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mgov.sharepoint.com/sites/ENV-CTFP/Shared Documents/OUTRCH/WBST/Assets/Calculators + Estimators/Residential charging/"/>
    </mc:Choice>
  </mc:AlternateContent>
  <xr:revisionPtr revIDLastSave="25" documentId="8_{8DF0A3C5-A6EE-45BA-B136-DE987DBC82E2}" xr6:coauthVersionLast="47" xr6:coauthVersionMax="47" xr10:uidLastSave="{F4EDB5F7-B4B9-4C17-BDF3-664D7C6AF8C4}"/>
  <bookViews>
    <workbookView xWindow="-108" yWindow="-108" windowWidth="23256" windowHeight="13896" activeTab="1" xr2:uid="{00000000-000D-0000-FFFF-FFFF00000000}"/>
  </bookViews>
  <sheets>
    <sheet name="Start here" sheetId="10" r:id="rId1"/>
    <sheet name="Calculator" sheetId="2" r:id="rId2"/>
    <sheet name="(A) ElectricityProj_MWh" sheetId="19" r:id="rId3"/>
    <sheet name="(B) EDU_EVs" sheetId="11" r:id="rId4"/>
    <sheet name="(C) Res%" sheetId="13" r:id="rId5"/>
    <sheet name="(D) CI Standard" sheetId="4" r:id="rId6"/>
    <sheet name="(E) EDU_CIs" sheetId="17" r:id="rId7"/>
    <sheet name="(F) StatewideChange" sheetId="5" r:id="rId8"/>
    <sheet name="(G) Credit Price_nom" sheetId="7" r:id="rId9"/>
    <sheet name="(H) Inflation" sheetId="8" r:id="rId10"/>
    <sheet name="(I) OptionLists" sheetId="9" r:id="rId11"/>
    <sheet name="(A.1) ElectricityProj_GGE" sheetId="3" r:id="rId12"/>
    <sheet name="(A.2) ElectricityProj_GJ" sheetId="18" r:id="rId13"/>
    <sheet name="(C.1) CA_Res%" sheetId="14" r:id="rId14"/>
    <sheet name="(C.2) OR_Res%" sheetId="15" r:id="rId15"/>
    <sheet name="(C.3) WA_Res%" sheetId="16" r:id="rId16"/>
  </sheets>
  <definedNames>
    <definedName name="AnnualCIchange">'(I) OptionLists'!$D$5:$D$8</definedName>
    <definedName name="EDU_CI_Lookup">'(E) EDU_CIs'!$A$5:$B$34</definedName>
    <definedName name="EDU_CI_names">'(E) EDU_CIs'!$A$5:$A$33</definedName>
    <definedName name="EDU_CI_values">'(E) EDU_CIs'!$B$5:$B$33</definedName>
    <definedName name="EDU_EV_names">'(B) EDU_EVs'!$B$5:$B$22</definedName>
    <definedName name="EDU_EV_values">'(B) EDU_EVs'!$D$5:$D$22</definedName>
    <definedName name="EV_Fuel_Multi">'(I) OptionLists'!$G$5:$G$8</definedName>
    <definedName name="EV_Fuel_Single">'(I) OptionLists'!$G$5:$G$7</definedName>
    <definedName name="GridCIMulti">'(I) OptionLists'!$C$5:$C$8</definedName>
    <definedName name="GridCISingle">'(I) OptionLists'!$C$5:$C$7</definedName>
    <definedName name="Inflation">'(H) Inflation'!$B$5:$B$9</definedName>
    <definedName name="NoInflation">'(H) Inflation'!$B$20</definedName>
    <definedName name="NoManualChange">'(I) OptionLists'!$D$9</definedName>
    <definedName name="OEMpart">'(I) OptionLists'!$E$5:$E$8</definedName>
    <definedName name="PricesMulti">'(I) OptionLists'!$B$5:$B$8</definedName>
    <definedName name="PricesSingle">'(I) OptionLists'!$A$5:$A$7</definedName>
    <definedName name="ResShare">'(I) OptionLists'!$F$5:$F$8</definedName>
    <definedName name="SingleYear">'(D) CI Standard'!$B$21</definedName>
    <definedName name="Statewide2026">'(E) EDU_CIs'!$B$34</definedName>
    <definedName name="Years">'(D) CI Standard'!$B$5:$B$19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8" l="1"/>
  <c r="D16" i="8" s="1"/>
  <c r="E16" i="8" s="1"/>
  <c r="F16" i="8" s="1"/>
  <c r="G16" i="8" s="1"/>
  <c r="C15" i="8"/>
  <c r="D15" i="8" s="1"/>
  <c r="E15" i="8" s="1"/>
  <c r="F15" i="8" s="1"/>
  <c r="G15" i="8" s="1"/>
  <c r="C14" i="8"/>
  <c r="D14" i="8" s="1"/>
  <c r="E14" i="8" s="1"/>
  <c r="F14" i="8" s="1"/>
  <c r="G14" i="8" s="1"/>
  <c r="C13" i="8"/>
  <c r="D13" i="8" s="1"/>
  <c r="E13" i="8" s="1"/>
  <c r="F13" i="8" s="1"/>
  <c r="G13" i="8" s="1"/>
  <c r="C12" i="8"/>
  <c r="D12" i="8" s="1"/>
  <c r="E12" i="8" s="1"/>
  <c r="F12" i="8" s="1"/>
  <c r="J11" i="8"/>
  <c r="K11" i="8" s="1"/>
  <c r="L11" i="8" s="1"/>
  <c r="M11" i="8" s="1"/>
  <c r="N11" i="8" s="1"/>
  <c r="O11" i="8" s="1"/>
  <c r="P11" i="8" s="1"/>
  <c r="Q11" i="8" s="1"/>
  <c r="N9" i="8"/>
  <c r="M9" i="8"/>
  <c r="L9" i="8"/>
  <c r="K9" i="8"/>
  <c r="J9" i="8"/>
  <c r="I9" i="8"/>
  <c r="H9" i="8"/>
  <c r="N8" i="8"/>
  <c r="M8" i="8"/>
  <c r="L8" i="8"/>
  <c r="K8" i="8"/>
  <c r="J8" i="8"/>
  <c r="I8" i="8"/>
  <c r="H8" i="8"/>
  <c r="N7" i="8"/>
  <c r="M7" i="8"/>
  <c r="L7" i="8"/>
  <c r="K7" i="8"/>
  <c r="J7" i="8"/>
  <c r="I7" i="8"/>
  <c r="H7" i="8"/>
  <c r="N6" i="8"/>
  <c r="M6" i="8"/>
  <c r="L6" i="8"/>
  <c r="K6" i="8"/>
  <c r="J6" i="8"/>
  <c r="I6" i="8"/>
  <c r="H6" i="8"/>
  <c r="N5" i="8"/>
  <c r="M5" i="8"/>
  <c r="L5" i="8"/>
  <c r="K5" i="8"/>
  <c r="J5" i="8"/>
  <c r="I5" i="8"/>
  <c r="H5" i="8"/>
  <c r="J4" i="8"/>
  <c r="K4" i="8" s="1"/>
  <c r="L4" i="8" s="1"/>
  <c r="M4" i="8" s="1"/>
  <c r="N4" i="8" s="1"/>
  <c r="D6" i="3"/>
  <c r="A7" i="3"/>
  <c r="A8" i="3" s="1"/>
  <c r="A9" i="3" s="1"/>
  <c r="A10" i="3" s="1"/>
  <c r="A11" i="3" s="1"/>
  <c r="A12" i="3" s="1"/>
  <c r="A13" i="3" s="1"/>
  <c r="A14" i="3" s="1"/>
  <c r="A15" i="3" s="1"/>
  <c r="A16" i="3" s="1"/>
  <c r="A17" i="3" s="1"/>
  <c r="A18" i="3" s="1"/>
  <c r="A19" i="3" s="1"/>
  <c r="A20" i="3" s="1"/>
  <c r="A21" i="3" s="1"/>
  <c r="A22" i="3" s="1"/>
  <c r="A23" i="3" s="1"/>
  <c r="A24" i="3" s="1"/>
  <c r="A25" i="3" s="1"/>
  <c r="A26" i="3" s="1"/>
  <c r="D7" i="3"/>
  <c r="D8" i="3"/>
  <c r="D9" i="3"/>
  <c r="D10" i="3"/>
  <c r="D11" i="3"/>
  <c r="D12" i="3"/>
  <c r="D13" i="3"/>
  <c r="D14" i="3"/>
  <c r="D15" i="3"/>
  <c r="D16" i="3"/>
  <c r="D17" i="3"/>
  <c r="D18" i="3"/>
  <c r="D19" i="3"/>
  <c r="D20" i="3"/>
  <c r="D21" i="3"/>
  <c r="D22" i="3"/>
  <c r="D23" i="3"/>
  <c r="D24" i="3"/>
  <c r="D25" i="3"/>
  <c r="D26" i="3"/>
  <c r="B12" i="11"/>
  <c r="M6" i="2"/>
  <c r="L6" i="2"/>
  <c r="K6" i="2"/>
  <c r="E7" i="2"/>
  <c r="H26" i="18"/>
  <c r="H26" i="19" s="1"/>
  <c r="G26" i="18"/>
  <c r="H25" i="18"/>
  <c r="H25" i="19" s="1"/>
  <c r="G25" i="18"/>
  <c r="G25" i="19" s="1"/>
  <c r="H24" i="18"/>
  <c r="H24" i="19" s="1"/>
  <c r="G24" i="18"/>
  <c r="H23" i="18"/>
  <c r="H23" i="19" s="1"/>
  <c r="G23" i="18"/>
  <c r="G23" i="19" s="1"/>
  <c r="H22" i="18"/>
  <c r="G22" i="18"/>
  <c r="G22" i="19" s="1"/>
  <c r="H21" i="18"/>
  <c r="H21" i="19" s="1"/>
  <c r="G21" i="18"/>
  <c r="H20" i="18"/>
  <c r="H20" i="19" s="1"/>
  <c r="G20" i="18"/>
  <c r="H19" i="18"/>
  <c r="H19" i="19" s="1"/>
  <c r="G19" i="18"/>
  <c r="H18" i="18"/>
  <c r="H18" i="19" s="1"/>
  <c r="G18" i="18"/>
  <c r="H17" i="18"/>
  <c r="H17" i="19" s="1"/>
  <c r="G17" i="18"/>
  <c r="H16" i="18"/>
  <c r="H16" i="19" s="1"/>
  <c r="G16" i="18"/>
  <c r="H15" i="18"/>
  <c r="H15" i="19" s="1"/>
  <c r="G15" i="18"/>
  <c r="G15" i="19" s="1"/>
  <c r="H14" i="18"/>
  <c r="H14" i="19" s="1"/>
  <c r="G14" i="18"/>
  <c r="H13" i="18"/>
  <c r="H13" i="19" s="1"/>
  <c r="G13" i="18"/>
  <c r="H12" i="18"/>
  <c r="H12" i="19" s="1"/>
  <c r="G12" i="18"/>
  <c r="H11" i="18"/>
  <c r="H11" i="19" s="1"/>
  <c r="G11" i="18"/>
  <c r="H10" i="18"/>
  <c r="H10" i="19" s="1"/>
  <c r="G10" i="18"/>
  <c r="H9" i="18"/>
  <c r="H9" i="19" s="1"/>
  <c r="G9" i="18"/>
  <c r="H8" i="18"/>
  <c r="H8" i="19" s="1"/>
  <c r="G8" i="18"/>
  <c r="G8" i="19" s="1"/>
  <c r="H7" i="18"/>
  <c r="H7" i="19" s="1"/>
  <c r="G7" i="18"/>
  <c r="H6" i="18"/>
  <c r="H6" i="19" s="1"/>
  <c r="G6" i="18"/>
  <c r="F7" i="19"/>
  <c r="F8" i="19" s="1"/>
  <c r="F9" i="19" s="1"/>
  <c r="F10" i="19" s="1"/>
  <c r="F11" i="19" s="1"/>
  <c r="F12" i="19" s="1"/>
  <c r="F13" i="19" s="1"/>
  <c r="F14" i="19" s="1"/>
  <c r="F15" i="19" s="1"/>
  <c r="F16" i="19" s="1"/>
  <c r="F17" i="19" s="1"/>
  <c r="F18" i="19" s="1"/>
  <c r="F19" i="19" s="1"/>
  <c r="F20" i="19" s="1"/>
  <c r="F21" i="19" s="1"/>
  <c r="F22" i="19" s="1"/>
  <c r="F23" i="19" s="1"/>
  <c r="F24" i="19" s="1"/>
  <c r="F25" i="19" s="1"/>
  <c r="A7" i="19"/>
  <c r="A8" i="19" s="1"/>
  <c r="A9" i="19" s="1"/>
  <c r="A10" i="19" s="1"/>
  <c r="A11" i="19" s="1"/>
  <c r="A12" i="19" s="1"/>
  <c r="A13" i="19" s="1"/>
  <c r="A14" i="19" s="1"/>
  <c r="A15" i="19" s="1"/>
  <c r="A16" i="19" s="1"/>
  <c r="A17" i="19" s="1"/>
  <c r="A18" i="19" s="1"/>
  <c r="A19" i="19" s="1"/>
  <c r="A20" i="19" s="1"/>
  <c r="A21" i="19" s="1"/>
  <c r="A22" i="19" s="1"/>
  <c r="A23" i="19" s="1"/>
  <c r="A24" i="19" s="1"/>
  <c r="A25" i="19" s="1"/>
  <c r="F7" i="18"/>
  <c r="F8" i="18" s="1"/>
  <c r="F9" i="18" s="1"/>
  <c r="F10" i="18" s="1"/>
  <c r="F11" i="18" s="1"/>
  <c r="F12" i="18" s="1"/>
  <c r="F13" i="18" s="1"/>
  <c r="F14" i="18" s="1"/>
  <c r="F15" i="18" s="1"/>
  <c r="F16" i="18" s="1"/>
  <c r="F17" i="18" s="1"/>
  <c r="F18" i="18" s="1"/>
  <c r="F19" i="18" s="1"/>
  <c r="F20" i="18" s="1"/>
  <c r="F21" i="18" s="1"/>
  <c r="F22" i="18" s="1"/>
  <c r="F23" i="18" s="1"/>
  <c r="F24" i="18" s="1"/>
  <c r="F25" i="18" s="1"/>
  <c r="F26" i="18" s="1"/>
  <c r="A7" i="18"/>
  <c r="A8" i="18" s="1"/>
  <c r="A9" i="18" s="1"/>
  <c r="A10" i="18" s="1"/>
  <c r="A11" i="18" s="1"/>
  <c r="A12" i="18" s="1"/>
  <c r="A13" i="18" s="1"/>
  <c r="A14" i="18" s="1"/>
  <c r="A15" i="18" s="1"/>
  <c r="A16" i="18" s="1"/>
  <c r="A17" i="18" s="1"/>
  <c r="A18" i="18" s="1"/>
  <c r="A19" i="18" s="1"/>
  <c r="A20" i="18" s="1"/>
  <c r="A21" i="18" s="1"/>
  <c r="A22" i="18" s="1"/>
  <c r="A23" i="18" s="1"/>
  <c r="A24" i="18" s="1"/>
  <c r="A25" i="18" s="1"/>
  <c r="A26" i="18" s="1"/>
  <c r="E21" i="2" a="1"/>
  <c r="E21" i="2" s="1"/>
  <c r="E20" i="2" a="1"/>
  <c r="E20" i="2" s="1"/>
  <c r="E19" i="2" a="1"/>
  <c r="E19" i="2" s="1"/>
  <c r="E18" i="2" a="1"/>
  <c r="E18" i="2" s="1"/>
  <c r="E17" i="2" a="1"/>
  <c r="E17" i="2" s="1"/>
  <c r="E16" i="2" a="1"/>
  <c r="E16" i="2" s="1"/>
  <c r="E15" i="2" a="1"/>
  <c r="E15" i="2" s="1"/>
  <c r="E14" i="2" a="1"/>
  <c r="E14" i="2" s="1"/>
  <c r="E13" i="2" a="1"/>
  <c r="E13" i="2" s="1"/>
  <c r="E12" i="2" a="1"/>
  <c r="E12" i="2" s="1"/>
  <c r="E11" i="2" a="1"/>
  <c r="E11" i="2" s="1"/>
  <c r="E10" i="2" a="1"/>
  <c r="E10" i="2" s="1"/>
  <c r="E9" i="2" a="1"/>
  <c r="E9" i="2" s="1"/>
  <c r="E8" i="2" a="1"/>
  <c r="E8" i="2" s="1"/>
  <c r="I7" i="2" l="1" a="1"/>
  <c r="I7" i="2" s="1"/>
  <c r="H14" i="8"/>
  <c r="I14" i="8" s="1"/>
  <c r="J14" i="8" s="1"/>
  <c r="K14" i="8" s="1"/>
  <c r="L14" i="8" s="1"/>
  <c r="M14" i="8" s="1"/>
  <c r="N14" i="8" s="1"/>
  <c r="O14" i="8" s="1"/>
  <c r="P14" i="8" s="1"/>
  <c r="Q14" i="8" s="1"/>
  <c r="R14" i="8" s="1"/>
  <c r="H16" i="8"/>
  <c r="I16" i="8" s="1"/>
  <c r="J16" i="8" s="1"/>
  <c r="K16" i="8" s="1"/>
  <c r="L16" i="8" s="1"/>
  <c r="M16" i="8" s="1"/>
  <c r="N16" i="8" s="1"/>
  <c r="O16" i="8" s="1"/>
  <c r="P16" i="8" s="1"/>
  <c r="Q16" i="8" s="1"/>
  <c r="R16" i="8" s="1"/>
  <c r="H13" i="8"/>
  <c r="I13" i="8" s="1"/>
  <c r="J13" i="8" s="1"/>
  <c r="K13" i="8" s="1"/>
  <c r="L13" i="8" s="1"/>
  <c r="M13" i="8" s="1"/>
  <c r="N13" i="8" s="1"/>
  <c r="O13" i="8" s="1"/>
  <c r="P13" i="8" s="1"/>
  <c r="Q13" i="8" s="1"/>
  <c r="R13" i="8" s="1"/>
  <c r="H15" i="8"/>
  <c r="I15" i="8" s="1"/>
  <c r="J15" i="8" s="1"/>
  <c r="K15" i="8" s="1"/>
  <c r="L15" i="8" s="1"/>
  <c r="M15" i="8" s="1"/>
  <c r="N15" i="8" s="1"/>
  <c r="O15" i="8" s="1"/>
  <c r="P15" i="8" s="1"/>
  <c r="Q15" i="8" s="1"/>
  <c r="R15" i="8" s="1"/>
  <c r="G12" i="8"/>
  <c r="H12" i="8" s="1"/>
  <c r="I12" i="8" s="1"/>
  <c r="J12" i="8" s="1"/>
  <c r="K12" i="8" s="1"/>
  <c r="L12" i="8" s="1"/>
  <c r="M12" i="8" s="1"/>
  <c r="N12" i="8" s="1"/>
  <c r="O12" i="8" s="1"/>
  <c r="P12" i="8" s="1"/>
  <c r="Q12" i="8" s="1"/>
  <c r="R12" i="8" s="1"/>
  <c r="I19" i="18"/>
  <c r="I26" i="18"/>
  <c r="I13" i="18"/>
  <c r="I20" i="18"/>
  <c r="I12" i="18"/>
  <c r="I9" i="18"/>
  <c r="I16" i="18"/>
  <c r="I23" i="19"/>
  <c r="I10" i="18"/>
  <c r="I17" i="18"/>
  <c r="I24" i="18"/>
  <c r="I25" i="18"/>
  <c r="I22" i="18"/>
  <c r="I11" i="18"/>
  <c r="I18" i="18"/>
  <c r="I25" i="19"/>
  <c r="I6" i="18"/>
  <c r="I7" i="18"/>
  <c r="I14" i="18"/>
  <c r="I21" i="18"/>
  <c r="G12" i="19"/>
  <c r="I12" i="19" s="1"/>
  <c r="G19" i="19"/>
  <c r="I19" i="19" s="1"/>
  <c r="G26" i="19"/>
  <c r="I26" i="19" s="1"/>
  <c r="I23" i="18"/>
  <c r="I15" i="19"/>
  <c r="H22" i="19"/>
  <c r="I22" i="19" s="1"/>
  <c r="I8" i="18"/>
  <c r="G17" i="19"/>
  <c r="I17" i="19" s="1"/>
  <c r="I8" i="19"/>
  <c r="G9" i="19"/>
  <c r="I9" i="19" s="1"/>
  <c r="G16" i="19"/>
  <c r="I16" i="19" s="1"/>
  <c r="G10" i="19"/>
  <c r="I10" i="19" s="1"/>
  <c r="G24" i="19"/>
  <c r="I24" i="19" s="1"/>
  <c r="G11" i="19"/>
  <c r="I11" i="19" s="1"/>
  <c r="G18" i="19"/>
  <c r="I18" i="19" s="1"/>
  <c r="G6" i="19"/>
  <c r="I6" i="19" s="1"/>
  <c r="G13" i="19"/>
  <c r="I13" i="19" s="1"/>
  <c r="G20" i="19"/>
  <c r="I20" i="19" s="1"/>
  <c r="I15" i="18"/>
  <c r="G7" i="19"/>
  <c r="I7" i="19" s="1"/>
  <c r="G14" i="19"/>
  <c r="I14" i="19" s="1"/>
  <c r="G21" i="19"/>
  <c r="I21" i="19" s="1"/>
  <c r="I26" i="3"/>
  <c r="I25" i="3"/>
  <c r="I24" i="3"/>
  <c r="I23" i="3"/>
  <c r="I22" i="3"/>
  <c r="I21" i="3"/>
  <c r="I20" i="3"/>
  <c r="I19" i="3"/>
  <c r="I18" i="3"/>
  <c r="I17" i="3"/>
  <c r="I16" i="3"/>
  <c r="I15" i="3"/>
  <c r="I14" i="3"/>
  <c r="I13" i="3"/>
  <c r="I12" i="3"/>
  <c r="I11" i="3"/>
  <c r="I10" i="3"/>
  <c r="I9" i="3"/>
  <c r="I8" i="3"/>
  <c r="I7" i="3"/>
  <c r="I6" i="3"/>
  <c r="F7" i="3"/>
  <c r="F8" i="3" s="1"/>
  <c r="F9" i="3" s="1"/>
  <c r="F10" i="3" s="1"/>
  <c r="F11" i="3" s="1"/>
  <c r="F12" i="3" s="1"/>
  <c r="F13" i="3" s="1"/>
  <c r="F14" i="3" s="1"/>
  <c r="F15" i="3" s="1"/>
  <c r="F16" i="3" s="1"/>
  <c r="F17" i="3" s="1"/>
  <c r="F18" i="3" s="1"/>
  <c r="F19" i="3" s="1"/>
  <c r="F20" i="3" s="1"/>
  <c r="F21" i="3" s="1"/>
  <c r="F22" i="3" s="1"/>
  <c r="F23" i="3" s="1"/>
  <c r="F24" i="3" s="1"/>
  <c r="F25" i="3" s="1"/>
  <c r="F26" i="3" s="1"/>
  <c r="B34" i="17" l="1" a="1"/>
  <c r="B34" i="17" s="1"/>
  <c r="C6" i="17"/>
  <c r="C7" i="17"/>
  <c r="C8" i="17"/>
  <c r="C9" i="17"/>
  <c r="C10" i="17"/>
  <c r="C11" i="17"/>
  <c r="C12" i="17"/>
  <c r="C13" i="17"/>
  <c r="C14" i="17"/>
  <c r="C15" i="17"/>
  <c r="C16" i="17"/>
  <c r="C17" i="17"/>
  <c r="C18" i="17"/>
  <c r="C19" i="17"/>
  <c r="C20" i="17"/>
  <c r="C21" i="17"/>
  <c r="C22" i="17"/>
  <c r="C23" i="17"/>
  <c r="C24" i="17"/>
  <c r="C25" i="17"/>
  <c r="C26" i="17"/>
  <c r="C27" i="17"/>
  <c r="C28" i="17"/>
  <c r="C29" i="17"/>
  <c r="C30" i="17"/>
  <c r="C31" i="17"/>
  <c r="C32" i="17"/>
  <c r="C33" i="17"/>
  <c r="C5" i="17"/>
  <c r="N87" i="16"/>
  <c r="M87" i="16"/>
  <c r="L87" i="16"/>
  <c r="K87" i="16"/>
  <c r="J87" i="16"/>
  <c r="I87" i="16"/>
  <c r="H87" i="16"/>
  <c r="G87" i="16"/>
  <c r="F87" i="16"/>
  <c r="E87" i="16"/>
  <c r="D87" i="16"/>
  <c r="C87" i="16"/>
  <c r="B87" i="16"/>
  <c r="N86" i="16"/>
  <c r="M86" i="16"/>
  <c r="L86" i="16"/>
  <c r="K86" i="16"/>
  <c r="J86" i="16"/>
  <c r="I86" i="16"/>
  <c r="H86" i="16"/>
  <c r="G86" i="16"/>
  <c r="F86" i="16"/>
  <c r="E86" i="16"/>
  <c r="D86" i="16"/>
  <c r="C86" i="16"/>
  <c r="B86" i="16"/>
  <c r="N35" i="16"/>
  <c r="M35" i="16"/>
  <c r="L35" i="16"/>
  <c r="K35" i="16"/>
  <c r="J35" i="16"/>
  <c r="I35" i="16"/>
  <c r="H35" i="16"/>
  <c r="G35" i="16"/>
  <c r="F35" i="16"/>
  <c r="E35" i="16"/>
  <c r="D35" i="16"/>
  <c r="C35" i="16"/>
  <c r="K2" i="16"/>
  <c r="L2" i="16" s="1"/>
  <c r="M2" i="16" s="1"/>
  <c r="N2" i="16" s="1"/>
  <c r="G2" i="16"/>
  <c r="H2" i="16" s="1"/>
  <c r="I2" i="16" s="1"/>
  <c r="J2" i="16" s="1"/>
  <c r="C2" i="16"/>
  <c r="D2" i="16" s="1"/>
  <c r="E2" i="16" s="1"/>
  <c r="AP79" i="15"/>
  <c r="AO79" i="15"/>
  <c r="AN79" i="15"/>
  <c r="AM79" i="15"/>
  <c r="AL79" i="15"/>
  <c r="AK79" i="15"/>
  <c r="AJ79" i="15"/>
  <c r="AI79" i="15"/>
  <c r="AH79" i="15"/>
  <c r="AG79" i="15"/>
  <c r="AF79" i="15"/>
  <c r="AE79" i="15"/>
  <c r="AD79" i="15"/>
  <c r="AC79" i="15"/>
  <c r="AB79" i="15"/>
  <c r="AA79" i="15"/>
  <c r="Z79" i="15"/>
  <c r="Y79" i="15"/>
  <c r="X79" i="15"/>
  <c r="W79" i="15"/>
  <c r="V79" i="15"/>
  <c r="U79" i="15"/>
  <c r="T79" i="15"/>
  <c r="S79" i="15"/>
  <c r="R79" i="15"/>
  <c r="Q79" i="15"/>
  <c r="P79" i="15"/>
  <c r="O79" i="15"/>
  <c r="N79" i="15"/>
  <c r="M79" i="15"/>
  <c r="L79" i="15"/>
  <c r="K79" i="15"/>
  <c r="J79" i="15"/>
  <c r="I79" i="15"/>
  <c r="H79" i="15"/>
  <c r="G79" i="15"/>
  <c r="F79" i="15"/>
  <c r="E79" i="15"/>
  <c r="D79" i="15"/>
  <c r="C79" i="15"/>
  <c r="AP31" i="15"/>
  <c r="AO31" i="15"/>
  <c r="AN31" i="15"/>
  <c r="AM31" i="15"/>
  <c r="AL31" i="15"/>
  <c r="AK31" i="15"/>
  <c r="AJ31" i="15"/>
  <c r="AI31" i="15"/>
  <c r="AH31" i="15"/>
  <c r="AG31" i="15"/>
  <c r="AF31" i="15"/>
  <c r="AE31" i="15"/>
  <c r="AD31" i="15"/>
  <c r="AC31" i="15"/>
  <c r="AB31" i="15"/>
  <c r="AA31" i="15"/>
  <c r="Z31" i="15"/>
  <c r="Y31" i="15"/>
  <c r="X31" i="15"/>
  <c r="W31" i="15"/>
  <c r="V31" i="15"/>
  <c r="U31" i="15"/>
  <c r="T31" i="15"/>
  <c r="S31" i="15"/>
  <c r="R31" i="15"/>
  <c r="Q31" i="15"/>
  <c r="P31" i="15"/>
  <c r="O31" i="15"/>
  <c r="N31" i="15"/>
  <c r="M31" i="15"/>
  <c r="L31" i="15"/>
  <c r="K31" i="15"/>
  <c r="J31" i="15"/>
  <c r="I31" i="15"/>
  <c r="H31" i="15"/>
  <c r="G31" i="15"/>
  <c r="F31" i="15"/>
  <c r="E31" i="15"/>
  <c r="D31" i="15"/>
  <c r="C31" i="15"/>
  <c r="AM3" i="15"/>
  <c r="AN3" i="15" s="1"/>
  <c r="AO3" i="15" s="1"/>
  <c r="AP3" i="15" s="1"/>
  <c r="AI3" i="15"/>
  <c r="AJ3" i="15" s="1"/>
  <c r="AK3" i="15" s="1"/>
  <c r="AL3" i="15" s="1"/>
  <c r="AE3" i="15"/>
  <c r="AF3" i="15" s="1"/>
  <c r="AG3" i="15" s="1"/>
  <c r="AH3" i="15" s="1"/>
  <c r="AA3" i="15"/>
  <c r="AB3" i="15" s="1"/>
  <c r="AC3" i="15" s="1"/>
  <c r="AD3" i="15" s="1"/>
  <c r="W3" i="15"/>
  <c r="X3" i="15" s="1"/>
  <c r="Y3" i="15" s="1"/>
  <c r="Z3" i="15" s="1"/>
  <c r="S3" i="15"/>
  <c r="T3" i="15" s="1"/>
  <c r="U3" i="15" s="1"/>
  <c r="V3" i="15" s="1"/>
  <c r="O3" i="15"/>
  <c r="P3" i="15" s="1"/>
  <c r="Q3" i="15" s="1"/>
  <c r="R3" i="15" s="1"/>
  <c r="K3" i="15"/>
  <c r="L3" i="15" s="1"/>
  <c r="M3" i="15" s="1"/>
  <c r="N3" i="15" s="1"/>
  <c r="G3" i="15"/>
  <c r="H3" i="15" s="1"/>
  <c r="I3" i="15" s="1"/>
  <c r="J3" i="15" s="1"/>
  <c r="C3" i="15"/>
  <c r="D3" i="15" s="1"/>
  <c r="BJ106" i="14"/>
  <c r="BI106" i="14"/>
  <c r="BH106" i="14"/>
  <c r="BG106" i="14"/>
  <c r="BF106" i="14"/>
  <c r="BE106" i="14"/>
  <c r="BJ73" i="14"/>
  <c r="BI73" i="14"/>
  <c r="BH73" i="14"/>
  <c r="BG73" i="14"/>
  <c r="BF73" i="14"/>
  <c r="BE73" i="14"/>
  <c r="BD52" i="14"/>
  <c r="BJ51" i="14"/>
  <c r="BI51" i="14"/>
  <c r="BH43" i="14"/>
  <c r="BH51" i="14" s="1"/>
  <c r="BG43" i="14"/>
  <c r="BG51" i="14" s="1"/>
  <c r="BF43" i="14"/>
  <c r="BF51" i="14" s="1"/>
  <c r="BE43" i="14"/>
  <c r="BE51" i="14" s="1"/>
  <c r="BD43" i="14"/>
  <c r="BJ40" i="14"/>
  <c r="BI40" i="14"/>
  <c r="BH40" i="14"/>
  <c r="BG40" i="14"/>
  <c r="BF40" i="14"/>
  <c r="BE40" i="14"/>
  <c r="BJ22" i="14"/>
  <c r="BI22" i="14"/>
  <c r="BH22" i="14"/>
  <c r="BG22" i="14"/>
  <c r="BF22" i="14"/>
  <c r="BE22" i="14"/>
  <c r="BJ2" i="14"/>
  <c r="BI2" i="14"/>
  <c r="BH2" i="14"/>
  <c r="BG2" i="14"/>
  <c r="BF2" i="14"/>
  <c r="BE2" i="14"/>
  <c r="BD2" i="14"/>
  <c r="BC2" i="14"/>
  <c r="BB2" i="14"/>
  <c r="BA2" i="14"/>
  <c r="AZ2" i="14"/>
  <c r="AY2" i="14"/>
  <c r="AX2" i="14"/>
  <c r="AW2" i="14"/>
  <c r="AV2" i="14"/>
  <c r="AU2" i="14"/>
  <c r="AT2" i="14"/>
  <c r="AS2" i="14"/>
  <c r="AR2" i="14"/>
  <c r="AQ2" i="14"/>
  <c r="AP2" i="14"/>
  <c r="AO2" i="14"/>
  <c r="AN2" i="14"/>
  <c r="AM2" i="14"/>
  <c r="AL2" i="14"/>
  <c r="AK2" i="14"/>
  <c r="AJ2" i="14"/>
  <c r="AI2" i="14"/>
  <c r="AH2" i="14"/>
  <c r="AG2" i="14"/>
  <c r="AF2" i="14"/>
  <c r="AE2" i="14"/>
  <c r="AD2" i="14"/>
  <c r="AC2" i="14"/>
  <c r="AB2" i="14"/>
  <c r="AA2" i="14"/>
  <c r="Z2" i="14"/>
  <c r="Y2" i="14"/>
  <c r="X2" i="14"/>
  <c r="W2" i="14"/>
  <c r="V2" i="14"/>
  <c r="U2" i="14"/>
  <c r="T2" i="14"/>
  <c r="S2" i="14"/>
  <c r="R2" i="14"/>
  <c r="Q2" i="14"/>
  <c r="P2" i="14"/>
  <c r="O2" i="14"/>
  <c r="N2" i="14"/>
  <c r="M2" i="14"/>
  <c r="L2" i="14"/>
  <c r="K2" i="14"/>
  <c r="J2" i="14"/>
  <c r="I2" i="14"/>
  <c r="H2" i="14"/>
  <c r="G2" i="14"/>
  <c r="F2" i="14"/>
  <c r="E2" i="14"/>
  <c r="D2" i="14"/>
  <c r="C2" i="14"/>
  <c r="D7" i="13"/>
  <c r="E7" i="13" s="1"/>
  <c r="G12" i="2" l="1"/>
  <c r="G8" i="2"/>
  <c r="G9" i="2"/>
  <c r="G11" i="2"/>
  <c r="G10" i="2"/>
  <c r="G7" i="2"/>
  <c r="G13" i="2"/>
  <c r="G14" i="2"/>
  <c r="G15" i="2"/>
  <c r="C9" i="13"/>
  <c r="C8" i="13"/>
  <c r="BE52" i="14"/>
  <c r="BF52" i="14" s="1"/>
  <c r="BG52" i="14" s="1"/>
  <c r="BH52" i="14" s="1"/>
  <c r="BI52" i="14" s="1"/>
  <c r="BJ52" i="14" s="1"/>
  <c r="D9" i="13"/>
  <c r="E3" i="15"/>
  <c r="F3" i="15" s="1"/>
  <c r="F7" i="13"/>
  <c r="E9" i="13"/>
  <c r="E8" i="13"/>
  <c r="F2" i="16"/>
  <c r="E14" i="13" s="1"/>
  <c r="E16" i="13" s="1"/>
  <c r="D8" i="13"/>
  <c r="G16" i="2" l="1"/>
  <c r="C10" i="13"/>
  <c r="D10" i="13"/>
  <c r="E11" i="13"/>
  <c r="E13" i="13" s="1"/>
  <c r="E10" i="13"/>
  <c r="E15" i="13"/>
  <c r="E12" i="13"/>
  <c r="C11" i="13"/>
  <c r="C13" i="13" s="1"/>
  <c r="C12" i="13"/>
  <c r="D14" i="13"/>
  <c r="D16" i="13" s="1"/>
  <c r="D15" i="13"/>
  <c r="D12" i="13"/>
  <c r="G7" i="13"/>
  <c r="F15" i="13"/>
  <c r="F14" i="13"/>
  <c r="F16" i="13" s="1"/>
  <c r="F12" i="13"/>
  <c r="F11" i="13"/>
  <c r="F13" i="13" s="1"/>
  <c r="F9" i="13"/>
  <c r="F8" i="13"/>
  <c r="D11" i="13"/>
  <c r="D13" i="13" s="1"/>
  <c r="C15" i="13"/>
  <c r="C14" i="13"/>
  <c r="C16" i="13" s="1"/>
  <c r="G17" i="2" l="1"/>
  <c r="F10" i="13"/>
  <c r="H7" i="13"/>
  <c r="G15" i="13"/>
  <c r="G14" i="13"/>
  <c r="G16" i="13" s="1"/>
  <c r="G12" i="13"/>
  <c r="G11" i="13"/>
  <c r="G13" i="13" s="1"/>
  <c r="G9" i="13"/>
  <c r="G8" i="13"/>
  <c r="G18" i="2" l="1"/>
  <c r="G10" i="13"/>
  <c r="I7" i="13"/>
  <c r="H15" i="13"/>
  <c r="H14" i="13"/>
  <c r="H16" i="13" s="1"/>
  <c r="H12" i="13"/>
  <c r="H11" i="13"/>
  <c r="H9" i="13"/>
  <c r="H8" i="13"/>
  <c r="B21" i="7"/>
  <c r="B22" i="7" s="1"/>
  <c r="B23" i="7" s="1"/>
  <c r="B24" i="7" s="1"/>
  <c r="B25" i="7" s="1"/>
  <c r="B26" i="7" s="1"/>
  <c r="B27" i="7" s="1"/>
  <c r="B28" i="7" s="1"/>
  <c r="B29" i="7" s="1"/>
  <c r="B30" i="7" s="1"/>
  <c r="D5" i="7"/>
  <c r="I8" i="2" l="1" a="1"/>
  <c r="I8" i="2" s="1"/>
  <c r="G19" i="2"/>
  <c r="H10" i="13"/>
  <c r="H13" i="13"/>
  <c r="E5" i="7"/>
  <c r="F5" i="7" s="1"/>
  <c r="G5" i="7" s="1"/>
  <c r="H5" i="7" s="1"/>
  <c r="I5" i="7" s="1"/>
  <c r="J5" i="7" s="1"/>
  <c r="K5" i="7" s="1"/>
  <c r="L5" i="7" s="1"/>
  <c r="M5" i="7" s="1"/>
  <c r="I14" i="13"/>
  <c r="I16" i="13" s="1"/>
  <c r="I12" i="13"/>
  <c r="I8" i="13"/>
  <c r="J7" i="13"/>
  <c r="I15" i="13"/>
  <c r="I11" i="13"/>
  <c r="I9" i="13"/>
  <c r="I10" i="2" l="1" a="1"/>
  <c r="I10" i="2" s="1"/>
  <c r="I9" i="2" a="1"/>
  <c r="I9" i="2" s="1"/>
  <c r="I13" i="2" a="1"/>
  <c r="I13" i="2" s="1"/>
  <c r="I21" i="2" a="1"/>
  <c r="I21" i="2" s="1"/>
  <c r="I14" i="2" a="1"/>
  <c r="I14" i="2" s="1"/>
  <c r="I12" i="2" a="1"/>
  <c r="I12" i="2" s="1"/>
  <c r="I15" i="2" a="1"/>
  <c r="I15" i="2" s="1"/>
  <c r="I17" i="2" a="1"/>
  <c r="I17" i="2" s="1"/>
  <c r="I20" i="2" a="1"/>
  <c r="I20" i="2" s="1"/>
  <c r="I19" i="2" a="1"/>
  <c r="I19" i="2" s="1"/>
  <c r="I11" i="2" a="1"/>
  <c r="I11" i="2" s="1"/>
  <c r="I18" i="2" a="1"/>
  <c r="I18" i="2" s="1"/>
  <c r="I16" i="2" a="1"/>
  <c r="I16" i="2" s="1"/>
  <c r="G21" i="2"/>
  <c r="G20" i="2"/>
  <c r="I13" i="13"/>
  <c r="I10" i="13"/>
  <c r="K7" i="13"/>
  <c r="J15" i="13"/>
  <c r="J14" i="13"/>
  <c r="J16" i="13" s="1"/>
  <c r="J12" i="13"/>
  <c r="J11" i="13"/>
  <c r="J9" i="13"/>
  <c r="J8" i="13"/>
  <c r="J10" i="13" l="1"/>
  <c r="J13" i="13"/>
  <c r="K12" i="13"/>
  <c r="K11" i="13"/>
  <c r="K9" i="13"/>
  <c r="K8" i="13"/>
  <c r="L7" i="13"/>
  <c r="K15" i="13"/>
  <c r="K14" i="13"/>
  <c r="K16" i="13" s="1"/>
  <c r="K13" i="13" l="1"/>
  <c r="K10" i="13"/>
  <c r="M7" i="13"/>
  <c r="L15" i="13"/>
  <c r="L14" i="13"/>
  <c r="L16" i="13" s="1"/>
  <c r="L12" i="13"/>
  <c r="L11" i="13"/>
  <c r="L9" i="13"/>
  <c r="L8" i="13"/>
  <c r="L10" i="13" l="1"/>
  <c r="L13" i="13"/>
  <c r="N7" i="13"/>
  <c r="M15" i="13"/>
  <c r="M11" i="13"/>
  <c r="M9" i="13"/>
  <c r="M8" i="13"/>
  <c r="M14" i="13"/>
  <c r="M16" i="13" s="1"/>
  <c r="M12" i="13"/>
  <c r="M10" i="13" l="1"/>
  <c r="M13" i="13"/>
  <c r="O7" i="13"/>
  <c r="N15" i="13"/>
  <c r="N14" i="13"/>
  <c r="N16" i="13" s="1"/>
  <c r="N12" i="13"/>
  <c r="N11" i="13"/>
  <c r="N9" i="13"/>
  <c r="N8" i="13"/>
  <c r="N10" i="13" l="1"/>
  <c r="N13" i="13"/>
  <c r="P7" i="13"/>
  <c r="O15" i="13"/>
  <c r="O14" i="13"/>
  <c r="O12" i="13"/>
  <c r="O11" i="13"/>
  <c r="O9" i="13"/>
  <c r="O8" i="13"/>
  <c r="O16" i="13" l="1"/>
  <c r="O10" i="13"/>
  <c r="O13" i="13"/>
  <c r="Q7" i="13"/>
  <c r="P15" i="13"/>
  <c r="P14" i="13"/>
  <c r="P12" i="13"/>
  <c r="P11" i="13"/>
  <c r="P9" i="13"/>
  <c r="P8" i="13"/>
  <c r="P16" i="13" l="1"/>
  <c r="P10" i="13"/>
  <c r="P13" i="13"/>
  <c r="Q15" i="13"/>
  <c r="Q14" i="13"/>
  <c r="Q12" i="13"/>
  <c r="Q11" i="13"/>
  <c r="Q9" i="13"/>
  <c r="R9" i="13" s="1"/>
  <c r="Q8" i="13"/>
  <c r="Q10" i="13" l="1"/>
  <c r="R14" i="13"/>
  <c r="Q16" i="13"/>
  <c r="R11" i="13"/>
  <c r="Q13" i="13"/>
  <c r="R8" i="13"/>
  <c r="R12" i="13"/>
  <c r="R15" i="13"/>
  <c r="R10" i="13" l="1"/>
  <c r="B2" i="13" s="1"/>
  <c r="F5" i="9" s="1"/>
  <c r="R16" i="13"/>
  <c r="B4" i="13" s="1"/>
  <c r="F7" i="9" s="1"/>
  <c r="R13" i="13"/>
  <c r="B3" i="13" s="1"/>
  <c r="F6" i="9" s="1"/>
  <c r="C23" i="18" l="1"/>
  <c r="C23" i="19" s="1"/>
  <c r="C16" i="18"/>
  <c r="C16" i="19" s="1"/>
  <c r="C10" i="18"/>
  <c r="C10" i="19" s="1"/>
  <c r="C24" i="18"/>
  <c r="C24" i="19" s="1"/>
  <c r="C7" i="18"/>
  <c r="C7" i="19" s="1"/>
  <c r="C14" i="18"/>
  <c r="C14" i="19" s="1"/>
  <c r="C21" i="18"/>
  <c r="C21" i="19" s="1"/>
  <c r="B6" i="18"/>
  <c r="B6" i="19" s="1"/>
  <c r="C11" i="18"/>
  <c r="C11" i="19" s="1"/>
  <c r="C18" i="18"/>
  <c r="C18" i="19" s="1"/>
  <c r="C25" i="18"/>
  <c r="C25" i="19" s="1"/>
  <c r="C13" i="18"/>
  <c r="C13" i="19" s="1"/>
  <c r="C20" i="18"/>
  <c r="C20" i="19" s="1"/>
  <c r="B21" i="18"/>
  <c r="B17" i="18"/>
  <c r="B23" i="18"/>
  <c r="B23" i="19" s="1"/>
  <c r="C9" i="18"/>
  <c r="C9" i="19" s="1"/>
  <c r="C6" i="18"/>
  <c r="C6" i="19" s="1"/>
  <c r="B13" i="18"/>
  <c r="B13" i="19" s="1"/>
  <c r="C17" i="18"/>
  <c r="C17" i="19" s="1"/>
  <c r="B14" i="18"/>
  <c r="B14" i="19" s="1"/>
  <c r="C8" i="18"/>
  <c r="C8" i="19" s="1"/>
  <c r="C15" i="18"/>
  <c r="C22" i="18"/>
  <c r="B20" i="18"/>
  <c r="B20" i="19" s="1"/>
  <c r="B7" i="18"/>
  <c r="B7" i="19" s="1"/>
  <c r="B11" i="18"/>
  <c r="B11" i="19" s="1"/>
  <c r="B18" i="18"/>
  <c r="B25" i="18"/>
  <c r="B25" i="19" s="1"/>
  <c r="B8" i="18"/>
  <c r="B12" i="18"/>
  <c r="B12" i="19" s="1"/>
  <c r="B15" i="18"/>
  <c r="B15" i="19" s="1"/>
  <c r="B19" i="18"/>
  <c r="B22" i="18"/>
  <c r="B22" i="19" s="1"/>
  <c r="C26" i="18"/>
  <c r="C26" i="19" s="1"/>
  <c r="B9" i="18"/>
  <c r="B9" i="19" s="1"/>
  <c r="B10" i="18"/>
  <c r="B16" i="18"/>
  <c r="B24" i="18"/>
  <c r="B24" i="19" s="1"/>
  <c r="C12" i="18"/>
  <c r="C19" i="18"/>
  <c r="C19" i="19" s="1"/>
  <c r="B26" i="18"/>
  <c r="B26" i="19" s="1"/>
  <c r="D19" i="18" l="1"/>
  <c r="D24" i="19"/>
  <c r="D10" i="18"/>
  <c r="B19" i="19"/>
  <c r="D19" i="19" s="1"/>
  <c r="D8" i="18"/>
  <c r="D12" i="18"/>
  <c r="D18" i="18"/>
  <c r="D26" i="19"/>
  <c r="D11" i="18"/>
  <c r="D16" i="18"/>
  <c r="D17" i="18"/>
  <c r="D7" i="18"/>
  <c r="D22" i="18"/>
  <c r="D25" i="18"/>
  <c r="D15" i="18"/>
  <c r="D21" i="18"/>
  <c r="D25" i="19"/>
  <c r="D9" i="19"/>
  <c r="D6" i="19"/>
  <c r="D14" i="19"/>
  <c r="B10" i="19"/>
  <c r="D10" i="19" s="1"/>
  <c r="D24" i="18"/>
  <c r="D13" i="19"/>
  <c r="C12" i="19"/>
  <c r="D12" i="19" s="1"/>
  <c r="F7" i="2" s="1"/>
  <c r="H7" i="2" s="1"/>
  <c r="B21" i="19"/>
  <c r="D21" i="19" s="1"/>
  <c r="F16" i="2" s="1"/>
  <c r="H16" i="2" s="1"/>
  <c r="B16" i="19"/>
  <c r="D16" i="19" s="1"/>
  <c r="F11" i="2" s="1"/>
  <c r="H11" i="2" s="1"/>
  <c r="D14" i="18"/>
  <c r="D11" i="19"/>
  <c r="D9" i="18"/>
  <c r="D7" i="19"/>
  <c r="D20" i="18"/>
  <c r="D20" i="19"/>
  <c r="D23" i="19"/>
  <c r="C22" i="19"/>
  <c r="D22" i="19" s="1"/>
  <c r="D23" i="18"/>
  <c r="D13" i="18"/>
  <c r="C15" i="19"/>
  <c r="D15" i="19" s="1"/>
  <c r="B8" i="19"/>
  <c r="D8" i="19" s="1"/>
  <c r="D26" i="18"/>
  <c r="B18" i="19"/>
  <c r="D18" i="19" s="1"/>
  <c r="F13" i="2" s="1"/>
  <c r="H13" i="2" s="1"/>
  <c r="B17" i="19"/>
  <c r="D17" i="19" s="1"/>
  <c r="F12" i="2" s="1"/>
  <c r="H12" i="2" s="1"/>
  <c r="D6" i="18"/>
  <c r="F15" i="2" l="1"/>
  <c r="H15" i="2" s="1"/>
  <c r="F21" i="2"/>
  <c r="H21" i="2" s="1"/>
  <c r="F14" i="2"/>
  <c r="H14" i="2" s="1"/>
  <c r="F19" i="2"/>
  <c r="H19" i="2" s="1"/>
  <c r="F8" i="2"/>
  <c r="H8" i="2" s="1"/>
  <c r="F10" i="2"/>
  <c r="H10" i="2" s="1"/>
  <c r="F9" i="2"/>
  <c r="H9" i="2" s="1"/>
  <c r="F17" i="2"/>
  <c r="H17" i="2" s="1"/>
  <c r="F18" i="2"/>
  <c r="H18" i="2" s="1"/>
  <c r="F20" i="2"/>
  <c r="H20" i="2" s="1"/>
  <c r="J7" i="2"/>
  <c r="J11" i="2"/>
  <c r="J13" i="2"/>
  <c r="J16" i="2"/>
  <c r="J12" i="2"/>
  <c r="J9" i="2" l="1"/>
  <c r="J8" i="2"/>
  <c r="J15" i="2"/>
  <c r="J20" i="2"/>
  <c r="J17" i="2"/>
  <c r="J10" i="2"/>
  <c r="J19" i="2"/>
  <c r="J14" i="2"/>
  <c r="J18" i="2"/>
  <c r="J21" i="2"/>
  <c r="J2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Ford, Michael, ENV</author>
    <author>NMED</author>
  </authors>
  <commentList>
    <comment ref="B13" authorId="0" shapeId="0" xr:uid="{FCDAB7B0-7E46-45CD-A0ED-6F38C75F46A5}">
      <text>
        <r>
          <rPr>
            <sz val="9"/>
            <color indexed="81"/>
            <rFont val="Tahoma"/>
            <family val="2"/>
          </rPr>
          <t xml:space="preserve">Share that residential EV charging comprises of total statewide EV charging quantities each year. Estimates from California, Oregon, and Washington based upon data from 2023-2025. </t>
        </r>
      </text>
    </comment>
    <comment ref="B14" authorId="0" shapeId="0" xr:uid="{9636A327-F3E9-4595-A428-66D68D82B9E0}">
      <text>
        <r>
          <rPr>
            <sz val="11"/>
            <color theme="1"/>
            <rFont val="Calibri"/>
            <family val="2"/>
            <scheme val="minor"/>
          </rPr>
          <t>1. The "Benefit-Cost Analysis" option refers to price projections that assume the continuation of state and federal EV-supporting policies in New Mexico through 2040. These support high growth each year in EV fuel use.
2. The "Rebuttal Sensitivity Analysis" option refers to price projections that assume the rollback of state and federal EV-supporting policies in New Mexico through 2040. These result in low growth each year in EV fuel use.
3. If you select "Manual (Single percentage),” you will need to enter your desired EV fuel use growth rate as a percentage in Cell C14.
4. If you select "Manual (Different annual percentages),” you will need to enter each year's EV fuel use growth rate as a percentage in Column K.</t>
        </r>
      </text>
    </comment>
    <comment ref="B15" authorId="1" shapeId="0" xr:uid="{00000000-0006-0000-0100-000001000000}">
      <text>
        <r>
          <rPr>
            <sz val="11"/>
            <color theme="1"/>
            <rFont val="Calibri"/>
            <family val="2"/>
            <scheme val="minor"/>
          </rPr>
          <t>1. The "EDU-based estimate" option uses a published 2026 EDU-specific CI value from NMED. See the (E) EDU_CIs sheet for a reference list.
2. The "Statewide" option uses a weighted average of EDU carbon intensities and the number of registered on-road EVs in each from Atlas Public Policy, EvaluateNM (Kumar, 2026).
3. If you select "Manual (single CI)," enter your desired CI for grid electricity in Cell C15.
4. If you select "Manual (Different annual CIs)," enter the CI for each year in Column L.</t>
        </r>
      </text>
    </comment>
    <comment ref="B16" authorId="1" shapeId="0" xr:uid="{BE5BE7CF-0B90-496D-A8FF-EF0D4061B1DC}">
      <text>
        <r>
          <rPr>
            <sz val="11"/>
            <color theme="1"/>
            <rFont val="Calibri"/>
            <family val="2"/>
            <scheme val="minor"/>
          </rPr>
          <t xml:space="preserve">Note: If you have selected "Manual (Different annual CIs)" in Row 15, you cannot make a selection in this row (Row 16) because it instead requires a user input of each year's CI in Column L.
1. "Statewide change" uses projections from the Benefits-Cost Analysis that account for reduced annual grid carbon intensity under the Energy Transition Act.
2. "Zero-carbon by 2040" adjusts carbon intensity based upon a linear path culminating in a grid carbon intensity of zero by 2040, as power that year comes from zero-carbon sources like Geothermal, Hydro, Wind, and Solar.
3. "Manual percentage" allows the user to manually enter a percentage change applied at a compound rate for all years after 2026, where each year's carbon intensity equals the previous year multiplied by (1 + manual rate). </t>
        </r>
        <r>
          <rPr>
            <i/>
            <u/>
            <sz val="11"/>
            <color theme="1"/>
            <rFont val="Calibri"/>
            <family val="2"/>
            <scheme val="minor"/>
          </rPr>
          <t>If selecting this option, specify that the percentage is negative for a carbon intensity that goes down over time</t>
        </r>
        <r>
          <rPr>
            <sz val="11"/>
            <color theme="1"/>
            <rFont val="Calibri"/>
            <family val="2"/>
            <scheme val="minor"/>
          </rPr>
          <t>.
4. "Flat" assumes a carbon intensity that is unchanging over time.</t>
        </r>
      </text>
    </comment>
    <comment ref="B19" authorId="0" shapeId="0" xr:uid="{00000000-0006-0000-0100-000002000000}">
      <text>
        <r>
          <rPr>
            <sz val="11"/>
            <color theme="1"/>
            <rFont val="Calibri"/>
            <family val="2"/>
            <scheme val="minor"/>
          </rPr>
          <t>1. The "Benefit-Cost Analysis" option refers to price projections that assume the continuation of state and federal EV-supporting policies in New Mexico through 2040. Credit prices fall to zero by 2036 due to credit supply that exceeds compliance obligations.
2. The "Rebuttal Sensitivity Analysis" option refers to price projections that assume the rollback of state and federal EV-supporting policies in New Mexico through 2040. Credit prices remain positive through 2040.
More information on each scenario is available in the 'CreditPrice_Nom' sheet.
3. If you select "Manual (single price),” you will need to enter your desired credit price in Cell C19.
4. If you select "Manual (different annual prices),” you will need to enter the credit price for each year in Column M.</t>
        </r>
      </text>
    </comment>
    <comment ref="B22" authorId="0" shapeId="0" xr:uid="{F937B8DF-0367-462D-80DC-C795117D027A}">
      <text>
        <r>
          <rPr>
            <sz val="9"/>
            <color indexed="81"/>
            <rFont val="Tahoma"/>
            <family val="2"/>
          </rPr>
          <t xml:space="preserve">Reflects the percentage of residential charging for which Original Equipment Manufacturers opt to receive a 35% split based upon the provision of telematics data, pursuant to Title 20, Chapter 2, Part 92, Section 403, Subsection C, Paragraph 1 of the New Mexico Administrative Code (20.2.92.403(C)(1) NMAC).
You can assume Full uptake, in which case an EDU receives 1 - (.35*100%) = 65% of residential EV charging revenue, No uptake, in which case an EDU receives 1 - (.35*0%) = 100% of residential EV charging revenue, or Half uptake, in which case an EDU receives 1 - (.35*50%) = 82.5% of residential EV charging revenue. 
To assume a custome uptake percentage, choose "Manual" in Cell B22.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<sst xmlns="http://schemas.openxmlformats.org/spreadsheetml/2006/main" count="1998" uniqueCount="501">
  <si>
    <t>General notes</t>
  </si>
  <si>
    <t>2. The only sheet with values to populate is the Calculator tab. All other sheets contain input and parameter values and are for observation only.</t>
  </si>
  <si>
    <t>Calculator directions</t>
  </si>
  <si>
    <r>
      <t xml:space="preserve">1. In Column B of the Calculator sheet, select operating inputs in the </t>
    </r>
    <r>
      <rPr>
        <b/>
        <sz val="10"/>
        <color rgb="FFBF8F00"/>
        <rFont val="Lato"/>
        <family val="2"/>
      </rPr>
      <t>brown cells</t>
    </r>
    <r>
      <rPr>
        <sz val="10"/>
        <color theme="1"/>
        <rFont val="Lato"/>
        <family val="2"/>
      </rPr>
      <t>.</t>
    </r>
  </si>
  <si>
    <t>Calculator input notes</t>
  </si>
  <si>
    <t>b. In this scenario, unlike in the "Rebuttal Sensitivity Analysis" scenario, credit prices fall to zero by 2036 due to credit supply that exceeds compliance obligations.</t>
  </si>
  <si>
    <t>Version: Final draft for QA/QC review | Release date: May 2026 | Owner: NMED Clean Transportation Fuel Program</t>
  </si>
  <si>
    <t>Calculator sheet - For user input and results</t>
  </si>
  <si>
    <t>Color legend:</t>
  </si>
  <si>
    <t>Results</t>
  </si>
  <si>
    <t>Year</t>
  </si>
  <si>
    <t>Fuel CI</t>
  </si>
  <si>
    <t>Credit price</t>
  </si>
  <si>
    <t>Revenue</t>
  </si>
  <si>
    <t>Input required</t>
  </si>
  <si>
    <t>Category or result - do not edit</t>
  </si>
  <si>
    <t>Inputs</t>
  </si>
  <si>
    <t>Operating info</t>
  </si>
  <si>
    <t>Input value if orange</t>
  </si>
  <si>
    <t>Manual (Different annual CIs)</t>
  </si>
  <si>
    <t>Financial info</t>
  </si>
  <si>
    <t>All years</t>
  </si>
  <si>
    <t>Rebuttal Sensitivity Analysis</t>
  </si>
  <si>
    <t>Real (input dollar year in Column C)</t>
  </si>
  <si>
    <t>Gross Domestic Product</t>
  </si>
  <si>
    <t>Total</t>
  </si>
  <si>
    <t>Capacity and use sheet - For information and viewing only</t>
  </si>
  <si>
    <t>Manual</t>
  </si>
  <si>
    <t>CI Standard sheet - For information and viewing only</t>
  </si>
  <si>
    <t>Shows the carbon intensity (CI) standard by year used for Calculator sheet credit calculations.</t>
  </si>
  <si>
    <t>Gasoline</t>
  </si>
  <si>
    <t>Diesel</t>
  </si>
  <si>
    <t>2040 and subsequent years</t>
  </si>
  <si>
    <t>CI</t>
  </si>
  <si>
    <t xml:space="preserve">For Rebuttal Sensitivity Analysis: Berkeley Research Group, LLC. “Fuel and Credit Market Model: ZEV Policy Rollback Scenario” NMED Exhibit 136. </t>
  </si>
  <si>
    <t>EIB 25-23: In the Matter of Proposed Adoption of 20.2.92 NMAC – Clean Transportation Fuel Program. November 7, 2025.</t>
  </si>
  <si>
    <t>https://www.env.nm.gov/opf/wp-content/uploads/sites/13/2025/11/NMED-R135-137.pdf#page=32</t>
  </si>
  <si>
    <t xml:space="preserve">Matches projections from Benefit-Cost Analysis: Berkeley Research Group, LLC. “Fuel and Credit Market Model.” NMED Exhibit 79. </t>
  </si>
  <si>
    <t>EIB 25-23: In the Matter of Proposed Adoption of 20.2.92 NMAC – Clean Transportation Fuel Program. September 2, 2025.</t>
  </si>
  <si>
    <t>https://cloud.env.nm.gov/resources/_translator.php/NzA3NTEwYzYzY2I0NzNhN2JmNDc3NGQ1NV8yMDMxMTU~.pdf#page=379</t>
  </si>
  <si>
    <t>EDU CI Values sheet - For information and viewing only</t>
  </si>
  <si>
    <t>EDU Name</t>
  </si>
  <si>
    <t>EDU Type</t>
  </si>
  <si>
    <t>CI Data Source</t>
  </si>
  <si>
    <t>PNM Resources</t>
  </si>
  <si>
    <t>Investor-Owned Utility</t>
  </si>
  <si>
    <t>Self-reported + AZNM eGRID</t>
  </si>
  <si>
    <t>El Paso Electric</t>
  </si>
  <si>
    <t>City of Truth or Consequences Electric Division</t>
  </si>
  <si>
    <t>Municipal</t>
  </si>
  <si>
    <t>AZNM eGRID</t>
  </si>
  <si>
    <t>City of Aztec</t>
  </si>
  <si>
    <t>City of Farmington</t>
  </si>
  <si>
    <t>City of Gallup</t>
  </si>
  <si>
    <t>City of Raton</t>
  </si>
  <si>
    <t>City of Springer</t>
  </si>
  <si>
    <t>Kit Carson Electric Cooperative</t>
  </si>
  <si>
    <t>Electric Cooperative</t>
  </si>
  <si>
    <t>Rio Grande Electric Cooperative</t>
  </si>
  <si>
    <t>Duncan Valley Electric Cooperative</t>
  </si>
  <si>
    <t>Los Alamos Dept. of Public Utilities (LADPU)</t>
  </si>
  <si>
    <t>Xcel Energy</t>
  </si>
  <si>
    <t>Self-reported + SPSO eGRID</t>
  </si>
  <si>
    <t>Tri-State G&amp;T (and member coops)</t>
  </si>
  <si>
    <t>Wholesale Cooperative</t>
  </si>
  <si>
    <t>Western Farmers Electric Coop (and member coops)</t>
  </si>
  <si>
    <t>Annual report + SPSO eGRID</t>
  </si>
  <si>
    <t>Navopache Electric Cooperative</t>
  </si>
  <si>
    <t>Tucson Electric Power</t>
  </si>
  <si>
    <t>Credit Price_nom sheet - For information and viewing only</t>
  </si>
  <si>
    <t>Credit prices from the Benefit-Cost Analysis and Rebuttal Sensitivity Analysis in nominal $US, used if either option selected in cell B14 of Calculator sheet</t>
  </si>
  <si>
    <t>Credit Price (nominal)</t>
  </si>
  <si>
    <t>Benefit-Cost Analysis</t>
  </si>
  <si>
    <t xml:space="preserve">For Benefit-Cost Analysis (BCA): Berkeley Research Group, LLC. “Fuel and Credit Market Model.” NMED Exhibit 79. EIB 25-23: In the Matter of Proposed Adoption of 20.2.92 NMAC – Clean Transportation </t>
  </si>
  <si>
    <r>
      <rPr>
        <i/>
        <sz val="9"/>
        <color theme="1"/>
        <rFont val="Calibri"/>
        <family val="2"/>
        <scheme val="minor"/>
      </rPr>
      <t xml:space="preserve">Fuel Program. September 2, 2025. </t>
    </r>
    <r>
      <rPr>
        <i/>
        <u/>
        <sz val="9"/>
        <color theme="10"/>
        <rFont val="Calibri"/>
        <family val="2"/>
        <scheme val="minor"/>
      </rPr>
      <t>https://cloud.env.nm.gov/resources/_translator.php/NzA3NTEwYzYzY2I0NzNhN2JmNDc3NGQ1NV8yMDMxMTU~.pdf#page=461</t>
    </r>
  </si>
  <si>
    <t xml:space="preserve">For Rebuttal Sensitivity Analysis (RSA): Berkeley Research Group, LLC. “Fuel and Credit Market Model: ZEV Policy Rollback Scenario” NMED Exhibit 136. EIB 25-23: In the Matter of Proposed Adoption of </t>
  </si>
  <si>
    <r>
      <rPr>
        <i/>
        <sz val="9"/>
        <color theme="1"/>
        <rFont val="Calibri"/>
        <family val="2"/>
        <scheme val="minor"/>
      </rPr>
      <t>20.2.92 NMAC – Clean Transportation Fuel Program. November 7, 2025.</t>
    </r>
    <r>
      <rPr>
        <i/>
        <sz val="11"/>
        <color theme="1"/>
        <rFont val="Calibri"/>
        <family val="2"/>
        <scheme val="minor"/>
      </rPr>
      <t xml:space="preserve"> </t>
    </r>
    <r>
      <rPr>
        <i/>
        <u/>
        <sz val="9"/>
        <color theme="10"/>
        <rFont val="Calibri"/>
        <family val="2"/>
        <scheme val="minor"/>
      </rPr>
      <t>https://www.env.nm.gov/opf/wp-content/uploads/sites/13/2025/11/NMED-R135-137.pdf#page=111</t>
    </r>
  </si>
  <si>
    <t>Note: Both the Benefits-Cost Analysis (BCA) and the Rebuttal Sensitivity Analysis (RSA) use the Fuel Credit Markets Model (FCMM). The FCMM projects all prices in real $US 2024.</t>
  </si>
  <si>
    <t>The FCMM then calculates nominal credit prices by converting the real $US 2024 prices using the Federal Reserve Bank of Philadelphia. "Fourth Quarter 2024 Survey of Professional Forecasters."</t>
  </si>
  <si>
    <t>https://www.philadelphiafed.org/surveys-and-data/real-time-data-research/spf-q4-2024</t>
  </si>
  <si>
    <t>BCA 2024</t>
  </si>
  <si>
    <t>RSA 2024</t>
  </si>
  <si>
    <t>BCA nom</t>
  </si>
  <si>
    <t>RSA nom</t>
  </si>
  <si>
    <t>Inflation sheet - For information and viewing only</t>
  </si>
  <si>
    <t>Inflation factors used to adjust prices from $US nominal to $US real based upon the factor selected in cell B16 of the Calculator sheet (none if "nominal" selected)</t>
  </si>
  <si>
    <t>Yearly inflation rates</t>
  </si>
  <si>
    <t>Personal Consumption Expenditures</t>
  </si>
  <si>
    <t>Personal Consumption Expenditures (core)</t>
  </si>
  <si>
    <t>Consumer Price Index</t>
  </si>
  <si>
    <t>Consumer Price Index (core)</t>
  </si>
  <si>
    <t>Annual inflation factors (2024 = 1.000)</t>
  </si>
  <si>
    <t>Congressional Budget Office. "The Budget and Economic Outlook: 2026 to 2036." February 2026.</t>
  </si>
  <si>
    <t>https://www.cbo.gov/system/files/2026-02/61882-Outlook-2026.pdf#page=163</t>
  </si>
  <si>
    <t>Options sheet - For information and viewing only</t>
  </si>
  <si>
    <t>PricesSingle</t>
  </si>
  <si>
    <t>PricesMulti</t>
  </si>
  <si>
    <t>Manual (Single price)</t>
  </si>
  <si>
    <t>Manual (Different annual prices)</t>
  </si>
  <si>
    <t>Statewide change</t>
  </si>
  <si>
    <t>Manual percentage</t>
  </si>
  <si>
    <t>Manual (Single CI)</t>
  </si>
  <si>
    <t>Annual CI change</t>
  </si>
  <si>
    <t>Lists the available options for Cells B16, B17, and B20 for single year and multi-year selections, respectively</t>
  </si>
  <si>
    <t>If a manual option is selected, populate the corresponding orange-shaded cells</t>
  </si>
  <si>
    <t>1. The "Benefit-Cost Analysis" option in Cell B20 refers to price projections that assume the continuation of state and federal EV-supporting policies in New Mexico through 2040.</t>
  </si>
  <si>
    <t>Flat</t>
  </si>
  <si>
    <t>Zero-carbon by 2040</t>
  </si>
  <si>
    <t>Springer Electric Coop, Inc</t>
  </si>
  <si>
    <t>Southwestern Public Service Co</t>
  </si>
  <si>
    <t>Southwestern Electric Coop Inc - (NM)</t>
  </si>
  <si>
    <t>Roosevelt County Elec Coop Inc</t>
  </si>
  <si>
    <t>Rio Grande Electric Coop, Inc</t>
  </si>
  <si>
    <t>Public Service Co of NM</t>
  </si>
  <si>
    <t>Otero County Electric Coop Inc</t>
  </si>
  <si>
    <t>Navopache Electric Coop, Inc</t>
  </si>
  <si>
    <t>Los Alamos County</t>
  </si>
  <si>
    <t>Lea County Electric Coop, Inc - (NM)</t>
  </si>
  <si>
    <t>Kit Carson Electric Coop, Inc</t>
  </si>
  <si>
    <t>Jemez Mountains Elec Coop, Inc</t>
  </si>
  <si>
    <t>Farmers Electric Coop, Inc - (NM)</t>
  </si>
  <si>
    <t>El Paso Electric Co</t>
  </si>
  <si>
    <t>Continental Divide El Coop Inc</t>
  </si>
  <si>
    <t>City of Farmington - (NM)</t>
  </si>
  <si>
    <t>Central Valley Elec Coop, Inc</t>
  </si>
  <si>
    <t>Central New Mexico El Coop, Inc</t>
  </si>
  <si>
    <t>EVs on the Road</t>
  </si>
  <si>
    <t>EV Original Registrations</t>
  </si>
  <si>
    <t>StatewideChange sheet - For information and viewing only</t>
  </si>
  <si>
    <t>Shows the carbon intensity of electricity dispensed from EV chargers when Statewide changeaverage selected in cell B17 of Calculator sheet.</t>
  </si>
  <si>
    <t>Statewide Grid Average sheet - For information and viewing only</t>
  </si>
  <si>
    <r>
      <t xml:space="preserve">2. Depending upon your selections in Column B, you may see </t>
    </r>
    <r>
      <rPr>
        <b/>
        <sz val="10"/>
        <color rgb="FFFFA168"/>
        <rFont val="Lato"/>
        <family val="2"/>
      </rPr>
      <t>orange cells</t>
    </r>
    <r>
      <rPr>
        <b/>
        <sz val="10"/>
        <color theme="1"/>
        <rFont val="Lato"/>
        <family val="2"/>
      </rPr>
      <t xml:space="preserve"> </t>
    </r>
    <r>
      <rPr>
        <sz val="10"/>
        <color theme="1"/>
        <rFont val="Lato"/>
        <family val="2"/>
      </rPr>
      <t>in Column C or Column I where manual input is required. If so, please populate those cells!</t>
    </r>
  </si>
  <si>
    <t>2023-2025</t>
  </si>
  <si>
    <t>CA</t>
  </si>
  <si>
    <t>kWh</t>
  </si>
  <si>
    <t>Res%</t>
  </si>
  <si>
    <t>OR</t>
  </si>
  <si>
    <t>WA</t>
  </si>
  <si>
    <t>Note: For Washington, data for electricity from Non-metered Residential EV Charging during Q3-Q4 2025 is partial and will be updated in a future quarterly data summary.</t>
  </si>
  <si>
    <t>Units</t>
  </si>
  <si>
    <t>Q1 2011</t>
  </si>
  <si>
    <t>Q2 2011</t>
  </si>
  <si>
    <t>Q3 2011</t>
  </si>
  <si>
    <t>Q4 2011</t>
  </si>
  <si>
    <t>Q1 2012</t>
  </si>
  <si>
    <t>Q2 2012</t>
  </si>
  <si>
    <t>Q3 2012</t>
  </si>
  <si>
    <t>Q4 2012</t>
  </si>
  <si>
    <t>Q1 2013</t>
  </si>
  <si>
    <t>Q2 2013</t>
  </si>
  <si>
    <t>Q3 2013</t>
  </si>
  <si>
    <t>Q4 2013</t>
  </si>
  <si>
    <t>Q1 2014</t>
  </si>
  <si>
    <t>Q2 2014</t>
  </si>
  <si>
    <t>Q3 2014</t>
  </si>
  <si>
    <t>Q4 2014</t>
  </si>
  <si>
    <t>Q1 2015</t>
  </si>
  <si>
    <t>Q2 2015</t>
  </si>
  <si>
    <t>Q3 2015</t>
  </si>
  <si>
    <t>Q4 2015</t>
  </si>
  <si>
    <t>Q1 2016</t>
  </si>
  <si>
    <t>Q2 2016</t>
  </si>
  <si>
    <t>Q3 2016</t>
  </si>
  <si>
    <t>Q4 2016</t>
  </si>
  <si>
    <t>Q1 2017</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</si>
  <si>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</si>
  <si>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</si>
  <si>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</si>
  <si>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</si>
  <si>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</si>
  <si>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</si>
  <si>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</si>
  <si>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</si>
  <si>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</si>
  <si>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</si>
  <si>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</si>
  <si>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</si>
  <si>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</si>
  <si>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</si>
  <si>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</si>
  <si>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</si>
  <si>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</si>
  <si>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</si>
  <si>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</si>
  <si>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</si>
  <si>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</si>
  <si>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</si>
  <si>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</si>
  <si>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</si>
  <si>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</si>
  <si>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</si>
  <si>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</si>
  <si>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</si>
  <si>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</si>
  <si>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</si>
  <si>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</si>
  <si>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</si>
  <si>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Q2 2025</t>
  </si>
  <si>
    <t>Q3 2025</t>
  </si>
  <si>
    <t>Q4 2025</t>
  </si>
  <si>
    <t>Credits</t>
  </si>
  <si>
    <t/>
  </si>
  <si>
    <t>Fuel Type</t>
  </si>
  <si>
    <t>Bio-CNG</t>
  </si>
  <si>
    <t>MT</t>
  </si>
  <si>
    <t>Bio-LNG</t>
  </si>
  <si>
    <t>Fossil CNG</t>
  </si>
  <si>
    <t>Fossil LNG</t>
  </si>
  <si>
    <t>Hydrogen</t>
  </si>
  <si>
    <t>Ethanol</t>
  </si>
  <si>
    <t>Biodiesel</t>
  </si>
  <si>
    <t>Renewable Diesel</t>
  </si>
  <si>
    <t>Alternative Jet Fuel</t>
  </si>
  <si>
    <t>Renewable Gasoline Blendstocks</t>
  </si>
  <si>
    <t>Renewable Naphtha</t>
  </si>
  <si>
    <t>Propane</t>
  </si>
  <si>
    <t>CARBOB</t>
  </si>
  <si>
    <t>CARBOB Incremental Deficits</t>
  </si>
  <si>
    <t>Diesel Incremental Deficits</t>
  </si>
  <si>
    <t>Electricity Credits</t>
  </si>
  <si>
    <t>Fuel Application Type</t>
  </si>
  <si>
    <t>Electricity – Onroad EV charging – LDV/MDV</t>
  </si>
  <si>
    <t>Electricity – Onroad EV charging – HDV</t>
  </si>
  <si>
    <t>Electricity – Onroad residential grid EV charging</t>
  </si>
  <si>
    <t>Electricity – Onroad incremental Low-CI residential EV charging</t>
  </si>
  <si>
    <t>Electricity – Onroad non-residential grid EV charging – LDV/MDV</t>
  </si>
  <si>
    <t>Electricity – Onroad non-residential low-CI EV charging – LDV/MDV</t>
  </si>
  <si>
    <t>Electricity – Onroad non-residential grid EV charging – HDV</t>
  </si>
  <si>
    <t>Electricity – Onroad non-residential low-CI EV charging – HDV</t>
  </si>
  <si>
    <t>Electricity – Offroad fixed guideways</t>
  </si>
  <si>
    <t>Electricity – Offroad eOGV</t>
  </si>
  <si>
    <t>Electricity – Offroad eCHE</t>
  </si>
  <si>
    <t>Electricity – Offroad eForklifts – EDU</t>
  </si>
  <si>
    <t>Electricity – Offroad eForklifts – Reported</t>
  </si>
  <si>
    <t>Electricity – Offroad eTRU</t>
  </si>
  <si>
    <t>Project Type</t>
  </si>
  <si>
    <t xml:space="preserve">Innovative Crude </t>
  </si>
  <si>
    <t>Low Complexity/Low Energy Use Refinery</t>
  </si>
  <si>
    <t>Refinery Investment Credit</t>
  </si>
  <si>
    <t>Renewable Hydrogen Refinery Credit</t>
  </si>
  <si>
    <t>Hydrogen Refueling Infrastructure (HRI) Credits</t>
  </si>
  <si>
    <t>DC Fast Charging Infrastructure (FCI) Credits</t>
  </si>
  <si>
    <t>Administratively Adjusted Credits</t>
  </si>
  <si>
    <t>Total Credits</t>
  </si>
  <si>
    <t>Cumulative Bank</t>
  </si>
  <si>
    <t>Cumulative Buffer Account</t>
  </si>
  <si>
    <t>Deficits</t>
  </si>
  <si>
    <t>Total Deficits</t>
  </si>
  <si>
    <t>Total Volume by Fuel Type</t>
  </si>
  <si>
    <t>dge</t>
  </si>
  <si>
    <t>gge</t>
  </si>
  <si>
    <t>gal</t>
  </si>
  <si>
    <t>Electricity Total Volume</t>
  </si>
  <si>
    <t>Total Electricity</t>
  </si>
  <si>
    <t>CI Avg</t>
  </si>
  <si>
    <t>gCO2e/MJ</t>
  </si>
  <si>
    <t>Electricity</t>
  </si>
  <si>
    <t>Estimated Petroleum Fuel Displaced</t>
  </si>
  <si>
    <t>Estimated Petroleum Fuel Displaced by Alternative Fuels Supported by LCFS</t>
  </si>
  <si>
    <t>This row is hidden and used for graph horizontal axis labels</t>
  </si>
  <si>
    <t>2011Q1</t>
  </si>
  <si>
    <t>Q2</t>
  </si>
  <si>
    <t>Q3</t>
  </si>
  <si>
    <t>Q4</t>
  </si>
  <si>
    <t>2012Q1</t>
  </si>
  <si>
    <t>2013Q1</t>
  </si>
  <si>
    <t>2014Q1</t>
  </si>
  <si>
    <t>2015Q1</t>
  </si>
  <si>
    <t>2016Q1</t>
  </si>
  <si>
    <t>2017Q1</t>
  </si>
  <si>
    <t>2018Q1</t>
  </si>
  <si>
    <t>2019Q1</t>
  </si>
  <si>
    <t>2020Q1</t>
  </si>
  <si>
    <t>2021Q1</t>
  </si>
  <si>
    <t>2022Q1</t>
  </si>
  <si>
    <t>2023Q1</t>
  </si>
  <si>
    <t>2024Q1</t>
  </si>
  <si>
    <t>2025Q1</t>
  </si>
  <si>
    <t>Quarter 4 2025 Summary</t>
  </si>
  <si>
    <t>Q1</t>
  </si>
  <si>
    <t>B20 Diesel</t>
  </si>
  <si>
    <t>B5 Diesel</t>
  </si>
  <si>
    <t>E10 Gasoline</t>
  </si>
  <si>
    <t>Electricity - Offroad: eForklifts</t>
  </si>
  <si>
    <t>Electricity - Offroad: Fixed Guideway</t>
  </si>
  <si>
    <t>Electricity - Offroad: Other</t>
  </si>
  <si>
    <t>Electricity Onroad: Non-residential Charging</t>
  </si>
  <si>
    <t>Ethanol &lt;55</t>
  </si>
  <si>
    <t>Ethanol &gt;75</t>
  </si>
  <si>
    <t>Ethanol 55-65</t>
  </si>
  <si>
    <t>Ethanol 65-75</t>
  </si>
  <si>
    <t>Liquefied Petroleum Gas</t>
  </si>
  <si>
    <t>Renewable Propane</t>
  </si>
  <si>
    <t>Residential EV Base Credits</t>
  </si>
  <si>
    <t>Residential EV Incremental Credit</t>
  </si>
  <si>
    <t>Note: DEQ calculates residential EV credits twice per year and will include these in a future data summary. Incremental credits for utilities are done annually, and generally are added in the Q1 data release</t>
  </si>
  <si>
    <t>Natural Gas</t>
  </si>
  <si>
    <t>Biomethane</t>
  </si>
  <si>
    <t>Other</t>
  </si>
  <si>
    <t>Total Volume</t>
  </si>
  <si>
    <t>Unit</t>
  </si>
  <si>
    <t>Electricity Onroad: Residential Charging</t>
  </si>
  <si>
    <t xml:space="preserve">Note: Prior to 2021, residential charging was calculated annually and equally divided over the four quarters. From 2021 to date, we calculate residential charging for the first and second half of each year and equally divide the charging figure over the two quarters. </t>
  </si>
  <si>
    <t>Total electricity</t>
  </si>
  <si>
    <t>Fuel Average CIs</t>
  </si>
  <si>
    <t>Bio-CNG &amp; Bio-LNG</t>
  </si>
  <si>
    <t xml:space="preserve">Note: Prior to 2018, the statewide mix in the lookup table and used for 2016 and 2017 reporting was calculated as the effective carbon intensity after the energy economy ratio (EER) at the time for light duty EVs was applied to it. From 2018 onward, the CI values for electricity have not been EER adjusted. </t>
  </si>
  <si>
    <t xml:space="preserve">Gallons Claimed as Exempt
</t>
  </si>
  <si>
    <t>Fuel / Transaction Type</t>
  </si>
  <si>
    <t>Exempt fuel use - Farm vehicles, tractors, implements of husbandry</t>
  </si>
  <si>
    <t>Exempt fuel use - Motor trucks primary used to transport logs</t>
  </si>
  <si>
    <t>Exempt fuel use - Off-highway construction vehicles which must meet OAR 340-253-0250(2)(a)(J)</t>
  </si>
  <si>
    <t>Exempt fuel use - Aircraft</t>
  </si>
  <si>
    <t>Exempt fuel use - Locomotives</t>
  </si>
  <si>
    <t>Exempt fuel use - Military tactical and support vehicle and equipment</t>
  </si>
  <si>
    <t>Exempt fuel use - Racing Activity Vehicles (ORS 801.404)</t>
  </si>
  <si>
    <t>Exempt fuel use - Watercraft</t>
  </si>
  <si>
    <t>Used in exempt fuel uses</t>
  </si>
  <si>
    <t>Diesel Imported Finished B5</t>
  </si>
  <si>
    <t>Gasoline Imported Finished E10</t>
  </si>
  <si>
    <t>Date published:</t>
  </si>
  <si>
    <t>Date revised:</t>
  </si>
  <si>
    <t>Hydrogen - Forklifts</t>
  </si>
  <si>
    <t>Propane - Forklift</t>
  </si>
  <si>
    <t>Propane - HDV</t>
  </si>
  <si>
    <t>Administrative Credit Adjustment</t>
  </si>
  <si>
    <t>Electricity - Onroad non-residential EV charging - LDV/MDV</t>
  </si>
  <si>
    <t>Electricity - Onroad EV charging - HDV</t>
  </si>
  <si>
    <t>Electricity - Offroad fixed guideways</t>
  </si>
  <si>
    <t>Electricity - Offroad eOGV</t>
  </si>
  <si>
    <t>Electricity - Offroad eCHE</t>
  </si>
  <si>
    <t>Electricity - Offroad eForklifts</t>
  </si>
  <si>
    <t>Electricity - Offroad eTRU</t>
  </si>
  <si>
    <t>Electricity - Offroad eGSE</t>
  </si>
  <si>
    <t>Electricity - Fast Charging Infrastructure - LDV/MDV</t>
  </si>
  <si>
    <t>Electricity - Metered Residential EV Charging</t>
  </si>
  <si>
    <t>Electricity - Non-metered Residential EV Charging</t>
  </si>
  <si>
    <t>Note: Data for credits from Non-metered Residential EV Charging during Q3-Q4 2025 is partial and will be updated in a future quarterly data summary.</t>
  </si>
  <si>
    <t>Res Tot</t>
  </si>
  <si>
    <t>Administrative Deficit Adjustment</t>
  </si>
  <si>
    <t>therms</t>
  </si>
  <si>
    <t>Note: Data for electricity from Non-metered Residential EV Charging during Q3-Q4 2025 is partial and will be updated in a future quarterly data summary.</t>
  </si>
  <si>
    <t>Tot</t>
  </si>
  <si>
    <t>Res tot</t>
  </si>
  <si>
    <t>Ethanol CI Avg</t>
  </si>
  <si>
    <t>Biodiesel CI Avg</t>
  </si>
  <si>
    <t>Renewable Diesel CI Avg</t>
  </si>
  <si>
    <t>Bio-CNG CI Avg</t>
  </si>
  <si>
    <t>kWh, Tot</t>
  </si>
  <si>
    <t>kWh, Res</t>
  </si>
  <si>
    <t>GGE, Tot</t>
  </si>
  <si>
    <t>GGE, Res</t>
  </si>
  <si>
    <t>Type</t>
  </si>
  <si>
    <t xml:space="preserve">Source: NM CTFP Electricity Distribution Utility Carbon Intensity Calculations, NMED, June 2026. </t>
  </si>
  <si>
    <t>Values are 2025 WTW CI in gCO2e/MJ. Member coops of Tri-State G&amp;T and Western Farmers use the respective wholesale supplier CI.</t>
  </si>
  <si>
    <t>Navajo Tribal Utility Authority</t>
  </si>
  <si>
    <t>Out of State or Unknown</t>
  </si>
  <si>
    <t>Atlas EDU Name</t>
  </si>
  <si>
    <t>EIA EDU Name</t>
  </si>
  <si>
    <t>LDVs on the Road</t>
  </si>
  <si>
    <t>EV Share of LDVs on the Road</t>
  </si>
  <si>
    <r>
      <t>Shows the number of EVs on the road from Atlas Public Policy, EvaluateNM (Kumar 2026)</t>
    </r>
    <r>
      <rPr>
        <b/>
        <vertAlign val="superscript"/>
        <sz val="12"/>
        <color theme="1"/>
        <rFont val="Lato"/>
        <family val="2"/>
      </rPr>
      <t>1</t>
    </r>
  </si>
  <si>
    <r>
      <rPr>
        <i/>
        <vertAlign val="superscript"/>
        <sz val="9"/>
        <rFont val="Aptos Narrow"/>
        <family val="2"/>
      </rPr>
      <t>2</t>
    </r>
    <r>
      <rPr>
        <i/>
        <sz val="9"/>
        <rFont val="Aptos Narrow"/>
        <family val="2"/>
      </rPr>
      <t xml:space="preserve">No well-to-wheel carbon intensity calculated for the Navajo Tribal Utility Authority because it is outside the jurisdiction of the CTFP. </t>
    </r>
  </si>
  <si>
    <r>
      <rPr>
        <i/>
        <vertAlign val="superscript"/>
        <sz val="9"/>
        <rFont val="Aptos Narrow"/>
        <family val="2"/>
      </rPr>
      <t>3</t>
    </r>
    <r>
      <rPr>
        <i/>
        <sz val="9"/>
        <rFont val="Aptos Narrow"/>
        <family val="2"/>
      </rPr>
      <t xml:space="preserve">No well-to-wheel carbon intensity calculated for "Out of state or unknown" due to lack of specificity. </t>
    </r>
  </si>
  <si>
    <r>
      <rPr>
        <i/>
        <vertAlign val="superscript"/>
        <sz val="9"/>
        <rFont val="Calibri"/>
        <family val="2"/>
      </rPr>
      <t>1</t>
    </r>
    <r>
      <rPr>
        <i/>
        <sz val="9"/>
        <rFont val="Calibri"/>
        <family val="2"/>
      </rPr>
      <t>Kumar, Higmanshu. “EValuateNM: Vehicle Deep Dive, Utility View.” Atlas Public Policy (blog). Snapshot on July 1, 2026. 
https://atlaspolicy.com/evaluatenm/. Queried July 17, 2026.</t>
    </r>
  </si>
  <si>
    <r>
      <t>Navajo Tribal Utility Authority</t>
    </r>
    <r>
      <rPr>
        <vertAlign val="superscript"/>
        <sz val="11"/>
        <rFont val="Aptos Narrow"/>
        <family val="2"/>
      </rPr>
      <t>2</t>
    </r>
  </si>
  <si>
    <r>
      <t>Out of State or Unknown</t>
    </r>
    <r>
      <rPr>
        <vertAlign val="superscript"/>
        <sz val="11"/>
        <rFont val="Aptos Narrow"/>
        <family val="2"/>
      </rPr>
      <t>3</t>
    </r>
  </si>
  <si>
    <r>
      <rPr>
        <i/>
        <vertAlign val="superscript"/>
        <sz val="9"/>
        <color theme="1"/>
        <rFont val="Lato"/>
        <family val="2"/>
      </rPr>
      <t xml:space="preserve">1 </t>
    </r>
    <r>
      <rPr>
        <i/>
        <sz val="9"/>
        <color theme="1"/>
        <rFont val="Lato"/>
        <family val="2"/>
      </rPr>
      <t>gCO</t>
    </r>
    <r>
      <rPr>
        <i/>
        <vertAlign val="subscript"/>
        <sz val="9"/>
        <color theme="1"/>
        <rFont val="Lato"/>
        <family val="2"/>
      </rPr>
      <t>2</t>
    </r>
    <r>
      <rPr>
        <i/>
        <sz val="9"/>
        <color theme="1"/>
        <rFont val="Lato"/>
        <family val="2"/>
      </rPr>
      <t>e/MJ = Grams of carbon dioxide equivalent lifecycle (well-to-wheel) greenhouse gas emissions per megajoule of useful energy consumed in a motor vehicle</t>
    </r>
  </si>
  <si>
    <r>
      <t>WTW CI (gCO2e/MJ)</t>
    </r>
    <r>
      <rPr>
        <b/>
        <vertAlign val="superscript"/>
        <sz val="11"/>
        <color rgb="FFFFFFFF"/>
        <rFont val="Calibri"/>
        <family val="2"/>
      </rPr>
      <t>1</t>
    </r>
  </si>
  <si>
    <t>2026 CI</t>
  </si>
  <si>
    <t>Statewide</t>
  </si>
  <si>
    <t>Calculated</t>
  </si>
  <si>
    <t>Shows published, assigned and calculated well-to-wheel (WTW) carbon intensity (CI) values for New Mexico electricity distribution utilities (EDUs), calculated by NMED.</t>
  </si>
  <si>
    <t>OEM participation</t>
  </si>
  <si>
    <t>GGE_GasStandard</t>
  </si>
  <si>
    <t>GGE_DieselStandard</t>
  </si>
  <si>
    <t>Benefits-Cost Analysis</t>
  </si>
  <si>
    <t>GGE_Total</t>
  </si>
  <si>
    <r>
      <rPr>
        <i/>
        <sz val="9"/>
        <color theme="1"/>
        <rFont val="Calibri"/>
        <family val="2"/>
        <scheme val="minor"/>
      </rPr>
      <t xml:space="preserve">Fuel Program. September 2, 2025. </t>
    </r>
    <r>
      <rPr>
        <i/>
        <u/>
        <sz val="9"/>
        <color theme="10"/>
        <rFont val="Calibri"/>
        <family val="2"/>
        <scheme val="minor"/>
      </rPr>
      <t>https://cloud.env.nm.gov/resources/_translator.php/NzA3NTEwYzYzY2I0NzNhN2JmNDc3NGQ1NV8yMDMxMTU~.pdf#page=408</t>
    </r>
  </si>
  <si>
    <r>
      <rPr>
        <i/>
        <sz val="9"/>
        <color theme="1"/>
        <rFont val="Calibri"/>
        <family val="2"/>
        <scheme val="minor"/>
      </rPr>
      <t>20.2.92 NMAC – Clean Transportation Fuel Program. November 7, 2025.</t>
    </r>
    <r>
      <rPr>
        <i/>
        <sz val="11"/>
        <color theme="1"/>
        <rFont val="Calibri"/>
        <family val="2"/>
        <scheme val="minor"/>
      </rPr>
      <t xml:space="preserve"> </t>
    </r>
    <r>
      <rPr>
        <i/>
        <u/>
        <sz val="9"/>
        <color theme="10"/>
        <rFont val="Calibri"/>
        <family val="2"/>
        <scheme val="minor"/>
      </rPr>
      <t>https://www.env.nm.gov/opf/wp-content/uploads/sites/13/2025/11/NMED-R135-137.pdf#page=59</t>
    </r>
  </si>
  <si>
    <t xml:space="preserve">California Air Resources Board. “quarterly summary_Q42025.” Spreadsheet. July 2026. 
https://ww2.arb.ca.gov/resources/documents/low-carbon-fuel-standard-reporting-tool-quarterly-summaries.  </t>
  </si>
  <si>
    <t xml:space="preserve"> Oregon Department of Environmental Quality. “Quarter 4 Spreadsheet.” Spreadsheet. 
https://www.oregon.gov/deq/ghgp/Documents/cfpQ42025.xlsx. </t>
  </si>
  <si>
    <t xml:space="preserve">Washington Department of Ecology. "CFS Quarterly Summary_Q42025.xlsx." Clean Fuel Standard Data and Reports. May 20, 2026. https://www.ezview.wa.gov/Portals/_1962/Documents/clean-fuel-data/CFSquarterlysummary_Q42025.xlsx. </t>
  </si>
  <si>
    <t>($US)</t>
  </si>
  <si>
    <t>Residential percent</t>
  </si>
  <si>
    <t>None - 0%</t>
  </si>
  <si>
    <t>Half - 50%</t>
  </si>
  <si>
    <t>Full - 100%</t>
  </si>
  <si>
    <t>EV fuel use growth</t>
  </si>
  <si>
    <t xml:space="preserve">Oregon Department of Environmental Quality. “Quarter 4 Spreadsheet.” Spreadsheet. 
https://www.oregon.gov/deq/ghgp/Documents/cfpQ42025.xlsx. </t>
  </si>
  <si>
    <t>Shows estimated electricity use from the Benefits-Cost Analysis and Rebuttal Sensitivity Analysis, in gallons of gasoline equivalent.</t>
  </si>
  <si>
    <t xml:space="preserve">From: Berkeley Research Group, LLC. “Fuel and Credit Market Model.” NMED Exhibit 79. EIB 25-23: In the Matter of Proposed Adoption of 20.2.92 NMAC – Clean Transportation </t>
  </si>
  <si>
    <t xml:space="preserve">From: Berkeley Research Group, LLC. “Fuel and Credit Market Model: ZEV Policy Rollback Scenario” NMED Exhibit 136. EIB 25-23: In the Matter of Proposed Adoption of </t>
  </si>
  <si>
    <t>For Benefit-Cost Analysis (BCA), a 119.66 megajoules per gallon of finished gasoline energy density at assumed ethanol blendwall for finished gasoline.</t>
  </si>
  <si>
    <t>For Rebuttal Sensitivity Analysis (RSA), there is also a 119.66 megajoules per gallon of finished gasoline energy density at assumed ethanol blendwall for finished gasoline.</t>
  </si>
  <si>
    <r>
      <rPr>
        <i/>
        <sz val="9"/>
        <color theme="1"/>
        <rFont val="Calibri"/>
        <family val="2"/>
        <scheme val="minor"/>
      </rPr>
      <t xml:space="preserve">Fuel Program. September 2, 2025. </t>
    </r>
    <r>
      <rPr>
        <i/>
        <u/>
        <sz val="9"/>
        <color theme="10"/>
        <rFont val="Calibri"/>
        <family val="2"/>
        <scheme val="minor"/>
      </rPr>
      <t>https://cloud.env.nm.gov/resources/_translator.php/NzA3NTEwYzYzY2I0NzNhN2JmNDc3NGQ1NV8yMDMxMTU~.pdf#page=445</t>
    </r>
  </si>
  <si>
    <r>
      <rPr>
        <i/>
        <sz val="9"/>
        <color theme="1"/>
        <rFont val="Calibri"/>
        <family val="2"/>
        <scheme val="minor"/>
      </rPr>
      <t>20.2.92 NMAC – Clean Transportation Fuel Program. November 7, 2025.</t>
    </r>
    <r>
      <rPr>
        <i/>
        <sz val="11"/>
        <color theme="1"/>
        <rFont val="Calibri"/>
        <family val="2"/>
        <scheme val="minor"/>
      </rPr>
      <t xml:space="preserve"> </t>
    </r>
    <r>
      <rPr>
        <i/>
        <u/>
        <sz val="9"/>
        <color theme="10"/>
        <rFont val="Calibri"/>
        <family val="2"/>
        <scheme val="minor"/>
      </rPr>
      <t>https://www.env.nm.gov/opf/wp-content/uploads/sites/13/2025/11/NMED-R135-137.pdf#page=97</t>
    </r>
  </si>
  <si>
    <t>Shows estimated electricity use from the Benefits-Cost Analysis and Rebuttal Sensitivity Analysis, in gigajoules (1,000 megajoules)</t>
  </si>
  <si>
    <t>GJ_GasStandard</t>
  </si>
  <si>
    <t>GJ_DieselStandard</t>
  </si>
  <si>
    <t>GJ_Total</t>
  </si>
  <si>
    <t>Assumes 3.6 megajoules per kilowatthour = 3.6 gigajoules per megawatthour.</t>
  </si>
  <si>
    <t>From Title 20, Chapter 2, Part 92, Section 701, Subsection G of the New Mexico Administrative Code (20.2.92.701(G) NMAC)</t>
  </si>
  <si>
    <t>Manual (Different annual % changes)</t>
  </si>
  <si>
    <t>Manual (Single annual % change)</t>
  </si>
  <si>
    <t>MWh_GasStandard</t>
  </si>
  <si>
    <t>MWh_DieselStandard</t>
  </si>
  <si>
    <t>MWh_Total</t>
  </si>
  <si>
    <t>EDU-based estimate</t>
  </si>
  <si>
    <t>Low (California)</t>
  </si>
  <si>
    <t>Medium (Oregon)</t>
  </si>
  <si>
    <t>High (Washington)</t>
  </si>
  <si>
    <t>Select options as desired</t>
  </si>
  <si>
    <t>As desired, select inputs from brown cells in Column B. Populate any orange cells in Columns C, K, L, and M. Observe revenue results in Column J.</t>
  </si>
  <si>
    <r>
      <t>Projected charging fuel change (annual % change)</t>
    </r>
    <r>
      <rPr>
        <vertAlign val="superscript"/>
        <sz val="10"/>
        <color theme="1"/>
        <rFont val="Lato"/>
        <family val="2"/>
      </rPr>
      <t>A,I</t>
    </r>
  </si>
  <si>
    <r>
      <rPr>
        <sz val="10"/>
        <color rgb="FF000000"/>
        <rFont val="Lato"/>
      </rPr>
      <t>Projected Grid/EDU CI change (annual % change)</t>
    </r>
    <r>
      <rPr>
        <vertAlign val="superscript"/>
        <sz val="10"/>
        <color rgb="FF000000"/>
        <rFont val="Lato"/>
      </rPr>
      <t>F,I</t>
    </r>
  </si>
  <si>
    <t>Output results year(s)</t>
  </si>
  <si>
    <r>
      <t>Credit price projection</t>
    </r>
    <r>
      <rPr>
        <vertAlign val="superscript"/>
        <sz val="10"/>
        <color theme="1"/>
        <rFont val="Lato"/>
        <family val="2"/>
      </rPr>
      <t>G,I</t>
    </r>
  </si>
  <si>
    <r>
      <t>Vehicle manufacturer credit share uptake (% of 35% share)</t>
    </r>
    <r>
      <rPr>
        <vertAlign val="superscript"/>
        <sz val="10"/>
        <color theme="1"/>
        <rFont val="Lato"/>
        <family val="2"/>
      </rPr>
      <t>I</t>
    </r>
  </si>
  <si>
    <r>
      <t xml:space="preserve">1. All calculation values and assumptions come from the Clean Transportation Fuel Program rule under </t>
    </r>
    <r>
      <rPr>
        <u/>
        <sz val="10"/>
        <color rgb="FF0070C0"/>
        <rFont val="Lato"/>
        <family val="2"/>
      </rPr>
      <t>20.2.92 NMAC,</t>
    </r>
    <r>
      <rPr>
        <sz val="10"/>
        <color theme="1"/>
        <rFont val="Lato"/>
        <family val="2"/>
      </rPr>
      <t xml:space="preserve"> associated analyses, and external data sources where indicated.</t>
    </r>
  </si>
  <si>
    <r>
      <t>Residential charging fuel share (% of fuel quantity)</t>
    </r>
    <r>
      <rPr>
        <vertAlign val="superscript"/>
        <sz val="10"/>
        <color theme="1"/>
        <rFont val="Lato"/>
        <family val="2"/>
      </rPr>
      <t>C,I</t>
    </r>
  </si>
  <si>
    <r>
      <t>Electric Distribution Utility (EDU) service territory</t>
    </r>
    <r>
      <rPr>
        <vertAlign val="superscript"/>
        <sz val="10"/>
        <color theme="1"/>
        <rFont val="Lato"/>
        <family val="2"/>
      </rPr>
      <t>E</t>
    </r>
  </si>
  <si>
    <r>
      <rPr>
        <i/>
        <sz val="9"/>
        <color theme="1"/>
        <rFont val="Calibri"/>
        <family val="2"/>
        <scheme val="minor"/>
      </rPr>
      <t xml:space="preserve">Fuel Program. September 2, 2025. </t>
    </r>
    <r>
      <rPr>
        <i/>
        <u/>
        <sz val="9"/>
        <color theme="10"/>
        <rFont val="Calibri"/>
        <family val="2"/>
        <scheme val="minor"/>
      </rPr>
      <t>https://cloud.env.nm.gov/resources/_translator.php/NzA3NTEwYzYzY2I0NzNhN2JmNDc3NGQ1NV8yMDMxMTU~.pdf#page=407</t>
    </r>
  </si>
  <si>
    <r>
      <rPr>
        <i/>
        <sz val="9"/>
        <color theme="1"/>
        <rFont val="Calibri"/>
        <family val="2"/>
        <scheme val="minor"/>
      </rPr>
      <t>20.2.92 NMAC – Clean Transportation Fuel Program. November 7, 2025.</t>
    </r>
    <r>
      <rPr>
        <i/>
        <sz val="11"/>
        <color theme="1"/>
        <rFont val="Calibri"/>
        <family val="2"/>
        <scheme val="minor"/>
      </rPr>
      <t xml:space="preserve"> </t>
    </r>
    <r>
      <rPr>
        <i/>
        <u/>
        <sz val="9"/>
        <color theme="10"/>
        <rFont val="Calibri"/>
        <family val="2"/>
        <scheme val="minor"/>
      </rPr>
      <t>https://www.env.nm.gov/opf/wp-content/uploads/sites/13/2025/11/NMED-R135-137.pdf#page=57</t>
    </r>
  </si>
  <si>
    <t>2. The "Manual" option in Cell B12 allows the user to hand-enter a 2026 charging fuel quantity (in MWh) in Cell C12.</t>
  </si>
  <si>
    <t>a. This option is suggested for EDUs in service territories that do not have a number of on-road EVs from Atlas Public Policy, EvaluateNM (Kumar, 2026) listed in the '(B) EDU_EVs' sheet.</t>
  </si>
  <si>
    <t>b. The default option for such service territories is to receive a 0.02% share of New Mexico's total fuel quantity in 2026 from the EV share listed in sheet (B) as registered in "Out of state or unknown" service territories.</t>
  </si>
  <si>
    <t xml:space="preserve">1. The "EDU-based estimate" option in Cell B12 estimates the fuel qualtity used for electric vehicle (EV) charging in an Electric Distributrion Utility's (EDU) service area selected in Cell B11. </t>
  </si>
  <si>
    <t>a. It does this by prorating the estimated 136,480 megawatt hours (MWh) ofelectricity used for EV charging from both the Benefits-Cost Analysis and Rebuttal Sensitivity Analysis (NMED Exhibits 79 and 136 from EIB 25-23)</t>
  </si>
  <si>
    <r>
      <t>Residential charging fuel share - Row 13 of Calculator sheet</t>
    </r>
    <r>
      <rPr>
        <b/>
        <i/>
        <vertAlign val="superscript"/>
        <sz val="9"/>
        <color theme="1"/>
        <rFont val="Lato"/>
        <family val="2"/>
      </rPr>
      <t>C</t>
    </r>
  </si>
  <si>
    <t>1. Because the projected 136,480 MWh of electricity used for EV charging in 2026 is inclusive of both residential and non-residential charging, this overall total must be prorated by a portion that is used for residential charging.</t>
  </si>
  <si>
    <t>a. This portion can be manually entered or estimated from the average residential portions from 2023-2025 in California, Washington, and Oregon shown in the '(C) Res%' sheet, and calculated from sheets (C.1) through (C.3).</t>
  </si>
  <si>
    <r>
      <t>Projected charging fuel change - Row 14 of Calculator sheet</t>
    </r>
    <r>
      <rPr>
        <b/>
        <i/>
        <vertAlign val="superscript"/>
        <sz val="9"/>
        <color theme="1"/>
        <rFont val="Lato"/>
        <family val="2"/>
      </rPr>
      <t>A</t>
    </r>
  </si>
  <si>
    <t xml:space="preserve">a. These projections assume the continuation of state and federal EV-supporting policies in New Mexico through 2040. </t>
  </si>
  <si>
    <t>1. The "Benefit-Cost Analysis" option in Cell B14 increases the quanitity of electricity used for EV charging after 2026 using projections from NMED Exhibit 79 of EIB 25-23.</t>
  </si>
  <si>
    <t xml:space="preserve">a. These projections assume the rollback of state and federal EV-supporting policies in New Mexico through 2040. </t>
  </si>
  <si>
    <t>2. The "Rebuttal Sensitivity Analysis" option in Cell B14 increases the quanitity of electricity used for EV charging after 2026 using projections from NMED Exhibit 136 of EIB 25-23.</t>
  </si>
  <si>
    <t>3. If you select "Manual (Single percentage)" in Cell B14, you will need to enter in Cell C14 a single assumed percentage rate by which the fuel quanitity used for EV charging grows each year after 2026.</t>
  </si>
  <si>
    <t>4. If you select "Manual (Different annual percentages)” in Cell B14, you will need to enter each year's EV fuel use growth rate as a percentage in Column K, based upon custom growth projections.</t>
  </si>
  <si>
    <r>
      <t>2026 Grid/EDU carbon intensity - Row 15 of Calculator sheet</t>
    </r>
    <r>
      <rPr>
        <b/>
        <i/>
        <vertAlign val="superscript"/>
        <sz val="9"/>
        <color theme="1"/>
        <rFont val="Lato"/>
        <family val="2"/>
      </rPr>
      <t>E</t>
    </r>
  </si>
  <si>
    <t xml:space="preserve">3. If you select "Manual (single CI)," enter your desired 2026 CI for grid electricity in Cell C15. </t>
  </si>
  <si>
    <t>2. The "Statewide" option calculates the 2026 grid electricity CI as a weighted average of EDU carbon intensities and the number of registered on-road EVs in each from Atlas Public Policy, EvaluateNM (Kumar, 2026).</t>
  </si>
  <si>
    <t>1. The The "EDU-based estimate" determines the 2026 grid electricity CI for an EDU based upon its 2026 EDU-specific CI value from NMED. See the '(E) EDU_CIs' sheet for a reference list.</t>
  </si>
  <si>
    <t>4. If you select "Manual (Different annual CIs)" in Cell B15, you must manually enter the CI for each year in Column L based upon custom projections.</t>
  </si>
  <si>
    <t>a. Unlike Options 1-3, Option 4 does not require an entry into Row 16 to determine grid electricity CI chages for years after 2026.</t>
  </si>
  <si>
    <r>
      <t>Annual carbon intensity change - Row 16 of Calculator sheet</t>
    </r>
    <r>
      <rPr>
        <b/>
        <i/>
        <vertAlign val="superscript"/>
        <sz val="9"/>
        <color theme="1"/>
        <rFont val="Lato"/>
        <family val="2"/>
      </rPr>
      <t>F</t>
    </r>
  </si>
  <si>
    <t>Note: This selection is only available if one of Options 1-3 is selected in Row 15. Selecting Option 4 in Row 15 will require the user to enter each year's CI in Column L based upon custom projections, rendering this row (Row 16) obsolete.</t>
  </si>
  <si>
    <t>Note: Options 1-3 require an entry into Row 16 to determine grid electricity carbon intensity (CI) changes for years after 2026.</t>
  </si>
  <si>
    <t>1. The "Statewide change" option in Cell B16 uses projected grid CI changes from the Benefits-Cost Analysis and Rebuttal Sensitivity Analysis (NMED Exhibits 79 and 136 from EIB 25-23) that account for the Energy Transition Act.</t>
  </si>
  <si>
    <t>2. The "Zero-carbon by 2040" option in Cell B16 projects grid CI changes based upon a linear path culminating in a CI of zero in 2040, when power comes from zero-carbon sources like Geothermal, Hydro, Wind, and Solar.</t>
  </si>
  <si>
    <t xml:space="preserve">3. The "Manual percentage" option in Cell B16 allows the user to manually enter a percentage change applied linearly to the grid CI for all years after 2026. </t>
  </si>
  <si>
    <t>a. If selecting this option, specify that the percentage is negative for a grid CI that goes down over time.</t>
  </si>
  <si>
    <t>Version: Residential_Charging_Credit_Revenue_Calculator_v1</t>
  </si>
  <si>
    <t>Output results year(s) - Row 18 of Calculator sheet</t>
  </si>
  <si>
    <t>If you would like results for multiple years until 2040, select "All years" in Cell B18. If you would like results for a single year, select "Single year" in Cell B18 and specify that year in Cell C18.</t>
  </si>
  <si>
    <t>3. If you select "Manual (single price)" for CTFP credit prices in Cell B19, you will need to enter your desired credit price in Cell C19.</t>
  </si>
  <si>
    <t>4. If you select "Manual (different annual prices) for CTFP credit prices in Cell B19, you will need to enter the credit price for each year in Column M.</t>
  </si>
  <si>
    <r>
      <t>Credit price projections - Row 19 of Calculator sheet</t>
    </r>
    <r>
      <rPr>
        <b/>
        <i/>
        <vertAlign val="superscript"/>
        <sz val="9"/>
        <color theme="1"/>
        <rFont val="Lato"/>
        <family val="2"/>
      </rPr>
      <t>G</t>
    </r>
  </si>
  <si>
    <t>1. Select "Nominal" in Cell B20 to use nominal dollars for credit prices and revenue that are not adjusted for inflation.</t>
  </si>
  <si>
    <t>2. Select "Real (input dollar year in Column C)" to have credit prices and revenue that are adjusted by an inflation indicator specified in Row 21 to a specific year.</t>
  </si>
  <si>
    <t>a. Selecting this option will require you to enter the desired year that all earnings are adjusted to in real terms in Cell C20 (from 2026 to "2040 and subsequent years)".</t>
  </si>
  <si>
    <r>
      <t>Inflation index - Row 21 of Calculator sheet</t>
    </r>
    <r>
      <rPr>
        <b/>
        <i/>
        <vertAlign val="superscript"/>
        <sz val="9"/>
        <color theme="1"/>
        <rFont val="Lato"/>
        <family val="2"/>
      </rPr>
      <t>H</t>
    </r>
  </si>
  <si>
    <t>Dollar type</t>
  </si>
  <si>
    <t>a. More information on each scenario is available in the '(G) CreditPrice_Nom' sheet.</t>
  </si>
  <si>
    <t>Note: This selection is only available if "Real (input dollar year in Column C)" is selected in Row. There will be no need for an inflation adjustment if the "nominal" option is selected in that row.</t>
  </si>
  <si>
    <t>If applicable, select a desired inflation index in Cell B21. For more information on each, refer to the '(H) Inflation' sheet.</t>
  </si>
  <si>
    <t>Dollar type - Row 20 of Calculator sheet</t>
  </si>
  <si>
    <t xml:space="preserve">This row allows the user to estimate the degree to which EV manufacturers will exercise their option to receive a 35% share of residential EV charging revenue pursuant to Title 20, Chapter 2, Part 92, Section 403, Subsection C, </t>
  </si>
  <si>
    <t>Paragraph 1 of the New Mexico Administrative Code (20.2.92.403(C)(1) NMAC).</t>
  </si>
  <si>
    <t>You can assume Full uptake, in which case an EDU receives 1 - (.35*100%) = 65% of residential EV charging revenue, No uptake, in which case an EDU receives 1 - (.35*0%) = 100% of residential EV charging revenue,</t>
  </si>
  <si>
    <t xml:space="preserve">or Half uptake, in which case an EDU receives 1 - (.35*50%) = 82.5% of residential EV charging revenue. </t>
  </si>
  <si>
    <t xml:space="preserve">To assume a custome uptake percentage, choose "Manual" in Cell B22. </t>
  </si>
  <si>
    <t>Vehicle manufacturer credit share uptake - Row 22 of Calculator sheet</t>
  </si>
  <si>
    <t xml:space="preserve"> from the '(A) ElectricityProj_MWh' sheet by the share of onroad EVs in New Mexico registered within each EDU's service area from Atlas Public Policy, EvaluateNM (Kumar, 2026), as listed in the '(B) EDU_EVs' sheet.</t>
  </si>
  <si>
    <r>
      <t>Estimated charging fuel quantity for 2026 - Row 12 of Calculator sheet</t>
    </r>
    <r>
      <rPr>
        <b/>
        <i/>
        <vertAlign val="superscript"/>
        <sz val="9"/>
        <color theme="1"/>
        <rFont val="Lato"/>
        <family val="2"/>
      </rPr>
      <t>A.B</t>
    </r>
  </si>
  <si>
    <t>Shows estimated electricity use from the Benefits-Cost Analysis and Rebuttal Sensitivity Analysis, in megawatt hours (MWh).</t>
  </si>
  <si>
    <t>Scenario</t>
  </si>
  <si>
    <t>Residential Charging Share</t>
  </si>
  <si>
    <t>Source/Documentation</t>
  </si>
  <si>
    <t>Metric</t>
  </si>
  <si>
    <t>State</t>
  </si>
  <si>
    <t>Statewide grid average</t>
  </si>
  <si>
    <r>
      <t>(MWh)</t>
    </r>
    <r>
      <rPr>
        <b/>
        <vertAlign val="superscript"/>
        <sz val="11"/>
        <color rgb="FFFFFFFF"/>
        <rFont val="Lato"/>
        <family val="2"/>
      </rPr>
      <t>2</t>
    </r>
  </si>
  <si>
    <r>
      <rPr>
        <i/>
        <vertAlign val="superscript"/>
        <sz val="10"/>
        <color theme="1"/>
        <rFont val="Lato"/>
        <family val="2"/>
      </rPr>
      <t xml:space="preserve">3 </t>
    </r>
    <r>
      <rPr>
        <i/>
        <sz val="10"/>
        <color theme="1"/>
        <rFont val="Lato"/>
        <family val="2"/>
      </rPr>
      <t>gCO</t>
    </r>
    <r>
      <rPr>
        <i/>
        <vertAlign val="subscript"/>
        <sz val="10"/>
        <color theme="1"/>
        <rFont val="Lato"/>
        <family val="2"/>
      </rPr>
      <t>2</t>
    </r>
    <r>
      <rPr>
        <i/>
        <sz val="10"/>
        <color theme="1"/>
        <rFont val="Lato"/>
        <family val="2"/>
      </rPr>
      <t>e/MJ = Grams of carbon dioxide equivalent lifecycle (well-to-wheel) greenhouse gas emissions per megajoule of useful energy consumed in a motor vehicle.</t>
    </r>
  </si>
  <si>
    <r>
      <rPr>
        <i/>
        <vertAlign val="superscript"/>
        <sz val="10"/>
        <color theme="1"/>
        <rFont val="Lato"/>
        <family val="2"/>
      </rPr>
      <t xml:space="preserve">4 </t>
    </r>
    <r>
      <rPr>
        <i/>
        <sz val="10"/>
        <color theme="1"/>
        <rFont val="Lato"/>
        <family val="2"/>
      </rPr>
      <t>"Core" inflation indexes exclude the cost of food and energy.</t>
    </r>
  </si>
  <si>
    <r>
      <rPr>
        <i/>
        <vertAlign val="superscript"/>
        <sz val="10"/>
        <color theme="1"/>
        <rFont val="Lato"/>
        <family val="2"/>
      </rPr>
      <t xml:space="preserve">5 </t>
    </r>
    <r>
      <rPr>
        <i/>
        <sz val="10"/>
        <color theme="1"/>
        <rFont val="Lato"/>
        <family val="2"/>
      </rPr>
      <t>MT CO</t>
    </r>
    <r>
      <rPr>
        <i/>
        <vertAlign val="subscript"/>
        <sz val="10"/>
        <color theme="1"/>
        <rFont val="Lato"/>
        <family val="2"/>
      </rPr>
      <t>2</t>
    </r>
    <r>
      <rPr>
        <i/>
        <sz val="10"/>
        <color theme="1"/>
        <rFont val="Lato"/>
        <family val="2"/>
      </rPr>
      <t>e = Metric ton of carbon dioxide equivalent</t>
    </r>
  </si>
  <si>
    <r>
      <rPr>
        <i/>
        <vertAlign val="superscript"/>
        <sz val="10"/>
        <color theme="1"/>
        <rFont val="Lato"/>
        <family val="2"/>
      </rPr>
      <t xml:space="preserve">6 </t>
    </r>
    <r>
      <rPr>
        <i/>
        <sz val="10"/>
        <color theme="1"/>
        <rFont val="Lato"/>
        <family val="2"/>
      </rPr>
      <t>Rounded to the nearest MT CO</t>
    </r>
    <r>
      <rPr>
        <i/>
        <vertAlign val="subscript"/>
        <sz val="10"/>
        <color theme="1"/>
        <rFont val="Lato"/>
        <family val="2"/>
      </rPr>
      <t>2</t>
    </r>
    <r>
      <rPr>
        <i/>
        <sz val="10"/>
        <color theme="1"/>
        <rFont val="Lato"/>
        <family val="2"/>
      </rPr>
      <t>e. Excludes any credits that vehicle manufacturers claim. Assumes a gasoline CI standard and an Energy Economy Ratio of 3.4 for electric vehicles (battery or plug-in) compared to gasoline-powered vehicles.</t>
    </r>
  </si>
  <si>
    <r>
      <t xml:space="preserve"> 2026 Grid/EDU carbon intensity (CI) (gCO</t>
    </r>
    <r>
      <rPr>
        <vertAlign val="subscript"/>
        <sz val="10"/>
        <color rgb="FF000000"/>
        <rFont val="Lato"/>
      </rPr>
      <t>2</t>
    </r>
    <r>
      <rPr>
        <sz val="10"/>
        <color rgb="FF000000"/>
        <rFont val="Lato"/>
      </rPr>
      <t>e/MJ)</t>
    </r>
    <r>
      <rPr>
        <vertAlign val="superscript"/>
        <sz val="10"/>
        <color rgb="FF000000"/>
        <rFont val="Lato"/>
      </rPr>
      <t>3,E,I</t>
    </r>
  </si>
  <si>
    <r>
      <t>Inflation index</t>
    </r>
    <r>
      <rPr>
        <vertAlign val="superscript"/>
        <sz val="10"/>
        <color theme="1"/>
        <rFont val="Lato"/>
        <family val="2"/>
      </rPr>
      <t>4,H</t>
    </r>
  </si>
  <si>
    <r>
      <t xml:space="preserve"> (gCO</t>
    </r>
    <r>
      <rPr>
        <b/>
        <vertAlign val="subscript"/>
        <sz val="11"/>
        <color rgb="FFFFFFFF"/>
        <rFont val="Lato"/>
        <family val="2"/>
      </rPr>
      <t>2</t>
    </r>
    <r>
      <rPr>
        <b/>
        <sz val="11"/>
        <color rgb="FFFFFFFF"/>
        <rFont val="Lato"/>
        <family val="2"/>
      </rPr>
      <t>e/MJ)</t>
    </r>
    <r>
      <rPr>
        <b/>
        <vertAlign val="superscript"/>
        <sz val="11"/>
        <color rgb="FFFFFFFF"/>
        <rFont val="Lato"/>
        <family val="2"/>
      </rPr>
      <t>3</t>
    </r>
  </si>
  <si>
    <r>
      <t>(MT CO</t>
    </r>
    <r>
      <rPr>
        <b/>
        <vertAlign val="subscript"/>
        <sz val="11"/>
        <color rgb="FFFFFFFF"/>
        <rFont val="Lato"/>
        <family val="2"/>
      </rPr>
      <t>2</t>
    </r>
    <r>
      <rPr>
        <b/>
        <sz val="11"/>
        <color rgb="FFFFFFFF"/>
        <rFont val="Lato"/>
        <family val="2"/>
      </rPr>
      <t>e)</t>
    </r>
    <r>
      <rPr>
        <b/>
        <vertAlign val="superscript"/>
        <sz val="11"/>
        <color rgb="FFFFFFFF"/>
        <rFont val="Lato"/>
        <family val="2"/>
      </rPr>
      <t>5,6</t>
    </r>
  </si>
  <si>
    <r>
      <t>($/MT CO</t>
    </r>
    <r>
      <rPr>
        <b/>
        <vertAlign val="subscript"/>
        <sz val="11"/>
        <color rgb="FFFFFFFF"/>
        <rFont val="Lato"/>
        <family val="2"/>
      </rPr>
      <t>2</t>
    </r>
    <r>
      <rPr>
        <b/>
        <sz val="11"/>
        <color rgb="FFFFFFFF"/>
        <rFont val="Lato"/>
        <family val="2"/>
      </rPr>
      <t>e)</t>
    </r>
    <r>
      <rPr>
        <b/>
        <vertAlign val="superscript"/>
        <sz val="11"/>
        <color rgb="FFFFFFFF"/>
        <rFont val="Lato"/>
        <family val="2"/>
      </rPr>
      <t>5</t>
    </r>
  </si>
  <si>
    <r>
      <rPr>
        <i/>
        <vertAlign val="superscript"/>
        <sz val="10"/>
        <color theme="1"/>
        <rFont val="Lato"/>
        <family val="2"/>
      </rPr>
      <t xml:space="preserve">2 </t>
    </r>
    <r>
      <rPr>
        <i/>
        <sz val="10"/>
        <color theme="1"/>
        <rFont val="Lato"/>
        <family val="2"/>
      </rPr>
      <t xml:space="preserve">Total quantity always includes both residential and non-residential fuel charging. The non-residential share is always removed as specified in Cell B13 for the Res Fuel calculated in Column F. </t>
    </r>
  </si>
  <si>
    <t>Residential fuel</t>
  </si>
  <si>
    <r>
      <t>2026 total charging fuel (Megawatt hours (MWh))</t>
    </r>
    <r>
      <rPr>
        <vertAlign val="superscript"/>
        <sz val="10"/>
        <color theme="1"/>
        <rFont val="Lato"/>
        <family val="2"/>
      </rPr>
      <t>1,2,A,B</t>
    </r>
  </si>
  <si>
    <t>3. In this sheet and the Calculator sheet, superscript numbers refer to notes on each page. Superscript letters refer to rows referencing data from input assumption sheets (A)-(I).</t>
  </si>
  <si>
    <t>4. The "Flat" option in Cell B16 assumes a grid CI that is unchanging over time.</t>
  </si>
  <si>
    <t>2037–2040</t>
  </si>
  <si>
    <t>CTFP EDU Residential Charging Calculator</t>
  </si>
  <si>
    <t>Medium (Oregon) - 64%</t>
  </si>
  <si>
    <r>
      <rPr>
        <i/>
        <vertAlign val="superscript"/>
        <sz val="10"/>
        <color theme="1"/>
        <rFont val="Lato"/>
        <family val="2"/>
      </rPr>
      <t>1 "</t>
    </r>
    <r>
      <rPr>
        <i/>
        <sz val="10"/>
        <color theme="1"/>
        <rFont val="Lato"/>
        <family val="2"/>
      </rPr>
      <t>Manual" selection in Cell B12 is suggested for an EDU not listed in '(B) EDU_EVs'. Otherwise it will receive a 0.02% share of power for EV charging statewide using the "Out-of-state or Unknown" EV share in (E).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</si>
</sst>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7" formatCode="&quot;$&quot;#,##0.00_);\(&quot;$&quot;#,##0.00\)"/>
    <numFmt numFmtId="44" formatCode="_(&quot;$&quot;* #,##0.00_);_(&quot;$&quot;* \(#,##0.00\);_(&quot;$&quot;* &quot;-&quot;??_);_(@_)"/>
    <numFmt numFmtId="43" formatCode="_(* #,##0.00_);_(* \(#,##0.00\);_(* &quot;-&quot;??_);_(@_)"/>
    <numFmt numFmtId="164" formatCode="0.0"/>
    <numFmt numFmtId="165" formatCode="0.000"/>
    <numFmt numFmtId="166" formatCode="0.0%"/>
    <numFmt numFmtId="167" formatCode="&quot;$&quot;#,##0.00"/>
    <numFmt numFmtId="168" formatCode="&quot;$&quot;#,##0"/>
    <numFmt numFmtId="169" formatCode="_(* #,##0_);_(* \(#,##0\);_(* &quot;-&quot;??_);_(@_)"/>
    <numFmt numFmtId="170" formatCode="[$-10409]0.00;\(0.00\)"/>
    <numFmt numFmtId="171" formatCode="[$-10409]#,##0"/>
    <numFmt numFmtId="172" formatCode="0.00%;\-0.00%;0.00%"/>
  </numFmts>
  <fonts count="81"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Aptos Narrow"/>
      <family val="2"/>
    </font>
    <font>
      <sz val="11"/>
      <color theme="1"/>
      <name val="Calibri"/>
      <family val="2"/>
      <charset val="1"/>
    </font>
    <font>
      <b/>
      <sz val="14"/>
      <color theme="0"/>
      <name val="Lato"/>
      <family val="2"/>
    </font>
    <font>
      <sz val="14"/>
      <color theme="0"/>
      <name val="Lato"/>
      <family val="2"/>
    </font>
    <font>
      <sz val="11"/>
      <color theme="1"/>
      <name val="Lato"/>
      <family val="2"/>
    </font>
    <font>
      <b/>
      <sz val="12"/>
      <color theme="0"/>
      <name val="Lato"/>
      <family val="2"/>
    </font>
    <font>
      <b/>
      <sz val="14"/>
      <color theme="1"/>
      <name val="Lato"/>
      <family val="2"/>
    </font>
    <font>
      <b/>
      <sz val="12"/>
      <color theme="1"/>
      <name val="Lato"/>
      <family val="2"/>
    </font>
    <font>
      <b/>
      <sz val="10"/>
      <color theme="0"/>
      <name val="Lato"/>
      <family val="2"/>
    </font>
    <font>
      <b/>
      <sz val="10"/>
      <color theme="1"/>
      <name val="Lato"/>
      <family val="2"/>
    </font>
    <font>
      <b/>
      <sz val="11"/>
      <color theme="1"/>
      <name val="Lato"/>
      <family val="2"/>
    </font>
    <font>
      <sz val="10"/>
      <color rgb="FF000000"/>
      <name val="Lato"/>
      <family val="2"/>
    </font>
    <font>
      <b/>
      <sz val="10"/>
      <color rgb="FF000000"/>
      <name val="Lato"/>
      <family val="2"/>
    </font>
    <font>
      <sz val="10"/>
      <color theme="1"/>
      <name val="Lato"/>
      <family val="2"/>
    </font>
    <font>
      <vertAlign val="superscript"/>
      <sz val="10"/>
      <color theme="1"/>
      <name val="Lato"/>
      <family val="2"/>
    </font>
    <font>
      <i/>
      <sz val="10"/>
      <color theme="1"/>
      <name val="Lato"/>
      <family val="2"/>
    </font>
    <font>
      <i/>
      <vertAlign val="superscript"/>
      <sz val="10"/>
      <color theme="1"/>
      <name val="Lato"/>
      <family val="2"/>
    </font>
    <font>
      <i/>
      <vertAlign val="subscript"/>
      <sz val="10"/>
      <color theme="1"/>
      <name val="Lato"/>
      <family val="2"/>
    </font>
    <font>
      <b/>
      <u/>
      <sz val="10"/>
      <color theme="1"/>
      <name val="Lato"/>
      <family val="2"/>
    </font>
    <font>
      <sz val="10"/>
      <color theme="1"/>
      <name val="Calibri"/>
      <family val="2"/>
      <scheme val="minor"/>
    </font>
    <font>
      <u/>
      <sz val="10"/>
      <color rgb="FF0070C0"/>
      <name val="Lato"/>
      <family val="2"/>
    </font>
    <font>
      <u/>
      <sz val="10"/>
      <color theme="10"/>
      <name val="Calibri"/>
      <family val="2"/>
      <scheme val="minor"/>
    </font>
    <font>
      <b/>
      <i/>
      <sz val="9"/>
      <color theme="1"/>
      <name val="Lato"/>
      <family val="2"/>
    </font>
    <font>
      <b/>
      <sz val="10"/>
      <color rgb="FFFFA168"/>
      <name val="Lato"/>
      <family val="2"/>
    </font>
    <font>
      <b/>
      <sz val="10"/>
      <color rgb="FFBF8F00"/>
      <name val="Lato"/>
      <family val="2"/>
    </font>
    <font>
      <b/>
      <i/>
      <vertAlign val="superscript"/>
      <sz val="9"/>
      <color theme="1"/>
      <name val="Lato"/>
      <family val="2"/>
    </font>
    <font>
      <sz val="11"/>
      <name val="Calibri"/>
      <family val="2"/>
    </font>
    <font>
      <b/>
      <sz val="11"/>
      <color rgb="FFFFFFFF"/>
      <name val="Calibri"/>
      <family val="2"/>
    </font>
    <font>
      <i/>
      <sz val="9"/>
      <name val="Calibri"/>
      <family val="2"/>
    </font>
    <font>
      <i/>
      <u/>
      <sz val="9"/>
      <color theme="10"/>
      <name val="Calibri"/>
      <family val="2"/>
      <scheme val="minor"/>
    </font>
    <font>
      <i/>
      <sz val="9"/>
      <color theme="1"/>
      <name val="Calibri"/>
      <family val="2"/>
      <scheme val="minor"/>
    </font>
    <font>
      <i/>
      <sz val="9"/>
      <name val="Calibri"/>
      <family val="2"/>
      <scheme val="minor"/>
    </font>
    <font>
      <i/>
      <sz val="11"/>
      <color theme="1"/>
      <name val="Calibri"/>
      <family val="2"/>
      <scheme val="minor"/>
    </font>
    <font>
      <i/>
      <u/>
      <sz val="11"/>
      <color theme="1"/>
      <name val="Calibri"/>
      <family val="2"/>
      <scheme val="minor"/>
    </font>
    <font>
      <b/>
      <vertAlign val="superscript"/>
      <sz val="11"/>
      <color rgb="FFFFFFFF"/>
      <name val="Calibri"/>
      <family val="2"/>
    </font>
    <font>
      <sz val="10"/>
      <color theme="1"/>
      <name val="Lato"/>
      <family val="2"/>
    </font>
    <font>
      <sz val="11"/>
      <color theme="0"/>
      <name val="Lato"/>
      <family val="2"/>
    </font>
    <font>
      <sz val="11"/>
      <name val="Aptos Narrow"/>
      <family val="2"/>
    </font>
    <font>
      <vertAlign val="superscript"/>
      <sz val="11"/>
      <name val="Aptos Narrow"/>
      <family val="2"/>
    </font>
    <font>
      <i/>
      <vertAlign val="superscript"/>
      <sz val="9"/>
      <name val="Aptos Narrow"/>
      <family val="2"/>
    </font>
    <font>
      <i/>
      <sz val="9"/>
      <name val="Aptos Narrow"/>
      <family val="2"/>
    </font>
    <font>
      <sz val="11"/>
      <color rgb="FF000000"/>
      <name val="Calibri"/>
      <family val="2"/>
      <scheme val="minor"/>
    </font>
    <font>
      <sz val="12"/>
      <color theme="1"/>
      <name val="Avenir Next LT Pro"/>
      <family val="2"/>
    </font>
    <font>
      <b/>
      <sz val="12"/>
      <color theme="0"/>
      <name val="Avenir Next LT Pro"/>
      <family val="2"/>
    </font>
    <font>
      <b/>
      <u/>
      <sz val="16"/>
      <color theme="1"/>
      <name val="Avenir Next LT Pro"/>
      <family val="2"/>
    </font>
    <font>
      <b/>
      <sz val="12"/>
      <color theme="1"/>
      <name val="Avenir Next LT Pro"/>
      <family val="2"/>
    </font>
    <font>
      <sz val="12"/>
      <name val="Avenir Next LT Pro"/>
      <family val="2"/>
    </font>
    <font>
      <b/>
      <sz val="13"/>
      <color theme="1"/>
      <name val="Avenir Next LT Pro"/>
      <family val="2"/>
    </font>
    <font>
      <sz val="11"/>
      <name val="Arial"/>
      <family val="2"/>
    </font>
    <font>
      <b/>
      <sz val="18"/>
      <name val="Arial"/>
      <family val="2"/>
    </font>
    <font>
      <b/>
      <sz val="11"/>
      <name val="Arial"/>
      <family val="2"/>
    </font>
    <font>
      <b/>
      <u/>
      <sz val="14"/>
      <color rgb="FF000000"/>
      <name val="Arial"/>
      <family val="2"/>
    </font>
    <font>
      <b/>
      <u/>
      <sz val="10"/>
      <color rgb="FF000000"/>
      <name val="Arial"/>
      <family val="2"/>
    </font>
    <font>
      <sz val="10"/>
      <color rgb="FF000000"/>
      <name val="Arial"/>
      <family val="2"/>
    </font>
    <font>
      <b/>
      <sz val="10"/>
      <color rgb="FF000000"/>
      <name val="Arial"/>
      <family val="2"/>
    </font>
    <font>
      <b/>
      <sz val="14"/>
      <name val="Arial"/>
      <family val="2"/>
    </font>
    <font>
      <sz val="11"/>
      <color rgb="FF000000"/>
      <name val="Calibri"/>
      <family val="2"/>
    </font>
    <font>
      <b/>
      <sz val="14"/>
      <color rgb="FF000000"/>
      <name val="Arial"/>
      <family val="2"/>
    </font>
    <font>
      <b/>
      <vertAlign val="superscript"/>
      <sz val="12"/>
      <color theme="1"/>
      <name val="Lato"/>
      <family val="2"/>
    </font>
    <font>
      <i/>
      <vertAlign val="superscript"/>
      <sz val="9"/>
      <name val="Calibri"/>
      <family val="2"/>
    </font>
    <font>
      <i/>
      <vertAlign val="superscript"/>
      <sz val="9"/>
      <color theme="1"/>
      <name val="Lato"/>
      <family val="2"/>
    </font>
    <font>
      <i/>
      <sz val="9"/>
      <color theme="1"/>
      <name val="Lato"/>
      <family val="2"/>
    </font>
    <font>
      <i/>
      <vertAlign val="subscript"/>
      <sz val="9"/>
      <color theme="1"/>
      <name val="Lato"/>
      <family val="2"/>
    </font>
    <font>
      <sz val="11"/>
      <name val="Calibri"/>
      <family val="2"/>
      <scheme val="minor"/>
    </font>
    <font>
      <sz val="10"/>
      <color rgb="FF000000"/>
      <name val="Times New Roman"/>
      <family val="1"/>
    </font>
    <font>
      <sz val="11"/>
      <color rgb="FFFFFFFF"/>
      <name val="Lato"/>
      <family val="2"/>
    </font>
    <font>
      <b/>
      <sz val="11"/>
      <color theme="0"/>
      <name val="Lato"/>
      <family val="2"/>
    </font>
    <font>
      <b/>
      <sz val="11"/>
      <color rgb="FFFFFFFF"/>
      <name val="Lato"/>
      <family val="2"/>
    </font>
    <font>
      <b/>
      <vertAlign val="superscript"/>
      <sz val="11"/>
      <color rgb="FFFFFFFF"/>
      <name val="Lato"/>
      <family val="2"/>
    </font>
    <font>
      <b/>
      <vertAlign val="subscript"/>
      <sz val="11"/>
      <color rgb="FFFFFFFF"/>
      <name val="Lato"/>
      <family val="2"/>
    </font>
    <font>
      <b/>
      <sz val="12"/>
      <color rgb="FFFFFFFF"/>
      <name val="Lato"/>
      <family val="2"/>
    </font>
    <font>
      <sz val="9"/>
      <color indexed="81"/>
      <name val="Tahoma"/>
      <family val="2"/>
    </font>
    <font>
      <sz val="10"/>
      <color rgb="FF000000"/>
      <name val="Lato"/>
    </font>
    <font>
      <vertAlign val="subscript"/>
      <sz val="10"/>
      <color rgb="FF000000"/>
      <name val="Lato"/>
    </font>
    <font>
      <vertAlign val="superscript"/>
      <sz val="10"/>
      <color rgb="FF000000"/>
      <name val="Lato"/>
    </font>
    <font>
      <sz val="9"/>
      <color theme="1"/>
      <name val="Lato"/>
      <family val="2"/>
    </font>
    <font>
      <sz val="10"/>
      <color theme="0"/>
      <name val="Lato"/>
      <family val="2"/>
    </font>
  </fonts>
  <fills count="16">
    <fill>
      <patternFill patternType="none"/>
    </fill>
    <fill>
      <patternFill patternType="gray125"/>
    </fill>
    <fill>
      <patternFill patternType="solid">
        <fgColor theme="0"/>
        <bgColor indexed="64"/>
      </patternFill>
    </fill>
    <fill>
      <patternFill patternType="solid">
        <fgColor rgb="FFFFA168"/>
        <bgColor rgb="FF000000"/>
      </patternFill>
    </fill>
    <fill>
      <patternFill patternType="solid">
        <fgColor rgb="FFF1E1C0"/>
        <bgColor indexed="64"/>
      </patternFill>
    </fill>
    <fill>
      <patternFill patternType="solid">
        <fgColor rgb="FFF4F1E2"/>
        <bgColor indexed="64"/>
      </patternFill>
    </fill>
    <fill>
      <patternFill patternType="solid">
        <fgColor theme="7" tint="-0.249977111117893"/>
        <bgColor indexed="64"/>
      </patternFill>
    </fill>
    <fill>
      <patternFill patternType="solid">
        <fgColor rgb="FFBF8F00"/>
        <bgColor indexed="64"/>
      </patternFill>
    </fill>
    <fill>
      <patternFill patternType="solid">
        <fgColor rgb="FF595959"/>
      </patternFill>
    </fill>
    <fill>
      <patternFill patternType="solid">
        <fgColor rgb="FFF4F1E2"/>
      </patternFill>
    </fill>
    <fill>
      <patternFill patternType="solid">
        <fgColor rgb="FF1F8BBF"/>
        <bgColor indexed="64"/>
      </patternFill>
    </fill>
    <fill>
      <patternFill patternType="solid">
        <fgColor rgb="FF89D1CE"/>
        <bgColor rgb="FFA1D1CC"/>
      </patternFill>
    </fill>
    <fill>
      <patternFill patternType="solid">
        <fgColor rgb="FF89D1CE"/>
        <bgColor indexed="64"/>
      </patternFill>
    </fill>
    <fill>
      <patternFill patternType="solid">
        <fgColor rgb="FFA1D1CC"/>
        <bgColor rgb="FFA1D1CC"/>
      </patternFill>
    </fill>
    <fill>
      <patternFill patternType="solid">
        <fgColor rgb="FFBED2E4"/>
        <bgColor rgb="FFBED2E4"/>
      </patternFill>
    </fill>
    <fill>
      <patternFill patternType="solid">
        <fgColor rgb="FFF2F2F2"/>
        <bgColor indexed="64"/>
      </patternFill>
    </fill>
  </fills>
  <borders count="6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auto="1"/>
      </right>
      <top style="medium">
        <color indexed="64"/>
      </top>
      <bottom style="medium">
        <color indexed="64"/>
      </bottom>
      <diagonal/>
    </border>
    <border>
      <left/>
      <right style="medium">
        <color indexed="64"/>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style="thin">
        <color rgb="FF999999"/>
      </left>
      <right style="thin">
        <color rgb="FFD4D4D4"/>
      </right>
      <top style="thin">
        <color rgb="FF999999"/>
      </top>
      <bottom/>
      <diagonal/>
    </border>
    <border>
      <left style="thin">
        <color rgb="FFD4D4D4"/>
      </left>
      <right style="thin">
        <color rgb="FFD4D4D4"/>
      </right>
      <top style="thin">
        <color rgb="FF999999"/>
      </top>
      <bottom/>
      <diagonal/>
    </border>
    <border>
      <left/>
      <right style="thin">
        <color rgb="FF999999"/>
      </right>
      <top style="thin">
        <color rgb="FF999999"/>
      </top>
      <bottom/>
      <diagonal/>
    </border>
    <border>
      <left style="thin">
        <color rgb="FF999999"/>
      </left>
      <right/>
      <top/>
      <bottom/>
      <diagonal/>
    </border>
    <border>
      <left/>
      <right style="thin">
        <color rgb="FF999999"/>
      </right>
      <top/>
      <bottom/>
      <diagonal/>
    </border>
    <border>
      <left/>
      <right/>
      <top/>
      <bottom style="thin">
        <color rgb="FFD4D4D4"/>
      </bottom>
      <diagonal/>
    </border>
    <border>
      <left style="thin">
        <color rgb="FF999999"/>
      </left>
      <right/>
      <top/>
      <bottom style="thin">
        <color rgb="FFD4D4D4"/>
      </bottom>
      <diagonal/>
    </border>
    <border>
      <left/>
      <right style="thin">
        <color rgb="FF999999"/>
      </right>
      <top/>
      <bottom style="thin">
        <color rgb="FFD4D4D4"/>
      </bottom>
      <diagonal/>
    </border>
    <border>
      <left/>
      <right/>
      <top style="thin">
        <color rgb="FF999999"/>
      </top>
      <bottom style="thin">
        <color rgb="FF999999"/>
      </bottom>
      <diagonal/>
    </border>
    <border>
      <left/>
      <right/>
      <top style="thin">
        <color rgb="FF999999"/>
      </top>
      <bottom style="thin">
        <color rgb="FFD4D4D4"/>
      </bottom>
      <diagonal/>
    </border>
    <border>
      <left/>
      <right style="thin">
        <color rgb="FF999999"/>
      </right>
      <top style="thin">
        <color rgb="FF999999"/>
      </top>
      <bottom style="thin">
        <color rgb="FFD4D4D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rgb="FF999999"/>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right/>
      <top/>
      <bottom style="thin">
        <color rgb="FF999999"/>
      </bottom>
      <diagonal/>
    </border>
    <border>
      <left/>
      <right/>
      <top style="thin">
        <color rgb="FF999999"/>
      </top>
      <bottom/>
      <diagonal/>
    </border>
    <border>
      <left/>
      <right/>
      <top style="thin">
        <color theme="0" tint="-0.34998626667073579"/>
      </top>
      <bottom style="thin">
        <color theme="0" tint="-0.34998626667073579"/>
      </bottom>
      <diagonal/>
    </border>
    <border>
      <left/>
      <right/>
      <top style="thin">
        <color theme="0" tint="-0.14996795556505021"/>
      </top>
      <bottom/>
      <diagonal/>
    </border>
    <border>
      <left/>
      <right/>
      <top/>
      <bottom style="thin">
        <color indexed="64"/>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s>
  <cellStyleXfs count="13">
    <xf numFmtId="0" fontId="0" fillId="0" borderId="0"/>
    <xf numFmtId="44" fontId="1" fillId="0" borderId="0"/>
    <xf numFmtId="0" fontId="4" fillId="0" borderId="0"/>
    <xf numFmtId="0" fontId="5" fillId="0" borderId="0"/>
    <xf numFmtId="9" fontId="1" fillId="0" borderId="0"/>
    <xf numFmtId="0" fontId="3" fillId="0" borderId="0" applyNumberFormat="0" applyFill="0" applyBorder="0" applyAlignment="0" applyProtection="0"/>
    <xf numFmtId="0" fontId="41" fillId="0" borderId="0"/>
    <xf numFmtId="43" fontId="1" fillId="0" borderId="0" applyFont="0" applyFill="0" applyBorder="0" applyAlignment="0" applyProtection="0"/>
    <xf numFmtId="9" fontId="1" fillId="0" borderId="0" applyFont="0" applyFill="0" applyBorder="0" applyAlignment="0" applyProtection="0"/>
    <xf numFmtId="0" fontId="45" fillId="0" borderId="0"/>
    <xf numFmtId="43" fontId="45" fillId="0" borderId="0" applyFont="0" applyFill="0" applyBorder="0" applyAlignment="0" applyProtection="0"/>
    <xf numFmtId="0" fontId="68" fillId="0" borderId="0"/>
    <xf numFmtId="0" fontId="3" fillId="0" borderId="0" applyNumberFormat="0" applyFill="0" applyBorder="0" applyAlignment="0" applyProtection="0"/>
  </cellStyleXfs>
  <cellXfs count="278">
    <xf numFmtId="0" fontId="0" fillId="0" borderId="0" xfId="0"/>
    <xf numFmtId="0" fontId="2" fillId="0" borderId="0" xfId="0" applyFont="1"/>
    <xf numFmtId="44" fontId="0" fillId="0" borderId="0" xfId="1" applyFont="1"/>
    <xf numFmtId="0" fontId="0" fillId="0" borderId="0" xfId="0" applyAlignment="1">
      <alignment horizontal="center"/>
    </xf>
    <xf numFmtId="0" fontId="2" fillId="0" borderId="0" xfId="0" applyFont="1" applyAlignment="1">
      <alignment horizontal="center"/>
    </xf>
    <xf numFmtId="164" fontId="0" fillId="0" borderId="0" xfId="0" applyNumberFormat="1" applyAlignment="1">
      <alignment horizontal="center"/>
    </xf>
    <xf numFmtId="0" fontId="5" fillId="0" borderId="0" xfId="3"/>
    <xf numFmtId="2" fontId="5" fillId="0" borderId="0" xfId="3" applyNumberFormat="1"/>
    <xf numFmtId="0" fontId="17" fillId="5" borderId="9" xfId="0" applyFont="1" applyFill="1" applyBorder="1" applyAlignment="1">
      <alignment horizontal="center" vertical="center"/>
    </xf>
    <xf numFmtId="0" fontId="12" fillId="6" borderId="9" xfId="0" applyFont="1" applyFill="1" applyBorder="1" applyAlignment="1">
      <alignment horizontal="center" vertical="center"/>
    </xf>
    <xf numFmtId="0" fontId="17" fillId="5" borderId="9" xfId="0" applyFont="1" applyFill="1" applyBorder="1" applyAlignment="1">
      <alignment horizontal="center" vertical="center" wrapText="1"/>
    </xf>
    <xf numFmtId="0" fontId="12" fillId="6" borderId="14" xfId="0" applyFont="1" applyFill="1" applyBorder="1" applyAlignment="1">
      <alignment horizontal="center" vertical="center"/>
    </xf>
    <xf numFmtId="0" fontId="17" fillId="5" borderId="7" xfId="0" applyFont="1" applyFill="1" applyBorder="1" applyAlignment="1">
      <alignment horizontal="center" vertical="center"/>
    </xf>
    <xf numFmtId="0" fontId="12" fillId="6" borderId="8" xfId="0" applyFont="1" applyFill="1" applyBorder="1" applyAlignment="1">
      <alignment horizontal="center" vertical="center"/>
    </xf>
    <xf numFmtId="0" fontId="12" fillId="6" borderId="10" xfId="0" applyFont="1" applyFill="1" applyBorder="1" applyAlignment="1">
      <alignment horizontal="center" vertical="center"/>
    </xf>
    <xf numFmtId="0" fontId="17" fillId="5" borderId="11" xfId="0" applyFont="1" applyFill="1" applyBorder="1" applyAlignment="1">
      <alignment horizontal="center" vertical="center"/>
    </xf>
    <xf numFmtId="0" fontId="12" fillId="6" borderId="12" xfId="0" applyFont="1" applyFill="1" applyBorder="1" applyAlignment="1">
      <alignment horizontal="center" vertical="center"/>
    </xf>
    <xf numFmtId="0" fontId="0" fillId="0" borderId="0" xfId="0" applyAlignment="1">
      <alignment vertical="center"/>
    </xf>
    <xf numFmtId="0" fontId="17" fillId="0" borderId="0" xfId="0" applyFont="1" applyAlignment="1">
      <alignment vertical="center"/>
    </xf>
    <xf numFmtId="0" fontId="9" fillId="0" borderId="15" xfId="0" applyFont="1" applyBorder="1" applyAlignment="1">
      <alignment horizontal="center" vertical="center"/>
    </xf>
    <xf numFmtId="0" fontId="9" fillId="0" borderId="0" xfId="0" applyFont="1" applyAlignment="1">
      <alignment horizontal="center" vertical="center"/>
    </xf>
    <xf numFmtId="0" fontId="17"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center" vertical="center"/>
    </xf>
    <xf numFmtId="9" fontId="8" fillId="0" borderId="0" xfId="4" applyFont="1" applyAlignment="1">
      <alignment horizontal="center" vertical="center"/>
    </xf>
    <xf numFmtId="0" fontId="0" fillId="0" borderId="0" xfId="0" applyAlignment="1">
      <alignment horizontal="center" vertical="center"/>
    </xf>
    <xf numFmtId="0" fontId="12" fillId="7" borderId="7" xfId="0" applyFont="1" applyFill="1" applyBorder="1" applyAlignment="1">
      <alignment horizontal="center" vertical="center"/>
    </xf>
    <xf numFmtId="0" fontId="23" fillId="0" borderId="0" xfId="0" applyFont="1" applyAlignment="1">
      <alignment vertical="center"/>
    </xf>
    <xf numFmtId="0" fontId="0" fillId="2" borderId="0" xfId="0" applyFill="1" applyAlignment="1">
      <alignment vertical="center"/>
    </xf>
    <xf numFmtId="0" fontId="6" fillId="2" borderId="0" xfId="0" applyFont="1" applyFill="1" applyAlignment="1">
      <alignment horizontal="center" vertical="center"/>
    </xf>
    <xf numFmtId="0" fontId="7" fillId="2" borderId="0" xfId="0" applyFont="1" applyFill="1" applyAlignment="1">
      <alignment horizontal="center" vertical="center"/>
    </xf>
    <xf numFmtId="0" fontId="22" fillId="2" borderId="0" xfId="0" applyFont="1" applyFill="1" applyAlignment="1">
      <alignment vertical="center"/>
    </xf>
    <xf numFmtId="0" fontId="17" fillId="2" borderId="0" xfId="0" applyFont="1" applyFill="1" applyAlignment="1">
      <alignment vertical="center"/>
    </xf>
    <xf numFmtId="0" fontId="23" fillId="2" borderId="0" xfId="0" applyFont="1" applyFill="1" applyAlignment="1">
      <alignment vertical="center"/>
    </xf>
    <xf numFmtId="0" fontId="26" fillId="2" borderId="0" xfId="0" applyFont="1" applyFill="1" applyAlignment="1">
      <alignment vertical="center"/>
    </xf>
    <xf numFmtId="0" fontId="31" fillId="8" borderId="23" xfId="0" applyFont="1" applyFill="1" applyBorder="1" applyAlignment="1">
      <alignment horizontal="center" vertical="center"/>
    </xf>
    <xf numFmtId="0" fontId="30" fillId="9" borderId="23" xfId="0" applyFont="1" applyFill="1" applyBorder="1" applyAlignment="1">
      <alignment horizontal="left" vertical="center" indent="1"/>
    </xf>
    <xf numFmtId="164" fontId="30" fillId="9" borderId="23" xfId="0" applyNumberFormat="1" applyFont="1" applyFill="1" applyBorder="1" applyAlignment="1">
      <alignment horizontal="center" vertical="center"/>
    </xf>
    <xf numFmtId="0" fontId="25" fillId="2" borderId="0" xfId="5" applyFont="1" applyFill="1" applyBorder="1" applyAlignment="1">
      <alignment vertical="center"/>
    </xf>
    <xf numFmtId="0" fontId="3" fillId="0" borderId="0" xfId="5" applyFill="1"/>
    <xf numFmtId="0" fontId="3" fillId="0" borderId="0" xfId="5"/>
    <xf numFmtId="165" fontId="30" fillId="9" borderId="23" xfId="0" applyNumberFormat="1" applyFont="1" applyFill="1" applyBorder="1" applyAlignment="1">
      <alignment horizontal="left" vertical="center" indent="1"/>
    </xf>
    <xf numFmtId="165" fontId="30" fillId="9" borderId="23" xfId="0" applyNumberFormat="1" applyFont="1" applyFill="1" applyBorder="1" applyAlignment="1">
      <alignment horizontal="center" vertical="center"/>
    </xf>
    <xf numFmtId="44" fontId="1" fillId="5" borderId="23" xfId="1" applyFill="1" applyBorder="1"/>
    <xf numFmtId="0" fontId="31" fillId="8" borderId="23" xfId="0" applyFont="1" applyFill="1" applyBorder="1" applyAlignment="1">
      <alignment horizontal="center" vertical="center" wrapText="1"/>
    </xf>
    <xf numFmtId="2" fontId="1" fillId="5" borderId="23" xfId="1" applyNumberFormat="1" applyFill="1" applyBorder="1"/>
    <xf numFmtId="0" fontId="32" fillId="0" borderId="0" xfId="0" applyFont="1"/>
    <xf numFmtId="0" fontId="33" fillId="0" borderId="0" xfId="5" applyFont="1" applyFill="1"/>
    <xf numFmtId="0" fontId="35" fillId="0" borderId="0" xfId="0" applyFont="1"/>
    <xf numFmtId="0" fontId="33" fillId="0" borderId="0" xfId="5" applyFont="1"/>
    <xf numFmtId="0" fontId="36" fillId="0" borderId="0" xfId="0" applyFont="1"/>
    <xf numFmtId="0" fontId="15" fillId="0" borderId="23" xfId="3" applyFont="1" applyBorder="1" applyAlignment="1">
      <alignment horizontal="left" vertical="center" wrapText="1"/>
    </xf>
    <xf numFmtId="0" fontId="10" fillId="4" borderId="18" xfId="0" applyFont="1" applyFill="1" applyBorder="1" applyAlignment="1">
      <alignment horizontal="center" vertical="center"/>
    </xf>
    <xf numFmtId="0" fontId="10" fillId="4" borderId="19" xfId="0" applyFont="1" applyFill="1" applyBorder="1" applyAlignment="1">
      <alignment horizontal="center" vertical="center"/>
    </xf>
    <xf numFmtId="0" fontId="19" fillId="0" borderId="0" xfId="0" applyFont="1"/>
    <xf numFmtId="166" fontId="12" fillId="0" borderId="23" xfId="3" applyNumberFormat="1" applyFont="1" applyBorder="1" applyAlignment="1" applyProtection="1">
      <alignment horizontal="center" vertical="center" wrapText="1"/>
      <protection locked="0"/>
    </xf>
    <xf numFmtId="0" fontId="39" fillId="0" borderId="0" xfId="0" applyFont="1" applyAlignment="1">
      <alignment horizontal="center" vertical="center"/>
    </xf>
    <xf numFmtId="0" fontId="16" fillId="3" borderId="28" xfId="0" applyFont="1" applyFill="1" applyBorder="1" applyAlignment="1">
      <alignment horizontal="center" vertical="center"/>
    </xf>
    <xf numFmtId="9" fontId="40" fillId="0" borderId="4" xfId="4" applyFont="1" applyBorder="1" applyAlignment="1">
      <alignment horizontal="center"/>
    </xf>
    <xf numFmtId="0" fontId="41" fillId="0" borderId="0" xfId="6"/>
    <xf numFmtId="0" fontId="0" fillId="0" borderId="0" xfId="0" applyAlignment="1">
      <alignment wrapText="1"/>
    </xf>
    <xf numFmtId="0" fontId="34" fillId="0" borderId="0" xfId="0" applyFont="1"/>
    <xf numFmtId="0" fontId="12" fillId="0" borderId="0" xfId="0" applyFont="1" applyAlignment="1">
      <alignment horizontal="center" vertical="center"/>
    </xf>
    <xf numFmtId="0" fontId="45" fillId="0" borderId="0" xfId="9"/>
    <xf numFmtId="0" fontId="46" fillId="2" borderId="0" xfId="0" applyFont="1" applyFill="1"/>
    <xf numFmtId="0" fontId="46" fillId="2" borderId="0" xfId="0" applyFont="1" applyFill="1" applyAlignment="1">
      <alignment vertical="top"/>
    </xf>
    <xf numFmtId="1" fontId="46" fillId="2" borderId="0" xfId="7" applyNumberFormat="1" applyFont="1" applyFill="1"/>
    <xf numFmtId="0" fontId="47" fillId="10" borderId="0" xfId="0" applyFont="1" applyFill="1"/>
    <xf numFmtId="0" fontId="47" fillId="10" borderId="0" xfId="0" applyFont="1" applyFill="1" applyAlignment="1">
      <alignment vertical="top"/>
    </xf>
    <xf numFmtId="1" fontId="47" fillId="10" borderId="29" xfId="7" applyNumberFormat="1" applyFont="1" applyFill="1" applyBorder="1"/>
    <xf numFmtId="1" fontId="47" fillId="10" borderId="30" xfId="7" applyNumberFormat="1" applyFont="1" applyFill="1" applyBorder="1"/>
    <xf numFmtId="1" fontId="47" fillId="10" borderId="31" xfId="7" applyNumberFormat="1" applyFont="1" applyFill="1" applyBorder="1"/>
    <xf numFmtId="169" fontId="47" fillId="10" borderId="0" xfId="7" applyNumberFormat="1" applyFont="1" applyFill="1"/>
    <xf numFmtId="0" fontId="48" fillId="2" borderId="0" xfId="0" applyFont="1" applyFill="1"/>
    <xf numFmtId="169" fontId="46" fillId="2" borderId="32" xfId="7" applyNumberFormat="1" applyFont="1" applyFill="1" applyBorder="1"/>
    <xf numFmtId="169" fontId="46" fillId="2" borderId="0" xfId="7" applyNumberFormat="1" applyFont="1" applyFill="1" applyBorder="1"/>
    <xf numFmtId="169" fontId="46" fillId="2" borderId="33" xfId="7" applyNumberFormat="1" applyFont="1" applyFill="1" applyBorder="1"/>
    <xf numFmtId="0" fontId="46" fillId="2" borderId="34" xfId="0" applyFont="1" applyFill="1" applyBorder="1"/>
    <xf numFmtId="0" fontId="46" fillId="2" borderId="34" xfId="0" applyFont="1" applyFill="1" applyBorder="1" applyAlignment="1">
      <alignment vertical="top"/>
    </xf>
    <xf numFmtId="169" fontId="46" fillId="2" borderId="35" xfId="7" applyNumberFormat="1" applyFont="1" applyFill="1" applyBorder="1"/>
    <xf numFmtId="169" fontId="46" fillId="2" borderId="34" xfId="7" applyNumberFormat="1" applyFont="1" applyFill="1" applyBorder="1"/>
    <xf numFmtId="169" fontId="46" fillId="2" borderId="36" xfId="7" applyNumberFormat="1" applyFont="1" applyFill="1" applyBorder="1"/>
    <xf numFmtId="169" fontId="46" fillId="0" borderId="32" xfId="7" applyNumberFormat="1" applyFont="1" applyBorder="1"/>
    <xf numFmtId="169" fontId="46" fillId="0" borderId="0" xfId="7" applyNumberFormat="1" applyFont="1" applyBorder="1"/>
    <xf numFmtId="169" fontId="46" fillId="0" borderId="33" xfId="7" applyNumberFormat="1" applyFont="1" applyBorder="1"/>
    <xf numFmtId="169" fontId="46" fillId="0" borderId="0" xfId="7" applyNumberFormat="1" applyFont="1" applyFill="1" applyBorder="1"/>
    <xf numFmtId="169" fontId="46" fillId="0" borderId="32" xfId="7" quotePrefix="1" applyNumberFormat="1" applyFont="1" applyBorder="1"/>
    <xf numFmtId="169" fontId="46" fillId="0" borderId="0" xfId="7" quotePrefix="1" applyNumberFormat="1" applyFont="1" applyBorder="1"/>
    <xf numFmtId="169" fontId="46" fillId="0" borderId="0" xfId="7" quotePrefix="1" applyNumberFormat="1" applyFont="1" applyFill="1" applyBorder="1"/>
    <xf numFmtId="0" fontId="49" fillId="2" borderId="0" xfId="0" applyFont="1" applyFill="1"/>
    <xf numFmtId="0" fontId="46" fillId="2" borderId="37" xfId="0" applyFont="1" applyFill="1" applyBorder="1"/>
    <xf numFmtId="0" fontId="46" fillId="2" borderId="37" xfId="0" applyFont="1" applyFill="1" applyBorder="1" applyAlignment="1">
      <alignment vertical="top"/>
    </xf>
    <xf numFmtId="169" fontId="46" fillId="2" borderId="37" xfId="7" applyNumberFormat="1" applyFont="1" applyFill="1" applyBorder="1"/>
    <xf numFmtId="169" fontId="50" fillId="2" borderId="37" xfId="7" applyNumberFormat="1" applyFont="1" applyFill="1" applyBorder="1"/>
    <xf numFmtId="0" fontId="46" fillId="2" borderId="0" xfId="0" applyFont="1" applyFill="1" applyAlignment="1">
      <alignment horizontal="right" vertical="top"/>
    </xf>
    <xf numFmtId="169" fontId="50" fillId="2" borderId="0" xfId="7" applyNumberFormat="1" applyFont="1" applyFill="1" applyBorder="1"/>
    <xf numFmtId="169" fontId="50" fillId="2" borderId="34" xfId="7" applyNumberFormat="1" applyFont="1" applyFill="1" applyBorder="1"/>
    <xf numFmtId="0" fontId="46" fillId="2" borderId="0" xfId="0" applyFont="1" applyFill="1" applyAlignment="1">
      <alignment wrapText="1"/>
    </xf>
    <xf numFmtId="0" fontId="48" fillId="2" borderId="38" xfId="0" applyFont="1" applyFill="1" applyBorder="1"/>
    <xf numFmtId="0" fontId="46" fillId="2" borderId="38" xfId="0" applyFont="1" applyFill="1" applyBorder="1" applyAlignment="1">
      <alignment vertical="top"/>
    </xf>
    <xf numFmtId="169" fontId="46" fillId="2" borderId="38" xfId="7" applyNumberFormat="1" applyFont="1" applyFill="1" applyBorder="1"/>
    <xf numFmtId="169" fontId="46" fillId="2" borderId="39" xfId="7" applyNumberFormat="1" applyFont="1" applyFill="1" applyBorder="1"/>
    <xf numFmtId="169" fontId="50" fillId="2" borderId="38" xfId="7" applyNumberFormat="1" applyFont="1" applyFill="1" applyBorder="1"/>
    <xf numFmtId="0" fontId="46" fillId="0" borderId="0" xfId="0" applyFont="1"/>
    <xf numFmtId="169" fontId="46" fillId="0" borderId="33" xfId="7" applyNumberFormat="1" applyFont="1" applyFill="1" applyBorder="1"/>
    <xf numFmtId="169" fontId="46" fillId="2" borderId="37" xfId="0" applyNumberFormat="1" applyFont="1" applyFill="1" applyBorder="1"/>
    <xf numFmtId="0" fontId="51" fillId="2" borderId="0" xfId="0" applyFont="1" applyFill="1"/>
    <xf numFmtId="169" fontId="46" fillId="2" borderId="0" xfId="0" applyNumberFormat="1" applyFont="1" applyFill="1"/>
    <xf numFmtId="169" fontId="46" fillId="2" borderId="0" xfId="7" applyNumberFormat="1" applyFont="1" applyFill="1"/>
    <xf numFmtId="169" fontId="50" fillId="2" borderId="0" xfId="7" applyNumberFormat="1" applyFont="1" applyFill="1"/>
    <xf numFmtId="169" fontId="46" fillId="0" borderId="40" xfId="7" applyNumberFormat="1" applyFont="1" applyBorder="1"/>
    <xf numFmtId="169" fontId="46" fillId="0" borderId="41" xfId="7" applyNumberFormat="1" applyFont="1" applyBorder="1"/>
    <xf numFmtId="169" fontId="46" fillId="0" borderId="40" xfId="7" applyNumberFormat="1" applyFont="1" applyFill="1" applyBorder="1"/>
    <xf numFmtId="169" fontId="46" fillId="0" borderId="42" xfId="7" applyNumberFormat="1" applyFont="1" applyFill="1" applyBorder="1"/>
    <xf numFmtId="2" fontId="46" fillId="0" borderId="32" xfId="7" applyNumberFormat="1" applyFont="1" applyBorder="1"/>
    <xf numFmtId="2" fontId="46" fillId="0" borderId="0" xfId="7" applyNumberFormat="1" applyFont="1" applyBorder="1"/>
    <xf numFmtId="2" fontId="46" fillId="0" borderId="33" xfId="7" applyNumberFormat="1" applyFont="1" applyBorder="1"/>
    <xf numFmtId="2" fontId="46" fillId="0" borderId="0" xfId="7" applyNumberFormat="1" applyFont="1" applyFill="1" applyBorder="1"/>
    <xf numFmtId="2" fontId="46" fillId="0" borderId="33" xfId="7" applyNumberFormat="1" applyFont="1" applyFill="1" applyBorder="1"/>
    <xf numFmtId="0" fontId="46" fillId="0" borderId="37" xfId="0" applyFont="1" applyBorder="1" applyAlignment="1">
      <alignment vertical="top"/>
    </xf>
    <xf numFmtId="169" fontId="46" fillId="0" borderId="39" xfId="7" applyNumberFormat="1" applyFont="1" applyFill="1" applyBorder="1"/>
    <xf numFmtId="0" fontId="46" fillId="2" borderId="43" xfId="0" applyFont="1" applyFill="1" applyBorder="1" applyAlignment="1">
      <alignment wrapText="1"/>
    </xf>
    <xf numFmtId="0" fontId="46" fillId="2" borderId="43" xfId="0" applyFont="1" applyFill="1" applyBorder="1" applyAlignment="1">
      <alignment vertical="top"/>
    </xf>
    <xf numFmtId="0" fontId="46" fillId="2" borderId="43" xfId="0" applyFont="1" applyFill="1" applyBorder="1"/>
    <xf numFmtId="0" fontId="46" fillId="2" borderId="44" xfId="0" applyFont="1" applyFill="1" applyBorder="1"/>
    <xf numFmtId="0" fontId="46" fillId="2" borderId="44" xfId="0" applyFont="1" applyFill="1" applyBorder="1" applyAlignment="1">
      <alignment vertical="top"/>
    </xf>
    <xf numFmtId="169" fontId="46" fillId="2" borderId="44" xfId="7" applyNumberFormat="1" applyFont="1" applyFill="1" applyBorder="1"/>
    <xf numFmtId="169" fontId="46" fillId="2" borderId="45" xfId="7" applyNumberFormat="1" applyFont="1" applyFill="1" applyBorder="1"/>
    <xf numFmtId="169" fontId="46" fillId="2" borderId="46" xfId="7" applyNumberFormat="1" applyFont="1" applyFill="1" applyBorder="1"/>
    <xf numFmtId="0" fontId="46" fillId="2" borderId="46" xfId="0" applyFont="1" applyFill="1" applyBorder="1"/>
    <xf numFmtId="0" fontId="52" fillId="0" borderId="17" xfId="9" applyFont="1" applyBorder="1"/>
    <xf numFmtId="0" fontId="52" fillId="0" borderId="18" xfId="9" applyFont="1" applyBorder="1"/>
    <xf numFmtId="0" fontId="53" fillId="0" borderId="47" xfId="9" applyFont="1" applyBorder="1" applyAlignment="1">
      <alignment vertical="center"/>
    </xf>
    <xf numFmtId="0" fontId="54" fillId="0" borderId="47" xfId="9" applyFont="1" applyBorder="1" applyAlignment="1">
      <alignment vertical="center"/>
    </xf>
    <xf numFmtId="0" fontId="54" fillId="0" borderId="0" xfId="9" applyFont="1" applyAlignment="1">
      <alignment vertical="center"/>
    </xf>
    <xf numFmtId="0" fontId="54" fillId="0" borderId="0" xfId="9" applyFont="1" applyAlignment="1">
      <alignment vertical="center" wrapText="1"/>
    </xf>
    <xf numFmtId="0" fontId="52" fillId="0" borderId="0" xfId="9" applyFont="1"/>
    <xf numFmtId="0" fontId="53" fillId="0" borderId="0" xfId="9" applyFont="1" applyAlignment="1">
      <alignment vertical="center"/>
    </xf>
    <xf numFmtId="0" fontId="55" fillId="0" borderId="48" xfId="9" applyFont="1" applyBorder="1" applyAlignment="1">
      <alignment vertical="top" wrapText="1" readingOrder="1"/>
    </xf>
    <xf numFmtId="0" fontId="56" fillId="0" borderId="48" xfId="9" applyFont="1" applyBorder="1" applyAlignment="1">
      <alignment vertical="top" wrapText="1" readingOrder="1"/>
    </xf>
    <xf numFmtId="0" fontId="57" fillId="11" borderId="48" xfId="9" applyFont="1" applyFill="1" applyBorder="1" applyAlignment="1">
      <alignment vertical="top" wrapText="1" readingOrder="1"/>
    </xf>
    <xf numFmtId="0" fontId="30" fillId="12" borderId="49" xfId="9" applyFont="1" applyFill="1" applyBorder="1" applyAlignment="1">
      <alignment vertical="top" wrapText="1"/>
    </xf>
    <xf numFmtId="0" fontId="30" fillId="12" borderId="50" xfId="9" applyFont="1" applyFill="1" applyBorder="1" applyAlignment="1">
      <alignment vertical="top" wrapText="1"/>
    </xf>
    <xf numFmtId="0" fontId="54" fillId="0" borderId="0" xfId="9" applyFont="1"/>
    <xf numFmtId="0" fontId="57" fillId="0" borderId="48" xfId="9" applyFont="1" applyBorder="1" applyAlignment="1">
      <alignment vertical="top" wrapText="1" readingOrder="1"/>
    </xf>
    <xf numFmtId="169" fontId="57" fillId="0" borderId="48" xfId="10" applyNumberFormat="1" applyFont="1" applyBorder="1" applyAlignment="1">
      <alignment vertical="top" wrapText="1" readingOrder="1"/>
    </xf>
    <xf numFmtId="0" fontId="58" fillId="0" borderId="48" xfId="9" applyFont="1" applyBorder="1" applyAlignment="1">
      <alignment vertical="top" wrapText="1" readingOrder="1"/>
    </xf>
    <xf numFmtId="169" fontId="52" fillId="0" borderId="0" xfId="10" applyNumberFormat="1" applyFont="1"/>
    <xf numFmtId="0" fontId="30" fillId="0" borderId="0" xfId="9" applyFont="1"/>
    <xf numFmtId="169" fontId="52" fillId="0" borderId="0" xfId="9" applyNumberFormat="1" applyFont="1"/>
    <xf numFmtId="170" fontId="57" fillId="0" borderId="48" xfId="9" applyNumberFormat="1" applyFont="1" applyBorder="1" applyAlignment="1">
      <alignment vertical="top" wrapText="1" readingOrder="1"/>
    </xf>
    <xf numFmtId="0" fontId="57" fillId="0" borderId="0" xfId="9" applyFont="1" applyAlignment="1">
      <alignment vertical="top" wrapText="1" readingOrder="1"/>
    </xf>
    <xf numFmtId="0" fontId="59" fillId="0" borderId="0" xfId="9" applyFont="1"/>
    <xf numFmtId="0" fontId="57" fillId="0" borderId="48" xfId="9" applyFont="1" applyBorder="1" applyAlignment="1">
      <alignment horizontal="center" vertical="top" wrapText="1" readingOrder="1"/>
    </xf>
    <xf numFmtId="0" fontId="57" fillId="0" borderId="50" xfId="9" applyFont="1" applyBorder="1" applyAlignment="1">
      <alignment vertical="top" wrapText="1" readingOrder="1"/>
    </xf>
    <xf numFmtId="0" fontId="57" fillId="0" borderId="48" xfId="9" applyFont="1" applyBorder="1" applyAlignment="1">
      <alignment horizontal="right" vertical="top" wrapText="1" readingOrder="1"/>
    </xf>
    <xf numFmtId="171" fontId="57" fillId="0" borderId="48" xfId="9" applyNumberFormat="1" applyFont="1" applyBorder="1" applyAlignment="1">
      <alignment vertical="top" wrapText="1" readingOrder="1"/>
    </xf>
    <xf numFmtId="0" fontId="52" fillId="0" borderId="23" xfId="9" applyFont="1" applyBorder="1" applyAlignment="1">
      <alignment horizontal="left" vertical="center"/>
    </xf>
    <xf numFmtId="0" fontId="60" fillId="0" borderId="48" xfId="9" applyFont="1" applyBorder="1" applyAlignment="1">
      <alignment vertical="top" wrapText="1" readingOrder="1"/>
    </xf>
    <xf numFmtId="0" fontId="61" fillId="0" borderId="48" xfId="9" applyFont="1" applyBorder="1" applyAlignment="1">
      <alignment vertical="top" wrapText="1" readingOrder="1"/>
    </xf>
    <xf numFmtId="0" fontId="57" fillId="0" borderId="48" xfId="9" applyFont="1" applyBorder="1" applyAlignment="1">
      <alignment vertical="top" readingOrder="1"/>
    </xf>
    <xf numFmtId="0" fontId="58" fillId="0" borderId="48" xfId="9" applyFont="1" applyBorder="1" applyAlignment="1">
      <alignment vertical="top" readingOrder="1"/>
    </xf>
    <xf numFmtId="169" fontId="57" fillId="0" borderId="48" xfId="9" applyNumberFormat="1" applyFont="1" applyBorder="1" applyAlignment="1">
      <alignment vertical="top" wrapText="1" readingOrder="1"/>
    </xf>
    <xf numFmtId="0" fontId="44" fillId="0" borderId="0" xfId="0" applyFont="1"/>
    <xf numFmtId="9" fontId="0" fillId="0" borderId="0" xfId="0" applyNumberFormat="1" applyAlignment="1">
      <alignment horizontal="center"/>
    </xf>
    <xf numFmtId="9" fontId="1" fillId="0" borderId="0" xfId="4"/>
    <xf numFmtId="167" fontId="13" fillId="0" borderId="0" xfId="1" applyNumberFormat="1" applyFont="1" applyAlignment="1">
      <alignment horizontal="center"/>
    </xf>
    <xf numFmtId="0" fontId="70" fillId="0" borderId="13" xfId="0" applyFont="1" applyBorder="1" applyAlignment="1">
      <alignment horizontal="center" vertical="center"/>
    </xf>
    <xf numFmtId="0" fontId="71" fillId="0" borderId="13" xfId="0" applyFont="1" applyBorder="1" applyAlignment="1">
      <alignment horizontal="center" vertical="center" wrapText="1"/>
    </xf>
    <xf numFmtId="0" fontId="70" fillId="0" borderId="5" xfId="0" applyFont="1" applyBorder="1" applyAlignment="1">
      <alignment horizontal="center" vertical="center" wrapText="1"/>
    </xf>
    <xf numFmtId="0" fontId="70" fillId="0" borderId="13" xfId="0" applyFont="1" applyBorder="1" applyAlignment="1">
      <alignment horizontal="center" vertical="center" wrapText="1"/>
    </xf>
    <xf numFmtId="0" fontId="32" fillId="0" borderId="0" xfId="0" applyFont="1" applyAlignment="1">
      <alignment horizontal="center"/>
    </xf>
    <xf numFmtId="0" fontId="16" fillId="3" borderId="52" xfId="0" applyFont="1" applyFill="1" applyBorder="1" applyAlignment="1">
      <alignment horizontal="center" vertical="center"/>
    </xf>
    <xf numFmtId="0" fontId="70" fillId="0" borderId="5" xfId="0" applyFont="1" applyBorder="1" applyAlignment="1">
      <alignment horizontal="center" vertical="center"/>
    </xf>
    <xf numFmtId="9" fontId="69" fillId="0" borderId="13" xfId="4" applyFont="1" applyBorder="1" applyAlignment="1">
      <alignment horizontal="center"/>
    </xf>
    <xf numFmtId="37" fontId="8" fillId="5" borderId="23" xfId="7" applyNumberFormat="1" applyFont="1" applyFill="1" applyBorder="1" applyAlignment="1">
      <alignment horizontal="center"/>
    </xf>
    <xf numFmtId="168" fontId="8" fillId="5" borderId="23" xfId="7" applyNumberFormat="1" applyFont="1" applyFill="1" applyBorder="1" applyAlignment="1">
      <alignment horizontal="center"/>
    </xf>
    <xf numFmtId="0" fontId="14" fillId="5" borderId="6" xfId="0" applyFont="1" applyFill="1" applyBorder="1" applyAlignment="1">
      <alignment horizontal="center" vertical="center"/>
    </xf>
    <xf numFmtId="168" fontId="14" fillId="5" borderId="1" xfId="0" applyNumberFormat="1" applyFont="1" applyFill="1" applyBorder="1" applyAlignment="1">
      <alignment horizontal="center" vertical="center"/>
    </xf>
    <xf numFmtId="0" fontId="71" fillId="8" borderId="23" xfId="0" applyFont="1" applyFill="1" applyBorder="1" applyAlignment="1">
      <alignment horizontal="center" vertical="center"/>
    </xf>
    <xf numFmtId="0" fontId="71" fillId="8" borderId="23" xfId="0" applyFont="1" applyFill="1" applyBorder="1" applyAlignment="1">
      <alignment horizontal="center" vertical="center" wrapText="1"/>
    </xf>
    <xf numFmtId="39" fontId="8" fillId="5" borderId="23" xfId="7" applyNumberFormat="1" applyFont="1" applyFill="1" applyBorder="1" applyAlignment="1">
      <alignment horizontal="center"/>
    </xf>
    <xf numFmtId="7" fontId="8" fillId="5" borderId="23" xfId="7" applyNumberFormat="1" applyFont="1" applyFill="1" applyBorder="1" applyAlignment="1">
      <alignment horizontal="center"/>
    </xf>
    <xf numFmtId="3" fontId="70" fillId="0" borderId="13" xfId="0" applyNumberFormat="1" applyFont="1" applyBorder="1" applyAlignment="1">
      <alignment horizontal="center" vertical="center"/>
    </xf>
    <xf numFmtId="0" fontId="15" fillId="5" borderId="14" xfId="0" applyFont="1" applyFill="1" applyBorder="1" applyAlignment="1">
      <alignment horizontal="center" vertical="center" wrapText="1"/>
    </xf>
    <xf numFmtId="0" fontId="32" fillId="0" borderId="0" xfId="0" applyFont="1" applyAlignment="1">
      <alignment horizontal="left"/>
    </xf>
    <xf numFmtId="0" fontId="33" fillId="0" borderId="0" xfId="12" applyFont="1" applyAlignment="1">
      <alignment horizontal="left"/>
    </xf>
    <xf numFmtId="0" fontId="79" fillId="2" borderId="0" xfId="0" applyFont="1" applyFill="1" applyAlignment="1">
      <alignment vertical="center"/>
    </xf>
    <xf numFmtId="0" fontId="30" fillId="9" borderId="23" xfId="0" applyFont="1" applyFill="1" applyBorder="1" applyAlignment="1">
      <alignment horizontal="left" vertical="center" wrapText="1" indent="1"/>
    </xf>
    <xf numFmtId="3" fontId="41" fillId="5" borderId="23" xfId="6" applyNumberFormat="1" applyFill="1" applyBorder="1" applyAlignment="1">
      <alignment horizontal="center"/>
    </xf>
    <xf numFmtId="3" fontId="0" fillId="5" borderId="23" xfId="0" applyNumberFormat="1" applyFill="1" applyBorder="1" applyAlignment="1">
      <alignment horizontal="center"/>
    </xf>
    <xf numFmtId="172" fontId="0" fillId="5" borderId="23" xfId="0" applyNumberFormat="1" applyFill="1" applyBorder="1" applyAlignment="1">
      <alignment horizontal="center"/>
    </xf>
    <xf numFmtId="0" fontId="0" fillId="5" borderId="23" xfId="0" applyFill="1" applyBorder="1" applyAlignment="1">
      <alignment horizontal="center"/>
    </xf>
    <xf numFmtId="3" fontId="67" fillId="5" borderId="23" xfId="0" applyNumberFormat="1" applyFont="1" applyFill="1" applyBorder="1" applyAlignment="1">
      <alignment horizontal="center" vertical="center"/>
    </xf>
    <xf numFmtId="0" fontId="2" fillId="0" borderId="0" xfId="0" applyFont="1" applyAlignment="1">
      <alignment horizontal="center" wrapText="1"/>
    </xf>
    <xf numFmtId="9" fontId="0" fillId="5" borderId="23" xfId="0" applyNumberFormat="1" applyFill="1" applyBorder="1" applyAlignment="1">
      <alignment horizontal="center"/>
    </xf>
    <xf numFmtId="0" fontId="0" fillId="5" borderId="17" xfId="0" applyFill="1" applyBorder="1" applyAlignment="1">
      <alignment horizontal="center"/>
    </xf>
    <xf numFmtId="0" fontId="0" fillId="5" borderId="15" xfId="0" applyFill="1" applyBorder="1" applyAlignment="1">
      <alignment horizontal="center"/>
    </xf>
    <xf numFmtId="0" fontId="0" fillId="5" borderId="2" xfId="0" applyFill="1" applyBorder="1" applyAlignment="1">
      <alignment horizontal="center"/>
    </xf>
    <xf numFmtId="0" fontId="0" fillId="5" borderId="9" xfId="0" applyFill="1" applyBorder="1" applyAlignment="1">
      <alignment horizontal="center"/>
    </xf>
    <xf numFmtId="9" fontId="0" fillId="15" borderId="58" xfId="8" applyFont="1" applyFill="1" applyBorder="1" applyAlignment="1">
      <alignment horizontal="center"/>
    </xf>
    <xf numFmtId="9" fontId="0" fillId="15" borderId="59" xfId="8" applyFont="1" applyFill="1" applyBorder="1" applyAlignment="1">
      <alignment horizontal="center"/>
    </xf>
    <xf numFmtId="9" fontId="0" fillId="15" borderId="3" xfId="8" applyFont="1" applyFill="1" applyBorder="1" applyAlignment="1">
      <alignment horizontal="center"/>
    </xf>
    <xf numFmtId="9" fontId="0" fillId="15" borderId="2" xfId="8" applyFont="1" applyFill="1" applyBorder="1" applyAlignment="1">
      <alignment horizontal="center"/>
    </xf>
    <xf numFmtId="9" fontId="0" fillId="15" borderId="4" xfId="8" applyFont="1" applyFill="1" applyBorder="1" applyAlignment="1">
      <alignment horizontal="center"/>
    </xf>
    <xf numFmtId="1" fontId="0" fillId="5" borderId="56" xfId="0" applyNumberFormat="1" applyFill="1" applyBorder="1" applyAlignment="1">
      <alignment horizontal="center"/>
    </xf>
    <xf numFmtId="1" fontId="0" fillId="5" borderId="57" xfId="0" applyNumberFormat="1" applyFill="1" applyBorder="1" applyAlignment="1">
      <alignment horizontal="center"/>
    </xf>
    <xf numFmtId="1" fontId="0" fillId="5" borderId="18" xfId="0" applyNumberFormat="1" applyFill="1" applyBorder="1" applyAlignment="1">
      <alignment horizontal="center"/>
    </xf>
    <xf numFmtId="1" fontId="0" fillId="5" borderId="17" xfId="0" applyNumberFormat="1" applyFill="1" applyBorder="1" applyAlignment="1">
      <alignment horizontal="center"/>
    </xf>
    <xf numFmtId="1" fontId="0" fillId="5" borderId="5" xfId="0" applyNumberFormat="1" applyFill="1" applyBorder="1" applyAlignment="1">
      <alignment horizontal="center"/>
    </xf>
    <xf numFmtId="1" fontId="0" fillId="5" borderId="55" xfId="0" applyNumberFormat="1" applyFill="1" applyBorder="1" applyAlignment="1">
      <alignment horizontal="center"/>
    </xf>
    <xf numFmtId="1" fontId="0" fillId="5" borderId="23" xfId="0" applyNumberFormat="1" applyFill="1" applyBorder="1" applyAlignment="1">
      <alignment horizontal="center"/>
    </xf>
    <xf numFmtId="1" fontId="0" fillId="5" borderId="54" xfId="0" applyNumberFormat="1" applyFill="1" applyBorder="1" applyAlignment="1">
      <alignment horizontal="center"/>
    </xf>
    <xf numFmtId="1" fontId="0" fillId="5" borderId="9" xfId="0" applyNumberFormat="1" applyFill="1" applyBorder="1" applyAlignment="1">
      <alignment horizontal="center"/>
    </xf>
    <xf numFmtId="1" fontId="0" fillId="5" borderId="10" xfId="0" applyNumberFormat="1" applyFill="1" applyBorder="1" applyAlignment="1">
      <alignment horizontal="center"/>
    </xf>
    <xf numFmtId="1" fontId="0" fillId="5" borderId="60" xfId="0" applyNumberFormat="1" applyFill="1" applyBorder="1" applyAlignment="1">
      <alignment horizontal="center"/>
    </xf>
    <xf numFmtId="1" fontId="0" fillId="5" borderId="61" xfId="0" applyNumberFormat="1" applyFill="1" applyBorder="1" applyAlignment="1">
      <alignment horizontal="center"/>
    </xf>
    <xf numFmtId="1" fontId="0" fillId="5" borderId="0" xfId="0" applyNumberFormat="1" applyFill="1" applyAlignment="1">
      <alignment horizontal="center"/>
    </xf>
    <xf numFmtId="1" fontId="0" fillId="5" borderId="15" xfId="0" applyNumberFormat="1" applyFill="1" applyBorder="1" applyAlignment="1">
      <alignment horizontal="center"/>
    </xf>
    <xf numFmtId="1" fontId="0" fillId="5" borderId="13" xfId="0" applyNumberFormat="1" applyFill="1" applyBorder="1" applyAlignment="1">
      <alignment horizontal="center"/>
    </xf>
    <xf numFmtId="0" fontId="17" fillId="0" borderId="0" xfId="0" quotePrefix="1" applyFont="1" applyAlignment="1">
      <alignment vertical="center"/>
    </xf>
    <xf numFmtId="2" fontId="80" fillId="0" borderId="0" xfId="0" applyNumberFormat="1" applyFont="1" applyAlignment="1">
      <alignment vertical="center"/>
    </xf>
    <xf numFmtId="0" fontId="31" fillId="8" borderId="24" xfId="0" applyFont="1" applyFill="1" applyBorder="1" applyAlignment="1">
      <alignment horizontal="center" vertical="center" wrapText="1"/>
    </xf>
    <xf numFmtId="0" fontId="30" fillId="9" borderId="24"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0" xfId="0" applyFont="1" applyFill="1" applyAlignment="1">
      <alignment horizontal="center" vertical="center"/>
    </xf>
    <xf numFmtId="0" fontId="14" fillId="4" borderId="15" xfId="0" applyFont="1" applyFill="1" applyBorder="1" applyAlignment="1">
      <alignment horizontal="center" vertical="center"/>
    </xf>
    <xf numFmtId="0" fontId="14" fillId="4" borderId="0" xfId="0" applyFont="1" applyFill="1" applyAlignment="1">
      <alignment horizontal="center" vertical="center"/>
    </xf>
    <xf numFmtId="0" fontId="71" fillId="8" borderId="52" xfId="0" applyFont="1" applyFill="1" applyBorder="1" applyAlignment="1">
      <alignment horizontal="center" vertical="center"/>
    </xf>
    <xf numFmtId="0" fontId="71" fillId="8" borderId="53" xfId="0" applyFont="1" applyFill="1" applyBorder="1" applyAlignment="1">
      <alignment horizontal="center" vertical="center"/>
    </xf>
    <xf numFmtId="0" fontId="13" fillId="0" borderId="22" xfId="0" applyFont="1" applyBorder="1" applyAlignment="1">
      <alignment horizontal="center" vertical="center"/>
    </xf>
    <xf numFmtId="0" fontId="0" fillId="0" borderId="20" xfId="0" applyBorder="1"/>
    <xf numFmtId="0" fontId="71" fillId="8" borderId="26"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16" fillId="3" borderId="15" xfId="0" applyFont="1" applyFill="1" applyBorder="1" applyAlignment="1">
      <alignment horizontal="center" vertical="center"/>
    </xf>
    <xf numFmtId="0" fontId="16" fillId="3" borderId="21" xfId="0" applyFont="1" applyFill="1" applyBorder="1" applyAlignment="1">
      <alignment horizontal="center" vertical="center"/>
    </xf>
    <xf numFmtId="0" fontId="17" fillId="0" borderId="17" xfId="0" applyFont="1" applyBorder="1" applyAlignment="1">
      <alignment horizontal="center" vertical="center"/>
    </xf>
    <xf numFmtId="0" fontId="17" fillId="0" borderId="19" xfId="0" applyFont="1" applyBorder="1" applyAlignment="1">
      <alignment horizontal="center" vertical="center"/>
    </xf>
    <xf numFmtId="0" fontId="17" fillId="5" borderId="2" xfId="0" applyFont="1" applyFill="1" applyBorder="1" applyAlignment="1">
      <alignment horizontal="center" vertical="center"/>
    </xf>
    <xf numFmtId="0" fontId="17" fillId="5" borderId="16" xfId="0" applyFont="1" applyFill="1" applyBorder="1" applyAlignment="1">
      <alignment horizontal="center" vertical="center"/>
    </xf>
    <xf numFmtId="0" fontId="12" fillId="7" borderId="17" xfId="0" applyFont="1" applyFill="1" applyBorder="1" applyAlignment="1">
      <alignment horizontal="center" vertical="center"/>
    </xf>
    <xf numFmtId="0" fontId="12" fillId="7" borderId="19" xfId="0" applyFont="1" applyFill="1" applyBorder="1" applyAlignment="1">
      <alignment horizontal="center" vertical="center"/>
    </xf>
    <xf numFmtId="0" fontId="74" fillId="8" borderId="51" xfId="0" applyFont="1" applyFill="1" applyBorder="1" applyAlignment="1">
      <alignment horizontal="center" vertical="center" wrapText="1"/>
    </xf>
    <xf numFmtId="0" fontId="74" fillId="8" borderId="0" xfId="0" applyFont="1" applyFill="1" applyAlignment="1">
      <alignment horizontal="center" vertical="center" wrapText="1"/>
    </xf>
    <xf numFmtId="0" fontId="14" fillId="2" borderId="0" xfId="0" applyFont="1" applyFill="1" applyAlignment="1">
      <alignment horizontal="center" vertical="center"/>
    </xf>
    <xf numFmtId="0" fontId="8" fillId="2" borderId="0" xfId="0" applyFont="1" applyFill="1" applyAlignment="1">
      <alignment horizontal="center" vertical="center"/>
    </xf>
    <xf numFmtId="0" fontId="10" fillId="4" borderId="17" xfId="0" applyFont="1" applyFill="1" applyBorder="1" applyAlignment="1">
      <alignment horizontal="center" vertical="center"/>
    </xf>
    <xf numFmtId="0" fontId="10" fillId="4" borderId="18" xfId="0" applyFont="1" applyFill="1" applyBorder="1" applyAlignment="1">
      <alignment horizontal="center" vertical="center"/>
    </xf>
    <xf numFmtId="0" fontId="10" fillId="4" borderId="19" xfId="0" applyFont="1" applyFill="1" applyBorder="1" applyAlignment="1">
      <alignment horizontal="center" vertical="center"/>
    </xf>
    <xf numFmtId="0" fontId="11" fillId="4" borderId="2" xfId="0" applyFont="1" applyFill="1" applyBorder="1" applyAlignment="1">
      <alignment horizontal="center"/>
    </xf>
    <xf numFmtId="0" fontId="11" fillId="4" borderId="3" xfId="0" applyFont="1" applyFill="1" applyBorder="1" applyAlignment="1">
      <alignment horizontal="center"/>
    </xf>
    <xf numFmtId="0" fontId="11" fillId="4" borderId="16" xfId="0" applyFont="1" applyFill="1" applyBorder="1" applyAlignment="1">
      <alignment horizontal="center"/>
    </xf>
    <xf numFmtId="0" fontId="10" fillId="4" borderId="15" xfId="0" applyFont="1" applyFill="1" applyBorder="1" applyAlignment="1">
      <alignment horizontal="center" vertical="center"/>
    </xf>
    <xf numFmtId="0" fontId="10" fillId="4" borderId="0" xfId="0" applyFont="1" applyFill="1" applyAlignment="1">
      <alignment horizontal="center" vertical="center"/>
    </xf>
    <xf numFmtId="0" fontId="11" fillId="4" borderId="15" xfId="0" applyFont="1" applyFill="1" applyBorder="1" applyAlignment="1">
      <alignment horizontal="center" wrapText="1"/>
    </xf>
    <xf numFmtId="0" fontId="11" fillId="4" borderId="0" xfId="0" applyFont="1" applyFill="1" applyAlignment="1">
      <alignment horizontal="center" wrapText="1"/>
    </xf>
    <xf numFmtId="0" fontId="19" fillId="5" borderId="23" xfId="0" applyFont="1" applyFill="1" applyBorder="1"/>
    <xf numFmtId="0" fontId="31" fillId="8" borderId="24" xfId="0" applyFont="1" applyFill="1" applyBorder="1" applyAlignment="1">
      <alignment horizontal="center" vertical="center" wrapText="1"/>
    </xf>
    <xf numFmtId="0" fontId="31" fillId="8" borderId="54" xfId="0" applyFont="1" applyFill="1" applyBorder="1" applyAlignment="1">
      <alignment horizontal="center" vertical="center" wrapText="1"/>
    </xf>
    <xf numFmtId="0" fontId="31" fillId="8" borderId="25" xfId="0" applyFont="1" applyFill="1" applyBorder="1" applyAlignment="1">
      <alignment horizontal="center" vertical="center" wrapText="1"/>
    </xf>
    <xf numFmtId="0" fontId="11" fillId="4" borderId="21" xfId="0" applyFont="1" applyFill="1" applyBorder="1" applyAlignment="1">
      <alignment horizontal="center" wrapText="1"/>
    </xf>
    <xf numFmtId="0" fontId="11" fillId="4" borderId="2" xfId="0" applyFont="1" applyFill="1" applyBorder="1" applyAlignment="1">
      <alignment horizontal="center" wrapText="1"/>
    </xf>
    <xf numFmtId="0" fontId="11" fillId="4" borderId="3" xfId="0" applyFont="1" applyFill="1" applyBorder="1" applyAlignment="1">
      <alignment horizontal="center" wrapText="1"/>
    </xf>
    <xf numFmtId="0" fontId="11" fillId="4" borderId="16" xfId="0" applyFont="1" applyFill="1" applyBorder="1" applyAlignment="1">
      <alignment horizontal="center" wrapText="1"/>
    </xf>
    <xf numFmtId="0" fontId="11" fillId="4" borderId="15" xfId="0" applyFont="1" applyFill="1" applyBorder="1" applyAlignment="1">
      <alignment horizontal="center"/>
    </xf>
    <xf numFmtId="0" fontId="11" fillId="4" borderId="0" xfId="0" applyFont="1" applyFill="1" applyAlignment="1">
      <alignment horizontal="center"/>
    </xf>
    <xf numFmtId="0" fontId="0" fillId="0" borderId="0" xfId="0"/>
    <xf numFmtId="171" fontId="57" fillId="0" borderId="48" xfId="9" applyNumberFormat="1" applyFont="1" applyBorder="1" applyAlignment="1">
      <alignment vertical="top" wrapText="1" readingOrder="1"/>
    </xf>
    <xf numFmtId="0" fontId="30" fillId="0" borderId="50" xfId="9" applyFont="1" applyBorder="1" applyAlignment="1">
      <alignment vertical="top" wrapText="1"/>
    </xf>
    <xf numFmtId="0" fontId="57" fillId="0" borderId="48" xfId="9" applyFont="1" applyBorder="1" applyAlignment="1">
      <alignment vertical="top" wrapText="1" readingOrder="1"/>
    </xf>
    <xf numFmtId="14" fontId="52" fillId="0" borderId="24" xfId="9" applyNumberFormat="1" applyFont="1" applyBorder="1" applyAlignment="1">
      <alignment horizontal="center"/>
    </xf>
    <xf numFmtId="14" fontId="52" fillId="0" borderId="25" xfId="9" applyNumberFormat="1" applyFont="1" applyBorder="1" applyAlignment="1">
      <alignment horizontal="center"/>
    </xf>
    <xf numFmtId="0" fontId="57" fillId="0" borderId="50" xfId="9" applyFont="1" applyBorder="1" applyAlignment="1">
      <alignment vertical="top" wrapText="1" readingOrder="1"/>
    </xf>
    <xf numFmtId="0" fontId="57" fillId="13" borderId="48" xfId="9" applyFont="1" applyFill="1" applyBorder="1" applyAlignment="1">
      <alignment horizontal="center" vertical="top" wrapText="1" readingOrder="1"/>
    </xf>
    <xf numFmtId="0" fontId="30" fillId="0" borderId="49" xfId="9" applyFont="1" applyBorder="1" applyAlignment="1">
      <alignment vertical="top" wrapText="1"/>
    </xf>
    <xf numFmtId="0" fontId="57" fillId="0" borderId="48" xfId="9" applyFont="1" applyBorder="1" applyAlignment="1">
      <alignment horizontal="center" vertical="top" wrapText="1" readingOrder="1"/>
    </xf>
    <xf numFmtId="0" fontId="57" fillId="14" borderId="48" xfId="9" applyFont="1" applyFill="1" applyBorder="1" applyAlignment="1">
      <alignment vertical="top" wrapText="1" readingOrder="1"/>
    </xf>
    <xf numFmtId="168" fontId="17" fillId="0" borderId="0" xfId="0" applyNumberFormat="1" applyFont="1" applyAlignment="1">
      <alignment vertical="center"/>
    </xf>
  </cellXfs>
  <cellStyles count="13">
    <cellStyle name="Comma" xfId="7" builtinId="3"/>
    <cellStyle name="Comma 2" xfId="10" xr:uid="{569B2B77-6A96-428F-9E33-7A83372583C1}"/>
    <cellStyle name="Currency" xfId="1" builtinId="4"/>
    <cellStyle name="Hyperlink" xfId="12" builtinId="8"/>
    <cellStyle name="Hyperlink 2" xfId="5" xr:uid="{746D0028-633C-4112-964C-A8C6DCD35308}"/>
    <cellStyle name="Normal" xfId="0" builtinId="0"/>
    <cellStyle name="Normal 2" xfId="2" xr:uid="{00000000-0005-0000-0000-000003000000}"/>
    <cellStyle name="Normal 2 2" xfId="9" xr:uid="{F4C35C11-992F-43EF-B06B-D0E08B111552}"/>
    <cellStyle name="Normal 3" xfId="3" xr:uid="{00000000-0005-0000-0000-000004000000}"/>
    <cellStyle name="Normal 4" xfId="6" xr:uid="{F402045D-2D7E-4D26-8E0D-BEEBB6D0672D}"/>
    <cellStyle name="Normal 5" xfId="11" xr:uid="{5C38C56C-D513-4CC3-8D03-44F26E9680AA}"/>
    <cellStyle name="Percent" xfId="4" builtinId="5"/>
    <cellStyle name="Percent 2" xfId="8" xr:uid="{D35F3AED-5E5B-4364-AF91-7C001C6CFCA9}"/>
  </cellStyles>
  <dxfs count="44">
    <dxf>
      <numFmt numFmtId="167" formatCode="&quot;$&quot;#,##0.00"/>
      <fill>
        <patternFill>
          <bgColor rgb="FFFFA168"/>
        </patternFill>
      </fill>
    </dxf>
    <dxf>
      <font>
        <b/>
        <i val="0"/>
      </font>
      <fill>
        <patternFill>
          <bgColor rgb="FFFFA168"/>
        </patternFill>
      </fill>
      <border>
        <left style="thin">
          <color auto="1"/>
        </left>
        <right style="thin">
          <color auto="1"/>
        </right>
        <top style="thin">
          <color auto="1"/>
        </top>
        <bottom style="thin">
          <color auto="1"/>
        </bottom>
        <vertical/>
        <horizontal/>
      </border>
    </dxf>
    <dxf>
      <font>
        <color theme="1"/>
      </font>
      <numFmt numFmtId="2" formatCode="0.00"/>
      <fill>
        <patternFill>
          <bgColor rgb="FFFFA168"/>
        </patternFill>
      </fill>
    </dxf>
    <dxf>
      <font>
        <b/>
      </font>
      <numFmt numFmtId="0" formatCode="General"/>
      <fill>
        <patternFill>
          <bgColor rgb="FFFFA168"/>
        </patternFill>
      </fill>
      <border>
        <left style="thin">
          <color auto="1"/>
        </left>
        <right style="thin">
          <color auto="1"/>
        </right>
        <top style="thin">
          <color auto="1"/>
        </top>
        <bottom style="thin">
          <color auto="1"/>
        </bottom>
      </border>
    </dxf>
    <dxf>
      <font>
        <b/>
        <i val="0"/>
      </font>
      <fill>
        <patternFill>
          <bgColor rgb="FFFFA168"/>
        </patternFill>
      </fill>
      <border>
        <left style="thin">
          <color auto="1"/>
        </left>
        <right style="thin">
          <color auto="1"/>
        </right>
        <top style="thin">
          <color auto="1"/>
        </top>
        <bottom style="thin">
          <color auto="1"/>
        </bottom>
        <vertical/>
        <horizontal/>
      </border>
    </dxf>
    <dxf>
      <numFmt numFmtId="166" formatCode="0.0%"/>
      <fill>
        <patternFill>
          <bgColor rgb="FFFFA168"/>
        </patternFill>
      </fill>
    </dxf>
    <dxf>
      <font>
        <b/>
        <i val="0"/>
      </font>
      <fill>
        <patternFill>
          <bgColor rgb="FFFFA168"/>
        </patternFill>
      </fill>
      <border>
        <left style="thin">
          <color auto="1"/>
        </left>
        <right style="thin">
          <color auto="1"/>
        </right>
        <top style="thin">
          <color auto="1"/>
        </top>
        <bottom style="thin">
          <color auto="1"/>
        </bottom>
        <vertical/>
        <horizontal/>
      </border>
    </dxf>
    <dxf>
      <font>
        <b/>
        <i/>
        <color rgb="FFC00000"/>
      </font>
    </dxf>
    <dxf>
      <font>
        <b/>
        <i/>
        <color rgb="FFC00000"/>
      </font>
    </dxf>
    <dxf>
      <font>
        <color theme="0"/>
      </font>
      <fill>
        <patternFill patternType="none">
          <bgColor auto="1"/>
        </patternFill>
      </fill>
      <border>
        <left/>
        <right/>
        <top/>
        <bottom/>
        <vertical/>
        <horizontal/>
      </border>
    </dxf>
    <dxf>
      <font>
        <b/>
        <i/>
        <color rgb="FFC00000"/>
      </font>
    </dxf>
    <dxf>
      <font>
        <b/>
        <i/>
        <color rgb="FFC00000"/>
      </font>
    </dxf>
    <dxf>
      <font>
        <b/>
        <i/>
        <color rgb="FFC00000"/>
      </font>
    </dxf>
    <dxf>
      <font>
        <b/>
        <i/>
        <color rgb="FFC00000"/>
      </font>
    </dxf>
    <dxf>
      <font>
        <b/>
        <i/>
        <color rgb="FFC00000"/>
      </font>
    </dxf>
    <dxf>
      <font>
        <b/>
        <i/>
        <color rgb="FFC00000"/>
      </font>
    </dxf>
    <dxf>
      <font>
        <b/>
        <i/>
        <color rgb="FFC00000"/>
      </font>
    </dxf>
    <dxf>
      <font>
        <b/>
        <i/>
        <color rgb="FFC00000"/>
      </font>
    </dxf>
    <dxf>
      <font>
        <b/>
        <i/>
        <color rgb="FFC00000"/>
      </font>
    </dxf>
    <dxf>
      <font>
        <b/>
        <i/>
        <color rgb="FFC00000"/>
      </font>
    </dxf>
    <dxf>
      <font>
        <b/>
        <i/>
        <color rgb="FFC00000"/>
      </font>
    </dxf>
    <dxf>
      <font>
        <b/>
        <i/>
        <color rgb="FFC00000"/>
      </font>
    </dxf>
    <dxf>
      <font>
        <b/>
        <i/>
        <color rgb="FFC00000"/>
      </font>
    </dxf>
    <dxf>
      <font>
        <b/>
        <i/>
        <color rgb="FFC00000"/>
      </font>
    </dxf>
    <dxf>
      <font>
        <b/>
        <i/>
        <color rgb="FFC00000"/>
      </font>
    </dxf>
    <dxf>
      <font>
        <b/>
        <i/>
        <color rgb="FFC00000"/>
      </font>
    </dxf>
    <dxf>
      <font>
        <b/>
        <i/>
        <color rgb="FFC00000"/>
      </font>
    </dxf>
    <dxf>
      <font>
        <color theme="0"/>
      </font>
      <fill>
        <patternFill patternType="none">
          <bgColor auto="1"/>
        </patternFill>
      </fill>
      <border>
        <left/>
        <right/>
        <top style="thin">
          <color auto="1"/>
        </top>
        <bottom/>
        <vertical/>
        <horizontal/>
      </border>
    </dxf>
    <dxf>
      <font>
        <b/>
        <i/>
        <color rgb="FFC00000"/>
      </font>
    </dxf>
    <dxf>
      <font>
        <b/>
      </font>
      <fill>
        <patternFill>
          <bgColor auto="1"/>
        </patternFill>
      </fill>
      <border>
        <left style="thin">
          <color auto="1"/>
        </left>
        <right style="thin">
          <color auto="1"/>
        </right>
        <top style="thin">
          <color auto="1"/>
        </top>
        <bottom style="thin">
          <color auto="1"/>
        </bottom>
      </border>
    </dxf>
    <dxf>
      <font>
        <b/>
        <i val="0"/>
        <color theme="1"/>
      </font>
      <fill>
        <patternFill>
          <bgColor rgb="FFFFA168"/>
        </patternFill>
      </fill>
    </dxf>
    <dxf>
      <font>
        <b/>
        <color theme="1"/>
      </font>
      <fill>
        <patternFill>
          <bgColor rgb="FFFFA168"/>
        </patternFill>
      </fill>
    </dxf>
    <dxf>
      <font>
        <b/>
        <color theme="1"/>
      </font>
      <numFmt numFmtId="167" formatCode="&quot;$&quot;#,##0.00"/>
      <fill>
        <patternFill>
          <bgColor rgb="FFFFA168"/>
        </patternFill>
      </fill>
    </dxf>
    <dxf>
      <font>
        <b/>
        <color theme="1"/>
      </font>
      <fill>
        <patternFill>
          <bgColor rgb="FFFFA168"/>
        </patternFill>
      </fill>
    </dxf>
    <dxf>
      <font>
        <b/>
        <color theme="1"/>
      </font>
      <fill>
        <patternFill>
          <bgColor rgb="FFFFA168"/>
        </patternFill>
      </fill>
    </dxf>
    <dxf>
      <font>
        <b/>
        <color theme="1"/>
      </font>
      <fill>
        <patternFill>
          <bgColor rgb="FFFFA168"/>
        </patternFill>
      </fill>
    </dxf>
    <dxf>
      <font>
        <b/>
        <i val="0"/>
        <color theme="1"/>
      </font>
      <fill>
        <patternFill>
          <bgColor rgb="FFFFA168"/>
        </patternFill>
      </fill>
      <border>
        <left style="thin">
          <color auto="1"/>
        </left>
        <right style="thin">
          <color auto="1"/>
        </right>
      </border>
    </dxf>
    <dxf>
      <font>
        <b/>
        <color theme="1"/>
      </font>
      <fill>
        <patternFill>
          <bgColor rgb="FFFFA168"/>
        </patternFill>
      </fill>
      <border>
        <left style="thin">
          <color auto="1"/>
        </left>
        <right style="thin">
          <color auto="1"/>
        </right>
      </border>
    </dxf>
    <dxf>
      <font>
        <b/>
        <i val="0"/>
        <color theme="1"/>
      </font>
      <fill>
        <patternFill>
          <bgColor rgb="FFFFA168"/>
        </patternFill>
      </fill>
    </dxf>
    <dxf>
      <font>
        <color theme="0"/>
      </font>
      <fill>
        <patternFill>
          <bgColor auto="1"/>
        </patternFill>
      </fill>
      <border>
        <left/>
        <right/>
        <top/>
        <bottom/>
      </border>
    </dxf>
    <dxf>
      <font>
        <color theme="0"/>
      </font>
      <fill>
        <patternFill>
          <bgColor auto="1"/>
        </patternFill>
      </fill>
      <border>
        <left/>
        <right/>
        <top/>
        <bottom/>
        <vertical/>
        <horizontal/>
      </border>
    </dxf>
    <dxf>
      <font>
        <color theme="0"/>
      </font>
      <fill>
        <patternFill>
          <bgColor theme="0"/>
        </patternFill>
      </fill>
      <border>
        <left/>
        <right/>
        <top style="thin">
          <color theme="1"/>
        </top>
        <bottom style="thin">
          <color theme="1"/>
        </bottom>
        <vertical/>
        <horizontal/>
      </border>
    </dxf>
    <dxf>
      <font>
        <color theme="0"/>
      </font>
      <border>
        <left/>
        <right/>
        <top/>
        <bottom/>
        <vertical/>
        <horizontal/>
      </border>
    </dxf>
    <dxf>
      <font>
        <color theme="0"/>
      </font>
      <fill>
        <patternFill patternType="none">
          <bgColor auto="1"/>
        </patternFill>
      </fill>
      <border>
        <left/>
        <right/>
        <top/>
        <bottom/>
      </border>
    </dxf>
  </dxfs>
  <tableStyles count="1" defaultTableStyle="TableStyleMedium2" defaultPivotStyle="PivotStyleLight16">
    <tableStyle name="Invisible" pivot="0" table="0" count="0" xr9:uid="{00000000-0011-0000-FFFF-FFFF00000000}"/>
  </tableStyles>
  <colors>
    <mruColors>
      <color rgb="FFF2F2F2"/>
      <color rgb="FFF4F1E2"/>
      <color rgb="FFFFFFFF"/>
      <color rgb="FFFFA168"/>
      <color rgb="FFE2E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a:solidFill>
                  <a:sysClr val="windowText" lastClr="000000"/>
                </a:solidFill>
                <a:latin typeface="Avenir Next LT Pro" panose="020B0504020202020204" pitchFamily="34" charset="0"/>
              </a:rPr>
              <a:t>Ethanol CI Avg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'(C.1) CA_Res%'!$A$109</c:f>
              <c:strCache>
                <c:ptCount val="1"/>
                <c:pt idx="0">
                  <c:v>Ethanol</c:v>
                </c:pt>
              </c:strCache>
            </c:strRef>
          </c:tx>
          <c:spPr>
            <a:ln w="28575" cap="rnd">
              <a:solidFill>
                <a:srgbClr val="4B82C2"/>
              </a:solidFill>
              <a:round/>
            </a:ln>
            <a:effectLst/>
          </c:spPr>
          <c:marker>
            <c:symbol val="none"/>
          </c:marker>
          <c:cat>
            <c:strRef>
              <c:f>'(C.1) CA_Res%'!$C$138:$BJ$138</c:f>
              <c:strCache>
                <c:ptCount val="60"/>
                <c:pt idx="0">
                  <c:v> 2011Q1 </c:v>
                </c:pt>
                <c:pt idx="1">
                  <c:v> Q2 </c:v>
                </c:pt>
                <c:pt idx="2">
                  <c:v> Q3 </c:v>
                </c:pt>
                <c:pt idx="3">
                  <c:v> Q4 </c:v>
                </c:pt>
                <c:pt idx="4">
                  <c:v> 2012Q1 </c:v>
                </c:pt>
                <c:pt idx="5">
                  <c:v> Q2 </c:v>
                </c:pt>
                <c:pt idx="6">
                  <c:v> Q3 </c:v>
                </c:pt>
                <c:pt idx="7">
                  <c:v> Q4 </c:v>
                </c:pt>
                <c:pt idx="8">
                  <c:v> 2013Q1 </c:v>
                </c:pt>
                <c:pt idx="9">
                  <c:v> Q2 </c:v>
                </c:pt>
                <c:pt idx="10">
                  <c:v> Q3 </c:v>
                </c:pt>
                <c:pt idx="11">
                  <c:v> Q4 </c:v>
                </c:pt>
                <c:pt idx="12">
                  <c:v> 2014Q1 </c:v>
                </c:pt>
                <c:pt idx="13">
                  <c:v> Q2 </c:v>
                </c:pt>
                <c:pt idx="14">
                  <c:v> Q3 </c:v>
                </c:pt>
                <c:pt idx="15">
                  <c:v> Q4 </c:v>
                </c:pt>
                <c:pt idx="16">
                  <c:v> 2015Q1 </c:v>
                </c:pt>
                <c:pt idx="17">
                  <c:v> Q2 </c:v>
                </c:pt>
                <c:pt idx="18">
                  <c:v> Q3 </c:v>
                </c:pt>
                <c:pt idx="19">
                  <c:v> Q4 </c:v>
                </c:pt>
                <c:pt idx="20">
                  <c:v> 2016Q1 </c:v>
                </c:pt>
                <c:pt idx="21">
                  <c:v> Q2 </c:v>
                </c:pt>
                <c:pt idx="22">
                  <c:v> Q3 </c:v>
                </c:pt>
                <c:pt idx="23">
                  <c:v> Q4 </c:v>
                </c:pt>
                <c:pt idx="24">
                  <c:v> 2017Q1 </c:v>
                </c:pt>
                <c:pt idx="25">
                  <c:v> Q2 </c:v>
                </c:pt>
                <c:pt idx="26">
                  <c:v> Q3 </c:v>
                </c:pt>
                <c:pt idx="27">
                  <c:v> Q4 </c:v>
                </c:pt>
                <c:pt idx="28">
                  <c:v> 2018Q1 </c:v>
                </c:pt>
                <c:pt idx="29">
                  <c:v> Q2 </c:v>
                </c:pt>
                <c:pt idx="30">
                  <c:v> Q3 </c:v>
                </c:pt>
                <c:pt idx="31">
                  <c:v> Q4 </c:v>
                </c:pt>
                <c:pt idx="32">
                  <c:v> 2019Q1 </c:v>
                </c:pt>
                <c:pt idx="33">
                  <c:v> Q2 </c:v>
                </c:pt>
                <c:pt idx="34">
                  <c:v> Q3 </c:v>
                </c:pt>
                <c:pt idx="35">
                  <c:v> Q4 </c:v>
                </c:pt>
                <c:pt idx="36">
                  <c:v> 2020Q1 </c:v>
                </c:pt>
                <c:pt idx="37">
                  <c:v> Q2 </c:v>
                </c:pt>
                <c:pt idx="38">
                  <c:v> Q3 </c:v>
                </c:pt>
                <c:pt idx="39">
                  <c:v> Q4 </c:v>
                </c:pt>
                <c:pt idx="40">
                  <c:v> 2021Q1 </c:v>
                </c:pt>
                <c:pt idx="41">
                  <c:v> Q2 </c:v>
                </c:pt>
                <c:pt idx="42">
                  <c:v> Q3 </c:v>
                </c:pt>
                <c:pt idx="43">
                  <c:v> Q4 </c:v>
                </c:pt>
                <c:pt idx="44">
                  <c:v> 2022Q1 </c:v>
                </c:pt>
                <c:pt idx="45">
                  <c:v> Q2 </c:v>
                </c:pt>
                <c:pt idx="46">
                  <c:v> Q3 </c:v>
                </c:pt>
                <c:pt idx="47">
                  <c:v> Q4 </c:v>
                </c:pt>
                <c:pt idx="48">
                  <c:v> 2023Q1 </c:v>
                </c:pt>
                <c:pt idx="49">
                  <c:v> Q2 </c:v>
                </c:pt>
                <c:pt idx="50">
                  <c:v> Q3 </c:v>
                </c:pt>
                <c:pt idx="51">
                  <c:v> Q4 </c:v>
                </c:pt>
                <c:pt idx="52">
                  <c:v> 2024Q1 </c:v>
                </c:pt>
                <c:pt idx="53">
                  <c:v> Q2 </c:v>
                </c:pt>
                <c:pt idx="54">
                  <c:v> Q3 </c:v>
                </c:pt>
                <c:pt idx="55">
                  <c:v> Q4 </c:v>
                </c:pt>
                <c:pt idx="56">
                  <c:v> 2025Q1 </c:v>
                </c:pt>
                <c:pt idx="57">
                  <c:v> Q2 </c:v>
                </c:pt>
                <c:pt idx="58">
                  <c:v> Q3 </c:v>
                </c:pt>
                <c:pt idx="59">
                  <c:v> Q4 </c:v>
                </c:pt>
              </c:strCache>
            </c:strRef>
          </c:cat>
          <c:val>
            <c:numRef>
              <c:f>'(C.1) CA_Res%'!$C$109:$BJ$109</c:f>
              <c:numCache>
                <c:formatCode>0.00</c:formatCode>
                <c:ptCount val="60"/>
                <c:pt idx="0">
                  <c:v>88.48</c:v>
                </c:pt>
                <c:pt idx="1">
                  <c:v>87.8</c:v>
                </c:pt>
                <c:pt idx="2">
                  <c:v>87</c:v>
                </c:pt>
                <c:pt idx="3">
                  <c:v>86.6</c:v>
                </c:pt>
                <c:pt idx="4">
                  <c:v>86.8</c:v>
                </c:pt>
                <c:pt idx="5">
                  <c:v>86.78</c:v>
                </c:pt>
                <c:pt idx="6">
                  <c:v>83.48</c:v>
                </c:pt>
                <c:pt idx="7">
                  <c:v>84.27</c:v>
                </c:pt>
                <c:pt idx="8">
                  <c:v>83.6</c:v>
                </c:pt>
                <c:pt idx="9">
                  <c:v>83.81</c:v>
                </c:pt>
                <c:pt idx="10">
                  <c:v>80.239999999999995</c:v>
                </c:pt>
                <c:pt idx="11">
                  <c:v>81.84</c:v>
                </c:pt>
                <c:pt idx="12">
                  <c:v>82.83</c:v>
                </c:pt>
                <c:pt idx="13">
                  <c:v>80.400000000000006</c:v>
                </c:pt>
                <c:pt idx="14">
                  <c:v>82.03</c:v>
                </c:pt>
                <c:pt idx="15">
                  <c:v>82.38</c:v>
                </c:pt>
                <c:pt idx="16">
                  <c:v>82.86</c:v>
                </c:pt>
                <c:pt idx="17">
                  <c:v>82.75</c:v>
                </c:pt>
                <c:pt idx="18">
                  <c:v>81.8</c:v>
                </c:pt>
                <c:pt idx="19">
                  <c:v>78.87</c:v>
                </c:pt>
                <c:pt idx="20">
                  <c:v>72.87</c:v>
                </c:pt>
                <c:pt idx="21">
                  <c:v>70.83</c:v>
                </c:pt>
                <c:pt idx="22">
                  <c:v>69.98</c:v>
                </c:pt>
                <c:pt idx="23">
                  <c:v>70.34</c:v>
                </c:pt>
                <c:pt idx="24">
                  <c:v>71.489999999999995</c:v>
                </c:pt>
                <c:pt idx="25">
                  <c:v>70.290000000000006</c:v>
                </c:pt>
                <c:pt idx="26">
                  <c:v>69.510000000000005</c:v>
                </c:pt>
                <c:pt idx="27">
                  <c:v>68.98</c:v>
                </c:pt>
                <c:pt idx="28">
                  <c:v>70.099999999999994</c:v>
                </c:pt>
                <c:pt idx="29">
                  <c:v>70.02</c:v>
                </c:pt>
                <c:pt idx="30">
                  <c:v>68.41</c:v>
                </c:pt>
                <c:pt idx="31">
                  <c:v>65.89</c:v>
                </c:pt>
                <c:pt idx="32">
                  <c:v>66</c:v>
                </c:pt>
                <c:pt idx="33">
                  <c:v>63.69</c:v>
                </c:pt>
                <c:pt idx="34">
                  <c:v>59.33</c:v>
                </c:pt>
                <c:pt idx="35">
                  <c:v>59.46</c:v>
                </c:pt>
                <c:pt idx="36">
                  <c:v>60.34</c:v>
                </c:pt>
                <c:pt idx="37">
                  <c:v>62.13</c:v>
                </c:pt>
                <c:pt idx="38">
                  <c:v>57.77</c:v>
                </c:pt>
                <c:pt idx="39">
                  <c:v>57.69</c:v>
                </c:pt>
                <c:pt idx="40">
                  <c:v>60.66</c:v>
                </c:pt>
                <c:pt idx="41">
                  <c:v>60.87</c:v>
                </c:pt>
                <c:pt idx="42">
                  <c:v>59.45</c:v>
                </c:pt>
                <c:pt idx="43">
                  <c:v>58.8</c:v>
                </c:pt>
                <c:pt idx="44">
                  <c:v>58.47</c:v>
                </c:pt>
                <c:pt idx="45">
                  <c:v>59.71</c:v>
                </c:pt>
                <c:pt idx="46">
                  <c:v>59.39</c:v>
                </c:pt>
                <c:pt idx="47">
                  <c:v>59.21</c:v>
                </c:pt>
                <c:pt idx="48">
                  <c:v>60.09</c:v>
                </c:pt>
                <c:pt idx="49">
                  <c:v>60.47</c:v>
                </c:pt>
                <c:pt idx="50">
                  <c:v>61.32</c:v>
                </c:pt>
                <c:pt idx="51">
                  <c:v>58.3</c:v>
                </c:pt>
                <c:pt idx="52">
                  <c:v>59.16</c:v>
                </c:pt>
                <c:pt idx="53">
                  <c:v>57.51</c:v>
                </c:pt>
                <c:pt idx="54">
                  <c:v>59.32</c:v>
                </c:pt>
                <c:pt idx="55">
                  <c:v>58.24</c:v>
                </c:pt>
                <c:pt idx="56">
                  <c:v>58.77</c:v>
                </c:pt>
                <c:pt idx="57">
                  <c:v>58.23</c:v>
                </c:pt>
                <c:pt idx="58">
                  <c:v>58.59</c:v>
                </c:pt>
                <c:pt idx="59">
                  <c:v>57.99</c:v>
                </c:pt>
              </c:numCache>
            </c:numRef>
          </c:val>
          <c:smooth val="0"/>
          <c:extLst>
            <c:ext xmlns:c16="http://schemas.microsoft.com/office/drawing/2014/chart" uri="{C3380CC4-5D6E-409C-BE32-E72D297353CC}">
              <c16:uniqueId val="{00000000-2B5D-4388-8A41-4CD3E01C6696}"/>
            </c:ext>
          </c:extLst>
        </c:ser>
        <c:dLbls>
          <c:showLegendKey val="0"/>
          <c:showVal val="0"/>
          <c:showCatName val="0"/>
          <c:showSerName val="0"/>
          <c:showPercent val="0"/>
          <c:showBubbleSize val="0"/>
        </c:dLbls>
        <c:smooth val="0"/>
        <c:axId val="541972128"/>
        <c:axId val="541985568"/>
      </c:lineChart>
      <c:catAx>
        <c:axId val="5419721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85568"/>
        <c:crosses val="autoZero"/>
        <c:auto val="1"/>
        <c:lblAlgn val="ctr"/>
        <c:lblOffset val="100"/>
        <c:noMultiLvlLbl val="0"/>
      </c:catAx>
      <c:valAx>
        <c:axId val="541985568"/>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721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a:solidFill>
                  <a:sysClr val="windowText" lastClr="000000"/>
                </a:solidFill>
                <a:latin typeface="Avenir Next LT Pro" panose="020B0504020202020204" pitchFamily="34" charset="0"/>
              </a:rPr>
              <a:t>Biodiesel CI Avg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'(C.1) CA_Res%'!$A$110</c:f>
              <c:strCache>
                <c:ptCount val="1"/>
                <c:pt idx="0">
                  <c:v>Biodiesel</c:v>
                </c:pt>
              </c:strCache>
            </c:strRef>
          </c:tx>
          <c:spPr>
            <a:ln w="28575" cap="rnd">
              <a:solidFill>
                <a:schemeClr val="accent1"/>
              </a:solidFill>
              <a:round/>
            </a:ln>
            <a:effectLst/>
          </c:spPr>
          <c:marker>
            <c:symbol val="none"/>
          </c:marker>
          <c:cat>
            <c:strRef>
              <c:f>'(C.1) CA_Res%'!$C$138:$BJ$138</c:f>
              <c:strCache>
                <c:ptCount val="60"/>
                <c:pt idx="0">
                  <c:v> 2011Q1 </c:v>
                </c:pt>
                <c:pt idx="1">
                  <c:v> Q2 </c:v>
                </c:pt>
                <c:pt idx="2">
                  <c:v> Q3 </c:v>
                </c:pt>
                <c:pt idx="3">
                  <c:v> Q4 </c:v>
                </c:pt>
                <c:pt idx="4">
                  <c:v> 2012Q1 </c:v>
                </c:pt>
                <c:pt idx="5">
                  <c:v> Q2 </c:v>
                </c:pt>
                <c:pt idx="6">
                  <c:v> Q3 </c:v>
                </c:pt>
                <c:pt idx="7">
                  <c:v> Q4 </c:v>
                </c:pt>
                <c:pt idx="8">
                  <c:v> 2013Q1 </c:v>
                </c:pt>
                <c:pt idx="9">
                  <c:v> Q2 </c:v>
                </c:pt>
                <c:pt idx="10">
                  <c:v> Q3 </c:v>
                </c:pt>
                <c:pt idx="11">
                  <c:v> Q4 </c:v>
                </c:pt>
                <c:pt idx="12">
                  <c:v> 2014Q1 </c:v>
                </c:pt>
                <c:pt idx="13">
                  <c:v> Q2 </c:v>
                </c:pt>
                <c:pt idx="14">
                  <c:v> Q3 </c:v>
                </c:pt>
                <c:pt idx="15">
                  <c:v> Q4 </c:v>
                </c:pt>
                <c:pt idx="16">
                  <c:v> 2015Q1 </c:v>
                </c:pt>
                <c:pt idx="17">
                  <c:v> Q2 </c:v>
                </c:pt>
                <c:pt idx="18">
                  <c:v> Q3 </c:v>
                </c:pt>
                <c:pt idx="19">
                  <c:v> Q4 </c:v>
                </c:pt>
                <c:pt idx="20">
                  <c:v> 2016Q1 </c:v>
                </c:pt>
                <c:pt idx="21">
                  <c:v> Q2 </c:v>
                </c:pt>
                <c:pt idx="22">
                  <c:v> Q3 </c:v>
                </c:pt>
                <c:pt idx="23">
                  <c:v> Q4 </c:v>
                </c:pt>
                <c:pt idx="24">
                  <c:v> 2017Q1 </c:v>
                </c:pt>
                <c:pt idx="25">
                  <c:v> Q2 </c:v>
                </c:pt>
                <c:pt idx="26">
                  <c:v> Q3 </c:v>
                </c:pt>
                <c:pt idx="27">
                  <c:v> Q4 </c:v>
                </c:pt>
                <c:pt idx="28">
                  <c:v> 2018Q1 </c:v>
                </c:pt>
                <c:pt idx="29">
                  <c:v> Q2 </c:v>
                </c:pt>
                <c:pt idx="30">
                  <c:v> Q3 </c:v>
                </c:pt>
                <c:pt idx="31">
                  <c:v> Q4 </c:v>
                </c:pt>
                <c:pt idx="32">
                  <c:v> 2019Q1 </c:v>
                </c:pt>
                <c:pt idx="33">
                  <c:v> Q2 </c:v>
                </c:pt>
                <c:pt idx="34">
                  <c:v> Q3 </c:v>
                </c:pt>
                <c:pt idx="35">
                  <c:v> Q4 </c:v>
                </c:pt>
                <c:pt idx="36">
                  <c:v> 2020Q1 </c:v>
                </c:pt>
                <c:pt idx="37">
                  <c:v> Q2 </c:v>
                </c:pt>
                <c:pt idx="38">
                  <c:v> Q3 </c:v>
                </c:pt>
                <c:pt idx="39">
                  <c:v> Q4 </c:v>
                </c:pt>
                <c:pt idx="40">
                  <c:v> 2021Q1 </c:v>
                </c:pt>
                <c:pt idx="41">
                  <c:v> Q2 </c:v>
                </c:pt>
                <c:pt idx="42">
                  <c:v> Q3 </c:v>
                </c:pt>
                <c:pt idx="43">
                  <c:v> Q4 </c:v>
                </c:pt>
                <c:pt idx="44">
                  <c:v> 2022Q1 </c:v>
                </c:pt>
                <c:pt idx="45">
                  <c:v> Q2 </c:v>
                </c:pt>
                <c:pt idx="46">
                  <c:v> Q3 </c:v>
                </c:pt>
                <c:pt idx="47">
                  <c:v> Q4 </c:v>
                </c:pt>
                <c:pt idx="48">
                  <c:v> 2023Q1 </c:v>
                </c:pt>
                <c:pt idx="49">
                  <c:v> Q2 </c:v>
                </c:pt>
                <c:pt idx="50">
                  <c:v> Q3 </c:v>
                </c:pt>
                <c:pt idx="51">
                  <c:v> Q4 </c:v>
                </c:pt>
                <c:pt idx="52">
                  <c:v> 2024Q1 </c:v>
                </c:pt>
                <c:pt idx="53">
                  <c:v> Q2 </c:v>
                </c:pt>
                <c:pt idx="54">
                  <c:v> Q3 </c:v>
                </c:pt>
                <c:pt idx="55">
                  <c:v> Q4 </c:v>
                </c:pt>
                <c:pt idx="56">
                  <c:v> 2025Q1 </c:v>
                </c:pt>
                <c:pt idx="57">
                  <c:v> Q2 </c:v>
                </c:pt>
                <c:pt idx="58">
                  <c:v> Q3 </c:v>
                </c:pt>
                <c:pt idx="59">
                  <c:v> Q4 </c:v>
                </c:pt>
              </c:strCache>
            </c:strRef>
          </c:cat>
          <c:val>
            <c:numRef>
              <c:f>'(C.1) CA_Res%'!$C$110:$BJ$110</c:f>
              <c:numCache>
                <c:formatCode>0.00</c:formatCode>
                <c:ptCount val="60"/>
                <c:pt idx="0">
                  <c:v>44.57</c:v>
                </c:pt>
                <c:pt idx="1">
                  <c:v>30.14</c:v>
                </c:pt>
                <c:pt idx="2">
                  <c:v>44.16</c:v>
                </c:pt>
                <c:pt idx="3">
                  <c:v>45.45</c:v>
                </c:pt>
                <c:pt idx="4">
                  <c:v>39.68</c:v>
                </c:pt>
                <c:pt idx="5">
                  <c:v>43.15</c:v>
                </c:pt>
                <c:pt idx="6">
                  <c:v>30.58</c:v>
                </c:pt>
                <c:pt idx="7">
                  <c:v>23.16</c:v>
                </c:pt>
                <c:pt idx="8">
                  <c:v>29.14</c:v>
                </c:pt>
                <c:pt idx="9">
                  <c:v>27.78</c:v>
                </c:pt>
                <c:pt idx="10">
                  <c:v>26.97</c:v>
                </c:pt>
                <c:pt idx="11">
                  <c:v>21.59</c:v>
                </c:pt>
                <c:pt idx="12">
                  <c:v>18.52</c:v>
                </c:pt>
                <c:pt idx="13">
                  <c:v>19.91</c:v>
                </c:pt>
                <c:pt idx="14">
                  <c:v>15.16</c:v>
                </c:pt>
                <c:pt idx="15">
                  <c:v>19.04</c:v>
                </c:pt>
                <c:pt idx="16">
                  <c:v>24.88</c:v>
                </c:pt>
                <c:pt idx="17">
                  <c:v>21.9</c:v>
                </c:pt>
                <c:pt idx="18">
                  <c:v>33.51</c:v>
                </c:pt>
                <c:pt idx="19">
                  <c:v>20.7</c:v>
                </c:pt>
                <c:pt idx="20">
                  <c:v>17.25</c:v>
                </c:pt>
                <c:pt idx="21">
                  <c:v>13.83</c:v>
                </c:pt>
                <c:pt idx="22">
                  <c:v>17.53</c:v>
                </c:pt>
                <c:pt idx="23">
                  <c:v>18.309999999999999</c:v>
                </c:pt>
                <c:pt idx="24">
                  <c:v>34.76</c:v>
                </c:pt>
                <c:pt idx="25">
                  <c:v>30.84</c:v>
                </c:pt>
                <c:pt idx="26">
                  <c:v>36.82</c:v>
                </c:pt>
                <c:pt idx="27">
                  <c:v>34.22</c:v>
                </c:pt>
                <c:pt idx="28">
                  <c:v>33.97</c:v>
                </c:pt>
                <c:pt idx="29">
                  <c:v>29.93</c:v>
                </c:pt>
                <c:pt idx="30">
                  <c:v>29.61</c:v>
                </c:pt>
                <c:pt idx="31">
                  <c:v>30.69</c:v>
                </c:pt>
                <c:pt idx="32">
                  <c:v>28.46</c:v>
                </c:pt>
                <c:pt idx="33">
                  <c:v>26.98</c:v>
                </c:pt>
                <c:pt idx="34">
                  <c:v>26.15</c:v>
                </c:pt>
                <c:pt idx="35">
                  <c:v>26.35</c:v>
                </c:pt>
                <c:pt idx="36">
                  <c:v>25.93</c:v>
                </c:pt>
                <c:pt idx="37">
                  <c:v>27.25</c:v>
                </c:pt>
                <c:pt idx="38">
                  <c:v>27.08</c:v>
                </c:pt>
                <c:pt idx="39">
                  <c:v>29.92</c:v>
                </c:pt>
                <c:pt idx="40">
                  <c:v>29.77</c:v>
                </c:pt>
                <c:pt idx="41">
                  <c:v>28.51</c:v>
                </c:pt>
                <c:pt idx="42">
                  <c:v>28.07</c:v>
                </c:pt>
                <c:pt idx="43">
                  <c:v>28.01</c:v>
                </c:pt>
                <c:pt idx="44">
                  <c:v>27.32</c:v>
                </c:pt>
                <c:pt idx="45">
                  <c:v>27.62</c:v>
                </c:pt>
                <c:pt idx="46">
                  <c:v>29.05</c:v>
                </c:pt>
                <c:pt idx="47">
                  <c:v>29.99</c:v>
                </c:pt>
                <c:pt idx="48">
                  <c:v>32.409999999999997</c:v>
                </c:pt>
                <c:pt idx="49">
                  <c:v>28.42</c:v>
                </c:pt>
                <c:pt idx="50">
                  <c:v>30.5</c:v>
                </c:pt>
                <c:pt idx="51">
                  <c:v>33.78</c:v>
                </c:pt>
                <c:pt idx="52">
                  <c:v>32.26</c:v>
                </c:pt>
                <c:pt idx="53">
                  <c:v>27.45</c:v>
                </c:pt>
                <c:pt idx="54">
                  <c:v>29.57</c:v>
                </c:pt>
                <c:pt idx="55">
                  <c:v>35.520000000000003</c:v>
                </c:pt>
                <c:pt idx="56">
                  <c:v>37.51</c:v>
                </c:pt>
                <c:pt idx="57">
                  <c:v>34.85</c:v>
                </c:pt>
                <c:pt idx="58">
                  <c:v>39.979999999999997</c:v>
                </c:pt>
                <c:pt idx="59">
                  <c:v>41.6</c:v>
                </c:pt>
              </c:numCache>
            </c:numRef>
          </c:val>
          <c:smooth val="0"/>
          <c:extLst>
            <c:ext xmlns:c16="http://schemas.microsoft.com/office/drawing/2014/chart" uri="{C3380CC4-5D6E-409C-BE32-E72D297353CC}">
              <c16:uniqueId val="{00000000-FAA1-403A-8C68-5D444ACC5BB0}"/>
            </c:ext>
          </c:extLst>
        </c:ser>
        <c:dLbls>
          <c:showLegendKey val="0"/>
          <c:showVal val="0"/>
          <c:showCatName val="0"/>
          <c:showSerName val="0"/>
          <c:showPercent val="0"/>
          <c:showBubbleSize val="0"/>
        </c:dLbls>
        <c:smooth val="0"/>
        <c:axId val="541972128"/>
        <c:axId val="541985568"/>
      </c:lineChart>
      <c:catAx>
        <c:axId val="5419721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85568"/>
        <c:crosses val="autoZero"/>
        <c:auto val="1"/>
        <c:lblAlgn val="ctr"/>
        <c:lblOffset val="100"/>
        <c:noMultiLvlLbl val="0"/>
      </c:catAx>
      <c:valAx>
        <c:axId val="5419855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721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a:solidFill>
                  <a:sysClr val="windowText" lastClr="000000"/>
                </a:solidFill>
                <a:latin typeface="Avenir Next LT Pro" panose="020B0504020202020204" pitchFamily="34" charset="0"/>
              </a:rPr>
              <a:t>Renewable Diesel CI Avg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'(C.1) CA_Res%'!$A$111</c:f>
              <c:strCache>
                <c:ptCount val="1"/>
                <c:pt idx="0">
                  <c:v>Renewable Diesel</c:v>
                </c:pt>
              </c:strCache>
            </c:strRef>
          </c:tx>
          <c:spPr>
            <a:ln w="28575" cap="rnd">
              <a:solidFill>
                <a:schemeClr val="accent1"/>
              </a:solidFill>
              <a:round/>
            </a:ln>
            <a:effectLst/>
          </c:spPr>
          <c:marker>
            <c:symbol val="none"/>
          </c:marker>
          <c:cat>
            <c:strRef>
              <c:f>'(C.1) CA_Res%'!$C$138:$BJ$138</c:f>
              <c:strCache>
                <c:ptCount val="60"/>
                <c:pt idx="0">
                  <c:v> 2011Q1 </c:v>
                </c:pt>
                <c:pt idx="1">
                  <c:v> Q2 </c:v>
                </c:pt>
                <c:pt idx="2">
                  <c:v> Q3 </c:v>
                </c:pt>
                <c:pt idx="3">
                  <c:v> Q4 </c:v>
                </c:pt>
                <c:pt idx="4">
                  <c:v> 2012Q1 </c:v>
                </c:pt>
                <c:pt idx="5">
                  <c:v> Q2 </c:v>
                </c:pt>
                <c:pt idx="6">
                  <c:v> Q3 </c:v>
                </c:pt>
                <c:pt idx="7">
                  <c:v> Q4 </c:v>
                </c:pt>
                <c:pt idx="8">
                  <c:v> 2013Q1 </c:v>
                </c:pt>
                <c:pt idx="9">
                  <c:v> Q2 </c:v>
                </c:pt>
                <c:pt idx="10">
                  <c:v> Q3 </c:v>
                </c:pt>
                <c:pt idx="11">
                  <c:v> Q4 </c:v>
                </c:pt>
                <c:pt idx="12">
                  <c:v> 2014Q1 </c:v>
                </c:pt>
                <c:pt idx="13">
                  <c:v> Q2 </c:v>
                </c:pt>
                <c:pt idx="14">
                  <c:v> Q3 </c:v>
                </c:pt>
                <c:pt idx="15">
                  <c:v> Q4 </c:v>
                </c:pt>
                <c:pt idx="16">
                  <c:v> 2015Q1 </c:v>
                </c:pt>
                <c:pt idx="17">
                  <c:v> Q2 </c:v>
                </c:pt>
                <c:pt idx="18">
                  <c:v> Q3 </c:v>
                </c:pt>
                <c:pt idx="19">
                  <c:v> Q4 </c:v>
                </c:pt>
                <c:pt idx="20">
                  <c:v> 2016Q1 </c:v>
                </c:pt>
                <c:pt idx="21">
                  <c:v> Q2 </c:v>
                </c:pt>
                <c:pt idx="22">
                  <c:v> Q3 </c:v>
                </c:pt>
                <c:pt idx="23">
                  <c:v> Q4 </c:v>
                </c:pt>
                <c:pt idx="24">
                  <c:v> 2017Q1 </c:v>
                </c:pt>
                <c:pt idx="25">
                  <c:v> Q2 </c:v>
                </c:pt>
                <c:pt idx="26">
                  <c:v> Q3 </c:v>
                </c:pt>
                <c:pt idx="27">
                  <c:v> Q4 </c:v>
                </c:pt>
                <c:pt idx="28">
                  <c:v> 2018Q1 </c:v>
                </c:pt>
                <c:pt idx="29">
                  <c:v> Q2 </c:v>
                </c:pt>
                <c:pt idx="30">
                  <c:v> Q3 </c:v>
                </c:pt>
                <c:pt idx="31">
                  <c:v> Q4 </c:v>
                </c:pt>
                <c:pt idx="32">
                  <c:v> 2019Q1 </c:v>
                </c:pt>
                <c:pt idx="33">
                  <c:v> Q2 </c:v>
                </c:pt>
                <c:pt idx="34">
                  <c:v> Q3 </c:v>
                </c:pt>
                <c:pt idx="35">
                  <c:v> Q4 </c:v>
                </c:pt>
                <c:pt idx="36">
                  <c:v> 2020Q1 </c:v>
                </c:pt>
                <c:pt idx="37">
                  <c:v> Q2 </c:v>
                </c:pt>
                <c:pt idx="38">
                  <c:v> Q3 </c:v>
                </c:pt>
                <c:pt idx="39">
                  <c:v> Q4 </c:v>
                </c:pt>
                <c:pt idx="40">
                  <c:v> 2021Q1 </c:v>
                </c:pt>
                <c:pt idx="41">
                  <c:v> Q2 </c:v>
                </c:pt>
                <c:pt idx="42">
                  <c:v> Q3 </c:v>
                </c:pt>
                <c:pt idx="43">
                  <c:v> Q4 </c:v>
                </c:pt>
                <c:pt idx="44">
                  <c:v> 2022Q1 </c:v>
                </c:pt>
                <c:pt idx="45">
                  <c:v> Q2 </c:v>
                </c:pt>
                <c:pt idx="46">
                  <c:v> Q3 </c:v>
                </c:pt>
                <c:pt idx="47">
                  <c:v> Q4 </c:v>
                </c:pt>
                <c:pt idx="48">
                  <c:v> 2023Q1 </c:v>
                </c:pt>
                <c:pt idx="49">
                  <c:v> Q2 </c:v>
                </c:pt>
                <c:pt idx="50">
                  <c:v> Q3 </c:v>
                </c:pt>
                <c:pt idx="51">
                  <c:v> Q4 </c:v>
                </c:pt>
                <c:pt idx="52">
                  <c:v> 2024Q1 </c:v>
                </c:pt>
                <c:pt idx="53">
                  <c:v> Q2 </c:v>
                </c:pt>
                <c:pt idx="54">
                  <c:v> Q3 </c:v>
                </c:pt>
                <c:pt idx="55">
                  <c:v> Q4 </c:v>
                </c:pt>
                <c:pt idx="56">
                  <c:v> 2025Q1 </c:v>
                </c:pt>
                <c:pt idx="57">
                  <c:v> Q2 </c:v>
                </c:pt>
                <c:pt idx="58">
                  <c:v> Q3 </c:v>
                </c:pt>
                <c:pt idx="59">
                  <c:v> Q4 </c:v>
                </c:pt>
              </c:strCache>
            </c:strRef>
          </c:cat>
          <c:val>
            <c:numRef>
              <c:f>'(C.1) CA_Res%'!$C$111:$BJ$111</c:f>
              <c:numCache>
                <c:formatCode>0.00</c:formatCode>
                <c:ptCount val="60"/>
                <c:pt idx="0">
                  <c:v>19.649999999999999</c:v>
                </c:pt>
                <c:pt idx="1">
                  <c:v>19.649999999999999</c:v>
                </c:pt>
                <c:pt idx="2">
                  <c:v>19.649999999999999</c:v>
                </c:pt>
                <c:pt idx="3">
                  <c:v>19.649999999999999</c:v>
                </c:pt>
                <c:pt idx="4">
                  <c:v>19.649999999999999</c:v>
                </c:pt>
                <c:pt idx="5">
                  <c:v>19.649999999999999</c:v>
                </c:pt>
                <c:pt idx="6">
                  <c:v>19.649999999999999</c:v>
                </c:pt>
                <c:pt idx="7">
                  <c:v>32.11</c:v>
                </c:pt>
                <c:pt idx="8">
                  <c:v>34.65</c:v>
                </c:pt>
                <c:pt idx="9">
                  <c:v>37.1</c:v>
                </c:pt>
                <c:pt idx="10">
                  <c:v>41.86</c:v>
                </c:pt>
                <c:pt idx="11">
                  <c:v>52.18</c:v>
                </c:pt>
                <c:pt idx="12">
                  <c:v>38.159999999999997</c:v>
                </c:pt>
                <c:pt idx="13">
                  <c:v>34.32</c:v>
                </c:pt>
                <c:pt idx="14">
                  <c:v>40.53</c:v>
                </c:pt>
                <c:pt idx="15">
                  <c:v>36.840000000000003</c:v>
                </c:pt>
                <c:pt idx="16">
                  <c:v>37.26</c:v>
                </c:pt>
                <c:pt idx="17">
                  <c:v>50.63</c:v>
                </c:pt>
                <c:pt idx="18">
                  <c:v>51.06</c:v>
                </c:pt>
                <c:pt idx="19">
                  <c:v>46.56</c:v>
                </c:pt>
                <c:pt idx="20">
                  <c:v>52.89</c:v>
                </c:pt>
                <c:pt idx="21">
                  <c:v>31.78</c:v>
                </c:pt>
                <c:pt idx="22">
                  <c:v>30.2</c:v>
                </c:pt>
                <c:pt idx="23">
                  <c:v>30.71</c:v>
                </c:pt>
                <c:pt idx="24">
                  <c:v>30.11</c:v>
                </c:pt>
                <c:pt idx="25">
                  <c:v>30.23</c:v>
                </c:pt>
                <c:pt idx="26">
                  <c:v>30.39</c:v>
                </c:pt>
                <c:pt idx="27">
                  <c:v>30.9</c:v>
                </c:pt>
                <c:pt idx="28">
                  <c:v>30.9</c:v>
                </c:pt>
                <c:pt idx="29">
                  <c:v>31.53</c:v>
                </c:pt>
                <c:pt idx="30">
                  <c:v>32.200000000000003</c:v>
                </c:pt>
                <c:pt idx="31">
                  <c:v>34.049999999999997</c:v>
                </c:pt>
                <c:pt idx="32">
                  <c:v>36.39</c:v>
                </c:pt>
                <c:pt idx="33">
                  <c:v>34.25</c:v>
                </c:pt>
                <c:pt idx="34">
                  <c:v>33.58</c:v>
                </c:pt>
                <c:pt idx="35">
                  <c:v>34.119999999999997</c:v>
                </c:pt>
                <c:pt idx="36">
                  <c:v>32.11</c:v>
                </c:pt>
                <c:pt idx="37">
                  <c:v>35.049999999999997</c:v>
                </c:pt>
                <c:pt idx="38">
                  <c:v>32.1</c:v>
                </c:pt>
                <c:pt idx="39">
                  <c:v>32.880000000000003</c:v>
                </c:pt>
                <c:pt idx="40">
                  <c:v>36.159999999999997</c:v>
                </c:pt>
                <c:pt idx="41">
                  <c:v>38.659999999999997</c:v>
                </c:pt>
                <c:pt idx="42">
                  <c:v>38.520000000000003</c:v>
                </c:pt>
                <c:pt idx="43">
                  <c:v>38.08</c:v>
                </c:pt>
                <c:pt idx="44">
                  <c:v>35.78</c:v>
                </c:pt>
                <c:pt idx="45">
                  <c:v>35.950000000000003</c:v>
                </c:pt>
                <c:pt idx="46">
                  <c:v>38</c:v>
                </c:pt>
                <c:pt idx="47">
                  <c:v>38.1</c:v>
                </c:pt>
                <c:pt idx="48">
                  <c:v>41.51</c:v>
                </c:pt>
                <c:pt idx="49">
                  <c:v>43.74</c:v>
                </c:pt>
                <c:pt idx="50">
                  <c:v>43.01</c:v>
                </c:pt>
                <c:pt idx="51">
                  <c:v>41.62</c:v>
                </c:pt>
                <c:pt idx="52">
                  <c:v>41.27</c:v>
                </c:pt>
                <c:pt idx="53">
                  <c:v>43.24</c:v>
                </c:pt>
                <c:pt idx="54">
                  <c:v>42.1</c:v>
                </c:pt>
                <c:pt idx="55">
                  <c:v>42.56</c:v>
                </c:pt>
                <c:pt idx="56">
                  <c:v>42.18</c:v>
                </c:pt>
                <c:pt idx="57">
                  <c:v>42.01</c:v>
                </c:pt>
                <c:pt idx="58">
                  <c:v>45.32</c:v>
                </c:pt>
                <c:pt idx="59">
                  <c:v>45.46</c:v>
                </c:pt>
              </c:numCache>
            </c:numRef>
          </c:val>
          <c:smooth val="0"/>
          <c:extLst>
            <c:ext xmlns:c16="http://schemas.microsoft.com/office/drawing/2014/chart" uri="{C3380CC4-5D6E-409C-BE32-E72D297353CC}">
              <c16:uniqueId val="{00000000-B833-40C2-81A8-72DFA6E13DCF}"/>
            </c:ext>
          </c:extLst>
        </c:ser>
        <c:dLbls>
          <c:showLegendKey val="0"/>
          <c:showVal val="0"/>
          <c:showCatName val="0"/>
          <c:showSerName val="0"/>
          <c:showPercent val="0"/>
          <c:showBubbleSize val="0"/>
        </c:dLbls>
        <c:smooth val="0"/>
        <c:axId val="541972128"/>
        <c:axId val="541985568"/>
      </c:lineChart>
      <c:catAx>
        <c:axId val="5419721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85568"/>
        <c:crosses val="autoZero"/>
        <c:auto val="1"/>
        <c:lblAlgn val="ctr"/>
        <c:lblOffset val="100"/>
        <c:noMultiLvlLbl val="0"/>
      </c:catAx>
      <c:valAx>
        <c:axId val="5419855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721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a:solidFill>
                  <a:sysClr val="windowText" lastClr="000000"/>
                </a:solidFill>
                <a:latin typeface="Avenir Next LT Pro" panose="020B0504020202020204" pitchFamily="34" charset="0"/>
              </a:rPr>
              <a:t>Bio-CNG CI Avg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'(C.1) CA_Res%'!$A$112</c:f>
              <c:strCache>
                <c:ptCount val="1"/>
                <c:pt idx="0">
                  <c:v>Bio-CNG</c:v>
                </c:pt>
              </c:strCache>
            </c:strRef>
          </c:tx>
          <c:spPr>
            <a:ln w="28575" cap="rnd">
              <a:solidFill>
                <a:schemeClr val="accent1"/>
              </a:solidFill>
              <a:round/>
            </a:ln>
            <a:effectLst/>
          </c:spPr>
          <c:marker>
            <c:symbol val="none"/>
          </c:marker>
          <c:cat>
            <c:strRef>
              <c:f>'(C.1) CA_Res%'!$K$138:$BJ$138</c:f>
              <c:strCache>
                <c:ptCount val="52"/>
                <c:pt idx="0">
                  <c:v> 2013Q1 </c:v>
                </c:pt>
                <c:pt idx="1">
                  <c:v> Q2 </c:v>
                </c:pt>
                <c:pt idx="2">
                  <c:v> Q3 </c:v>
                </c:pt>
                <c:pt idx="3">
                  <c:v> Q4 </c:v>
                </c:pt>
                <c:pt idx="4">
                  <c:v> 2014Q1 </c:v>
                </c:pt>
                <c:pt idx="5">
                  <c:v> Q2 </c:v>
                </c:pt>
                <c:pt idx="6">
                  <c:v> Q3 </c:v>
                </c:pt>
                <c:pt idx="7">
                  <c:v> Q4 </c:v>
                </c:pt>
                <c:pt idx="8">
                  <c:v> 2015Q1 </c:v>
                </c:pt>
                <c:pt idx="9">
                  <c:v> Q2 </c:v>
                </c:pt>
                <c:pt idx="10">
                  <c:v> Q3 </c:v>
                </c:pt>
                <c:pt idx="11">
                  <c:v> Q4 </c:v>
                </c:pt>
                <c:pt idx="12">
                  <c:v> 2016Q1 </c:v>
                </c:pt>
                <c:pt idx="13">
                  <c:v> Q2 </c:v>
                </c:pt>
                <c:pt idx="14">
                  <c:v> Q3 </c:v>
                </c:pt>
                <c:pt idx="15">
                  <c:v> Q4 </c:v>
                </c:pt>
                <c:pt idx="16">
                  <c:v> 2017Q1 </c:v>
                </c:pt>
                <c:pt idx="17">
                  <c:v> Q2 </c:v>
                </c:pt>
                <c:pt idx="18">
                  <c:v> Q3 </c:v>
                </c:pt>
                <c:pt idx="19">
                  <c:v> Q4 </c:v>
                </c:pt>
                <c:pt idx="20">
                  <c:v> 2018Q1 </c:v>
                </c:pt>
                <c:pt idx="21">
                  <c:v> Q2 </c:v>
                </c:pt>
                <c:pt idx="22">
                  <c:v> Q3 </c:v>
                </c:pt>
                <c:pt idx="23">
                  <c:v> Q4 </c:v>
                </c:pt>
                <c:pt idx="24">
                  <c:v> 2019Q1 </c:v>
                </c:pt>
                <c:pt idx="25">
                  <c:v> Q2 </c:v>
                </c:pt>
                <c:pt idx="26">
                  <c:v> Q3 </c:v>
                </c:pt>
                <c:pt idx="27">
                  <c:v> Q4 </c:v>
                </c:pt>
                <c:pt idx="28">
                  <c:v> 2020Q1 </c:v>
                </c:pt>
                <c:pt idx="29">
                  <c:v> Q2 </c:v>
                </c:pt>
                <c:pt idx="30">
                  <c:v> Q3 </c:v>
                </c:pt>
                <c:pt idx="31">
                  <c:v> Q4 </c:v>
                </c:pt>
                <c:pt idx="32">
                  <c:v> 2021Q1 </c:v>
                </c:pt>
                <c:pt idx="33">
                  <c:v> Q2 </c:v>
                </c:pt>
                <c:pt idx="34">
                  <c:v> Q3 </c:v>
                </c:pt>
                <c:pt idx="35">
                  <c:v> Q4 </c:v>
                </c:pt>
                <c:pt idx="36">
                  <c:v> 2022Q1 </c:v>
                </c:pt>
                <c:pt idx="37">
                  <c:v> Q2 </c:v>
                </c:pt>
                <c:pt idx="38">
                  <c:v> Q3 </c:v>
                </c:pt>
                <c:pt idx="39">
                  <c:v> Q4 </c:v>
                </c:pt>
                <c:pt idx="40">
                  <c:v> 2023Q1 </c:v>
                </c:pt>
                <c:pt idx="41">
                  <c:v> Q2 </c:v>
                </c:pt>
                <c:pt idx="42">
                  <c:v> Q3 </c:v>
                </c:pt>
                <c:pt idx="43">
                  <c:v> Q4 </c:v>
                </c:pt>
                <c:pt idx="44">
                  <c:v> 2024Q1 </c:v>
                </c:pt>
                <c:pt idx="45">
                  <c:v> Q2 </c:v>
                </c:pt>
                <c:pt idx="46">
                  <c:v> Q3 </c:v>
                </c:pt>
                <c:pt idx="47">
                  <c:v> Q4 </c:v>
                </c:pt>
                <c:pt idx="48">
                  <c:v> 2025Q1 </c:v>
                </c:pt>
                <c:pt idx="49">
                  <c:v> Q2 </c:v>
                </c:pt>
                <c:pt idx="50">
                  <c:v> Q3 </c:v>
                </c:pt>
                <c:pt idx="51">
                  <c:v> Q4 </c:v>
                </c:pt>
              </c:strCache>
            </c:strRef>
          </c:cat>
          <c:val>
            <c:numRef>
              <c:f>'(C.1) CA_Res%'!$K$112:$BJ$112</c:f>
              <c:numCache>
                <c:formatCode>0.00</c:formatCode>
                <c:ptCount val="52"/>
                <c:pt idx="0">
                  <c:v>0</c:v>
                </c:pt>
                <c:pt idx="1">
                  <c:v>32.21</c:v>
                </c:pt>
                <c:pt idx="2">
                  <c:v>14.83</c:v>
                </c:pt>
                <c:pt idx="3">
                  <c:v>15.88</c:v>
                </c:pt>
                <c:pt idx="4">
                  <c:v>16.02</c:v>
                </c:pt>
                <c:pt idx="5">
                  <c:v>16.62</c:v>
                </c:pt>
                <c:pt idx="6">
                  <c:v>22.11</c:v>
                </c:pt>
                <c:pt idx="7">
                  <c:v>24.76</c:v>
                </c:pt>
                <c:pt idx="8">
                  <c:v>25.92</c:v>
                </c:pt>
                <c:pt idx="9">
                  <c:v>21.27</c:v>
                </c:pt>
                <c:pt idx="10">
                  <c:v>19.3</c:v>
                </c:pt>
                <c:pt idx="11">
                  <c:v>22.06</c:v>
                </c:pt>
                <c:pt idx="12">
                  <c:v>23.84</c:v>
                </c:pt>
                <c:pt idx="13">
                  <c:v>26.3</c:v>
                </c:pt>
                <c:pt idx="14">
                  <c:v>39.659999999999997</c:v>
                </c:pt>
                <c:pt idx="15">
                  <c:v>41.26</c:v>
                </c:pt>
                <c:pt idx="16">
                  <c:v>44.65</c:v>
                </c:pt>
                <c:pt idx="17">
                  <c:v>40.270000000000003</c:v>
                </c:pt>
                <c:pt idx="18">
                  <c:v>38.22</c:v>
                </c:pt>
                <c:pt idx="19">
                  <c:v>37.549999999999997</c:v>
                </c:pt>
                <c:pt idx="20">
                  <c:v>38.880000000000003</c:v>
                </c:pt>
                <c:pt idx="21">
                  <c:v>43.04</c:v>
                </c:pt>
                <c:pt idx="22">
                  <c:v>40.39</c:v>
                </c:pt>
                <c:pt idx="23">
                  <c:v>41.44</c:v>
                </c:pt>
                <c:pt idx="24">
                  <c:v>41.33</c:v>
                </c:pt>
                <c:pt idx="25">
                  <c:v>41.77</c:v>
                </c:pt>
                <c:pt idx="26">
                  <c:v>30.99</c:v>
                </c:pt>
                <c:pt idx="27">
                  <c:v>16.84</c:v>
                </c:pt>
                <c:pt idx="28">
                  <c:v>20.73</c:v>
                </c:pt>
                <c:pt idx="29">
                  <c:v>5.42</c:v>
                </c:pt>
                <c:pt idx="30">
                  <c:v>-14.28</c:v>
                </c:pt>
                <c:pt idx="31">
                  <c:v>-25.92</c:v>
                </c:pt>
                <c:pt idx="32">
                  <c:v>-16.399999999999999</c:v>
                </c:pt>
                <c:pt idx="33">
                  <c:v>-35.950000000000003</c:v>
                </c:pt>
                <c:pt idx="34">
                  <c:v>-61.46</c:v>
                </c:pt>
                <c:pt idx="35">
                  <c:v>-63.34</c:v>
                </c:pt>
                <c:pt idx="36">
                  <c:v>-61.4</c:v>
                </c:pt>
                <c:pt idx="37">
                  <c:v>-103.67</c:v>
                </c:pt>
                <c:pt idx="38">
                  <c:v>-111.5</c:v>
                </c:pt>
                <c:pt idx="39">
                  <c:v>-119.2</c:v>
                </c:pt>
                <c:pt idx="40">
                  <c:v>-93.03</c:v>
                </c:pt>
                <c:pt idx="41">
                  <c:v>-131.36000000000001</c:v>
                </c:pt>
                <c:pt idx="42">
                  <c:v>-132.15</c:v>
                </c:pt>
                <c:pt idx="43">
                  <c:v>-147.59</c:v>
                </c:pt>
                <c:pt idx="44">
                  <c:v>-155.71</c:v>
                </c:pt>
                <c:pt idx="45">
                  <c:v>-190.51</c:v>
                </c:pt>
                <c:pt idx="46">
                  <c:v>-212.13</c:v>
                </c:pt>
                <c:pt idx="47">
                  <c:v>-218.17</c:v>
                </c:pt>
                <c:pt idx="48">
                  <c:v>-158.5</c:v>
                </c:pt>
                <c:pt idx="49">
                  <c:v>-211.89</c:v>
                </c:pt>
                <c:pt idx="50">
                  <c:v>-219.27</c:v>
                </c:pt>
                <c:pt idx="51">
                  <c:v>-199.35</c:v>
                </c:pt>
              </c:numCache>
            </c:numRef>
          </c:val>
          <c:smooth val="0"/>
          <c:extLst>
            <c:ext xmlns:c16="http://schemas.microsoft.com/office/drawing/2014/chart" uri="{C3380CC4-5D6E-409C-BE32-E72D297353CC}">
              <c16:uniqueId val="{00000000-E61E-451C-9C70-BE564ECAACB4}"/>
            </c:ext>
          </c:extLst>
        </c:ser>
        <c:dLbls>
          <c:showLegendKey val="0"/>
          <c:showVal val="0"/>
          <c:showCatName val="0"/>
          <c:showSerName val="0"/>
          <c:showPercent val="0"/>
          <c:showBubbleSize val="0"/>
        </c:dLbls>
        <c:smooth val="0"/>
        <c:axId val="541972128"/>
        <c:axId val="541985568"/>
      </c:lineChart>
      <c:catAx>
        <c:axId val="541972128"/>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85568"/>
        <c:crosses val="autoZero"/>
        <c:auto val="1"/>
        <c:lblAlgn val="ctr"/>
        <c:lblOffset val="100"/>
        <c:noMultiLvlLbl val="0"/>
      </c:catAx>
      <c:valAx>
        <c:axId val="541985568"/>
        <c:scaling>
          <c:orientation val="minMax"/>
          <c:min val="-25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721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a:solidFill>
                  <a:sysClr val="windowText" lastClr="000000"/>
                </a:solidFill>
                <a:latin typeface="Avenir Next LT Pro" panose="020B0504020202020204" pitchFamily="34" charset="0"/>
              </a:rPr>
              <a:t>Bio-LNG</a:t>
            </a:r>
            <a:r>
              <a:rPr lang="en-US" sz="1200" b="1" baseline="0">
                <a:solidFill>
                  <a:sysClr val="windowText" lastClr="000000"/>
                </a:solidFill>
                <a:latin typeface="Avenir Next LT Pro" panose="020B0504020202020204" pitchFamily="34" charset="0"/>
              </a:rPr>
              <a:t> </a:t>
            </a:r>
            <a:r>
              <a:rPr lang="en-US" sz="1200" b="1">
                <a:solidFill>
                  <a:sysClr val="windowText" lastClr="000000"/>
                </a:solidFill>
                <a:latin typeface="Avenir Next LT Pro" panose="020B0504020202020204" pitchFamily="34" charset="0"/>
              </a:rPr>
              <a:t>CI Avg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'(C.1) CA_Res%'!$A$113</c:f>
              <c:strCache>
                <c:ptCount val="1"/>
                <c:pt idx="0">
                  <c:v>Bio-LNG</c:v>
                </c:pt>
              </c:strCache>
            </c:strRef>
          </c:tx>
          <c:spPr>
            <a:ln w="28575" cap="rnd">
              <a:solidFill>
                <a:schemeClr val="accent1"/>
              </a:solidFill>
              <a:round/>
            </a:ln>
            <a:effectLst/>
          </c:spPr>
          <c:marker>
            <c:symbol val="none"/>
          </c:marker>
          <c:cat>
            <c:strRef>
              <c:f>'(C.1) CA_Res%'!$C$138:$BJ$138</c:f>
              <c:strCache>
                <c:ptCount val="60"/>
                <c:pt idx="0">
                  <c:v> 2011Q1 </c:v>
                </c:pt>
                <c:pt idx="1">
                  <c:v> Q2 </c:v>
                </c:pt>
                <c:pt idx="2">
                  <c:v> Q3 </c:v>
                </c:pt>
                <c:pt idx="3">
                  <c:v> Q4 </c:v>
                </c:pt>
                <c:pt idx="4">
                  <c:v> 2012Q1 </c:v>
                </c:pt>
                <c:pt idx="5">
                  <c:v> Q2 </c:v>
                </c:pt>
                <c:pt idx="6">
                  <c:v> Q3 </c:v>
                </c:pt>
                <c:pt idx="7">
                  <c:v> Q4 </c:v>
                </c:pt>
                <c:pt idx="8">
                  <c:v> 2013Q1 </c:v>
                </c:pt>
                <c:pt idx="9">
                  <c:v> Q2 </c:v>
                </c:pt>
                <c:pt idx="10">
                  <c:v> Q3 </c:v>
                </c:pt>
                <c:pt idx="11">
                  <c:v> Q4 </c:v>
                </c:pt>
                <c:pt idx="12">
                  <c:v> 2014Q1 </c:v>
                </c:pt>
                <c:pt idx="13">
                  <c:v> Q2 </c:v>
                </c:pt>
                <c:pt idx="14">
                  <c:v> Q3 </c:v>
                </c:pt>
                <c:pt idx="15">
                  <c:v> Q4 </c:v>
                </c:pt>
                <c:pt idx="16">
                  <c:v> 2015Q1 </c:v>
                </c:pt>
                <c:pt idx="17">
                  <c:v> Q2 </c:v>
                </c:pt>
                <c:pt idx="18">
                  <c:v> Q3 </c:v>
                </c:pt>
                <c:pt idx="19">
                  <c:v> Q4 </c:v>
                </c:pt>
                <c:pt idx="20">
                  <c:v> 2016Q1 </c:v>
                </c:pt>
                <c:pt idx="21">
                  <c:v> Q2 </c:v>
                </c:pt>
                <c:pt idx="22">
                  <c:v> Q3 </c:v>
                </c:pt>
                <c:pt idx="23">
                  <c:v> Q4 </c:v>
                </c:pt>
                <c:pt idx="24">
                  <c:v> 2017Q1 </c:v>
                </c:pt>
                <c:pt idx="25">
                  <c:v> Q2 </c:v>
                </c:pt>
                <c:pt idx="26">
                  <c:v> Q3 </c:v>
                </c:pt>
                <c:pt idx="27">
                  <c:v> Q4 </c:v>
                </c:pt>
                <c:pt idx="28">
                  <c:v> 2018Q1 </c:v>
                </c:pt>
                <c:pt idx="29">
                  <c:v> Q2 </c:v>
                </c:pt>
                <c:pt idx="30">
                  <c:v> Q3 </c:v>
                </c:pt>
                <c:pt idx="31">
                  <c:v> Q4 </c:v>
                </c:pt>
                <c:pt idx="32">
                  <c:v> 2019Q1 </c:v>
                </c:pt>
                <c:pt idx="33">
                  <c:v> Q2 </c:v>
                </c:pt>
                <c:pt idx="34">
                  <c:v> Q3 </c:v>
                </c:pt>
                <c:pt idx="35">
                  <c:v> Q4 </c:v>
                </c:pt>
                <c:pt idx="36">
                  <c:v> 2020Q1 </c:v>
                </c:pt>
                <c:pt idx="37">
                  <c:v> Q2 </c:v>
                </c:pt>
                <c:pt idx="38">
                  <c:v> Q3 </c:v>
                </c:pt>
                <c:pt idx="39">
                  <c:v> Q4 </c:v>
                </c:pt>
                <c:pt idx="40">
                  <c:v> 2021Q1 </c:v>
                </c:pt>
                <c:pt idx="41">
                  <c:v> Q2 </c:v>
                </c:pt>
                <c:pt idx="42">
                  <c:v> Q3 </c:v>
                </c:pt>
                <c:pt idx="43">
                  <c:v> Q4 </c:v>
                </c:pt>
                <c:pt idx="44">
                  <c:v> 2022Q1 </c:v>
                </c:pt>
                <c:pt idx="45">
                  <c:v> Q2 </c:v>
                </c:pt>
                <c:pt idx="46">
                  <c:v> Q3 </c:v>
                </c:pt>
                <c:pt idx="47">
                  <c:v> Q4 </c:v>
                </c:pt>
                <c:pt idx="48">
                  <c:v> 2023Q1 </c:v>
                </c:pt>
                <c:pt idx="49">
                  <c:v> Q2 </c:v>
                </c:pt>
                <c:pt idx="50">
                  <c:v> Q3 </c:v>
                </c:pt>
                <c:pt idx="51">
                  <c:v> Q4 </c:v>
                </c:pt>
                <c:pt idx="52">
                  <c:v> 2024Q1 </c:v>
                </c:pt>
                <c:pt idx="53">
                  <c:v> Q2 </c:v>
                </c:pt>
                <c:pt idx="54">
                  <c:v> Q3 </c:v>
                </c:pt>
                <c:pt idx="55">
                  <c:v> Q4 </c:v>
                </c:pt>
                <c:pt idx="56">
                  <c:v> 2025Q1 </c:v>
                </c:pt>
                <c:pt idx="57">
                  <c:v> Q2 </c:v>
                </c:pt>
                <c:pt idx="58">
                  <c:v> Q3 </c:v>
                </c:pt>
                <c:pt idx="59">
                  <c:v> Q4 </c:v>
                </c:pt>
              </c:strCache>
            </c:strRef>
          </c:cat>
          <c:val>
            <c:numRef>
              <c:f>'(C.1) CA_Res%'!$C$113:$BJ$113</c:f>
              <c:numCache>
                <c:formatCode>0.00</c:formatCode>
                <c:ptCount val="60"/>
                <c:pt idx="0">
                  <c:v>15.56</c:v>
                </c:pt>
                <c:pt idx="1">
                  <c:v>15.56</c:v>
                </c:pt>
                <c:pt idx="2">
                  <c:v>15.56</c:v>
                </c:pt>
                <c:pt idx="3">
                  <c:v>15.56</c:v>
                </c:pt>
                <c:pt idx="4">
                  <c:v>15.56</c:v>
                </c:pt>
                <c:pt idx="5">
                  <c:v>15.56</c:v>
                </c:pt>
                <c:pt idx="6">
                  <c:v>15.56</c:v>
                </c:pt>
                <c:pt idx="7">
                  <c:v>15.56</c:v>
                </c:pt>
                <c:pt idx="8">
                  <c:v>15.56</c:v>
                </c:pt>
                <c:pt idx="9">
                  <c:v>25.06</c:v>
                </c:pt>
                <c:pt idx="10">
                  <c:v>20.32</c:v>
                </c:pt>
                <c:pt idx="11">
                  <c:v>23.42</c:v>
                </c:pt>
                <c:pt idx="12">
                  <c:v>24.31</c:v>
                </c:pt>
                <c:pt idx="13">
                  <c:v>26</c:v>
                </c:pt>
                <c:pt idx="14">
                  <c:v>39.65</c:v>
                </c:pt>
                <c:pt idx="15">
                  <c:v>34.76</c:v>
                </c:pt>
                <c:pt idx="16">
                  <c:v>33.17</c:v>
                </c:pt>
                <c:pt idx="17">
                  <c:v>25.96</c:v>
                </c:pt>
                <c:pt idx="18">
                  <c:v>24.2</c:v>
                </c:pt>
                <c:pt idx="19">
                  <c:v>26.86</c:v>
                </c:pt>
                <c:pt idx="20">
                  <c:v>26.17</c:v>
                </c:pt>
                <c:pt idx="21">
                  <c:v>26.78</c:v>
                </c:pt>
                <c:pt idx="22">
                  <c:v>42.66</c:v>
                </c:pt>
                <c:pt idx="23">
                  <c:v>43.55</c:v>
                </c:pt>
                <c:pt idx="24">
                  <c:v>49.59</c:v>
                </c:pt>
                <c:pt idx="25">
                  <c:v>47.97</c:v>
                </c:pt>
                <c:pt idx="26">
                  <c:v>51.38</c:v>
                </c:pt>
                <c:pt idx="27">
                  <c:v>49.57</c:v>
                </c:pt>
                <c:pt idx="28">
                  <c:v>52.59</c:v>
                </c:pt>
                <c:pt idx="29">
                  <c:v>51.78</c:v>
                </c:pt>
                <c:pt idx="30">
                  <c:v>52.1</c:v>
                </c:pt>
                <c:pt idx="31">
                  <c:v>52.25</c:v>
                </c:pt>
                <c:pt idx="32">
                  <c:v>58.14</c:v>
                </c:pt>
                <c:pt idx="33">
                  <c:v>52.69</c:v>
                </c:pt>
                <c:pt idx="34">
                  <c:v>57.83</c:v>
                </c:pt>
                <c:pt idx="35">
                  <c:v>55.92</c:v>
                </c:pt>
                <c:pt idx="36">
                  <c:v>52.31</c:v>
                </c:pt>
                <c:pt idx="37">
                  <c:v>54.07</c:v>
                </c:pt>
                <c:pt idx="38">
                  <c:v>57.42</c:v>
                </c:pt>
                <c:pt idx="39">
                  <c:v>55.96</c:v>
                </c:pt>
                <c:pt idx="40">
                  <c:v>61.71</c:v>
                </c:pt>
                <c:pt idx="41">
                  <c:v>60.84</c:v>
                </c:pt>
                <c:pt idx="42">
                  <c:v>61.28</c:v>
                </c:pt>
                <c:pt idx="43">
                  <c:v>57.21</c:v>
                </c:pt>
                <c:pt idx="44">
                  <c:v>53.96</c:v>
                </c:pt>
                <c:pt idx="45">
                  <c:v>54.4</c:v>
                </c:pt>
                <c:pt idx="46">
                  <c:v>55.04</c:v>
                </c:pt>
                <c:pt idx="47">
                  <c:v>54.35</c:v>
                </c:pt>
                <c:pt idx="48">
                  <c:v>49.82</c:v>
                </c:pt>
                <c:pt idx="49">
                  <c:v>49.5</c:v>
                </c:pt>
                <c:pt idx="50">
                  <c:v>48.59</c:v>
                </c:pt>
                <c:pt idx="51">
                  <c:v>49.03</c:v>
                </c:pt>
                <c:pt idx="52">
                  <c:v>48.81</c:v>
                </c:pt>
                <c:pt idx="53">
                  <c:v>45.68</c:v>
                </c:pt>
                <c:pt idx="54">
                  <c:v>43.17</c:v>
                </c:pt>
                <c:pt idx="55">
                  <c:v>-27.25</c:v>
                </c:pt>
                <c:pt idx="56">
                  <c:v>23.03</c:v>
                </c:pt>
                <c:pt idx="57">
                  <c:v>-13.75</c:v>
                </c:pt>
                <c:pt idx="58">
                  <c:v>35.24</c:v>
                </c:pt>
                <c:pt idx="59">
                  <c:v>-9.4600000000000009</c:v>
                </c:pt>
              </c:numCache>
            </c:numRef>
          </c:val>
          <c:smooth val="0"/>
          <c:extLst>
            <c:ext xmlns:c16="http://schemas.microsoft.com/office/drawing/2014/chart" uri="{C3380CC4-5D6E-409C-BE32-E72D297353CC}">
              <c16:uniqueId val="{00000000-AE12-485C-B8F5-3DE141A9DFA0}"/>
            </c:ext>
          </c:extLst>
        </c:ser>
        <c:dLbls>
          <c:showLegendKey val="0"/>
          <c:showVal val="0"/>
          <c:showCatName val="0"/>
          <c:showSerName val="0"/>
          <c:showPercent val="0"/>
          <c:showBubbleSize val="0"/>
        </c:dLbls>
        <c:smooth val="0"/>
        <c:axId val="541972128"/>
        <c:axId val="541985568"/>
      </c:lineChart>
      <c:catAx>
        <c:axId val="5419721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85568"/>
        <c:crossesAt val="-30"/>
        <c:auto val="1"/>
        <c:lblAlgn val="ctr"/>
        <c:lblOffset val="100"/>
        <c:noMultiLvlLbl val="0"/>
      </c:catAx>
      <c:valAx>
        <c:axId val="541985568"/>
        <c:scaling>
          <c:orientation val="minMax"/>
          <c:min val="-3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721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a:solidFill>
                  <a:sysClr val="windowText" lastClr="000000"/>
                </a:solidFill>
                <a:latin typeface="Avenir Next LT Pro" panose="020B0504020202020204" pitchFamily="34" charset="0"/>
              </a:rPr>
              <a:t>Electricity</a:t>
            </a:r>
            <a:r>
              <a:rPr lang="en-US" sz="1200" b="1" baseline="0">
                <a:solidFill>
                  <a:sysClr val="windowText" lastClr="000000"/>
                </a:solidFill>
                <a:latin typeface="Avenir Next LT Pro" panose="020B0504020202020204" pitchFamily="34" charset="0"/>
              </a:rPr>
              <a:t> </a:t>
            </a:r>
            <a:r>
              <a:rPr lang="en-US" sz="1200" b="1">
                <a:solidFill>
                  <a:sysClr val="windowText" lastClr="000000"/>
                </a:solidFill>
                <a:latin typeface="Avenir Next LT Pro" panose="020B0504020202020204" pitchFamily="34" charset="0"/>
              </a:rPr>
              <a:t>CI Avg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'(C.1) CA_Res%'!$A$114</c:f>
              <c:strCache>
                <c:ptCount val="1"/>
                <c:pt idx="0">
                  <c:v>Electricity</c:v>
                </c:pt>
              </c:strCache>
            </c:strRef>
          </c:tx>
          <c:spPr>
            <a:ln w="28575" cap="rnd">
              <a:solidFill>
                <a:schemeClr val="accent1"/>
              </a:solidFill>
              <a:round/>
            </a:ln>
            <a:effectLst/>
          </c:spPr>
          <c:marker>
            <c:symbol val="none"/>
          </c:marker>
          <c:cat>
            <c:strRef>
              <c:f>'(C.1) CA_Res%'!$C$138:$BJ$138</c:f>
              <c:strCache>
                <c:ptCount val="60"/>
                <c:pt idx="0">
                  <c:v> 2011Q1 </c:v>
                </c:pt>
                <c:pt idx="1">
                  <c:v> Q2 </c:v>
                </c:pt>
                <c:pt idx="2">
                  <c:v> Q3 </c:v>
                </c:pt>
                <c:pt idx="3">
                  <c:v> Q4 </c:v>
                </c:pt>
                <c:pt idx="4">
                  <c:v> 2012Q1 </c:v>
                </c:pt>
                <c:pt idx="5">
                  <c:v> Q2 </c:v>
                </c:pt>
                <c:pt idx="6">
                  <c:v> Q3 </c:v>
                </c:pt>
                <c:pt idx="7">
                  <c:v> Q4 </c:v>
                </c:pt>
                <c:pt idx="8">
                  <c:v> 2013Q1 </c:v>
                </c:pt>
                <c:pt idx="9">
                  <c:v> Q2 </c:v>
                </c:pt>
                <c:pt idx="10">
                  <c:v> Q3 </c:v>
                </c:pt>
                <c:pt idx="11">
                  <c:v> Q4 </c:v>
                </c:pt>
                <c:pt idx="12">
                  <c:v> 2014Q1 </c:v>
                </c:pt>
                <c:pt idx="13">
                  <c:v> Q2 </c:v>
                </c:pt>
                <c:pt idx="14">
                  <c:v> Q3 </c:v>
                </c:pt>
                <c:pt idx="15">
                  <c:v> Q4 </c:v>
                </c:pt>
                <c:pt idx="16">
                  <c:v> 2015Q1 </c:v>
                </c:pt>
                <c:pt idx="17">
                  <c:v> Q2 </c:v>
                </c:pt>
                <c:pt idx="18">
                  <c:v> Q3 </c:v>
                </c:pt>
                <c:pt idx="19">
                  <c:v> Q4 </c:v>
                </c:pt>
                <c:pt idx="20">
                  <c:v> 2016Q1 </c:v>
                </c:pt>
                <c:pt idx="21">
                  <c:v> Q2 </c:v>
                </c:pt>
                <c:pt idx="22">
                  <c:v> Q3 </c:v>
                </c:pt>
                <c:pt idx="23">
                  <c:v> Q4 </c:v>
                </c:pt>
                <c:pt idx="24">
                  <c:v> 2017Q1 </c:v>
                </c:pt>
                <c:pt idx="25">
                  <c:v> Q2 </c:v>
                </c:pt>
                <c:pt idx="26">
                  <c:v> Q3 </c:v>
                </c:pt>
                <c:pt idx="27">
                  <c:v> Q4 </c:v>
                </c:pt>
                <c:pt idx="28">
                  <c:v> 2018Q1 </c:v>
                </c:pt>
                <c:pt idx="29">
                  <c:v> Q2 </c:v>
                </c:pt>
                <c:pt idx="30">
                  <c:v> Q3 </c:v>
                </c:pt>
                <c:pt idx="31">
                  <c:v> Q4 </c:v>
                </c:pt>
                <c:pt idx="32">
                  <c:v> 2019Q1 </c:v>
                </c:pt>
                <c:pt idx="33">
                  <c:v> Q2 </c:v>
                </c:pt>
                <c:pt idx="34">
                  <c:v> Q3 </c:v>
                </c:pt>
                <c:pt idx="35">
                  <c:v> Q4 </c:v>
                </c:pt>
                <c:pt idx="36">
                  <c:v> 2020Q1 </c:v>
                </c:pt>
                <c:pt idx="37">
                  <c:v> Q2 </c:v>
                </c:pt>
                <c:pt idx="38">
                  <c:v> Q3 </c:v>
                </c:pt>
                <c:pt idx="39">
                  <c:v> Q4 </c:v>
                </c:pt>
                <c:pt idx="40">
                  <c:v> 2021Q1 </c:v>
                </c:pt>
                <c:pt idx="41">
                  <c:v> Q2 </c:v>
                </c:pt>
                <c:pt idx="42">
                  <c:v> Q3 </c:v>
                </c:pt>
                <c:pt idx="43">
                  <c:v> Q4 </c:v>
                </c:pt>
                <c:pt idx="44">
                  <c:v> 2022Q1 </c:v>
                </c:pt>
                <c:pt idx="45">
                  <c:v> Q2 </c:v>
                </c:pt>
                <c:pt idx="46">
                  <c:v> Q3 </c:v>
                </c:pt>
                <c:pt idx="47">
                  <c:v> Q4 </c:v>
                </c:pt>
                <c:pt idx="48">
                  <c:v> 2023Q1 </c:v>
                </c:pt>
                <c:pt idx="49">
                  <c:v> Q2 </c:v>
                </c:pt>
                <c:pt idx="50">
                  <c:v> Q3 </c:v>
                </c:pt>
                <c:pt idx="51">
                  <c:v> Q4 </c:v>
                </c:pt>
                <c:pt idx="52">
                  <c:v> 2024Q1 </c:v>
                </c:pt>
                <c:pt idx="53">
                  <c:v> Q2 </c:v>
                </c:pt>
                <c:pt idx="54">
                  <c:v> Q3 </c:v>
                </c:pt>
                <c:pt idx="55">
                  <c:v> Q4 </c:v>
                </c:pt>
                <c:pt idx="56">
                  <c:v> 2025Q1 </c:v>
                </c:pt>
                <c:pt idx="57">
                  <c:v> Q2 </c:v>
                </c:pt>
                <c:pt idx="58">
                  <c:v> Q3 </c:v>
                </c:pt>
                <c:pt idx="59">
                  <c:v> Q4 </c:v>
                </c:pt>
              </c:strCache>
            </c:strRef>
          </c:cat>
          <c:val>
            <c:numRef>
              <c:f>'(C.1) CA_Res%'!$C$114:$BJ$114</c:f>
              <c:numCache>
                <c:formatCode>0.00</c:formatCode>
                <c:ptCount val="60"/>
                <c:pt idx="0">
                  <c:v>105.13</c:v>
                </c:pt>
                <c:pt idx="1">
                  <c:v>106.66</c:v>
                </c:pt>
                <c:pt idx="2">
                  <c:v>108.82</c:v>
                </c:pt>
                <c:pt idx="3">
                  <c:v>108.98</c:v>
                </c:pt>
                <c:pt idx="4">
                  <c:v>109.46</c:v>
                </c:pt>
                <c:pt idx="5">
                  <c:v>109.11</c:v>
                </c:pt>
                <c:pt idx="6">
                  <c:v>108.82</c:v>
                </c:pt>
                <c:pt idx="7">
                  <c:v>108.9</c:v>
                </c:pt>
                <c:pt idx="8">
                  <c:v>107.33</c:v>
                </c:pt>
                <c:pt idx="9">
                  <c:v>107.34</c:v>
                </c:pt>
                <c:pt idx="10">
                  <c:v>107.33</c:v>
                </c:pt>
                <c:pt idx="11">
                  <c:v>108.43</c:v>
                </c:pt>
                <c:pt idx="12">
                  <c:v>107.13</c:v>
                </c:pt>
                <c:pt idx="13">
                  <c:v>106.9</c:v>
                </c:pt>
                <c:pt idx="14">
                  <c:v>106.94</c:v>
                </c:pt>
                <c:pt idx="15">
                  <c:v>107.06</c:v>
                </c:pt>
                <c:pt idx="16">
                  <c:v>107.45</c:v>
                </c:pt>
                <c:pt idx="17">
                  <c:v>107.69</c:v>
                </c:pt>
                <c:pt idx="18">
                  <c:v>108.72</c:v>
                </c:pt>
                <c:pt idx="19">
                  <c:v>108.98</c:v>
                </c:pt>
                <c:pt idx="20">
                  <c:v>109.57</c:v>
                </c:pt>
                <c:pt idx="21">
                  <c:v>109.39</c:v>
                </c:pt>
                <c:pt idx="22">
                  <c:v>109.4</c:v>
                </c:pt>
                <c:pt idx="23">
                  <c:v>106.8</c:v>
                </c:pt>
                <c:pt idx="24">
                  <c:v>105.16</c:v>
                </c:pt>
                <c:pt idx="25">
                  <c:v>105.16</c:v>
                </c:pt>
                <c:pt idx="26">
                  <c:v>105.16</c:v>
                </c:pt>
                <c:pt idx="27">
                  <c:v>105.16</c:v>
                </c:pt>
                <c:pt idx="28">
                  <c:v>105.15</c:v>
                </c:pt>
                <c:pt idx="29">
                  <c:v>105.06</c:v>
                </c:pt>
                <c:pt idx="30">
                  <c:v>105.09</c:v>
                </c:pt>
                <c:pt idx="31">
                  <c:v>105.13</c:v>
                </c:pt>
                <c:pt idx="32">
                  <c:v>73.77</c:v>
                </c:pt>
                <c:pt idx="33">
                  <c:v>68.260000000000005</c:v>
                </c:pt>
                <c:pt idx="34">
                  <c:v>50.83</c:v>
                </c:pt>
                <c:pt idx="35">
                  <c:v>48.32</c:v>
                </c:pt>
                <c:pt idx="36">
                  <c:v>44.27</c:v>
                </c:pt>
                <c:pt idx="37">
                  <c:v>33.92</c:v>
                </c:pt>
                <c:pt idx="38">
                  <c:v>31.02</c:v>
                </c:pt>
                <c:pt idx="39">
                  <c:v>30.55</c:v>
                </c:pt>
                <c:pt idx="40">
                  <c:v>27.62</c:v>
                </c:pt>
                <c:pt idx="41">
                  <c:v>25.27</c:v>
                </c:pt>
                <c:pt idx="42">
                  <c:v>26.78</c:v>
                </c:pt>
                <c:pt idx="43">
                  <c:v>27.42</c:v>
                </c:pt>
                <c:pt idx="44">
                  <c:v>27.04</c:v>
                </c:pt>
                <c:pt idx="45">
                  <c:v>27.68</c:v>
                </c:pt>
                <c:pt idx="46">
                  <c:v>24.09</c:v>
                </c:pt>
                <c:pt idx="47">
                  <c:v>41.35</c:v>
                </c:pt>
                <c:pt idx="48">
                  <c:v>42.48</c:v>
                </c:pt>
                <c:pt idx="49">
                  <c:v>47.94</c:v>
                </c:pt>
                <c:pt idx="50">
                  <c:v>48.19</c:v>
                </c:pt>
                <c:pt idx="51">
                  <c:v>42.79</c:v>
                </c:pt>
                <c:pt idx="52">
                  <c:v>47.5</c:v>
                </c:pt>
                <c:pt idx="53">
                  <c:v>46.79</c:v>
                </c:pt>
                <c:pt idx="54">
                  <c:v>44.75</c:v>
                </c:pt>
                <c:pt idx="55">
                  <c:v>44.51</c:v>
                </c:pt>
                <c:pt idx="56">
                  <c:v>41.7</c:v>
                </c:pt>
                <c:pt idx="57">
                  <c:v>40.49</c:v>
                </c:pt>
                <c:pt idx="58">
                  <c:v>38.75</c:v>
                </c:pt>
                <c:pt idx="59">
                  <c:v>39.14</c:v>
                </c:pt>
              </c:numCache>
            </c:numRef>
          </c:val>
          <c:smooth val="0"/>
          <c:extLst>
            <c:ext xmlns:c16="http://schemas.microsoft.com/office/drawing/2014/chart" uri="{C3380CC4-5D6E-409C-BE32-E72D297353CC}">
              <c16:uniqueId val="{00000000-2957-466F-83F5-0FC5E8E224F8}"/>
            </c:ext>
          </c:extLst>
        </c:ser>
        <c:dLbls>
          <c:showLegendKey val="0"/>
          <c:showVal val="0"/>
          <c:showCatName val="0"/>
          <c:showSerName val="0"/>
          <c:showPercent val="0"/>
          <c:showBubbleSize val="0"/>
        </c:dLbls>
        <c:smooth val="0"/>
        <c:axId val="541972128"/>
        <c:axId val="541985568"/>
      </c:lineChart>
      <c:catAx>
        <c:axId val="5419721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85568"/>
        <c:crosses val="autoZero"/>
        <c:auto val="1"/>
        <c:lblAlgn val="ctr"/>
        <c:lblOffset val="100"/>
        <c:noMultiLvlLbl val="0"/>
      </c:catAx>
      <c:valAx>
        <c:axId val="5419855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721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a:solidFill>
                  <a:sysClr val="windowText" lastClr="000000"/>
                </a:solidFill>
                <a:latin typeface="Avenir Next LT Pro" panose="020B0504020202020204" pitchFamily="34" charset="0"/>
              </a:rPr>
              <a:t>Alternative Jet Fuel</a:t>
            </a:r>
            <a:r>
              <a:rPr lang="en-US" sz="1200" b="1" baseline="0">
                <a:solidFill>
                  <a:sysClr val="windowText" lastClr="000000"/>
                </a:solidFill>
                <a:latin typeface="Avenir Next LT Pro" panose="020B0504020202020204" pitchFamily="34" charset="0"/>
              </a:rPr>
              <a:t> </a:t>
            </a:r>
            <a:r>
              <a:rPr lang="en-US" sz="1200" b="1">
                <a:solidFill>
                  <a:sysClr val="windowText" lastClr="000000"/>
                </a:solidFill>
                <a:latin typeface="Avenir Next LT Pro" panose="020B0504020202020204" pitchFamily="34" charset="0"/>
              </a:rPr>
              <a:t>CI Avg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'(C.1) CA_Res%'!$A$115</c:f>
              <c:strCache>
                <c:ptCount val="1"/>
                <c:pt idx="0">
                  <c:v>Alternative Jet Fuel</c:v>
                </c:pt>
              </c:strCache>
            </c:strRef>
          </c:tx>
          <c:spPr>
            <a:ln w="28575" cap="rnd">
              <a:solidFill>
                <a:schemeClr val="accent1"/>
              </a:solidFill>
              <a:round/>
            </a:ln>
            <a:effectLst/>
          </c:spPr>
          <c:marker>
            <c:symbol val="none"/>
          </c:marker>
          <c:cat>
            <c:strRef>
              <c:f>'(C.1) CA_Res%'!$AI$138:$BJ$138</c:f>
              <c:strCache>
                <c:ptCount val="28"/>
                <c:pt idx="0">
                  <c:v> 2019Q1 </c:v>
                </c:pt>
                <c:pt idx="1">
                  <c:v> Q2 </c:v>
                </c:pt>
                <c:pt idx="2">
                  <c:v> Q3 </c:v>
                </c:pt>
                <c:pt idx="3">
                  <c:v> Q4 </c:v>
                </c:pt>
                <c:pt idx="4">
                  <c:v> 2020Q1 </c:v>
                </c:pt>
                <c:pt idx="5">
                  <c:v> Q2 </c:v>
                </c:pt>
                <c:pt idx="6">
                  <c:v> Q3 </c:v>
                </c:pt>
                <c:pt idx="7">
                  <c:v> Q4 </c:v>
                </c:pt>
                <c:pt idx="8">
                  <c:v> 2021Q1 </c:v>
                </c:pt>
                <c:pt idx="9">
                  <c:v> Q2 </c:v>
                </c:pt>
                <c:pt idx="10">
                  <c:v> Q3 </c:v>
                </c:pt>
                <c:pt idx="11">
                  <c:v> Q4 </c:v>
                </c:pt>
                <c:pt idx="12">
                  <c:v> 2022Q1 </c:v>
                </c:pt>
                <c:pt idx="13">
                  <c:v> Q2 </c:v>
                </c:pt>
                <c:pt idx="14">
                  <c:v> Q3 </c:v>
                </c:pt>
                <c:pt idx="15">
                  <c:v> Q4 </c:v>
                </c:pt>
                <c:pt idx="16">
                  <c:v> 2023Q1 </c:v>
                </c:pt>
                <c:pt idx="17">
                  <c:v> Q2 </c:v>
                </c:pt>
                <c:pt idx="18">
                  <c:v> Q3 </c:v>
                </c:pt>
                <c:pt idx="19">
                  <c:v> Q4 </c:v>
                </c:pt>
                <c:pt idx="20">
                  <c:v> 2024Q1 </c:v>
                </c:pt>
                <c:pt idx="21">
                  <c:v> Q2 </c:v>
                </c:pt>
                <c:pt idx="22">
                  <c:v> Q3 </c:v>
                </c:pt>
                <c:pt idx="23">
                  <c:v> Q4 </c:v>
                </c:pt>
                <c:pt idx="24">
                  <c:v> 2025Q1 </c:v>
                </c:pt>
                <c:pt idx="25">
                  <c:v> Q2 </c:v>
                </c:pt>
                <c:pt idx="26">
                  <c:v> Q3 </c:v>
                </c:pt>
                <c:pt idx="27">
                  <c:v> Q4 </c:v>
                </c:pt>
              </c:strCache>
            </c:strRef>
          </c:cat>
          <c:val>
            <c:numRef>
              <c:f>'(C.1) CA_Res%'!$AI$115:$BJ$115</c:f>
              <c:numCache>
                <c:formatCode>0.00</c:formatCode>
                <c:ptCount val="28"/>
                <c:pt idx="1">
                  <c:v>50</c:v>
                </c:pt>
                <c:pt idx="2">
                  <c:v>37.130000000000003</c:v>
                </c:pt>
                <c:pt idx="3">
                  <c:v>37.380000000000003</c:v>
                </c:pt>
                <c:pt idx="4">
                  <c:v>31.41</c:v>
                </c:pt>
                <c:pt idx="5">
                  <c:v>47.03</c:v>
                </c:pt>
                <c:pt idx="6">
                  <c:v>42.98</c:v>
                </c:pt>
                <c:pt idx="7">
                  <c:v>25.41</c:v>
                </c:pt>
                <c:pt idx="8">
                  <c:v>22.96</c:v>
                </c:pt>
                <c:pt idx="9">
                  <c:v>40.36</c:v>
                </c:pt>
                <c:pt idx="10">
                  <c:v>41.31</c:v>
                </c:pt>
                <c:pt idx="11">
                  <c:v>40.299999999999997</c:v>
                </c:pt>
                <c:pt idx="12">
                  <c:v>22.67</c:v>
                </c:pt>
                <c:pt idx="13">
                  <c:v>45.46</c:v>
                </c:pt>
                <c:pt idx="14">
                  <c:v>42.36</c:v>
                </c:pt>
                <c:pt idx="15">
                  <c:v>42.41</c:v>
                </c:pt>
                <c:pt idx="16">
                  <c:v>47.16</c:v>
                </c:pt>
                <c:pt idx="17">
                  <c:v>36.67</c:v>
                </c:pt>
                <c:pt idx="18">
                  <c:v>48.75</c:v>
                </c:pt>
                <c:pt idx="19">
                  <c:v>48.3</c:v>
                </c:pt>
                <c:pt idx="20">
                  <c:v>44.03</c:v>
                </c:pt>
                <c:pt idx="21">
                  <c:v>46.89</c:v>
                </c:pt>
                <c:pt idx="22">
                  <c:v>47.07</c:v>
                </c:pt>
                <c:pt idx="23">
                  <c:v>44.24</c:v>
                </c:pt>
                <c:pt idx="24">
                  <c:v>47.05</c:v>
                </c:pt>
                <c:pt idx="25">
                  <c:v>44.21</c:v>
                </c:pt>
                <c:pt idx="26">
                  <c:v>44.66</c:v>
                </c:pt>
                <c:pt idx="27">
                  <c:v>40.299999999999997</c:v>
                </c:pt>
              </c:numCache>
            </c:numRef>
          </c:val>
          <c:smooth val="0"/>
          <c:extLst>
            <c:ext xmlns:c16="http://schemas.microsoft.com/office/drawing/2014/chart" uri="{C3380CC4-5D6E-409C-BE32-E72D297353CC}">
              <c16:uniqueId val="{00000000-CA64-47EE-A79D-DC6D38DD3C6D}"/>
            </c:ext>
          </c:extLst>
        </c:ser>
        <c:dLbls>
          <c:showLegendKey val="0"/>
          <c:showVal val="0"/>
          <c:showCatName val="0"/>
          <c:showSerName val="0"/>
          <c:showPercent val="0"/>
          <c:showBubbleSize val="0"/>
        </c:dLbls>
        <c:smooth val="0"/>
        <c:axId val="541972128"/>
        <c:axId val="541985568"/>
      </c:lineChart>
      <c:catAx>
        <c:axId val="541972128"/>
        <c:scaling>
          <c:orientation val="minMax"/>
        </c:scaling>
        <c:delete val="0"/>
        <c:axPos val="b"/>
        <c:minorGridlines>
          <c:spPr>
            <a:ln w="9525" cap="flat" cmpd="sng" algn="ctr">
              <a:noFill/>
              <a:round/>
            </a:ln>
            <a:effectLst/>
          </c:spPr>
        </c:minorGridlines>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85568"/>
        <c:crosses val="autoZero"/>
        <c:auto val="1"/>
        <c:lblAlgn val="ctr"/>
        <c:lblOffset val="100"/>
        <c:noMultiLvlLbl val="0"/>
      </c:catAx>
      <c:valAx>
        <c:axId val="5419855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721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1">
                <a:solidFill>
                  <a:sysClr val="windowText" lastClr="000000"/>
                </a:solidFill>
                <a:latin typeface="Avenir Next LT Pro" panose="020B0504020202020204" pitchFamily="34" charset="0"/>
              </a:rPr>
              <a:t>Hydrogen</a:t>
            </a:r>
            <a:r>
              <a:rPr lang="en-US" sz="1200" b="1" baseline="0">
                <a:solidFill>
                  <a:sysClr val="windowText" lastClr="000000"/>
                </a:solidFill>
                <a:latin typeface="Avenir Next LT Pro" panose="020B0504020202020204" pitchFamily="34" charset="0"/>
              </a:rPr>
              <a:t> </a:t>
            </a:r>
            <a:r>
              <a:rPr lang="en-US" sz="1200" b="1">
                <a:solidFill>
                  <a:sysClr val="windowText" lastClr="000000"/>
                </a:solidFill>
                <a:latin typeface="Avenir Next LT Pro" panose="020B0504020202020204" pitchFamily="34" charset="0"/>
              </a:rPr>
              <a:t>CI Avg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'(C.1) CA_Res%'!$A$117</c:f>
              <c:strCache>
                <c:ptCount val="1"/>
                <c:pt idx="0">
                  <c:v>Hydrogen</c:v>
                </c:pt>
              </c:strCache>
            </c:strRef>
          </c:tx>
          <c:spPr>
            <a:ln w="28575" cap="rnd">
              <a:solidFill>
                <a:schemeClr val="accent1"/>
              </a:solidFill>
              <a:round/>
            </a:ln>
            <a:effectLst/>
          </c:spPr>
          <c:marker>
            <c:symbol val="none"/>
          </c:marker>
          <c:cat>
            <c:strRef>
              <c:f>'(C.1) CA_Res%'!$AA$138:$BJ$138</c:f>
              <c:strCache>
                <c:ptCount val="36"/>
                <c:pt idx="0">
                  <c:v> 2017Q1 </c:v>
                </c:pt>
                <c:pt idx="1">
                  <c:v> Q2 </c:v>
                </c:pt>
                <c:pt idx="2">
                  <c:v> Q3 </c:v>
                </c:pt>
                <c:pt idx="3">
                  <c:v> Q4 </c:v>
                </c:pt>
                <c:pt idx="4">
                  <c:v> 2018Q1 </c:v>
                </c:pt>
                <c:pt idx="5">
                  <c:v> Q2 </c:v>
                </c:pt>
                <c:pt idx="6">
                  <c:v> Q3 </c:v>
                </c:pt>
                <c:pt idx="7">
                  <c:v> Q4 </c:v>
                </c:pt>
                <c:pt idx="8">
                  <c:v> 2019Q1 </c:v>
                </c:pt>
                <c:pt idx="9">
                  <c:v> Q2 </c:v>
                </c:pt>
                <c:pt idx="10">
                  <c:v> Q3 </c:v>
                </c:pt>
                <c:pt idx="11">
                  <c:v> Q4 </c:v>
                </c:pt>
                <c:pt idx="12">
                  <c:v> 2020Q1 </c:v>
                </c:pt>
                <c:pt idx="13">
                  <c:v> Q2 </c:v>
                </c:pt>
                <c:pt idx="14">
                  <c:v> Q3 </c:v>
                </c:pt>
                <c:pt idx="15">
                  <c:v> Q4 </c:v>
                </c:pt>
                <c:pt idx="16">
                  <c:v> 2021Q1 </c:v>
                </c:pt>
                <c:pt idx="17">
                  <c:v> Q2 </c:v>
                </c:pt>
                <c:pt idx="18">
                  <c:v> Q3 </c:v>
                </c:pt>
                <c:pt idx="19">
                  <c:v> Q4 </c:v>
                </c:pt>
                <c:pt idx="20">
                  <c:v> 2022Q1 </c:v>
                </c:pt>
                <c:pt idx="21">
                  <c:v> Q2 </c:v>
                </c:pt>
                <c:pt idx="22">
                  <c:v> Q3 </c:v>
                </c:pt>
                <c:pt idx="23">
                  <c:v> Q4 </c:v>
                </c:pt>
                <c:pt idx="24">
                  <c:v> 2023Q1 </c:v>
                </c:pt>
                <c:pt idx="25">
                  <c:v> Q2 </c:v>
                </c:pt>
                <c:pt idx="26">
                  <c:v> Q3 </c:v>
                </c:pt>
                <c:pt idx="27">
                  <c:v> Q4 </c:v>
                </c:pt>
                <c:pt idx="28">
                  <c:v> 2024Q1 </c:v>
                </c:pt>
                <c:pt idx="29">
                  <c:v> Q2 </c:v>
                </c:pt>
                <c:pt idx="30">
                  <c:v> Q3 </c:v>
                </c:pt>
                <c:pt idx="31">
                  <c:v> Q4 </c:v>
                </c:pt>
                <c:pt idx="32">
                  <c:v> 2025Q1 </c:v>
                </c:pt>
                <c:pt idx="33">
                  <c:v> Q2 </c:v>
                </c:pt>
                <c:pt idx="34">
                  <c:v> Q3 </c:v>
                </c:pt>
                <c:pt idx="35">
                  <c:v> Q4 </c:v>
                </c:pt>
              </c:strCache>
            </c:strRef>
          </c:cat>
          <c:val>
            <c:numRef>
              <c:f>'(C.1) CA_Res%'!$AA$117:$BJ$117</c:f>
              <c:numCache>
                <c:formatCode>0.00</c:formatCode>
                <c:ptCount val="36"/>
                <c:pt idx="0">
                  <c:v>125.97</c:v>
                </c:pt>
                <c:pt idx="1">
                  <c:v>126.62</c:v>
                </c:pt>
                <c:pt idx="2">
                  <c:v>128</c:v>
                </c:pt>
                <c:pt idx="3">
                  <c:v>126.57</c:v>
                </c:pt>
                <c:pt idx="4">
                  <c:v>126.92</c:v>
                </c:pt>
                <c:pt idx="5">
                  <c:v>126.07</c:v>
                </c:pt>
                <c:pt idx="6">
                  <c:v>126.33</c:v>
                </c:pt>
                <c:pt idx="7">
                  <c:v>124.98</c:v>
                </c:pt>
                <c:pt idx="8">
                  <c:v>141.13999999999999</c:v>
                </c:pt>
                <c:pt idx="9">
                  <c:v>135.25</c:v>
                </c:pt>
                <c:pt idx="10">
                  <c:v>127.03</c:v>
                </c:pt>
                <c:pt idx="11">
                  <c:v>124.63</c:v>
                </c:pt>
                <c:pt idx="12">
                  <c:v>124.17</c:v>
                </c:pt>
                <c:pt idx="13">
                  <c:v>113.41</c:v>
                </c:pt>
                <c:pt idx="14">
                  <c:v>116.7</c:v>
                </c:pt>
                <c:pt idx="15">
                  <c:v>71.17</c:v>
                </c:pt>
                <c:pt idx="16">
                  <c:v>69.72</c:v>
                </c:pt>
                <c:pt idx="17">
                  <c:v>57.89</c:v>
                </c:pt>
                <c:pt idx="18">
                  <c:v>55.27</c:v>
                </c:pt>
                <c:pt idx="19">
                  <c:v>40.81</c:v>
                </c:pt>
                <c:pt idx="20">
                  <c:v>34.01</c:v>
                </c:pt>
                <c:pt idx="21">
                  <c:v>24.54</c:v>
                </c:pt>
                <c:pt idx="22">
                  <c:v>32.14</c:v>
                </c:pt>
                <c:pt idx="23">
                  <c:v>39.659999999999997</c:v>
                </c:pt>
                <c:pt idx="24">
                  <c:v>31.11</c:v>
                </c:pt>
                <c:pt idx="25">
                  <c:v>47.94</c:v>
                </c:pt>
                <c:pt idx="26">
                  <c:v>34.11</c:v>
                </c:pt>
                <c:pt idx="27">
                  <c:v>36.03</c:v>
                </c:pt>
                <c:pt idx="28">
                  <c:v>40.200000000000003</c:v>
                </c:pt>
                <c:pt idx="29">
                  <c:v>52.4</c:v>
                </c:pt>
                <c:pt idx="30">
                  <c:v>51.04</c:v>
                </c:pt>
                <c:pt idx="31">
                  <c:v>53.78</c:v>
                </c:pt>
                <c:pt idx="32">
                  <c:v>47.89</c:v>
                </c:pt>
                <c:pt idx="33">
                  <c:v>49.88</c:v>
                </c:pt>
                <c:pt idx="34">
                  <c:v>-5.4</c:v>
                </c:pt>
                <c:pt idx="35">
                  <c:v>-7.45</c:v>
                </c:pt>
              </c:numCache>
            </c:numRef>
          </c:val>
          <c:smooth val="0"/>
          <c:extLst>
            <c:ext xmlns:c16="http://schemas.microsoft.com/office/drawing/2014/chart" uri="{C3380CC4-5D6E-409C-BE32-E72D297353CC}">
              <c16:uniqueId val="{00000000-25C9-4908-B62C-23BDAFBEE1C8}"/>
            </c:ext>
          </c:extLst>
        </c:ser>
        <c:dLbls>
          <c:showLegendKey val="0"/>
          <c:showVal val="0"/>
          <c:showCatName val="0"/>
          <c:showSerName val="0"/>
          <c:showPercent val="0"/>
          <c:showBubbleSize val="0"/>
        </c:dLbls>
        <c:smooth val="0"/>
        <c:axId val="541972128"/>
        <c:axId val="541985568"/>
      </c:lineChart>
      <c:catAx>
        <c:axId val="5419721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85568"/>
        <c:crosses val="autoZero"/>
        <c:auto val="1"/>
        <c:lblAlgn val="ctr"/>
        <c:lblOffset val="100"/>
        <c:noMultiLvlLbl val="0"/>
      </c:catAx>
      <c:valAx>
        <c:axId val="541985568"/>
        <c:scaling>
          <c:orientation val="minMax"/>
          <c:min val="-1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200" b="0" i="0" u="none" strike="noStrike" kern="1200" baseline="0">
                <a:solidFill>
                  <a:schemeClr val="tx1"/>
                </a:solidFill>
                <a:latin typeface="Avenir Next LT Pro" panose="020B0504020202020204" pitchFamily="34" charset="0"/>
                <a:ea typeface="+mn-ea"/>
                <a:cs typeface="+mn-cs"/>
              </a:defRPr>
            </a:pPr>
            <a:endParaRPr lang="en-US"/>
          </a:p>
        </c:txPr>
        <c:crossAx val="5419721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https://prod-rf-lambda.rtssaas.com/PublicFiles/d89c47bd0d70402dba89b03a22bda6d1/2009aa19-c548-4aa0-9ad4-71b7e7507f12/20.2.92.html" TargetMode="External"/></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13</xdr:col>
      <xdr:colOff>85726</xdr:colOff>
      <xdr:row>4</xdr:row>
      <xdr:rowOff>66675</xdr:rowOff>
    </xdr:from>
    <xdr:to>
      <xdr:col>14</xdr:col>
      <xdr:colOff>542926</xdr:colOff>
      <xdr:row>4</xdr:row>
      <xdr:rowOff>276225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2DCF55CF-8F90-452B-B439-5450927BF9C0}"/>
            </a:ext>
          </a:extLst>
        </xdr:cNvPr>
        <xdr:cNvSpPr/>
      </xdr:nvSpPr>
      <xdr:spPr>
        <a:xfrm>
          <a:off x="7762876" y="828675"/>
          <a:ext cx="1047750" cy="12382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a:ea typeface="+mn-ea"/>
            <a:cs typeface="+mn-cs"/>
          </a:endParaRPr>
        </a:p>
      </xdr:txBody>
    </xdr:sp>
    <xdr:clientData/>
  </xdr:twoCellAnchor>
  <xdr:oneCellAnchor>
    <xdr:from>
      <xdr:col>18</xdr:col>
      <xdr:colOff>492125</xdr:colOff>
      <xdr:row>1</xdr:row>
      <xdr:rowOff>1</xdr:rowOff>
    </xdr:from>
    <xdr:ext cx="2286000" cy="1024756"/>
    <xdr:pic>
      <xdr:nvPicPr>
        <xdr:cNvPr id="3" name="Picture 2">
          <a:extLst>
            <a:ext uri="{FF2B5EF4-FFF2-40B4-BE49-F238E27FC236}">
              <a16:creationId xmlns:a16="http://schemas.microsoft.com/office/drawing/2014/main" id="{B5E39B43-9DBE-49FB-9C5C-76BA1CDB34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22025" y="190501"/>
          <a:ext cx="2286000" cy="10247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95250</xdr:colOff>
      <xdr:row>120</xdr:row>
      <xdr:rowOff>200024</xdr:rowOff>
    </xdr:from>
    <xdr:to>
      <xdr:col>8</xdr:col>
      <xdr:colOff>0</xdr:colOff>
      <xdr:row>135</xdr:row>
      <xdr:rowOff>200024</xdr:rowOff>
    </xdr:to>
    <xdr:graphicFrame macro="">
      <xdr:nvGraphicFramePr>
        <xdr:cNvPr id="2" name="Chart 1">
          <a:extLst>
            <a:ext uri="{FF2B5EF4-FFF2-40B4-BE49-F238E27FC236}">
              <a16:creationId xmlns:a16="http://schemas.microsoft.com/office/drawing/2014/main" id="{FDCF5CAD-CECF-4732-B7F6-AD64CD70B9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47625</xdr:colOff>
      <xdr:row>121</xdr:row>
      <xdr:rowOff>0</xdr:rowOff>
    </xdr:from>
    <xdr:to>
      <xdr:col>13</xdr:col>
      <xdr:colOff>1333500</xdr:colOff>
      <xdr:row>136</xdr:row>
      <xdr:rowOff>0</xdr:rowOff>
    </xdr:to>
    <xdr:graphicFrame macro="">
      <xdr:nvGraphicFramePr>
        <xdr:cNvPr id="3" name="Chart 2">
          <a:extLst>
            <a:ext uri="{FF2B5EF4-FFF2-40B4-BE49-F238E27FC236}">
              <a16:creationId xmlns:a16="http://schemas.microsoft.com/office/drawing/2014/main" id="{6E1338E6-A59C-4A3D-B311-7C765E16C2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0</xdr:colOff>
      <xdr:row>121</xdr:row>
      <xdr:rowOff>0</xdr:rowOff>
    </xdr:from>
    <xdr:to>
      <xdr:col>19</xdr:col>
      <xdr:colOff>1285875</xdr:colOff>
      <xdr:row>136</xdr:row>
      <xdr:rowOff>0</xdr:rowOff>
    </xdr:to>
    <xdr:graphicFrame macro="">
      <xdr:nvGraphicFramePr>
        <xdr:cNvPr id="4" name="Chart 3">
          <a:extLst>
            <a:ext uri="{FF2B5EF4-FFF2-40B4-BE49-F238E27FC236}">
              <a16:creationId xmlns:a16="http://schemas.microsoft.com/office/drawing/2014/main" id="{C6DE8B54-7883-4438-A560-CEDD2C16AA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0</xdr:colOff>
      <xdr:row>121</xdr:row>
      <xdr:rowOff>0</xdr:rowOff>
    </xdr:from>
    <xdr:to>
      <xdr:col>25</xdr:col>
      <xdr:colOff>1285875</xdr:colOff>
      <xdr:row>136</xdr:row>
      <xdr:rowOff>0</xdr:rowOff>
    </xdr:to>
    <xdr:graphicFrame macro="">
      <xdr:nvGraphicFramePr>
        <xdr:cNvPr id="5" name="Chart 4">
          <a:extLst>
            <a:ext uri="{FF2B5EF4-FFF2-40B4-BE49-F238E27FC236}">
              <a16:creationId xmlns:a16="http://schemas.microsoft.com/office/drawing/2014/main" id="{01ED7F37-2BB5-44AD-9518-DF52606EEF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26</xdr:col>
      <xdr:colOff>0</xdr:colOff>
      <xdr:row>121</xdr:row>
      <xdr:rowOff>0</xdr:rowOff>
    </xdr:from>
    <xdr:to>
      <xdr:col>31</xdr:col>
      <xdr:colOff>1282700</xdr:colOff>
      <xdr:row>136</xdr:row>
      <xdr:rowOff>0</xdr:rowOff>
    </xdr:to>
    <xdr:graphicFrame macro="">
      <xdr:nvGraphicFramePr>
        <xdr:cNvPr id="6" name="Chart 5">
          <a:extLst>
            <a:ext uri="{FF2B5EF4-FFF2-40B4-BE49-F238E27FC236}">
              <a16:creationId xmlns:a16="http://schemas.microsoft.com/office/drawing/2014/main" id="{75F2B801-AA89-4EE1-BE42-F58964BE9D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121</xdr:row>
      <xdr:rowOff>0</xdr:rowOff>
    </xdr:from>
    <xdr:to>
      <xdr:col>37</xdr:col>
      <xdr:colOff>1285875</xdr:colOff>
      <xdr:row>136</xdr:row>
      <xdr:rowOff>0</xdr:rowOff>
    </xdr:to>
    <xdr:graphicFrame macro="">
      <xdr:nvGraphicFramePr>
        <xdr:cNvPr id="7" name="Chart 6">
          <a:extLst>
            <a:ext uri="{FF2B5EF4-FFF2-40B4-BE49-F238E27FC236}">
              <a16:creationId xmlns:a16="http://schemas.microsoft.com/office/drawing/2014/main" id="{E1355DFC-04EA-4DA0-9528-E7C7AE1042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37</xdr:col>
      <xdr:colOff>1381124</xdr:colOff>
      <xdr:row>121</xdr:row>
      <xdr:rowOff>0</xdr:rowOff>
    </xdr:from>
    <xdr:to>
      <xdr:col>44</xdr:col>
      <xdr:colOff>381000</xdr:colOff>
      <xdr:row>136</xdr:row>
      <xdr:rowOff>0</xdr:rowOff>
    </xdr:to>
    <xdr:graphicFrame macro="">
      <xdr:nvGraphicFramePr>
        <xdr:cNvPr id="8" name="Chart 7">
          <a:extLst>
            <a:ext uri="{FF2B5EF4-FFF2-40B4-BE49-F238E27FC236}">
              <a16:creationId xmlns:a16="http://schemas.microsoft.com/office/drawing/2014/main" id="{C2C6627E-19A2-427E-BD3E-7A3077C46C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44</xdr:col>
      <xdr:colOff>504825</xdr:colOff>
      <xdr:row>121</xdr:row>
      <xdr:rowOff>0</xdr:rowOff>
    </xdr:from>
    <xdr:to>
      <xdr:col>50</xdr:col>
      <xdr:colOff>409575</xdr:colOff>
      <xdr:row>136</xdr:row>
      <xdr:rowOff>0</xdr:rowOff>
    </xdr:to>
    <xdr:graphicFrame macro="">
      <xdr:nvGraphicFramePr>
        <xdr:cNvPr id="9" name="Chart 8">
          <a:extLst>
            <a:ext uri="{FF2B5EF4-FFF2-40B4-BE49-F238E27FC236}">
              <a16:creationId xmlns:a16="http://schemas.microsoft.com/office/drawing/2014/main" id="{BAC824DB-37A0-40BA-A571-71598DE067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393701</xdr:colOff>
      <xdr:row>1</xdr:row>
      <xdr:rowOff>101600</xdr:rowOff>
    </xdr:from>
    <xdr:ext cx="625478" cy="1371600"/>
    <xdr:pic>
      <xdr:nvPicPr>
        <xdr:cNvPr id="2" name="Picture 1" descr="The logo of the Oregon Department of Environmental Quality">
          <a:extLst>
            <a:ext uri="{FF2B5EF4-FFF2-40B4-BE49-F238E27FC236}">
              <a16:creationId xmlns:a16="http://schemas.microsoft.com/office/drawing/2014/main" id="{2568ECC3-BE63-48CF-8D8C-48494C99BF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01" y="279400"/>
          <a:ext cx="625478" cy="1371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hyperlink" Target="https://www.env.nm.gov/opf/wp-content/uploads/sites/13/2025/11/NMED-R135-137.pdf" TargetMode="External"/><Relationship Id="rId2" Type="http://schemas.openxmlformats.org/officeDocument/2006/relationships/hyperlink" Target="https://cloud.env.nm.gov/resources/_translator.php/NzA3NTEwYzYzY2I0NzNhN2JmNDc3NGQ1NV8yMDMxMTU~.pdf" TargetMode="External"/><Relationship Id="rId1" Type="http://schemas.openxmlformats.org/officeDocument/2006/relationships/hyperlink" Target="https://prod-rf-lambda.rtssaas.com/PublicFiles/d89c47bd0d70402dba89b03a22bda6d1/2009aa19-c548-4aa0-9ad4-71b7e7507f12/20.2.92.html"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cloud.env.nm.gov/resources/_translator.php/NzA3NTEwYzYzY2I0NzNhN2JmNDc3NGQ1NV8yMDMxMTU~.pdf" TargetMode="External"/><Relationship Id="rId1" Type="http://schemas.openxmlformats.org/officeDocument/2006/relationships/hyperlink" Target="https://www.env.nm.gov/opf/wp-content/uploads/sites/13/2025/11/NMED-R135-137.pdf"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philadelphiafed.org/surveys-and-data/real-time-data-research/spf-q4-2024" TargetMode="External"/><Relationship Id="rId2" Type="http://schemas.openxmlformats.org/officeDocument/2006/relationships/hyperlink" Target="https://www.env.nm.gov/opf/wp-content/uploads/sites/13/2025/11/NMED-R135-137.pdf" TargetMode="External"/><Relationship Id="rId1" Type="http://schemas.openxmlformats.org/officeDocument/2006/relationships/hyperlink" Target="https://cloud.env.nm.gov/resources/_translator.php/NzA3NTEwYzYzY2I0NzNhN2JmNDc3NGQ1NV8yMDMxMTU~.pdf"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cbo.gov/system/files/2026-02/61882-Outlook-2026.pdf"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cloud.env.nm.gov/resources/_translator.php/NzA3NTEwYzYzY2I0NzNhN2JmNDc3NGQ1NV8yMDMxMTU~.pdf" TargetMode="External"/><Relationship Id="rId1" Type="http://schemas.openxmlformats.org/officeDocument/2006/relationships/hyperlink" Target="https://www.env.nm.gov/opf/wp-content/uploads/sites/13/2025/11/NMED-R135-137.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cloud.env.nm.gov/resources/_translator.php/NzA3NTEwYzYzY2I0NzNhN2JmNDc3NGQ1NV8yMDMxMTU~.pdf" TargetMode="External"/><Relationship Id="rId1" Type="http://schemas.openxmlformats.org/officeDocument/2006/relationships/hyperlink" Target="https://www.env.nm.gov/opf/wp-content/uploads/sites/13/2025/11/NMED-R135-137.pdf"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202DA-DCB5-4AE2-A3DC-76F5703CF819}">
  <sheetPr>
    <tabColor theme="1"/>
  </sheetPr>
  <dimension ref="A1:W82"/>
  <sheetViews>
    <sheetView zoomScaleNormal="100" workbookViewId="0">
      <selection sqref="A1:R1"/>
    </sheetView>
  </sheetViews>
  <sheetFormatPr defaultColWidth="8.88671875" defaultRowHeight="14.4" x14ac:dyDescent="0.3"/>
  <cols>
    <col min="1" max="16384" width="8.88671875" style="17"/>
  </cols>
  <sheetData>
    <row r="1" spans="1:23" ht="18.600000000000001" x14ac:dyDescent="0.3">
      <c r="A1" s="224" t="s">
        <v>498</v>
      </c>
      <c r="B1" s="225"/>
      <c r="C1" s="225"/>
      <c r="D1" s="225"/>
      <c r="E1" s="225"/>
      <c r="F1" s="225"/>
      <c r="G1" s="225"/>
      <c r="H1" s="225"/>
      <c r="I1" s="225"/>
      <c r="J1" s="225"/>
      <c r="K1" s="225"/>
      <c r="L1" s="225"/>
      <c r="M1" s="225"/>
      <c r="N1" s="225"/>
      <c r="O1" s="225"/>
      <c r="P1" s="225"/>
      <c r="Q1" s="225"/>
      <c r="R1" s="225"/>
      <c r="S1" s="28"/>
      <c r="T1" s="28"/>
      <c r="U1" s="28"/>
      <c r="V1" s="28"/>
      <c r="W1" s="28"/>
    </row>
    <row r="2" spans="1:23" ht="4.05" customHeight="1" x14ac:dyDescent="0.3">
      <c r="A2" s="29"/>
      <c r="B2" s="30"/>
      <c r="C2" s="30"/>
      <c r="D2" s="30"/>
      <c r="E2" s="30"/>
      <c r="F2" s="30"/>
      <c r="G2" s="30"/>
      <c r="H2" s="30"/>
      <c r="I2" s="30"/>
      <c r="J2" s="30"/>
      <c r="K2" s="30"/>
      <c r="L2" s="30"/>
      <c r="M2" s="30"/>
      <c r="N2" s="30"/>
      <c r="O2" s="30"/>
      <c r="P2" s="30"/>
      <c r="Q2" s="30"/>
      <c r="R2" s="30"/>
      <c r="S2" s="30"/>
      <c r="T2" s="28"/>
      <c r="U2" s="28"/>
      <c r="V2" s="28"/>
      <c r="W2" s="28"/>
    </row>
    <row r="3" spans="1:23" s="27" customFormat="1" ht="16.2" x14ac:dyDescent="0.3">
      <c r="A3" s="31" t="s">
        <v>0</v>
      </c>
      <c r="B3" s="32"/>
      <c r="C3" s="32"/>
      <c r="D3" s="33"/>
      <c r="E3" s="33"/>
      <c r="F3" s="33"/>
      <c r="G3" s="33"/>
      <c r="H3" s="33"/>
      <c r="I3" s="33"/>
      <c r="J3" s="33"/>
      <c r="K3" s="33"/>
      <c r="L3" s="33"/>
      <c r="M3" s="33"/>
      <c r="N3" s="33"/>
      <c r="O3" s="33"/>
      <c r="P3" s="33"/>
      <c r="Q3" s="33"/>
      <c r="R3" s="33"/>
      <c r="S3" s="33"/>
      <c r="T3" s="33"/>
      <c r="U3" s="33"/>
      <c r="V3" s="33"/>
      <c r="W3" s="33"/>
    </row>
    <row r="4" spans="1:23" s="27" customFormat="1" ht="4.05" customHeight="1" x14ac:dyDescent="0.3">
      <c r="A4" s="33"/>
      <c r="B4" s="32"/>
      <c r="C4" s="33"/>
      <c r="D4" s="33"/>
      <c r="E4" s="33"/>
      <c r="F4" s="33"/>
      <c r="G4" s="33"/>
      <c r="H4" s="33"/>
      <c r="I4" s="33"/>
      <c r="J4" s="33"/>
      <c r="K4" s="33"/>
      <c r="L4" s="33"/>
      <c r="M4" s="33"/>
      <c r="N4" s="33"/>
      <c r="O4" s="33"/>
      <c r="P4" s="33"/>
      <c r="Q4" s="33"/>
      <c r="R4" s="33"/>
      <c r="S4" s="33"/>
      <c r="T4" s="33"/>
      <c r="U4" s="33"/>
      <c r="V4" s="33"/>
      <c r="W4" s="33"/>
    </row>
    <row r="5" spans="1:23" s="27" customFormat="1" ht="16.2" x14ac:dyDescent="0.3">
      <c r="A5" s="33"/>
      <c r="B5" s="32" t="s">
        <v>419</v>
      </c>
      <c r="C5" s="32"/>
      <c r="D5" s="33"/>
      <c r="E5" s="33"/>
      <c r="F5" s="33"/>
      <c r="G5" s="33"/>
      <c r="H5" s="33"/>
      <c r="I5" s="33"/>
      <c r="J5" s="33"/>
      <c r="K5" s="33"/>
      <c r="L5" s="33"/>
      <c r="M5" s="33"/>
      <c r="N5" s="33"/>
      <c r="O5" s="33"/>
      <c r="P5" s="33"/>
      <c r="Q5" s="33"/>
      <c r="R5" s="33"/>
      <c r="S5" s="33"/>
      <c r="T5" s="33"/>
      <c r="U5" s="33"/>
      <c r="V5" s="33"/>
      <c r="W5" s="33"/>
    </row>
    <row r="6" spans="1:23" s="27" customFormat="1" ht="16.2" x14ac:dyDescent="0.3">
      <c r="A6" s="33"/>
      <c r="B6" s="32" t="s">
        <v>1</v>
      </c>
      <c r="C6" s="33"/>
      <c r="D6" s="33"/>
      <c r="E6" s="33"/>
      <c r="F6" s="33"/>
      <c r="G6" s="33"/>
      <c r="H6" s="33"/>
      <c r="I6" s="33"/>
      <c r="J6" s="33"/>
      <c r="K6" s="33"/>
      <c r="L6" s="33"/>
      <c r="M6" s="33"/>
      <c r="N6" s="33"/>
      <c r="O6" s="33"/>
      <c r="P6" s="33"/>
      <c r="Q6" s="33"/>
      <c r="R6" s="33"/>
      <c r="S6" s="33"/>
      <c r="T6" s="33"/>
      <c r="U6" s="33"/>
      <c r="V6" s="33"/>
      <c r="W6" s="33"/>
    </row>
    <row r="7" spans="1:23" s="27" customFormat="1" ht="16.2" x14ac:dyDescent="0.3">
      <c r="A7" s="33"/>
      <c r="B7" s="32" t="s">
        <v>495</v>
      </c>
      <c r="C7" s="33"/>
      <c r="D7" s="33"/>
      <c r="E7" s="33"/>
      <c r="F7" s="33"/>
      <c r="G7" s="33"/>
      <c r="H7" s="33"/>
      <c r="I7" s="33"/>
      <c r="J7" s="33"/>
      <c r="K7" s="33"/>
      <c r="L7" s="33"/>
      <c r="M7" s="33"/>
      <c r="N7" s="33"/>
      <c r="O7" s="33"/>
      <c r="P7" s="33"/>
      <c r="Q7" s="33"/>
      <c r="R7" s="33"/>
      <c r="S7" s="33"/>
      <c r="T7" s="33"/>
      <c r="U7" s="33"/>
      <c r="V7" s="33"/>
      <c r="W7" s="33"/>
    </row>
    <row r="8" spans="1:23" s="27" customFormat="1" ht="4.05" customHeight="1" x14ac:dyDescent="0.3">
      <c r="A8" s="33"/>
      <c r="B8" s="32"/>
      <c r="C8" s="33"/>
      <c r="D8" s="33"/>
      <c r="E8" s="33"/>
      <c r="F8" s="33"/>
      <c r="G8" s="33"/>
      <c r="H8" s="33"/>
      <c r="I8" s="33"/>
      <c r="J8" s="33"/>
      <c r="K8" s="33"/>
      <c r="L8" s="33"/>
      <c r="M8" s="33"/>
      <c r="N8" s="33"/>
      <c r="O8" s="33"/>
      <c r="P8" s="33"/>
      <c r="Q8" s="33"/>
      <c r="R8" s="33"/>
      <c r="S8" s="33"/>
      <c r="T8" s="33"/>
      <c r="U8" s="33"/>
      <c r="V8" s="33"/>
      <c r="W8" s="33"/>
    </row>
    <row r="9" spans="1:23" s="27" customFormat="1" ht="16.2" x14ac:dyDescent="0.3">
      <c r="A9" s="31" t="s">
        <v>2</v>
      </c>
      <c r="B9" s="32"/>
      <c r="C9" s="32"/>
      <c r="D9" s="33"/>
      <c r="E9" s="33"/>
      <c r="F9" s="33"/>
      <c r="G9" s="33"/>
      <c r="H9" s="33"/>
      <c r="I9" s="33"/>
      <c r="J9" s="33"/>
      <c r="K9" s="33"/>
      <c r="L9" s="33"/>
      <c r="M9" s="33"/>
      <c r="N9" s="33"/>
      <c r="O9" s="33"/>
      <c r="P9" s="33"/>
      <c r="Q9" s="33"/>
      <c r="R9" s="33"/>
      <c r="S9" s="33"/>
      <c r="T9" s="33"/>
      <c r="U9" s="33"/>
      <c r="V9" s="33"/>
      <c r="W9" s="33"/>
    </row>
    <row r="10" spans="1:23" s="27" customFormat="1" ht="4.05" customHeight="1" x14ac:dyDescent="0.3">
      <c r="A10" s="33"/>
      <c r="B10" s="32"/>
      <c r="C10" s="33"/>
      <c r="D10" s="33"/>
      <c r="E10" s="33"/>
      <c r="F10" s="33"/>
      <c r="G10" s="33"/>
      <c r="H10" s="33"/>
      <c r="I10" s="33"/>
      <c r="J10" s="33"/>
      <c r="K10" s="33"/>
      <c r="L10" s="33"/>
      <c r="M10" s="33"/>
      <c r="N10" s="33"/>
      <c r="O10" s="33"/>
      <c r="P10" s="33"/>
      <c r="Q10" s="33"/>
      <c r="R10" s="33"/>
      <c r="S10" s="33"/>
      <c r="T10" s="33"/>
      <c r="U10" s="33"/>
      <c r="V10" s="33"/>
      <c r="W10" s="33"/>
    </row>
    <row r="11" spans="1:23" s="27" customFormat="1" ht="16.2" x14ac:dyDescent="0.3">
      <c r="A11" s="33"/>
      <c r="B11" s="32" t="s">
        <v>3</v>
      </c>
      <c r="C11" s="33"/>
      <c r="D11" s="33"/>
      <c r="E11" s="33"/>
      <c r="F11" s="33"/>
      <c r="G11" s="33"/>
      <c r="H11" s="33"/>
      <c r="I11" s="33"/>
      <c r="J11" s="33"/>
      <c r="K11" s="33"/>
      <c r="L11" s="33"/>
      <c r="M11" s="33"/>
      <c r="N11" s="33"/>
      <c r="O11" s="33"/>
      <c r="P11" s="33"/>
      <c r="Q11" s="33"/>
      <c r="R11" s="33"/>
      <c r="S11" s="33"/>
      <c r="T11" s="33"/>
      <c r="U11" s="33"/>
      <c r="V11" s="33"/>
      <c r="W11" s="33"/>
    </row>
    <row r="12" spans="1:23" s="27" customFormat="1" ht="16.2" x14ac:dyDescent="0.3">
      <c r="A12" s="33"/>
      <c r="B12" s="32" t="s">
        <v>131</v>
      </c>
      <c r="C12" s="33"/>
      <c r="D12" s="33"/>
      <c r="E12" s="33"/>
      <c r="F12" s="33"/>
      <c r="G12" s="33"/>
      <c r="H12" s="33"/>
      <c r="I12" s="33"/>
      <c r="J12" s="33"/>
      <c r="K12" s="33"/>
      <c r="L12" s="33"/>
      <c r="M12" s="33"/>
      <c r="N12" s="33"/>
      <c r="O12" s="33"/>
      <c r="P12" s="33"/>
      <c r="Q12" s="33"/>
      <c r="R12" s="33"/>
      <c r="S12" s="33"/>
      <c r="T12" s="33"/>
      <c r="U12" s="33"/>
      <c r="V12" s="33"/>
      <c r="W12" s="33"/>
    </row>
    <row r="13" spans="1:23" s="27" customFormat="1" ht="4.05" customHeight="1" x14ac:dyDescent="0.3">
      <c r="A13" s="33"/>
      <c r="B13" s="32"/>
      <c r="C13" s="33"/>
      <c r="D13" s="33"/>
      <c r="E13" s="33"/>
      <c r="F13" s="33"/>
      <c r="G13" s="33"/>
      <c r="H13" s="33"/>
      <c r="I13" s="33"/>
      <c r="J13" s="33"/>
      <c r="K13" s="33"/>
      <c r="L13" s="33"/>
      <c r="M13" s="33"/>
      <c r="N13" s="33"/>
      <c r="O13" s="33"/>
      <c r="P13" s="33"/>
      <c r="Q13" s="33"/>
      <c r="R13" s="33"/>
      <c r="S13" s="33"/>
      <c r="T13" s="33"/>
      <c r="U13" s="33"/>
      <c r="V13" s="33"/>
      <c r="W13" s="33"/>
    </row>
    <row r="14" spans="1:23" s="27" customFormat="1" ht="16.2" x14ac:dyDescent="0.3">
      <c r="A14" s="31" t="s">
        <v>4</v>
      </c>
      <c r="B14" s="32"/>
      <c r="C14" s="33"/>
      <c r="D14" s="33"/>
      <c r="E14" s="33"/>
      <c r="F14" s="33"/>
      <c r="G14" s="33"/>
      <c r="H14" s="33"/>
      <c r="I14" s="33"/>
      <c r="J14" s="33"/>
      <c r="K14" s="33"/>
      <c r="L14" s="33"/>
      <c r="M14" s="33"/>
      <c r="N14" s="33"/>
      <c r="O14" s="33"/>
      <c r="P14" s="33"/>
      <c r="Q14" s="33"/>
      <c r="R14" s="33"/>
      <c r="S14" s="33"/>
      <c r="T14" s="33"/>
      <c r="U14" s="33"/>
      <c r="V14" s="33"/>
      <c r="W14" s="33"/>
    </row>
    <row r="15" spans="1:23" s="27" customFormat="1" ht="4.05" customHeight="1" x14ac:dyDescent="0.3">
      <c r="A15" s="33"/>
      <c r="B15" s="32"/>
      <c r="C15" s="33"/>
      <c r="D15" s="33"/>
      <c r="E15" s="33"/>
      <c r="F15" s="33"/>
      <c r="G15" s="33"/>
      <c r="H15" s="33"/>
      <c r="I15" s="33"/>
      <c r="J15" s="33"/>
      <c r="K15" s="33"/>
      <c r="L15" s="33"/>
      <c r="M15" s="33"/>
      <c r="N15" s="33"/>
      <c r="O15" s="33"/>
      <c r="P15" s="33"/>
      <c r="Q15" s="33"/>
      <c r="R15" s="33"/>
      <c r="S15" s="33"/>
      <c r="T15" s="33"/>
      <c r="U15" s="33"/>
      <c r="V15" s="33"/>
      <c r="W15" s="33"/>
    </row>
    <row r="16" spans="1:23" s="27" customFormat="1" ht="16.2" x14ac:dyDescent="0.3">
      <c r="A16" s="34" t="s">
        <v>474</v>
      </c>
      <c r="B16" s="32"/>
      <c r="C16" s="33"/>
      <c r="D16" s="33"/>
      <c r="E16" s="33"/>
      <c r="F16" s="33"/>
      <c r="G16" s="33"/>
      <c r="H16" s="33"/>
      <c r="I16" s="33"/>
      <c r="J16" s="33"/>
      <c r="K16" s="33"/>
      <c r="L16" s="33"/>
      <c r="M16" s="33"/>
      <c r="N16" s="33"/>
      <c r="O16" s="33"/>
      <c r="P16" s="33"/>
      <c r="Q16" s="33"/>
      <c r="R16" s="33"/>
      <c r="S16" s="33"/>
      <c r="T16" s="33"/>
      <c r="U16" s="33"/>
      <c r="V16" s="33"/>
      <c r="W16" s="33"/>
    </row>
    <row r="17" spans="1:23" s="27" customFormat="1" ht="16.2" x14ac:dyDescent="0.3">
      <c r="A17" s="33"/>
      <c r="B17" s="32" t="s">
        <v>427</v>
      </c>
      <c r="C17" s="32"/>
      <c r="D17" s="33"/>
      <c r="E17" s="33"/>
      <c r="F17" s="33"/>
      <c r="G17" s="33"/>
      <c r="H17" s="33"/>
      <c r="I17" s="33"/>
      <c r="J17" s="33"/>
      <c r="K17" s="33"/>
      <c r="L17" s="33"/>
      <c r="M17" s="33"/>
      <c r="N17" s="33"/>
      <c r="O17" s="33"/>
      <c r="P17" s="33"/>
      <c r="Q17" s="33"/>
      <c r="R17" s="33"/>
      <c r="S17" s="33"/>
      <c r="T17" s="33"/>
      <c r="U17" s="33"/>
      <c r="V17" s="33"/>
      <c r="W17" s="33"/>
    </row>
    <row r="18" spans="1:23" s="27" customFormat="1" ht="16.2" x14ac:dyDescent="0.3">
      <c r="A18" s="33"/>
      <c r="B18" s="32"/>
      <c r="C18" s="32" t="s">
        <v>428</v>
      </c>
      <c r="D18" s="33"/>
      <c r="E18" s="33"/>
      <c r="F18" s="33"/>
      <c r="G18" s="33"/>
      <c r="H18" s="33"/>
      <c r="I18" s="33"/>
      <c r="J18" s="33"/>
      <c r="K18" s="33"/>
      <c r="L18" s="33"/>
      <c r="M18" s="33"/>
      <c r="N18" s="33"/>
      <c r="O18" s="33"/>
      <c r="P18" s="33"/>
      <c r="Q18" s="33"/>
      <c r="R18" s="33"/>
      <c r="S18" s="33"/>
      <c r="T18" s="33"/>
      <c r="U18" s="33"/>
      <c r="V18" s="33"/>
      <c r="W18" s="33"/>
    </row>
    <row r="19" spans="1:23" s="27" customFormat="1" ht="16.2" x14ac:dyDescent="0.3">
      <c r="A19" s="33"/>
      <c r="B19" s="32"/>
      <c r="C19" s="32" t="s">
        <v>473</v>
      </c>
      <c r="D19" s="33"/>
      <c r="E19" s="33"/>
      <c r="F19" s="33"/>
      <c r="G19" s="33"/>
      <c r="H19" s="33"/>
      <c r="I19" s="33"/>
      <c r="J19" s="33"/>
      <c r="K19" s="33"/>
      <c r="L19" s="33"/>
      <c r="M19" s="33"/>
      <c r="N19" s="33"/>
      <c r="O19" s="33"/>
      <c r="P19" s="33"/>
      <c r="Q19" s="33"/>
      <c r="R19" s="33"/>
      <c r="S19" s="33"/>
      <c r="T19" s="33"/>
      <c r="U19" s="33"/>
      <c r="V19" s="33"/>
      <c r="W19" s="33"/>
    </row>
    <row r="20" spans="1:23" s="27" customFormat="1" ht="16.2" x14ac:dyDescent="0.3">
      <c r="A20" s="33"/>
      <c r="B20" s="32" t="s">
        <v>424</v>
      </c>
      <c r="C20" s="33"/>
      <c r="D20" s="33"/>
      <c r="E20" s="33"/>
      <c r="F20" s="33"/>
      <c r="G20" s="33"/>
      <c r="H20" s="33"/>
      <c r="I20" s="33"/>
      <c r="J20" s="33"/>
      <c r="K20" s="33"/>
      <c r="L20" s="33"/>
      <c r="M20" s="33"/>
      <c r="N20" s="33"/>
      <c r="O20" s="33"/>
      <c r="P20" s="33"/>
      <c r="Q20" s="33"/>
      <c r="R20" s="33"/>
      <c r="S20" s="33"/>
      <c r="T20" s="33"/>
      <c r="U20" s="33"/>
      <c r="V20" s="33"/>
      <c r="W20" s="33"/>
    </row>
    <row r="21" spans="1:23" s="27" customFormat="1" ht="16.2" x14ac:dyDescent="0.3">
      <c r="A21" s="33"/>
      <c r="B21" s="32"/>
      <c r="C21" s="32" t="s">
        <v>425</v>
      </c>
      <c r="D21" s="33"/>
      <c r="E21" s="33"/>
      <c r="F21" s="33"/>
      <c r="G21" s="33"/>
      <c r="H21" s="33"/>
      <c r="I21" s="33"/>
      <c r="J21" s="33"/>
      <c r="K21" s="33"/>
      <c r="L21" s="33"/>
      <c r="M21" s="33"/>
      <c r="N21" s="33"/>
      <c r="O21" s="33"/>
      <c r="P21" s="33"/>
      <c r="Q21" s="33"/>
      <c r="R21" s="33"/>
      <c r="S21" s="33"/>
      <c r="T21" s="33"/>
      <c r="U21" s="33"/>
      <c r="V21" s="33"/>
      <c r="W21" s="33"/>
    </row>
    <row r="22" spans="1:23" s="27" customFormat="1" ht="16.2" x14ac:dyDescent="0.3">
      <c r="A22" s="33"/>
      <c r="B22" s="32"/>
      <c r="C22" s="32" t="s">
        <v>426</v>
      </c>
      <c r="D22" s="33"/>
      <c r="E22" s="33"/>
      <c r="F22" s="33"/>
      <c r="G22" s="33"/>
      <c r="H22" s="33"/>
      <c r="I22" s="33"/>
      <c r="J22" s="33"/>
      <c r="K22" s="33"/>
      <c r="L22" s="33"/>
      <c r="M22" s="33"/>
      <c r="N22" s="33"/>
      <c r="O22" s="33"/>
      <c r="P22" s="33"/>
      <c r="Q22" s="33"/>
      <c r="R22" s="33"/>
      <c r="S22" s="33"/>
      <c r="T22" s="33"/>
      <c r="U22" s="33"/>
      <c r="V22" s="33"/>
      <c r="W22" s="33"/>
    </row>
    <row r="23" spans="1:23" s="27" customFormat="1" ht="4.05" customHeight="1" x14ac:dyDescent="0.3">
      <c r="A23" s="33"/>
      <c r="B23" s="32"/>
      <c r="C23" s="33"/>
      <c r="D23" s="33"/>
      <c r="E23" s="33"/>
      <c r="F23" s="33"/>
      <c r="G23" s="33"/>
      <c r="H23" s="33"/>
      <c r="I23" s="33"/>
      <c r="J23" s="33"/>
      <c r="K23" s="33"/>
      <c r="L23" s="33"/>
      <c r="M23" s="33"/>
      <c r="N23" s="33"/>
      <c r="O23" s="33"/>
      <c r="P23" s="33"/>
      <c r="Q23" s="33"/>
      <c r="R23" s="33"/>
      <c r="S23" s="33"/>
      <c r="T23" s="33"/>
      <c r="U23" s="33"/>
      <c r="V23" s="33"/>
      <c r="W23" s="33"/>
    </row>
    <row r="24" spans="1:23" s="27" customFormat="1" ht="16.2" x14ac:dyDescent="0.3">
      <c r="A24" s="34" t="s">
        <v>429</v>
      </c>
      <c r="B24" s="32"/>
      <c r="C24" s="33"/>
      <c r="D24" s="33"/>
      <c r="E24" s="33"/>
      <c r="F24" s="33"/>
      <c r="G24" s="33"/>
      <c r="H24" s="33"/>
      <c r="I24" s="33"/>
      <c r="J24" s="33"/>
      <c r="K24" s="33"/>
      <c r="L24" s="33"/>
      <c r="M24" s="33"/>
      <c r="N24" s="33"/>
      <c r="O24" s="33"/>
      <c r="P24" s="33"/>
      <c r="Q24" s="33"/>
      <c r="R24" s="33"/>
      <c r="S24" s="33"/>
      <c r="T24" s="33"/>
      <c r="U24" s="33"/>
      <c r="V24" s="33"/>
      <c r="W24" s="33"/>
    </row>
    <row r="25" spans="1:23" s="27" customFormat="1" ht="16.2" x14ac:dyDescent="0.3">
      <c r="A25" s="33"/>
      <c r="B25" s="32" t="s">
        <v>430</v>
      </c>
      <c r="C25" s="32"/>
      <c r="D25" s="33"/>
      <c r="E25" s="33"/>
      <c r="F25" s="33"/>
      <c r="G25" s="33"/>
      <c r="H25" s="33"/>
      <c r="I25" s="33"/>
      <c r="J25" s="33"/>
      <c r="K25" s="33"/>
      <c r="L25" s="33"/>
      <c r="M25" s="33"/>
      <c r="N25" s="33"/>
      <c r="O25" s="33"/>
      <c r="P25" s="33"/>
      <c r="Q25" s="33"/>
      <c r="R25" s="33"/>
      <c r="S25" s="33"/>
      <c r="T25" s="33"/>
      <c r="U25" s="33"/>
      <c r="V25" s="33"/>
      <c r="W25" s="33"/>
    </row>
    <row r="26" spans="1:23" s="27" customFormat="1" ht="16.2" x14ac:dyDescent="0.3">
      <c r="A26" s="33"/>
      <c r="C26" s="32" t="s">
        <v>431</v>
      </c>
      <c r="D26" s="33"/>
      <c r="E26" s="33"/>
      <c r="F26" s="33"/>
      <c r="G26" s="33"/>
      <c r="H26" s="33"/>
      <c r="I26" s="33"/>
      <c r="J26" s="33"/>
      <c r="K26" s="33"/>
      <c r="L26" s="33"/>
      <c r="M26" s="33"/>
      <c r="N26" s="33"/>
      <c r="O26" s="33"/>
      <c r="P26" s="33"/>
      <c r="Q26" s="33"/>
      <c r="R26" s="33"/>
      <c r="S26" s="33"/>
      <c r="T26" s="33"/>
      <c r="U26" s="33"/>
      <c r="V26" s="33"/>
      <c r="W26" s="33"/>
    </row>
    <row r="27" spans="1:23" s="27" customFormat="1" ht="5.4" customHeight="1" x14ac:dyDescent="0.3">
      <c r="A27" s="33"/>
      <c r="B27" s="32"/>
      <c r="C27" s="33"/>
      <c r="D27" s="33"/>
      <c r="E27" s="33"/>
      <c r="F27" s="33"/>
      <c r="G27" s="33"/>
      <c r="H27" s="33"/>
      <c r="I27" s="33"/>
      <c r="J27" s="33"/>
      <c r="K27" s="33"/>
      <c r="L27" s="33"/>
      <c r="M27" s="33"/>
      <c r="N27" s="33"/>
      <c r="O27" s="33"/>
      <c r="P27" s="33"/>
      <c r="Q27" s="33"/>
      <c r="R27" s="33"/>
      <c r="S27" s="33"/>
      <c r="T27" s="33"/>
      <c r="U27" s="33"/>
      <c r="V27" s="33"/>
      <c r="W27" s="33"/>
    </row>
    <row r="28" spans="1:23" s="27" customFormat="1" ht="16.2" x14ac:dyDescent="0.3">
      <c r="A28" s="34" t="s">
        <v>432</v>
      </c>
      <c r="B28" s="32"/>
      <c r="C28" s="33"/>
      <c r="D28" s="33"/>
      <c r="E28" s="33"/>
      <c r="F28" s="33"/>
      <c r="G28" s="33"/>
      <c r="H28" s="33"/>
      <c r="I28" s="33"/>
      <c r="J28" s="33"/>
      <c r="K28" s="33"/>
      <c r="L28" s="33"/>
      <c r="M28" s="33"/>
      <c r="N28" s="33"/>
      <c r="O28" s="33"/>
      <c r="P28" s="33"/>
      <c r="Q28" s="33"/>
      <c r="R28" s="33"/>
      <c r="S28" s="33"/>
      <c r="T28" s="33"/>
      <c r="U28" s="33"/>
      <c r="V28" s="33"/>
      <c r="W28" s="33"/>
    </row>
    <row r="29" spans="1:23" s="27" customFormat="1" ht="16.2" x14ac:dyDescent="0.3">
      <c r="A29" s="33"/>
      <c r="B29" s="32" t="s">
        <v>434</v>
      </c>
      <c r="C29" s="32"/>
      <c r="D29" s="33"/>
      <c r="E29" s="33"/>
      <c r="F29" s="33"/>
      <c r="G29" s="33"/>
      <c r="H29" s="33"/>
      <c r="I29" s="33"/>
      <c r="J29" s="33"/>
      <c r="K29" s="33"/>
      <c r="L29" s="33"/>
      <c r="M29" s="33"/>
      <c r="N29" s="33"/>
      <c r="O29" s="33"/>
      <c r="P29" s="33"/>
      <c r="Q29" s="33"/>
      <c r="R29" s="33"/>
      <c r="S29" s="33"/>
      <c r="T29" s="33"/>
      <c r="U29" s="33"/>
      <c r="V29" s="33"/>
      <c r="W29" s="33"/>
    </row>
    <row r="30" spans="1:23" s="27" customFormat="1" ht="16.2" x14ac:dyDescent="0.3">
      <c r="A30" s="33"/>
      <c r="B30" s="32"/>
      <c r="C30" s="32" t="s">
        <v>433</v>
      </c>
      <c r="D30" s="33"/>
      <c r="E30" s="33"/>
      <c r="F30" s="33"/>
      <c r="G30" s="33"/>
      <c r="H30" s="33"/>
      <c r="I30" s="33"/>
      <c r="J30" s="33"/>
      <c r="K30" s="33"/>
      <c r="L30" s="33"/>
      <c r="M30" s="33"/>
      <c r="N30" s="33"/>
      <c r="O30" s="33"/>
      <c r="P30" s="33"/>
      <c r="Q30" s="33"/>
      <c r="R30" s="33"/>
      <c r="S30" s="33"/>
      <c r="T30" s="33"/>
      <c r="U30" s="33"/>
      <c r="V30" s="33"/>
      <c r="W30" s="33"/>
    </row>
    <row r="31" spans="1:23" s="27" customFormat="1" ht="16.2" x14ac:dyDescent="0.3">
      <c r="A31" s="33"/>
      <c r="B31" s="32" t="s">
        <v>436</v>
      </c>
      <c r="D31" s="33"/>
      <c r="E31" s="33"/>
      <c r="F31" s="33"/>
      <c r="G31" s="33"/>
      <c r="H31" s="33"/>
      <c r="I31" s="33"/>
      <c r="J31" s="33"/>
      <c r="K31" s="33"/>
      <c r="L31" s="33"/>
      <c r="M31" s="33"/>
      <c r="N31" s="33"/>
      <c r="O31" s="33"/>
      <c r="P31" s="33"/>
      <c r="Q31" s="33"/>
      <c r="R31" s="33"/>
      <c r="S31" s="33"/>
      <c r="T31" s="33"/>
      <c r="U31" s="33"/>
      <c r="V31" s="33"/>
      <c r="W31" s="33"/>
    </row>
    <row r="32" spans="1:23" s="27" customFormat="1" ht="16.2" x14ac:dyDescent="0.3">
      <c r="A32" s="33"/>
      <c r="B32" s="32"/>
      <c r="C32" s="32" t="s">
        <v>435</v>
      </c>
      <c r="D32" s="33"/>
      <c r="E32" s="33"/>
      <c r="F32" s="33"/>
      <c r="G32" s="33"/>
      <c r="H32" s="33"/>
      <c r="I32" s="33"/>
      <c r="J32" s="33"/>
      <c r="K32" s="33"/>
      <c r="L32" s="33"/>
      <c r="M32" s="33"/>
      <c r="N32" s="33"/>
      <c r="O32" s="33"/>
      <c r="P32" s="33"/>
      <c r="Q32" s="33"/>
      <c r="R32" s="33"/>
      <c r="S32" s="33"/>
      <c r="T32" s="33"/>
      <c r="U32" s="33"/>
      <c r="V32" s="33"/>
      <c r="W32" s="33"/>
    </row>
    <row r="33" spans="1:23" s="27" customFormat="1" ht="16.2" x14ac:dyDescent="0.3">
      <c r="A33" s="33"/>
      <c r="B33" s="32" t="s">
        <v>437</v>
      </c>
      <c r="C33" s="32"/>
      <c r="D33" s="33"/>
      <c r="E33" s="33"/>
      <c r="F33" s="33"/>
      <c r="G33" s="33"/>
      <c r="H33" s="33"/>
      <c r="I33" s="33"/>
      <c r="J33" s="33"/>
      <c r="K33" s="33"/>
      <c r="L33" s="33"/>
      <c r="M33" s="33"/>
      <c r="N33" s="33"/>
      <c r="O33" s="33"/>
      <c r="P33" s="33"/>
      <c r="Q33" s="33"/>
      <c r="R33" s="33"/>
      <c r="S33" s="33"/>
      <c r="T33" s="33"/>
      <c r="U33" s="33"/>
      <c r="V33" s="33"/>
      <c r="W33" s="33"/>
    </row>
    <row r="34" spans="1:23" s="27" customFormat="1" ht="16.2" x14ac:dyDescent="0.3">
      <c r="A34" s="33"/>
      <c r="B34" s="32" t="s">
        <v>438</v>
      </c>
      <c r="C34" s="32"/>
      <c r="D34" s="33"/>
      <c r="E34" s="33"/>
      <c r="F34" s="33"/>
      <c r="G34" s="33"/>
      <c r="H34" s="33"/>
      <c r="I34" s="33"/>
      <c r="J34" s="33"/>
      <c r="K34" s="33"/>
      <c r="L34" s="33"/>
      <c r="M34" s="33"/>
      <c r="N34" s="33"/>
      <c r="O34" s="33"/>
      <c r="P34" s="33"/>
      <c r="Q34" s="33"/>
      <c r="R34" s="33"/>
      <c r="S34" s="33"/>
      <c r="T34" s="33"/>
      <c r="U34" s="33"/>
      <c r="V34" s="33"/>
      <c r="W34" s="33"/>
    </row>
    <row r="35" spans="1:23" s="27" customFormat="1" ht="5.4" customHeight="1" x14ac:dyDescent="0.3">
      <c r="A35" s="33"/>
      <c r="B35" s="32"/>
      <c r="C35" s="33"/>
      <c r="D35" s="33"/>
      <c r="E35" s="33"/>
      <c r="F35" s="33"/>
      <c r="G35" s="33"/>
      <c r="H35" s="33"/>
      <c r="I35" s="33"/>
      <c r="J35" s="33"/>
      <c r="K35" s="33"/>
      <c r="L35" s="33"/>
      <c r="M35" s="33"/>
      <c r="N35" s="33"/>
      <c r="O35" s="33"/>
      <c r="P35" s="33"/>
      <c r="Q35" s="33"/>
      <c r="R35" s="33"/>
      <c r="S35" s="33"/>
      <c r="T35" s="33"/>
      <c r="U35" s="33"/>
      <c r="V35" s="33"/>
      <c r="W35" s="33"/>
    </row>
    <row r="36" spans="1:23" s="27" customFormat="1" ht="16.2" x14ac:dyDescent="0.3">
      <c r="A36" s="34" t="s">
        <v>439</v>
      </c>
      <c r="B36" s="32"/>
      <c r="C36" s="33"/>
      <c r="D36" s="33"/>
      <c r="E36" s="33"/>
      <c r="F36" s="33"/>
      <c r="G36" s="33"/>
      <c r="H36" s="33"/>
      <c r="I36" s="33"/>
      <c r="J36" s="33"/>
      <c r="K36" s="33"/>
      <c r="L36" s="33"/>
      <c r="M36" s="33"/>
      <c r="N36" s="33"/>
      <c r="O36" s="33"/>
      <c r="P36" s="33"/>
      <c r="Q36" s="33"/>
      <c r="R36" s="33"/>
      <c r="S36" s="33"/>
      <c r="T36" s="33"/>
      <c r="U36" s="33"/>
      <c r="V36" s="33"/>
      <c r="W36" s="33"/>
    </row>
    <row r="37" spans="1:23" s="27" customFormat="1" ht="16.2" x14ac:dyDescent="0.3">
      <c r="A37" s="187" t="s">
        <v>447</v>
      </c>
      <c r="B37" s="32"/>
      <c r="C37" s="33"/>
      <c r="D37" s="33"/>
      <c r="E37" s="33"/>
      <c r="F37" s="33"/>
      <c r="G37" s="33"/>
      <c r="H37" s="33"/>
      <c r="I37" s="33"/>
      <c r="J37" s="33"/>
      <c r="K37" s="33"/>
      <c r="L37" s="33"/>
      <c r="M37" s="33"/>
      <c r="N37" s="33"/>
      <c r="O37" s="33"/>
      <c r="P37" s="33"/>
      <c r="Q37" s="33"/>
      <c r="R37" s="33"/>
      <c r="S37" s="33"/>
      <c r="T37" s="33"/>
      <c r="U37" s="33"/>
      <c r="V37" s="33"/>
      <c r="W37" s="33"/>
    </row>
    <row r="38" spans="1:23" s="27" customFormat="1" ht="16.2" x14ac:dyDescent="0.3">
      <c r="A38" s="33"/>
      <c r="B38" s="32" t="s">
        <v>442</v>
      </c>
      <c r="C38" s="32"/>
      <c r="D38" s="33"/>
      <c r="E38" s="33"/>
      <c r="F38" s="33"/>
      <c r="G38" s="33"/>
      <c r="H38" s="33"/>
      <c r="I38" s="33"/>
      <c r="J38" s="33"/>
      <c r="K38" s="33"/>
      <c r="L38" s="33"/>
      <c r="M38" s="33"/>
      <c r="N38" s="33"/>
      <c r="O38" s="33"/>
      <c r="P38" s="33"/>
      <c r="Q38" s="33"/>
      <c r="R38" s="33"/>
      <c r="S38" s="33"/>
      <c r="T38" s="33"/>
      <c r="U38" s="33"/>
      <c r="V38" s="33"/>
      <c r="W38" s="33"/>
    </row>
    <row r="39" spans="1:23" s="27" customFormat="1" ht="16.2" x14ac:dyDescent="0.3">
      <c r="A39" s="33"/>
      <c r="B39" s="32" t="s">
        <v>441</v>
      </c>
      <c r="C39" s="33"/>
      <c r="D39" s="33"/>
      <c r="E39" s="33"/>
      <c r="F39" s="33"/>
      <c r="G39" s="33"/>
      <c r="H39" s="33"/>
      <c r="I39" s="33"/>
      <c r="J39" s="33"/>
      <c r="K39" s="33"/>
      <c r="L39" s="33"/>
      <c r="M39" s="33"/>
      <c r="N39" s="33"/>
      <c r="O39" s="33"/>
      <c r="P39" s="33"/>
      <c r="Q39" s="33"/>
      <c r="R39" s="33"/>
      <c r="S39" s="33"/>
      <c r="T39" s="33"/>
      <c r="U39" s="33"/>
      <c r="V39" s="33"/>
      <c r="W39" s="33"/>
    </row>
    <row r="40" spans="1:23" s="27" customFormat="1" ht="16.2" x14ac:dyDescent="0.3">
      <c r="A40" s="33"/>
      <c r="B40" s="32" t="s">
        <v>440</v>
      </c>
      <c r="C40" s="32"/>
      <c r="D40" s="33"/>
      <c r="E40" s="33"/>
      <c r="F40" s="33"/>
      <c r="G40" s="33"/>
      <c r="H40" s="33"/>
      <c r="I40" s="33"/>
      <c r="J40" s="33"/>
      <c r="K40" s="33"/>
      <c r="L40" s="33"/>
      <c r="M40" s="33"/>
      <c r="N40" s="33"/>
      <c r="O40" s="33"/>
      <c r="P40" s="33"/>
      <c r="Q40" s="33"/>
      <c r="R40" s="33"/>
      <c r="S40" s="33"/>
      <c r="T40" s="33"/>
      <c r="U40" s="33"/>
      <c r="V40" s="33"/>
      <c r="W40" s="33"/>
    </row>
    <row r="41" spans="1:23" s="27" customFormat="1" ht="16.2" x14ac:dyDescent="0.3">
      <c r="A41" s="33"/>
      <c r="B41" s="32" t="s">
        <v>443</v>
      </c>
      <c r="C41" s="32"/>
      <c r="D41" s="33"/>
      <c r="E41" s="33"/>
      <c r="F41" s="33"/>
      <c r="G41" s="33"/>
      <c r="H41" s="33"/>
      <c r="I41" s="33"/>
      <c r="J41" s="33"/>
      <c r="K41" s="33"/>
      <c r="L41" s="33"/>
      <c r="M41" s="33"/>
      <c r="N41" s="33"/>
      <c r="O41" s="33"/>
      <c r="P41" s="33"/>
      <c r="Q41" s="33"/>
      <c r="R41" s="33"/>
      <c r="S41" s="33"/>
      <c r="T41" s="33"/>
      <c r="U41" s="33"/>
      <c r="V41" s="33"/>
      <c r="W41" s="33"/>
    </row>
    <row r="42" spans="1:23" s="27" customFormat="1" ht="16.2" x14ac:dyDescent="0.3">
      <c r="A42" s="33"/>
      <c r="C42" s="32" t="s">
        <v>444</v>
      </c>
      <c r="D42" s="33"/>
      <c r="E42" s="33"/>
      <c r="F42" s="33"/>
      <c r="G42" s="33"/>
      <c r="H42" s="33"/>
      <c r="I42" s="33"/>
      <c r="J42" s="33"/>
      <c r="K42" s="33"/>
      <c r="L42" s="33"/>
      <c r="M42" s="33"/>
      <c r="N42" s="33"/>
      <c r="O42" s="33"/>
      <c r="P42" s="33"/>
      <c r="Q42" s="33"/>
      <c r="R42" s="33"/>
      <c r="S42" s="33"/>
      <c r="T42" s="33"/>
      <c r="U42" s="33"/>
      <c r="V42" s="33"/>
      <c r="W42" s="33"/>
    </row>
    <row r="43" spans="1:23" s="27" customFormat="1" ht="5.4" customHeight="1" x14ac:dyDescent="0.3">
      <c r="A43" s="33"/>
      <c r="B43" s="32"/>
      <c r="C43" s="33"/>
      <c r="D43" s="33"/>
      <c r="E43" s="33"/>
      <c r="F43" s="33"/>
      <c r="G43" s="33"/>
      <c r="H43" s="33"/>
      <c r="I43" s="33"/>
      <c r="J43" s="33"/>
      <c r="K43" s="33"/>
      <c r="L43" s="33"/>
      <c r="M43" s="33"/>
      <c r="N43" s="33"/>
      <c r="O43" s="33"/>
      <c r="P43" s="33"/>
      <c r="Q43" s="33"/>
      <c r="R43" s="33"/>
      <c r="S43" s="33"/>
      <c r="T43" s="33"/>
      <c r="U43" s="33"/>
      <c r="V43" s="33"/>
      <c r="W43" s="33"/>
    </row>
    <row r="44" spans="1:23" s="27" customFormat="1" ht="16.2" customHeight="1" x14ac:dyDescent="0.3">
      <c r="A44" s="34" t="s">
        <v>445</v>
      </c>
      <c r="B44" s="32"/>
      <c r="C44" s="33"/>
      <c r="D44" s="33"/>
      <c r="E44" s="33"/>
      <c r="F44" s="33"/>
      <c r="G44" s="33"/>
      <c r="H44" s="33"/>
      <c r="I44" s="33"/>
      <c r="J44" s="33"/>
      <c r="K44" s="33"/>
      <c r="L44" s="33"/>
      <c r="M44" s="33"/>
      <c r="N44" s="33"/>
      <c r="O44" s="33"/>
      <c r="P44" s="33"/>
      <c r="Q44" s="33"/>
      <c r="R44" s="33"/>
      <c r="S44" s="33"/>
      <c r="T44" s="33"/>
      <c r="U44" s="33"/>
      <c r="V44" s="33"/>
      <c r="W44" s="33"/>
    </row>
    <row r="45" spans="1:23" s="27" customFormat="1" ht="16.2" customHeight="1" x14ac:dyDescent="0.3">
      <c r="A45" s="187" t="s">
        <v>446</v>
      </c>
      <c r="C45" s="32"/>
      <c r="D45" s="33"/>
      <c r="E45" s="33"/>
      <c r="F45" s="33"/>
      <c r="G45" s="33"/>
      <c r="H45" s="33"/>
      <c r="I45" s="33"/>
      <c r="J45" s="33"/>
      <c r="K45" s="33"/>
      <c r="L45" s="33"/>
      <c r="M45" s="33"/>
      <c r="N45" s="33"/>
      <c r="O45" s="33"/>
      <c r="P45" s="33"/>
      <c r="Q45" s="33"/>
      <c r="R45" s="33"/>
      <c r="S45" s="33"/>
      <c r="T45" s="33"/>
      <c r="U45" s="33"/>
      <c r="V45" s="33"/>
      <c r="W45" s="33"/>
    </row>
    <row r="46" spans="1:23" s="27" customFormat="1" ht="16.2" customHeight="1" x14ac:dyDescent="0.3">
      <c r="A46" s="33"/>
      <c r="B46" s="32" t="s">
        <v>448</v>
      </c>
      <c r="C46" s="33"/>
      <c r="D46" s="33"/>
      <c r="E46" s="33"/>
      <c r="F46" s="33"/>
      <c r="G46" s="33"/>
      <c r="H46" s="33"/>
      <c r="I46" s="33"/>
      <c r="J46" s="33"/>
      <c r="K46" s="33"/>
      <c r="L46" s="33"/>
      <c r="M46" s="33"/>
      <c r="N46" s="33"/>
      <c r="O46" s="33"/>
      <c r="P46" s="33"/>
      <c r="Q46" s="33"/>
      <c r="R46" s="33"/>
      <c r="S46" s="33"/>
      <c r="T46" s="33"/>
      <c r="U46" s="33"/>
      <c r="V46" s="33"/>
      <c r="W46" s="33"/>
    </row>
    <row r="47" spans="1:23" s="27" customFormat="1" ht="16.2" customHeight="1" x14ac:dyDescent="0.3">
      <c r="A47" s="33"/>
      <c r="B47" s="32" t="s">
        <v>449</v>
      </c>
      <c r="C47" s="32"/>
      <c r="D47" s="33"/>
      <c r="E47" s="33"/>
      <c r="F47" s="33"/>
      <c r="G47" s="33"/>
      <c r="H47" s="33"/>
      <c r="I47" s="33"/>
      <c r="J47" s="33"/>
      <c r="K47" s="33"/>
      <c r="L47" s="33"/>
      <c r="M47" s="33"/>
      <c r="N47" s="33"/>
      <c r="O47" s="33"/>
      <c r="P47" s="33"/>
      <c r="Q47" s="33"/>
      <c r="R47" s="33"/>
      <c r="S47" s="33"/>
      <c r="T47" s="33"/>
      <c r="U47" s="33"/>
      <c r="V47" s="33"/>
      <c r="W47" s="33"/>
    </row>
    <row r="48" spans="1:23" s="27" customFormat="1" ht="16.2" customHeight="1" x14ac:dyDescent="0.3">
      <c r="A48" s="33"/>
      <c r="B48" s="32" t="s">
        <v>450</v>
      </c>
      <c r="C48" s="32"/>
      <c r="D48" s="33"/>
      <c r="E48" s="33"/>
      <c r="F48" s="33"/>
      <c r="G48" s="33"/>
      <c r="H48" s="33"/>
      <c r="I48" s="33"/>
      <c r="J48" s="33"/>
      <c r="K48" s="33"/>
      <c r="L48" s="33"/>
      <c r="M48" s="33"/>
      <c r="N48" s="33"/>
      <c r="O48" s="33"/>
      <c r="P48" s="33"/>
      <c r="Q48" s="33"/>
      <c r="R48" s="33"/>
      <c r="S48" s="33"/>
      <c r="T48" s="33"/>
      <c r="U48" s="33"/>
      <c r="V48" s="33"/>
      <c r="W48" s="33"/>
    </row>
    <row r="49" spans="1:23" s="27" customFormat="1" ht="16.2" customHeight="1" x14ac:dyDescent="0.3">
      <c r="A49" s="33"/>
      <c r="B49" s="32"/>
      <c r="C49" s="32" t="s">
        <v>451</v>
      </c>
      <c r="D49" s="33"/>
      <c r="E49" s="33"/>
      <c r="F49" s="33"/>
      <c r="G49" s="33"/>
      <c r="H49" s="33"/>
      <c r="I49" s="33"/>
      <c r="J49" s="33"/>
      <c r="K49" s="33"/>
      <c r="L49" s="33"/>
      <c r="M49" s="33"/>
      <c r="N49" s="33"/>
      <c r="O49" s="33"/>
      <c r="P49" s="33"/>
      <c r="Q49" s="33"/>
      <c r="R49" s="33"/>
      <c r="S49" s="33"/>
      <c r="T49" s="33"/>
      <c r="U49" s="33"/>
      <c r="V49" s="33"/>
      <c r="W49" s="33"/>
    </row>
    <row r="50" spans="1:23" s="27" customFormat="1" ht="16.2" customHeight="1" x14ac:dyDescent="0.3">
      <c r="A50" s="33"/>
      <c r="B50" s="32" t="s">
        <v>496</v>
      </c>
      <c r="C50" s="32"/>
      <c r="D50" s="33"/>
      <c r="E50" s="33"/>
      <c r="F50" s="33"/>
      <c r="G50" s="33"/>
      <c r="H50" s="33"/>
      <c r="I50" s="33"/>
      <c r="J50" s="33"/>
      <c r="K50" s="33"/>
      <c r="L50" s="33"/>
      <c r="M50" s="33"/>
      <c r="N50" s="33"/>
      <c r="O50" s="33"/>
      <c r="P50" s="33"/>
      <c r="Q50" s="33"/>
      <c r="R50" s="33"/>
      <c r="S50" s="33"/>
      <c r="T50" s="33"/>
      <c r="U50" s="33"/>
      <c r="V50" s="33"/>
      <c r="W50" s="33"/>
    </row>
    <row r="51" spans="1:23" s="27" customFormat="1" ht="6" customHeight="1" x14ac:dyDescent="0.3">
      <c r="A51" s="33"/>
      <c r="B51" s="32"/>
      <c r="C51" s="33"/>
      <c r="D51" s="33"/>
      <c r="E51" s="33"/>
      <c r="F51" s="33"/>
      <c r="G51" s="33"/>
      <c r="H51" s="33"/>
      <c r="I51" s="33"/>
      <c r="J51" s="33"/>
      <c r="K51" s="33"/>
      <c r="L51" s="33"/>
      <c r="M51" s="33"/>
      <c r="N51" s="33"/>
      <c r="O51" s="33"/>
      <c r="P51" s="33"/>
      <c r="Q51" s="33"/>
      <c r="R51" s="33"/>
      <c r="S51" s="33"/>
      <c r="T51" s="33"/>
      <c r="U51" s="33"/>
      <c r="V51" s="33"/>
      <c r="W51" s="33"/>
    </row>
    <row r="52" spans="1:23" s="27" customFormat="1" ht="16.2" x14ac:dyDescent="0.3">
      <c r="A52" s="34" t="s">
        <v>453</v>
      </c>
      <c r="B52" s="32"/>
      <c r="C52" s="32"/>
      <c r="D52" s="33"/>
      <c r="E52" s="33"/>
      <c r="F52" s="33"/>
      <c r="G52" s="33"/>
      <c r="H52" s="33"/>
      <c r="I52" s="33"/>
      <c r="J52" s="33"/>
      <c r="K52" s="33"/>
      <c r="L52" s="33"/>
      <c r="M52" s="33"/>
      <c r="N52" s="33"/>
      <c r="O52" s="33"/>
      <c r="P52" s="33"/>
      <c r="Q52" s="33"/>
      <c r="R52" s="33"/>
      <c r="S52" s="33"/>
      <c r="T52" s="33"/>
      <c r="U52" s="33"/>
      <c r="V52" s="33"/>
      <c r="W52" s="33"/>
    </row>
    <row r="53" spans="1:23" s="27" customFormat="1" ht="16.2" x14ac:dyDescent="0.3">
      <c r="A53" s="33"/>
      <c r="B53" s="32" t="s">
        <v>454</v>
      </c>
      <c r="C53" s="33"/>
      <c r="D53" s="33"/>
      <c r="E53" s="33"/>
      <c r="F53" s="33"/>
      <c r="G53" s="33"/>
      <c r="H53" s="33"/>
      <c r="I53" s="33"/>
      <c r="J53" s="33"/>
      <c r="K53" s="33"/>
      <c r="L53" s="33"/>
      <c r="M53" s="33"/>
      <c r="N53" s="33"/>
      <c r="O53" s="33"/>
      <c r="P53" s="33"/>
      <c r="Q53" s="33"/>
      <c r="R53" s="33"/>
      <c r="S53" s="33"/>
      <c r="T53" s="33"/>
      <c r="U53" s="33"/>
      <c r="V53" s="33"/>
      <c r="W53" s="33"/>
    </row>
    <row r="54" spans="1:23" s="27" customFormat="1" ht="6" customHeight="1" x14ac:dyDescent="0.3">
      <c r="A54" s="33"/>
      <c r="B54" s="32"/>
      <c r="C54" s="33"/>
      <c r="D54" s="33"/>
      <c r="E54" s="33"/>
      <c r="F54" s="33"/>
      <c r="G54" s="33"/>
      <c r="H54" s="33"/>
      <c r="I54" s="33"/>
      <c r="J54" s="33"/>
      <c r="K54" s="33"/>
      <c r="L54" s="33"/>
      <c r="M54" s="33"/>
      <c r="N54" s="33"/>
      <c r="O54" s="33"/>
      <c r="P54" s="33"/>
      <c r="Q54" s="33"/>
      <c r="R54" s="33"/>
      <c r="S54" s="33"/>
      <c r="T54" s="33"/>
      <c r="U54" s="33"/>
      <c r="V54" s="33"/>
      <c r="W54" s="33"/>
    </row>
    <row r="55" spans="1:23" s="27" customFormat="1" ht="16.2" x14ac:dyDescent="0.3">
      <c r="A55" s="34" t="s">
        <v>457</v>
      </c>
      <c r="B55" s="32"/>
      <c r="C55" s="32"/>
      <c r="D55" s="33"/>
      <c r="E55" s="33"/>
      <c r="F55" s="33"/>
      <c r="G55" s="33"/>
      <c r="H55" s="33"/>
      <c r="I55" s="33"/>
      <c r="J55" s="33"/>
      <c r="K55" s="33"/>
      <c r="L55" s="33"/>
      <c r="M55" s="33"/>
      <c r="N55" s="33"/>
      <c r="O55" s="33"/>
      <c r="P55" s="33"/>
      <c r="Q55" s="33"/>
      <c r="R55" s="33"/>
      <c r="S55" s="33"/>
      <c r="T55" s="33"/>
      <c r="U55" s="33"/>
      <c r="V55" s="33"/>
      <c r="W55" s="33"/>
    </row>
    <row r="56" spans="1:23" s="27" customFormat="1" ht="16.2" x14ac:dyDescent="0.3">
      <c r="A56" s="33"/>
      <c r="B56" s="32" t="s">
        <v>105</v>
      </c>
      <c r="C56" s="33"/>
      <c r="D56" s="33"/>
      <c r="E56" s="33"/>
      <c r="F56" s="33"/>
      <c r="G56" s="33"/>
      <c r="H56" s="33"/>
      <c r="I56" s="33"/>
      <c r="J56" s="33"/>
      <c r="K56" s="33"/>
      <c r="L56" s="33"/>
      <c r="M56" s="33"/>
      <c r="N56" s="33"/>
      <c r="O56" s="33"/>
      <c r="P56" s="33"/>
      <c r="Q56" s="33"/>
      <c r="R56" s="33"/>
      <c r="S56" s="33"/>
      <c r="T56" s="33"/>
      <c r="U56" s="33"/>
      <c r="V56" s="33"/>
      <c r="W56" s="33"/>
    </row>
    <row r="57" spans="1:23" s="27" customFormat="1" ht="16.2" x14ac:dyDescent="0.3">
      <c r="A57" s="38"/>
      <c r="B57" s="32"/>
      <c r="C57" s="32" t="s">
        <v>463</v>
      </c>
      <c r="D57" s="33"/>
      <c r="E57" s="33"/>
      <c r="F57" s="33"/>
      <c r="G57" s="33"/>
      <c r="H57" s="33"/>
      <c r="I57" s="33"/>
      <c r="J57" s="33"/>
      <c r="K57" s="33"/>
      <c r="L57" s="33"/>
      <c r="M57" s="33"/>
      <c r="N57" s="33"/>
      <c r="O57" s="33"/>
      <c r="P57" s="33"/>
      <c r="Q57" s="33"/>
      <c r="R57" s="33"/>
      <c r="S57" s="33"/>
      <c r="T57" s="33"/>
      <c r="U57" s="33"/>
      <c r="V57" s="33"/>
      <c r="W57" s="33"/>
    </row>
    <row r="58" spans="1:23" s="27" customFormat="1" ht="16.2" x14ac:dyDescent="0.3">
      <c r="A58" s="38"/>
      <c r="B58" s="32"/>
      <c r="C58" s="32" t="s">
        <v>5</v>
      </c>
      <c r="D58" s="33"/>
      <c r="E58" s="33"/>
      <c r="F58" s="33"/>
      <c r="G58" s="33"/>
      <c r="H58" s="33"/>
      <c r="I58" s="33"/>
      <c r="J58" s="33"/>
      <c r="K58" s="33"/>
      <c r="L58" s="33"/>
      <c r="M58" s="33"/>
      <c r="N58" s="33"/>
      <c r="O58" s="33"/>
      <c r="P58" s="33"/>
      <c r="Q58" s="33"/>
      <c r="R58" s="33"/>
      <c r="S58" s="33"/>
      <c r="T58" s="33"/>
      <c r="U58" s="33"/>
      <c r="V58" s="33"/>
      <c r="W58" s="33"/>
    </row>
    <row r="59" spans="1:23" s="27" customFormat="1" ht="16.2" x14ac:dyDescent="0.3">
      <c r="A59" s="33"/>
      <c r="B59" s="32" t="s">
        <v>455</v>
      </c>
      <c r="C59" s="33"/>
      <c r="D59" s="33"/>
      <c r="E59" s="33"/>
      <c r="F59" s="33"/>
      <c r="G59" s="33"/>
      <c r="H59" s="33"/>
      <c r="I59" s="33"/>
      <c r="J59" s="33"/>
      <c r="K59" s="33"/>
      <c r="L59" s="33"/>
      <c r="M59" s="33"/>
      <c r="N59" s="33"/>
      <c r="O59" s="33"/>
      <c r="P59" s="33"/>
      <c r="Q59" s="33"/>
      <c r="R59" s="33"/>
      <c r="S59" s="33"/>
      <c r="T59" s="33"/>
      <c r="U59" s="33"/>
      <c r="V59" s="33"/>
      <c r="W59" s="33"/>
    </row>
    <row r="60" spans="1:23" s="27" customFormat="1" ht="16.2" x14ac:dyDescent="0.3">
      <c r="A60" s="33"/>
      <c r="B60" s="32" t="s">
        <v>456</v>
      </c>
      <c r="C60" s="33"/>
      <c r="D60" s="33"/>
      <c r="E60" s="33"/>
      <c r="F60" s="33"/>
      <c r="G60" s="33"/>
      <c r="H60" s="33"/>
      <c r="I60" s="33"/>
      <c r="J60" s="33"/>
      <c r="K60" s="33"/>
      <c r="L60" s="33"/>
      <c r="M60" s="33"/>
      <c r="N60" s="33"/>
      <c r="O60" s="33"/>
      <c r="P60" s="33"/>
      <c r="Q60" s="33"/>
      <c r="R60" s="33"/>
      <c r="S60" s="33"/>
      <c r="T60" s="33"/>
      <c r="U60" s="33"/>
      <c r="V60" s="33"/>
      <c r="W60" s="33"/>
    </row>
    <row r="61" spans="1:23" s="27" customFormat="1" ht="6" customHeight="1" x14ac:dyDescent="0.3">
      <c r="A61" s="33"/>
      <c r="B61" s="32"/>
      <c r="C61" s="33"/>
      <c r="D61" s="33"/>
      <c r="E61" s="33"/>
      <c r="F61" s="33"/>
      <c r="G61" s="33"/>
      <c r="H61" s="33"/>
      <c r="I61" s="33"/>
      <c r="J61" s="33"/>
      <c r="K61" s="33"/>
      <c r="L61" s="33"/>
      <c r="M61" s="33"/>
      <c r="N61" s="33"/>
      <c r="O61" s="33"/>
      <c r="P61" s="33"/>
      <c r="Q61" s="33"/>
      <c r="R61" s="33"/>
      <c r="S61" s="33"/>
      <c r="T61" s="33"/>
      <c r="U61" s="33"/>
      <c r="V61" s="33"/>
      <c r="W61" s="33"/>
    </row>
    <row r="62" spans="1:23" s="27" customFormat="1" ht="16.2" x14ac:dyDescent="0.3">
      <c r="A62" s="34" t="s">
        <v>466</v>
      </c>
      <c r="B62" s="32"/>
      <c r="C62" s="32"/>
      <c r="D62" s="33"/>
      <c r="E62" s="33"/>
      <c r="F62" s="33"/>
      <c r="G62" s="33"/>
      <c r="H62" s="33"/>
      <c r="I62" s="33"/>
      <c r="J62" s="33"/>
      <c r="K62" s="33"/>
      <c r="L62" s="33"/>
      <c r="M62" s="33"/>
      <c r="N62" s="33"/>
      <c r="O62" s="33"/>
      <c r="P62" s="33"/>
      <c r="Q62" s="33"/>
      <c r="R62" s="33"/>
      <c r="S62" s="33"/>
      <c r="T62" s="33"/>
      <c r="U62" s="33"/>
      <c r="V62" s="33"/>
      <c r="W62" s="33"/>
    </row>
    <row r="63" spans="1:23" s="27" customFormat="1" ht="16.2" x14ac:dyDescent="0.3">
      <c r="A63" s="33"/>
      <c r="B63" s="32" t="s">
        <v>458</v>
      </c>
      <c r="C63" s="33"/>
      <c r="D63" s="33"/>
      <c r="E63" s="33"/>
      <c r="F63" s="33"/>
      <c r="G63" s="33"/>
      <c r="H63" s="33"/>
      <c r="I63" s="33"/>
      <c r="J63" s="33"/>
      <c r="K63" s="33"/>
      <c r="L63" s="33"/>
      <c r="M63" s="33"/>
      <c r="N63" s="33"/>
      <c r="O63" s="33"/>
      <c r="P63" s="33"/>
      <c r="Q63" s="33"/>
      <c r="R63" s="33"/>
      <c r="S63" s="33"/>
      <c r="T63" s="33"/>
      <c r="U63" s="33"/>
      <c r="V63" s="33"/>
      <c r="W63" s="33"/>
    </row>
    <row r="64" spans="1:23" s="27" customFormat="1" ht="16.2" x14ac:dyDescent="0.3">
      <c r="A64" s="33"/>
      <c r="B64" s="32" t="s">
        <v>459</v>
      </c>
      <c r="C64" s="33"/>
      <c r="D64" s="33"/>
      <c r="E64" s="33"/>
      <c r="F64" s="33"/>
      <c r="G64" s="33"/>
      <c r="H64" s="33"/>
      <c r="I64" s="33"/>
      <c r="J64" s="33"/>
      <c r="K64" s="33"/>
      <c r="L64" s="33"/>
      <c r="M64" s="33"/>
      <c r="N64" s="33"/>
      <c r="O64" s="33"/>
      <c r="P64" s="33"/>
      <c r="Q64" s="33"/>
      <c r="R64" s="33"/>
      <c r="S64" s="33"/>
      <c r="T64" s="33"/>
      <c r="U64" s="33"/>
      <c r="V64" s="33"/>
      <c r="W64" s="33"/>
    </row>
    <row r="65" spans="1:23" s="27" customFormat="1" ht="16.2" x14ac:dyDescent="0.3">
      <c r="A65" s="33"/>
      <c r="B65" s="32"/>
      <c r="C65" s="32" t="s">
        <v>460</v>
      </c>
      <c r="D65" s="33"/>
      <c r="E65" s="33"/>
      <c r="F65" s="33"/>
      <c r="G65" s="33"/>
      <c r="H65" s="33"/>
      <c r="I65" s="33"/>
      <c r="J65" s="33"/>
      <c r="K65" s="33"/>
      <c r="L65" s="33"/>
      <c r="M65" s="33"/>
      <c r="N65" s="33"/>
      <c r="O65" s="33"/>
      <c r="P65" s="33"/>
      <c r="Q65" s="33"/>
      <c r="R65" s="33"/>
      <c r="S65" s="33"/>
      <c r="T65" s="33"/>
      <c r="U65" s="33"/>
      <c r="V65" s="33"/>
      <c r="W65" s="33"/>
    </row>
    <row r="66" spans="1:23" s="27" customFormat="1" ht="6" customHeight="1" x14ac:dyDescent="0.3">
      <c r="A66" s="33"/>
      <c r="B66" s="32"/>
      <c r="C66" s="33"/>
      <c r="D66" s="33"/>
      <c r="E66" s="33"/>
      <c r="F66" s="33"/>
      <c r="G66" s="33"/>
      <c r="H66" s="33"/>
      <c r="I66" s="33"/>
      <c r="J66" s="33"/>
      <c r="K66" s="33"/>
      <c r="L66" s="33"/>
      <c r="M66" s="33"/>
      <c r="N66" s="33"/>
      <c r="O66" s="33"/>
      <c r="P66" s="33"/>
      <c r="Q66" s="33"/>
      <c r="R66" s="33"/>
      <c r="S66" s="33"/>
      <c r="T66" s="33"/>
      <c r="U66" s="33"/>
      <c r="V66" s="33"/>
      <c r="W66" s="33"/>
    </row>
    <row r="67" spans="1:23" s="27" customFormat="1" ht="16.2" x14ac:dyDescent="0.3">
      <c r="A67" s="34" t="s">
        <v>461</v>
      </c>
      <c r="B67" s="32"/>
      <c r="C67" s="32"/>
      <c r="D67" s="33"/>
      <c r="E67" s="33"/>
      <c r="F67" s="33"/>
      <c r="G67" s="33"/>
      <c r="H67" s="33"/>
      <c r="I67" s="33"/>
      <c r="J67" s="33"/>
      <c r="K67" s="33"/>
      <c r="L67" s="33"/>
      <c r="M67" s="33"/>
      <c r="N67" s="33"/>
      <c r="O67" s="33"/>
      <c r="P67" s="33"/>
      <c r="Q67" s="33"/>
      <c r="R67" s="33"/>
      <c r="S67" s="33"/>
      <c r="T67" s="33"/>
      <c r="U67" s="33"/>
      <c r="V67" s="33"/>
      <c r="W67" s="33"/>
    </row>
    <row r="68" spans="1:23" s="27" customFormat="1" ht="16.2" customHeight="1" x14ac:dyDescent="0.3">
      <c r="A68" s="187" t="s">
        <v>464</v>
      </c>
      <c r="C68" s="32"/>
      <c r="D68" s="33"/>
      <c r="E68" s="33"/>
      <c r="F68" s="33"/>
      <c r="G68" s="33"/>
      <c r="H68" s="33"/>
      <c r="I68" s="33"/>
      <c r="J68" s="33"/>
      <c r="K68" s="33"/>
      <c r="L68" s="33"/>
      <c r="M68" s="33"/>
      <c r="N68" s="33"/>
      <c r="O68" s="33"/>
      <c r="P68" s="33"/>
      <c r="Q68" s="33"/>
      <c r="R68" s="33"/>
      <c r="S68" s="33"/>
      <c r="T68" s="33"/>
      <c r="U68" s="33"/>
      <c r="V68" s="33"/>
      <c r="W68" s="33"/>
    </row>
    <row r="69" spans="1:23" s="27" customFormat="1" ht="16.2" x14ac:dyDescent="0.3">
      <c r="A69" s="33"/>
      <c r="B69" s="32" t="s">
        <v>465</v>
      </c>
      <c r="C69" s="33"/>
      <c r="D69" s="33"/>
      <c r="E69" s="33"/>
      <c r="F69" s="33"/>
      <c r="G69" s="33"/>
      <c r="H69" s="33"/>
      <c r="I69" s="33"/>
      <c r="J69" s="33"/>
      <c r="K69" s="33"/>
      <c r="L69" s="33"/>
      <c r="M69" s="33"/>
      <c r="N69" s="33"/>
      <c r="O69" s="33"/>
      <c r="P69" s="33"/>
      <c r="Q69" s="33"/>
      <c r="R69" s="33"/>
      <c r="S69" s="33"/>
      <c r="T69" s="33"/>
      <c r="U69" s="33"/>
      <c r="V69" s="33"/>
      <c r="W69" s="33"/>
    </row>
    <row r="70" spans="1:23" s="27" customFormat="1" ht="6" customHeight="1" x14ac:dyDescent="0.3">
      <c r="A70" s="33"/>
      <c r="B70" s="32"/>
      <c r="C70" s="33"/>
      <c r="D70" s="33"/>
      <c r="E70" s="33"/>
      <c r="F70" s="33"/>
      <c r="G70" s="33"/>
      <c r="H70" s="33"/>
      <c r="I70" s="33"/>
      <c r="J70" s="33"/>
      <c r="K70" s="33"/>
      <c r="L70" s="33"/>
      <c r="M70" s="33"/>
      <c r="N70" s="33"/>
      <c r="O70" s="33"/>
      <c r="P70" s="33"/>
      <c r="Q70" s="33"/>
      <c r="R70" s="33"/>
      <c r="S70" s="33"/>
      <c r="T70" s="33"/>
      <c r="U70" s="33"/>
      <c r="V70" s="33"/>
      <c r="W70" s="33"/>
    </row>
    <row r="71" spans="1:23" s="27" customFormat="1" ht="16.2" x14ac:dyDescent="0.3">
      <c r="A71" s="34" t="s">
        <v>472</v>
      </c>
      <c r="B71" s="32"/>
      <c r="C71" s="32"/>
      <c r="D71" s="33"/>
      <c r="E71" s="33"/>
      <c r="F71" s="33"/>
      <c r="G71" s="33"/>
      <c r="H71" s="33"/>
      <c r="I71" s="33"/>
      <c r="J71" s="33"/>
      <c r="K71" s="33"/>
      <c r="L71" s="33"/>
      <c r="M71" s="33"/>
      <c r="N71" s="33"/>
      <c r="O71" s="33"/>
      <c r="P71" s="33"/>
      <c r="Q71" s="33"/>
      <c r="R71" s="33"/>
      <c r="S71" s="33"/>
      <c r="T71" s="33"/>
      <c r="U71" s="33"/>
      <c r="V71" s="33"/>
      <c r="W71" s="33"/>
    </row>
    <row r="72" spans="1:23" s="27" customFormat="1" ht="16.2" x14ac:dyDescent="0.3">
      <c r="A72" s="33"/>
      <c r="B72" s="32" t="s">
        <v>467</v>
      </c>
      <c r="C72" s="33"/>
      <c r="D72" s="33"/>
      <c r="E72" s="33"/>
      <c r="F72" s="33"/>
      <c r="G72" s="33"/>
      <c r="H72" s="33"/>
      <c r="I72" s="33"/>
      <c r="J72" s="33"/>
      <c r="K72" s="33"/>
      <c r="L72" s="33"/>
      <c r="M72" s="33"/>
      <c r="N72" s="33"/>
      <c r="O72" s="33"/>
      <c r="P72" s="33"/>
      <c r="Q72" s="33"/>
      <c r="R72" s="33"/>
      <c r="S72" s="33"/>
      <c r="T72" s="33"/>
      <c r="U72" s="33"/>
      <c r="V72" s="33"/>
      <c r="W72" s="33"/>
    </row>
    <row r="73" spans="1:23" s="27" customFormat="1" ht="16.2" x14ac:dyDescent="0.3">
      <c r="A73" s="33"/>
      <c r="B73" s="32" t="s">
        <v>468</v>
      </c>
      <c r="C73" s="33"/>
      <c r="D73" s="33"/>
      <c r="E73" s="33"/>
      <c r="F73" s="33"/>
      <c r="G73" s="33"/>
      <c r="H73" s="33"/>
      <c r="I73" s="33"/>
      <c r="J73" s="33"/>
      <c r="K73" s="33"/>
      <c r="L73" s="33"/>
      <c r="M73" s="33"/>
      <c r="N73" s="33"/>
      <c r="O73" s="33"/>
      <c r="P73" s="33"/>
      <c r="Q73" s="33"/>
      <c r="R73" s="33"/>
      <c r="S73" s="33"/>
      <c r="T73" s="33"/>
      <c r="U73" s="33"/>
      <c r="V73" s="33"/>
      <c r="W73" s="33"/>
    </row>
    <row r="74" spans="1:23" s="27" customFormat="1" ht="16.2" x14ac:dyDescent="0.3">
      <c r="A74" s="38"/>
      <c r="B74" s="32"/>
      <c r="C74" s="32" t="s">
        <v>469</v>
      </c>
      <c r="D74" s="33"/>
      <c r="E74" s="33"/>
      <c r="F74" s="33"/>
      <c r="G74" s="33"/>
      <c r="H74" s="33"/>
      <c r="I74" s="33"/>
      <c r="J74" s="33"/>
      <c r="K74" s="33"/>
      <c r="L74" s="33"/>
      <c r="M74" s="33"/>
      <c r="N74" s="33"/>
      <c r="O74" s="33"/>
      <c r="P74" s="33"/>
      <c r="Q74" s="33"/>
      <c r="R74" s="33"/>
      <c r="S74" s="33"/>
      <c r="T74" s="33"/>
      <c r="U74" s="33"/>
      <c r="V74" s="33"/>
      <c r="W74" s="33"/>
    </row>
    <row r="75" spans="1:23" s="27" customFormat="1" ht="16.2" x14ac:dyDescent="0.3">
      <c r="A75" s="38"/>
      <c r="B75" s="32"/>
      <c r="C75" s="32" t="s">
        <v>470</v>
      </c>
      <c r="D75" s="33"/>
      <c r="E75" s="33"/>
      <c r="F75" s="33"/>
      <c r="G75" s="33"/>
      <c r="H75" s="33"/>
      <c r="I75" s="33"/>
      <c r="J75" s="33"/>
      <c r="K75" s="33"/>
      <c r="L75" s="33"/>
      <c r="M75" s="33"/>
      <c r="N75" s="33"/>
      <c r="O75" s="33"/>
      <c r="P75" s="33"/>
      <c r="Q75" s="33"/>
      <c r="R75" s="33"/>
      <c r="S75" s="33"/>
      <c r="T75" s="33"/>
      <c r="U75" s="33"/>
      <c r="V75" s="33"/>
      <c r="W75" s="33"/>
    </row>
    <row r="76" spans="1:23" s="27" customFormat="1" ht="16.2" x14ac:dyDescent="0.3">
      <c r="A76" s="33"/>
      <c r="B76" s="32"/>
      <c r="C76" s="32" t="s">
        <v>471</v>
      </c>
      <c r="D76" s="33"/>
      <c r="E76" s="33"/>
      <c r="F76" s="33"/>
      <c r="G76" s="33"/>
      <c r="H76" s="33"/>
      <c r="I76" s="33"/>
      <c r="J76" s="33"/>
      <c r="K76" s="33"/>
      <c r="L76" s="33"/>
      <c r="M76" s="33"/>
      <c r="N76" s="33"/>
      <c r="O76" s="33"/>
      <c r="P76" s="33"/>
      <c r="Q76" s="33"/>
      <c r="R76" s="33"/>
      <c r="S76" s="33"/>
      <c r="T76" s="33"/>
      <c r="U76" s="33"/>
      <c r="V76" s="33"/>
      <c r="W76" s="33"/>
    </row>
    <row r="77" spans="1:23" s="27" customFormat="1" ht="16.2" x14ac:dyDescent="0.3">
      <c r="A77" s="33"/>
      <c r="B77" s="32"/>
      <c r="C77" s="33"/>
      <c r="D77" s="33"/>
      <c r="E77" s="33"/>
      <c r="F77" s="33"/>
      <c r="G77" s="33"/>
      <c r="H77" s="33"/>
      <c r="I77" s="33"/>
      <c r="J77" s="33"/>
      <c r="K77" s="33"/>
      <c r="L77" s="33"/>
      <c r="M77" s="33"/>
      <c r="N77" s="33"/>
      <c r="O77" s="33"/>
      <c r="P77" s="33"/>
      <c r="Q77" s="33"/>
      <c r="R77" s="33"/>
      <c r="S77" s="33"/>
      <c r="T77" s="33"/>
      <c r="U77" s="33"/>
      <c r="V77" s="33"/>
      <c r="W77" s="33"/>
    </row>
    <row r="78" spans="1:23" x14ac:dyDescent="0.3">
      <c r="A78" s="28"/>
      <c r="B78" s="28"/>
      <c r="C78" s="28"/>
      <c r="D78" s="28"/>
      <c r="E78" s="28"/>
      <c r="F78" s="28"/>
      <c r="G78" s="28"/>
      <c r="H78" s="28"/>
      <c r="I78" s="28"/>
      <c r="J78" s="28"/>
      <c r="K78" s="28"/>
      <c r="L78" s="28"/>
      <c r="M78" s="28"/>
      <c r="N78" s="28"/>
      <c r="O78" s="28"/>
      <c r="P78" s="28"/>
      <c r="Q78" s="28"/>
      <c r="R78" s="28"/>
      <c r="S78" s="28"/>
      <c r="T78" s="28"/>
      <c r="U78" s="28"/>
      <c r="V78" s="28"/>
      <c r="W78" s="28"/>
    </row>
    <row r="79" spans="1:23" x14ac:dyDescent="0.3">
      <c r="A79" s="28"/>
      <c r="B79" s="28"/>
      <c r="C79" s="28"/>
      <c r="D79" s="28"/>
      <c r="E79" s="28"/>
      <c r="F79" s="28"/>
      <c r="G79" s="28"/>
      <c r="H79" s="28"/>
      <c r="I79" s="28"/>
      <c r="J79" s="28"/>
      <c r="K79" s="28"/>
      <c r="L79" s="28"/>
      <c r="M79" s="28"/>
      <c r="N79" s="28"/>
      <c r="O79" s="28"/>
      <c r="P79" s="28"/>
      <c r="Q79" s="28"/>
      <c r="R79" s="28"/>
      <c r="S79" s="28"/>
      <c r="T79" s="28"/>
      <c r="U79" s="28"/>
      <c r="V79" s="28"/>
      <c r="W79" s="28"/>
    </row>
    <row r="80" spans="1:23" x14ac:dyDescent="0.3">
      <c r="A80" s="28"/>
      <c r="B80" s="28"/>
      <c r="C80" s="28"/>
      <c r="D80" s="28"/>
      <c r="E80" s="28"/>
      <c r="F80" s="28"/>
      <c r="G80" s="28"/>
      <c r="H80" s="28"/>
      <c r="I80" s="28"/>
      <c r="J80" s="28"/>
      <c r="K80" s="28"/>
      <c r="L80" s="28"/>
      <c r="M80" s="28"/>
      <c r="N80" s="28"/>
      <c r="O80" s="28"/>
      <c r="P80" s="28"/>
      <c r="Q80" s="28"/>
      <c r="R80" s="28"/>
      <c r="S80" s="28"/>
      <c r="T80" s="28"/>
      <c r="U80" s="28"/>
      <c r="V80" s="28"/>
      <c r="W80" s="28"/>
    </row>
    <row r="81" spans="1:23" x14ac:dyDescent="0.3">
      <c r="A81" s="28"/>
      <c r="B81" s="28"/>
      <c r="C81" s="28"/>
      <c r="D81" s="28"/>
      <c r="E81" s="28"/>
      <c r="F81" s="28"/>
      <c r="G81" s="28"/>
      <c r="H81" s="28"/>
      <c r="I81" s="28"/>
      <c r="J81" s="28"/>
      <c r="K81" s="28"/>
      <c r="L81" s="28"/>
      <c r="M81" s="28"/>
      <c r="N81" s="28"/>
      <c r="O81" s="28"/>
      <c r="P81" s="28"/>
      <c r="Q81" s="28"/>
      <c r="R81" s="28"/>
      <c r="S81" s="28"/>
      <c r="T81" s="28"/>
      <c r="U81" s="28"/>
      <c r="V81" s="28"/>
      <c r="W81" s="28"/>
    </row>
    <row r="82" spans="1:23" ht="16.8" x14ac:dyDescent="0.3">
      <c r="A82" s="244" t="s">
        <v>452</v>
      </c>
      <c r="B82" s="245"/>
      <c r="C82" s="245" t="s">
        <v>6</v>
      </c>
      <c r="D82" s="245"/>
      <c r="E82" s="245"/>
      <c r="F82" s="245"/>
      <c r="G82" s="245"/>
      <c r="H82" s="245"/>
      <c r="I82" s="245"/>
      <c r="J82" s="245"/>
      <c r="K82" s="245"/>
      <c r="L82" s="245"/>
      <c r="M82" s="245"/>
      <c r="N82" s="245"/>
      <c r="O82" s="245"/>
      <c r="P82" s="245"/>
      <c r="Q82" s="245"/>
      <c r="R82" s="245"/>
      <c r="S82" s="245"/>
      <c r="T82" s="28"/>
      <c r="U82" s="28"/>
      <c r="V82" s="28"/>
      <c r="W82" s="28"/>
    </row>
  </sheetData>
  <mergeCells count="2">
    <mergeCell ref="A82:S82"/>
    <mergeCell ref="A1:R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541"/>
  </sheetPr>
  <dimension ref="A1:M45"/>
  <sheetViews>
    <sheetView tabSelected="1" zoomScaleNormal="100" workbookViewId="0">
      <selection activeCell="B26" sqref="B26"/>
    </sheetView>
  </sheetViews>
  <sheetFormatPr defaultColWidth="8.88671875" defaultRowHeight="14.4" x14ac:dyDescent="0.3"/>
  <cols>
    <col min="1" max="1" width="49.77734375" style="17" customWidth="1"/>
    <col min="2" max="2" width="31.21875" style="25" customWidth="1"/>
    <col min="3" max="3" width="19.33203125" style="17" bestFit="1" customWidth="1"/>
    <col min="4" max="4" width="0.88671875" style="17" customWidth="1"/>
    <col min="5" max="5" width="25.6640625" style="25" customWidth="1"/>
    <col min="6" max="6" width="14.88671875" style="25" bestFit="1" customWidth="1"/>
    <col min="7" max="7" width="12.88671875" style="25" customWidth="1"/>
    <col min="8" max="8" width="12.77734375" style="25" customWidth="1"/>
    <col min="9" max="9" width="13.77734375" style="17" customWidth="1"/>
    <col min="10" max="10" width="15" style="17" bestFit="1" customWidth="1"/>
    <col min="11" max="11" width="19.21875" style="17" customWidth="1"/>
    <col min="12" max="12" width="10.21875" style="17" customWidth="1"/>
    <col min="13" max="13" width="17.77734375" style="17" customWidth="1"/>
    <col min="14" max="16384" width="8.88671875" style="17"/>
  </cols>
  <sheetData>
    <row r="1" spans="1:13" ht="16.2" customHeight="1" x14ac:dyDescent="0.3">
      <c r="A1" s="224" t="s">
        <v>7</v>
      </c>
      <c r="B1" s="225"/>
      <c r="C1" s="225"/>
      <c r="D1" s="225"/>
      <c r="E1" s="225"/>
      <c r="F1" s="225"/>
      <c r="G1" s="225"/>
      <c r="H1" s="225"/>
      <c r="I1" s="225"/>
      <c r="J1" s="225"/>
    </row>
    <row r="2" spans="1:13" ht="15" customHeight="1" x14ac:dyDescent="0.3">
      <c r="A2" s="226" t="s">
        <v>413</v>
      </c>
      <c r="B2" s="227"/>
      <c r="C2" s="227"/>
      <c r="D2" s="227"/>
      <c r="E2" s="227"/>
      <c r="F2" s="227"/>
      <c r="G2" s="227"/>
      <c r="H2" s="227"/>
      <c r="I2" s="227"/>
      <c r="J2" s="227"/>
    </row>
    <row r="3" spans="1:13" ht="4.05" customHeight="1" thickBot="1" x14ac:dyDescent="0.35">
      <c r="A3" s="19"/>
      <c r="B3" s="20"/>
      <c r="C3" s="20"/>
      <c r="D3" s="20"/>
      <c r="E3" s="20"/>
      <c r="F3" s="20"/>
      <c r="G3" s="20"/>
      <c r="H3" s="20"/>
    </row>
    <row r="4" spans="1:13" s="18" customFormat="1" ht="16.2" customHeight="1" thickBot="1" x14ac:dyDescent="0.35">
      <c r="A4" s="236" t="s">
        <v>8</v>
      </c>
      <c r="B4" s="237"/>
      <c r="C4" s="277"/>
      <c r="E4" s="242" t="s">
        <v>9</v>
      </c>
      <c r="F4" s="243"/>
      <c r="G4" s="243"/>
      <c r="H4" s="243"/>
      <c r="I4" s="243"/>
      <c r="J4" s="243"/>
    </row>
    <row r="5" spans="1:13" s="18" customFormat="1" ht="16.2" customHeight="1" x14ac:dyDescent="0.3">
      <c r="A5" s="240" t="s">
        <v>412</v>
      </c>
      <c r="B5" s="241"/>
      <c r="C5" s="220"/>
      <c r="E5" s="228" t="s">
        <v>10</v>
      </c>
      <c r="F5" s="179" t="s">
        <v>493</v>
      </c>
      <c r="G5" s="179" t="s">
        <v>11</v>
      </c>
      <c r="H5" s="180" t="s">
        <v>200</v>
      </c>
      <c r="I5" s="180" t="s">
        <v>12</v>
      </c>
      <c r="J5" s="179" t="s">
        <v>13</v>
      </c>
    </row>
    <row r="6" spans="1:13" s="18" customFormat="1" ht="16.2" customHeight="1" x14ac:dyDescent="0.4">
      <c r="A6" s="234" t="s">
        <v>14</v>
      </c>
      <c r="B6" s="235"/>
      <c r="C6" s="220"/>
      <c r="E6" s="229"/>
      <c r="F6" s="179" t="s">
        <v>482</v>
      </c>
      <c r="G6" s="179" t="s">
        <v>489</v>
      </c>
      <c r="H6" s="180" t="s">
        <v>490</v>
      </c>
      <c r="I6" s="180" t="s">
        <v>491</v>
      </c>
      <c r="J6" s="179" t="s">
        <v>383</v>
      </c>
      <c r="K6" s="166" t="str">
        <f>IF(B14='(I) OptionLists'!G8,"Annual fuel % changes","")</f>
        <v/>
      </c>
      <c r="L6" s="21" t="str">
        <f>IF(B15='(I) OptionLists'!C8,"Annual CIs","")</f>
        <v/>
      </c>
      <c r="M6" s="18" t="str">
        <f>IF(B19='(I) OptionLists'!B8,"Annual credit prices","")</f>
        <v/>
      </c>
    </row>
    <row r="7" spans="1:13" s="18" customFormat="1" ht="16.2" customHeight="1" thickBot="1" x14ac:dyDescent="0.45">
      <c r="A7" s="238" t="s">
        <v>15</v>
      </c>
      <c r="B7" s="239"/>
      <c r="E7" s="179">
        <f>IF(B18="Single year",IF(C18="","Populate cell C19",C18),2026)</f>
        <v>2026</v>
      </c>
      <c r="F7" s="175">
        <f>IF(AND($B$12="Manual",$C$12=""),"Populate Cell C12",IF(AND($B$13='(I) OptionLists'!$F$8,$C$13=""),"Populate Cell C13",IF(AND($B$14='(I) OptionLists'!$G$7,$C$14=""),"Populate Cell C14",IF(AND(VALUE(LEFT(E7,4))&gt;2026,$B$14='(I) OptionLists'!$G$8,K7=""),"Populate Column K",IF($B$12="Manual",$C$12,'(A) ElectricityProj_MWh'!$D$12*IF($B$11="Statewide",1,IFERROR(VLOOKUP($B$11,'(B) EDU_EVs'!$B$5:$D$24,3,FALSE)/SUM('(B) EDU_EVs'!$D$5:$D$24),'(B) EDU_EVs'!$D$24/SUM('(B) EDU_EVs'!$D$5:$D$24))))*IF($B$13="Manual",$C$13,VALUE(RIGHT($B$13,3)))*IF($B$14='(I) OptionLists'!$G$5,VLOOKUP(E7,'(A) ElectricityProj_MWh'!$A$6:$D$26,4,FALSE)/'(A) ElectricityProj_MWh'!$D$12,IF($B$14='(I) OptionLists'!$G$6,VLOOKUP(E7,'(A) ElectricityProj_MWh'!$F$6:$I$26,4,FALSE)/'(A) ElectricityProj_MWh'!$D$12,IF($B$14='(I) OptionLists'!$G$7,(1+$C$14)^(VALUE(LEFT(E7,4))-2026),1+IF($B$14='(I) OptionLists'!$G$8,K7))))))))</f>
        <v>87347.396512000007</v>
      </c>
      <c r="G7" s="181">
        <f>IF(E7="","",IF(AND($B$15='(I) OptionLists'!$C$7,$C$15=""),"Populate Cell C15",IF($B$15='(I) OptionLists'!$C$6,IF(AND(B$16='(I) OptionLists'!$D$7,C$16=""),"Populate Cell C16",ROUND(Statewide2026*(IF(B$16='(I) OptionLists'!$D$5,VLOOKUP(E7,'(F) StatewideChange'!$B$5:$C$19,2,FALSE)/VLOOKUP(2026,'(F) StatewideChange'!$B$5:$C$19,2,FALSE),IF(B$16='(I) OptionLists'!$D$8,1,IF(B$16='(I) OptionLists'!$D$6,VLOOKUP(2026,'(F) StatewideChange'!$B$5:$C$19,2,FALSE)/VLOOKUP(E7,'(F) StatewideChange'!$B$5:$C$19,2,FALSE)*(2040-VALUE(LEFT(E7,4)))/(2040-2026),IF(B$16='(I) OptionLists'!$D$7,(1+C$16)^(VALUE(LEFT(E7,4))-2026),1))))),2)),IF($B$15='(I) OptionLists'!$C$7,IF(AND(B$16='(I) OptionLists'!$D$7,C$16=""),"Populate Cell C16",ROUND($C$15*(IF(B$16='(I) OptionLists'!$D$5,VLOOKUP(E7,'(F) StatewideChange'!$B$5:$C$19,2,FALSE)/VLOOKUP(2026,'(F) StatewideChange'!$B$5:$C$19,2,FALSE),IF(B$16='(I) OptionLists'!$D$8,1,IF(B$16='(I) OptionLists'!$D$6,(2040-VALUE(LEFT(E7,4)))/(2040-2026),IF(B$16='(I) OptionLists'!$D$7,(1+C$16)^(VALUE(LEFT(E7,4))-2026),1))))),2)),IF(B$15='(I) OptionLists'!$C$8,IF(L7="","Populate Column L",ROUND(L7,2)),IF(AND(B$16='(I) OptionLists'!$D$7,C$16=""),"Populate Cell C16",IFERROR(ROUND(VLOOKUP($B$11,EDU_CI_Lookup,2,FALSE)*(IF(B$16='(I) OptionLists'!$D$5,VLOOKUP(E7,'(F) StatewideChange'!$B$5:$C$19,2,FALSE)/VLOOKUP(2026,'(F) StatewideChange'!$B$5:$C$19,2,FALSE),IF(B$16='(I) OptionLists'!$D$8,1,IF(B$16='(I) OptionLists'!$D$6,(2040-VALUE(LEFT(E7,4)))/(2040-2026),IF(B$16='(I) OptionLists'!$D$7,(1+C$16)^(VALUE(LEFT(E7,4))-2026),1))))),2),"Select valid EDU option")))))))</f>
        <v>62.08</v>
      </c>
      <c r="H7" s="175">
        <f>IF(LEFT(F7,3)="Pop",F7,IF(LEFT(G7,3)="Pop",G7,IF(AND(Calculator!$B$22='(I) OptionLists'!$E$8,Calculator!$C$22=""),"Populate Cell C22",IFERROR(IF(E7="","",ROUND(F7*1000*3.6*(1-0.35*IF(Calculator!$B$22='(I) OptionLists'!$E$8,$C$22,VALUE(RIGHT($B$22,LEN($B$22)-FIND("-",$B$22,1)-1))))*(3.4*VLOOKUP(E7,'(D) CI Standard'!$B$5:$C$19,2,FALSE)-G7)/1000000,0)),""))))</f>
        <v>80860</v>
      </c>
      <c r="I7" s="182">
        <f t="array" ref="I7">IF(E7="","",_xlfn.IFNA(IF(B$19='(I) OptionLists'!$B$7,IF(C$19="","Populate cell C20",ROUND(C$19*IF($B$20="Nominal",1,INDEX('(H) Inflation'!$C$12:$N$16,MATCH($B$21,'(H) Inflation'!$B$12:$B$16,0),MATCH($C$20,'(G) Credit Price_nom'!$C$5:$Q$5,0))/INDEX('(H) Inflation'!$C$12:$N$16,MATCH($B$21,'(H) Inflation'!$B$12:$B$16,0),MATCH(E7,'(G) Credit Price_nom'!$C$5:$Q$5,0))),2)),IF(B$19='(I) OptionLists'!$B$8,IF(K6="","Populate Column M",K6),ROUND(INDEX('(G) Credit Price_nom'!$C$6:$Q$7,MATCH($B$19,'(G) Credit Price_nom'!$B$6:$B$7,0),MATCH(E7,'(G) Credit Price_nom'!$C$5:$Q$5,0))*IF($B$20="Nominal",1,INDEX('(H) Inflation'!$C$12:$N$16,MATCH($B$21,'(H) Inflation'!$B$12:$B$16,0),MATCH($C$20,'(G) Credit Price_nom'!$C$5:$Q$5,0))/INDEX('(H) Inflation'!$C$12:$R$16,MATCH($B$21,'(H) Inflation'!$B$12:$B$16,0),MATCH(E7,'(H) Inflation'!$C$11:$R$11,0))),2))),IF(AND($B$18="single year",$C$18=""),"Populate cell C19",IF(AND($B$20="Real (input dollar year in Column C)",$C$20=""),"Populate cell C21","Check cells C18:C22"))))</f>
        <v>110.49</v>
      </c>
      <c r="J7" s="176">
        <f>IF(LEFT(H7,3)="Pop",H7,IF(LEFT(I7,3)="Pop",I7,IFERROR(IF(H7="","",IF(I7="","",H7*I7)),"")))</f>
        <v>8934221.4000000004</v>
      </c>
      <c r="K7" s="165"/>
      <c r="L7" s="221">
        <v>20</v>
      </c>
    </row>
    <row r="8" spans="1:13" s="18" customFormat="1" ht="16.2" customHeight="1" x14ac:dyDescent="0.4">
      <c r="E8" s="179" cm="1">
        <f t="array" ref="E8">IF(B$18="All Years",INDEX(Years,ROW()-6),"")</f>
        <v>2027</v>
      </c>
      <c r="F8" s="175">
        <f>IF(AND($B$12="Manual",$C$12=""),"Populate Cell C12",IF(AND($B$13='(I) OptionLists'!$F$8,$C$13=""),"Populate Cell C13",IF(AND($B$14='(I) OptionLists'!$G$7,$C$14=""),"Populate Cell C14",IF(AND(VALUE(LEFT(E8,4))&gt;2026,$B$14='(I) OptionLists'!$G$8,K8=""),"Populate Column K",IF($B$12="Manual",$C$12,'(A) ElectricityProj_MWh'!$D$12*IF($B$11="Statewide",1,IFERROR(VLOOKUP($B$11,'(B) EDU_EVs'!$B$5:$D$24,3,FALSE)/SUM('(B) EDU_EVs'!$D$5:$D$24),'(B) EDU_EVs'!$D$24/SUM('(B) EDU_EVs'!$D$5:$D$24))))*IF($B$13="Manual",$C$13,VALUE(RIGHT($B$13,3)))*IF($B$14='(I) OptionLists'!$G$5,VLOOKUP(E8,'(A) ElectricityProj_MWh'!$A$6:$D$26,4,FALSE)/'(A) ElectricityProj_MWh'!$D$12,IF($B$14='(I) OptionLists'!$G$6,VLOOKUP(E8,'(A) ElectricityProj_MWh'!$F$6:$I$26,4,FALSE)/'(A) ElectricityProj_MWh'!$D$12,IF($B$14='(I) OptionLists'!$G$7,(1+$C$14)^(VALUE(LEFT(E8,4))-2026),1+IF($B$14='(I) OptionLists'!$G$8,K8))))))))</f>
        <v>210764.86942222225</v>
      </c>
      <c r="G8" s="181">
        <f>IF(E8="","",IF(AND($B$15='(I) OptionLists'!$C$7,$C$15=""),"Populate Cell C15",IF($B$15='(I) OptionLists'!$C$6,IF(AND(B$16='(I) OptionLists'!$D$7,C$16=""),"Populate Cell C16",ROUND(Statewide2026*(IF(B$16='(I) OptionLists'!$D$5,VLOOKUP(E8,'(F) StatewideChange'!$B$5:$C$19,2,FALSE)/VLOOKUP(2026,'(F) StatewideChange'!$B$5:$C$19,2,FALSE),IF(B$16='(I) OptionLists'!$D$8,1,IF(B$16='(I) OptionLists'!$D$6,VLOOKUP(2026,'(F) StatewideChange'!$B$5:$C$19,2,FALSE)/VLOOKUP(E8,'(F) StatewideChange'!$B$5:$C$19,2,FALSE)*(2040-VALUE(LEFT(E8,4)))/(2040-2026),IF(B$16='(I) OptionLists'!$D$7,(1+C$16)^(VALUE(LEFT(E8,4))-2026),1))))),2)),IF($B$15='(I) OptionLists'!$C$7,IF(AND(B$16='(I) OptionLists'!$D$7,C$16=""),"Populate Cell C16",ROUND($C$15*(IF(B$16='(I) OptionLists'!$D$5,VLOOKUP(E8,'(F) StatewideChange'!$B$5:$C$19,2,FALSE)/VLOOKUP(2026,'(F) StatewideChange'!$B$5:$C$19,2,FALSE),IF(B$16='(I) OptionLists'!$D$8,1,IF(B$16='(I) OptionLists'!$D$6,(2040-VALUE(LEFT(E8,4)))/(2040-2026),IF(B$16='(I) OptionLists'!$D$7,(1+C$16)^(VALUE(LEFT(E8,4))-2026),1))))),2)),IF(B$15='(I) OptionLists'!$C$8,IF(L8="","Populate Column L",ROUND(L8,2)),IF(AND(B$16='(I) OptionLists'!$D$7,C$16=""),"Populate Cell C16",IFERROR(ROUND(VLOOKUP($B$11,EDU_CI_Lookup,2,FALSE)*(IF(B$16='(I) OptionLists'!$D$5,VLOOKUP(E8,'(F) StatewideChange'!$B$5:$C$19,2,FALSE)/VLOOKUP(2026,'(F) StatewideChange'!$B$5:$C$19,2,FALSE),IF(B$16='(I) OptionLists'!$D$8,1,IF(B$16='(I) OptionLists'!$D$6,(2040-VALUE(LEFT(E8,4)))/(2040-2026),IF(B$16='(I) OptionLists'!$D$7,(1+C$16)^(VALUE(LEFT(E8,4))-2026),1))))),2),"Select valid EDU option")))))))</f>
        <v>61.02</v>
      </c>
      <c r="H8" s="175">
        <f>IF(LEFT(F8,3)="Pop",F8,IF(LEFT(G8,3)="Pop",G8,IF(AND(Calculator!$B$22='(I) OptionLists'!$E$8,Calculator!$C$22=""),"Populate Cell C22",IFERROR(IF(E8="","",ROUND(F8*1000*3.6*(1-0.35*IF(Calculator!$B$22='(I) OptionLists'!$E$8,$C$22,VALUE(RIGHT($B$22,LEN($B$22)-FIND("-",$B$22,1)-1))))*(3.4*VLOOKUP(E8,'(D) CI Standard'!$B$5:$C$19,2,FALSE)-G8)/1000000,0)),""))))</f>
        <v>192200</v>
      </c>
      <c r="I8" s="182">
        <f t="array" ref="I8">IF(E8="","",_xlfn.IFNA(IF(B$19='(I) OptionLists'!$B$7,IF(C$19="","Populate cell C20",ROUND(C$19*IF($B$20="Nominal",1,INDEX('(H) Inflation'!$C$12:$N$16,MATCH($B$21,'(H) Inflation'!$B$12:$B$16,0),MATCH($C$20,'(G) Credit Price_nom'!$C$5:$Q$5,0))/INDEX('(H) Inflation'!$C$12:$N$16,MATCH($B$21,'(H) Inflation'!$B$12:$B$16,0),MATCH(E8,'(G) Credit Price_nom'!$C$5:$Q$5,0))),2)),IF(B$19='(I) OptionLists'!$B$8,IF(K7="","Populate Column M",K7),ROUND(INDEX('(G) Credit Price_nom'!$C$6:$Q$7,MATCH($B$19,'(G) Credit Price_nom'!$B$6:$B$7,0),MATCH(E8,'(G) Credit Price_nom'!$C$5:$Q$5,0))*IF($B$20="Nominal",1,INDEX('(H) Inflation'!$C$12:$N$16,MATCH($B$21,'(H) Inflation'!$B$12:$B$16,0),MATCH($C$20,'(G) Credit Price_nom'!$C$5:$Q$5,0))/INDEX('(H) Inflation'!$C$12:$R$16,MATCH($B$21,'(H) Inflation'!$B$12:$B$16,0),MATCH(E8,'(H) Inflation'!$C$11:$R$11,0))),2))),IF(AND($B$18="single year",$C$18=""),"Populate cell C19",IF(AND($B$20="Real (input dollar year in Column C)",$C$20=""),"Populate cell C21","Check cells C18:C22"))))</f>
        <v>93.6</v>
      </c>
      <c r="J8" s="176">
        <f t="shared" ref="J8:J21" si="0">IF(LEFT(H8,3)="Pop",H8,IF(LEFT(I8,3)="Pop",I8,IFERROR(IF(H8="","",IF(I8="","",H8*I8)),"")))</f>
        <v>17989920</v>
      </c>
      <c r="K8" s="165"/>
      <c r="L8" s="221"/>
    </row>
    <row r="9" spans="1:13" s="18" customFormat="1" ht="16.2" customHeight="1" thickBot="1" x14ac:dyDescent="0.45">
      <c r="A9" s="232" t="s">
        <v>16</v>
      </c>
      <c r="B9" s="233"/>
      <c r="E9" s="179" cm="1">
        <f t="array" ref="E9">IF(B$18="All Years",INDEX(Years,ROW()-6),"")</f>
        <v>2028</v>
      </c>
      <c r="F9" s="175">
        <f>IF(AND($B$12="Manual",$C$12=""),"Populate Cell C12",IF(AND($B$13='(I) OptionLists'!$F$8,$C$13=""),"Populate Cell C13",IF(AND($B$14='(I) OptionLists'!$G$7,$C$14=""),"Populate Cell C14",IF(AND(VALUE(LEFT(E9,4))&gt;2026,$B$14='(I) OptionLists'!$G$8,K9=""),"Populate Column K",IF($B$12="Manual",$C$12,'(A) ElectricityProj_MWh'!$D$12*IF($B$11="Statewide",1,IFERROR(VLOOKUP($B$11,'(B) EDU_EVs'!$B$5:$D$24,3,FALSE)/SUM('(B) EDU_EVs'!$D$5:$D$24),'(B) EDU_EVs'!$D$24/SUM('(B) EDU_EVs'!$D$5:$D$24))))*IF($B$13="Manual",$C$13,VALUE(RIGHT($B$13,3)))*IF($B$14='(I) OptionLists'!$G$5,VLOOKUP(E9,'(A) ElectricityProj_MWh'!$A$6:$D$26,4,FALSE)/'(A) ElectricityProj_MWh'!$D$12,IF($B$14='(I) OptionLists'!$G$6,VLOOKUP(E9,'(A) ElectricityProj_MWh'!$F$6:$I$26,4,FALSE)/'(A) ElectricityProj_MWh'!$D$12,IF($B$14='(I) OptionLists'!$G$7,(1+$C$14)^(VALUE(LEFT(E9,4))-2026),1+IF($B$14='(I) OptionLists'!$G$8,K9))))))))</f>
        <v>394503.44824533339</v>
      </c>
      <c r="G9" s="181">
        <f>IF(E9="","",IF(AND($B$15='(I) OptionLists'!$C$7,$C$15=""),"Populate Cell C15",IF($B$15='(I) OptionLists'!$C$6,IF(AND(B$16='(I) OptionLists'!$D$7,C$16=""),"Populate Cell C16",ROUND(Statewide2026*(IF(B$16='(I) OptionLists'!$D$5,VLOOKUP(E9,'(F) StatewideChange'!$B$5:$C$19,2,FALSE)/VLOOKUP(2026,'(F) StatewideChange'!$B$5:$C$19,2,FALSE),IF(B$16='(I) OptionLists'!$D$8,1,IF(B$16='(I) OptionLists'!$D$6,VLOOKUP(2026,'(F) StatewideChange'!$B$5:$C$19,2,FALSE)/VLOOKUP(E9,'(F) StatewideChange'!$B$5:$C$19,2,FALSE)*(2040-VALUE(LEFT(E9,4)))/(2040-2026),IF(B$16='(I) OptionLists'!$D$7,(1+C$16)^(VALUE(LEFT(E9,4))-2026),1))))),2)),IF($B$15='(I) OptionLists'!$C$7,IF(AND(B$16='(I) OptionLists'!$D$7,C$16=""),"Populate Cell C16",ROUND($C$15*(IF(B$16='(I) OptionLists'!$D$5,VLOOKUP(E9,'(F) StatewideChange'!$B$5:$C$19,2,FALSE)/VLOOKUP(2026,'(F) StatewideChange'!$B$5:$C$19,2,FALSE),IF(B$16='(I) OptionLists'!$D$8,1,IF(B$16='(I) OptionLists'!$D$6,(2040-VALUE(LEFT(E9,4)))/(2040-2026),IF(B$16='(I) OptionLists'!$D$7,(1+C$16)^(VALUE(LEFT(E9,4))-2026),1))))),2)),IF(B$15='(I) OptionLists'!$C$8,IF(L9="","Populate Column L",ROUND(L9,2)),IF(AND(B$16='(I) OptionLists'!$D$7,C$16=""),"Populate Cell C16",IFERROR(ROUND(VLOOKUP($B$11,EDU_CI_Lookup,2,FALSE)*(IF(B$16='(I) OptionLists'!$D$5,VLOOKUP(E9,'(F) StatewideChange'!$B$5:$C$19,2,FALSE)/VLOOKUP(2026,'(F) StatewideChange'!$B$5:$C$19,2,FALSE),IF(B$16='(I) OptionLists'!$D$8,1,IF(B$16='(I) OptionLists'!$D$6,(2040-VALUE(LEFT(E9,4)))/(2040-2026),IF(B$16='(I) OptionLists'!$D$7,(1+C$16)^(VALUE(LEFT(E9,4))-2026),1))))),2),"Select valid EDU option")))))))</f>
        <v>60.24</v>
      </c>
      <c r="H9" s="175">
        <f>IF(LEFT(F9,3)="Pop",F9,IF(LEFT(G9,3)="Pop",G9,IF(AND(Calculator!$B$22='(I) OptionLists'!$E$8,Calculator!$C$22=""),"Populate Cell C22",IFERROR(IF(E9="","",ROUND(F9*1000*3.6*(1-0.35*IF(Calculator!$B$22='(I) OptionLists'!$E$8,$C$22,VALUE(RIGHT($B$22,LEN($B$22)-FIND("-",$B$22,1)-1))))*(3.4*VLOOKUP(E9,'(D) CI Standard'!$B$5:$C$19,2,FALSE)-G9)/1000000,0)),""))))</f>
        <v>348404</v>
      </c>
      <c r="I9" s="182">
        <f t="array" ref="I9">IF(E9="","",_xlfn.IFNA(IF(B$19='(I) OptionLists'!$B$7,IF(C$19="","Populate cell C20",ROUND(C$19*IF($B$20="Nominal",1,INDEX('(H) Inflation'!$C$12:$N$16,MATCH($B$21,'(H) Inflation'!$B$12:$B$16,0),MATCH($C$20,'(G) Credit Price_nom'!$C$5:$Q$5,0))/INDEX('(H) Inflation'!$C$12:$N$16,MATCH($B$21,'(H) Inflation'!$B$12:$B$16,0),MATCH(E9,'(G) Credit Price_nom'!$C$5:$Q$5,0))),2)),IF(B$19='(I) OptionLists'!$B$8,IF(K8="","Populate Column M",K8),ROUND(INDEX('(G) Credit Price_nom'!$C$6:$Q$7,MATCH($B$19,'(G) Credit Price_nom'!$B$6:$B$7,0),MATCH(E9,'(G) Credit Price_nom'!$C$5:$Q$5,0))*IF($B$20="Nominal",1,INDEX('(H) Inflation'!$C$12:$N$16,MATCH($B$21,'(H) Inflation'!$B$12:$B$16,0),MATCH($C$20,'(G) Credit Price_nom'!$C$5:$Q$5,0))/INDEX('(H) Inflation'!$C$12:$R$16,MATCH($B$21,'(H) Inflation'!$B$12:$B$16,0),MATCH(E9,'(H) Inflation'!$C$11:$R$11,0))),2))),IF(AND($B$18="single year",$C$18=""),"Populate cell C19",IF(AND($B$20="Real (input dollar year in Column C)",$C$20=""),"Populate cell C21","Check cells C18:C22"))))</f>
        <v>88.55</v>
      </c>
      <c r="J9" s="176">
        <f t="shared" si="0"/>
        <v>30851174.199999999</v>
      </c>
      <c r="K9" s="165"/>
      <c r="L9" s="221"/>
    </row>
    <row r="10" spans="1:13" s="18" customFormat="1" ht="16.2" customHeight="1" thickBot="1" x14ac:dyDescent="0.45">
      <c r="A10" s="230" t="s">
        <v>17</v>
      </c>
      <c r="B10" s="231"/>
      <c r="C10" s="172" t="s">
        <v>18</v>
      </c>
      <c r="E10" s="179" cm="1">
        <f t="array" ref="E10">IF(B$18="All Years",INDEX(Years,ROW()-6),"")</f>
        <v>2029</v>
      </c>
      <c r="F10" s="175">
        <f>IF(AND($B$12="Manual",$C$12=""),"Populate Cell C12",IF(AND($B$13='(I) OptionLists'!$F$8,$C$13=""),"Populate Cell C13",IF(AND($B$14='(I) OptionLists'!$G$7,$C$14=""),"Populate Cell C14",IF(AND(VALUE(LEFT(E10,4))&gt;2026,$B$14='(I) OptionLists'!$G$8,K10=""),"Populate Column K",IF($B$12="Manual",$C$12,'(A) ElectricityProj_MWh'!$D$12*IF($B$11="Statewide",1,IFERROR(VLOOKUP($B$11,'(B) EDU_EVs'!$B$5:$D$24,3,FALSE)/SUM('(B) EDU_EVs'!$D$5:$D$24),'(B) EDU_EVs'!$D$24/SUM('(B) EDU_EVs'!$D$5:$D$24))))*IF($B$13="Manual",$C$13,VALUE(RIGHT($B$13,3)))*IF($B$14='(I) OptionLists'!$G$5,VLOOKUP(E10,'(A) ElectricityProj_MWh'!$A$6:$D$26,4,FALSE)/'(A) ElectricityProj_MWh'!$D$12,IF($B$14='(I) OptionLists'!$G$6,VLOOKUP(E10,'(A) ElectricityProj_MWh'!$F$6:$I$26,4,FALSE)/'(A) ElectricityProj_MWh'!$D$12,IF($B$14='(I) OptionLists'!$G$7,(1+$C$14)^(VALUE(LEFT(E10,4))-2026),1+IF($B$14='(I) OptionLists'!$G$8,K10))))))))</f>
        <v>616795.16014933342</v>
      </c>
      <c r="G10" s="181">
        <f>IF(E10="","",IF(AND($B$15='(I) OptionLists'!$C$7,$C$15=""),"Populate Cell C15",IF($B$15='(I) OptionLists'!$C$6,IF(AND(B$16='(I) OptionLists'!$D$7,C$16=""),"Populate Cell C16",ROUND(Statewide2026*(IF(B$16='(I) OptionLists'!$D$5,VLOOKUP(E10,'(F) StatewideChange'!$B$5:$C$19,2,FALSE)/VLOOKUP(2026,'(F) StatewideChange'!$B$5:$C$19,2,FALSE),IF(B$16='(I) OptionLists'!$D$8,1,IF(B$16='(I) OptionLists'!$D$6,VLOOKUP(2026,'(F) StatewideChange'!$B$5:$C$19,2,FALSE)/VLOOKUP(E10,'(F) StatewideChange'!$B$5:$C$19,2,FALSE)*(2040-VALUE(LEFT(E10,4)))/(2040-2026),IF(B$16='(I) OptionLists'!$D$7,(1+C$16)^(VALUE(LEFT(E10,4))-2026),1))))),2)),IF($B$15='(I) OptionLists'!$C$7,IF(AND(B$16='(I) OptionLists'!$D$7,C$16=""),"Populate Cell C16",ROUND($C$15*(IF(B$16='(I) OptionLists'!$D$5,VLOOKUP(E10,'(F) StatewideChange'!$B$5:$C$19,2,FALSE)/VLOOKUP(2026,'(F) StatewideChange'!$B$5:$C$19,2,FALSE),IF(B$16='(I) OptionLists'!$D$8,1,IF(B$16='(I) OptionLists'!$D$6,(2040-VALUE(LEFT(E10,4)))/(2040-2026),IF(B$16='(I) OptionLists'!$D$7,(1+C$16)^(VALUE(LEFT(E10,4))-2026),1))))),2)),IF(B$15='(I) OptionLists'!$C$8,IF(L10="","Populate Column L",ROUND(L10,2)),IF(AND(B$16='(I) OptionLists'!$D$7,C$16=""),"Populate Cell C16",IFERROR(ROUND(VLOOKUP($B$11,EDU_CI_Lookup,2,FALSE)*(IF(B$16='(I) OptionLists'!$D$5,VLOOKUP(E10,'(F) StatewideChange'!$B$5:$C$19,2,FALSE)/VLOOKUP(2026,'(F) StatewideChange'!$B$5:$C$19,2,FALSE),IF(B$16='(I) OptionLists'!$D$8,1,IF(B$16='(I) OptionLists'!$D$6,(2040-VALUE(LEFT(E10,4)))/(2040-2026),IF(B$16='(I) OptionLists'!$D$7,(1+C$16)^(VALUE(LEFT(E10,4))-2026),1))))),2),"Select valid EDU option")))))))</f>
        <v>58.67</v>
      </c>
      <c r="H10" s="175">
        <f>IF(LEFT(F10,3)="Pop",F10,IF(LEFT(G10,3)="Pop",G10,IF(AND(Calculator!$B$22='(I) OptionLists'!$E$8,Calculator!$C$22=""),"Populate Cell C22",IFERROR(IF(E10="","",ROUND(F10*1000*3.6*(1-0.35*IF(Calculator!$B$22='(I) OptionLists'!$E$8,$C$22,VALUE(RIGHT($B$22,LEN($B$22)-FIND("-",$B$22,1)-1))))*(3.4*VLOOKUP(E10,'(D) CI Standard'!$B$5:$C$19,2,FALSE)-G10)/1000000,0)),""))))</f>
        <v>512119</v>
      </c>
      <c r="I10" s="182">
        <f t="array" ref="I10">IF(E10="","",_xlfn.IFNA(IF(B$19='(I) OptionLists'!$B$7,IF(C$19="","Populate cell C20",ROUND(C$19*IF($B$20="Nominal",1,INDEX('(H) Inflation'!$C$12:$N$16,MATCH($B$21,'(H) Inflation'!$B$12:$B$16,0),MATCH($C$20,'(G) Credit Price_nom'!$C$5:$Q$5,0))/INDEX('(H) Inflation'!$C$12:$N$16,MATCH($B$21,'(H) Inflation'!$B$12:$B$16,0),MATCH(E10,'(G) Credit Price_nom'!$C$5:$Q$5,0))),2)),IF(B$19='(I) OptionLists'!$B$8,IF(K9="","Populate Column M",K9),ROUND(INDEX('(G) Credit Price_nom'!$C$6:$Q$7,MATCH($B$19,'(G) Credit Price_nom'!$B$6:$B$7,0),MATCH(E10,'(G) Credit Price_nom'!$C$5:$Q$5,0))*IF($B$20="Nominal",1,INDEX('(H) Inflation'!$C$12:$N$16,MATCH($B$21,'(H) Inflation'!$B$12:$B$16,0),MATCH($C$20,'(G) Credit Price_nom'!$C$5:$Q$5,0))/INDEX('(H) Inflation'!$C$12:$R$16,MATCH($B$21,'(H) Inflation'!$B$12:$B$16,0),MATCH(E10,'(H) Inflation'!$C$11:$R$11,0))),2))),IF(AND($B$18="single year",$C$18=""),"Populate cell C19",IF(AND($B$20="Real (input dollar year in Column C)",$C$20=""),"Populate cell C21","Check cells C18:C22"))))</f>
        <v>76.510000000000005</v>
      </c>
      <c r="J10" s="176">
        <f t="shared" si="0"/>
        <v>39182224.690000005</v>
      </c>
      <c r="K10" s="165"/>
      <c r="L10" s="221"/>
    </row>
    <row r="11" spans="1:13" s="18" customFormat="1" ht="16.2" customHeight="1" x14ac:dyDescent="0.4">
      <c r="A11" s="12" t="s">
        <v>421</v>
      </c>
      <c r="B11" s="26" t="s">
        <v>370</v>
      </c>
      <c r="C11" s="173"/>
      <c r="E11" s="179" cm="1">
        <f t="array" ref="E11">IF(B$18="All Years",INDEX(Years,ROW()-6),"")</f>
        <v>2030</v>
      </c>
      <c r="F11" s="175">
        <f>IF(AND($B$12="Manual",$C$12=""),"Populate Cell C12",IF(AND($B$13='(I) OptionLists'!$F$8,$C$13=""),"Populate Cell C13",IF(AND($B$14='(I) OptionLists'!$G$7,$C$14=""),"Populate Cell C14",IF(AND(VALUE(LEFT(E11,4))&gt;2026,$B$14='(I) OptionLists'!$G$8,K11=""),"Populate Column K",IF($B$12="Manual",$C$12,'(A) ElectricityProj_MWh'!$D$12*IF($B$11="Statewide",1,IFERROR(VLOOKUP($B$11,'(B) EDU_EVs'!$B$5:$D$24,3,FALSE)/SUM('(B) EDU_EVs'!$D$5:$D$24),'(B) EDU_EVs'!$D$24/SUM('(B) EDU_EVs'!$D$5:$D$24))))*IF($B$13="Manual",$C$13,VALUE(RIGHT($B$13,3)))*IF($B$14='(I) OptionLists'!$G$5,VLOOKUP(E11,'(A) ElectricityProj_MWh'!$A$6:$D$26,4,FALSE)/'(A) ElectricityProj_MWh'!$D$12,IF($B$14='(I) OptionLists'!$G$6,VLOOKUP(E11,'(A) ElectricityProj_MWh'!$F$6:$I$26,4,FALSE)/'(A) ElectricityProj_MWh'!$D$12,IF($B$14='(I) OptionLists'!$G$7,(1+$C$14)^(VALUE(LEFT(E11,4))-2026),1+IF($B$14='(I) OptionLists'!$G$8,K11))))))))</f>
        <v>851571.56890311127</v>
      </c>
      <c r="G11" s="181">
        <f>IF(E11="","",IF(AND($B$15='(I) OptionLists'!$C$7,$C$15=""),"Populate Cell C15",IF($B$15='(I) OptionLists'!$C$6,IF(AND(B$16='(I) OptionLists'!$D$7,C$16=""),"Populate Cell C16",ROUND(Statewide2026*(IF(B$16='(I) OptionLists'!$D$5,VLOOKUP(E11,'(F) StatewideChange'!$B$5:$C$19,2,FALSE)/VLOOKUP(2026,'(F) StatewideChange'!$B$5:$C$19,2,FALSE),IF(B$16='(I) OptionLists'!$D$8,1,IF(B$16='(I) OptionLists'!$D$6,VLOOKUP(2026,'(F) StatewideChange'!$B$5:$C$19,2,FALSE)/VLOOKUP(E11,'(F) StatewideChange'!$B$5:$C$19,2,FALSE)*(2040-VALUE(LEFT(E11,4)))/(2040-2026),IF(B$16='(I) OptionLists'!$D$7,(1+C$16)^(VALUE(LEFT(E11,4))-2026),1))))),2)),IF($B$15='(I) OptionLists'!$C$7,IF(AND(B$16='(I) OptionLists'!$D$7,C$16=""),"Populate Cell C16",ROUND($C$15*(IF(B$16='(I) OptionLists'!$D$5,VLOOKUP(E11,'(F) StatewideChange'!$B$5:$C$19,2,FALSE)/VLOOKUP(2026,'(F) StatewideChange'!$B$5:$C$19,2,FALSE),IF(B$16='(I) OptionLists'!$D$8,1,IF(B$16='(I) OptionLists'!$D$6,(2040-VALUE(LEFT(E11,4)))/(2040-2026),IF(B$16='(I) OptionLists'!$D$7,(1+C$16)^(VALUE(LEFT(E11,4))-2026),1))))),2)),IF(B$15='(I) OptionLists'!$C$8,IF(L11="","Populate Column L",ROUND(L11,2)),IF(AND(B$16='(I) OptionLists'!$D$7,C$16=""),"Populate Cell C16",IFERROR(ROUND(VLOOKUP($B$11,EDU_CI_Lookup,2,FALSE)*(IF(B$16='(I) OptionLists'!$D$5,VLOOKUP(E11,'(F) StatewideChange'!$B$5:$C$19,2,FALSE)/VLOOKUP(2026,'(F) StatewideChange'!$B$5:$C$19,2,FALSE),IF(B$16='(I) OptionLists'!$D$8,1,IF(B$16='(I) OptionLists'!$D$6,(2040-VALUE(LEFT(E11,4)))/(2040-2026),IF(B$16='(I) OptionLists'!$D$7,(1+C$16)^(VALUE(LEFT(E11,4))-2026),1))))),2),"Select valid EDU option")))))))</f>
        <v>48.69</v>
      </c>
      <c r="H11" s="175">
        <f>IF(LEFT(F11,3)="Pop",F11,IF(LEFT(G11,3)="Pop",G11,IF(AND(Calculator!$B$22='(I) OptionLists'!$E$8,Calculator!$C$22=""),"Populate Cell C22",IFERROR(IF(E11="","",ROUND(F11*1000*3.6*(1-0.35*IF(Calculator!$B$22='(I) OptionLists'!$E$8,$C$22,VALUE(RIGHT($B$22,LEN($B$22)-FIND("-",$B$22,1)-1))))*(3.4*VLOOKUP(E11,'(D) CI Standard'!$B$5:$C$19,2,FALSE)-G11)/1000000,0)),""))))</f>
        <v>648006</v>
      </c>
      <c r="I11" s="182">
        <f t="array" ref="I11">IF(E11="","",_xlfn.IFNA(IF(B$19='(I) OptionLists'!$B$7,IF(C$19="","Populate cell C20",ROUND(C$19*IF($B$20="Nominal",1,INDEX('(H) Inflation'!$C$12:$N$16,MATCH($B$21,'(H) Inflation'!$B$12:$B$16,0),MATCH($C$20,'(G) Credit Price_nom'!$C$5:$Q$5,0))/INDEX('(H) Inflation'!$C$12:$N$16,MATCH($B$21,'(H) Inflation'!$B$12:$B$16,0),MATCH(E11,'(G) Credit Price_nom'!$C$5:$Q$5,0))),2)),IF(B$19='(I) OptionLists'!$B$8,IF(K10="","Populate Column M",K10),ROUND(INDEX('(G) Credit Price_nom'!$C$6:$Q$7,MATCH($B$19,'(G) Credit Price_nom'!$B$6:$B$7,0),MATCH(E11,'(G) Credit Price_nom'!$C$5:$Q$5,0))*IF($B$20="Nominal",1,INDEX('(H) Inflation'!$C$12:$N$16,MATCH($B$21,'(H) Inflation'!$B$12:$B$16,0),MATCH($C$20,'(G) Credit Price_nom'!$C$5:$Q$5,0))/INDEX('(H) Inflation'!$C$12:$R$16,MATCH($B$21,'(H) Inflation'!$B$12:$B$16,0),MATCH(E11,'(H) Inflation'!$C$11:$R$11,0))),2))),IF(AND($B$18="single year",$C$18=""),"Populate cell C19",IF(AND($B$20="Real (input dollar year in Column C)",$C$20=""),"Populate cell C21","Check cells C18:C22"))))</f>
        <v>65.66</v>
      </c>
      <c r="J11" s="176">
        <f t="shared" si="0"/>
        <v>42548073.960000001</v>
      </c>
      <c r="K11" s="165"/>
      <c r="L11" s="221"/>
    </row>
    <row r="12" spans="1:13" s="18" customFormat="1" ht="16.2" customHeight="1" x14ac:dyDescent="0.4">
      <c r="A12" s="10" t="s">
        <v>494</v>
      </c>
      <c r="B12" s="9" t="s">
        <v>408</v>
      </c>
      <c r="C12" s="183">
        <v>120000</v>
      </c>
      <c r="E12" s="179" cm="1">
        <f t="array" ref="E12">IF(B$18="All Years",INDEX(Years,ROW()-6),"")</f>
        <v>2031</v>
      </c>
      <c r="F12" s="175">
        <f>IF(AND($B$12="Manual",$C$12=""),"Populate Cell C12",IF(AND($B$13='(I) OptionLists'!$F$8,$C$13=""),"Populate Cell C13",IF(AND($B$14='(I) OptionLists'!$G$7,$C$14=""),"Populate Cell C14",IF(AND(VALUE(LEFT(E12,4))&gt;2026,$B$14='(I) OptionLists'!$G$8,K12=""),"Populate Column K",IF($B$12="Manual",$C$12,'(A) ElectricityProj_MWh'!$D$12*IF($B$11="Statewide",1,IFERROR(VLOOKUP($B$11,'(B) EDU_EVs'!$B$5:$D$24,3,FALSE)/SUM('(B) EDU_EVs'!$D$5:$D$24),'(B) EDU_EVs'!$D$24/SUM('(B) EDU_EVs'!$D$5:$D$24))))*IF($B$13="Manual",$C$13,VALUE(RIGHT($B$13,3)))*IF($B$14='(I) OptionLists'!$G$5,VLOOKUP(E12,'(A) ElectricityProj_MWh'!$A$6:$D$26,4,FALSE)/'(A) ElectricityProj_MWh'!$D$12,IF($B$14='(I) OptionLists'!$G$6,VLOOKUP(E12,'(A) ElectricityProj_MWh'!$F$6:$I$26,4,FALSE)/'(A) ElectricityProj_MWh'!$D$12,IF($B$14='(I) OptionLists'!$G$7,(1+$C$14)^(VALUE(LEFT(E12,4))-2026),1+IF($B$14='(I) OptionLists'!$G$8,K12))))))))</f>
        <v>1163718.6871004447</v>
      </c>
      <c r="G12" s="181">
        <f>IF(E12="","",IF(AND($B$15='(I) OptionLists'!$C$7,$C$15=""),"Populate Cell C15",IF($B$15='(I) OptionLists'!$C$6,IF(AND(B$16='(I) OptionLists'!$D$7,C$16=""),"Populate Cell C16",ROUND(Statewide2026*(IF(B$16='(I) OptionLists'!$D$5,VLOOKUP(E12,'(F) StatewideChange'!$B$5:$C$19,2,FALSE)/VLOOKUP(2026,'(F) StatewideChange'!$B$5:$C$19,2,FALSE),IF(B$16='(I) OptionLists'!$D$8,1,IF(B$16='(I) OptionLists'!$D$6,VLOOKUP(2026,'(F) StatewideChange'!$B$5:$C$19,2,FALSE)/VLOOKUP(E12,'(F) StatewideChange'!$B$5:$C$19,2,FALSE)*(2040-VALUE(LEFT(E12,4)))/(2040-2026),IF(B$16='(I) OptionLists'!$D$7,(1+C$16)^(VALUE(LEFT(E12,4))-2026),1))))),2)),IF($B$15='(I) OptionLists'!$C$7,IF(AND(B$16='(I) OptionLists'!$D$7,C$16=""),"Populate Cell C16",ROUND($C$15*(IF(B$16='(I) OptionLists'!$D$5,VLOOKUP(E12,'(F) StatewideChange'!$B$5:$C$19,2,FALSE)/VLOOKUP(2026,'(F) StatewideChange'!$B$5:$C$19,2,FALSE),IF(B$16='(I) OptionLists'!$D$8,1,IF(B$16='(I) OptionLists'!$D$6,(2040-VALUE(LEFT(E12,4)))/(2040-2026),IF(B$16='(I) OptionLists'!$D$7,(1+C$16)^(VALUE(LEFT(E12,4))-2026),1))))),2)),IF(B$15='(I) OptionLists'!$C$8,IF(L12="","Populate Column L",ROUND(L12,2)),IF(AND(B$16='(I) OptionLists'!$D$7,C$16=""),"Populate Cell C16",IFERROR(ROUND(VLOOKUP($B$11,EDU_CI_Lookup,2,FALSE)*(IF(B$16='(I) OptionLists'!$D$5,VLOOKUP(E12,'(F) StatewideChange'!$B$5:$C$19,2,FALSE)/VLOOKUP(2026,'(F) StatewideChange'!$B$5:$C$19,2,FALSE),IF(B$16='(I) OptionLists'!$D$8,1,IF(B$16='(I) OptionLists'!$D$6,(2040-VALUE(LEFT(E12,4)))/(2040-2026),IF(B$16='(I) OptionLists'!$D$7,(1+C$16)^(VALUE(LEFT(E12,4))-2026),1))))),2),"Select valid EDU option")))))))</f>
        <v>34.409999999999997</v>
      </c>
      <c r="H12" s="175">
        <f>IF(LEFT(F12,3)="Pop",F12,IF(LEFT(G12,3)="Pop",G12,IF(AND(Calculator!$B$22='(I) OptionLists'!$E$8,Calculator!$C$22=""),"Populate Cell C22",IFERROR(IF(E12="","",ROUND(F12*1000*3.6*(1-0.35*IF(Calculator!$B$22='(I) OptionLists'!$E$8,$C$22,VALUE(RIGHT($B$22,LEN($B$22)-FIND("-",$B$22,1)-1))))*(3.4*VLOOKUP(E12,'(D) CI Standard'!$B$5:$C$19,2,FALSE)-G12)/1000000,0)),""))))</f>
        <v>931686</v>
      </c>
      <c r="I12" s="182">
        <f t="array" ref="I12">IF(E12="","",_xlfn.IFNA(IF(B$19='(I) OptionLists'!$B$7,IF(C$19="","Populate cell C20",ROUND(C$19*IF($B$20="Nominal",1,INDEX('(H) Inflation'!$C$12:$N$16,MATCH($B$21,'(H) Inflation'!$B$12:$B$16,0),MATCH($C$20,'(G) Credit Price_nom'!$C$5:$Q$5,0))/INDEX('(H) Inflation'!$C$12:$N$16,MATCH($B$21,'(H) Inflation'!$B$12:$B$16,0),MATCH(E12,'(G) Credit Price_nom'!$C$5:$Q$5,0))),2)),IF(B$19='(I) OptionLists'!$B$8,IF(K11="","Populate Column M",K11),ROUND(INDEX('(G) Credit Price_nom'!$C$6:$Q$7,MATCH($B$19,'(G) Credit Price_nom'!$B$6:$B$7,0),MATCH(E12,'(G) Credit Price_nom'!$C$5:$Q$5,0))*IF($B$20="Nominal",1,INDEX('(H) Inflation'!$C$12:$N$16,MATCH($B$21,'(H) Inflation'!$B$12:$B$16,0),MATCH($C$20,'(G) Credit Price_nom'!$C$5:$Q$5,0))/INDEX('(H) Inflation'!$C$12:$R$16,MATCH($B$21,'(H) Inflation'!$B$12:$B$16,0),MATCH(E12,'(H) Inflation'!$C$11:$R$11,0))),2))),IF(AND($B$18="single year",$C$18=""),"Populate cell C19",IF(AND($B$20="Real (input dollar year in Column C)",$C$20=""),"Populate cell C21","Check cells C18:C22"))))</f>
        <v>56.43</v>
      </c>
      <c r="J12" s="176">
        <f t="shared" si="0"/>
        <v>52575040.979999997</v>
      </c>
      <c r="K12" s="165"/>
      <c r="L12" s="221">
        <v>50</v>
      </c>
    </row>
    <row r="13" spans="1:13" s="18" customFormat="1" ht="16.2" customHeight="1" x14ac:dyDescent="0.4">
      <c r="A13" s="10" t="s">
        <v>420</v>
      </c>
      <c r="B13" s="9" t="s">
        <v>499</v>
      </c>
      <c r="C13" s="174">
        <v>0.5</v>
      </c>
      <c r="E13" s="179" cm="1">
        <f t="array" ref="E13">IF(B$18="All Years",INDEX(Years,ROW()-6),"")</f>
        <v>2032</v>
      </c>
      <c r="F13" s="175">
        <f>IF(AND($B$12="Manual",$C$12=""),"Populate Cell C12",IF(AND($B$13='(I) OptionLists'!$F$8,$C$13=""),"Populate Cell C13",IF(AND($B$14='(I) OptionLists'!$G$7,$C$14=""),"Populate Cell C14",IF(AND(VALUE(LEFT(E13,4))&gt;2026,$B$14='(I) OptionLists'!$G$8,K13=""),"Populate Column K",IF($B$12="Manual",$C$12,'(A) ElectricityProj_MWh'!$D$12*IF($B$11="Statewide",1,IFERROR(VLOOKUP($B$11,'(B) EDU_EVs'!$B$5:$D$24,3,FALSE)/SUM('(B) EDU_EVs'!$D$5:$D$24),'(B) EDU_EVs'!$D$24/SUM('(B) EDU_EVs'!$D$5:$D$24))))*IF($B$13="Manual",$C$13,VALUE(RIGHT($B$13,3)))*IF($B$14='(I) OptionLists'!$G$5,VLOOKUP(E13,'(A) ElectricityProj_MWh'!$A$6:$D$26,4,FALSE)/'(A) ElectricityProj_MWh'!$D$12,IF($B$14='(I) OptionLists'!$G$6,VLOOKUP(E13,'(A) ElectricityProj_MWh'!$F$6:$I$26,4,FALSE)/'(A) ElectricityProj_MWh'!$D$12,IF($B$14='(I) OptionLists'!$G$7,(1+$C$14)^(VALUE(LEFT(E13,4))-2026),1+IF($B$14='(I) OptionLists'!$G$8,K13))))))))</f>
        <v>1503474.1008640002</v>
      </c>
      <c r="G13" s="181">
        <f>IF(E13="","",IF(AND($B$15='(I) OptionLists'!$C$7,$C$15=""),"Populate Cell C15",IF($B$15='(I) OptionLists'!$C$6,IF(AND(B$16='(I) OptionLists'!$D$7,C$16=""),"Populate Cell C16",ROUND(Statewide2026*(IF(B$16='(I) OptionLists'!$D$5,VLOOKUP(E13,'(F) StatewideChange'!$B$5:$C$19,2,FALSE)/VLOOKUP(2026,'(F) StatewideChange'!$B$5:$C$19,2,FALSE),IF(B$16='(I) OptionLists'!$D$8,1,IF(B$16='(I) OptionLists'!$D$6,VLOOKUP(2026,'(F) StatewideChange'!$B$5:$C$19,2,FALSE)/VLOOKUP(E13,'(F) StatewideChange'!$B$5:$C$19,2,FALSE)*(2040-VALUE(LEFT(E13,4)))/(2040-2026),IF(B$16='(I) OptionLists'!$D$7,(1+C$16)^(VALUE(LEFT(E13,4))-2026),1))))),2)),IF($B$15='(I) OptionLists'!$C$7,IF(AND(B$16='(I) OptionLists'!$D$7,C$16=""),"Populate Cell C16",ROUND($C$15*(IF(B$16='(I) OptionLists'!$D$5,VLOOKUP(E13,'(F) StatewideChange'!$B$5:$C$19,2,FALSE)/VLOOKUP(2026,'(F) StatewideChange'!$B$5:$C$19,2,FALSE),IF(B$16='(I) OptionLists'!$D$8,1,IF(B$16='(I) OptionLists'!$D$6,(2040-VALUE(LEFT(E13,4)))/(2040-2026),IF(B$16='(I) OptionLists'!$D$7,(1+C$16)^(VALUE(LEFT(E13,4))-2026),1))))),2)),IF(B$15='(I) OptionLists'!$C$8,IF(L13="","Populate Column L",ROUND(L13,2)),IF(AND(B$16='(I) OptionLists'!$D$7,C$16=""),"Populate Cell C16",IFERROR(ROUND(VLOOKUP($B$11,EDU_CI_Lookup,2,FALSE)*(IF(B$16='(I) OptionLists'!$D$5,VLOOKUP(E13,'(F) StatewideChange'!$B$5:$C$19,2,FALSE)/VLOOKUP(2026,'(F) StatewideChange'!$B$5:$C$19,2,FALSE),IF(B$16='(I) OptionLists'!$D$8,1,IF(B$16='(I) OptionLists'!$D$6,(2040-VALUE(LEFT(E13,4)))/(2040-2026),IF(B$16='(I) OptionLists'!$D$7,(1+C$16)^(VALUE(LEFT(E13,4))-2026),1))))),2),"Select valid EDU option")))))))</f>
        <v>24.29</v>
      </c>
      <c r="H13" s="175">
        <f>IF(LEFT(F13,3)="Pop",F13,IF(LEFT(G13,3)="Pop",G13,IF(AND(Calculator!$B$22='(I) OptionLists'!$E$8,Calculator!$C$22=""),"Populate Cell C22",IFERROR(IF(E13="","",ROUND(F13*1000*3.6*(1-0.35*IF(Calculator!$B$22='(I) OptionLists'!$E$8,$C$22,VALUE(RIGHT($B$22,LEN($B$22)-FIND("-",$B$22,1)-1))))*(3.4*VLOOKUP(E13,'(D) CI Standard'!$B$5:$C$19,2,FALSE)-G13)/1000000,0)),""))))</f>
        <v>1240990</v>
      </c>
      <c r="I13" s="182">
        <f t="array" ref="I13">IF(E13="","",_xlfn.IFNA(IF(B$19='(I) OptionLists'!$B$7,IF(C$19="","Populate cell C20",ROUND(C$19*IF($B$20="Nominal",1,INDEX('(H) Inflation'!$C$12:$N$16,MATCH($B$21,'(H) Inflation'!$B$12:$B$16,0),MATCH($C$20,'(G) Credit Price_nom'!$C$5:$Q$5,0))/INDEX('(H) Inflation'!$C$12:$N$16,MATCH($B$21,'(H) Inflation'!$B$12:$B$16,0),MATCH(E13,'(G) Credit Price_nom'!$C$5:$Q$5,0))),2)),IF(B$19='(I) OptionLists'!$B$8,IF(K12="","Populate Column M",K12),ROUND(INDEX('(G) Credit Price_nom'!$C$6:$Q$7,MATCH($B$19,'(G) Credit Price_nom'!$B$6:$B$7,0),MATCH(E13,'(G) Credit Price_nom'!$C$5:$Q$5,0))*IF($B$20="Nominal",1,INDEX('(H) Inflation'!$C$12:$N$16,MATCH($B$21,'(H) Inflation'!$B$12:$B$16,0),MATCH($C$20,'(G) Credit Price_nom'!$C$5:$Q$5,0))/INDEX('(H) Inflation'!$C$12:$R$16,MATCH($B$21,'(H) Inflation'!$B$12:$B$16,0),MATCH(E13,'(H) Inflation'!$C$11:$R$11,0))),2))),IF(AND($B$18="single year",$C$18=""),"Populate cell C19",IF(AND($B$20="Real (input dollar year in Column C)",$C$20=""),"Populate cell C21","Check cells C18:C22"))))</f>
        <v>44.34</v>
      </c>
      <c r="J13" s="176">
        <f t="shared" si="0"/>
        <v>55025496.600000001</v>
      </c>
      <c r="K13" s="165"/>
      <c r="L13" s="221"/>
    </row>
    <row r="14" spans="1:13" s="18" customFormat="1" ht="16.2" customHeight="1" x14ac:dyDescent="0.4">
      <c r="A14" s="10" t="s">
        <v>414</v>
      </c>
      <c r="B14" s="9" t="s">
        <v>72</v>
      </c>
      <c r="C14" s="174">
        <v>0.05</v>
      </c>
      <c r="E14" s="179" cm="1">
        <f t="array" ref="E14">IF(B$18="All Years",INDEX(Years,ROW()-6),"")</f>
        <v>2033</v>
      </c>
      <c r="F14" s="175">
        <f>IF(AND($B$12="Manual",$C$12=""),"Populate Cell C12",IF(AND($B$13='(I) OptionLists'!$F$8,$C$13=""),"Populate Cell C13",IF(AND($B$14='(I) OptionLists'!$G$7,$C$14=""),"Populate Cell C14",IF(AND(VALUE(LEFT(E14,4))&gt;2026,$B$14='(I) OptionLists'!$G$8,K14=""),"Populate Column K",IF($B$12="Manual",$C$12,'(A) ElectricityProj_MWh'!$D$12*IF($B$11="Statewide",1,IFERROR(VLOOKUP($B$11,'(B) EDU_EVs'!$B$5:$D$24,3,FALSE)/SUM('(B) EDU_EVs'!$D$5:$D$24),'(B) EDU_EVs'!$D$24/SUM('(B) EDU_EVs'!$D$5:$D$24))))*IF($B$13="Manual",$C$13,VALUE(RIGHT($B$13,3)))*IF($B$14='(I) OptionLists'!$G$5,VLOOKUP(E14,'(A) ElectricityProj_MWh'!$A$6:$D$26,4,FALSE)/'(A) ElectricityProj_MWh'!$D$12,IF($B$14='(I) OptionLists'!$G$6,VLOOKUP(E14,'(A) ElectricityProj_MWh'!$F$6:$I$26,4,FALSE)/'(A) ElectricityProj_MWh'!$D$12,IF($B$14='(I) OptionLists'!$G$7,(1+$C$14)^(VALUE(LEFT(E14,4))-2026),1+IF($B$14='(I) OptionLists'!$G$8,K14))))))))</f>
        <v>1861325.0422862223</v>
      </c>
      <c r="G14" s="181">
        <f>IF(E14="","",IF(AND($B$15='(I) OptionLists'!$C$7,$C$15=""),"Populate Cell C15",IF($B$15='(I) OptionLists'!$C$6,IF(AND(B$16='(I) OptionLists'!$D$7,C$16=""),"Populate Cell C16",ROUND(Statewide2026*(IF(B$16='(I) OptionLists'!$D$5,VLOOKUP(E14,'(F) StatewideChange'!$B$5:$C$19,2,FALSE)/VLOOKUP(2026,'(F) StatewideChange'!$B$5:$C$19,2,FALSE),IF(B$16='(I) OptionLists'!$D$8,1,IF(B$16='(I) OptionLists'!$D$6,VLOOKUP(2026,'(F) StatewideChange'!$B$5:$C$19,2,FALSE)/VLOOKUP(E14,'(F) StatewideChange'!$B$5:$C$19,2,FALSE)*(2040-VALUE(LEFT(E14,4)))/(2040-2026),IF(B$16='(I) OptionLists'!$D$7,(1+C$16)^(VALUE(LEFT(E14,4))-2026),1))))),2)),IF($B$15='(I) OptionLists'!$C$7,IF(AND(B$16='(I) OptionLists'!$D$7,C$16=""),"Populate Cell C16",ROUND($C$15*(IF(B$16='(I) OptionLists'!$D$5,VLOOKUP(E14,'(F) StatewideChange'!$B$5:$C$19,2,FALSE)/VLOOKUP(2026,'(F) StatewideChange'!$B$5:$C$19,2,FALSE),IF(B$16='(I) OptionLists'!$D$8,1,IF(B$16='(I) OptionLists'!$D$6,(2040-VALUE(LEFT(E14,4)))/(2040-2026),IF(B$16='(I) OptionLists'!$D$7,(1+C$16)^(VALUE(LEFT(E14,4))-2026),1))))),2)),IF(B$15='(I) OptionLists'!$C$8,IF(L14="","Populate Column L",ROUND(L14,2)),IF(AND(B$16='(I) OptionLists'!$D$7,C$16=""),"Populate Cell C16",IFERROR(ROUND(VLOOKUP($B$11,EDU_CI_Lookup,2,FALSE)*(IF(B$16='(I) OptionLists'!$D$5,VLOOKUP(E14,'(F) StatewideChange'!$B$5:$C$19,2,FALSE)/VLOOKUP(2026,'(F) StatewideChange'!$B$5:$C$19,2,FALSE),IF(B$16='(I) OptionLists'!$D$8,1,IF(B$16='(I) OptionLists'!$D$6,(2040-VALUE(LEFT(E14,4)))/(2040-2026),IF(B$16='(I) OptionLists'!$D$7,(1+C$16)^(VALUE(LEFT(E14,4))-2026),1))))),2),"Select valid EDU option")))))))</f>
        <v>22.61</v>
      </c>
      <c r="H14" s="175">
        <f>IF(LEFT(F14,3)="Pop",F14,IF(LEFT(G14,3)="Pop",G14,IF(AND(Calculator!$B$22='(I) OptionLists'!$E$8,Calculator!$C$22=""),"Populate Cell C22",IFERROR(IF(E14="","",ROUND(F14*1000*3.6*(1-0.35*IF(Calculator!$B$22='(I) OptionLists'!$E$8,$C$22,VALUE(RIGHT($B$22,LEN($B$22)-FIND("-",$B$22,1)-1))))*(3.4*VLOOKUP(E14,'(D) CI Standard'!$B$5:$C$19,2,FALSE)-G14)/1000000,0)),""))))</f>
        <v>1525752</v>
      </c>
      <c r="I14" s="182">
        <f t="array" ref="I14">IF(E14="","",_xlfn.IFNA(IF(B$19='(I) OptionLists'!$B$7,IF(C$19="","Populate cell C20",ROUND(C$19*IF($B$20="Nominal",1,INDEX('(H) Inflation'!$C$12:$N$16,MATCH($B$21,'(H) Inflation'!$B$12:$B$16,0),MATCH($C$20,'(G) Credit Price_nom'!$C$5:$Q$5,0))/INDEX('(H) Inflation'!$C$12:$N$16,MATCH($B$21,'(H) Inflation'!$B$12:$B$16,0),MATCH(E14,'(G) Credit Price_nom'!$C$5:$Q$5,0))),2)),IF(B$19='(I) OptionLists'!$B$8,IF(K13="","Populate Column M",K13),ROUND(INDEX('(G) Credit Price_nom'!$C$6:$Q$7,MATCH($B$19,'(G) Credit Price_nom'!$B$6:$B$7,0),MATCH(E14,'(G) Credit Price_nom'!$C$5:$Q$5,0))*IF($B$20="Nominal",1,INDEX('(H) Inflation'!$C$12:$N$16,MATCH($B$21,'(H) Inflation'!$B$12:$B$16,0),MATCH($C$20,'(G) Credit Price_nom'!$C$5:$Q$5,0))/INDEX('(H) Inflation'!$C$12:$R$16,MATCH($B$21,'(H) Inflation'!$B$12:$B$16,0),MATCH(E14,'(H) Inflation'!$C$11:$R$11,0))),2))),IF(AND($B$18="single year",$C$18=""),"Populate cell C19",IF(AND($B$20="Real (input dollar year in Column C)",$C$20=""),"Populate cell C21","Check cells C18:C22"))))</f>
        <v>35.409999999999997</v>
      </c>
      <c r="J14" s="176">
        <f t="shared" si="0"/>
        <v>54026878.319999993</v>
      </c>
      <c r="K14" s="165"/>
      <c r="L14" s="221"/>
    </row>
    <row r="15" spans="1:13" s="18" customFormat="1" ht="16.2" customHeight="1" x14ac:dyDescent="0.4">
      <c r="A15" s="184" t="s">
        <v>487</v>
      </c>
      <c r="B15" s="11" t="s">
        <v>408</v>
      </c>
      <c r="C15" s="168">
        <v>80</v>
      </c>
      <c r="E15" s="179" cm="1">
        <f t="array" ref="E15">IF(B$18="All Years",INDEX(Years,ROW()-6),"")</f>
        <v>2034</v>
      </c>
      <c r="F15" s="175">
        <f>IF(AND($B$12="Manual",$C$12=""),"Populate Cell C12",IF(AND($B$13='(I) OptionLists'!$F$8,$C$13=""),"Populate Cell C13",IF(AND($B$14='(I) OptionLists'!$G$7,$C$14=""),"Populate Cell C14",IF(AND(VALUE(LEFT(E15,4))&gt;2026,$B$14='(I) OptionLists'!$G$8,K15=""),"Populate Column K",IF($B$12="Manual",$C$12,'(A) ElectricityProj_MWh'!$D$12*IF($B$11="Statewide",1,IFERROR(VLOOKUP($B$11,'(B) EDU_EVs'!$B$5:$D$24,3,FALSE)/SUM('(B) EDU_EVs'!$D$5:$D$24),'(B) EDU_EVs'!$D$24/SUM('(B) EDU_EVs'!$D$5:$D$24))))*IF($B$13="Manual",$C$13,VALUE(RIGHT($B$13,3)))*IF($B$14='(I) OptionLists'!$G$5,VLOOKUP(E15,'(A) ElectricityProj_MWh'!$A$6:$D$26,4,FALSE)/'(A) ElectricityProj_MWh'!$D$12,IF($B$14='(I) OptionLists'!$G$6,VLOOKUP(E15,'(A) ElectricityProj_MWh'!$F$6:$I$26,4,FALSE)/'(A) ElectricityProj_MWh'!$D$12,IF($B$14='(I) OptionLists'!$G$7,(1+$C$14)^(VALUE(LEFT(E15,4))-2026),1+IF($B$14='(I) OptionLists'!$G$8,K15))))))))</f>
        <v>2205511.9391715555</v>
      </c>
      <c r="G15" s="181">
        <f>IF(E15="","",IF(AND($B$15='(I) OptionLists'!$C$7,$C$15=""),"Populate Cell C15",IF($B$15='(I) OptionLists'!$C$6,IF(AND(B$16='(I) OptionLists'!$D$7,C$16=""),"Populate Cell C16",ROUND(Statewide2026*(IF(B$16='(I) OptionLists'!$D$5,VLOOKUP(E15,'(F) StatewideChange'!$B$5:$C$19,2,FALSE)/VLOOKUP(2026,'(F) StatewideChange'!$B$5:$C$19,2,FALSE),IF(B$16='(I) OptionLists'!$D$8,1,IF(B$16='(I) OptionLists'!$D$6,VLOOKUP(2026,'(F) StatewideChange'!$B$5:$C$19,2,FALSE)/VLOOKUP(E15,'(F) StatewideChange'!$B$5:$C$19,2,FALSE)*(2040-VALUE(LEFT(E15,4)))/(2040-2026),IF(B$16='(I) OptionLists'!$D$7,(1+C$16)^(VALUE(LEFT(E15,4))-2026),1))))),2)),IF($B$15='(I) OptionLists'!$C$7,IF(AND(B$16='(I) OptionLists'!$D$7,C$16=""),"Populate Cell C16",ROUND($C$15*(IF(B$16='(I) OptionLists'!$D$5,VLOOKUP(E15,'(F) StatewideChange'!$B$5:$C$19,2,FALSE)/VLOOKUP(2026,'(F) StatewideChange'!$B$5:$C$19,2,FALSE),IF(B$16='(I) OptionLists'!$D$8,1,IF(B$16='(I) OptionLists'!$D$6,(2040-VALUE(LEFT(E15,4)))/(2040-2026),IF(B$16='(I) OptionLists'!$D$7,(1+C$16)^(VALUE(LEFT(E15,4))-2026),1))))),2)),IF(B$15='(I) OptionLists'!$C$8,IF(L15="","Populate Column L",ROUND(L15,2)),IF(AND(B$16='(I) OptionLists'!$D$7,C$16=""),"Populate Cell C16",IFERROR(ROUND(VLOOKUP($B$11,EDU_CI_Lookup,2,FALSE)*(IF(B$16='(I) OptionLists'!$D$5,VLOOKUP(E15,'(F) StatewideChange'!$B$5:$C$19,2,FALSE)/VLOOKUP(2026,'(F) StatewideChange'!$B$5:$C$19,2,FALSE),IF(B$16='(I) OptionLists'!$D$8,1,IF(B$16='(I) OptionLists'!$D$6,(2040-VALUE(LEFT(E15,4)))/(2040-2026),IF(B$16='(I) OptionLists'!$D$7,(1+C$16)^(VALUE(LEFT(E15,4))-2026),1))))),2),"Select valid EDU option")))))))</f>
        <v>22.29</v>
      </c>
      <c r="H15" s="175">
        <f>IF(LEFT(F15,3)="Pop",F15,IF(LEFT(G15,3)="Pop",G15,IF(AND(Calculator!$B$22='(I) OptionLists'!$E$8,Calculator!$C$22=""),"Populate Cell C22",IFERROR(IF(E15="","",ROUND(F15*1000*3.6*(1-0.35*IF(Calculator!$B$22='(I) OptionLists'!$E$8,$C$22,VALUE(RIGHT($B$22,LEN($B$22)-FIND("-",$B$22,1)-1))))*(3.4*VLOOKUP(E15,'(D) CI Standard'!$B$5:$C$19,2,FALSE)-G15)/1000000,0)),""))))</f>
        <v>1784511</v>
      </c>
      <c r="I15" s="182">
        <f t="array" ref="I15">IF(E15="","",_xlfn.IFNA(IF(B$19='(I) OptionLists'!$B$7,IF(C$19="","Populate cell C20",ROUND(C$19*IF($B$20="Nominal",1,INDEX('(H) Inflation'!$C$12:$N$16,MATCH($B$21,'(H) Inflation'!$B$12:$B$16,0),MATCH($C$20,'(G) Credit Price_nom'!$C$5:$Q$5,0))/INDEX('(H) Inflation'!$C$12:$N$16,MATCH($B$21,'(H) Inflation'!$B$12:$B$16,0),MATCH(E15,'(G) Credit Price_nom'!$C$5:$Q$5,0))),2)),IF(B$19='(I) OptionLists'!$B$8,IF(K14="","Populate Column M",K14),ROUND(INDEX('(G) Credit Price_nom'!$C$6:$Q$7,MATCH($B$19,'(G) Credit Price_nom'!$B$6:$B$7,0),MATCH(E15,'(G) Credit Price_nom'!$C$5:$Q$5,0))*IF($B$20="Nominal",1,INDEX('(H) Inflation'!$C$12:$N$16,MATCH($B$21,'(H) Inflation'!$B$12:$B$16,0),MATCH($C$20,'(G) Credit Price_nom'!$C$5:$Q$5,0))/INDEX('(H) Inflation'!$C$12:$R$16,MATCH($B$21,'(H) Inflation'!$B$12:$B$16,0),MATCH(E15,'(H) Inflation'!$C$11:$R$11,0))),2))),IF(AND($B$18="single year",$C$18=""),"Populate cell C19",IF(AND($B$20="Real (input dollar year in Column C)",$C$20=""),"Populate cell C21","Check cells C18:C22"))))</f>
        <v>34.79</v>
      </c>
      <c r="J15" s="176">
        <f t="shared" si="0"/>
        <v>62083137.689999998</v>
      </c>
      <c r="K15" s="165"/>
      <c r="L15" s="221"/>
    </row>
    <row r="16" spans="1:13" s="18" customFormat="1" ht="16.2" customHeight="1" thickBot="1" x14ac:dyDescent="0.45">
      <c r="A16" s="184" t="s">
        <v>415</v>
      </c>
      <c r="B16" s="11" t="s">
        <v>99</v>
      </c>
      <c r="C16" s="58">
        <v>-0.05</v>
      </c>
      <c r="E16" s="179" cm="1">
        <f t="array" ref="E16">IF(B$18="All Years",INDEX(Years,ROW()-6),"")</f>
        <v>2035</v>
      </c>
      <c r="F16" s="175">
        <f>IF(AND($B$12="Manual",$C$12=""),"Populate Cell C12",IF(AND($B$13='(I) OptionLists'!$F$8,$C$13=""),"Populate Cell C13",IF(AND($B$14='(I) OptionLists'!$G$7,$C$14=""),"Populate Cell C14",IF(AND(VALUE(LEFT(E16,4))&gt;2026,$B$14='(I) OptionLists'!$G$8,K16=""),"Populate Column K",IF($B$12="Manual",$C$12,'(A) ElectricityProj_MWh'!$D$12*IF($B$11="Statewide",1,IFERROR(VLOOKUP($B$11,'(B) EDU_EVs'!$B$5:$D$24,3,FALSE)/SUM('(B) EDU_EVs'!$D$5:$D$24),'(B) EDU_EVs'!$D$24/SUM('(B) EDU_EVs'!$D$5:$D$24))))*IF($B$13="Manual",$C$13,VALUE(RIGHT($B$13,3)))*IF($B$14='(I) OptionLists'!$G$5,VLOOKUP(E16,'(A) ElectricityProj_MWh'!$A$6:$D$26,4,FALSE)/'(A) ElectricityProj_MWh'!$D$12,IF($B$14='(I) OptionLists'!$G$6,VLOOKUP(E16,'(A) ElectricityProj_MWh'!$F$6:$I$26,4,FALSE)/'(A) ElectricityProj_MWh'!$D$12,IF($B$14='(I) OptionLists'!$G$7,(1+$C$14)^(VALUE(LEFT(E16,4))-2026),1+IF($B$14='(I) OptionLists'!$G$8,K16))))))))</f>
        <v>2493358.4620231115</v>
      </c>
      <c r="G16" s="181">
        <f>IF(E16="","",IF(AND($B$15='(I) OptionLists'!$C$7,$C$15=""),"Populate Cell C15",IF($B$15='(I) OptionLists'!$C$6,IF(AND(B$16='(I) OptionLists'!$D$7,C$16=""),"Populate Cell C16",ROUND(Statewide2026*(IF(B$16='(I) OptionLists'!$D$5,VLOOKUP(E16,'(F) StatewideChange'!$B$5:$C$19,2,FALSE)/VLOOKUP(2026,'(F) StatewideChange'!$B$5:$C$19,2,FALSE),IF(B$16='(I) OptionLists'!$D$8,1,IF(B$16='(I) OptionLists'!$D$6,VLOOKUP(2026,'(F) StatewideChange'!$B$5:$C$19,2,FALSE)/VLOOKUP(E16,'(F) StatewideChange'!$B$5:$C$19,2,FALSE)*(2040-VALUE(LEFT(E16,4)))/(2040-2026),IF(B$16='(I) OptionLists'!$D$7,(1+C$16)^(VALUE(LEFT(E16,4))-2026),1))))),2)),IF($B$15='(I) OptionLists'!$C$7,IF(AND(B$16='(I) OptionLists'!$D$7,C$16=""),"Populate Cell C16",ROUND($C$15*(IF(B$16='(I) OptionLists'!$D$5,VLOOKUP(E16,'(F) StatewideChange'!$B$5:$C$19,2,FALSE)/VLOOKUP(2026,'(F) StatewideChange'!$B$5:$C$19,2,FALSE),IF(B$16='(I) OptionLists'!$D$8,1,IF(B$16='(I) OptionLists'!$D$6,(2040-VALUE(LEFT(E16,4)))/(2040-2026),IF(B$16='(I) OptionLists'!$D$7,(1+C$16)^(VALUE(LEFT(E16,4))-2026),1))))),2)),IF(B$15='(I) OptionLists'!$C$8,IF(L16="","Populate Column L",ROUND(L16,2)),IF(AND(B$16='(I) OptionLists'!$D$7,C$16=""),"Populate Cell C16",IFERROR(ROUND(VLOOKUP($B$11,EDU_CI_Lookup,2,FALSE)*(IF(B$16='(I) OptionLists'!$D$5,VLOOKUP(E16,'(F) StatewideChange'!$B$5:$C$19,2,FALSE)/VLOOKUP(2026,'(F) StatewideChange'!$B$5:$C$19,2,FALSE),IF(B$16='(I) OptionLists'!$D$8,1,IF(B$16='(I) OptionLists'!$D$6,(2040-VALUE(LEFT(E16,4)))/(2040-2026),IF(B$16='(I) OptionLists'!$D$7,(1+C$16)^(VALUE(LEFT(E16,4))-2026),1))))),2),"Select valid EDU option")))))))</f>
        <v>19.77</v>
      </c>
      <c r="H16" s="175">
        <f>IF(LEFT(F16,3)="Pop",F16,IF(LEFT(G16,3)="Pop",G16,IF(AND(Calculator!$B$22='(I) OptionLists'!$E$8,Calculator!$C$22=""),"Populate Cell C22",IFERROR(IF(E16="","",ROUND(F16*1000*3.6*(1-0.35*IF(Calculator!$B$22='(I) OptionLists'!$E$8,$C$22,VALUE(RIGHT($B$22,LEN($B$22)-FIND("-",$B$22,1)-1))))*(3.4*VLOOKUP(E16,'(D) CI Standard'!$B$5:$C$19,2,FALSE)-G16)/1000000,0)),""))))</f>
        <v>2011039</v>
      </c>
      <c r="I16" s="182">
        <f t="array" ref="I16">IF(E16="","",_xlfn.IFNA(IF(B$19='(I) OptionLists'!$B$7,IF(C$19="","Populate cell C20",ROUND(C$19*IF($B$20="Nominal",1,INDEX('(H) Inflation'!$C$12:$N$16,MATCH($B$21,'(H) Inflation'!$B$12:$B$16,0),MATCH($C$20,'(G) Credit Price_nom'!$C$5:$Q$5,0))/INDEX('(H) Inflation'!$C$12:$N$16,MATCH($B$21,'(H) Inflation'!$B$12:$B$16,0),MATCH(E16,'(G) Credit Price_nom'!$C$5:$Q$5,0))),2)),IF(B$19='(I) OptionLists'!$B$8,IF(K15="","Populate Column M",K15),ROUND(INDEX('(G) Credit Price_nom'!$C$6:$Q$7,MATCH($B$19,'(G) Credit Price_nom'!$B$6:$B$7,0),MATCH(E16,'(G) Credit Price_nom'!$C$5:$Q$5,0))*IF($B$20="Nominal",1,INDEX('(H) Inflation'!$C$12:$N$16,MATCH($B$21,'(H) Inflation'!$B$12:$B$16,0),MATCH($C$20,'(G) Credit Price_nom'!$C$5:$Q$5,0))/INDEX('(H) Inflation'!$C$12:$R$16,MATCH($B$21,'(H) Inflation'!$B$12:$B$16,0),MATCH(E16,'(H) Inflation'!$C$11:$R$11,0))),2))),IF(AND($B$18="single year",$C$18=""),"Populate cell C19",IF(AND($B$20="Real (input dollar year in Column C)",$C$20=""),"Populate cell C21","Check cells C18:C22"))))</f>
        <v>34.299999999999997</v>
      </c>
      <c r="J16" s="176">
        <f t="shared" si="0"/>
        <v>68978637.699999988</v>
      </c>
      <c r="K16" s="165"/>
      <c r="L16" s="221"/>
    </row>
    <row r="17" spans="1:12" s="18" customFormat="1" ht="16.2" customHeight="1" thickBot="1" x14ac:dyDescent="0.45">
      <c r="A17" s="230" t="s">
        <v>20</v>
      </c>
      <c r="B17" s="231"/>
      <c r="C17" s="57" t="s">
        <v>18</v>
      </c>
      <c r="E17" s="179" cm="1">
        <f t="array" ref="E17">IF(B$18="All Years",INDEX(Years,ROW()-6),"")</f>
        <v>2036</v>
      </c>
      <c r="F17" s="175">
        <f>IF(AND($B$12="Manual",$C$12=""),"Populate Cell C12",IF(AND($B$13='(I) OptionLists'!$F$8,$C$13=""),"Populate Cell C13",IF(AND($B$14='(I) OptionLists'!$G$7,$C$14=""),"Populate Cell C14",IF(AND(VALUE(LEFT(E17,4))&gt;2026,$B$14='(I) OptionLists'!$G$8,K17=""),"Populate Column K",IF($B$12="Manual",$C$12,'(A) ElectricityProj_MWh'!$D$12*IF($B$11="Statewide",1,IFERROR(VLOOKUP($B$11,'(B) EDU_EVs'!$B$5:$D$24,3,FALSE)/SUM('(B) EDU_EVs'!$D$5:$D$24),'(B) EDU_EVs'!$D$24/SUM('(B) EDU_EVs'!$D$5:$D$24))))*IF($B$13="Manual",$C$13,VALUE(RIGHT($B$13,3)))*IF($B$14='(I) OptionLists'!$G$5,VLOOKUP(E17,'(A) ElectricityProj_MWh'!$A$6:$D$26,4,FALSE)/'(A) ElectricityProj_MWh'!$D$12,IF($B$14='(I) OptionLists'!$G$6,VLOOKUP(E17,'(A) ElectricityProj_MWh'!$F$6:$I$26,4,FALSE)/'(A) ElectricityProj_MWh'!$D$12,IF($B$14='(I) OptionLists'!$G$7,(1+$C$14)^(VALUE(LEFT(E17,4))-2026),1+IF($B$14='(I) OptionLists'!$G$8,K17))))))))</f>
        <v>2824992.63136</v>
      </c>
      <c r="G17" s="181">
        <f>IF(E17="","",IF(AND($B$15='(I) OptionLists'!$C$7,$C$15=""),"Populate Cell C15",IF($B$15='(I) OptionLists'!$C$6,IF(AND(B$16='(I) OptionLists'!$D$7,C$16=""),"Populate Cell C16",ROUND(Statewide2026*(IF(B$16='(I) OptionLists'!$D$5,VLOOKUP(E17,'(F) StatewideChange'!$B$5:$C$19,2,FALSE)/VLOOKUP(2026,'(F) StatewideChange'!$B$5:$C$19,2,FALSE),IF(B$16='(I) OptionLists'!$D$8,1,IF(B$16='(I) OptionLists'!$D$6,VLOOKUP(2026,'(F) StatewideChange'!$B$5:$C$19,2,FALSE)/VLOOKUP(E17,'(F) StatewideChange'!$B$5:$C$19,2,FALSE)*(2040-VALUE(LEFT(E17,4)))/(2040-2026),IF(B$16='(I) OptionLists'!$D$7,(1+C$16)^(VALUE(LEFT(E17,4))-2026),1))))),2)),IF($B$15='(I) OptionLists'!$C$7,IF(AND(B$16='(I) OptionLists'!$D$7,C$16=""),"Populate Cell C16",ROUND($C$15*(IF(B$16='(I) OptionLists'!$D$5,VLOOKUP(E17,'(F) StatewideChange'!$B$5:$C$19,2,FALSE)/VLOOKUP(2026,'(F) StatewideChange'!$B$5:$C$19,2,FALSE),IF(B$16='(I) OptionLists'!$D$8,1,IF(B$16='(I) OptionLists'!$D$6,(2040-VALUE(LEFT(E17,4)))/(2040-2026),IF(B$16='(I) OptionLists'!$D$7,(1+C$16)^(VALUE(LEFT(E17,4))-2026),1))))),2)),IF(B$15='(I) OptionLists'!$C$8,IF(L17="","Populate Column L",ROUND(L17,2)),IF(AND(B$16='(I) OptionLists'!$D$7,C$16=""),"Populate Cell C16",IFERROR(ROUND(VLOOKUP($B$11,EDU_CI_Lookup,2,FALSE)*(IF(B$16='(I) OptionLists'!$D$5,VLOOKUP(E17,'(F) StatewideChange'!$B$5:$C$19,2,FALSE)/VLOOKUP(2026,'(F) StatewideChange'!$B$5:$C$19,2,FALSE),IF(B$16='(I) OptionLists'!$D$8,1,IF(B$16='(I) OptionLists'!$D$6,(2040-VALUE(LEFT(E17,4)))/(2040-2026),IF(B$16='(I) OptionLists'!$D$7,(1+C$16)^(VALUE(LEFT(E17,4))-2026),1))))),2),"Select valid EDU option")))))))</f>
        <v>18.440000000000001</v>
      </c>
      <c r="H17" s="175">
        <f>IF(LEFT(F17,3)="Pop",F17,IF(LEFT(G17,3)="Pop",G17,IF(AND(Calculator!$B$22='(I) OptionLists'!$E$8,Calculator!$C$22=""),"Populate Cell C22",IFERROR(IF(E17="","",ROUND(F17*1000*3.6*(1-0.35*IF(Calculator!$B$22='(I) OptionLists'!$E$8,$C$22,VALUE(RIGHT($B$22,LEN($B$22)-FIND("-",$B$22,1)-1))))*(3.4*VLOOKUP(E17,'(D) CI Standard'!$B$5:$C$19,2,FALSE)-G17)/1000000,0)),""))))</f>
        <v>2258853</v>
      </c>
      <c r="I17" s="182">
        <f t="array" ref="I17">IF(E17="","",_xlfn.IFNA(IF(B$19='(I) OptionLists'!$B$7,IF(C$19="","Populate cell C20",ROUND(C$19*IF($B$20="Nominal",1,INDEX('(H) Inflation'!$C$12:$N$16,MATCH($B$21,'(H) Inflation'!$B$12:$B$16,0),MATCH($C$20,'(G) Credit Price_nom'!$C$5:$Q$5,0))/INDEX('(H) Inflation'!$C$12:$N$16,MATCH($B$21,'(H) Inflation'!$B$12:$B$16,0),MATCH(E17,'(G) Credit Price_nom'!$C$5:$Q$5,0))),2)),IF(B$19='(I) OptionLists'!$B$8,IF(K16="","Populate Column M",K16),ROUND(INDEX('(G) Credit Price_nom'!$C$6:$Q$7,MATCH($B$19,'(G) Credit Price_nom'!$B$6:$B$7,0),MATCH(E17,'(G) Credit Price_nom'!$C$5:$Q$5,0))*IF($B$20="Nominal",1,INDEX('(H) Inflation'!$C$12:$N$16,MATCH($B$21,'(H) Inflation'!$B$12:$B$16,0),MATCH($C$20,'(G) Credit Price_nom'!$C$5:$Q$5,0))/INDEX('(H) Inflation'!$C$12:$R$16,MATCH($B$21,'(H) Inflation'!$B$12:$B$16,0),MATCH(E17,'(H) Inflation'!$C$11:$R$11,0))),2))),IF(AND($B$18="single year",$C$18=""),"Populate cell C19",IF(AND($B$20="Real (input dollar year in Column C)",$C$20=""),"Populate cell C21","Check cells C18:C22"))))</f>
        <v>0</v>
      </c>
      <c r="J17" s="176">
        <f t="shared" si="0"/>
        <v>0</v>
      </c>
      <c r="K17" s="165"/>
      <c r="L17" s="221"/>
    </row>
    <row r="18" spans="1:12" s="18" customFormat="1" ht="16.2" customHeight="1" x14ac:dyDescent="0.4">
      <c r="A18" s="12" t="s">
        <v>416</v>
      </c>
      <c r="B18" s="13" t="s">
        <v>21</v>
      </c>
      <c r="C18" s="169">
        <v>2037</v>
      </c>
      <c r="E18" s="179" cm="1">
        <f t="array" ref="E18">IF(B$18="All Years",INDEX(Years,ROW()-6),"")</f>
        <v>2037</v>
      </c>
      <c r="F18" s="175">
        <f>IF(AND($B$12="Manual",$C$12=""),"Populate Cell C12",IF(AND($B$13='(I) OptionLists'!$F$8,$C$13=""),"Populate Cell C13",IF(AND($B$14='(I) OptionLists'!$G$7,$C$14=""),"Populate Cell C14",IF(AND(VALUE(LEFT(E18,4))&gt;2026,$B$14='(I) OptionLists'!$G$8,K18=""),"Populate Column K",IF($B$12="Manual",$C$12,'(A) ElectricityProj_MWh'!$D$12*IF($B$11="Statewide",1,IFERROR(VLOOKUP($B$11,'(B) EDU_EVs'!$B$5:$D$24,3,FALSE)/SUM('(B) EDU_EVs'!$D$5:$D$24),'(B) EDU_EVs'!$D$24/SUM('(B) EDU_EVs'!$D$5:$D$24))))*IF($B$13="Manual",$C$13,VALUE(RIGHT($B$13,3)))*IF($B$14='(I) OptionLists'!$G$5,VLOOKUP(E18,'(A) ElectricityProj_MWh'!$A$6:$D$26,4,FALSE)/'(A) ElectricityProj_MWh'!$D$12,IF($B$14='(I) OptionLists'!$G$6,VLOOKUP(E18,'(A) ElectricityProj_MWh'!$F$6:$I$26,4,FALSE)/'(A) ElectricityProj_MWh'!$D$12,IF($B$14='(I) OptionLists'!$G$7,(1+$C$14)^(VALUE(LEFT(E18,4))-2026),1+IF($B$14='(I) OptionLists'!$G$8,K18))))))))</f>
        <v>3153127.8146595554</v>
      </c>
      <c r="G18" s="181">
        <f>IF(E18="","",IF(AND($B$15='(I) OptionLists'!$C$7,$C$15=""),"Populate Cell C15",IF($B$15='(I) OptionLists'!$C$6,IF(AND(B$16='(I) OptionLists'!$D$7,C$16=""),"Populate Cell C16",ROUND(Statewide2026*(IF(B$16='(I) OptionLists'!$D$5,VLOOKUP(E18,'(F) StatewideChange'!$B$5:$C$19,2,FALSE)/VLOOKUP(2026,'(F) StatewideChange'!$B$5:$C$19,2,FALSE),IF(B$16='(I) OptionLists'!$D$8,1,IF(B$16='(I) OptionLists'!$D$6,VLOOKUP(2026,'(F) StatewideChange'!$B$5:$C$19,2,FALSE)/VLOOKUP(E18,'(F) StatewideChange'!$B$5:$C$19,2,FALSE)*(2040-VALUE(LEFT(E18,4)))/(2040-2026),IF(B$16='(I) OptionLists'!$D$7,(1+C$16)^(VALUE(LEFT(E18,4))-2026),1))))),2)),IF($B$15='(I) OptionLists'!$C$7,IF(AND(B$16='(I) OptionLists'!$D$7,C$16=""),"Populate Cell C16",ROUND($C$15*(IF(B$16='(I) OptionLists'!$D$5,VLOOKUP(E18,'(F) StatewideChange'!$B$5:$C$19,2,FALSE)/VLOOKUP(2026,'(F) StatewideChange'!$B$5:$C$19,2,FALSE),IF(B$16='(I) OptionLists'!$D$8,1,IF(B$16='(I) OptionLists'!$D$6,(2040-VALUE(LEFT(E18,4)))/(2040-2026),IF(B$16='(I) OptionLists'!$D$7,(1+C$16)^(VALUE(LEFT(E18,4))-2026),1))))),2)),IF(B$15='(I) OptionLists'!$C$8,IF(L18="","Populate Column L",ROUND(L18,2)),IF(AND(B$16='(I) OptionLists'!$D$7,C$16=""),"Populate Cell C16",IFERROR(ROUND(VLOOKUP($B$11,EDU_CI_Lookup,2,FALSE)*(IF(B$16='(I) OptionLists'!$D$5,VLOOKUP(E18,'(F) StatewideChange'!$B$5:$C$19,2,FALSE)/VLOOKUP(2026,'(F) StatewideChange'!$B$5:$C$19,2,FALSE),IF(B$16='(I) OptionLists'!$D$8,1,IF(B$16='(I) OptionLists'!$D$6,(2040-VALUE(LEFT(E18,4)))/(2040-2026),IF(B$16='(I) OptionLists'!$D$7,(1+C$16)^(VALUE(LEFT(E18,4))-2026),1))))),2),"Select valid EDU option")))))))</f>
        <v>16.7</v>
      </c>
      <c r="H18" s="175">
        <f>IF(LEFT(F18,3)="Pop",F18,IF(LEFT(G18,3)="Pop",G18,IF(AND(Calculator!$B$22='(I) OptionLists'!$E$8,Calculator!$C$22=""),"Populate Cell C22",IFERROR(IF(E18="","",ROUND(F18*1000*3.6*(1-0.35*IF(Calculator!$B$22='(I) OptionLists'!$E$8,$C$22,VALUE(RIGHT($B$22,LEN($B$22)-FIND("-",$B$22,1)-1))))*(3.4*VLOOKUP(E18,'(D) CI Standard'!$B$5:$C$19,2,FALSE)-G18)/1000000,0)),""))))</f>
        <v>2504315</v>
      </c>
      <c r="I18" s="182">
        <f t="array" ref="I18">IF(E18="","",_xlfn.IFNA(IF(B$19='(I) OptionLists'!$B$7,IF(C$19="","Populate cell C20",ROUND(C$19*IF($B$20="Nominal",1,INDEX('(H) Inflation'!$C$12:$N$16,MATCH($B$21,'(H) Inflation'!$B$12:$B$16,0),MATCH($C$20,'(G) Credit Price_nom'!$C$5:$Q$5,0))/INDEX('(H) Inflation'!$C$12:$N$16,MATCH($B$21,'(H) Inflation'!$B$12:$B$16,0),MATCH(E18,'(G) Credit Price_nom'!$C$5:$Q$5,0))),2)),IF(B$19='(I) OptionLists'!$B$8,IF(K17="","Populate Column M",K17),ROUND(INDEX('(G) Credit Price_nom'!$C$6:$Q$7,MATCH($B$19,'(G) Credit Price_nom'!$B$6:$B$7,0),MATCH(E18,'(G) Credit Price_nom'!$C$5:$Q$5,0))*IF($B$20="Nominal",1,INDEX('(H) Inflation'!$C$12:$N$16,MATCH($B$21,'(H) Inflation'!$B$12:$B$16,0),MATCH($C$20,'(G) Credit Price_nom'!$C$5:$Q$5,0))/INDEX('(H) Inflation'!$C$12:$R$16,MATCH($B$21,'(H) Inflation'!$B$12:$B$16,0),MATCH(E18,'(H) Inflation'!$C$11:$R$11,0))),2))),IF(AND($B$18="single year",$C$18=""),"Populate cell C19",IF(AND($B$20="Real (input dollar year in Column C)",$C$20=""),"Populate cell C21","Check cells C18:C22"))))</f>
        <v>0</v>
      </c>
      <c r="J18" s="176">
        <f t="shared" si="0"/>
        <v>0</v>
      </c>
      <c r="K18" s="165"/>
      <c r="L18" s="221"/>
    </row>
    <row r="19" spans="1:12" s="18" customFormat="1" ht="16.2" customHeight="1" x14ac:dyDescent="0.4">
      <c r="A19" s="8" t="s">
        <v>417</v>
      </c>
      <c r="B19" s="14" t="s">
        <v>72</v>
      </c>
      <c r="C19" s="167">
        <v>20</v>
      </c>
      <c r="E19" s="179" cm="1">
        <f t="array" ref="E19">IF(B$18="All Years",INDEX(Years,ROW()-6),"")</f>
        <v>2038</v>
      </c>
      <c r="F19" s="175">
        <f>IF(AND($B$12="Manual",$C$12=""),"Populate Cell C12",IF(AND($B$13='(I) OptionLists'!$F$8,$C$13=""),"Populate Cell C13",IF(AND($B$14='(I) OptionLists'!$G$7,$C$14=""),"Populate Cell C14",IF(AND(VALUE(LEFT(E19,4))&gt;2026,$B$14='(I) OptionLists'!$G$8,K19=""),"Populate Column K",IF($B$12="Manual",$C$12,'(A) ElectricityProj_MWh'!$D$12*IF($B$11="Statewide",1,IFERROR(VLOOKUP($B$11,'(B) EDU_EVs'!$B$5:$D$24,3,FALSE)/SUM('(B) EDU_EVs'!$D$5:$D$24),'(B) EDU_EVs'!$D$24/SUM('(B) EDU_EVs'!$D$5:$D$24))))*IF($B$13="Manual",$C$13,VALUE(RIGHT($B$13,3)))*IF($B$14='(I) OptionLists'!$G$5,VLOOKUP(E19,'(A) ElectricityProj_MWh'!$A$6:$D$26,4,FALSE)/'(A) ElectricityProj_MWh'!$D$12,IF($B$14='(I) OptionLists'!$G$6,VLOOKUP(E19,'(A) ElectricityProj_MWh'!$F$6:$I$26,4,FALSE)/'(A) ElectricityProj_MWh'!$D$12,IF($B$14='(I) OptionLists'!$G$7,(1+$C$14)^(VALUE(LEFT(E19,4))-2026),1+IF($B$14='(I) OptionLists'!$G$8,K19))))))))</f>
        <v>3470978.4921884444</v>
      </c>
      <c r="G19" s="181">
        <f>IF(E19="","",IF(AND($B$15='(I) OptionLists'!$C$7,$C$15=""),"Populate Cell C15",IF($B$15='(I) OptionLists'!$C$6,IF(AND(B$16='(I) OptionLists'!$D$7,C$16=""),"Populate Cell C16",ROUND(Statewide2026*(IF(B$16='(I) OptionLists'!$D$5,VLOOKUP(E19,'(F) StatewideChange'!$B$5:$C$19,2,FALSE)/VLOOKUP(2026,'(F) StatewideChange'!$B$5:$C$19,2,FALSE),IF(B$16='(I) OptionLists'!$D$8,1,IF(B$16='(I) OptionLists'!$D$6,VLOOKUP(2026,'(F) StatewideChange'!$B$5:$C$19,2,FALSE)/VLOOKUP(E19,'(F) StatewideChange'!$B$5:$C$19,2,FALSE)*(2040-VALUE(LEFT(E19,4)))/(2040-2026),IF(B$16='(I) OptionLists'!$D$7,(1+C$16)^(VALUE(LEFT(E19,4))-2026),1))))),2)),IF($B$15='(I) OptionLists'!$C$7,IF(AND(B$16='(I) OptionLists'!$D$7,C$16=""),"Populate Cell C16",ROUND($C$15*(IF(B$16='(I) OptionLists'!$D$5,VLOOKUP(E19,'(F) StatewideChange'!$B$5:$C$19,2,FALSE)/VLOOKUP(2026,'(F) StatewideChange'!$B$5:$C$19,2,FALSE),IF(B$16='(I) OptionLists'!$D$8,1,IF(B$16='(I) OptionLists'!$D$6,(2040-VALUE(LEFT(E19,4)))/(2040-2026),IF(B$16='(I) OptionLists'!$D$7,(1+C$16)^(VALUE(LEFT(E19,4))-2026),1))))),2)),IF(B$15='(I) OptionLists'!$C$8,IF(L19="","Populate Column L",ROUND(L19,2)),IF(AND(B$16='(I) OptionLists'!$D$7,C$16=""),"Populate Cell C16",IFERROR(ROUND(VLOOKUP($B$11,EDU_CI_Lookup,2,FALSE)*(IF(B$16='(I) OptionLists'!$D$5,VLOOKUP(E19,'(F) StatewideChange'!$B$5:$C$19,2,FALSE)/VLOOKUP(2026,'(F) StatewideChange'!$B$5:$C$19,2,FALSE),IF(B$16='(I) OptionLists'!$D$8,1,IF(B$16='(I) OptionLists'!$D$6,(2040-VALUE(LEFT(E19,4)))/(2040-2026),IF(B$16='(I) OptionLists'!$D$7,(1+C$16)^(VALUE(LEFT(E19,4))-2026),1))))),2),"Select valid EDU option")))))))</f>
        <v>16.829999999999998</v>
      </c>
      <c r="H19" s="175">
        <f>IF(LEFT(F19,3)="Pop",F19,IF(LEFT(G19,3)="Pop",G19,IF(AND(Calculator!$B$22='(I) OptionLists'!$E$8,Calculator!$C$22=""),"Populate Cell C22",IFERROR(IF(E19="","",ROUND(F19*1000*3.6*(1-0.35*IF(Calculator!$B$22='(I) OptionLists'!$E$8,$C$22,VALUE(RIGHT($B$22,LEN($B$22)-FIND("-",$B$22,1)-1))))*(3.4*VLOOKUP(E19,'(D) CI Standard'!$B$5:$C$19,2,FALSE)-G19)/1000000,0)),""))))</f>
        <v>2714352</v>
      </c>
      <c r="I19" s="182">
        <f t="array" ref="I19">IF(E19="","",_xlfn.IFNA(IF(B$19='(I) OptionLists'!$B$7,IF(C$19="","Populate cell C20",ROUND(C$19*IF($B$20="Nominal",1,INDEX('(H) Inflation'!$C$12:$N$16,MATCH($B$21,'(H) Inflation'!$B$12:$B$16,0),MATCH($C$20,'(G) Credit Price_nom'!$C$5:$Q$5,0))/INDEX('(H) Inflation'!$C$12:$N$16,MATCH($B$21,'(H) Inflation'!$B$12:$B$16,0),MATCH(E19,'(G) Credit Price_nom'!$C$5:$Q$5,0))),2)),IF(B$19='(I) OptionLists'!$B$8,IF(K18="","Populate Column M",K18),ROUND(INDEX('(G) Credit Price_nom'!$C$6:$Q$7,MATCH($B$19,'(G) Credit Price_nom'!$B$6:$B$7,0),MATCH(E19,'(G) Credit Price_nom'!$C$5:$Q$5,0))*IF($B$20="Nominal",1,INDEX('(H) Inflation'!$C$12:$N$16,MATCH($B$21,'(H) Inflation'!$B$12:$B$16,0),MATCH($C$20,'(G) Credit Price_nom'!$C$5:$Q$5,0))/INDEX('(H) Inflation'!$C$12:$R$16,MATCH($B$21,'(H) Inflation'!$B$12:$B$16,0),MATCH(E19,'(H) Inflation'!$C$11:$R$11,0))),2))),IF(AND($B$18="single year",$C$18=""),"Populate cell C19",IF(AND($B$20="Real (input dollar year in Column C)",$C$20=""),"Populate cell C21","Check cells C18:C22"))))</f>
        <v>0</v>
      </c>
      <c r="J19" s="176">
        <f t="shared" si="0"/>
        <v>0</v>
      </c>
      <c r="K19" s="165"/>
      <c r="L19" s="221"/>
    </row>
    <row r="20" spans="1:12" s="18" customFormat="1" ht="16.95" customHeight="1" x14ac:dyDescent="0.4">
      <c r="A20" s="8" t="s">
        <v>462</v>
      </c>
      <c r="B20" s="14" t="s">
        <v>23</v>
      </c>
      <c r="C20" s="170">
        <v>2026</v>
      </c>
      <c r="E20" s="179" cm="1">
        <f t="array" ref="E20">IF(B$18="All Years",INDEX(Years,ROW()-6),"")</f>
        <v>2039</v>
      </c>
      <c r="F20" s="175">
        <f>IF(AND($B$12="Manual",$C$12=""),"Populate Cell C12",IF(AND($B$13='(I) OptionLists'!$F$8,$C$13=""),"Populate Cell C13",IF(AND($B$14='(I) OptionLists'!$G$7,$C$14=""),"Populate Cell C14",IF(AND(VALUE(LEFT(E20,4))&gt;2026,$B$14='(I) OptionLists'!$G$8,K20=""),"Populate Column K",IF($B$12="Manual",$C$12,'(A) ElectricityProj_MWh'!$D$12*IF($B$11="Statewide",1,IFERROR(VLOOKUP($B$11,'(B) EDU_EVs'!$B$5:$D$24,3,FALSE)/SUM('(B) EDU_EVs'!$D$5:$D$24),'(B) EDU_EVs'!$D$24/SUM('(B) EDU_EVs'!$D$5:$D$24))))*IF($B$13="Manual",$C$13,VALUE(RIGHT($B$13,3)))*IF($B$14='(I) OptionLists'!$G$5,VLOOKUP(E20,'(A) ElectricityProj_MWh'!$A$6:$D$26,4,FALSE)/'(A) ElectricityProj_MWh'!$D$12,IF($B$14='(I) OptionLists'!$G$6,VLOOKUP(E20,'(A) ElectricityProj_MWh'!$F$6:$I$26,4,FALSE)/'(A) ElectricityProj_MWh'!$D$12,IF($B$14='(I) OptionLists'!$G$7,(1+$C$14)^(VALUE(LEFT(E20,4))-2026),1+IF($B$14='(I) OptionLists'!$G$8,K20))))))))</f>
        <v>3768579.4855111111</v>
      </c>
      <c r="G20" s="181">
        <f>IF(E20="","",IF(AND($B$15='(I) OptionLists'!$C$7,$C$15=""),"Populate Cell C15",IF($B$15='(I) OptionLists'!$C$6,IF(AND(B$16='(I) OptionLists'!$D$7,C$16=""),"Populate Cell C16",ROUND(Statewide2026*(IF(B$16='(I) OptionLists'!$D$5,VLOOKUP(E20,'(F) StatewideChange'!$B$5:$C$19,2,FALSE)/VLOOKUP(2026,'(F) StatewideChange'!$B$5:$C$19,2,FALSE),IF(B$16='(I) OptionLists'!$D$8,1,IF(B$16='(I) OptionLists'!$D$6,VLOOKUP(2026,'(F) StatewideChange'!$B$5:$C$19,2,FALSE)/VLOOKUP(E20,'(F) StatewideChange'!$B$5:$C$19,2,FALSE)*(2040-VALUE(LEFT(E20,4)))/(2040-2026),IF(B$16='(I) OptionLists'!$D$7,(1+C$16)^(VALUE(LEFT(E20,4))-2026),1))))),2)),IF($B$15='(I) OptionLists'!$C$7,IF(AND(B$16='(I) OptionLists'!$D$7,C$16=""),"Populate Cell C16",ROUND($C$15*(IF(B$16='(I) OptionLists'!$D$5,VLOOKUP(E20,'(F) StatewideChange'!$B$5:$C$19,2,FALSE)/VLOOKUP(2026,'(F) StatewideChange'!$B$5:$C$19,2,FALSE),IF(B$16='(I) OptionLists'!$D$8,1,IF(B$16='(I) OptionLists'!$D$6,(2040-VALUE(LEFT(E20,4)))/(2040-2026),IF(B$16='(I) OptionLists'!$D$7,(1+C$16)^(VALUE(LEFT(E20,4))-2026),1))))),2)),IF(B$15='(I) OptionLists'!$C$8,IF(L20="","Populate Column L",ROUND(L20,2)),IF(AND(B$16='(I) OptionLists'!$D$7,C$16=""),"Populate Cell C16",IFERROR(ROUND(VLOOKUP($B$11,EDU_CI_Lookup,2,FALSE)*(IF(B$16='(I) OptionLists'!$D$5,VLOOKUP(E20,'(F) StatewideChange'!$B$5:$C$19,2,FALSE)/VLOOKUP(2026,'(F) StatewideChange'!$B$5:$C$19,2,FALSE),IF(B$16='(I) OptionLists'!$D$8,1,IF(B$16='(I) OptionLists'!$D$6,(2040-VALUE(LEFT(E20,4)))/(2040-2026),IF(B$16='(I) OptionLists'!$D$7,(1+C$16)^(VALUE(LEFT(E20,4))-2026),1))))),2),"Select valid EDU option")))))))</f>
        <v>17.11</v>
      </c>
      <c r="H20" s="175">
        <f>IF(LEFT(F20,3)="Pop",F20,IF(LEFT(G20,3)="Pop",G20,IF(AND(Calculator!$B$22='(I) OptionLists'!$E$8,Calculator!$C$22=""),"Populate Cell C22",IFERROR(IF(E20="","",ROUND(F20*1000*3.6*(1-0.35*IF(Calculator!$B$22='(I) OptionLists'!$E$8,$C$22,VALUE(RIGHT($B$22,LEN($B$22)-FIND("-",$B$22,1)-1))))*(3.4*VLOOKUP(E20,'(D) CI Standard'!$B$5:$C$19,2,FALSE)-G20)/1000000,0)),""))))</f>
        <v>2898999</v>
      </c>
      <c r="I20" s="182">
        <f t="array" ref="I20">IF(E20="","",_xlfn.IFNA(IF(B$19='(I) OptionLists'!$B$7,IF(C$19="","Populate cell C20",ROUND(C$19*IF($B$20="Nominal",1,INDEX('(H) Inflation'!$C$12:$N$16,MATCH($B$21,'(H) Inflation'!$B$12:$B$16,0),MATCH($C$20,'(G) Credit Price_nom'!$C$5:$Q$5,0))/INDEX('(H) Inflation'!$C$12:$N$16,MATCH($B$21,'(H) Inflation'!$B$12:$B$16,0),MATCH(E20,'(G) Credit Price_nom'!$C$5:$Q$5,0))),2)),IF(B$19='(I) OptionLists'!$B$8,IF(K19="","Populate Column M",K19),ROUND(INDEX('(G) Credit Price_nom'!$C$6:$Q$7,MATCH($B$19,'(G) Credit Price_nom'!$B$6:$B$7,0),MATCH(E20,'(G) Credit Price_nom'!$C$5:$Q$5,0))*IF($B$20="Nominal",1,INDEX('(H) Inflation'!$C$12:$N$16,MATCH($B$21,'(H) Inflation'!$B$12:$B$16,0),MATCH($C$20,'(G) Credit Price_nom'!$C$5:$Q$5,0))/INDEX('(H) Inflation'!$C$12:$R$16,MATCH($B$21,'(H) Inflation'!$B$12:$B$16,0),MATCH(E20,'(H) Inflation'!$C$11:$R$11,0))),2))),IF(AND($B$18="single year",$C$18=""),"Populate cell C19",IF(AND($B$20="Real (input dollar year in Column C)",$C$20=""),"Populate cell C21","Check cells C18:C22"))))</f>
        <v>0</v>
      </c>
      <c r="J20" s="176">
        <f t="shared" si="0"/>
        <v>0</v>
      </c>
      <c r="K20" s="165"/>
      <c r="L20" s="221"/>
    </row>
    <row r="21" spans="1:12" s="18" customFormat="1" ht="16.2" customHeight="1" thickBot="1" x14ac:dyDescent="0.45">
      <c r="A21" s="8" t="s">
        <v>488</v>
      </c>
      <c r="B21" s="14" t="s">
        <v>87</v>
      </c>
      <c r="C21" s="167"/>
      <c r="E21" s="180" t="str" cm="1">
        <f t="array" ref="E21">IF(B$18="All Years",INDEX(Years,ROW()-6),"")</f>
        <v>2040 and subsequent years</v>
      </c>
      <c r="F21" s="175">
        <f>IF(AND($B$12="Manual",$C$12=""),"Populate Cell C12",IF(AND($B$13='(I) OptionLists'!$F$8,$C$13=""),"Populate Cell C13",IF(AND($B$14='(I) OptionLists'!$G$7,$C$14=""),"Populate Cell C14",IF(AND(VALUE(LEFT(E21,4))&gt;2026,$B$14='(I) OptionLists'!$G$8,K21=""),"Populate Column K",IF($B$12="Manual",$C$12,'(A) ElectricityProj_MWh'!$D$12*IF($B$11="Statewide",1,IFERROR(VLOOKUP($B$11,'(B) EDU_EVs'!$B$5:$D$24,3,FALSE)/SUM('(B) EDU_EVs'!$D$5:$D$24),'(B) EDU_EVs'!$D$24/SUM('(B) EDU_EVs'!$D$5:$D$24))))*IF($B$13="Manual",$C$13,VALUE(RIGHT($B$13,3)))*IF($B$14='(I) OptionLists'!$G$5,VLOOKUP(E21,'(A) ElectricityProj_MWh'!$A$6:$D$26,4,FALSE)/'(A) ElectricityProj_MWh'!$D$12,IF($B$14='(I) OptionLists'!$G$6,VLOOKUP(E21,'(A) ElectricityProj_MWh'!$F$6:$I$26,4,FALSE)/'(A) ElectricityProj_MWh'!$D$12,IF($B$14='(I) OptionLists'!$G$7,(1+$C$14)^(VALUE(LEFT(E21,4))-2026),1+IF($B$14='(I) OptionLists'!$G$8,K21))))))))</f>
        <v>3996070.9509191117</v>
      </c>
      <c r="G21" s="181">
        <f>IF(E21="","",IF(AND($B$15='(I) OptionLists'!$C$7,$C$15=""),"Populate Cell C15",IF($B$15='(I) OptionLists'!$C$6,IF(AND(B$16='(I) OptionLists'!$D$7,C$16=""),"Populate Cell C16",ROUND(Statewide2026*(IF(B$16='(I) OptionLists'!$D$5,VLOOKUP(E21,'(F) StatewideChange'!$B$5:$C$19,2,FALSE)/VLOOKUP(2026,'(F) StatewideChange'!$B$5:$C$19,2,FALSE),IF(B$16='(I) OptionLists'!$D$8,1,IF(B$16='(I) OptionLists'!$D$6,VLOOKUP(2026,'(F) StatewideChange'!$B$5:$C$19,2,FALSE)/VLOOKUP(E21,'(F) StatewideChange'!$B$5:$C$19,2,FALSE)*(2040-VALUE(LEFT(E21,4)))/(2040-2026),IF(B$16='(I) OptionLists'!$D$7,(1+C$16)^(VALUE(LEFT(E21,4))-2026),1))))),2)),IF($B$15='(I) OptionLists'!$C$7,IF(AND(B$16='(I) OptionLists'!$D$7,C$16=""),"Populate Cell C16",ROUND($C$15*(IF(B$16='(I) OptionLists'!$D$5,VLOOKUP(E21,'(F) StatewideChange'!$B$5:$C$19,2,FALSE)/VLOOKUP(2026,'(F) StatewideChange'!$B$5:$C$19,2,FALSE),IF(B$16='(I) OptionLists'!$D$8,1,IF(B$16='(I) OptionLists'!$D$6,(2040-VALUE(LEFT(E21,4)))/(2040-2026),IF(B$16='(I) OptionLists'!$D$7,(1+C$16)^(VALUE(LEFT(E21,4))-2026),1))))),2)),IF(B$15='(I) OptionLists'!$C$8,IF(L21="","Populate Column L",ROUND(L21,2)),IF(AND(B$16='(I) OptionLists'!$D$7,C$16=""),"Populate Cell C16",IFERROR(ROUND(VLOOKUP($B$11,EDU_CI_Lookup,2,FALSE)*(IF(B$16='(I) OptionLists'!$D$5,VLOOKUP(E21,'(F) StatewideChange'!$B$5:$C$19,2,FALSE)/VLOOKUP(2026,'(F) StatewideChange'!$B$5:$C$19,2,FALSE),IF(B$16='(I) OptionLists'!$D$8,1,IF(B$16='(I) OptionLists'!$D$6,(2040-VALUE(LEFT(E21,4)))/(2040-2026),IF(B$16='(I) OptionLists'!$D$7,(1+C$16)^(VALUE(LEFT(E21,4))-2026),1))))),2),"Select valid EDU option")))))))</f>
        <v>14.39</v>
      </c>
      <c r="H21" s="175">
        <f>IF(LEFT(F21,3)="Pop",F21,IF(LEFT(G21,3)="Pop",G21,IF(AND(Calculator!$B$22='(I) OptionLists'!$E$8,Calculator!$C$22=""),"Populate Cell C22",IFERROR(IF(E21="","",ROUND(F21*1000*3.6*(1-0.35*IF(Calculator!$B$22='(I) OptionLists'!$E$8,$C$22,VALUE(RIGHT($B$22,LEN($B$22)-FIND("-",$B$22,1)-1))))*(3.4*VLOOKUP(E21,'(D) CI Standard'!$B$5:$C$19,2,FALSE)-G21)/1000000,0)),""))))</f>
        <v>3066662</v>
      </c>
      <c r="I21" s="182">
        <f t="array" ref="I21">IF(E21="","",_xlfn.IFNA(IF(B$19='(I) OptionLists'!$B$7,IF(C$19="","Populate cell C20",ROUND(C$19*IF($B$20="Nominal",1,INDEX('(H) Inflation'!$C$12:$N$16,MATCH($B$21,'(H) Inflation'!$B$12:$B$16,0),MATCH($C$20,'(G) Credit Price_nom'!$C$5:$Q$5,0))/INDEX('(H) Inflation'!$C$12:$N$16,MATCH($B$21,'(H) Inflation'!$B$12:$B$16,0),MATCH(E21,'(G) Credit Price_nom'!$C$5:$Q$5,0))),2)),IF(B$19='(I) OptionLists'!$B$8,IF(K20="","Populate Column M",K20),ROUND(INDEX('(G) Credit Price_nom'!$C$6:$Q$7,MATCH($B$19,'(G) Credit Price_nom'!$B$6:$B$7,0),MATCH(E21,'(G) Credit Price_nom'!$C$5:$Q$5,0))*IF($B$20="Nominal",1,INDEX('(H) Inflation'!$C$12:$N$16,MATCH($B$21,'(H) Inflation'!$B$12:$B$16,0),MATCH($C$20,'(G) Credit Price_nom'!$C$5:$Q$5,0))/INDEX('(H) Inflation'!$C$12:$R$16,MATCH($B$21,'(H) Inflation'!$B$12:$B$16,0),MATCH(E21,'(H) Inflation'!$C$11:$R$11,0))),2))),IF(AND($B$18="single year",$C$18=""),"Populate cell C19",IF(AND($B$20="Real (input dollar year in Column C)",$C$20=""),"Populate cell C21","Check cells C18:C22"))))</f>
        <v>0</v>
      </c>
      <c r="J21" s="176">
        <f t="shared" si="0"/>
        <v>0</v>
      </c>
      <c r="K21" s="165"/>
      <c r="L21" s="221"/>
    </row>
    <row r="22" spans="1:12" s="18" customFormat="1" ht="18" customHeight="1" thickBot="1" x14ac:dyDescent="0.45">
      <c r="A22" s="15" t="s">
        <v>418</v>
      </c>
      <c r="B22" s="16" t="s">
        <v>385</v>
      </c>
      <c r="C22" s="58">
        <v>0.8</v>
      </c>
      <c r="E22" s="21"/>
      <c r="G22" s="21"/>
      <c r="I22" s="177" t="s">
        <v>25</v>
      </c>
      <c r="J22" s="178">
        <f>IF(LEFT(J21,3)="Pop",J21,SUM(J7:J21))</f>
        <v>432194805.53999996</v>
      </c>
    </row>
    <row r="23" spans="1:12" s="18" customFormat="1" ht="6.6" customHeight="1" x14ac:dyDescent="0.3">
      <c r="A23" s="62"/>
      <c r="B23" s="62"/>
      <c r="C23" s="62"/>
      <c r="E23" s="21"/>
      <c r="G23" s="21"/>
    </row>
    <row r="24" spans="1:12" s="18" customFormat="1" ht="16.95" customHeight="1" x14ac:dyDescent="0.4">
      <c r="A24" s="54" t="s">
        <v>500</v>
      </c>
      <c r="B24" s="21"/>
      <c r="C24" s="62"/>
      <c r="E24" s="21"/>
      <c r="G24" s="21"/>
    </row>
    <row r="25" spans="1:12" s="18" customFormat="1" ht="16.95" customHeight="1" x14ac:dyDescent="0.4">
      <c r="A25" s="54" t="s">
        <v>492</v>
      </c>
      <c r="B25" s="21"/>
      <c r="C25" s="62"/>
      <c r="E25" s="21"/>
      <c r="G25" s="21"/>
    </row>
    <row r="26" spans="1:12" s="18" customFormat="1" ht="18" customHeight="1" x14ac:dyDescent="0.4">
      <c r="A26" s="54" t="s">
        <v>483</v>
      </c>
      <c r="B26" s="21"/>
      <c r="E26" s="56"/>
      <c r="F26" s="21"/>
      <c r="G26" s="21"/>
      <c r="H26" s="21"/>
    </row>
    <row r="27" spans="1:12" s="18" customFormat="1" ht="16.8" x14ac:dyDescent="0.4">
      <c r="A27" s="54" t="s">
        <v>484</v>
      </c>
      <c r="B27" s="21"/>
      <c r="E27" s="21"/>
      <c r="F27" s="21"/>
      <c r="G27" s="21"/>
      <c r="H27" s="21"/>
    </row>
    <row r="28" spans="1:12" s="18" customFormat="1" ht="16.8" x14ac:dyDescent="0.4">
      <c r="A28" s="54" t="s">
        <v>485</v>
      </c>
      <c r="B28" s="21"/>
      <c r="E28" s="21"/>
      <c r="F28" s="21"/>
      <c r="G28" s="21"/>
      <c r="H28" s="21"/>
    </row>
    <row r="29" spans="1:12" s="22" customFormat="1" ht="18" customHeight="1" x14ac:dyDescent="0.4">
      <c r="A29" s="54" t="s">
        <v>486</v>
      </c>
      <c r="E29" s="23"/>
      <c r="F29" s="23"/>
      <c r="G29" s="23"/>
      <c r="H29" s="23"/>
    </row>
    <row r="30" spans="1:12" s="22" customFormat="1" ht="18" customHeight="1" x14ac:dyDescent="0.4">
      <c r="A30" s="54"/>
      <c r="B30" s="55"/>
      <c r="C30" s="24"/>
      <c r="E30" s="23"/>
      <c r="F30" s="23"/>
      <c r="G30" s="23"/>
      <c r="H30" s="23"/>
    </row>
    <row r="31" spans="1:12" s="22" customFormat="1" ht="18" customHeight="1" x14ac:dyDescent="0.3">
      <c r="A31" s="51"/>
      <c r="B31" s="55"/>
      <c r="E31" s="23"/>
      <c r="F31" s="23"/>
      <c r="G31" s="23"/>
      <c r="H31" s="23"/>
    </row>
    <row r="32" spans="1:12" s="22" customFormat="1" ht="18" customHeight="1" x14ac:dyDescent="0.3">
      <c r="A32" s="51"/>
      <c r="B32" s="55"/>
      <c r="E32" s="23"/>
      <c r="F32" s="23"/>
      <c r="G32" s="23"/>
      <c r="H32" s="23"/>
    </row>
    <row r="33" spans="1:8" s="22" customFormat="1" ht="18" customHeight="1" x14ac:dyDescent="0.3">
      <c r="A33" s="51"/>
      <c r="B33" s="55"/>
      <c r="E33" s="23"/>
      <c r="F33" s="23"/>
      <c r="G33" s="23"/>
      <c r="H33" s="23"/>
    </row>
    <row r="34" spans="1:8" s="22" customFormat="1" ht="18" customHeight="1" x14ac:dyDescent="0.3">
      <c r="A34" s="51"/>
      <c r="B34" s="55"/>
      <c r="E34" s="23"/>
      <c r="F34" s="23"/>
      <c r="G34" s="23"/>
      <c r="H34" s="23"/>
    </row>
    <row r="35" spans="1:8" s="22" customFormat="1" ht="18" customHeight="1" x14ac:dyDescent="0.3">
      <c r="A35" s="51"/>
      <c r="B35" s="55"/>
      <c r="E35" s="23"/>
      <c r="F35" s="23"/>
      <c r="G35" s="23"/>
      <c r="H35" s="23"/>
    </row>
    <row r="36" spans="1:8" s="22" customFormat="1" ht="18" customHeight="1" x14ac:dyDescent="0.3">
      <c r="A36" s="51"/>
      <c r="B36" s="55"/>
      <c r="E36" s="23"/>
      <c r="F36" s="23"/>
      <c r="G36" s="23"/>
      <c r="H36" s="23"/>
    </row>
    <row r="37" spans="1:8" s="22" customFormat="1" ht="18" customHeight="1" x14ac:dyDescent="0.3">
      <c r="A37" s="51"/>
      <c r="B37" s="55"/>
      <c r="E37" s="23"/>
      <c r="F37" s="23"/>
      <c r="G37" s="23"/>
      <c r="H37" s="23"/>
    </row>
    <row r="38" spans="1:8" s="22" customFormat="1" ht="18" customHeight="1" x14ac:dyDescent="0.3">
      <c r="A38" s="51"/>
      <c r="B38" s="55"/>
      <c r="E38" s="23"/>
      <c r="F38" s="23"/>
      <c r="G38" s="23"/>
      <c r="H38" s="23"/>
    </row>
    <row r="39" spans="1:8" s="22" customFormat="1" ht="18" customHeight="1" x14ac:dyDescent="0.3">
      <c r="A39" s="51"/>
      <c r="B39" s="55"/>
      <c r="E39" s="23"/>
      <c r="F39" s="23"/>
      <c r="G39" s="23"/>
      <c r="H39" s="23"/>
    </row>
    <row r="40" spans="1:8" s="22" customFormat="1" ht="18" customHeight="1" x14ac:dyDescent="0.3">
      <c r="A40" s="51"/>
      <c r="B40" s="55"/>
      <c r="E40" s="23"/>
      <c r="F40" s="23"/>
      <c r="G40" s="23"/>
      <c r="H40" s="23"/>
    </row>
    <row r="41" spans="1:8" s="22" customFormat="1" ht="18" customHeight="1" x14ac:dyDescent="0.3">
      <c r="A41" s="51"/>
      <c r="B41" s="55"/>
      <c r="E41" s="23"/>
      <c r="F41" s="23"/>
      <c r="G41" s="23"/>
      <c r="H41" s="23"/>
    </row>
    <row r="42" spans="1:8" s="22" customFormat="1" ht="18" customHeight="1" x14ac:dyDescent="0.3">
      <c r="A42" s="51"/>
      <c r="B42" s="55"/>
      <c r="E42" s="23"/>
      <c r="F42" s="23"/>
      <c r="G42" s="23"/>
      <c r="H42" s="23"/>
    </row>
    <row r="43" spans="1:8" s="22" customFormat="1" ht="18" customHeight="1" x14ac:dyDescent="0.3">
      <c r="A43" s="51"/>
      <c r="B43" s="55"/>
      <c r="E43" s="23"/>
      <c r="F43" s="23"/>
      <c r="G43" s="23"/>
      <c r="H43" s="23"/>
    </row>
    <row r="44" spans="1:8" s="22" customFormat="1" ht="18" customHeight="1" x14ac:dyDescent="0.3">
      <c r="A44" s="51"/>
      <c r="B44" s="55"/>
      <c r="E44" s="23"/>
      <c r="F44" s="23"/>
      <c r="G44" s="23"/>
      <c r="H44" s="23"/>
    </row>
    <row r="45" spans="1:8" s="22" customFormat="1" ht="18" customHeight="1" x14ac:dyDescent="0.3">
      <c r="A45" s="51"/>
      <c r="B45" s="55"/>
      <c r="E45" s="23"/>
      <c r="F45" s="23"/>
      <c r="G45" s="23"/>
      <c r="H45" s="23"/>
    </row>
  </sheetData>
  <mergeCells count="11">
    <mergeCell ref="A1:J1"/>
    <mergeCell ref="A2:J2"/>
    <mergeCell ref="E5:E6"/>
    <mergeCell ref="A17:B17"/>
    <mergeCell ref="A9:B9"/>
    <mergeCell ref="A6:B6"/>
    <mergeCell ref="A4:B4"/>
    <mergeCell ref="A7:B7"/>
    <mergeCell ref="A10:B10"/>
    <mergeCell ref="A5:B5"/>
    <mergeCell ref="E4:J4"/>
  </mergeCells>
  <conditionalFormatting sqref="A21:A23">
    <cfRule type="expression" dxfId="43" priority="51">
      <formula>$B$20="Nominal"</formula>
    </cfRule>
  </conditionalFormatting>
  <conditionalFormatting sqref="A30:A45">
    <cfRule type="expression" dxfId="42" priority="76">
      <formula>$A$30=""</formula>
    </cfRule>
  </conditionalFormatting>
  <conditionalFormatting sqref="A16:B16">
    <cfRule type="expression" dxfId="41" priority="44">
      <formula>$B$15="Manual (Different annual CIs)"</formula>
    </cfRule>
  </conditionalFormatting>
  <conditionalFormatting sqref="B30:B45">
    <cfRule type="expression" dxfId="40" priority="75">
      <formula>$A$30=""</formula>
    </cfRule>
  </conditionalFormatting>
  <conditionalFormatting sqref="B21:C23 A23:C23 C24:C25">
    <cfRule type="expression" dxfId="39" priority="78">
      <formula>$B$20="Nominal"</formula>
    </cfRule>
  </conditionalFormatting>
  <conditionalFormatting sqref="C12">
    <cfRule type="expression" dxfId="38" priority="26">
      <formula>$B$12="Manual"</formula>
    </cfRule>
  </conditionalFormatting>
  <conditionalFormatting sqref="C15">
    <cfRule type="expression" dxfId="35" priority="39">
      <formula>$B$15="Manual (Single CI)"</formula>
    </cfRule>
  </conditionalFormatting>
  <conditionalFormatting sqref="C18">
    <cfRule type="expression" dxfId="33" priority="81">
      <formula>$B$18="Single year"</formula>
    </cfRule>
  </conditionalFormatting>
  <conditionalFormatting sqref="C20">
    <cfRule type="expression" dxfId="31" priority="79">
      <formula>$B$20="Real (Input dollar year in Column C)"</formula>
    </cfRule>
  </conditionalFormatting>
  <conditionalFormatting sqref="C30">
    <cfRule type="expression" dxfId="29" priority="114">
      <formula>$B$15="Gen Mix"</formula>
    </cfRule>
  </conditionalFormatting>
  <conditionalFormatting sqref="E8">
    <cfRule type="expression" dxfId="28" priority="77">
      <formula>$E$7="Populate cell C18"</formula>
    </cfRule>
  </conditionalFormatting>
  <conditionalFormatting sqref="E8:G8 I8:J8">
    <cfRule type="expression" dxfId="27" priority="116">
      <formula>$B$18="Single year"</formula>
    </cfRule>
  </conditionalFormatting>
  <conditionalFormatting sqref="F8:G8 J8">
    <cfRule type="expression" dxfId="26" priority="16">
      <formula>LEFT($J$8,3)="Pop"</formula>
    </cfRule>
  </conditionalFormatting>
  <conditionalFormatting sqref="F9:G9 J9">
    <cfRule type="expression" dxfId="25" priority="15">
      <formula>LEFT($J$9,3)="Pop"</formula>
    </cfRule>
  </conditionalFormatting>
  <conditionalFormatting sqref="F10:G10 J10">
    <cfRule type="expression" dxfId="24" priority="14">
      <formula>LEFT($J$10,3)="Pop"</formula>
    </cfRule>
  </conditionalFormatting>
  <conditionalFormatting sqref="F11:G11 J11">
    <cfRule type="expression" dxfId="23" priority="13">
      <formula>LEFT($J$11,3)="Pop"</formula>
    </cfRule>
  </conditionalFormatting>
  <conditionalFormatting sqref="F12:G12 J12">
    <cfRule type="expression" dxfId="22" priority="12">
      <formula>LEFT($J$12,3)="Pop"</formula>
    </cfRule>
  </conditionalFormatting>
  <conditionalFormatting sqref="F13:G13 J13">
    <cfRule type="expression" dxfId="21" priority="11">
      <formula>LEFT($J$13,3)="Pop"</formula>
    </cfRule>
  </conditionalFormatting>
  <conditionalFormatting sqref="F14:G14 J14">
    <cfRule type="expression" dxfId="20" priority="9">
      <formula>LEFT($J$14,3)="Pop"</formula>
    </cfRule>
  </conditionalFormatting>
  <conditionalFormatting sqref="F15:G15 J15">
    <cfRule type="expression" dxfId="19" priority="8">
      <formula>LEFT($J$15,3)="Pop"</formula>
    </cfRule>
  </conditionalFormatting>
  <conditionalFormatting sqref="F16:G16 J16">
    <cfRule type="expression" dxfId="18" priority="7">
      <formula>LEFT($J$16,3)="Pop"</formula>
    </cfRule>
  </conditionalFormatting>
  <conditionalFormatting sqref="F17:G17 J17">
    <cfRule type="expression" dxfId="17" priority="6">
      <formula>LEFT($J$17,3)="Pop"</formula>
    </cfRule>
  </conditionalFormatting>
  <conditionalFormatting sqref="F18:G18 J18">
    <cfRule type="expression" dxfId="16" priority="5">
      <formula>LEFT($J$18,3)="Pop"</formula>
    </cfRule>
  </conditionalFormatting>
  <conditionalFormatting sqref="F19:G19 J19">
    <cfRule type="expression" dxfId="15" priority="4">
      <formula>LEFT($J$19,3)="Pop"</formula>
    </cfRule>
  </conditionalFormatting>
  <conditionalFormatting sqref="F20:G20 J20">
    <cfRule type="expression" dxfId="14" priority="3">
      <formula>LEFT($J$20,3)="Pop"</formula>
    </cfRule>
  </conditionalFormatting>
  <conditionalFormatting sqref="F21:G21 J21">
    <cfRule type="expression" dxfId="13" priority="2">
      <formula>LEFT($J$21,3)="Pop"</formula>
    </cfRule>
  </conditionalFormatting>
  <conditionalFormatting sqref="F7:J7 H8:I21">
    <cfRule type="expression" dxfId="12" priority="17">
      <formula>LEFT($J$7,3)="Pop"</formula>
    </cfRule>
  </conditionalFormatting>
  <conditionalFormatting sqref="F22:J22">
    <cfRule type="expression" dxfId="11" priority="1">
      <formula>LEFT($J$22,3)="Pop"</formula>
    </cfRule>
  </conditionalFormatting>
  <conditionalFormatting sqref="I3:J3">
    <cfRule type="expression" dxfId="10" priority="127">
      <formula>B16="Manual (different annual CIs)"</formula>
    </cfRule>
  </conditionalFormatting>
  <conditionalFormatting sqref="I9:J21 E9:G21 E22:J22">
    <cfRule type="expression" dxfId="9" priority="19">
      <formula>$B$18="Single year"</formula>
    </cfRule>
  </conditionalFormatting>
  <conditionalFormatting sqref="K2:K3">
    <cfRule type="expression" dxfId="8" priority="117">
      <formula>C15="Manual (different annual CIs)"</formula>
    </cfRule>
    <cfRule type="expression" dxfId="7" priority="119">
      <formula>B19="Manual (different annual prices)"</formula>
    </cfRule>
  </conditionalFormatting>
  <dataValidations count="25">
    <dataValidation type="list" allowBlank="1" showInputMessage="1" showErrorMessage="1" sqref="B22" xr:uid="{30A49E0E-F34E-4F53-8F0B-B49C29B23390}">
      <formula1>OEMpart</formula1>
    </dataValidation>
    <dataValidation type="list" allowBlank="1" showInputMessage="1" showErrorMessage="1" sqref="B12" xr:uid="{1BFA1DB5-568C-42B9-ACA4-47C2EE968232}">
      <formula1>"EDU-based estimate,Manual"</formula1>
    </dataValidation>
    <dataValidation type="list" allowBlank="1" showInputMessage="1" showErrorMessage="1" sqref="B19" xr:uid="{059687EC-4702-4677-A6CD-98EC9094A457}">
      <formula1>IF($B$18="Single year",PricesSingle,PricesMulti)</formula1>
    </dataValidation>
    <dataValidation type="custom" showErrorMessage="1" errorTitle="Error" error="To populate this cell, &quot;Single year&quot; must be selected for this row in Column B, and a year after 2025 must be entered in this cell. _x000a__x000a_For years after 2039, you must enter &quot;2040 and subsequent years.&quot;" sqref="C18" xr:uid="{A7F13515-23CC-4051-9390-3BA4A5F11F77}">
      <formula1>IF(AND(B18="Single year",COUNTIF(Years,C18)&gt;0),Years)</formula1>
    </dataValidation>
    <dataValidation type="list" sqref="B18" xr:uid="{9012FB14-9376-4B8E-A292-E431FA6EF13F}">
      <formula1>"All years,Single year"</formula1>
    </dataValidation>
    <dataValidation type="list" allowBlank="1" showInputMessage="1" showErrorMessage="1" sqref="B20" xr:uid="{3B68B46F-91B9-4970-810B-03397A06B691}">
      <formula1>"Nominal,Real (input dollar year in Column C)"</formula1>
    </dataValidation>
    <dataValidation type="custom" allowBlank="1" showInputMessage="1" showErrorMessage="1" errorTitle="Error" error="Populate this cell if you have selected &quot;Manual (single price)&quot; in Column B for this row." sqref="C19" xr:uid="{FC1443D6-417C-4FA6-97B6-2A38C12FFB48}">
      <formula1>B19="Manual (single price)"</formula1>
    </dataValidation>
    <dataValidation type="custom" showErrorMessage="1" errorTitle="Error" error="To populate this cell, &quot;Single year&quot; must be selected for this row in Column B, and a year after 2025 must be entered in this cell. _x000a__x000a_For years after 2039, you must enter &quot;2040 and subsequent years.&quot;" sqref="C20" xr:uid="{F9D98FF6-A2C9-468E-8B6B-7DEB4D00862F}">
      <formula1>IF(AND(B20="Real (input dollar year in Column C)",COUNTIF(Years,C20)&gt;0),Years)</formula1>
    </dataValidation>
    <dataValidation type="list" allowBlank="1" showInputMessage="1" showErrorMessage="1" sqref="B21:B22" xr:uid="{C6F5806B-044E-46D2-BEAD-AED472A235B1}">
      <formula1>IF($B$20="Nominal",NoInflation,Inflation)</formula1>
    </dataValidation>
    <dataValidation type="custom" allowBlank="1" showInputMessage="1" showErrorMessage="1" errorTitle="Error" error="&quot;Manual (single CI)&quot; must be selected in this row for Column B to populate_x000a_ " sqref="C15" xr:uid="{94D61D38-09AE-482A-9AA4-27B92BD0F660}">
      <formula1>B15="Manual (single CI)"</formula1>
    </dataValidation>
    <dataValidation type="list" allowBlank="1" showInputMessage="1" showErrorMessage="1" sqref="B15" xr:uid="{60F88013-BE4A-40F2-9960-4B00849992BC}">
      <formula1>IF($B$18="Single year",GridCISingle,GridCIMulti)</formula1>
    </dataValidation>
    <dataValidation type="list" allowBlank="1" showInputMessage="1" showErrorMessage="1" sqref="B16" xr:uid="{192C2637-B008-4BCA-967C-4E1001E4CF68}">
      <formula1>IF($B$15="Manual (Different annual CIs)",NoManualChange,AnnualCIchange)</formula1>
    </dataValidation>
    <dataValidation type="custom" allowBlank="1" showInputMessage="1" showErrorMessage="1" errorTitle="Error" error="&quot;Manual percentage&quot; must be selected in this row for Column B to populate_x000a_ " sqref="C16" xr:uid="{0ED0F591-F549-48D0-917D-DBE6CF2E2E9E}">
      <formula1>B16="Manual percentage"</formula1>
    </dataValidation>
    <dataValidation type="list" allowBlank="1" showInputMessage="1" showErrorMessage="1" sqref="B13" xr:uid="{E9BAC000-7C53-4892-A8EC-7E70FA75D708}">
      <formula1>ResShare</formula1>
    </dataValidation>
    <dataValidation type="list" allowBlank="1" showInputMessage="1" showErrorMessage="1" sqref="B14" xr:uid="{F1B259F2-8A5D-4338-AA97-E77E848B75E2}">
      <formula1>IF($B$18="Single year",EV_Fuel_Single,EV_Fuel_Multi)</formula1>
    </dataValidation>
    <dataValidation type="custom" allowBlank="1" showInputMessage="1" showErrorMessage="1" errorTitle="Error" error="No manual entry option for this cell." sqref="C11 C22" xr:uid="{E59C63C9-4123-438C-BB16-D784B14963F4}">
      <formula1>B11="Manual"</formula1>
    </dataValidation>
    <dataValidation type="decimal" allowBlank="1" showInputMessage="1" showErrorMessage="1" errorTitle="Error" error="Enter a percentage between 0 and 100._x000a_ " sqref="C13" xr:uid="{B7EF7910-3C2F-4FEF-B9F0-B4069B28C6EC}">
      <formula1>0</formula1>
      <formula2>1</formula2>
    </dataValidation>
    <dataValidation type="custom" allowBlank="1" showInputMessage="1" showErrorMessage="1" errorTitle="Error" error="No manual entry option for this cell." sqref="C21:C22" xr:uid="{16686AA5-64A0-4AF1-B484-5F0E0E956337}">
      <formula1>B11="Manual"</formula1>
    </dataValidation>
    <dataValidation type="custom" allowBlank="1" showInputMessage="1" showErrorMessage="1" errorTitle="Error" error="No manual entry option for this cell." sqref="C24:C25" xr:uid="{D104C4F4-738B-46C3-BC3F-93133C79EBCF}">
      <formula1>B22="Manual"</formula1>
    </dataValidation>
    <dataValidation type="whole" operator="greaterThan" allowBlank="1" showInputMessage="1" showErrorMessage="1" errorTitle="Error" error="Entry must be greater than zero." sqref="C12" xr:uid="{17FFF396-FA91-4AC6-A1FD-968A2AEABAEF}">
      <formula1>0</formula1>
    </dataValidation>
    <dataValidation type="decimal" errorStyle="warning" operator="greaterThanOrEqual" allowBlank="1" showInputMessage="1" showErrorMessage="1" errorTitle="Negative fuel quantity" error="The formulae you have entered have led to a negative fuel quantity for some years at or before 2040. Disregard if you have selected &quot;Single year&quot; in Cell B18 and receive a non-negative value for your selected year." sqref="F7:F21" xr:uid="{27CB173A-E9D6-4E65-A535-E4BC0BCB7273}">
      <formula1>0</formula1>
    </dataValidation>
    <dataValidation type="decimal" errorStyle="warning" operator="greaterThanOrEqual" allowBlank="1" showInputMessage="1" showErrorMessage="1" errorTitle="Negative CI value" error="The formulae you have entered have led to a negative carbon intensity value for some years at or before 2040. Disregard if you have selected &quot;Single year&quot; in Cell B18 and receive a non-negative value for selected year." sqref="G7:G21" xr:uid="{4A128746-DFB4-423C-A9CA-1AE9049094F6}">
      <formula1>0</formula1>
    </dataValidation>
    <dataValidation type="decimal" errorStyle="warning" operator="greaterThanOrEqual" allowBlank="1" showInputMessage="1" showErrorMessage="1" errorTitle="Negative credit price" error="The formulae you have entered have led to a credit price for some years at or before 2040. Disregard if you have selected &quot;Single year&quot; in Cell B18 and receive a non-negative value for selected year." sqref="I7:I21" xr:uid="{B42AED42-F824-42EE-8D99-284C90E25650}">
      <formula1>0</formula1>
    </dataValidation>
    <dataValidation type="custom" allowBlank="1" showInputMessage="1" showErrorMessage="1" errorTitle="Error" error="No manual entry option for this cell." sqref="B23:C23" xr:uid="{530CEE45-C807-4F62-9393-5E77379B37A8}">
      <formula1>A12="Manual"</formula1>
    </dataValidation>
    <dataValidation type="custom" allowBlank="1" showInputMessage="1" showErrorMessage="1" errorTitle="Error" error="No manual entry option for this cell." sqref="A23" xr:uid="{BB9A4A0C-E068-4883-B308-DE61C84238E4}">
      <formula1>#REF!="Manual"</formula1>
    </dataValidation>
  </dataValidations>
  <pageMargins left="0.7" right="0.7" top="0.75" bottom="0.75" header="0.3" footer="0.3"/>
  <pageSetup orientation="portrait" horizontalDpi="1200" verticalDpi="1200"/>
  <legacyDrawing r:id="rId1"/>
  <extLst>
    <ext xmlns:x14="http://schemas.microsoft.com/office/spreadsheetml/2009/9/main" uri="{78C0D931-6437-407d-A8EE-F0AAD7539E65}">
      <x14:conditionalFormattings>
        <x14:conditionalFormatting xmlns:xm="http://schemas.microsoft.com/office/excel/2006/main">
          <x14:cfRule type="expression" priority="56" id="{00000000-000E-0000-0100-000019000000}">
            <xm:f>$B$13='(I) OptionLists'!$F$8</xm:f>
            <x14:dxf>
              <font>
                <b/>
                <color theme="1"/>
              </font>
              <fill>
                <patternFill>
                  <bgColor rgb="FFFFA168"/>
                </patternFill>
              </fill>
              <border>
                <left style="thin">
                  <color auto="1"/>
                </left>
                <right style="thin">
                  <color auto="1"/>
                </right>
              </border>
            </x14:dxf>
          </x14:cfRule>
          <xm:sqref>C13</xm:sqref>
        </x14:conditionalFormatting>
        <x14:conditionalFormatting xmlns:xm="http://schemas.microsoft.com/office/excel/2006/main">
          <x14:cfRule type="expression" priority="23" id="{8A7569A4-EA8B-4B28-9498-346D77124AA1}">
            <xm:f>$B$14='(I) OptionLists'!$G$7</xm:f>
            <x14:dxf>
              <font>
                <b/>
                <i val="0"/>
                <color theme="1"/>
              </font>
              <fill>
                <patternFill>
                  <bgColor rgb="FFFFA168"/>
                </patternFill>
              </fill>
              <border>
                <left style="thin">
                  <color auto="1"/>
                </left>
                <right style="thin">
                  <color auto="1"/>
                </right>
              </border>
            </x14:dxf>
          </x14:cfRule>
          <xm:sqref>C14</xm:sqref>
        </x14:conditionalFormatting>
        <x14:conditionalFormatting xmlns:xm="http://schemas.microsoft.com/office/excel/2006/main">
          <x14:cfRule type="expression" priority="37" id="{00000000-000E-0000-0100-000006000000}">
            <xm:f>$B$16='(I) OptionLists'!$D$7</xm:f>
            <x14:dxf>
              <font>
                <b/>
                <color theme="1"/>
              </font>
              <fill>
                <patternFill>
                  <bgColor rgb="FFFFA168"/>
                </patternFill>
              </fill>
            </x14:dxf>
          </x14:cfRule>
          <xm:sqref>C16</xm:sqref>
        </x14:conditionalFormatting>
        <x14:conditionalFormatting xmlns:xm="http://schemas.microsoft.com/office/excel/2006/main">
          <x14:cfRule type="expression" priority="80" id="{00000000-000E-0000-0100-000031000000}">
            <xm:f>$B$19='(I) OptionLists'!$B$7</xm:f>
            <x14:dxf>
              <font>
                <b/>
                <color theme="1"/>
              </font>
              <numFmt numFmtId="167" formatCode="&quot;$&quot;#,##0.00"/>
              <fill>
                <patternFill>
                  <bgColor rgb="FFFFA168"/>
                </patternFill>
              </fill>
            </x14:dxf>
          </x14:cfRule>
          <xm:sqref>C19</xm:sqref>
        </x14:conditionalFormatting>
        <x14:conditionalFormatting xmlns:xm="http://schemas.microsoft.com/office/excel/2006/main">
          <x14:cfRule type="expression" priority="22" id="{5881D6FC-7D40-4F5F-8A72-9AAC03B78D73}">
            <xm:f>$B$22='(I) OptionLists'!$E$8</xm:f>
            <x14:dxf>
              <font>
                <b/>
                <i val="0"/>
                <color theme="1"/>
              </font>
              <fill>
                <patternFill>
                  <bgColor rgb="FFFFA168"/>
                </patternFill>
              </fill>
            </x14:dxf>
          </x14:cfRule>
          <xm:sqref>C22</xm:sqref>
        </x14:conditionalFormatting>
        <x14:conditionalFormatting xmlns:xm="http://schemas.microsoft.com/office/excel/2006/main">
          <x14:cfRule type="expression" priority="121" id="{7EF06EE5-F892-4A55-A2D1-C75708C39CB0}">
            <xm:f>$B$14='(I) OptionLists'!$G$8</xm:f>
            <x14:dxf>
              <font>
                <b/>
                <i val="0"/>
              </font>
              <fill>
                <patternFill>
                  <bgColor rgb="FFFFA168"/>
                </patternFill>
              </fill>
              <border>
                <left style="thin">
                  <color auto="1"/>
                </left>
                <right style="thin">
                  <color auto="1"/>
                </right>
                <top style="thin">
                  <color auto="1"/>
                </top>
                <bottom style="thin">
                  <color auto="1"/>
                </bottom>
                <vertical/>
                <horizontal/>
              </border>
            </x14:dxf>
          </x14:cfRule>
          <xm:sqref>K6</xm:sqref>
        </x14:conditionalFormatting>
        <x14:conditionalFormatting xmlns:xm="http://schemas.microsoft.com/office/excel/2006/main">
          <x14:cfRule type="expression" priority="120" id="{214CED4D-405A-4C7B-8657-029D61F6A30E}">
            <xm:f>$B$14='(I) OptionLists'!$G$8</xm:f>
            <x14:dxf>
              <numFmt numFmtId="166" formatCode="0.0%"/>
              <fill>
                <patternFill>
                  <bgColor rgb="FFFFA168"/>
                </patternFill>
              </fill>
            </x14:dxf>
          </x14:cfRule>
          <xm:sqref>K8:K21</xm:sqref>
        </x14:conditionalFormatting>
        <x14:conditionalFormatting xmlns:xm="http://schemas.microsoft.com/office/excel/2006/main">
          <x14:cfRule type="expression" priority="123" id="{FA21974B-17A3-4ABF-A655-EA4A8D45C706}">
            <xm:f>$B$15='(I) OptionLists'!$G$8</xm:f>
            <x14:dxf>
              <font>
                <b/>
                <i val="0"/>
              </font>
              <fill>
                <patternFill>
                  <bgColor rgb="FFFFA168"/>
                </patternFill>
              </fill>
              <border>
                <left style="thin">
                  <color auto="1"/>
                </left>
                <right style="thin">
                  <color auto="1"/>
                </right>
                <top style="thin">
                  <color auto="1"/>
                </top>
                <bottom style="thin">
                  <color auto="1"/>
                </bottom>
                <vertical/>
                <horizontal/>
              </border>
            </x14:dxf>
          </x14:cfRule>
          <x14:cfRule type="expression" priority="124" id="{00000000-000E-0000-0100-000047000000}">
            <xm:f>$B$15='(I) OptionLists'!$C$8</xm:f>
            <x14:dxf>
              <font>
                <b/>
              </font>
              <numFmt numFmtId="0" formatCode="General"/>
              <fill>
                <patternFill>
                  <bgColor rgb="FFFFA168"/>
                </patternFill>
              </fill>
              <border>
                <left style="thin">
                  <color auto="1"/>
                </left>
                <right style="thin">
                  <color auto="1"/>
                </right>
                <top style="thin">
                  <color auto="1"/>
                </top>
                <bottom style="thin">
                  <color auto="1"/>
                </bottom>
              </border>
            </x14:dxf>
          </x14:cfRule>
          <xm:sqref>L6</xm:sqref>
        </x14:conditionalFormatting>
        <x14:conditionalFormatting xmlns:xm="http://schemas.microsoft.com/office/excel/2006/main">
          <x14:cfRule type="expression" priority="122" id="{49D304EA-C9E7-49E8-A325-B00ED78601A4}">
            <xm:f>$B$15='(I) OptionLists'!$C$8</xm:f>
            <x14:dxf>
              <font>
                <color theme="1"/>
              </font>
              <numFmt numFmtId="2" formatCode="0.00"/>
              <fill>
                <patternFill>
                  <bgColor rgb="FFFFA168"/>
                </patternFill>
              </fill>
            </x14:dxf>
          </x14:cfRule>
          <xm:sqref>L7:L21</xm:sqref>
        </x14:conditionalFormatting>
        <x14:conditionalFormatting xmlns:xm="http://schemas.microsoft.com/office/excel/2006/main">
          <x14:cfRule type="expression" priority="126" id="{E9B90BDB-03F4-4261-9519-A10E8C6DB70F}">
            <xm:f>$B$19='(I) OptionLists'!$B$8</xm:f>
            <x14:dxf>
              <font>
                <b/>
                <i val="0"/>
              </font>
              <fill>
                <patternFill>
                  <bgColor rgb="FFFFA168"/>
                </patternFill>
              </fill>
              <border>
                <left style="thin">
                  <color auto="1"/>
                </left>
                <right style="thin">
                  <color auto="1"/>
                </right>
                <top style="thin">
                  <color auto="1"/>
                </top>
                <bottom style="thin">
                  <color auto="1"/>
                </bottom>
                <vertical/>
                <horizontal/>
              </border>
            </x14:dxf>
          </x14:cfRule>
          <xm:sqref>M6</xm:sqref>
        </x14:conditionalFormatting>
        <x14:conditionalFormatting xmlns:xm="http://schemas.microsoft.com/office/excel/2006/main">
          <x14:cfRule type="expression" priority="125" id="{7E0AFECE-7A06-46FC-B558-3FE83AE631BF}">
            <xm:f>$B$19='(I) OptionLists'!$B$8</xm:f>
            <x14:dxf>
              <numFmt numFmtId="167" formatCode="&quot;$&quot;#,##0.00"/>
              <fill>
                <patternFill>
                  <bgColor rgb="FFFFA168"/>
                </patternFill>
              </fill>
            </x14:dxf>
          </x14:cfRule>
          <xm:sqref>M7:M21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982BE10-2D85-4434-AAEB-18B15F394841}">
          <x14:formula1>
            <xm:f>'(E) EDU_CIs'!$A$5:$A$34</xm:f>
          </x14:formula1>
          <xm:sqref>B11</xm:sqref>
        </x14:dataValidation>
        <x14:dataValidation type="custom" allowBlank="1" showInputMessage="1" showErrorMessage="1" errorTitle="Error" error="&quot;Manual (Single percentage)&quot; must be selected in this row for Column B to populate_x000a_ _x000a_If &quot;Manual (Different annual rates of change&quot; is selected, populate for each year in Column J." xr:uid="{6654CD6E-21B4-4409-941F-C2AB5CAA0898}">
          <x14:formula1>
            <xm:f>B14='(I) OptionLists'!G7</xm:f>
          </x14:formula1>
          <xm:sqref>C14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AA37-48F4-4642-BC87-631EBA0B02C1}">
  <sheetPr>
    <tabColor rgb="FFF4F1E2"/>
  </sheetPr>
  <dimension ref="A1:M35"/>
  <sheetViews>
    <sheetView zoomScaleNormal="100" workbookViewId="0">
      <selection activeCell="D12" sqref="D12"/>
    </sheetView>
  </sheetViews>
  <sheetFormatPr defaultRowHeight="14.4" x14ac:dyDescent="0.3"/>
  <cols>
    <col min="1" max="1" width="23.77734375" style="3" customWidth="1"/>
    <col min="2" max="3" width="20.77734375" customWidth="1"/>
    <col min="4" max="4" width="11.77734375" customWidth="1"/>
    <col min="5" max="5" width="2.77734375" customWidth="1"/>
    <col min="6" max="6" width="24.6640625" customWidth="1"/>
    <col min="7" max="8" width="20.77734375" customWidth="1"/>
    <col min="9" max="9" width="11.77734375" customWidth="1"/>
  </cols>
  <sheetData>
    <row r="1" spans="1:9" ht="22.65" customHeight="1" x14ac:dyDescent="0.3">
      <c r="A1" s="246" t="s">
        <v>26</v>
      </c>
      <c r="B1" s="247"/>
      <c r="C1" s="247"/>
      <c r="D1" s="247"/>
      <c r="E1" s="247"/>
      <c r="F1" s="247"/>
      <c r="G1" s="247"/>
      <c r="H1" s="247"/>
      <c r="I1" s="248"/>
    </row>
    <row r="2" spans="1:9" ht="20.25" customHeight="1" thickBot="1" x14ac:dyDescent="0.5">
      <c r="A2" s="249" t="s">
        <v>475</v>
      </c>
      <c r="B2" s="250"/>
      <c r="C2" s="250"/>
      <c r="D2" s="250"/>
      <c r="E2" s="250"/>
      <c r="F2" s="250"/>
      <c r="G2" s="250"/>
      <c r="H2" s="250"/>
      <c r="I2" s="251"/>
    </row>
    <row r="3" spans="1:9" ht="6.6" customHeight="1" x14ac:dyDescent="0.3"/>
    <row r="4" spans="1:9" s="3" customFormat="1" x14ac:dyDescent="0.3">
      <c r="A4" s="4"/>
      <c r="B4" s="4" t="s">
        <v>376</v>
      </c>
      <c r="C4" s="4"/>
      <c r="D4" s="4"/>
      <c r="E4" s="4"/>
      <c r="G4" s="4" t="s">
        <v>22</v>
      </c>
      <c r="H4" s="4"/>
      <c r="I4" s="4"/>
    </row>
    <row r="5" spans="1:9" s="3" customFormat="1" x14ac:dyDescent="0.3">
      <c r="A5" s="44" t="s">
        <v>10</v>
      </c>
      <c r="B5" s="44" t="s">
        <v>405</v>
      </c>
      <c r="C5" s="44" t="s">
        <v>406</v>
      </c>
      <c r="D5" s="44" t="s">
        <v>407</v>
      </c>
      <c r="E5" s="194"/>
      <c r="F5" s="44" t="s">
        <v>10</v>
      </c>
      <c r="G5" s="44" t="s">
        <v>405</v>
      </c>
      <c r="H5" s="44" t="s">
        <v>406</v>
      </c>
      <c r="I5" s="44" t="s">
        <v>407</v>
      </c>
    </row>
    <row r="6" spans="1:9" s="3" customFormat="1" x14ac:dyDescent="0.3">
      <c r="A6" s="192">
        <v>2020</v>
      </c>
      <c r="B6" s="193">
        <f>'(A.2) ElectricityProj_GJ'!B6/3.6</f>
        <v>6053.4664444444452</v>
      </c>
      <c r="C6" s="193">
        <f>'(A.2) ElectricityProj_GJ'!C6/3.6</f>
        <v>0</v>
      </c>
      <c r="D6" s="190">
        <f>B6+C6</f>
        <v>6053.4664444444452</v>
      </c>
      <c r="F6" s="192">
        <v>2020</v>
      </c>
      <c r="G6" s="193">
        <f>'(A.2) ElectricityProj_GJ'!G6/3.6</f>
        <v>6053.4664444444452</v>
      </c>
      <c r="H6" s="193">
        <f>'(A.2) ElectricityProj_GJ'!H6/3.6</f>
        <v>0</v>
      </c>
      <c r="I6" s="190">
        <f>G6+H6</f>
        <v>6053.4664444444452</v>
      </c>
    </row>
    <row r="7" spans="1:9" s="3" customFormat="1" x14ac:dyDescent="0.3">
      <c r="A7" s="192">
        <f>A6+1</f>
        <v>2021</v>
      </c>
      <c r="B7" s="193">
        <f>'(A.2) ElectricityProj_GJ'!B7/3.6</f>
        <v>11408.08525</v>
      </c>
      <c r="C7" s="193">
        <f>'(A.2) ElectricityProj_GJ'!C7/3.6</f>
        <v>45.304605555555561</v>
      </c>
      <c r="D7" s="190">
        <f t="shared" ref="D7:D26" si="0">B7+C7</f>
        <v>11453.389855555555</v>
      </c>
      <c r="F7" s="192">
        <f>F6+1</f>
        <v>2021</v>
      </c>
      <c r="G7" s="193">
        <f>'(A.2) ElectricityProj_GJ'!G7/3.6</f>
        <v>11408.08525</v>
      </c>
      <c r="H7" s="193">
        <f>'(A.2) ElectricityProj_GJ'!H7/3.6</f>
        <v>45.304605555555561</v>
      </c>
      <c r="I7" s="190">
        <f t="shared" ref="I7:I26" si="1">G7+H7</f>
        <v>11453.389855555555</v>
      </c>
    </row>
    <row r="8" spans="1:9" s="3" customFormat="1" x14ac:dyDescent="0.3">
      <c r="A8" s="192">
        <f t="shared" ref="A8:A25" si="2">A7+1</f>
        <v>2022</v>
      </c>
      <c r="B8" s="193">
        <f>'(A.2) ElectricityProj_GJ'!B8/3.6</f>
        <v>22351.424355555555</v>
      </c>
      <c r="C8" s="193">
        <f>'(A.2) ElectricityProj_GJ'!C8/3.6</f>
        <v>561.57102777777777</v>
      </c>
      <c r="D8" s="190">
        <f t="shared" si="0"/>
        <v>22912.995383333331</v>
      </c>
      <c r="F8" s="192">
        <f t="shared" ref="F8:F25" si="3">F7+1</f>
        <v>2022</v>
      </c>
      <c r="G8" s="193">
        <f>'(A.2) ElectricityProj_GJ'!G8/3.6</f>
        <v>22351.424355555555</v>
      </c>
      <c r="H8" s="193">
        <f>'(A.2) ElectricityProj_GJ'!H8/3.6</f>
        <v>561.57102777777777</v>
      </c>
      <c r="I8" s="190">
        <f t="shared" si="1"/>
        <v>22912.995383333331</v>
      </c>
    </row>
    <row r="9" spans="1:9" s="3" customFormat="1" ht="15" customHeight="1" x14ac:dyDescent="0.3">
      <c r="A9" s="192">
        <f t="shared" si="2"/>
        <v>2023</v>
      </c>
      <c r="B9" s="193">
        <f>'(A.2) ElectricityProj_GJ'!B9/3.6</f>
        <v>39613.509477777778</v>
      </c>
      <c r="C9" s="193">
        <f>'(A.2) ElectricityProj_GJ'!C9/3.6</f>
        <v>1807.8299277777778</v>
      </c>
      <c r="D9" s="190">
        <f t="shared" si="0"/>
        <v>41421.339405555555</v>
      </c>
      <c r="F9" s="192">
        <f t="shared" si="3"/>
        <v>2023</v>
      </c>
      <c r="G9" s="193">
        <f>'(A.2) ElectricityProj_GJ'!G9/3.6</f>
        <v>39613.509477777778</v>
      </c>
      <c r="H9" s="193">
        <f>'(A.2) ElectricityProj_GJ'!H9/3.6</f>
        <v>1807.8299277777778</v>
      </c>
      <c r="I9" s="190">
        <f t="shared" si="1"/>
        <v>41421.339405555555</v>
      </c>
    </row>
    <row r="10" spans="1:9" s="3" customFormat="1" ht="15" customHeight="1" x14ac:dyDescent="0.3">
      <c r="A10" s="192">
        <f t="shared" si="2"/>
        <v>2024</v>
      </c>
      <c r="B10" s="193">
        <f>'(A.2) ElectricityProj_GJ'!B10/3.6</f>
        <v>62449.324161111108</v>
      </c>
      <c r="C10" s="193">
        <f>'(A.2) ElectricityProj_GJ'!C10/3.6</f>
        <v>5411.2578722222224</v>
      </c>
      <c r="D10" s="190">
        <f t="shared" si="0"/>
        <v>67860.582033333325</v>
      </c>
      <c r="F10" s="192">
        <f t="shared" si="3"/>
        <v>2024</v>
      </c>
      <c r="G10" s="193">
        <f>'(A.2) ElectricityProj_GJ'!G10/3.6</f>
        <v>62449.324161111108</v>
      </c>
      <c r="H10" s="193">
        <f>'(A.2) ElectricityProj_GJ'!H10/3.6</f>
        <v>5411.2578722222224</v>
      </c>
      <c r="I10" s="190">
        <f t="shared" si="1"/>
        <v>67860.582033333325</v>
      </c>
    </row>
    <row r="11" spans="1:9" s="3" customFormat="1" x14ac:dyDescent="0.3">
      <c r="A11" s="192">
        <f t="shared" si="2"/>
        <v>2025</v>
      </c>
      <c r="B11" s="193">
        <f>'(A.2) ElectricityProj_GJ'!B11/3.6</f>
        <v>86508.662344444441</v>
      </c>
      <c r="C11" s="193">
        <f>'(A.2) ElectricityProj_GJ'!C11/3.6</f>
        <v>13747.039383333333</v>
      </c>
      <c r="D11" s="190">
        <f t="shared" si="0"/>
        <v>100255.70172777778</v>
      </c>
      <c r="F11" s="192">
        <f t="shared" si="3"/>
        <v>2025</v>
      </c>
      <c r="G11" s="193">
        <f>'(A.2) ElectricityProj_GJ'!G11/3.6</f>
        <v>86508.662344444441</v>
      </c>
      <c r="H11" s="193">
        <f>'(A.2) ElectricityProj_GJ'!H11/3.6</f>
        <v>13747.039383333333</v>
      </c>
      <c r="I11" s="190">
        <f t="shared" si="1"/>
        <v>100255.70172777778</v>
      </c>
    </row>
    <row r="12" spans="1:9" s="3" customFormat="1" ht="15" customHeight="1" x14ac:dyDescent="0.3">
      <c r="A12" s="192">
        <f t="shared" si="2"/>
        <v>2026</v>
      </c>
      <c r="B12" s="193">
        <f>'(A.2) ElectricityProj_GJ'!B12/3.6</f>
        <v>111736.28099444445</v>
      </c>
      <c r="C12" s="193">
        <f>'(A.2) ElectricityProj_GJ'!C12/3.6</f>
        <v>24744.026055555554</v>
      </c>
      <c r="D12" s="190">
        <f t="shared" si="0"/>
        <v>136480.30705</v>
      </c>
      <c r="F12" s="192">
        <f t="shared" si="3"/>
        <v>2026</v>
      </c>
      <c r="G12" s="193">
        <f>'(A.2) ElectricityProj_GJ'!G12/3.6</f>
        <v>111736.28099444445</v>
      </c>
      <c r="H12" s="193">
        <f>'(A.2) ElectricityProj_GJ'!H12/3.6</f>
        <v>24744.026055555554</v>
      </c>
      <c r="I12" s="190">
        <f t="shared" si="1"/>
        <v>136480.30705</v>
      </c>
    </row>
    <row r="13" spans="1:9" s="3" customFormat="1" ht="15" customHeight="1" x14ac:dyDescent="0.3">
      <c r="A13" s="192">
        <f t="shared" si="2"/>
        <v>2027</v>
      </c>
      <c r="B13" s="193">
        <f>'(A.2) ElectricityProj_GJ'!B13/3.6</f>
        <v>266031.96771111112</v>
      </c>
      <c r="C13" s="193">
        <f>'(A.2) ElectricityProj_GJ'!C13/3.6</f>
        <v>63288.140761111106</v>
      </c>
      <c r="D13" s="190">
        <f t="shared" si="0"/>
        <v>329320.10847222223</v>
      </c>
      <c r="F13" s="192">
        <f t="shared" si="3"/>
        <v>2027</v>
      </c>
      <c r="G13" s="193">
        <f>'(A.2) ElectricityProj_GJ'!G13/3.6</f>
        <v>216896.31429999997</v>
      </c>
      <c r="H13" s="193">
        <f>'(A.2) ElectricityProj_GJ'!H13/3.6</f>
        <v>26913.295661111111</v>
      </c>
      <c r="I13" s="190">
        <f t="shared" si="1"/>
        <v>243809.60996111107</v>
      </c>
    </row>
    <row r="14" spans="1:9" s="3" customFormat="1" ht="15" customHeight="1" x14ac:dyDescent="0.3">
      <c r="A14" s="192">
        <f t="shared" si="2"/>
        <v>2028</v>
      </c>
      <c r="B14" s="193">
        <f>'(A.2) ElectricityProj_GJ'!B14/3.6</f>
        <v>499405.79639999999</v>
      </c>
      <c r="C14" s="193">
        <f>'(A.2) ElectricityProj_GJ'!C14/3.6</f>
        <v>117005.84148333334</v>
      </c>
      <c r="D14" s="190">
        <f t="shared" si="0"/>
        <v>616411.63788333337</v>
      </c>
      <c r="F14" s="192">
        <f t="shared" si="3"/>
        <v>2028</v>
      </c>
      <c r="G14" s="193">
        <f>'(A.2) ElectricityProj_GJ'!G14/3.6</f>
        <v>349829.79923333332</v>
      </c>
      <c r="H14" s="193">
        <f>'(A.2) ElectricityProj_GJ'!H14/3.6</f>
        <v>28404.824322222223</v>
      </c>
      <c r="I14" s="190">
        <f t="shared" si="1"/>
        <v>378234.62355555553</v>
      </c>
    </row>
    <row r="15" spans="1:9" s="3" customFormat="1" x14ac:dyDescent="0.3">
      <c r="A15" s="192">
        <f t="shared" si="2"/>
        <v>2029</v>
      </c>
      <c r="B15" s="193">
        <f>'(A.2) ElectricityProj_GJ'!B15/3.6</f>
        <v>779523.74044444447</v>
      </c>
      <c r="C15" s="193">
        <f>'(A.2) ElectricityProj_GJ'!C15/3.6</f>
        <v>184218.69728888888</v>
      </c>
      <c r="D15" s="190">
        <f t="shared" si="0"/>
        <v>963742.43773333333</v>
      </c>
      <c r="F15" s="192">
        <f t="shared" si="3"/>
        <v>2029</v>
      </c>
      <c r="G15" s="193">
        <f>'(A.2) ElectricityProj_GJ'!G15/3.6</f>
        <v>488364.00370555551</v>
      </c>
      <c r="H15" s="193">
        <f>'(A.2) ElectricityProj_GJ'!H15/3.6</f>
        <v>29458.895966666663</v>
      </c>
      <c r="I15" s="190">
        <f t="shared" si="1"/>
        <v>517822.89967222221</v>
      </c>
    </row>
    <row r="16" spans="1:9" s="3" customFormat="1" ht="15" customHeight="1" x14ac:dyDescent="0.3">
      <c r="A16" s="192">
        <f t="shared" si="2"/>
        <v>2030</v>
      </c>
      <c r="B16" s="193">
        <f>'(A.2) ElectricityProj_GJ'!B16/3.6</f>
        <v>1067221.2812777779</v>
      </c>
      <c r="C16" s="193">
        <f>'(A.2) ElectricityProj_GJ'!C16/3.6</f>
        <v>263359.2951333333</v>
      </c>
      <c r="D16" s="190">
        <f t="shared" si="0"/>
        <v>1330580.5764111113</v>
      </c>
      <c r="F16" s="192">
        <f t="shared" si="3"/>
        <v>2030</v>
      </c>
      <c r="G16" s="193">
        <f>'(A.2) ElectricityProj_GJ'!G16/3.6</f>
        <v>612250.02927777788</v>
      </c>
      <c r="H16" s="193">
        <f>'(A.2) ElectricityProj_GJ'!H16/3.6</f>
        <v>31123.964866666665</v>
      </c>
      <c r="I16" s="190">
        <f t="shared" si="1"/>
        <v>643373.99414444459</v>
      </c>
    </row>
    <row r="17" spans="1:9" s="3" customFormat="1" ht="15" customHeight="1" x14ac:dyDescent="0.3">
      <c r="A17" s="192">
        <f t="shared" si="2"/>
        <v>2031</v>
      </c>
      <c r="B17" s="193">
        <f>'(A.2) ElectricityProj_GJ'!B17/3.6</f>
        <v>1444490.2818722224</v>
      </c>
      <c r="C17" s="193">
        <f>'(A.2) ElectricityProj_GJ'!C17/3.6</f>
        <v>373820.16672222223</v>
      </c>
      <c r="D17" s="190">
        <f t="shared" si="0"/>
        <v>1818310.4485944447</v>
      </c>
      <c r="F17" s="192">
        <f t="shared" si="3"/>
        <v>2031</v>
      </c>
      <c r="G17" s="193">
        <f>'(A.2) ElectricityProj_GJ'!G17/3.6</f>
        <v>754623.75752222224</v>
      </c>
      <c r="H17" s="193">
        <f>'(A.2) ElectricityProj_GJ'!H17/3.6</f>
        <v>33271.03089444444</v>
      </c>
      <c r="I17" s="190">
        <f t="shared" si="1"/>
        <v>787894.78841666668</v>
      </c>
    </row>
    <row r="18" spans="1:9" s="3" customFormat="1" x14ac:dyDescent="0.3">
      <c r="A18" s="192">
        <f t="shared" si="2"/>
        <v>2032</v>
      </c>
      <c r="B18" s="193">
        <f>'(A.2) ElectricityProj_GJ'!B18/3.6</f>
        <v>1866666.1514777779</v>
      </c>
      <c r="C18" s="193">
        <f>'(A.2) ElectricityProj_GJ'!C18/3.6</f>
        <v>482512.13112222223</v>
      </c>
      <c r="D18" s="190">
        <f t="shared" si="0"/>
        <v>2349178.2826</v>
      </c>
      <c r="F18" s="192">
        <f t="shared" si="3"/>
        <v>2032</v>
      </c>
      <c r="G18" s="193">
        <f>'(A.2) ElectricityProj_GJ'!G18/3.6</f>
        <v>911016.08687222225</v>
      </c>
      <c r="H18" s="193">
        <f>'(A.2) ElectricityProj_GJ'!H18/3.6</f>
        <v>35443.690866666671</v>
      </c>
      <c r="I18" s="190">
        <f t="shared" si="1"/>
        <v>946459.77773888898</v>
      </c>
    </row>
    <row r="19" spans="1:9" s="3" customFormat="1" x14ac:dyDescent="0.3">
      <c r="A19" s="192">
        <f t="shared" si="2"/>
        <v>2033</v>
      </c>
      <c r="B19" s="193">
        <f>'(A.2) ElectricityProj_GJ'!B19/3.6</f>
        <v>2318762.4057833333</v>
      </c>
      <c r="C19" s="193">
        <f>'(A.2) ElectricityProj_GJ'!C19/3.6</f>
        <v>589557.97278888884</v>
      </c>
      <c r="D19" s="190">
        <f t="shared" si="0"/>
        <v>2908320.3785722223</v>
      </c>
      <c r="F19" s="192">
        <f t="shared" si="3"/>
        <v>2033</v>
      </c>
      <c r="G19" s="193">
        <f>'(A.2) ElectricityProj_GJ'!G19/3.6</f>
        <v>1054873.5991166667</v>
      </c>
      <c r="H19" s="193">
        <f>'(A.2) ElectricityProj_GJ'!H19/3.6</f>
        <v>37562.104972222223</v>
      </c>
      <c r="I19" s="190">
        <f t="shared" si="1"/>
        <v>1092435.7040888888</v>
      </c>
    </row>
    <row r="20" spans="1:9" s="3" customFormat="1" x14ac:dyDescent="0.3">
      <c r="A20" s="192">
        <f t="shared" si="2"/>
        <v>2034</v>
      </c>
      <c r="B20" s="193">
        <f>'(A.2) ElectricityProj_GJ'!B20/3.6</f>
        <v>2751043.4626722219</v>
      </c>
      <c r="C20" s="193">
        <f>'(A.2) ElectricityProj_GJ'!C20/3.6</f>
        <v>695068.9422833334</v>
      </c>
      <c r="D20" s="190">
        <f t="shared" si="0"/>
        <v>3446112.4049555552</v>
      </c>
      <c r="F20" s="192">
        <f t="shared" si="3"/>
        <v>2034</v>
      </c>
      <c r="G20" s="193">
        <f>'(A.2) ElectricityProj_GJ'!G20/3.6</f>
        <v>1200119.1673611111</v>
      </c>
      <c r="H20" s="193">
        <f>'(A.2) ElectricityProj_GJ'!H20/3.6</f>
        <v>40104.248433333334</v>
      </c>
      <c r="I20" s="190">
        <f t="shared" si="1"/>
        <v>1240223.4157944445</v>
      </c>
    </row>
    <row r="21" spans="1:9" s="3" customFormat="1" x14ac:dyDescent="0.3">
      <c r="A21" s="192">
        <f t="shared" si="2"/>
        <v>2035</v>
      </c>
      <c r="B21" s="193">
        <f>'(A.2) ElectricityProj_GJ'!B21/3.6</f>
        <v>3096726.6440388891</v>
      </c>
      <c r="C21" s="193">
        <f>'(A.2) ElectricityProj_GJ'!C21/3.6</f>
        <v>799145.95287222217</v>
      </c>
      <c r="D21" s="190">
        <f t="shared" si="0"/>
        <v>3895872.5969111114</v>
      </c>
      <c r="F21" s="192">
        <f t="shared" si="3"/>
        <v>2035</v>
      </c>
      <c r="G21" s="193">
        <f>'(A.2) ElectricityProj_GJ'!G21/3.6</f>
        <v>1320774.8050388889</v>
      </c>
      <c r="H21" s="193">
        <f>'(A.2) ElectricityProj_GJ'!H21/3.6</f>
        <v>43323.035955555555</v>
      </c>
      <c r="I21" s="190">
        <f t="shared" si="1"/>
        <v>1364097.8409944444</v>
      </c>
    </row>
    <row r="22" spans="1:9" s="3" customFormat="1" x14ac:dyDescent="0.3">
      <c r="A22" s="192">
        <f t="shared" si="2"/>
        <v>2036</v>
      </c>
      <c r="B22" s="193">
        <f>'(A.2) ElectricityProj_GJ'!B22/3.6</f>
        <v>3493209.8829388889</v>
      </c>
      <c r="C22" s="193">
        <f>'(A.2) ElectricityProj_GJ'!C22/3.6</f>
        <v>920841.10356111114</v>
      </c>
      <c r="D22" s="190">
        <f t="shared" si="0"/>
        <v>4414050.9864999996</v>
      </c>
      <c r="F22" s="192">
        <f t="shared" si="3"/>
        <v>2036</v>
      </c>
      <c r="G22" s="193">
        <f>'(A.2) ElectricityProj_GJ'!G22/3.6</f>
        <v>1462686.5459666667</v>
      </c>
      <c r="H22" s="193">
        <f>'(A.2) ElectricityProj_GJ'!H22/3.6</f>
        <v>47267.794050000004</v>
      </c>
      <c r="I22" s="190">
        <f t="shared" si="1"/>
        <v>1509954.3400166666</v>
      </c>
    </row>
    <row r="23" spans="1:9" s="3" customFormat="1" x14ac:dyDescent="0.3">
      <c r="A23" s="192">
        <f t="shared" si="2"/>
        <v>2037</v>
      </c>
      <c r="B23" s="193">
        <f>'(A.2) ElectricityProj_GJ'!B23/3.6</f>
        <v>3885256.3617111109</v>
      </c>
      <c r="C23" s="193">
        <f>'(A.2) ElectricityProj_GJ'!C23/3.6</f>
        <v>1041505.8486944444</v>
      </c>
      <c r="D23" s="190">
        <f t="shared" si="0"/>
        <v>4926762.2104055556</v>
      </c>
      <c r="F23" s="192">
        <f t="shared" si="3"/>
        <v>2037</v>
      </c>
      <c r="G23" s="193">
        <f>'(A.2) ElectricityProj_GJ'!G23/3.6</f>
        <v>1603439.479511111</v>
      </c>
      <c r="H23" s="193">
        <f>'(A.2) ElectricityProj_GJ'!H23/3.6</f>
        <v>51616.537600000003</v>
      </c>
      <c r="I23" s="190">
        <f t="shared" si="1"/>
        <v>1655056.017111111</v>
      </c>
    </row>
    <row r="24" spans="1:9" s="3" customFormat="1" x14ac:dyDescent="0.3">
      <c r="A24" s="192">
        <f t="shared" si="2"/>
        <v>2038</v>
      </c>
      <c r="B24" s="193">
        <f>'(A.2) ElectricityProj_GJ'!B24/3.6</f>
        <v>4262202.9783222219</v>
      </c>
      <c r="C24" s="193">
        <f>'(A.2) ElectricityProj_GJ'!C24/3.6</f>
        <v>1161200.9157222223</v>
      </c>
      <c r="D24" s="190">
        <f t="shared" si="0"/>
        <v>5423403.894044444</v>
      </c>
      <c r="F24" s="192">
        <f t="shared" si="3"/>
        <v>2038</v>
      </c>
      <c r="G24" s="193">
        <f>'(A.2) ElectricityProj_GJ'!G24/3.6</f>
        <v>1740908.2113999999</v>
      </c>
      <c r="H24" s="193">
        <f>'(A.2) ElectricityProj_GJ'!H24/3.6</f>
        <v>56387.74742777778</v>
      </c>
      <c r="I24" s="190">
        <f t="shared" si="1"/>
        <v>1797295.9588277778</v>
      </c>
    </row>
    <row r="25" spans="1:9" s="3" customFormat="1" x14ac:dyDescent="0.3">
      <c r="A25" s="192">
        <f t="shared" si="2"/>
        <v>2039</v>
      </c>
      <c r="B25" s="193">
        <f>'(A.2) ElectricityProj_GJ'!B25/3.6</f>
        <v>4608423.4995666668</v>
      </c>
      <c r="C25" s="193">
        <f>'(A.2) ElectricityProj_GJ'!C25/3.6</f>
        <v>1279981.9465444444</v>
      </c>
      <c r="D25" s="190">
        <f t="shared" si="0"/>
        <v>5888405.446111111</v>
      </c>
      <c r="F25" s="192">
        <f t="shared" si="3"/>
        <v>2039</v>
      </c>
      <c r="G25" s="193">
        <f>'(A.2) ElectricityProj_GJ'!G25/3.6</f>
        <v>1870339.7134777778</v>
      </c>
      <c r="H25" s="193">
        <f>'(A.2) ElectricityProj_GJ'!H25/3.6</f>
        <v>61592.791233333337</v>
      </c>
      <c r="I25" s="190">
        <f t="shared" si="1"/>
        <v>1931932.5047111111</v>
      </c>
    </row>
    <row r="26" spans="1:9" s="3" customFormat="1" x14ac:dyDescent="0.3">
      <c r="A26" s="192" t="s">
        <v>32</v>
      </c>
      <c r="B26" s="193">
        <f>'(A.2) ElectricityProj_GJ'!B26/3.6</f>
        <v>4845960.9976722226</v>
      </c>
      <c r="C26" s="193">
        <f>'(A.2) ElectricityProj_GJ'!C26/3.6</f>
        <v>1397899.8631388887</v>
      </c>
      <c r="D26" s="190">
        <f t="shared" si="0"/>
        <v>6243860.8608111115</v>
      </c>
      <c r="F26" s="192" t="s">
        <v>32</v>
      </c>
      <c r="G26" s="193">
        <f>'(A.2) ElectricityProj_GJ'!G26/3.6</f>
        <v>1961935.3883333332</v>
      </c>
      <c r="H26" s="193">
        <f>'(A.2) ElectricityProj_GJ'!H26/3.6</f>
        <v>67166.155166666664</v>
      </c>
      <c r="I26" s="190">
        <f t="shared" si="1"/>
        <v>2029101.5434999999</v>
      </c>
    </row>
    <row r="28" spans="1:9" x14ac:dyDescent="0.3">
      <c r="A28" s="185" t="s">
        <v>401</v>
      </c>
    </row>
    <row r="29" spans="1:9" x14ac:dyDescent="0.3">
      <c r="A29" s="186" t="s">
        <v>402</v>
      </c>
    </row>
    <row r="30" spans="1:9" x14ac:dyDescent="0.3">
      <c r="A30" s="171"/>
    </row>
    <row r="31" spans="1:9" x14ac:dyDescent="0.3">
      <c r="A31" s="46" t="s">
        <v>73</v>
      </c>
    </row>
    <row r="32" spans="1:9" x14ac:dyDescent="0.3">
      <c r="A32" s="49" t="s">
        <v>422</v>
      </c>
    </row>
    <row r="33" spans="1:13" x14ac:dyDescent="0.3">
      <c r="A33" s="40"/>
    </row>
    <row r="34" spans="1:13" x14ac:dyDescent="0.3">
      <c r="A34" s="46" t="s">
        <v>75</v>
      </c>
    </row>
    <row r="35" spans="1:13" x14ac:dyDescent="0.3">
      <c r="A35" s="48" t="s">
        <v>423</v>
      </c>
      <c r="C35" s="50"/>
      <c r="D35" s="50"/>
      <c r="E35" s="50"/>
      <c r="F35" s="50"/>
      <c r="G35" s="50"/>
      <c r="H35" s="50"/>
      <c r="I35" s="50"/>
      <c r="J35" s="50"/>
      <c r="K35" s="50"/>
      <c r="L35" s="50"/>
      <c r="M35" s="50"/>
    </row>
  </sheetData>
  <mergeCells count="2">
    <mergeCell ref="A1:I1"/>
    <mergeCell ref="A2:I2"/>
  </mergeCells>
  <hyperlinks>
    <hyperlink ref="A29" r:id="rId1" location=":~:text=G.%C2%A0%C2%A0%C2%A0%C2%A0%C2%A0%C2%A0%C2%A0%C2%A0%C2%A0%C2%A0%C2%A0%20Table%207%20%2D%20New%20Mexico%20Energy%20Densities" xr:uid="{547D672F-638C-4963-A3BC-346AD9161E2B}"/>
    <hyperlink ref="A32" r:id="rId2" location="page=461" display="https://cloud.env.nm.gov/resources/_translator.php/NzA3NTEwYzYzY2I0NzNhN2JmNDc3NGQ1NV8yMDMxMTU~.pdf#page=461" xr:uid="{89D4502B-E503-45F2-8059-D1EDE0C8ACB0}"/>
    <hyperlink ref="A35" r:id="rId3" location="page=111" display="https://www.env.nm.gov/opf/wp-content/uploads/sites/13/2025/11/NMED-R135-137.pdf#page=111" xr:uid="{A00AFF2C-A996-4FE8-B1D9-357300B1471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DA183-FD11-47FC-ACBC-FCAE71D19F3A}">
  <sheetPr>
    <tabColor rgb="FFF4F1E2"/>
  </sheetPr>
  <dimension ref="A1:F28"/>
  <sheetViews>
    <sheetView zoomScaleNormal="100" workbookViewId="0">
      <selection activeCell="G17" sqref="G17"/>
    </sheetView>
  </sheetViews>
  <sheetFormatPr defaultColWidth="8.88671875" defaultRowHeight="14.4" x14ac:dyDescent="0.3"/>
  <cols>
    <col min="1" max="2" width="35.77734375" style="59" customWidth="1"/>
    <col min="3" max="3" width="21.6640625" style="59" bestFit="1" customWidth="1"/>
    <col min="4" max="4" width="14" style="59" bestFit="1" customWidth="1"/>
    <col min="5" max="5" width="18.33203125" style="59" bestFit="1" customWidth="1"/>
    <col min="6" max="6" width="25.6640625" style="59" bestFit="1" customWidth="1"/>
    <col min="7" max="7" width="10.77734375" style="59" customWidth="1"/>
    <col min="8" max="16384" width="8.88671875" style="59"/>
  </cols>
  <sheetData>
    <row r="1" spans="1:6" customFormat="1" ht="22.2" x14ac:dyDescent="0.3">
      <c r="A1" s="252" t="s">
        <v>130</v>
      </c>
      <c r="B1" s="253"/>
      <c r="C1" s="253"/>
      <c r="D1" s="253"/>
      <c r="E1" s="253"/>
      <c r="F1" s="253"/>
    </row>
    <row r="2" spans="1:6" customFormat="1" ht="18.75" customHeight="1" x14ac:dyDescent="0.45">
      <c r="A2" s="254" t="s">
        <v>361</v>
      </c>
      <c r="B2" s="255"/>
      <c r="C2" s="255"/>
      <c r="D2" s="255"/>
      <c r="E2" s="255"/>
      <c r="F2" s="255"/>
    </row>
    <row r="4" spans="1:6" ht="30.75" customHeight="1" x14ac:dyDescent="0.3">
      <c r="A4" s="44" t="s">
        <v>357</v>
      </c>
      <c r="B4" s="44" t="s">
        <v>358</v>
      </c>
      <c r="C4" s="44" t="s">
        <v>127</v>
      </c>
      <c r="D4" s="44" t="s">
        <v>126</v>
      </c>
      <c r="E4" s="44" t="s">
        <v>359</v>
      </c>
      <c r="F4" s="44" t="s">
        <v>360</v>
      </c>
    </row>
    <row r="5" spans="1:6" x14ac:dyDescent="0.3">
      <c r="A5" s="188" t="s">
        <v>125</v>
      </c>
      <c r="B5" s="188" t="s">
        <v>125</v>
      </c>
      <c r="C5" s="189">
        <v>65</v>
      </c>
      <c r="D5" s="189">
        <v>65</v>
      </c>
      <c r="E5" s="190">
        <v>17164</v>
      </c>
      <c r="F5" s="191">
        <v>3.786996038219529E-3</v>
      </c>
    </row>
    <row r="6" spans="1:6" x14ac:dyDescent="0.3">
      <c r="A6" s="188" t="s">
        <v>124</v>
      </c>
      <c r="B6" s="188" t="s">
        <v>124</v>
      </c>
      <c r="C6" s="189">
        <v>1</v>
      </c>
      <c r="D6" s="189">
        <v>1</v>
      </c>
      <c r="E6" s="190">
        <v>1186</v>
      </c>
      <c r="F6" s="191">
        <v>8.4317032040472171E-4</v>
      </c>
    </row>
    <row r="7" spans="1:6" x14ac:dyDescent="0.3">
      <c r="A7" s="188" t="s">
        <v>123</v>
      </c>
      <c r="B7" s="188" t="s">
        <v>52</v>
      </c>
      <c r="C7" s="189">
        <v>341</v>
      </c>
      <c r="D7" s="189">
        <v>300</v>
      </c>
      <c r="E7" s="190">
        <v>57835</v>
      </c>
      <c r="F7" s="191">
        <v>5.1871703985475921E-3</v>
      </c>
    </row>
    <row r="8" spans="1:6" x14ac:dyDescent="0.3">
      <c r="A8" s="188" t="s">
        <v>122</v>
      </c>
      <c r="B8" s="188" t="s">
        <v>122</v>
      </c>
      <c r="C8" s="189">
        <v>280</v>
      </c>
      <c r="D8" s="189">
        <v>256</v>
      </c>
      <c r="E8" s="190">
        <v>87251</v>
      </c>
      <c r="F8" s="191">
        <v>2.9340637929651235E-3</v>
      </c>
    </row>
    <row r="9" spans="1:6" x14ac:dyDescent="0.3">
      <c r="A9" s="188" t="s">
        <v>121</v>
      </c>
      <c r="B9" s="188" t="s">
        <v>47</v>
      </c>
      <c r="C9" s="189">
        <v>3286</v>
      </c>
      <c r="D9" s="189">
        <v>2747</v>
      </c>
      <c r="E9" s="190">
        <v>354734</v>
      </c>
      <c r="F9" s="191">
        <v>7.7438305885536764E-3</v>
      </c>
    </row>
    <row r="10" spans="1:6" x14ac:dyDescent="0.3">
      <c r="A10" s="188" t="s">
        <v>120</v>
      </c>
      <c r="B10" s="188" t="s">
        <v>120</v>
      </c>
      <c r="C10" s="189">
        <v>11</v>
      </c>
      <c r="D10" s="189">
        <v>13</v>
      </c>
      <c r="E10" s="190">
        <v>4795</v>
      </c>
      <c r="F10" s="191">
        <v>2.7111574556830031E-3</v>
      </c>
    </row>
    <row r="11" spans="1:6" x14ac:dyDescent="0.3">
      <c r="A11" s="188" t="s">
        <v>119</v>
      </c>
      <c r="B11" s="188" t="s">
        <v>119</v>
      </c>
      <c r="C11" s="189">
        <v>1029</v>
      </c>
      <c r="D11" s="189">
        <v>985</v>
      </c>
      <c r="E11" s="190">
        <v>122085</v>
      </c>
      <c r="F11" s="191">
        <v>8.0681492402834096E-3</v>
      </c>
    </row>
    <row r="12" spans="1:6" x14ac:dyDescent="0.3">
      <c r="A12" s="188" t="s">
        <v>118</v>
      </c>
      <c r="B12" s="188" t="str">
        <f>'(E) EDU_CIs'!A12</f>
        <v>Kit Carson Electric Cooperative</v>
      </c>
      <c r="C12" s="189">
        <v>498</v>
      </c>
      <c r="D12" s="189">
        <v>475</v>
      </c>
      <c r="E12" s="190">
        <v>49542</v>
      </c>
      <c r="F12" s="191">
        <v>9.587824472165031E-3</v>
      </c>
    </row>
    <row r="13" spans="1:6" x14ac:dyDescent="0.3">
      <c r="A13" s="188" t="s">
        <v>117</v>
      </c>
      <c r="B13" s="188" t="s">
        <v>117</v>
      </c>
      <c r="C13" s="189"/>
      <c r="D13" s="189"/>
      <c r="E13" s="190">
        <v>135</v>
      </c>
      <c r="F13" s="191"/>
    </row>
    <row r="14" spans="1:6" x14ac:dyDescent="0.3">
      <c r="A14" s="188" t="s">
        <v>116</v>
      </c>
      <c r="B14" s="188" t="s">
        <v>116</v>
      </c>
      <c r="C14" s="189">
        <v>215</v>
      </c>
      <c r="D14" s="189">
        <v>187</v>
      </c>
      <c r="E14" s="190">
        <v>6164</v>
      </c>
      <c r="F14" s="191">
        <v>3.0337443218689163E-2</v>
      </c>
    </row>
    <row r="15" spans="1:6" x14ac:dyDescent="0.3">
      <c r="A15" s="188" t="s">
        <v>115</v>
      </c>
      <c r="B15" s="188" t="s">
        <v>67</v>
      </c>
      <c r="C15" s="189">
        <v>10</v>
      </c>
      <c r="D15" s="189">
        <v>10</v>
      </c>
      <c r="E15" s="190">
        <v>3799</v>
      </c>
      <c r="F15" s="191">
        <v>2.6322716504343247E-3</v>
      </c>
    </row>
    <row r="16" spans="1:6" x14ac:dyDescent="0.3">
      <c r="A16" s="188" t="s">
        <v>114</v>
      </c>
      <c r="B16" s="188" t="s">
        <v>114</v>
      </c>
      <c r="C16" s="189">
        <v>54</v>
      </c>
      <c r="D16" s="189">
        <v>52</v>
      </c>
      <c r="E16" s="190">
        <v>11447</v>
      </c>
      <c r="F16" s="191">
        <v>4.5426749366646287E-3</v>
      </c>
    </row>
    <row r="17" spans="1:6" x14ac:dyDescent="0.3">
      <c r="A17" s="188" t="s">
        <v>113</v>
      </c>
      <c r="B17" s="188" t="s">
        <v>113</v>
      </c>
      <c r="C17" s="189">
        <v>24056</v>
      </c>
      <c r="D17" s="189">
        <v>21186</v>
      </c>
      <c r="E17" s="190">
        <v>1196645</v>
      </c>
      <c r="F17" s="191">
        <v>1.770449882797321E-2</v>
      </c>
    </row>
    <row r="18" spans="1:6" x14ac:dyDescent="0.3">
      <c r="A18" s="188" t="s">
        <v>112</v>
      </c>
      <c r="B18" s="188" t="s">
        <v>58</v>
      </c>
      <c r="C18" s="189"/>
      <c r="D18" s="189"/>
      <c r="E18" s="190">
        <v>26</v>
      </c>
      <c r="F18" s="191"/>
    </row>
    <row r="19" spans="1:6" x14ac:dyDescent="0.3">
      <c r="A19" s="188" t="s">
        <v>111</v>
      </c>
      <c r="B19" s="188" t="s">
        <v>111</v>
      </c>
      <c r="C19" s="189">
        <v>3</v>
      </c>
      <c r="D19" s="189">
        <v>2</v>
      </c>
      <c r="E19" s="190">
        <v>494</v>
      </c>
      <c r="F19" s="191">
        <v>4.048582995951417E-3</v>
      </c>
    </row>
    <row r="20" spans="1:6" ht="15" customHeight="1" x14ac:dyDescent="0.3">
      <c r="A20" s="188" t="s">
        <v>110</v>
      </c>
      <c r="B20" s="188" t="s">
        <v>110</v>
      </c>
      <c r="C20" s="189">
        <v>37</v>
      </c>
      <c r="D20" s="189">
        <v>31</v>
      </c>
      <c r="E20" s="190">
        <v>11138</v>
      </c>
      <c r="F20" s="191">
        <v>2.7832644999102171E-3</v>
      </c>
    </row>
    <row r="21" spans="1:6" x14ac:dyDescent="0.3">
      <c r="A21" s="188" t="s">
        <v>109</v>
      </c>
      <c r="B21" s="188" t="s">
        <v>61</v>
      </c>
      <c r="C21" s="189">
        <v>1171</v>
      </c>
      <c r="D21" s="189">
        <v>967</v>
      </c>
      <c r="E21" s="190">
        <v>286962</v>
      </c>
      <c r="F21" s="191">
        <v>3.3697841526055716E-3</v>
      </c>
    </row>
    <row r="22" spans="1:6" x14ac:dyDescent="0.3">
      <c r="A22" s="188" t="s">
        <v>108</v>
      </c>
      <c r="B22" s="188" t="s">
        <v>108</v>
      </c>
      <c r="C22" s="189">
        <v>22</v>
      </c>
      <c r="D22" s="189">
        <v>22</v>
      </c>
      <c r="E22" s="190">
        <v>7353</v>
      </c>
      <c r="F22" s="191">
        <v>2.9919760641914863E-3</v>
      </c>
    </row>
    <row r="23" spans="1:6" ht="16.5" customHeight="1" x14ac:dyDescent="0.3">
      <c r="A23" s="188" t="s">
        <v>355</v>
      </c>
      <c r="B23" s="188" t="s">
        <v>365</v>
      </c>
      <c r="C23" s="189">
        <v>55</v>
      </c>
      <c r="D23" s="189">
        <v>56</v>
      </c>
      <c r="E23" s="190">
        <v>44712</v>
      </c>
      <c r="F23" s="191">
        <v>1.2524601896582574E-3</v>
      </c>
    </row>
    <row r="24" spans="1:6" ht="16.2" x14ac:dyDescent="0.3">
      <c r="A24" s="188" t="s">
        <v>356</v>
      </c>
      <c r="B24" s="188" t="s">
        <v>366</v>
      </c>
      <c r="C24" s="189">
        <v>18</v>
      </c>
      <c r="D24" s="189">
        <v>6</v>
      </c>
      <c r="E24" s="190">
        <v>225</v>
      </c>
      <c r="F24" s="191">
        <v>2.6666666666666668E-2</v>
      </c>
    </row>
    <row r="25" spans="1:6" x14ac:dyDescent="0.3">
      <c r="B25"/>
      <c r="C25"/>
      <c r="D25"/>
    </row>
    <row r="26" spans="1:6" ht="14.4" customHeight="1" x14ac:dyDescent="0.3">
      <c r="A26" s="46" t="s">
        <v>364</v>
      </c>
      <c r="B26" s="61"/>
      <c r="C26" s="61"/>
      <c r="D26" s="61"/>
    </row>
    <row r="27" spans="1:6" ht="14.4" customHeight="1" x14ac:dyDescent="0.3">
      <c r="A27" s="163" t="s">
        <v>362</v>
      </c>
      <c r="B27" s="61"/>
      <c r="C27" s="61"/>
      <c r="D27" s="61"/>
    </row>
    <row r="28" spans="1:6" x14ac:dyDescent="0.3">
      <c r="A28" s="163" t="s">
        <v>363</v>
      </c>
    </row>
  </sheetData>
  <mergeCells count="2">
    <mergeCell ref="A1:F1"/>
    <mergeCell ref="A2: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5FB2A-D36B-4D4E-95B3-75C2BC3E6279}">
  <sheetPr>
    <tabColor rgb="FFF4F1E2"/>
  </sheetPr>
  <dimension ref="A1:V17"/>
  <sheetViews>
    <sheetView workbookViewId="0">
      <selection activeCell="F22" sqref="F22"/>
    </sheetView>
  </sheetViews>
  <sheetFormatPr defaultRowHeight="14.4" x14ac:dyDescent="0.3"/>
  <cols>
    <col min="1" max="1" width="16.77734375" customWidth="1"/>
    <col min="2" max="2" width="12.21875" customWidth="1"/>
    <col min="3" max="9" width="9.33203125" bestFit="1" customWidth="1"/>
    <col min="10" max="10" width="10.109375" bestFit="1" customWidth="1"/>
    <col min="11" max="14" width="10.21875" bestFit="1" customWidth="1"/>
    <col min="15" max="16" width="12.21875" bestFit="1" customWidth="1"/>
    <col min="17" max="17" width="11" bestFit="1" customWidth="1"/>
    <col min="18" max="18" width="13.6640625" customWidth="1"/>
  </cols>
  <sheetData>
    <row r="1" spans="1:22" ht="43.2" x14ac:dyDescent="0.3">
      <c r="A1" s="44" t="s">
        <v>476</v>
      </c>
      <c r="B1" s="44" t="s">
        <v>477</v>
      </c>
      <c r="C1" s="257" t="s">
        <v>478</v>
      </c>
      <c r="D1" s="258"/>
      <c r="E1" s="258"/>
      <c r="F1" s="258"/>
      <c r="G1" s="258"/>
      <c r="H1" s="258"/>
      <c r="I1" s="258"/>
      <c r="J1" s="258"/>
      <c r="K1" s="258"/>
      <c r="L1" s="258"/>
      <c r="M1" s="258"/>
      <c r="N1" s="258"/>
      <c r="O1" s="258"/>
      <c r="P1" s="258"/>
      <c r="Q1" s="258"/>
      <c r="R1" s="258"/>
      <c r="S1" s="258"/>
      <c r="T1" s="258"/>
      <c r="U1" s="258"/>
      <c r="V1" s="259"/>
    </row>
    <row r="2" spans="1:22" ht="16.2" x14ac:dyDescent="0.4">
      <c r="A2" s="192" t="s">
        <v>409</v>
      </c>
      <c r="B2" s="195">
        <f>ROUND(R10,2)</f>
        <v>0.52</v>
      </c>
      <c r="C2" s="256" t="s">
        <v>380</v>
      </c>
      <c r="D2" s="256"/>
      <c r="E2" s="256"/>
      <c r="F2" s="256"/>
      <c r="G2" s="256"/>
      <c r="H2" s="256"/>
      <c r="I2" s="256"/>
      <c r="J2" s="256"/>
      <c r="K2" s="256"/>
      <c r="L2" s="256"/>
      <c r="M2" s="256"/>
      <c r="N2" s="256"/>
      <c r="O2" s="256"/>
      <c r="P2" s="256"/>
      <c r="Q2" s="256"/>
      <c r="R2" s="256"/>
      <c r="S2" s="256"/>
      <c r="T2" s="256"/>
      <c r="U2" s="256"/>
      <c r="V2" s="256"/>
    </row>
    <row r="3" spans="1:22" ht="16.2" x14ac:dyDescent="0.4">
      <c r="A3" s="192" t="s">
        <v>410</v>
      </c>
      <c r="B3" s="195">
        <f>ROUND(R13,2)</f>
        <v>0.64</v>
      </c>
      <c r="C3" s="256" t="s">
        <v>389</v>
      </c>
      <c r="D3" s="256"/>
      <c r="E3" s="256"/>
      <c r="F3" s="256"/>
      <c r="G3" s="256"/>
      <c r="H3" s="256"/>
      <c r="I3" s="256"/>
      <c r="J3" s="256"/>
      <c r="K3" s="256"/>
      <c r="L3" s="256"/>
      <c r="M3" s="256"/>
      <c r="N3" s="256"/>
      <c r="O3" s="256"/>
      <c r="P3" s="256"/>
      <c r="Q3" s="256"/>
      <c r="R3" s="256"/>
      <c r="S3" s="256"/>
      <c r="T3" s="256"/>
      <c r="U3" s="256"/>
      <c r="V3" s="256"/>
    </row>
    <row r="4" spans="1:22" ht="16.2" x14ac:dyDescent="0.4">
      <c r="A4" s="192" t="s">
        <v>411</v>
      </c>
      <c r="B4" s="195">
        <f ca="1">ROUND(R16,2)</f>
        <v>0.71</v>
      </c>
      <c r="C4" s="256" t="s">
        <v>382</v>
      </c>
      <c r="D4" s="256"/>
      <c r="E4" s="256"/>
      <c r="F4" s="256"/>
      <c r="G4" s="256"/>
      <c r="H4" s="256"/>
      <c r="I4" s="256"/>
      <c r="J4" s="256"/>
      <c r="K4" s="256"/>
      <c r="L4" s="256"/>
      <c r="M4" s="256"/>
      <c r="N4" s="256"/>
      <c r="O4" s="256"/>
      <c r="P4" s="256"/>
      <c r="Q4" s="256"/>
      <c r="R4" s="256"/>
      <c r="S4" s="256"/>
      <c r="T4" s="256"/>
      <c r="U4" s="256"/>
      <c r="V4" s="256"/>
    </row>
    <row r="5" spans="1:22" x14ac:dyDescent="0.3">
      <c r="A5" s="3"/>
      <c r="B5" s="164"/>
    </row>
    <row r="7" spans="1:22" ht="15" thickBot="1" x14ac:dyDescent="0.35">
      <c r="A7" s="44" t="s">
        <v>480</v>
      </c>
      <c r="B7" s="44" t="s">
        <v>479</v>
      </c>
      <c r="C7" s="44">
        <v>2011</v>
      </c>
      <c r="D7" s="44">
        <f>C7+1</f>
        <v>2012</v>
      </c>
      <c r="E7" s="44">
        <f t="shared" ref="E7:Q7" si="0">D7+1</f>
        <v>2013</v>
      </c>
      <c r="F7" s="44">
        <f t="shared" si="0"/>
        <v>2014</v>
      </c>
      <c r="G7" s="44">
        <f t="shared" si="0"/>
        <v>2015</v>
      </c>
      <c r="H7" s="44">
        <f t="shared" si="0"/>
        <v>2016</v>
      </c>
      <c r="I7" s="44">
        <f t="shared" si="0"/>
        <v>2017</v>
      </c>
      <c r="J7" s="44">
        <f t="shared" si="0"/>
        <v>2018</v>
      </c>
      <c r="K7" s="44">
        <f t="shared" si="0"/>
        <v>2019</v>
      </c>
      <c r="L7" s="44">
        <f t="shared" si="0"/>
        <v>2020</v>
      </c>
      <c r="M7" s="44">
        <f t="shared" si="0"/>
        <v>2021</v>
      </c>
      <c r="N7" s="44">
        <f t="shared" si="0"/>
        <v>2022</v>
      </c>
      <c r="O7" s="44">
        <f t="shared" si="0"/>
        <v>2023</v>
      </c>
      <c r="P7" s="44">
        <f t="shared" si="0"/>
        <v>2024</v>
      </c>
      <c r="Q7" s="44">
        <f t="shared" si="0"/>
        <v>2025</v>
      </c>
      <c r="R7" s="44" t="s">
        <v>132</v>
      </c>
    </row>
    <row r="8" spans="1:22" x14ac:dyDescent="0.3">
      <c r="A8" s="196" t="s">
        <v>133</v>
      </c>
      <c r="B8" s="196" t="s">
        <v>348</v>
      </c>
      <c r="C8" s="205">
        <f>SUMIF('(C.1) CA_Res%'!$C$2:$BJ$2,'(C) Res%'!C$7,'(C.1) CA_Res%'!$C$106:$BJ$106)</f>
        <v>374697</v>
      </c>
      <c r="D8" s="206">
        <f>SUMIF('(C.1) CA_Res%'!$C$2:$BJ$2,'(C) Res%'!D$7,'(C.1) CA_Res%'!$C$106:$BJ$106)</f>
        <v>1315470</v>
      </c>
      <c r="E8" s="206">
        <f>SUMIF('(C.1) CA_Res%'!$C$2:$BJ$2,'(C) Res%'!E$7,'(C.1) CA_Res%'!$C$106:$BJ$106)</f>
        <v>3599886</v>
      </c>
      <c r="F8" s="206">
        <f>SUMIF('(C.1) CA_Res%'!$C$2:$BJ$2,'(C) Res%'!F$7,'(C.1) CA_Res%'!$C$106:$BJ$106)</f>
        <v>8452668</v>
      </c>
      <c r="G8" s="206">
        <f>SUMIF('(C.1) CA_Res%'!$C$2:$BJ$2,'(C) Res%'!G$7,'(C.1) CA_Res%'!$C$106:$BJ$106)</f>
        <v>12975826</v>
      </c>
      <c r="H8" s="206">
        <f>SUMIF('(C.1) CA_Res%'!$C$2:$BJ$2,'(C) Res%'!H$7,'(C.1) CA_Res%'!$C$106:$BJ$106)</f>
        <v>60213890</v>
      </c>
      <c r="I8" s="206">
        <f>SUMIF('(C.1) CA_Res%'!$C$2:$BJ$2,'(C) Res%'!I$7,'(C.1) CA_Res%'!$C$106:$BJ$106)</f>
        <v>75181204</v>
      </c>
      <c r="J8" s="206">
        <f>SUMIF('(C.1) CA_Res%'!$C$2:$BJ$2,'(C) Res%'!J$7,'(C.1) CA_Res%'!$C$106:$BJ$106)</f>
        <v>109004857</v>
      </c>
      <c r="K8" s="206">
        <f>SUMIF('(C.1) CA_Res%'!$C$2:$BJ$2,'(C) Res%'!K$7,'(C.1) CA_Res%'!$C$106:$BJ$106)</f>
        <v>122832707</v>
      </c>
      <c r="L8" s="206">
        <f>SUMIF('(C.1) CA_Res%'!$C$2:$BJ$2,'(C) Res%'!L$7,'(C.1) CA_Res%'!$C$106:$BJ$106)</f>
        <v>105352827</v>
      </c>
      <c r="M8" s="206">
        <f>SUMIF('(C.1) CA_Res%'!$C$2:$BJ$2,'(C) Res%'!M$7,'(C.1) CA_Res%'!$C$106:$BJ$106)</f>
        <v>153442894</v>
      </c>
      <c r="N8" s="207">
        <f>SUMIF('(C.1) CA_Res%'!$C$2:$BJ$2,'(C) Res%'!N$7,'(C.1) CA_Res%'!$C$106:$BJ$106)</f>
        <v>218481486</v>
      </c>
      <c r="O8" s="208">
        <f>SUMIF('(C.1) CA_Res%'!$C$2:$BJ$2,'(C) Res%'!O$7,'(C.1) CA_Res%'!$C$106:$BJ$106)</f>
        <v>265731013.45765349</v>
      </c>
      <c r="P8" s="206">
        <f>SUMIF('(C.1) CA_Res%'!$C$2:$BJ$2,'(C) Res%'!P$7,'(C.1) CA_Res%'!$C$106:$BJ$106)</f>
        <v>326226611.27428132</v>
      </c>
      <c r="Q8" s="207">
        <f>SUMIF('(C.1) CA_Res%'!$C$2:$BJ$2,'(C) Res%'!Q$7,'(C.1) CA_Res%'!$C$106:$BJ$106)</f>
        <v>380675063</v>
      </c>
      <c r="R8" s="209">
        <f>SUM(O8:Q8)</f>
        <v>972632687.73193479</v>
      </c>
    </row>
    <row r="9" spans="1:22" x14ac:dyDescent="0.3">
      <c r="A9" s="199" t="s">
        <v>133</v>
      </c>
      <c r="B9" s="199" t="s">
        <v>349</v>
      </c>
      <c r="C9" s="210">
        <f>SUMIF('(C.1) CA_Res%'!$C$2:$BJ$2,'(C) Res%'!C$7,'(C.1) CA_Res%'!$C$95:$BJ$95)</f>
        <v>0</v>
      </c>
      <c r="D9" s="211">
        <f>SUMIF('(C.1) CA_Res%'!$C$2:$BJ$2,'(C) Res%'!D$7,'(C.1) CA_Res%'!$C$95:$BJ$95)</f>
        <v>0</v>
      </c>
      <c r="E9" s="211">
        <f>SUMIF('(C.1) CA_Res%'!$C$2:$BJ$2,'(C) Res%'!E$7,'(C.1) CA_Res%'!$C$95:$BJ$95)</f>
        <v>0</v>
      </c>
      <c r="F9" s="211">
        <f>SUMIF('(C.1) CA_Res%'!$C$2:$BJ$2,'(C) Res%'!F$7,'(C.1) CA_Res%'!$C$95:$BJ$95)</f>
        <v>0</v>
      </c>
      <c r="G9" s="211">
        <f>SUMIF('(C.1) CA_Res%'!$C$2:$BJ$2,'(C) Res%'!G$7,'(C.1) CA_Res%'!$C$95:$BJ$95)</f>
        <v>0</v>
      </c>
      <c r="H9" s="211">
        <f>SUMIF('(C.1) CA_Res%'!$C$2:$BJ$2,'(C) Res%'!H$7,'(C.1) CA_Res%'!$C$95:$BJ$95)</f>
        <v>0</v>
      </c>
      <c r="I9" s="211">
        <f>SUMIF('(C.1) CA_Res%'!$C$2:$BJ$2,'(C) Res%'!I$7,'(C.1) CA_Res%'!$C$95:$BJ$95)</f>
        <v>0</v>
      </c>
      <c r="J9" s="211">
        <f>SUMIF('(C.1) CA_Res%'!$C$2:$BJ$2,'(C) Res%'!J$7,'(C.1) CA_Res%'!$C$95:$BJ$95)</f>
        <v>0</v>
      </c>
      <c r="K9" s="211">
        <f>SUMIF('(C.1) CA_Res%'!$C$2:$BJ$2,'(C) Res%'!K$7,'(C.1) CA_Res%'!$C$95:$BJ$95)</f>
        <v>55579235</v>
      </c>
      <c r="L9" s="211">
        <f>SUMIF('(C.1) CA_Res%'!$C$2:$BJ$2,'(C) Res%'!L$7,'(C.1) CA_Res%'!$C$95:$BJ$95)</f>
        <v>47397733</v>
      </c>
      <c r="M9" s="211">
        <f>SUMIF('(C.1) CA_Res%'!$C$2:$BJ$2,'(C) Res%'!M$7,'(C.1) CA_Res%'!$C$95:$BJ$95)</f>
        <v>64706458</v>
      </c>
      <c r="N9" s="212">
        <f>SUMIF('(C.1) CA_Res%'!$C$2:$BJ$2,'(C) Res%'!N$7,'(C.1) CA_Res%'!$C$95:$BJ$95)</f>
        <v>108393971</v>
      </c>
      <c r="O9" s="213">
        <f>SUMIF('(C.1) CA_Res%'!$C$2:$BJ$2,'(C) Res%'!O$7,'(C.1) CA_Res%'!$C$95:$BJ$95)</f>
        <v>131132975.50893553</v>
      </c>
      <c r="P9" s="211">
        <f>SUMIF('(C.1) CA_Res%'!$C$2:$BJ$2,'(C) Res%'!P$7,'(C.1) CA_Res%'!$C$95:$BJ$95)</f>
        <v>170583322.4918415</v>
      </c>
      <c r="Q9" s="212">
        <f>SUMIF('(C.1) CA_Res%'!$C$2:$BJ$2,'(C) Res%'!Q$7,'(C.1) CA_Res%'!$C$95:$BJ$95)</f>
        <v>208831206</v>
      </c>
      <c r="R9" s="214">
        <f>SUM(O9:Q9)</f>
        <v>510547504.00077701</v>
      </c>
    </row>
    <row r="10" spans="1:22" ht="15" thickBot="1" x14ac:dyDescent="0.35">
      <c r="A10" s="198" t="s">
        <v>133</v>
      </c>
      <c r="B10" s="198" t="s">
        <v>135</v>
      </c>
      <c r="C10" s="200">
        <f t="shared" ref="C10:R10" si="1">IF(C8=0,"",C9/C8)</f>
        <v>0</v>
      </c>
      <c r="D10" s="201">
        <f t="shared" si="1"/>
        <v>0</v>
      </c>
      <c r="E10" s="201">
        <f t="shared" si="1"/>
        <v>0</v>
      </c>
      <c r="F10" s="201">
        <f t="shared" si="1"/>
        <v>0</v>
      </c>
      <c r="G10" s="201">
        <f t="shared" si="1"/>
        <v>0</v>
      </c>
      <c r="H10" s="201">
        <f t="shared" si="1"/>
        <v>0</v>
      </c>
      <c r="I10" s="201">
        <f t="shared" si="1"/>
        <v>0</v>
      </c>
      <c r="J10" s="201">
        <f t="shared" si="1"/>
        <v>0</v>
      </c>
      <c r="K10" s="201">
        <f t="shared" si="1"/>
        <v>0.45247911861129952</v>
      </c>
      <c r="L10" s="201">
        <f t="shared" si="1"/>
        <v>0.44989521733479443</v>
      </c>
      <c r="M10" s="201">
        <f t="shared" si="1"/>
        <v>0.42169732539064336</v>
      </c>
      <c r="N10" s="202">
        <f t="shared" si="1"/>
        <v>0.49612428487418836</v>
      </c>
      <c r="O10" s="203">
        <f t="shared" si="1"/>
        <v>0.49348013166642546</v>
      </c>
      <c r="P10" s="201">
        <f t="shared" si="1"/>
        <v>0.52289824495163661</v>
      </c>
      <c r="Q10" s="202">
        <f t="shared" si="1"/>
        <v>0.54858126075886404</v>
      </c>
      <c r="R10" s="204">
        <f t="shared" si="1"/>
        <v>0.52491296091571205</v>
      </c>
    </row>
    <row r="11" spans="1:22" x14ac:dyDescent="0.3">
      <c r="A11" s="196" t="s">
        <v>136</v>
      </c>
      <c r="B11" s="196" t="s">
        <v>350</v>
      </c>
      <c r="C11" s="205">
        <f>SUMIF('(C.2) OR_Res%'!$C$3:$AP$3,'(C) Res%'!C$7,'(C.2) OR_Res%'!$C$79:$AP$79)</f>
        <v>0</v>
      </c>
      <c r="D11" s="206">
        <f>SUMIF('(C.2) OR_Res%'!$C$3:$AP$3,'(C) Res%'!D$7,'(C.2) OR_Res%'!$C$79:$AP$79)</f>
        <v>0</v>
      </c>
      <c r="E11" s="206">
        <f>SUMIF('(C.2) OR_Res%'!$C$3:$AP$3,'(C) Res%'!E$7,'(C.2) OR_Res%'!$C$79:$AP$79)</f>
        <v>0</v>
      </c>
      <c r="F11" s="206">
        <f>SUMIF('(C.2) OR_Res%'!$C$3:$AP$3,'(C) Res%'!F$7,'(C.2) OR_Res%'!$C$79:$AP$79)</f>
        <v>0</v>
      </c>
      <c r="G11" s="206">
        <f>SUMIF('(C.2) OR_Res%'!$C$3:$AP$3,'(C) Res%'!G$7,'(C.2) OR_Res%'!$C$79:$AP$79)</f>
        <v>0</v>
      </c>
      <c r="H11" s="206">
        <f>SUMIF('(C.2) OR_Res%'!$C$3:$AP$3,'(C) Res%'!H$7,'(C.2) OR_Res%'!$C$79:$AP$79)</f>
        <v>1259742.4871843061</v>
      </c>
      <c r="I11" s="206">
        <f>SUMIF('(C.2) OR_Res%'!$C$3:$AP$3,'(C) Res%'!I$7,'(C.2) OR_Res%'!$C$79:$AP$79)</f>
        <v>1561576.3553233182</v>
      </c>
      <c r="J11" s="206">
        <f>SUMIF('(C.2) OR_Res%'!$C$3:$AP$3,'(C) Res%'!J$7,'(C.2) OR_Res%'!$C$79:$AP$79)</f>
        <v>3854297.5303723058</v>
      </c>
      <c r="K11" s="206">
        <f>SUMIF('(C.2) OR_Res%'!$C$3:$AP$3,'(C) Res%'!K$7,'(C.2) OR_Res%'!$C$79:$AP$79)</f>
        <v>5010193.0137165245</v>
      </c>
      <c r="L11" s="206">
        <f>SUMIF('(C.2) OR_Res%'!$C$3:$AP$3,'(C) Res%'!L$7,'(C.2) OR_Res%'!$C$79:$AP$79)</f>
        <v>6493640.1319399085</v>
      </c>
      <c r="M11" s="206">
        <f>SUMIF('(C.2) OR_Res%'!$C$3:$AP$3,'(C) Res%'!M$7,'(C.2) OR_Res%'!$C$79:$AP$79)</f>
        <v>9657349.9222730231</v>
      </c>
      <c r="N11" s="207">
        <f>SUMIF('(C.2) OR_Res%'!$C$3:$AP$3,'(C) Res%'!N$7,'(C.2) OR_Res%'!$C$79:$AP$79)</f>
        <v>13686150.509470936</v>
      </c>
      <c r="O11" s="208">
        <f>SUMIF('(C.2) OR_Res%'!$C$3:$AP$3,'(C) Res%'!O$7,'(C.2) OR_Res%'!$C$79:$AP$79)</f>
        <v>12540467</v>
      </c>
      <c r="P11" s="206">
        <f>SUMIF('(C.2) OR_Res%'!$C$3:$AP$3,'(C) Res%'!P$7,'(C.2) OR_Res%'!$C$79:$AP$79)</f>
        <v>14368394</v>
      </c>
      <c r="Q11" s="207">
        <f>SUMIF('(C.2) OR_Res%'!$C$3:$AP$3,'(C) Res%'!Q$7,'(C.2) OR_Res%'!$C$79:$AP$79)</f>
        <v>17781649</v>
      </c>
      <c r="R11" s="209">
        <f>SUM(O11:Q11)</f>
        <v>44690510</v>
      </c>
    </row>
    <row r="12" spans="1:22" x14ac:dyDescent="0.3">
      <c r="A12" s="199" t="s">
        <v>136</v>
      </c>
      <c r="B12" s="199" t="s">
        <v>351</v>
      </c>
      <c r="C12" s="210">
        <f>SUMIF('(C.2) OR_Res%'!$C$3:$AP$3,'(C) Res%'!C$7,'(C.2) OR_Res%'!$C$78:$AP$78)</f>
        <v>0</v>
      </c>
      <c r="D12" s="211">
        <f>SUMIF('(C.2) OR_Res%'!$C$3:$AP$3,'(C) Res%'!D$7,'(C.2) OR_Res%'!$C$78:$AP$78)</f>
        <v>0</v>
      </c>
      <c r="E12" s="211">
        <f>SUMIF('(C.2) OR_Res%'!$C$3:$AP$3,'(C) Res%'!E$7,'(C.2) OR_Res%'!$C$78:$AP$78)</f>
        <v>0</v>
      </c>
      <c r="F12" s="211">
        <f>SUMIF('(C.2) OR_Res%'!$C$3:$AP$3,'(C) Res%'!F$7,'(C.2) OR_Res%'!$C$78:$AP$78)</f>
        <v>0</v>
      </c>
      <c r="G12" s="211">
        <f>SUMIF('(C.2) OR_Res%'!$C$3:$AP$3,'(C) Res%'!G$7,'(C.2) OR_Res%'!$C$78:$AP$78)</f>
        <v>0</v>
      </c>
      <c r="H12" s="211">
        <f>SUMIF('(C.2) OR_Res%'!$C$3:$AP$3,'(C) Res%'!H$7,'(C.2) OR_Res%'!$C$78:$AP$78)</f>
        <v>1212587.4871843061</v>
      </c>
      <c r="I12" s="211">
        <f>SUMIF('(C.2) OR_Res%'!$C$3:$AP$3,'(C) Res%'!I$7,'(C.2) OR_Res%'!$C$78:$AP$78)</f>
        <v>1482026.3553233182</v>
      </c>
      <c r="J12" s="211">
        <f>SUMIF('(C.2) OR_Res%'!$C$3:$AP$3,'(C) Res%'!J$7,'(C.2) OR_Res%'!$C$78:$AP$78)</f>
        <v>2002723.5303723055</v>
      </c>
      <c r="K12" s="211">
        <f>SUMIF('(C.2) OR_Res%'!$C$3:$AP$3,'(C) Res%'!K$7,'(C.2) OR_Res%'!$C$78:$AP$78)</f>
        <v>2552784.0137165249</v>
      </c>
      <c r="L12" s="211">
        <f>SUMIF('(C.2) OR_Res%'!$C$3:$AP$3,'(C) Res%'!L$7,'(C.2) OR_Res%'!$C$78:$AP$78)</f>
        <v>3028433.1319399085</v>
      </c>
      <c r="M12" s="211">
        <f>SUMIF('(C.2) OR_Res%'!$C$3:$AP$3,'(C) Res%'!M$7,'(C.2) OR_Res%'!$C$78:$AP$78)</f>
        <v>4220623.922273024</v>
      </c>
      <c r="N12" s="212">
        <f>SUMIF('(C.2) OR_Res%'!$C$3:$AP$3,'(C) Res%'!N$7,'(C.2) OR_Res%'!$C$78:$AP$78)</f>
        <v>6028950.509470934</v>
      </c>
      <c r="O12" s="213">
        <f>SUMIF('(C.2) OR_Res%'!$C$3:$AP$3,'(C) Res%'!O$7,'(C.2) OR_Res%'!$C$78:$AP$78)</f>
        <v>7726246</v>
      </c>
      <c r="P12" s="211">
        <f>SUMIF('(C.2) OR_Res%'!$C$3:$AP$3,'(C) Res%'!P$7,'(C.2) OR_Res%'!$C$78:$AP$78)</f>
        <v>9364490</v>
      </c>
      <c r="Q12" s="212">
        <f>SUMIF('(C.2) OR_Res%'!$C$3:$AP$3,'(C) Res%'!Q$7,'(C.2) OR_Res%'!$C$78:$AP$78)</f>
        <v>11695378</v>
      </c>
      <c r="R12" s="214">
        <f>SUM(O12:Q12)</f>
        <v>28786114</v>
      </c>
    </row>
    <row r="13" spans="1:22" ht="15" thickBot="1" x14ac:dyDescent="0.35">
      <c r="A13" s="198" t="s">
        <v>136</v>
      </c>
      <c r="B13" s="198" t="s">
        <v>135</v>
      </c>
      <c r="C13" s="200" t="str">
        <f>IF(C11=0,"",C12/C11)</f>
        <v/>
      </c>
      <c r="D13" s="201" t="str">
        <f t="shared" ref="D13:R13" si="2">IF(D11=0,"",D12/D11)</f>
        <v/>
      </c>
      <c r="E13" s="201" t="str">
        <f t="shared" si="2"/>
        <v/>
      </c>
      <c r="F13" s="201" t="str">
        <f t="shared" si="2"/>
        <v/>
      </c>
      <c r="G13" s="201" t="str">
        <f t="shared" si="2"/>
        <v/>
      </c>
      <c r="H13" s="201">
        <f t="shared" si="2"/>
        <v>0.96256774659922939</v>
      </c>
      <c r="I13" s="201">
        <f t="shared" si="2"/>
        <v>0.94905788645632416</v>
      </c>
      <c r="J13" s="201">
        <f t="shared" si="2"/>
        <v>0.51960792195999783</v>
      </c>
      <c r="K13" s="201">
        <f t="shared" si="2"/>
        <v>0.50951809775146539</v>
      </c>
      <c r="L13" s="201">
        <f t="shared" si="2"/>
        <v>0.46636910429392631</v>
      </c>
      <c r="M13" s="201">
        <f t="shared" si="2"/>
        <v>0.4370374850494832</v>
      </c>
      <c r="N13" s="202">
        <f t="shared" si="2"/>
        <v>0.44051470172703766</v>
      </c>
      <c r="O13" s="203">
        <f t="shared" si="2"/>
        <v>0.61610512590958533</v>
      </c>
      <c r="P13" s="201">
        <f t="shared" si="2"/>
        <v>0.65174228936094036</v>
      </c>
      <c r="Q13" s="202">
        <f t="shared" si="2"/>
        <v>0.65772178946958182</v>
      </c>
      <c r="R13" s="204">
        <f t="shared" si="2"/>
        <v>0.64412140295557152</v>
      </c>
    </row>
    <row r="14" spans="1:22" x14ac:dyDescent="0.3">
      <c r="A14" s="197" t="s">
        <v>137</v>
      </c>
      <c r="B14" s="197" t="s">
        <v>348</v>
      </c>
      <c r="C14" s="215">
        <f>SUMIF('(C.3) WA_Res%'!$C$2:N$2,'(C) Res%'!C$7,'(C.3) WA_Res%'!$C$86:$N$86)</f>
        <v>0</v>
      </c>
      <c r="D14" s="216">
        <f ca="1">SUMIF('(C.3) WA_Res%'!$C$2:O$2,'(C) Res%'!D$7,'(C.3) WA_Res%'!$C$86:$N$86)</f>
        <v>0</v>
      </c>
      <c r="E14" s="216">
        <f ca="1">SUMIF('(C.3) WA_Res%'!$C$2:P$2,'(C) Res%'!E$7,'(C.3) WA_Res%'!$C$86:$N$86)</f>
        <v>0</v>
      </c>
      <c r="F14" s="216">
        <f ca="1">SUMIF('(C.3) WA_Res%'!$C$2:Q$2,'(C) Res%'!F$7,'(C.3) WA_Res%'!$C$86:$N$86)</f>
        <v>0</v>
      </c>
      <c r="G14" s="216">
        <f ca="1">SUMIF('(C.3) WA_Res%'!$C$2:R$2,'(C) Res%'!G$7,'(C.3) WA_Res%'!$C$86:$N$86)</f>
        <v>0</v>
      </c>
      <c r="H14" s="216">
        <f ca="1">SUMIF('(C.3) WA_Res%'!$C$2:S$2,'(C) Res%'!H$7,'(C.3) WA_Res%'!$C$86:$N$86)</f>
        <v>0</v>
      </c>
      <c r="I14" s="216">
        <f ca="1">SUMIF('(C.3) WA_Res%'!$C$2:T$2,'(C) Res%'!I$7,'(C.3) WA_Res%'!$C$86:$N$86)</f>
        <v>0</v>
      </c>
      <c r="J14" s="216">
        <f ca="1">SUMIF('(C.3) WA_Res%'!$C$2:U$2,'(C) Res%'!J$7,'(C.3) WA_Res%'!$C$86:$N$86)</f>
        <v>0</v>
      </c>
      <c r="K14" s="216">
        <f ca="1">SUMIF('(C.3) WA_Res%'!$C$2:V$2,'(C) Res%'!K$7,'(C.3) WA_Res%'!$C$86:$N$86)</f>
        <v>0</v>
      </c>
      <c r="L14" s="216">
        <f ca="1">SUMIF('(C.3) WA_Res%'!$C$2:W$2,'(C) Res%'!L$7,'(C.3) WA_Res%'!$C$86:$N$86)</f>
        <v>0</v>
      </c>
      <c r="M14" s="216">
        <f ca="1">SUMIF('(C.3) WA_Res%'!$C$2:X$2,'(C) Res%'!M$7,'(C.3) WA_Res%'!$C$86:$N$86)</f>
        <v>0</v>
      </c>
      <c r="N14" s="217">
        <f ca="1">SUMIF('(C.3) WA_Res%'!$C$2:Y$2,'(C) Res%'!N$7,'(C.3) WA_Res%'!$C$86:$N$86)</f>
        <v>0</v>
      </c>
      <c r="O14" s="218">
        <f ca="1">SUMIF('(C.3) WA_Res%'!$C$2:Z$2,'(C) Res%'!O$7,'(C.3) WA_Res%'!$C$86:$N$86)</f>
        <v>695003130.1386106</v>
      </c>
      <c r="P14" s="216">
        <f ca="1">SUMIF('(C.3) WA_Res%'!$C$2:AA$2,'(C) Res%'!P$7,'(C.3) WA_Res%'!$C$86:$N$86)</f>
        <v>904159771.4301827</v>
      </c>
      <c r="Q14" s="217">
        <f ca="1">SUMIF('(C.3) WA_Res%'!$C$2:AB$2,'(C) Res%'!Q$7,'(C.3) WA_Res%'!$C$86:$N$86)</f>
        <v>1071870468.1573303</v>
      </c>
      <c r="R14" s="219">
        <f ca="1">SUM(O14:Q14)</f>
        <v>2671033369.7261238</v>
      </c>
    </row>
    <row r="15" spans="1:22" x14ac:dyDescent="0.3">
      <c r="A15" s="199" t="s">
        <v>137</v>
      </c>
      <c r="B15" s="199" t="s">
        <v>349</v>
      </c>
      <c r="C15" s="210">
        <f>SUMIF('(C.3) WA_Res%'!$C$2:$BJ$2,'(C) Res%'!C$7,'(C.3) WA_Res%'!$C$87:$BJ$87)</f>
        <v>0</v>
      </c>
      <c r="D15" s="211">
        <f>SUMIF('(C.3) WA_Res%'!$C$2:$BJ$2,'(C) Res%'!D$7,'(C.3) WA_Res%'!$C$87:$BJ$87)</f>
        <v>0</v>
      </c>
      <c r="E15" s="211">
        <f>SUMIF('(C.3) WA_Res%'!$C$2:$BJ$2,'(C) Res%'!E$7,'(C.3) WA_Res%'!$C$87:$BJ$87)</f>
        <v>0</v>
      </c>
      <c r="F15" s="211">
        <f>SUMIF('(C.3) WA_Res%'!$C$2:$BJ$2,'(C) Res%'!F$7,'(C.3) WA_Res%'!$C$87:$BJ$87)</f>
        <v>0</v>
      </c>
      <c r="G15" s="211">
        <f>SUMIF('(C.3) WA_Res%'!$C$2:$BJ$2,'(C) Res%'!G$7,'(C.3) WA_Res%'!$C$87:$BJ$87)</f>
        <v>0</v>
      </c>
      <c r="H15" s="211">
        <f>SUMIF('(C.3) WA_Res%'!$C$2:$BJ$2,'(C) Res%'!H$7,'(C.3) WA_Res%'!$C$87:$BJ$87)</f>
        <v>0</v>
      </c>
      <c r="I15" s="211">
        <f>SUMIF('(C.3) WA_Res%'!$C$2:$BJ$2,'(C) Res%'!I$7,'(C.3) WA_Res%'!$C$87:$BJ$87)</f>
        <v>0</v>
      </c>
      <c r="J15" s="211">
        <f>SUMIF('(C.3) WA_Res%'!$C$2:$BJ$2,'(C) Res%'!J$7,'(C.3) WA_Res%'!$C$87:$BJ$87)</f>
        <v>0</v>
      </c>
      <c r="K15" s="211">
        <f>SUMIF('(C.3) WA_Res%'!$C$2:$BJ$2,'(C) Res%'!K$7,'(C.3) WA_Res%'!$C$87:$BJ$87)</f>
        <v>0</v>
      </c>
      <c r="L15" s="211">
        <f>SUMIF('(C.3) WA_Res%'!$C$2:$BJ$2,'(C) Res%'!L$7,'(C.3) WA_Res%'!$C$87:$BJ$87)</f>
        <v>0</v>
      </c>
      <c r="M15" s="211">
        <f>SUMIF('(C.3) WA_Res%'!$C$2:$BJ$2,'(C) Res%'!M$7,'(C.3) WA_Res%'!$C$87:$BJ$87)</f>
        <v>0</v>
      </c>
      <c r="N15" s="212">
        <f>SUMIF('(C.3) WA_Res%'!$C$2:$BJ$2,'(C) Res%'!N$7,'(C.3) WA_Res%'!$C$87:$BJ$87)</f>
        <v>0</v>
      </c>
      <c r="O15" s="213">
        <f>SUMIF('(C.3) WA_Res%'!$C$2:$BJ$2,'(C) Res%'!O$7,'(C.3) WA_Res%'!$C$87:$BJ$87)</f>
        <v>453576411.13861066</v>
      </c>
      <c r="P15" s="211">
        <f>SUMIF('(C.3) WA_Res%'!$C$2:$BJ$2,'(C) Res%'!P$7,'(C.3) WA_Res%'!$C$87:$BJ$87)</f>
        <v>674759333.4301827</v>
      </c>
      <c r="Q15" s="212">
        <f>SUMIF('(C.3) WA_Res%'!$C$2:$BJ$2,'(C) Res%'!Q$7,'(C.3) WA_Res%'!$C$87:$BJ$87)</f>
        <v>780647421.15733039</v>
      </c>
      <c r="R15" s="214">
        <f>SUM(O15:Q15)</f>
        <v>1908983165.7261238</v>
      </c>
    </row>
    <row r="16" spans="1:22" ht="15" thickBot="1" x14ac:dyDescent="0.35">
      <c r="A16" s="198" t="s">
        <v>137</v>
      </c>
      <c r="B16" s="198" t="s">
        <v>135</v>
      </c>
      <c r="C16" s="200" t="str">
        <f t="shared" ref="C16:R16" si="3">IF(C14=0,"",C15/C14)</f>
        <v/>
      </c>
      <c r="D16" s="201" t="str">
        <f t="shared" ca="1" si="3"/>
        <v/>
      </c>
      <c r="E16" s="201" t="str">
        <f t="shared" ca="1" si="3"/>
        <v/>
      </c>
      <c r="F16" s="201" t="str">
        <f t="shared" ca="1" si="3"/>
        <v/>
      </c>
      <c r="G16" s="201" t="str">
        <f t="shared" ca="1" si="3"/>
        <v/>
      </c>
      <c r="H16" s="201" t="str">
        <f t="shared" ca="1" si="3"/>
        <v/>
      </c>
      <c r="I16" s="201" t="str">
        <f t="shared" ca="1" si="3"/>
        <v/>
      </c>
      <c r="J16" s="201" t="str">
        <f t="shared" ca="1" si="3"/>
        <v/>
      </c>
      <c r="K16" s="201" t="str">
        <f t="shared" ca="1" si="3"/>
        <v/>
      </c>
      <c r="L16" s="201" t="str">
        <f t="shared" ca="1" si="3"/>
        <v/>
      </c>
      <c r="M16" s="201" t="str">
        <f t="shared" ca="1" si="3"/>
        <v/>
      </c>
      <c r="N16" s="202" t="str">
        <f t="shared" ca="1" si="3"/>
        <v/>
      </c>
      <c r="O16" s="203">
        <f t="shared" ca="1" si="3"/>
        <v>0.65262499040565458</v>
      </c>
      <c r="P16" s="201">
        <f t="shared" ca="1" si="3"/>
        <v>0.74628329500090596</v>
      </c>
      <c r="Q16" s="202">
        <f t="shared" ca="1" si="3"/>
        <v>0.72830388031807047</v>
      </c>
      <c r="R16" s="204">
        <f t="shared" ca="1" si="3"/>
        <v>0.71469835883101029</v>
      </c>
    </row>
    <row r="17" spans="1:1" x14ac:dyDescent="0.3">
      <c r="A17" s="63" t="s">
        <v>138</v>
      </c>
    </row>
  </sheetData>
  <mergeCells count="4">
    <mergeCell ref="C2:V2"/>
    <mergeCell ref="C3:V3"/>
    <mergeCell ref="C4:V4"/>
    <mergeCell ref="C1:V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4F1E2"/>
  </sheetPr>
  <dimension ref="B1:J19"/>
  <sheetViews>
    <sheetView zoomScale="120" zoomScaleNormal="120" workbookViewId="0">
      <selection activeCell="H22" sqref="H22"/>
    </sheetView>
  </sheetViews>
  <sheetFormatPr defaultRowHeight="14.4" x14ac:dyDescent="0.3"/>
  <cols>
    <col min="1" max="1" width="3.77734375" customWidth="1"/>
    <col min="2" max="2" width="23.77734375" customWidth="1"/>
  </cols>
  <sheetData>
    <row r="1" spans="2:10" ht="22.65" customHeight="1" x14ac:dyDescent="0.3">
      <c r="B1" s="246" t="s">
        <v>28</v>
      </c>
      <c r="C1" s="247"/>
      <c r="D1" s="247"/>
      <c r="E1" s="247"/>
      <c r="F1" s="247"/>
      <c r="G1" s="247"/>
      <c r="H1" s="247"/>
      <c r="I1" s="52"/>
      <c r="J1" s="53"/>
    </row>
    <row r="2" spans="2:10" ht="20.25" customHeight="1" thickBot="1" x14ac:dyDescent="0.5">
      <c r="B2" s="249" t="s">
        <v>29</v>
      </c>
      <c r="C2" s="250"/>
      <c r="D2" s="250"/>
      <c r="E2" s="250"/>
      <c r="F2" s="250"/>
      <c r="G2" s="250"/>
      <c r="H2" s="250"/>
      <c r="I2" s="250"/>
      <c r="J2" s="251"/>
    </row>
    <row r="3" spans="2:10" ht="8.5500000000000007" customHeight="1" x14ac:dyDescent="0.3"/>
    <row r="4" spans="2:10" x14ac:dyDescent="0.3">
      <c r="B4" s="35" t="s">
        <v>10</v>
      </c>
      <c r="C4" s="35" t="s">
        <v>30</v>
      </c>
      <c r="D4" s="35" t="s">
        <v>31</v>
      </c>
    </row>
    <row r="5" spans="2:10" x14ac:dyDescent="0.3">
      <c r="B5" s="35">
        <v>2026</v>
      </c>
      <c r="C5" s="45">
        <v>93.89</v>
      </c>
      <c r="D5" s="45">
        <v>93.81</v>
      </c>
    </row>
    <row r="6" spans="2:10" x14ac:dyDescent="0.3">
      <c r="B6" s="35">
        <v>2027</v>
      </c>
      <c r="C6" s="45">
        <v>92.45</v>
      </c>
      <c r="D6" s="45">
        <v>92.38</v>
      </c>
    </row>
    <row r="7" spans="2:10" x14ac:dyDescent="0.3">
      <c r="B7" s="35">
        <v>2028</v>
      </c>
      <c r="C7" s="45">
        <v>89.87</v>
      </c>
      <c r="D7" s="45">
        <v>89.8</v>
      </c>
    </row>
    <row r="8" spans="2:10" x14ac:dyDescent="0.3">
      <c r="B8" s="35">
        <v>2029</v>
      </c>
      <c r="C8" s="45">
        <v>85.09</v>
      </c>
      <c r="D8" s="45">
        <v>85.02</v>
      </c>
    </row>
    <row r="9" spans="2:10" x14ac:dyDescent="0.3">
      <c r="B9" s="35">
        <v>2030</v>
      </c>
      <c r="C9" s="45">
        <v>76.489999999999995</v>
      </c>
      <c r="D9" s="45">
        <v>76.42</v>
      </c>
    </row>
    <row r="10" spans="2:10" x14ac:dyDescent="0.3">
      <c r="B10" s="35">
        <v>2031</v>
      </c>
      <c r="C10" s="45">
        <v>75.53</v>
      </c>
      <c r="D10" s="45">
        <v>75.47</v>
      </c>
    </row>
    <row r="11" spans="2:10" x14ac:dyDescent="0.3">
      <c r="B11" s="35">
        <v>2032</v>
      </c>
      <c r="C11" s="45">
        <v>74.58</v>
      </c>
      <c r="D11" s="45">
        <v>74.510000000000005</v>
      </c>
    </row>
    <row r="12" spans="2:10" x14ac:dyDescent="0.3">
      <c r="B12" s="35">
        <v>2033</v>
      </c>
      <c r="C12" s="45">
        <v>73.62</v>
      </c>
      <c r="D12" s="45">
        <v>73.56</v>
      </c>
    </row>
    <row r="13" spans="2:10" x14ac:dyDescent="0.3">
      <c r="B13" s="35">
        <v>2034</v>
      </c>
      <c r="C13" s="45">
        <v>72.66</v>
      </c>
      <c r="D13" s="45">
        <v>72.599999999999994</v>
      </c>
    </row>
    <row r="14" spans="2:10" x14ac:dyDescent="0.3">
      <c r="B14" s="35">
        <v>2035</v>
      </c>
      <c r="C14" s="45">
        <v>71.709999999999994</v>
      </c>
      <c r="D14" s="45">
        <v>71.650000000000006</v>
      </c>
    </row>
    <row r="15" spans="2:10" x14ac:dyDescent="0.3">
      <c r="B15" s="35">
        <v>2036</v>
      </c>
      <c r="C15" s="45">
        <v>70.75</v>
      </c>
      <c r="D15" s="45">
        <v>70.69</v>
      </c>
    </row>
    <row r="16" spans="2:10" x14ac:dyDescent="0.3">
      <c r="B16" s="35">
        <v>2037</v>
      </c>
      <c r="C16" s="45">
        <v>69.8</v>
      </c>
      <c r="D16" s="45">
        <v>69.739999999999995</v>
      </c>
    </row>
    <row r="17" spans="2:4" x14ac:dyDescent="0.3">
      <c r="B17" s="35">
        <v>2038</v>
      </c>
      <c r="C17" s="45">
        <v>68.84</v>
      </c>
      <c r="D17" s="45">
        <v>68.78</v>
      </c>
    </row>
    <row r="18" spans="2:4" x14ac:dyDescent="0.3">
      <c r="B18" s="35">
        <v>2039</v>
      </c>
      <c r="C18" s="45">
        <v>67.88</v>
      </c>
      <c r="D18" s="45">
        <v>67.83</v>
      </c>
    </row>
    <row r="19" spans="2:4" ht="28.8" x14ac:dyDescent="0.3">
      <c r="B19" s="44" t="s">
        <v>32</v>
      </c>
      <c r="C19" s="45">
        <v>66.930000000000007</v>
      </c>
      <c r="D19" s="45">
        <v>66.87</v>
      </c>
    </row>
  </sheetData>
  <mergeCells count="2">
    <mergeCell ref="B1:H1"/>
    <mergeCell ref="B2:J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C5564-0600-4EEF-8BB1-EA55A367A9ED}">
  <sheetPr>
    <tabColor rgb="FFF4F1E2"/>
  </sheetPr>
  <dimension ref="A1:H34"/>
  <sheetViews>
    <sheetView topLeftCell="A19" zoomScaleNormal="100" workbookViewId="0">
      <selection activeCell="A5" sqref="A5"/>
    </sheetView>
  </sheetViews>
  <sheetFormatPr defaultColWidth="8.88671875" defaultRowHeight="14.4" x14ac:dyDescent="0.3"/>
  <cols>
    <col min="1" max="1" width="45.33203125" style="59" bestFit="1" customWidth="1"/>
    <col min="2" max="2" width="18.77734375" style="59" customWidth="1"/>
    <col min="3" max="3" width="13.21875" style="59" customWidth="1"/>
    <col min="4" max="4" width="5.21875" style="59" customWidth="1"/>
    <col min="5" max="5" width="45.33203125" style="59" bestFit="1" customWidth="1"/>
    <col min="6" max="6" width="21.77734375" style="59" bestFit="1" customWidth="1"/>
    <col min="7" max="7" width="26" style="59" bestFit="1" customWidth="1"/>
    <col min="8" max="8" width="18.33203125" style="59" bestFit="1" customWidth="1"/>
    <col min="9" max="16384" width="8.88671875" style="59"/>
  </cols>
  <sheetData>
    <row r="1" spans="1:8" customFormat="1" ht="22.2" x14ac:dyDescent="0.3">
      <c r="A1" s="252" t="s">
        <v>40</v>
      </c>
      <c r="B1" s="253"/>
      <c r="C1" s="253"/>
      <c r="D1" s="253"/>
      <c r="E1" s="253"/>
      <c r="F1" s="253"/>
      <c r="G1" s="253"/>
      <c r="H1" s="253"/>
    </row>
    <row r="2" spans="1:8" customFormat="1" ht="19.2" customHeight="1" x14ac:dyDescent="0.45">
      <c r="A2" s="254" t="s">
        <v>372</v>
      </c>
      <c r="B2" s="255"/>
      <c r="C2" s="255"/>
      <c r="D2" s="255"/>
      <c r="E2" s="255"/>
      <c r="F2" s="255"/>
      <c r="G2" s="255"/>
      <c r="H2" s="255"/>
    </row>
    <row r="4" spans="1:8" ht="15.6" customHeight="1" x14ac:dyDescent="0.3">
      <c r="A4" s="35" t="s">
        <v>41</v>
      </c>
      <c r="B4" s="35" t="s">
        <v>368</v>
      </c>
      <c r="C4" s="35" t="s">
        <v>352</v>
      </c>
      <c r="E4" s="35" t="s">
        <v>41</v>
      </c>
      <c r="F4" s="35" t="s">
        <v>42</v>
      </c>
      <c r="G4" s="35" t="s">
        <v>43</v>
      </c>
      <c r="H4" s="35" t="s">
        <v>368</v>
      </c>
    </row>
    <row r="5" spans="1:8" x14ac:dyDescent="0.3">
      <c r="A5" s="36" t="s">
        <v>47</v>
      </c>
      <c r="B5" s="37">
        <v>80.2</v>
      </c>
      <c r="C5" s="37" t="str">
        <f>IF(COUNTIF('(E) EDU_CIs'!$E$5:$E$20,A5)=1,"Published","Assigned")</f>
        <v>Published</v>
      </c>
      <c r="E5" s="36" t="s">
        <v>44</v>
      </c>
      <c r="F5" s="36" t="s">
        <v>45</v>
      </c>
      <c r="G5" s="36" t="s">
        <v>46</v>
      </c>
      <c r="H5" s="37">
        <v>51.7</v>
      </c>
    </row>
    <row r="6" spans="1:8" x14ac:dyDescent="0.3">
      <c r="A6" s="36" t="s">
        <v>48</v>
      </c>
      <c r="B6" s="37">
        <v>106.8</v>
      </c>
      <c r="C6" s="37" t="str">
        <f>IF(COUNTIF('(E) EDU_CIs'!$E$5:$E$20,A6)=1,"Published","Assigned")</f>
        <v>Published</v>
      </c>
      <c r="E6" s="36" t="s">
        <v>47</v>
      </c>
      <c r="F6" s="36" t="s">
        <v>45</v>
      </c>
      <c r="G6" s="36" t="s">
        <v>46</v>
      </c>
      <c r="H6" s="37">
        <v>80.2</v>
      </c>
    </row>
    <row r="7" spans="1:8" x14ac:dyDescent="0.3">
      <c r="A7" s="36" t="s">
        <v>51</v>
      </c>
      <c r="B7" s="37">
        <v>106.8</v>
      </c>
      <c r="C7" s="37" t="str">
        <f>IF(COUNTIF('(E) EDU_CIs'!$E$5:$E$20,A7)=1,"Published","Assigned")</f>
        <v>Published</v>
      </c>
      <c r="E7" s="36" t="s">
        <v>48</v>
      </c>
      <c r="F7" s="36" t="s">
        <v>49</v>
      </c>
      <c r="G7" s="36" t="s">
        <v>50</v>
      </c>
      <c r="H7" s="37">
        <v>106.8</v>
      </c>
    </row>
    <row r="8" spans="1:8" x14ac:dyDescent="0.3">
      <c r="A8" s="36" t="s">
        <v>52</v>
      </c>
      <c r="B8" s="37">
        <v>106.8</v>
      </c>
      <c r="C8" s="37" t="str">
        <f>IF(COUNTIF('(E) EDU_CIs'!$E$5:$E$20,A8)=1,"Published","Assigned")</f>
        <v>Published</v>
      </c>
      <c r="E8" s="36" t="s">
        <v>51</v>
      </c>
      <c r="F8" s="36" t="s">
        <v>49</v>
      </c>
      <c r="G8" s="36" t="s">
        <v>50</v>
      </c>
      <c r="H8" s="37">
        <v>106.8</v>
      </c>
    </row>
    <row r="9" spans="1:8" x14ac:dyDescent="0.3">
      <c r="A9" s="36" t="s">
        <v>53</v>
      </c>
      <c r="B9" s="37">
        <v>106.8</v>
      </c>
      <c r="C9" s="37" t="str">
        <f>IF(COUNTIF('(E) EDU_CIs'!$E$5:$E$20,A9)=1,"Published","Assigned")</f>
        <v>Published</v>
      </c>
      <c r="E9" s="36" t="s">
        <v>52</v>
      </c>
      <c r="F9" s="36" t="s">
        <v>49</v>
      </c>
      <c r="G9" s="36" t="s">
        <v>50</v>
      </c>
      <c r="H9" s="37">
        <v>106.8</v>
      </c>
    </row>
    <row r="10" spans="1:8" x14ac:dyDescent="0.3">
      <c r="A10" s="36" t="s">
        <v>54</v>
      </c>
      <c r="B10" s="37">
        <v>106.8</v>
      </c>
      <c r="C10" s="37" t="str">
        <f>IF(COUNTIF('(E) EDU_CIs'!$E$5:$E$20,A10)=1,"Published","Assigned")</f>
        <v>Published</v>
      </c>
      <c r="E10" s="36" t="s">
        <v>53</v>
      </c>
      <c r="F10" s="36" t="s">
        <v>49</v>
      </c>
      <c r="G10" s="36" t="s">
        <v>50</v>
      </c>
      <c r="H10" s="37">
        <v>106.8</v>
      </c>
    </row>
    <row r="11" spans="1:8" x14ac:dyDescent="0.3">
      <c r="A11" s="36" t="s">
        <v>55</v>
      </c>
      <c r="B11" s="37">
        <v>106.8</v>
      </c>
      <c r="C11" s="37" t="str">
        <f>IF(COUNTIF('(E) EDU_CIs'!$E$5:$E$20,A11)=1,"Published","Assigned")</f>
        <v>Published</v>
      </c>
      <c r="E11" s="36" t="s">
        <v>54</v>
      </c>
      <c r="F11" s="36" t="s">
        <v>49</v>
      </c>
      <c r="G11" s="36" t="s">
        <v>50</v>
      </c>
      <c r="H11" s="37">
        <v>106.8</v>
      </c>
    </row>
    <row r="12" spans="1:8" x14ac:dyDescent="0.3">
      <c r="A12" s="36" t="s">
        <v>56</v>
      </c>
      <c r="B12" s="37">
        <v>106.8</v>
      </c>
      <c r="C12" s="37" t="str">
        <f>IF(COUNTIF('(E) EDU_CIs'!$E$5:$E$20,A12)=1,"Published","Assigned")</f>
        <v>Published</v>
      </c>
      <c r="E12" s="36" t="s">
        <v>55</v>
      </c>
      <c r="F12" s="36" t="s">
        <v>49</v>
      </c>
      <c r="G12" s="36" t="s">
        <v>50</v>
      </c>
      <c r="H12" s="37">
        <v>106.8</v>
      </c>
    </row>
    <row r="13" spans="1:8" x14ac:dyDescent="0.3">
      <c r="A13" s="36" t="s">
        <v>58</v>
      </c>
      <c r="B13" s="37">
        <v>106.8</v>
      </c>
      <c r="C13" s="37" t="str">
        <f>IF(COUNTIF('(E) EDU_CIs'!$E$5:$E$20,A13)=1,"Published","Assigned")</f>
        <v>Published</v>
      </c>
      <c r="E13" s="36" t="s">
        <v>56</v>
      </c>
      <c r="F13" s="36" t="s">
        <v>57</v>
      </c>
      <c r="G13" s="36" t="s">
        <v>50</v>
      </c>
      <c r="H13" s="37">
        <v>106.8</v>
      </c>
    </row>
    <row r="14" spans="1:8" x14ac:dyDescent="0.3">
      <c r="A14" s="36" t="s">
        <v>59</v>
      </c>
      <c r="B14" s="37">
        <v>106.8</v>
      </c>
      <c r="C14" s="37" t="str">
        <f>IF(COUNTIF('(E) EDU_CIs'!$E$5:$E$20,A14)=1,"Published","Assigned")</f>
        <v>Published</v>
      </c>
      <c r="E14" s="36" t="s">
        <v>58</v>
      </c>
      <c r="F14" s="36" t="s">
        <v>57</v>
      </c>
      <c r="G14" s="36" t="s">
        <v>50</v>
      </c>
      <c r="H14" s="37">
        <v>106.8</v>
      </c>
    </row>
    <row r="15" spans="1:8" ht="14.4" customHeight="1" x14ac:dyDescent="0.3">
      <c r="A15" s="36" t="s">
        <v>60</v>
      </c>
      <c r="B15" s="37">
        <v>117.5</v>
      </c>
      <c r="C15" s="37" t="str">
        <f>IF(COUNTIF('(E) EDU_CIs'!$E$5:$E$20,A15)=1,"Published","Assigned")</f>
        <v>Published</v>
      </c>
      <c r="E15" s="36" t="s">
        <v>59</v>
      </c>
      <c r="F15" s="36" t="s">
        <v>57</v>
      </c>
      <c r="G15" s="36" t="s">
        <v>50</v>
      </c>
      <c r="H15" s="37">
        <v>106.8</v>
      </c>
    </row>
    <row r="16" spans="1:8" x14ac:dyDescent="0.3">
      <c r="A16" s="36" t="s">
        <v>61</v>
      </c>
      <c r="B16" s="37">
        <v>114.3</v>
      </c>
      <c r="C16" s="37" t="str">
        <f>IF(COUNTIF('(E) EDU_CIs'!$E$5:$E$20,A16)=1,"Published","Assigned")</f>
        <v>Published</v>
      </c>
      <c r="E16" s="36" t="s">
        <v>60</v>
      </c>
      <c r="F16" s="36" t="s">
        <v>49</v>
      </c>
      <c r="G16" s="36" t="s">
        <v>46</v>
      </c>
      <c r="H16" s="37">
        <v>117.5</v>
      </c>
    </row>
    <row r="17" spans="1:8" x14ac:dyDescent="0.3">
      <c r="A17" s="36" t="s">
        <v>63</v>
      </c>
      <c r="B17" s="37">
        <v>113.6</v>
      </c>
      <c r="C17" s="37" t="str">
        <f>IF(COUNTIF('(E) EDU_CIs'!$E$5:$E$20,A17)=1,"Published","Assigned")</f>
        <v>Published</v>
      </c>
      <c r="E17" s="36" t="s">
        <v>61</v>
      </c>
      <c r="F17" s="36" t="s">
        <v>45</v>
      </c>
      <c r="G17" s="36" t="s">
        <v>62</v>
      </c>
      <c r="H17" s="37">
        <v>114.3</v>
      </c>
    </row>
    <row r="18" spans="1:8" x14ac:dyDescent="0.3">
      <c r="A18" s="36" t="s">
        <v>65</v>
      </c>
      <c r="B18" s="37">
        <v>112.2</v>
      </c>
      <c r="C18" s="37" t="str">
        <f>IF(COUNTIF('(E) EDU_CIs'!$E$5:$E$20,A18)=1,"Published","Assigned")</f>
        <v>Published</v>
      </c>
      <c r="E18" s="36" t="s">
        <v>63</v>
      </c>
      <c r="F18" s="36" t="s">
        <v>64</v>
      </c>
      <c r="G18" s="36" t="s">
        <v>46</v>
      </c>
      <c r="H18" s="37">
        <v>113.6</v>
      </c>
    </row>
    <row r="19" spans="1:8" x14ac:dyDescent="0.3">
      <c r="A19" s="36" t="s">
        <v>67</v>
      </c>
      <c r="B19" s="37">
        <v>181.6</v>
      </c>
      <c r="C19" s="37" t="str">
        <f>IF(COUNTIF('(E) EDU_CIs'!$E$5:$E$20,A19)=1,"Published","Assigned")</f>
        <v>Published</v>
      </c>
      <c r="E19" s="36" t="s">
        <v>65</v>
      </c>
      <c r="F19" s="36" t="s">
        <v>64</v>
      </c>
      <c r="G19" s="36" t="s">
        <v>66</v>
      </c>
      <c r="H19" s="37">
        <v>112.2</v>
      </c>
    </row>
    <row r="20" spans="1:8" x14ac:dyDescent="0.3">
      <c r="A20" s="36" t="s">
        <v>125</v>
      </c>
      <c r="B20" s="37">
        <v>113.6</v>
      </c>
      <c r="C20" s="37" t="str">
        <f>IF(COUNTIF('(E) EDU_CIs'!$E$5:$E$20,A20)=1,"Published","Assigned")</f>
        <v>Assigned</v>
      </c>
      <c r="E20" s="36" t="s">
        <v>67</v>
      </c>
      <c r="F20" s="36" t="s">
        <v>57</v>
      </c>
      <c r="G20" s="36" t="s">
        <v>68</v>
      </c>
      <c r="H20" s="37">
        <v>181.6</v>
      </c>
    </row>
    <row r="21" spans="1:8" x14ac:dyDescent="0.3">
      <c r="A21" s="36" t="s">
        <v>124</v>
      </c>
      <c r="B21" s="37">
        <v>112.2</v>
      </c>
      <c r="C21" s="37" t="str">
        <f>IF(COUNTIF('(E) EDU_CIs'!$E$5:$E$20,A21)=1,"Published","Assigned")</f>
        <v>Assigned</v>
      </c>
    </row>
    <row r="22" spans="1:8" x14ac:dyDescent="0.3">
      <c r="A22" s="36" t="s">
        <v>122</v>
      </c>
      <c r="B22" s="37">
        <v>113.6</v>
      </c>
      <c r="C22" s="37" t="str">
        <f>IF(COUNTIF('(E) EDU_CIs'!$E$5:$E$20,A22)=1,"Published","Assigned")</f>
        <v>Assigned</v>
      </c>
      <c r="E22" s="46" t="s">
        <v>353</v>
      </c>
      <c r="F22"/>
      <c r="G22"/>
      <c r="H22"/>
    </row>
    <row r="23" spans="1:8" ht="15" customHeight="1" x14ac:dyDescent="0.3">
      <c r="A23" s="36" t="s">
        <v>120</v>
      </c>
      <c r="B23" s="37">
        <v>112.2</v>
      </c>
      <c r="C23" s="37" t="str">
        <f>IF(COUNTIF('(E) EDU_CIs'!$E$5:$E$20,A23)=1,"Published","Assigned")</f>
        <v>Assigned</v>
      </c>
      <c r="E23" s="46" t="s">
        <v>354</v>
      </c>
      <c r="F23" s="60"/>
      <c r="G23" s="60"/>
      <c r="H23" s="60"/>
    </row>
    <row r="24" spans="1:8" ht="15" x14ac:dyDescent="0.35">
      <c r="A24" s="36" t="s">
        <v>123</v>
      </c>
      <c r="B24" s="37">
        <v>106.8</v>
      </c>
      <c r="C24" s="37" t="str">
        <f>IF(COUNTIF('(E) EDU_CIs'!$E$5:$E$20,A24)=1,"Published","Assigned")</f>
        <v>Assigned</v>
      </c>
      <c r="E24" s="46" t="s">
        <v>367</v>
      </c>
    </row>
    <row r="25" spans="1:8" x14ac:dyDescent="0.3">
      <c r="A25" s="36" t="s">
        <v>119</v>
      </c>
      <c r="B25" s="37">
        <v>113.6</v>
      </c>
      <c r="C25" s="37" t="str">
        <f>IF(COUNTIF('(E) EDU_CIs'!$E$5:$E$20,A25)=1,"Published","Assigned")</f>
        <v>Assigned</v>
      </c>
    </row>
    <row r="26" spans="1:8" x14ac:dyDescent="0.3">
      <c r="A26" s="36" t="s">
        <v>118</v>
      </c>
      <c r="B26" s="37">
        <v>106.8</v>
      </c>
      <c r="C26" s="37" t="str">
        <f>IF(COUNTIF('(E) EDU_CIs'!$E$5:$E$20,A26)=1,"Published","Assigned")</f>
        <v>Assigned</v>
      </c>
    </row>
    <row r="27" spans="1:8" x14ac:dyDescent="0.3">
      <c r="A27" s="36" t="s">
        <v>117</v>
      </c>
      <c r="B27" s="37">
        <v>112.2</v>
      </c>
      <c r="C27" s="37" t="str">
        <f>IF(COUNTIF('(E) EDU_CIs'!$E$5:$E$20,A27)=1,"Published","Assigned")</f>
        <v>Assigned</v>
      </c>
    </row>
    <row r="28" spans="1:8" x14ac:dyDescent="0.3">
      <c r="A28" s="36" t="s">
        <v>116</v>
      </c>
      <c r="B28" s="37">
        <v>117.5</v>
      </c>
      <c r="C28" s="37" t="str">
        <f>IF(COUNTIF('(E) EDU_CIs'!$E$5:$E$20,A28)=1,"Published","Assigned")</f>
        <v>Assigned</v>
      </c>
    </row>
    <row r="29" spans="1:8" x14ac:dyDescent="0.3">
      <c r="A29" s="36" t="s">
        <v>114</v>
      </c>
      <c r="B29" s="37">
        <v>113.6</v>
      </c>
      <c r="C29" s="37" t="str">
        <f>IF(COUNTIF('(E) EDU_CIs'!$E$5:$E$20,A29)=1,"Published","Assigned")</f>
        <v>Assigned</v>
      </c>
    </row>
    <row r="30" spans="1:8" x14ac:dyDescent="0.3">
      <c r="A30" s="36" t="s">
        <v>113</v>
      </c>
      <c r="B30" s="37">
        <v>51.7</v>
      </c>
      <c r="C30" s="37" t="str">
        <f>IF(COUNTIF('(E) EDU_CIs'!$E$5:$E$20,A30)=1,"Published","Assigned")</f>
        <v>Assigned</v>
      </c>
    </row>
    <row r="31" spans="1:8" x14ac:dyDescent="0.3">
      <c r="A31" s="36" t="s">
        <v>110</v>
      </c>
      <c r="B31" s="37">
        <v>113.6</v>
      </c>
      <c r="C31" s="37" t="str">
        <f>IF(COUNTIF('(E) EDU_CIs'!$E$5:$E$20,A31)=1,"Published","Assigned")</f>
        <v>Assigned</v>
      </c>
    </row>
    <row r="32" spans="1:8" x14ac:dyDescent="0.3">
      <c r="A32" s="36" t="s">
        <v>108</v>
      </c>
      <c r="B32" s="37">
        <v>113.6</v>
      </c>
      <c r="C32" s="37" t="str">
        <f>IF(COUNTIF('(E) EDU_CIs'!$E$5:$E$20,A32)=1,"Published","Assigned")</f>
        <v>Assigned</v>
      </c>
    </row>
    <row r="33" spans="1:3" x14ac:dyDescent="0.3">
      <c r="A33" s="36" t="s">
        <v>111</v>
      </c>
      <c r="B33" s="37">
        <v>112.2</v>
      </c>
      <c r="C33" s="37" t="str">
        <f>IF(COUNTIF('(E) EDU_CIs'!$E$5:$E$20,A33)=1,"Published","Assigned")</f>
        <v>Assigned</v>
      </c>
    </row>
    <row r="34" spans="1:3" x14ac:dyDescent="0.3">
      <c r="A34" s="36" t="s">
        <v>370</v>
      </c>
      <c r="B34" s="37" cm="1">
        <f t="array" ref="B34">SUMPRODUCT(_xlfn._xlws.FILTER(EDU_CI_values,IF(COUNTIF(EDU_EV_names,EDU_CI_names)=1,1,0)&gt;0,""),_xlfn.SORTBY(EDU_EV_values,MATCH(EDU_EV_names,EDU_CI_names,0),1))/SUM(EDU_EV_values)</f>
        <v>62.082750283893176</v>
      </c>
      <c r="C34" s="37" t="s">
        <v>371</v>
      </c>
    </row>
  </sheetData>
  <mergeCells count="2">
    <mergeCell ref="A1:H1"/>
    <mergeCell ref="A2:H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4F1E2"/>
  </sheetPr>
  <dimension ref="B1:J29"/>
  <sheetViews>
    <sheetView zoomScale="120" zoomScaleNormal="120" workbookViewId="0">
      <selection activeCell="B1" sqref="B1:J1"/>
    </sheetView>
  </sheetViews>
  <sheetFormatPr defaultRowHeight="14.4" x14ac:dyDescent="0.3"/>
  <cols>
    <col min="1" max="1" width="3.77734375" customWidth="1"/>
    <col min="2" max="2" width="23.77734375" customWidth="1"/>
  </cols>
  <sheetData>
    <row r="1" spans="2:10" ht="22.65" customHeight="1" x14ac:dyDescent="0.3">
      <c r="B1" s="246" t="s">
        <v>128</v>
      </c>
      <c r="C1" s="247"/>
      <c r="D1" s="247"/>
      <c r="E1" s="247"/>
      <c r="F1" s="247"/>
      <c r="G1" s="247"/>
      <c r="H1" s="247"/>
      <c r="I1" s="247"/>
      <c r="J1" s="248"/>
    </row>
    <row r="2" spans="2:10" ht="20.25" customHeight="1" x14ac:dyDescent="0.3">
      <c r="B2" s="254" t="s">
        <v>129</v>
      </c>
      <c r="C2" s="255"/>
      <c r="D2" s="255"/>
      <c r="E2" s="255"/>
      <c r="F2" s="255"/>
      <c r="G2" s="255"/>
      <c r="H2" s="255"/>
      <c r="I2" s="255"/>
      <c r="J2" s="260"/>
    </row>
    <row r="3" spans="2:10" ht="20.25" customHeight="1" thickBot="1" x14ac:dyDescent="0.35">
      <c r="B3" s="261"/>
      <c r="C3" s="262"/>
      <c r="D3" s="262"/>
      <c r="E3" s="262"/>
      <c r="F3" s="262"/>
      <c r="G3" s="262"/>
      <c r="H3" s="262"/>
      <c r="I3" s="262"/>
      <c r="J3" s="263"/>
    </row>
    <row r="4" spans="2:10" ht="15" customHeight="1" x14ac:dyDescent="0.3">
      <c r="B4" s="35" t="s">
        <v>10</v>
      </c>
      <c r="C4" s="35" t="s">
        <v>33</v>
      </c>
    </row>
    <row r="5" spans="2:10" ht="15.75" customHeight="1" x14ac:dyDescent="0.3">
      <c r="B5" s="35">
        <v>2026</v>
      </c>
      <c r="C5" s="45">
        <v>62.32</v>
      </c>
    </row>
    <row r="6" spans="2:10" x14ac:dyDescent="0.3">
      <c r="B6" s="35">
        <v>2027</v>
      </c>
      <c r="C6" s="45">
        <v>61.25</v>
      </c>
    </row>
    <row r="7" spans="2:10" x14ac:dyDescent="0.3">
      <c r="B7" s="35">
        <v>2028</v>
      </c>
      <c r="C7" s="45">
        <v>60.47</v>
      </c>
    </row>
    <row r="8" spans="2:10" x14ac:dyDescent="0.3">
      <c r="B8" s="35">
        <v>2029</v>
      </c>
      <c r="C8" s="45">
        <v>58.89</v>
      </c>
    </row>
    <row r="9" spans="2:10" x14ac:dyDescent="0.3">
      <c r="B9" s="35">
        <v>2030</v>
      </c>
      <c r="C9" s="45">
        <v>48.88</v>
      </c>
    </row>
    <row r="10" spans="2:10" x14ac:dyDescent="0.3">
      <c r="B10" s="35">
        <v>2031</v>
      </c>
      <c r="C10" s="45">
        <v>34.54</v>
      </c>
    </row>
    <row r="11" spans="2:10" x14ac:dyDescent="0.3">
      <c r="B11" s="35">
        <v>2032</v>
      </c>
      <c r="C11" s="45">
        <v>24.38</v>
      </c>
    </row>
    <row r="12" spans="2:10" x14ac:dyDescent="0.3">
      <c r="B12" s="35">
        <v>2033</v>
      </c>
      <c r="C12" s="45">
        <v>22.7</v>
      </c>
    </row>
    <row r="13" spans="2:10" x14ac:dyDescent="0.3">
      <c r="B13" s="35">
        <v>2034</v>
      </c>
      <c r="C13" s="45">
        <v>22.38</v>
      </c>
    </row>
    <row r="14" spans="2:10" x14ac:dyDescent="0.3">
      <c r="B14" s="35">
        <v>2035</v>
      </c>
      <c r="C14" s="45">
        <v>19.850000000000001</v>
      </c>
    </row>
    <row r="15" spans="2:10" x14ac:dyDescent="0.3">
      <c r="B15" s="35">
        <v>2036</v>
      </c>
      <c r="C15" s="45">
        <v>18.510000000000002</v>
      </c>
    </row>
    <row r="16" spans="2:10" x14ac:dyDescent="0.3">
      <c r="B16" s="35">
        <v>2037</v>
      </c>
      <c r="C16" s="45">
        <v>16.760000000000002</v>
      </c>
    </row>
    <row r="17" spans="2:6" x14ac:dyDescent="0.3">
      <c r="B17" s="35">
        <v>2038</v>
      </c>
      <c r="C17" s="45">
        <v>16.89</v>
      </c>
    </row>
    <row r="18" spans="2:6" x14ac:dyDescent="0.3">
      <c r="B18" s="35">
        <v>2039</v>
      </c>
      <c r="C18" s="45">
        <v>17.18</v>
      </c>
    </row>
    <row r="19" spans="2:6" ht="28.8" x14ac:dyDescent="0.3">
      <c r="B19" s="44" t="s">
        <v>32</v>
      </c>
      <c r="C19" s="45">
        <v>14.44</v>
      </c>
    </row>
    <row r="21" spans="2:6" x14ac:dyDescent="0.3">
      <c r="B21" s="46" t="s">
        <v>34</v>
      </c>
    </row>
    <row r="22" spans="2:6" x14ac:dyDescent="0.3">
      <c r="B22" s="46" t="s">
        <v>35</v>
      </c>
    </row>
    <row r="23" spans="2:6" x14ac:dyDescent="0.3">
      <c r="B23" s="47" t="s">
        <v>36</v>
      </c>
    </row>
    <row r="25" spans="2:6" x14ac:dyDescent="0.3">
      <c r="B25" s="46" t="s">
        <v>37</v>
      </c>
    </row>
    <row r="26" spans="2:6" x14ac:dyDescent="0.3">
      <c r="B26" s="46" t="s">
        <v>38</v>
      </c>
    </row>
    <row r="27" spans="2:6" x14ac:dyDescent="0.3">
      <c r="B27" s="47" t="s">
        <v>39</v>
      </c>
    </row>
    <row r="29" spans="2:6" x14ac:dyDescent="0.3">
      <c r="F29" s="40"/>
    </row>
  </sheetData>
  <mergeCells count="2">
    <mergeCell ref="B2:J3"/>
    <mergeCell ref="B1:J1"/>
  </mergeCells>
  <hyperlinks>
    <hyperlink ref="B23" r:id="rId1" location="page=32" xr:uid="{78437748-8B3B-4325-92B4-3A89BCCEC621}"/>
    <hyperlink ref="B27" r:id="rId2" location="page=379" xr:uid="{2292C184-A1DF-47B5-B26C-1EAEB129484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4F1E2"/>
  </sheetPr>
  <dimension ref="B1:R34"/>
  <sheetViews>
    <sheetView topLeftCell="B1" zoomScale="120" zoomScaleNormal="120" workbookViewId="0">
      <selection activeCell="B9" sqref="A9:XFD13"/>
    </sheetView>
  </sheetViews>
  <sheetFormatPr defaultRowHeight="14.4" x14ac:dyDescent="0.3"/>
  <cols>
    <col min="1" max="1" width="3.77734375" customWidth="1"/>
    <col min="2" max="2" width="23.77734375" customWidth="1"/>
    <col min="3" max="3" width="9.6640625" bestFit="1" customWidth="1"/>
    <col min="4" max="5" width="9.33203125" bestFit="1" customWidth="1"/>
    <col min="6" max="8" width="9.21875" bestFit="1" customWidth="1"/>
    <col min="9" max="16" width="8.21875" bestFit="1" customWidth="1"/>
    <col min="17" max="17" width="24.33203125" bestFit="1" customWidth="1"/>
  </cols>
  <sheetData>
    <row r="1" spans="2:17" ht="22.65" customHeight="1" x14ac:dyDescent="0.3">
      <c r="B1" s="252" t="s">
        <v>69</v>
      </c>
      <c r="C1" s="253"/>
      <c r="D1" s="253"/>
      <c r="E1" s="253"/>
      <c r="F1" s="253"/>
      <c r="G1" s="253"/>
      <c r="H1" s="253"/>
      <c r="I1" s="253"/>
      <c r="J1" s="253"/>
      <c r="K1" s="253"/>
      <c r="L1" s="253"/>
      <c r="M1" s="253"/>
      <c r="N1" s="253"/>
      <c r="O1" s="253"/>
      <c r="P1" s="253"/>
      <c r="Q1" s="253"/>
    </row>
    <row r="2" spans="2:17" ht="19.5" customHeight="1" x14ac:dyDescent="0.45">
      <c r="B2" s="264" t="s">
        <v>70</v>
      </c>
      <c r="C2" s="265"/>
      <c r="D2" s="265"/>
      <c r="E2" s="265"/>
      <c r="F2" s="265"/>
      <c r="G2" s="265"/>
      <c r="H2" s="265"/>
      <c r="I2" s="265"/>
      <c r="J2" s="265"/>
      <c r="K2" s="265"/>
      <c r="L2" s="265"/>
      <c r="M2" s="265"/>
      <c r="N2" s="265"/>
      <c r="O2" s="265"/>
      <c r="P2" s="265"/>
      <c r="Q2" s="265"/>
    </row>
    <row r="3" spans="2:17" ht="8.5500000000000007" customHeight="1" x14ac:dyDescent="0.3">
      <c r="I3" s="6"/>
      <c r="J3" s="7"/>
    </row>
    <row r="5" spans="2:17" x14ac:dyDescent="0.3">
      <c r="B5" s="35" t="s">
        <v>71</v>
      </c>
      <c r="C5" s="35">
        <v>2026</v>
      </c>
      <c r="D5" s="35">
        <f>C5+1</f>
        <v>2027</v>
      </c>
      <c r="E5" s="35">
        <f t="shared" ref="E5:M5" si="0">D5+1</f>
        <v>2028</v>
      </c>
      <c r="F5" s="35">
        <f t="shared" si="0"/>
        <v>2029</v>
      </c>
      <c r="G5" s="35">
        <f t="shared" si="0"/>
        <v>2030</v>
      </c>
      <c r="H5" s="35">
        <f t="shared" si="0"/>
        <v>2031</v>
      </c>
      <c r="I5" s="35">
        <f t="shared" si="0"/>
        <v>2032</v>
      </c>
      <c r="J5" s="35">
        <f t="shared" si="0"/>
        <v>2033</v>
      </c>
      <c r="K5" s="35">
        <f t="shared" si="0"/>
        <v>2034</v>
      </c>
      <c r="L5" s="35">
        <f t="shared" si="0"/>
        <v>2035</v>
      </c>
      <c r="M5" s="35">
        <f t="shared" si="0"/>
        <v>2036</v>
      </c>
      <c r="N5" s="35">
        <v>2037</v>
      </c>
      <c r="O5" s="35">
        <v>2038</v>
      </c>
      <c r="P5" s="35">
        <v>2039</v>
      </c>
      <c r="Q5" s="35" t="s">
        <v>32</v>
      </c>
    </row>
    <row r="6" spans="2:17" x14ac:dyDescent="0.3">
      <c r="B6" s="36" t="s">
        <v>72</v>
      </c>
      <c r="C6" s="43">
        <v>113.47</v>
      </c>
      <c r="D6" s="43">
        <v>98.43</v>
      </c>
      <c r="E6" s="43">
        <v>95.17</v>
      </c>
      <c r="F6" s="43">
        <v>83.96</v>
      </c>
      <c r="G6" s="43">
        <v>73.489999999999995</v>
      </c>
      <c r="H6" s="43">
        <v>64.42</v>
      </c>
      <c r="I6" s="43">
        <v>51.63</v>
      </c>
      <c r="J6" s="43">
        <v>42.06</v>
      </c>
      <c r="K6" s="43">
        <v>42.15</v>
      </c>
      <c r="L6" s="43">
        <v>42.39</v>
      </c>
      <c r="M6" s="43">
        <v>0</v>
      </c>
      <c r="N6" s="43">
        <v>0</v>
      </c>
      <c r="O6" s="43">
        <v>0</v>
      </c>
      <c r="P6" s="43">
        <v>0</v>
      </c>
      <c r="Q6" s="43">
        <v>0</v>
      </c>
    </row>
    <row r="7" spans="2:17" x14ac:dyDescent="0.3">
      <c r="B7" s="36" t="s">
        <v>22</v>
      </c>
      <c r="C7" s="43">
        <v>91.27</v>
      </c>
      <c r="D7" s="43">
        <v>69.12</v>
      </c>
      <c r="E7" s="43">
        <v>65.31</v>
      </c>
      <c r="F7" s="43">
        <v>47.92</v>
      </c>
      <c r="G7" s="43">
        <v>122.85</v>
      </c>
      <c r="H7" s="43">
        <v>106.1</v>
      </c>
      <c r="I7" s="43">
        <v>89.08</v>
      </c>
      <c r="J7" s="43">
        <v>73.540000000000006</v>
      </c>
      <c r="K7" s="43">
        <v>75.239999999999995</v>
      </c>
      <c r="L7" s="43">
        <v>77.25</v>
      </c>
      <c r="M7" s="43">
        <v>78.930000000000007</v>
      </c>
      <c r="N7" s="43">
        <v>80.900000000000006</v>
      </c>
      <c r="O7" s="43">
        <v>82.85</v>
      </c>
      <c r="P7" s="43">
        <v>84.72</v>
      </c>
      <c r="Q7" s="43">
        <v>86.64</v>
      </c>
    </row>
    <row r="8" spans="2:17" x14ac:dyDescent="0.3">
      <c r="C8" s="2"/>
      <c r="D8" s="2"/>
      <c r="E8" s="2"/>
      <c r="F8" s="2"/>
      <c r="G8" s="2"/>
      <c r="H8" s="2"/>
      <c r="I8" s="2"/>
      <c r="J8" s="2"/>
      <c r="K8" s="2"/>
      <c r="L8" s="2"/>
      <c r="M8" s="2"/>
    </row>
    <row r="9" spans="2:17" x14ac:dyDescent="0.3">
      <c r="B9" s="46" t="s">
        <v>73</v>
      </c>
    </row>
    <row r="10" spans="2:17" x14ac:dyDescent="0.3">
      <c r="B10" s="49" t="s">
        <v>74</v>
      </c>
    </row>
    <row r="11" spans="2:17" x14ac:dyDescent="0.3">
      <c r="B11" s="40"/>
    </row>
    <row r="12" spans="2:17" x14ac:dyDescent="0.3">
      <c r="B12" s="46" t="s">
        <v>75</v>
      </c>
    </row>
    <row r="13" spans="2:17" x14ac:dyDescent="0.3">
      <c r="B13" s="48" t="s">
        <v>76</v>
      </c>
      <c r="C13" s="50"/>
      <c r="D13" s="50"/>
      <c r="E13" s="50"/>
      <c r="F13" s="50"/>
      <c r="G13" s="50"/>
      <c r="H13" s="50"/>
      <c r="I13" s="50"/>
      <c r="J13" s="50"/>
      <c r="K13" s="50"/>
      <c r="L13" s="50"/>
      <c r="M13" s="50"/>
      <c r="N13" s="50"/>
      <c r="O13" s="50"/>
    </row>
    <row r="14" spans="2:17" x14ac:dyDescent="0.3">
      <c r="B14" s="39"/>
    </row>
    <row r="15" spans="2:17" x14ac:dyDescent="0.3">
      <c r="B15" s="46" t="s">
        <v>77</v>
      </c>
    </row>
    <row r="16" spans="2:17" x14ac:dyDescent="0.3">
      <c r="B16" s="46" t="s">
        <v>78</v>
      </c>
    </row>
    <row r="17" spans="2:18" s="47" customFormat="1" ht="12" x14ac:dyDescent="0.25">
      <c r="B17" s="47" t="s">
        <v>79</v>
      </c>
    </row>
    <row r="18" spans="2:18" x14ac:dyDescent="0.3">
      <c r="B18" s="39"/>
    </row>
    <row r="19" spans="2:18" s="1" customFormat="1" x14ac:dyDescent="0.3">
      <c r="B19" s="35" t="s">
        <v>10</v>
      </c>
      <c r="C19" s="44" t="s">
        <v>80</v>
      </c>
      <c r="D19" s="44" t="s">
        <v>81</v>
      </c>
      <c r="E19" s="44" t="s">
        <v>82</v>
      </c>
      <c r="F19" s="44" t="s">
        <v>83</v>
      </c>
      <c r="R19"/>
    </row>
    <row r="20" spans="2:18" x14ac:dyDescent="0.3">
      <c r="B20" s="35">
        <v>2026</v>
      </c>
      <c r="C20" s="43">
        <v>111.93</v>
      </c>
      <c r="D20" s="43">
        <v>87.558206868083431</v>
      </c>
      <c r="E20" s="43">
        <v>119.59240912283974</v>
      </c>
      <c r="F20" s="43">
        <v>91.274264725771729</v>
      </c>
    </row>
    <row r="21" spans="2:18" x14ac:dyDescent="0.3">
      <c r="B21" s="35">
        <f t="shared" ref="B21:B30" si="1">B20+1</f>
        <v>2027</v>
      </c>
      <c r="C21" s="43">
        <v>96.92</v>
      </c>
      <c r="D21" s="43">
        <v>64.946656551593179</v>
      </c>
      <c r="E21" s="43">
        <v>105.72900228603821</v>
      </c>
      <c r="F21" s="43">
        <v>69.124821811947612</v>
      </c>
    </row>
    <row r="22" spans="2:18" x14ac:dyDescent="0.3">
      <c r="B22" s="35">
        <f t="shared" si="1"/>
        <v>2028</v>
      </c>
      <c r="C22" s="43">
        <v>93.7</v>
      </c>
      <c r="D22" s="43">
        <v>60.104488491157525</v>
      </c>
      <c r="E22" s="43">
        <v>104.36906817926082</v>
      </c>
      <c r="F22" s="43">
        <v>65.314540200815017</v>
      </c>
    </row>
    <row r="23" spans="2:18" x14ac:dyDescent="0.3">
      <c r="B23" s="35">
        <f t="shared" si="1"/>
        <v>2029</v>
      </c>
      <c r="C23" s="43">
        <v>82.47</v>
      </c>
      <c r="D23" s="43">
        <v>43.187236229572612</v>
      </c>
      <c r="E23" s="43">
        <v>93.789720779595498</v>
      </c>
      <c r="F23" s="43">
        <v>47.916393487262823</v>
      </c>
    </row>
    <row r="24" spans="2:18" x14ac:dyDescent="0.3">
      <c r="B24" s="35">
        <f t="shared" si="1"/>
        <v>2030</v>
      </c>
      <c r="C24" s="43">
        <v>71.989999999999995</v>
      </c>
      <c r="D24" s="43">
        <v>108.44477468317319</v>
      </c>
      <c r="E24" s="43">
        <v>83.58585308558888</v>
      </c>
      <c r="F24" s="43">
        <v>122.84658364236968</v>
      </c>
    </row>
    <row r="25" spans="2:18" x14ac:dyDescent="0.3">
      <c r="B25" s="35">
        <f t="shared" si="1"/>
        <v>2031</v>
      </c>
      <c r="C25" s="43">
        <v>60.9</v>
      </c>
      <c r="D25" s="43">
        <v>91.734693976613258</v>
      </c>
      <c r="E25" s="43">
        <v>72.191074693805305</v>
      </c>
      <c r="F25" s="43">
        <v>106.0996157630187</v>
      </c>
    </row>
    <row r="26" spans="2:18" x14ac:dyDescent="0.3">
      <c r="B26" s="35">
        <f t="shared" si="1"/>
        <v>2032</v>
      </c>
      <c r="C26" s="43">
        <v>50.08</v>
      </c>
      <c r="D26" s="43">
        <v>75.434712673618023</v>
      </c>
      <c r="E26" s="43">
        <v>60.610361343376205</v>
      </c>
      <c r="F26" s="43">
        <v>89.07937826200218</v>
      </c>
    </row>
    <row r="27" spans="2:18" x14ac:dyDescent="0.3">
      <c r="B27" s="35">
        <f t="shared" si="1"/>
        <v>2033</v>
      </c>
      <c r="C27" s="43">
        <v>40.49</v>
      </c>
      <c r="D27" s="43">
        <v>60.994743575284005</v>
      </c>
      <c r="E27" s="43">
        <v>50.037290483054427</v>
      </c>
      <c r="F27" s="43">
        <v>73.540078418172996</v>
      </c>
    </row>
    <row r="28" spans="2:18" x14ac:dyDescent="0.3">
      <c r="B28" s="35">
        <f t="shared" si="1"/>
        <v>2034</v>
      </c>
      <c r="C28" s="43">
        <v>40.57</v>
      </c>
      <c r="D28" s="43">
        <v>61.119234589546046</v>
      </c>
      <c r="E28" s="43">
        <v>51.192344963390795</v>
      </c>
      <c r="F28" s="43">
        <v>75.237668280477095</v>
      </c>
    </row>
    <row r="29" spans="2:18" x14ac:dyDescent="0.3">
      <c r="B29" s="35">
        <f t="shared" si="1"/>
        <v>2035</v>
      </c>
      <c r="C29" s="43">
        <v>40.799999999999997</v>
      </c>
      <c r="D29" s="43">
        <v>61.460406302642888</v>
      </c>
      <c r="E29" s="43">
        <v>52.559144291480365</v>
      </c>
      <c r="F29" s="43">
        <v>77.246460699076451</v>
      </c>
    </row>
    <row r="30" spans="2:18" x14ac:dyDescent="0.3">
      <c r="B30" s="35">
        <f t="shared" si="1"/>
        <v>2036</v>
      </c>
      <c r="C30" s="43">
        <v>0</v>
      </c>
      <c r="D30" s="43">
        <v>61.510511432712718</v>
      </c>
      <c r="E30" s="43">
        <v>0</v>
      </c>
      <c r="F30" s="43">
        <v>78.932933431353405</v>
      </c>
    </row>
    <row r="31" spans="2:18" x14ac:dyDescent="0.3">
      <c r="B31" s="35">
        <v>2037</v>
      </c>
      <c r="C31" s="43">
        <v>0</v>
      </c>
      <c r="D31" s="43">
        <v>61.746143218420784</v>
      </c>
      <c r="E31" s="43">
        <v>0</v>
      </c>
      <c r="F31" s="43">
        <v>80.899247703447585</v>
      </c>
    </row>
    <row r="32" spans="2:18" x14ac:dyDescent="0.3">
      <c r="B32" s="35">
        <v>2038</v>
      </c>
      <c r="C32" s="43">
        <v>0</v>
      </c>
      <c r="D32" s="43">
        <v>61.932817160550684</v>
      </c>
      <c r="E32" s="43">
        <v>0</v>
      </c>
      <c r="F32" s="43">
        <v>82.847846593322373</v>
      </c>
    </row>
    <row r="33" spans="2:6" x14ac:dyDescent="0.3">
      <c r="B33" s="35">
        <v>2039</v>
      </c>
      <c r="C33" s="43">
        <v>0</v>
      </c>
      <c r="D33" s="43">
        <v>62.02877203079278</v>
      </c>
      <c r="E33" s="43">
        <v>0</v>
      </c>
      <c r="F33" s="43">
        <v>84.718706238710297</v>
      </c>
    </row>
    <row r="34" spans="2:6" ht="28.8" x14ac:dyDescent="0.3">
      <c r="B34" s="44" t="s">
        <v>32</v>
      </c>
      <c r="C34" s="43">
        <v>0</v>
      </c>
      <c r="D34" s="43">
        <v>62.129889690249087</v>
      </c>
      <c r="E34" s="43">
        <v>0</v>
      </c>
      <c r="F34" s="43">
        <v>86.638805488256054</v>
      </c>
    </row>
  </sheetData>
  <mergeCells count="2">
    <mergeCell ref="B1:Q1"/>
    <mergeCell ref="B2:Q2"/>
  </mergeCells>
  <hyperlinks>
    <hyperlink ref="B10" r:id="rId1" location="page=461" display="https://cloud.env.nm.gov/resources/_translator.php/NzA3NTEwYzYzY2I0NzNhN2JmNDc3NGQ1NV8yMDMxMTU~.pdf#page=461" xr:uid="{FC633A7E-72F9-46A1-911F-4900B2302B51}"/>
    <hyperlink ref="B13" r:id="rId2" location="page=111" display="https://www.env.nm.gov/opf/wp-content/uploads/sites/13/2025/11/NMED-R135-137.pdf#page=111" xr:uid="{C35D097C-2212-4940-8416-DC254631362E}"/>
    <hyperlink ref="B17" r:id="rId3" xr:uid="{06971F5E-AD6F-4DAF-8E19-0077ABCAA66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4F1E2"/>
  </sheetPr>
  <dimension ref="B1:R19"/>
  <sheetViews>
    <sheetView topLeftCell="C4" zoomScale="120" zoomScaleNormal="120" workbookViewId="0">
      <selection activeCell="R12" sqref="R12"/>
    </sheetView>
  </sheetViews>
  <sheetFormatPr defaultRowHeight="14.4" x14ac:dyDescent="0.3"/>
  <cols>
    <col min="1" max="1" width="3.77734375" customWidth="1"/>
    <col min="2" max="2" width="38.109375" customWidth="1"/>
    <col min="7" max="8" width="10.77734375" customWidth="1"/>
    <col min="15" max="15" width="12.88671875" customWidth="1"/>
    <col min="16" max="16" width="10" bestFit="1" customWidth="1"/>
    <col min="18" max="18" width="10" bestFit="1" customWidth="1"/>
  </cols>
  <sheetData>
    <row r="1" spans="2:18" ht="22.65" customHeight="1" x14ac:dyDescent="0.3">
      <c r="B1" s="252" t="s">
        <v>84</v>
      </c>
      <c r="C1" s="266"/>
      <c r="D1" s="266"/>
      <c r="E1" s="266"/>
      <c r="F1" s="266"/>
      <c r="G1" s="266"/>
      <c r="H1" s="266"/>
      <c r="I1" s="266"/>
      <c r="J1" s="266"/>
      <c r="K1" s="266"/>
      <c r="L1" s="266"/>
      <c r="M1" s="266"/>
      <c r="N1" s="266"/>
      <c r="O1" s="266"/>
      <c r="P1" s="266"/>
    </row>
    <row r="2" spans="2:18" ht="19.5" customHeight="1" x14ac:dyDescent="0.45">
      <c r="B2" s="264" t="s">
        <v>85</v>
      </c>
      <c r="C2" s="266"/>
      <c r="D2" s="266"/>
      <c r="E2" s="266"/>
      <c r="F2" s="266"/>
      <c r="G2" s="266"/>
      <c r="H2" s="266"/>
      <c r="I2" s="266"/>
      <c r="J2" s="266"/>
      <c r="K2" s="266"/>
      <c r="L2" s="266"/>
      <c r="M2" s="266"/>
      <c r="N2" s="266"/>
      <c r="O2" s="266"/>
      <c r="P2" s="266"/>
    </row>
    <row r="3" spans="2:18" ht="8.5500000000000007" customHeight="1" x14ac:dyDescent="0.3">
      <c r="I3" s="6"/>
      <c r="J3" s="7"/>
    </row>
    <row r="4" spans="2:18" x14ac:dyDescent="0.3">
      <c r="B4" s="35" t="s">
        <v>86</v>
      </c>
      <c r="C4" s="35">
        <v>2025</v>
      </c>
      <c r="D4" s="35">
        <v>2026</v>
      </c>
      <c r="E4" s="35">
        <v>2027</v>
      </c>
      <c r="F4" s="35">
        <v>2028</v>
      </c>
      <c r="G4" s="35">
        <v>2029</v>
      </c>
      <c r="H4" s="35">
        <v>2030</v>
      </c>
      <c r="I4" s="35">
        <v>2031</v>
      </c>
      <c r="J4" s="35">
        <f>I4+1</f>
        <v>2032</v>
      </c>
      <c r="K4" s="35">
        <f>J4+1</f>
        <v>2033</v>
      </c>
      <c r="L4" s="35">
        <f>K4+1</f>
        <v>2034</v>
      </c>
      <c r="M4" s="35">
        <f>L4+1</f>
        <v>2035</v>
      </c>
      <c r="N4" s="35">
        <f>M4+1</f>
        <v>2036</v>
      </c>
      <c r="O4" s="222" t="s">
        <v>497</v>
      </c>
      <c r="P4" s="4"/>
      <c r="Q4" s="4"/>
    </row>
    <row r="5" spans="2:18" x14ac:dyDescent="0.3">
      <c r="B5" s="36" t="s">
        <v>87</v>
      </c>
      <c r="C5" s="36">
        <v>2.6</v>
      </c>
      <c r="D5" s="36">
        <v>2.7</v>
      </c>
      <c r="E5" s="37">
        <v>2.4</v>
      </c>
      <c r="F5" s="36">
        <v>2.2000000000000002</v>
      </c>
      <c r="G5" s="36">
        <v>2.1</v>
      </c>
      <c r="H5" s="36">
        <f t="shared" ref="H5:N9" si="0">$O5</f>
        <v>2</v>
      </c>
      <c r="I5" s="37">
        <f t="shared" si="0"/>
        <v>2</v>
      </c>
      <c r="J5" s="36">
        <f t="shared" si="0"/>
        <v>2</v>
      </c>
      <c r="K5" s="36">
        <f t="shared" si="0"/>
        <v>2</v>
      </c>
      <c r="L5" s="36">
        <f t="shared" si="0"/>
        <v>2</v>
      </c>
      <c r="M5" s="37">
        <f t="shared" si="0"/>
        <v>2</v>
      </c>
      <c r="N5" s="36">
        <f t="shared" si="0"/>
        <v>2</v>
      </c>
      <c r="O5" s="223">
        <v>2</v>
      </c>
      <c r="P5" s="4"/>
      <c r="Q5" s="4"/>
    </row>
    <row r="6" spans="2:18" x14ac:dyDescent="0.3">
      <c r="B6" s="36" t="s">
        <v>88</v>
      </c>
      <c r="C6" s="36">
        <v>2.8</v>
      </c>
      <c r="D6" s="36">
        <v>2.9</v>
      </c>
      <c r="E6" s="37">
        <v>2.4</v>
      </c>
      <c r="F6" s="36">
        <v>2.2000000000000002</v>
      </c>
      <c r="G6" s="36">
        <v>2.1</v>
      </c>
      <c r="H6" s="36">
        <f t="shared" si="0"/>
        <v>2</v>
      </c>
      <c r="I6" s="37">
        <f t="shared" si="0"/>
        <v>2</v>
      </c>
      <c r="J6" s="36">
        <f t="shared" si="0"/>
        <v>2</v>
      </c>
      <c r="K6" s="36">
        <f t="shared" si="0"/>
        <v>2</v>
      </c>
      <c r="L6" s="36">
        <f t="shared" si="0"/>
        <v>2</v>
      </c>
      <c r="M6" s="37">
        <f t="shared" si="0"/>
        <v>2</v>
      </c>
      <c r="N6" s="36">
        <f t="shared" si="0"/>
        <v>2</v>
      </c>
      <c r="O6" s="223">
        <v>2</v>
      </c>
      <c r="P6" s="5"/>
      <c r="Q6" s="5"/>
    </row>
    <row r="7" spans="2:18" x14ac:dyDescent="0.3">
      <c r="B7" s="36" t="s">
        <v>89</v>
      </c>
      <c r="C7" s="36">
        <v>2.8</v>
      </c>
      <c r="D7" s="36">
        <v>2.9</v>
      </c>
      <c r="E7" s="37">
        <v>2.5</v>
      </c>
      <c r="F7" s="36">
        <v>2.4</v>
      </c>
      <c r="G7" s="36">
        <v>2.2999999999999998</v>
      </c>
      <c r="H7" s="36">
        <f t="shared" si="0"/>
        <v>2.2999999999999998</v>
      </c>
      <c r="I7" s="37">
        <f t="shared" si="0"/>
        <v>2.2999999999999998</v>
      </c>
      <c r="J7" s="36">
        <f t="shared" si="0"/>
        <v>2.2999999999999998</v>
      </c>
      <c r="K7" s="36">
        <f t="shared" si="0"/>
        <v>2.2999999999999998</v>
      </c>
      <c r="L7" s="36">
        <f t="shared" si="0"/>
        <v>2.2999999999999998</v>
      </c>
      <c r="M7" s="37">
        <f t="shared" si="0"/>
        <v>2.2999999999999998</v>
      </c>
      <c r="N7" s="36">
        <f t="shared" si="0"/>
        <v>2.2999999999999998</v>
      </c>
      <c r="O7" s="223">
        <v>2.2999999999999998</v>
      </c>
      <c r="P7" s="5"/>
      <c r="Q7" s="5"/>
    </row>
    <row r="8" spans="2:18" x14ac:dyDescent="0.3">
      <c r="B8" s="36" t="s">
        <v>90</v>
      </c>
      <c r="C8" s="36">
        <v>3</v>
      </c>
      <c r="D8" s="36">
        <v>3.1</v>
      </c>
      <c r="E8" s="37">
        <v>2.6</v>
      </c>
      <c r="F8" s="36">
        <v>2.4</v>
      </c>
      <c r="G8" s="36">
        <v>2.2999999999999998</v>
      </c>
      <c r="H8" s="36">
        <f t="shared" si="0"/>
        <v>2.2999999999999998</v>
      </c>
      <c r="I8" s="37">
        <f t="shared" si="0"/>
        <v>2.2999999999999998</v>
      </c>
      <c r="J8" s="36">
        <f t="shared" si="0"/>
        <v>2.2999999999999998</v>
      </c>
      <c r="K8" s="36">
        <f t="shared" si="0"/>
        <v>2.2999999999999998</v>
      </c>
      <c r="L8" s="36">
        <f t="shared" si="0"/>
        <v>2.2999999999999998</v>
      </c>
      <c r="M8" s="37">
        <f t="shared" si="0"/>
        <v>2.2999999999999998</v>
      </c>
      <c r="N8" s="36">
        <f t="shared" si="0"/>
        <v>2.2999999999999998</v>
      </c>
      <c r="O8" s="223">
        <v>2.2999999999999998</v>
      </c>
      <c r="P8" s="3"/>
      <c r="Q8" s="3"/>
    </row>
    <row r="9" spans="2:18" x14ac:dyDescent="0.3">
      <c r="B9" s="36" t="s">
        <v>24</v>
      </c>
      <c r="C9" s="36">
        <v>2.7</v>
      </c>
      <c r="D9" s="36">
        <v>2.7</v>
      </c>
      <c r="E9" s="37">
        <v>2.4</v>
      </c>
      <c r="F9" s="36">
        <v>2.2000000000000002</v>
      </c>
      <c r="G9" s="36">
        <v>2.1</v>
      </c>
      <c r="H9" s="36">
        <f t="shared" si="0"/>
        <v>2</v>
      </c>
      <c r="I9" s="37">
        <f t="shared" si="0"/>
        <v>2</v>
      </c>
      <c r="J9" s="36">
        <f t="shared" si="0"/>
        <v>2</v>
      </c>
      <c r="K9" s="36">
        <f t="shared" si="0"/>
        <v>2</v>
      </c>
      <c r="L9" s="36">
        <f t="shared" si="0"/>
        <v>2</v>
      </c>
      <c r="M9" s="37">
        <f t="shared" si="0"/>
        <v>2</v>
      </c>
      <c r="N9" s="36">
        <f t="shared" si="0"/>
        <v>2</v>
      </c>
      <c r="O9" s="223">
        <v>2</v>
      </c>
      <c r="P9" s="3"/>
      <c r="Q9" s="3"/>
    </row>
    <row r="10" spans="2:18" x14ac:dyDescent="0.3">
      <c r="Q10" s="3"/>
    </row>
    <row r="11" spans="2:18" x14ac:dyDescent="0.3">
      <c r="B11" s="35" t="s">
        <v>91</v>
      </c>
      <c r="C11" s="35">
        <v>2025</v>
      </c>
      <c r="D11" s="35">
        <v>2026</v>
      </c>
      <c r="E11" s="35">
        <v>2027</v>
      </c>
      <c r="F11" s="35">
        <v>2028</v>
      </c>
      <c r="G11" s="35">
        <v>2029</v>
      </c>
      <c r="H11" s="35">
        <v>2030</v>
      </c>
      <c r="I11" s="35">
        <v>2031</v>
      </c>
      <c r="J11" s="35">
        <f t="shared" ref="J11:O11" si="1">I11+1</f>
        <v>2032</v>
      </c>
      <c r="K11" s="35">
        <f t="shared" si="1"/>
        <v>2033</v>
      </c>
      <c r="L11" s="35">
        <f t="shared" si="1"/>
        <v>2034</v>
      </c>
      <c r="M11" s="35">
        <f t="shared" si="1"/>
        <v>2035</v>
      </c>
      <c r="N11" s="35">
        <f t="shared" si="1"/>
        <v>2036</v>
      </c>
      <c r="O11" s="35">
        <f t="shared" si="1"/>
        <v>2037</v>
      </c>
      <c r="P11" s="35">
        <f t="shared" ref="P11:Q11" si="2">O11+1</f>
        <v>2038</v>
      </c>
      <c r="Q11" s="35">
        <f t="shared" si="2"/>
        <v>2039</v>
      </c>
      <c r="R11" s="35" t="s">
        <v>32</v>
      </c>
    </row>
    <row r="12" spans="2:18" x14ac:dyDescent="0.3">
      <c r="B12" s="36" t="s">
        <v>87</v>
      </c>
      <c r="C12" s="41">
        <f>1+C5/100</f>
        <v>1.026</v>
      </c>
      <c r="D12" s="41">
        <f t="shared" ref="D12:N16" si="3">(1+D5/100)*C12</f>
        <v>1.0537019999999999</v>
      </c>
      <c r="E12" s="42">
        <f t="shared" si="3"/>
        <v>1.0789908479999999</v>
      </c>
      <c r="F12" s="41">
        <f t="shared" si="3"/>
        <v>1.102728646656</v>
      </c>
      <c r="G12" s="41">
        <f t="shared" si="3"/>
        <v>1.1258859482357759</v>
      </c>
      <c r="H12" s="41">
        <f t="shared" si="3"/>
        <v>1.1484036672004914</v>
      </c>
      <c r="I12" s="42">
        <f t="shared" si="3"/>
        <v>1.1713717405445012</v>
      </c>
      <c r="J12" s="41">
        <f t="shared" si="3"/>
        <v>1.1947991753553913</v>
      </c>
      <c r="K12" s="41">
        <f t="shared" si="3"/>
        <v>1.218695158862499</v>
      </c>
      <c r="L12" s="41">
        <f t="shared" si="3"/>
        <v>1.2430690620397491</v>
      </c>
      <c r="M12" s="42">
        <f t="shared" si="3"/>
        <v>1.2679304432805441</v>
      </c>
      <c r="N12" s="41">
        <f t="shared" si="3"/>
        <v>1.2932890521461549</v>
      </c>
      <c r="O12" s="41">
        <f>(1+$O5/100)*N12</f>
        <v>1.3191548331890779</v>
      </c>
      <c r="P12" s="41">
        <f t="shared" ref="P12:R12" si="4">(1+$O5/100)*O12</f>
        <v>1.3455379298528596</v>
      </c>
      <c r="Q12" s="41">
        <f t="shared" si="4"/>
        <v>1.3724486884499167</v>
      </c>
      <c r="R12" s="41">
        <f t="shared" si="4"/>
        <v>1.3998976622189152</v>
      </c>
    </row>
    <row r="13" spans="2:18" x14ac:dyDescent="0.3">
      <c r="B13" s="36" t="s">
        <v>88</v>
      </c>
      <c r="C13" s="41">
        <f>1+C6/100</f>
        <v>1.028</v>
      </c>
      <c r="D13" s="41">
        <f t="shared" si="3"/>
        <v>1.057812</v>
      </c>
      <c r="E13" s="42">
        <f t="shared" si="3"/>
        <v>1.083199488</v>
      </c>
      <c r="F13" s="41">
        <f t="shared" si="3"/>
        <v>1.1070298767360001</v>
      </c>
      <c r="G13" s="41">
        <f t="shared" si="3"/>
        <v>1.130277504147456</v>
      </c>
      <c r="H13" s="41">
        <f t="shared" si="3"/>
        <v>1.1528830542304052</v>
      </c>
      <c r="I13" s="42">
        <f t="shared" si="3"/>
        <v>1.1759407153150132</v>
      </c>
      <c r="J13" s="41">
        <f t="shared" si="3"/>
        <v>1.1994595296213135</v>
      </c>
      <c r="K13" s="41">
        <f t="shared" si="3"/>
        <v>1.2234487202137398</v>
      </c>
      <c r="L13" s="41">
        <f t="shared" si="3"/>
        <v>1.2479176946180146</v>
      </c>
      <c r="M13" s="42">
        <f t="shared" si="3"/>
        <v>1.2728760485103749</v>
      </c>
      <c r="N13" s="41">
        <f t="shared" si="3"/>
        <v>1.2983335694805824</v>
      </c>
      <c r="O13" s="41">
        <f t="shared" ref="O13:R16" si="5">(1+$O6/100)*N13</f>
        <v>1.324300240870194</v>
      </c>
      <c r="P13" s="41">
        <f t="shared" si="5"/>
        <v>1.3507862456875979</v>
      </c>
      <c r="Q13" s="41">
        <f t="shared" si="5"/>
        <v>1.3778019706013498</v>
      </c>
      <c r="R13" s="41">
        <f t="shared" si="5"/>
        <v>1.4053580100133769</v>
      </c>
    </row>
    <row r="14" spans="2:18" x14ac:dyDescent="0.3">
      <c r="B14" s="36" t="s">
        <v>89</v>
      </c>
      <c r="C14" s="41">
        <f>1+C7/100</f>
        <v>1.028</v>
      </c>
      <c r="D14" s="41">
        <f t="shared" si="3"/>
        <v>1.057812</v>
      </c>
      <c r="E14" s="42">
        <f t="shared" si="3"/>
        <v>1.0842573</v>
      </c>
      <c r="F14" s="41">
        <f t="shared" si="3"/>
        <v>1.1102794752</v>
      </c>
      <c r="G14" s="41">
        <f t="shared" si="3"/>
        <v>1.1358159031296</v>
      </c>
      <c r="H14" s="41">
        <f t="shared" si="3"/>
        <v>1.1619396689015806</v>
      </c>
      <c r="I14" s="42">
        <f t="shared" si="3"/>
        <v>1.1886642812863168</v>
      </c>
      <c r="J14" s="41">
        <f t="shared" si="3"/>
        <v>1.216003559755902</v>
      </c>
      <c r="K14" s="41">
        <f t="shared" si="3"/>
        <v>1.2439716416302877</v>
      </c>
      <c r="L14" s="41">
        <f t="shared" si="3"/>
        <v>1.2725829893877842</v>
      </c>
      <c r="M14" s="42">
        <f t="shared" si="3"/>
        <v>1.3018523981437031</v>
      </c>
      <c r="N14" s="41">
        <f t="shared" si="3"/>
        <v>1.3317950033010082</v>
      </c>
      <c r="O14" s="41">
        <f t="shared" si="5"/>
        <v>1.3624262883769314</v>
      </c>
      <c r="P14" s="41">
        <f t="shared" si="5"/>
        <v>1.3937620930096006</v>
      </c>
      <c r="Q14" s="41">
        <f t="shared" si="5"/>
        <v>1.4258186211488213</v>
      </c>
      <c r="R14" s="41">
        <f t="shared" si="5"/>
        <v>1.4586124494352442</v>
      </c>
    </row>
    <row r="15" spans="2:18" x14ac:dyDescent="0.3">
      <c r="B15" s="36" t="s">
        <v>90</v>
      </c>
      <c r="C15" s="41">
        <f>1+C8/100</f>
        <v>1.03</v>
      </c>
      <c r="D15" s="41">
        <f t="shared" si="3"/>
        <v>1.06193</v>
      </c>
      <c r="E15" s="42">
        <f t="shared" si="3"/>
        <v>1.08954018</v>
      </c>
      <c r="F15" s="41">
        <f t="shared" si="3"/>
        <v>1.1156891443199999</v>
      </c>
      <c r="G15" s="41">
        <f t="shared" si="3"/>
        <v>1.1413499946393597</v>
      </c>
      <c r="H15" s="41">
        <f t="shared" si="3"/>
        <v>1.1676010445160649</v>
      </c>
      <c r="I15" s="42">
        <f t="shared" si="3"/>
        <v>1.1944558685399342</v>
      </c>
      <c r="J15" s="41">
        <f t="shared" si="3"/>
        <v>1.2219283535163525</v>
      </c>
      <c r="K15" s="41">
        <f t="shared" si="3"/>
        <v>1.2500327056472285</v>
      </c>
      <c r="L15" s="41">
        <f t="shared" si="3"/>
        <v>1.2787834578771147</v>
      </c>
      <c r="M15" s="42">
        <f t="shared" si="3"/>
        <v>1.3081954774082882</v>
      </c>
      <c r="N15" s="41">
        <f t="shared" si="3"/>
        <v>1.3382839733886787</v>
      </c>
      <c r="O15" s="41">
        <f t="shared" si="5"/>
        <v>1.3690645047766181</v>
      </c>
      <c r="P15" s="41">
        <f t="shared" si="5"/>
        <v>1.4005529883864802</v>
      </c>
      <c r="Q15" s="41">
        <f t="shared" si="5"/>
        <v>1.4327657071193691</v>
      </c>
      <c r="R15" s="41">
        <f t="shared" si="5"/>
        <v>1.4657193183831145</v>
      </c>
    </row>
    <row r="16" spans="2:18" x14ac:dyDescent="0.3">
      <c r="B16" s="36" t="s">
        <v>24</v>
      </c>
      <c r="C16" s="41">
        <f>1+C9/100</f>
        <v>1.0269999999999999</v>
      </c>
      <c r="D16" s="41">
        <f t="shared" si="3"/>
        <v>1.0547289999999998</v>
      </c>
      <c r="E16" s="42">
        <f t="shared" si="3"/>
        <v>1.0800424959999999</v>
      </c>
      <c r="F16" s="41">
        <f t="shared" si="3"/>
        <v>1.1038034309119999</v>
      </c>
      <c r="G16" s="41">
        <f t="shared" si="3"/>
        <v>1.1269833029611518</v>
      </c>
      <c r="H16" s="41">
        <f t="shared" si="3"/>
        <v>1.1495229690203748</v>
      </c>
      <c r="I16" s="42">
        <f t="shared" si="3"/>
        <v>1.1725134284007823</v>
      </c>
      <c r="J16" s="41">
        <f t="shared" si="3"/>
        <v>1.1959636969687979</v>
      </c>
      <c r="K16" s="41">
        <f t="shared" si="3"/>
        <v>1.2198829709081738</v>
      </c>
      <c r="L16" s="41">
        <f t="shared" si="3"/>
        <v>1.2442806303263372</v>
      </c>
      <c r="M16" s="42">
        <f t="shared" si="3"/>
        <v>1.2691662429328638</v>
      </c>
      <c r="N16" s="41">
        <f t="shared" si="3"/>
        <v>1.2945495677915211</v>
      </c>
      <c r="O16" s="41">
        <f t="shared" si="5"/>
        <v>1.3204405591473516</v>
      </c>
      <c r="P16" s="41">
        <f t="shared" si="5"/>
        <v>1.3468493703302986</v>
      </c>
      <c r="Q16" s="41">
        <f t="shared" si="5"/>
        <v>1.3737863577369047</v>
      </c>
      <c r="R16" s="41">
        <f t="shared" si="5"/>
        <v>1.4012620848916428</v>
      </c>
    </row>
    <row r="18" spans="2:2" x14ac:dyDescent="0.3">
      <c r="B18" s="46" t="s">
        <v>92</v>
      </c>
    </row>
    <row r="19" spans="2:2" x14ac:dyDescent="0.3">
      <c r="B19" s="47" t="s">
        <v>93</v>
      </c>
    </row>
  </sheetData>
  <mergeCells count="2">
    <mergeCell ref="B1:P1"/>
    <mergeCell ref="B2:P2"/>
  </mergeCells>
  <hyperlinks>
    <hyperlink ref="B19" r:id="rId1" location="page=163" xr:uid="{00000000-0004-0000-07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4F1E2"/>
  </sheetPr>
  <dimension ref="A1:G9"/>
  <sheetViews>
    <sheetView workbookViewId="0">
      <selection activeCell="G8" sqref="G8"/>
    </sheetView>
  </sheetViews>
  <sheetFormatPr defaultRowHeight="14.4" x14ac:dyDescent="0.3"/>
  <cols>
    <col min="1" max="1" width="27.88671875" bestFit="1" customWidth="1"/>
    <col min="2" max="2" width="31.77734375" bestFit="1" customWidth="1"/>
    <col min="3" max="3" width="28.88671875" bestFit="1" customWidth="1"/>
    <col min="4" max="4" width="35.77734375" customWidth="1"/>
    <col min="5" max="5" width="17.21875" bestFit="1" customWidth="1"/>
    <col min="6" max="6" width="24.21875" bestFit="1" customWidth="1"/>
    <col min="7" max="7" width="35.77734375" bestFit="1" customWidth="1"/>
  </cols>
  <sheetData>
    <row r="1" spans="1:7" ht="22.65" customHeight="1" x14ac:dyDescent="0.3">
      <c r="A1" s="252" t="s">
        <v>94</v>
      </c>
      <c r="B1" s="253"/>
      <c r="C1" s="253"/>
      <c r="D1" s="253"/>
      <c r="E1" s="253"/>
      <c r="F1" s="253"/>
      <c r="G1" s="253"/>
    </row>
    <row r="2" spans="1:7" ht="19.5" customHeight="1" x14ac:dyDescent="0.45">
      <c r="A2" s="264" t="s">
        <v>103</v>
      </c>
      <c r="B2" s="265"/>
      <c r="C2" s="265"/>
      <c r="D2" s="265"/>
      <c r="E2" s="265"/>
      <c r="F2" s="265"/>
      <c r="G2" s="265"/>
    </row>
    <row r="4" spans="1:7" s="1" customFormat="1" x14ac:dyDescent="0.3">
      <c r="A4" s="35" t="s">
        <v>95</v>
      </c>
      <c r="B4" s="35" t="s">
        <v>96</v>
      </c>
      <c r="C4" s="35" t="s">
        <v>369</v>
      </c>
      <c r="D4" s="35" t="s">
        <v>102</v>
      </c>
      <c r="E4" s="35" t="s">
        <v>373</v>
      </c>
      <c r="F4" s="35" t="s">
        <v>384</v>
      </c>
      <c r="G4" s="35" t="s">
        <v>388</v>
      </c>
    </row>
    <row r="5" spans="1:7" x14ac:dyDescent="0.3">
      <c r="A5" s="36" t="s">
        <v>72</v>
      </c>
      <c r="B5" s="36" t="s">
        <v>72</v>
      </c>
      <c r="C5" s="36" t="s">
        <v>408</v>
      </c>
      <c r="D5" s="36" t="s">
        <v>99</v>
      </c>
      <c r="E5" s="36" t="s">
        <v>385</v>
      </c>
      <c r="F5" s="36" t="str">
        <f>'(C) Res%'!A2&amp;" - "&amp;TEXT('(C) Res%'!B2,"0%")</f>
        <v>Low (California) - 52%</v>
      </c>
      <c r="G5" s="36" t="s">
        <v>72</v>
      </c>
    </row>
    <row r="6" spans="1:7" x14ac:dyDescent="0.3">
      <c r="A6" s="36" t="s">
        <v>22</v>
      </c>
      <c r="B6" s="36" t="s">
        <v>22</v>
      </c>
      <c r="C6" s="36" t="s">
        <v>481</v>
      </c>
      <c r="D6" s="36" t="s">
        <v>107</v>
      </c>
      <c r="E6" s="36" t="s">
        <v>386</v>
      </c>
      <c r="F6" s="36" t="str">
        <f>'(C) Res%'!A3&amp;" - "&amp;TEXT('(C) Res%'!B3,"0%")</f>
        <v>Medium (Oregon) - 64%</v>
      </c>
      <c r="G6" s="36" t="s">
        <v>22</v>
      </c>
    </row>
    <row r="7" spans="1:7" x14ac:dyDescent="0.3">
      <c r="A7" s="36" t="s">
        <v>97</v>
      </c>
      <c r="B7" s="36" t="s">
        <v>97</v>
      </c>
      <c r="C7" s="36" t="s">
        <v>101</v>
      </c>
      <c r="D7" s="36" t="s">
        <v>100</v>
      </c>
      <c r="E7" s="36" t="s">
        <v>387</v>
      </c>
      <c r="F7" s="36" t="str">
        <f ca="1">'(C) Res%'!A4&amp;" - "&amp;TEXT('(C) Res%'!B4,"0%")</f>
        <v>High (Washington) - 71%</v>
      </c>
      <c r="G7" s="36" t="s">
        <v>404</v>
      </c>
    </row>
    <row r="8" spans="1:7" x14ac:dyDescent="0.3">
      <c r="A8" s="36"/>
      <c r="B8" s="36" t="s">
        <v>98</v>
      </c>
      <c r="C8" s="36" t="s">
        <v>19</v>
      </c>
      <c r="D8" s="36" t="s">
        <v>106</v>
      </c>
      <c r="E8" s="36" t="s">
        <v>27</v>
      </c>
      <c r="F8" s="36" t="s">
        <v>27</v>
      </c>
      <c r="G8" s="36" t="s">
        <v>403</v>
      </c>
    </row>
    <row r="9" spans="1:7" x14ac:dyDescent="0.3">
      <c r="A9" s="36"/>
      <c r="B9" s="36"/>
      <c r="C9" s="36"/>
      <c r="D9" s="36" t="s">
        <v>104</v>
      </c>
      <c r="E9" s="36"/>
      <c r="F9" s="36"/>
      <c r="G9" s="36"/>
    </row>
  </sheetData>
  <mergeCells count="2">
    <mergeCell ref="A1:G1"/>
    <mergeCell ref="A2:G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FF"/>
  </sheetPr>
  <dimension ref="A1:I32"/>
  <sheetViews>
    <sheetView zoomScaleNormal="100" workbookViewId="0">
      <selection activeCell="M16" sqref="M16"/>
    </sheetView>
  </sheetViews>
  <sheetFormatPr defaultRowHeight="14.4" x14ac:dyDescent="0.3"/>
  <cols>
    <col min="1" max="1" width="23.77734375" customWidth="1"/>
    <col min="2" max="3" width="20.77734375" customWidth="1"/>
    <col min="4" max="4" width="11.77734375" customWidth="1"/>
    <col min="5" max="5" width="2.77734375" customWidth="1"/>
    <col min="6" max="6" width="24.6640625" customWidth="1"/>
    <col min="7" max="8" width="20.77734375" customWidth="1"/>
    <col min="9" max="9" width="11.77734375" customWidth="1"/>
  </cols>
  <sheetData>
    <row r="1" spans="1:9" ht="22.65" customHeight="1" x14ac:dyDescent="0.3">
      <c r="A1" s="246" t="s">
        <v>26</v>
      </c>
      <c r="B1" s="247"/>
      <c r="C1" s="247"/>
      <c r="D1" s="247"/>
      <c r="E1" s="247"/>
      <c r="F1" s="247"/>
      <c r="G1" s="247"/>
      <c r="H1" s="247"/>
      <c r="I1" s="248"/>
    </row>
    <row r="2" spans="1:9" ht="20.25" customHeight="1" thickBot="1" x14ac:dyDescent="0.5">
      <c r="A2" s="249" t="s">
        <v>390</v>
      </c>
      <c r="B2" s="250"/>
      <c r="C2" s="250"/>
      <c r="D2" s="250"/>
      <c r="E2" s="250"/>
      <c r="F2" s="250"/>
      <c r="G2" s="250"/>
      <c r="H2" s="250"/>
      <c r="I2" s="251"/>
    </row>
    <row r="3" spans="1:9" ht="6.6" customHeight="1" x14ac:dyDescent="0.3"/>
    <row r="4" spans="1:9" x14ac:dyDescent="0.3">
      <c r="A4" s="4"/>
      <c r="B4" s="4" t="s">
        <v>376</v>
      </c>
      <c r="C4" s="4"/>
      <c r="D4" s="4"/>
      <c r="E4" s="1"/>
      <c r="F4" s="4"/>
      <c r="G4" s="4" t="s">
        <v>22</v>
      </c>
      <c r="H4" s="4"/>
      <c r="I4" s="4"/>
    </row>
    <row r="5" spans="1:9" x14ac:dyDescent="0.3">
      <c r="A5" s="44" t="s">
        <v>10</v>
      </c>
      <c r="B5" s="44" t="s">
        <v>374</v>
      </c>
      <c r="C5" s="44" t="s">
        <v>375</v>
      </c>
      <c r="D5" s="44" t="s">
        <v>377</v>
      </c>
      <c r="E5" s="1"/>
      <c r="F5" s="44" t="s">
        <v>10</v>
      </c>
      <c r="G5" s="44" t="s">
        <v>374</v>
      </c>
      <c r="H5" s="44" t="s">
        <v>375</v>
      </c>
      <c r="I5" s="44" t="s">
        <v>377</v>
      </c>
    </row>
    <row r="6" spans="1:9" x14ac:dyDescent="0.3">
      <c r="A6" s="192">
        <v>2020</v>
      </c>
      <c r="B6" s="193">
        <v>182120</v>
      </c>
      <c r="C6" s="193">
        <v>0</v>
      </c>
      <c r="D6" s="190">
        <f>B6+C6</f>
        <v>182120</v>
      </c>
      <c r="F6" s="192">
        <v>2020</v>
      </c>
      <c r="G6" s="193">
        <v>182120</v>
      </c>
      <c r="H6" s="193">
        <v>0</v>
      </c>
      <c r="I6" s="190">
        <f>G6+H6</f>
        <v>182120</v>
      </c>
    </row>
    <row r="7" spans="1:9" x14ac:dyDescent="0.3">
      <c r="A7" s="192">
        <f>A6+1</f>
        <v>2021</v>
      </c>
      <c r="B7" s="193">
        <v>343215</v>
      </c>
      <c r="C7" s="193">
        <v>1363</v>
      </c>
      <c r="D7" s="190">
        <f t="shared" ref="D7:D26" si="0">B7+C7</f>
        <v>344578</v>
      </c>
      <c r="F7" s="192">
        <f>F6+1</f>
        <v>2021</v>
      </c>
      <c r="G7" s="193">
        <v>343215</v>
      </c>
      <c r="H7" s="193">
        <v>1363</v>
      </c>
      <c r="I7" s="190">
        <f t="shared" ref="I7:I26" si="1">G7+H7</f>
        <v>344578</v>
      </c>
    </row>
    <row r="8" spans="1:9" x14ac:dyDescent="0.3">
      <c r="A8" s="192">
        <f t="shared" ref="A8:A26" si="2">A7+1</f>
        <v>2022</v>
      </c>
      <c r="B8" s="193">
        <v>672448</v>
      </c>
      <c r="C8" s="193">
        <v>16895</v>
      </c>
      <c r="D8" s="190">
        <f t="shared" si="0"/>
        <v>689343</v>
      </c>
      <c r="F8" s="192">
        <f t="shared" ref="F8:F26" si="3">F7+1</f>
        <v>2022</v>
      </c>
      <c r="G8" s="193">
        <v>672448</v>
      </c>
      <c r="H8" s="193">
        <v>16895</v>
      </c>
      <c r="I8" s="190">
        <f t="shared" si="1"/>
        <v>689343</v>
      </c>
    </row>
    <row r="9" spans="1:9" ht="15" customHeight="1" x14ac:dyDescent="0.3">
      <c r="A9" s="192">
        <f t="shared" si="2"/>
        <v>2023</v>
      </c>
      <c r="B9" s="193">
        <v>1191782</v>
      </c>
      <c r="C9" s="193">
        <v>54389</v>
      </c>
      <c r="D9" s="190">
        <f t="shared" si="0"/>
        <v>1246171</v>
      </c>
      <c r="F9" s="192">
        <f t="shared" si="3"/>
        <v>2023</v>
      </c>
      <c r="G9" s="193">
        <v>1191782</v>
      </c>
      <c r="H9" s="193">
        <v>54389</v>
      </c>
      <c r="I9" s="190">
        <f t="shared" si="1"/>
        <v>1246171</v>
      </c>
    </row>
    <row r="10" spans="1:9" ht="15" customHeight="1" x14ac:dyDescent="0.3">
      <c r="A10" s="192">
        <f t="shared" si="2"/>
        <v>2024</v>
      </c>
      <c r="B10" s="193">
        <v>1878803</v>
      </c>
      <c r="C10" s="193">
        <v>162799</v>
      </c>
      <c r="D10" s="190">
        <f t="shared" si="0"/>
        <v>2041602</v>
      </c>
      <c r="F10" s="192">
        <f t="shared" si="3"/>
        <v>2024</v>
      </c>
      <c r="G10" s="193">
        <v>1878803</v>
      </c>
      <c r="H10" s="193">
        <v>162799</v>
      </c>
      <c r="I10" s="190">
        <f t="shared" si="1"/>
        <v>2041602</v>
      </c>
    </row>
    <row r="11" spans="1:9" x14ac:dyDescent="0.3">
      <c r="A11" s="192">
        <f t="shared" si="2"/>
        <v>2025</v>
      </c>
      <c r="B11" s="193">
        <v>2602634</v>
      </c>
      <c r="C11" s="193">
        <v>413583</v>
      </c>
      <c r="D11" s="190">
        <f t="shared" si="0"/>
        <v>3016217</v>
      </c>
      <c r="F11" s="192">
        <f t="shared" si="3"/>
        <v>2025</v>
      </c>
      <c r="G11" s="193">
        <v>2602634</v>
      </c>
      <c r="H11" s="193">
        <v>413583</v>
      </c>
      <c r="I11" s="190">
        <f t="shared" si="1"/>
        <v>3016217</v>
      </c>
    </row>
    <row r="12" spans="1:9" ht="15" customHeight="1" x14ac:dyDescent="0.3">
      <c r="A12" s="192">
        <f t="shared" si="2"/>
        <v>2026</v>
      </c>
      <c r="B12" s="193">
        <v>3361613</v>
      </c>
      <c r="C12" s="193">
        <v>744430</v>
      </c>
      <c r="D12" s="190">
        <f t="shared" si="0"/>
        <v>4106043</v>
      </c>
      <c r="F12" s="192">
        <f t="shared" si="3"/>
        <v>2026</v>
      </c>
      <c r="G12" s="193">
        <v>3361613</v>
      </c>
      <c r="H12" s="193">
        <v>744430</v>
      </c>
      <c r="I12" s="190">
        <f t="shared" si="1"/>
        <v>4106043</v>
      </c>
    </row>
    <row r="13" spans="1:9" ht="15" customHeight="1" x14ac:dyDescent="0.3">
      <c r="A13" s="192">
        <f t="shared" si="2"/>
        <v>2027</v>
      </c>
      <c r="B13" s="193">
        <v>8003636</v>
      </c>
      <c r="C13" s="193">
        <v>1904039</v>
      </c>
      <c r="D13" s="190">
        <f t="shared" si="0"/>
        <v>9907675</v>
      </c>
      <c r="F13" s="192">
        <f t="shared" si="3"/>
        <v>2027</v>
      </c>
      <c r="G13" s="193">
        <v>6525378</v>
      </c>
      <c r="H13" s="193">
        <v>809693</v>
      </c>
      <c r="I13" s="190">
        <f t="shared" si="1"/>
        <v>7335071</v>
      </c>
    </row>
    <row r="14" spans="1:9" ht="15" customHeight="1" x14ac:dyDescent="0.3">
      <c r="A14" s="192">
        <f t="shared" si="2"/>
        <v>2028</v>
      </c>
      <c r="B14" s="193">
        <v>15024744</v>
      </c>
      <c r="C14" s="193">
        <v>3520149</v>
      </c>
      <c r="D14" s="190">
        <f t="shared" si="0"/>
        <v>18544893</v>
      </c>
      <c r="F14" s="192">
        <f t="shared" si="3"/>
        <v>2028</v>
      </c>
      <c r="G14" s="193">
        <v>10524714</v>
      </c>
      <c r="H14" s="193">
        <v>854566</v>
      </c>
      <c r="I14" s="190">
        <f t="shared" si="1"/>
        <v>11379280</v>
      </c>
    </row>
    <row r="15" spans="1:9" x14ac:dyDescent="0.3">
      <c r="A15" s="192">
        <f t="shared" si="2"/>
        <v>2029</v>
      </c>
      <c r="B15" s="193">
        <v>23452160</v>
      </c>
      <c r="C15" s="193">
        <v>5542264</v>
      </c>
      <c r="D15" s="190">
        <f t="shared" si="0"/>
        <v>28994424</v>
      </c>
      <c r="F15" s="192">
        <f t="shared" si="3"/>
        <v>2029</v>
      </c>
      <c r="G15" s="193">
        <v>14692549</v>
      </c>
      <c r="H15" s="193">
        <v>886278</v>
      </c>
      <c r="I15" s="190">
        <f t="shared" si="1"/>
        <v>15578827</v>
      </c>
    </row>
    <row r="16" spans="1:9" ht="15" customHeight="1" x14ac:dyDescent="0.3">
      <c r="A16" s="192">
        <f t="shared" si="2"/>
        <v>2030</v>
      </c>
      <c r="B16" s="193">
        <v>32107610</v>
      </c>
      <c r="C16" s="193">
        <v>7923228</v>
      </c>
      <c r="D16" s="190">
        <f t="shared" si="0"/>
        <v>40030838</v>
      </c>
      <c r="F16" s="192">
        <f t="shared" si="3"/>
        <v>2030</v>
      </c>
      <c r="G16" s="193">
        <v>18419690</v>
      </c>
      <c r="H16" s="193">
        <v>936372</v>
      </c>
      <c r="I16" s="190">
        <f t="shared" si="1"/>
        <v>19356062</v>
      </c>
    </row>
    <row r="17" spans="1:9" ht="15" customHeight="1" x14ac:dyDescent="0.3">
      <c r="A17" s="192">
        <f t="shared" si="2"/>
        <v>2031</v>
      </c>
      <c r="B17" s="193">
        <v>43457839</v>
      </c>
      <c r="C17" s="193">
        <v>11246470</v>
      </c>
      <c r="D17" s="190">
        <f t="shared" si="0"/>
        <v>54704309</v>
      </c>
      <c r="F17" s="192">
        <f t="shared" si="3"/>
        <v>2031</v>
      </c>
      <c r="G17" s="193">
        <v>22703038</v>
      </c>
      <c r="H17" s="193">
        <v>1000967</v>
      </c>
      <c r="I17" s="190">
        <f t="shared" si="1"/>
        <v>23704005</v>
      </c>
    </row>
    <row r="18" spans="1:9" x14ac:dyDescent="0.3">
      <c r="A18" s="192">
        <f t="shared" si="2"/>
        <v>2032</v>
      </c>
      <c r="B18" s="193">
        <v>56159102</v>
      </c>
      <c r="C18" s="193">
        <v>14516494</v>
      </c>
      <c r="D18" s="190">
        <f t="shared" si="0"/>
        <v>70675596</v>
      </c>
      <c r="F18" s="192">
        <f t="shared" si="3"/>
        <v>2032</v>
      </c>
      <c r="G18" s="193">
        <v>27408139</v>
      </c>
      <c r="H18" s="193">
        <v>1066332</v>
      </c>
      <c r="I18" s="190">
        <f t="shared" si="1"/>
        <v>28474471</v>
      </c>
    </row>
    <row r="19" spans="1:9" x14ac:dyDescent="0.3">
      <c r="A19" s="192">
        <f t="shared" si="2"/>
        <v>2033</v>
      </c>
      <c r="B19" s="193">
        <v>69760527</v>
      </c>
      <c r="C19" s="193">
        <v>17736994</v>
      </c>
      <c r="D19" s="190">
        <f t="shared" si="0"/>
        <v>87497521</v>
      </c>
      <c r="F19" s="192">
        <f t="shared" si="3"/>
        <v>2033</v>
      </c>
      <c r="G19" s="193">
        <v>31736127</v>
      </c>
      <c r="H19" s="193">
        <v>1130065</v>
      </c>
      <c r="I19" s="190">
        <f t="shared" si="1"/>
        <v>32866192</v>
      </c>
    </row>
    <row r="20" spans="1:9" x14ac:dyDescent="0.3">
      <c r="A20" s="192">
        <f t="shared" si="2"/>
        <v>2034</v>
      </c>
      <c r="B20" s="193">
        <v>82765807</v>
      </c>
      <c r="C20" s="193">
        <v>20911317</v>
      </c>
      <c r="D20" s="190">
        <f t="shared" si="0"/>
        <v>103677124</v>
      </c>
      <c r="F20" s="192">
        <f t="shared" si="3"/>
        <v>2034</v>
      </c>
      <c r="G20" s="193">
        <v>36105875</v>
      </c>
      <c r="H20" s="193">
        <v>1206546</v>
      </c>
      <c r="I20" s="190">
        <f t="shared" si="1"/>
        <v>37312421</v>
      </c>
    </row>
    <row r="21" spans="1:9" x14ac:dyDescent="0.3">
      <c r="A21" s="192">
        <f t="shared" si="2"/>
        <v>2035</v>
      </c>
      <c r="B21" s="193">
        <v>93165769</v>
      </c>
      <c r="C21" s="193">
        <v>24042499</v>
      </c>
      <c r="D21" s="190">
        <f t="shared" si="0"/>
        <v>117208268</v>
      </c>
      <c r="F21" s="192">
        <f t="shared" si="3"/>
        <v>2035</v>
      </c>
      <c r="G21" s="193">
        <v>39735829</v>
      </c>
      <c r="H21" s="193">
        <v>1303384</v>
      </c>
      <c r="I21" s="190">
        <f t="shared" si="1"/>
        <v>41039213</v>
      </c>
    </row>
    <row r="22" spans="1:9" x14ac:dyDescent="0.3">
      <c r="A22" s="192">
        <f t="shared" si="2"/>
        <v>2036</v>
      </c>
      <c r="B22" s="193">
        <v>105094063</v>
      </c>
      <c r="C22" s="193">
        <v>27703727</v>
      </c>
      <c r="D22" s="190">
        <f t="shared" si="0"/>
        <v>132797790</v>
      </c>
      <c r="F22" s="192">
        <f t="shared" si="3"/>
        <v>2036</v>
      </c>
      <c r="G22" s="193">
        <v>44005278</v>
      </c>
      <c r="H22" s="193">
        <v>1422063</v>
      </c>
      <c r="I22" s="190">
        <f t="shared" si="1"/>
        <v>45427341</v>
      </c>
    </row>
    <row r="23" spans="1:9" x14ac:dyDescent="0.3">
      <c r="A23" s="192">
        <f t="shared" si="2"/>
        <v>2037</v>
      </c>
      <c r="B23" s="193">
        <v>116888876</v>
      </c>
      <c r="C23" s="193">
        <v>31333955</v>
      </c>
      <c r="D23" s="190">
        <f t="shared" si="0"/>
        <v>148222831</v>
      </c>
      <c r="F23" s="192">
        <f t="shared" si="3"/>
        <v>2037</v>
      </c>
      <c r="G23" s="193">
        <v>48239864</v>
      </c>
      <c r="H23" s="193">
        <v>1552896</v>
      </c>
      <c r="I23" s="190">
        <f t="shared" si="1"/>
        <v>49792760</v>
      </c>
    </row>
    <row r="24" spans="1:9" x14ac:dyDescent="0.3">
      <c r="A24" s="192">
        <f t="shared" si="2"/>
        <v>2038</v>
      </c>
      <c r="B24" s="193">
        <v>128229406</v>
      </c>
      <c r="C24" s="193">
        <v>34935010</v>
      </c>
      <c r="D24" s="190">
        <f t="shared" si="0"/>
        <v>163164416</v>
      </c>
      <c r="F24" s="192">
        <f t="shared" si="3"/>
        <v>2038</v>
      </c>
      <c r="G24" s="193">
        <v>52375644</v>
      </c>
      <c r="H24" s="193">
        <v>1696439</v>
      </c>
      <c r="I24" s="190">
        <f t="shared" si="1"/>
        <v>54072083</v>
      </c>
    </row>
    <row r="25" spans="1:9" x14ac:dyDescent="0.3">
      <c r="A25" s="192">
        <f t="shared" si="2"/>
        <v>2039</v>
      </c>
      <c r="B25" s="193">
        <v>138645534</v>
      </c>
      <c r="C25" s="193">
        <v>38508566</v>
      </c>
      <c r="D25" s="190">
        <f t="shared" si="0"/>
        <v>177154100</v>
      </c>
      <c r="F25" s="192">
        <f t="shared" si="3"/>
        <v>2039</v>
      </c>
      <c r="G25" s="193">
        <v>56269622</v>
      </c>
      <c r="H25" s="193">
        <v>1853034</v>
      </c>
      <c r="I25" s="190">
        <f t="shared" si="1"/>
        <v>58122656</v>
      </c>
    </row>
    <row r="26" spans="1:9" x14ac:dyDescent="0.3">
      <c r="A26" s="192">
        <f t="shared" si="2"/>
        <v>2040</v>
      </c>
      <c r="B26" s="193">
        <v>145791907</v>
      </c>
      <c r="C26" s="193">
        <v>42056155</v>
      </c>
      <c r="D26" s="190">
        <f t="shared" si="0"/>
        <v>187848062</v>
      </c>
      <c r="F26" s="192">
        <f t="shared" si="3"/>
        <v>2040</v>
      </c>
      <c r="G26" s="193">
        <v>59025300</v>
      </c>
      <c r="H26" s="193">
        <v>2020710</v>
      </c>
      <c r="I26" s="190">
        <f t="shared" si="1"/>
        <v>61046010</v>
      </c>
    </row>
    <row r="28" spans="1:9" x14ac:dyDescent="0.3">
      <c r="A28" s="46" t="s">
        <v>73</v>
      </c>
    </row>
    <row r="29" spans="1:9" x14ac:dyDescent="0.3">
      <c r="A29" s="49" t="s">
        <v>378</v>
      </c>
    </row>
    <row r="30" spans="1:9" x14ac:dyDescent="0.3">
      <c r="A30" s="40"/>
    </row>
    <row r="31" spans="1:9" x14ac:dyDescent="0.3">
      <c r="A31" s="46" t="s">
        <v>75</v>
      </c>
    </row>
    <row r="32" spans="1:9" x14ac:dyDescent="0.3">
      <c r="A32" s="48" t="s">
        <v>379</v>
      </c>
    </row>
  </sheetData>
  <mergeCells count="2">
    <mergeCell ref="A1:I1"/>
    <mergeCell ref="A2:I2"/>
  </mergeCells>
  <hyperlinks>
    <hyperlink ref="A32" r:id="rId1" location="page=111" display="https://www.env.nm.gov/opf/wp-content/uploads/sites/13/2025/11/NMED-R135-137.pdf#page=111" xr:uid="{0D248C4E-9F53-44F6-BAD9-D367B2BDDAE6}"/>
    <hyperlink ref="A29" r:id="rId2" location="page=461" display="https://cloud.env.nm.gov/resources/_translator.php/NzA3NTEwYzYzY2I0NzNhN2JmNDc3NGQ1NV8yMDMxMTU~.pdf#page=461" xr:uid="{0D56403D-0C8F-4120-AA0B-C44474538D0D}"/>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926B5-D310-4535-8508-5A80846BE6BD}">
  <sheetPr>
    <tabColor rgb="FFFFFFFF"/>
  </sheetPr>
  <dimension ref="A1:I34"/>
  <sheetViews>
    <sheetView zoomScaleNormal="100" workbookViewId="0">
      <selection activeCell="L22" sqref="L22"/>
    </sheetView>
  </sheetViews>
  <sheetFormatPr defaultRowHeight="14.4" x14ac:dyDescent="0.3"/>
  <cols>
    <col min="1" max="1" width="23.77734375" customWidth="1"/>
    <col min="2" max="3" width="20.77734375" customWidth="1"/>
    <col min="4" max="4" width="11.77734375" customWidth="1"/>
    <col min="5" max="5" width="2.77734375" customWidth="1"/>
    <col min="6" max="6" width="24.6640625" customWidth="1"/>
    <col min="7" max="8" width="20.77734375" customWidth="1"/>
    <col min="9" max="9" width="11.77734375" customWidth="1"/>
  </cols>
  <sheetData>
    <row r="1" spans="1:9" ht="22.65" customHeight="1" x14ac:dyDescent="0.3">
      <c r="A1" s="246" t="s">
        <v>26</v>
      </c>
      <c r="B1" s="247"/>
      <c r="C1" s="247"/>
      <c r="D1" s="247"/>
      <c r="E1" s="247"/>
      <c r="F1" s="247"/>
      <c r="G1" s="247"/>
      <c r="H1" s="247"/>
      <c r="I1" s="248"/>
    </row>
    <row r="2" spans="1:9" ht="20.25" customHeight="1" thickBot="1" x14ac:dyDescent="0.5">
      <c r="A2" s="249" t="s">
        <v>397</v>
      </c>
      <c r="B2" s="250"/>
      <c r="C2" s="250"/>
      <c r="D2" s="250"/>
      <c r="E2" s="250"/>
      <c r="F2" s="250"/>
      <c r="G2" s="250"/>
      <c r="H2" s="250"/>
      <c r="I2" s="251"/>
    </row>
    <row r="3" spans="1:9" ht="6.6" customHeight="1" x14ac:dyDescent="0.3"/>
    <row r="4" spans="1:9" x14ac:dyDescent="0.3">
      <c r="A4" s="4"/>
      <c r="B4" s="4" t="s">
        <v>376</v>
      </c>
      <c r="C4" s="4"/>
      <c r="D4" s="4"/>
      <c r="E4" s="1"/>
      <c r="F4" s="4"/>
      <c r="G4" s="4" t="s">
        <v>22</v>
      </c>
      <c r="H4" s="4"/>
      <c r="I4" s="4"/>
    </row>
    <row r="5" spans="1:9" x14ac:dyDescent="0.3">
      <c r="A5" s="44"/>
      <c r="B5" s="44" t="s">
        <v>398</v>
      </c>
      <c r="C5" s="44" t="s">
        <v>399</v>
      </c>
      <c r="D5" s="44" t="s">
        <v>400</v>
      </c>
      <c r="E5" s="1"/>
      <c r="F5" s="44"/>
      <c r="G5" s="44" t="s">
        <v>398</v>
      </c>
      <c r="H5" s="44" t="s">
        <v>399</v>
      </c>
      <c r="I5" s="44" t="s">
        <v>400</v>
      </c>
    </row>
    <row r="6" spans="1:9" x14ac:dyDescent="0.3">
      <c r="A6" s="192">
        <v>2020</v>
      </c>
      <c r="B6" s="193">
        <f>'(A.1) ElectricityProj_GGE'!B6*0.11966</f>
        <v>21792.479200000002</v>
      </c>
      <c r="C6" s="193">
        <f>'(A.1) ElectricityProj_GGE'!C6*0.11966</f>
        <v>0</v>
      </c>
      <c r="D6" s="190">
        <f>B6+C6</f>
        <v>21792.479200000002</v>
      </c>
      <c r="F6" s="192">
        <v>2020</v>
      </c>
      <c r="G6" s="193">
        <f>'(A.1) ElectricityProj_GGE'!G6*0.11966</f>
        <v>21792.479200000002</v>
      </c>
      <c r="H6" s="193">
        <f>'(A.1) ElectricityProj_GGE'!H6*0.11966</f>
        <v>0</v>
      </c>
      <c r="I6" s="190">
        <f>G6+H6</f>
        <v>21792.479200000002</v>
      </c>
    </row>
    <row r="7" spans="1:9" x14ac:dyDescent="0.3">
      <c r="A7" s="192">
        <f>A6+1</f>
        <v>2021</v>
      </c>
      <c r="B7" s="193">
        <f>'(A.1) ElectricityProj_GGE'!B7*0.11966</f>
        <v>41069.106899999999</v>
      </c>
      <c r="C7" s="193">
        <f>'(A.1) ElectricityProj_GGE'!C7*0.11966</f>
        <v>163.09658000000002</v>
      </c>
      <c r="D7" s="190">
        <f t="shared" ref="D7:D26" si="0">B7+C7</f>
        <v>41232.203479999996</v>
      </c>
      <c r="F7" s="192">
        <f>F6+1</f>
        <v>2021</v>
      </c>
      <c r="G7" s="193">
        <f>'(A.1) ElectricityProj_GGE'!G7*0.11966</f>
        <v>41069.106899999999</v>
      </c>
      <c r="H7" s="193">
        <f>'(A.1) ElectricityProj_GGE'!H7*0.11966</f>
        <v>163.09658000000002</v>
      </c>
      <c r="I7" s="190">
        <f t="shared" ref="I7:I26" si="1">G7+H7</f>
        <v>41232.203479999996</v>
      </c>
    </row>
    <row r="8" spans="1:9" x14ac:dyDescent="0.3">
      <c r="A8" s="192">
        <f t="shared" ref="A8:A26" si="2">A7+1</f>
        <v>2022</v>
      </c>
      <c r="B8" s="193">
        <f>'(A.1) ElectricityProj_GGE'!B8*0.11966</f>
        <v>80465.127680000005</v>
      </c>
      <c r="C8" s="193">
        <f>'(A.1) ElectricityProj_GGE'!C8*0.11966</f>
        <v>2021.6557</v>
      </c>
      <c r="D8" s="190">
        <f t="shared" si="0"/>
        <v>82486.783380000008</v>
      </c>
      <c r="F8" s="192">
        <f t="shared" ref="F8:F26" si="3">F7+1</f>
        <v>2022</v>
      </c>
      <c r="G8" s="193">
        <f>'(A.1) ElectricityProj_GGE'!G8*0.11966</f>
        <v>80465.127680000005</v>
      </c>
      <c r="H8" s="193">
        <f>'(A.1) ElectricityProj_GGE'!H8*0.11966</f>
        <v>2021.6557</v>
      </c>
      <c r="I8" s="190">
        <f t="shared" si="1"/>
        <v>82486.783380000008</v>
      </c>
    </row>
    <row r="9" spans="1:9" ht="15" customHeight="1" x14ac:dyDescent="0.3">
      <c r="A9" s="192">
        <f t="shared" si="2"/>
        <v>2023</v>
      </c>
      <c r="B9" s="193">
        <f>'(A.1) ElectricityProj_GGE'!B9*0.11966</f>
        <v>142608.63412</v>
      </c>
      <c r="C9" s="193">
        <f>'(A.1) ElectricityProj_GGE'!C9*0.11966</f>
        <v>6508.1877400000003</v>
      </c>
      <c r="D9" s="190">
        <f t="shared" si="0"/>
        <v>149116.82186</v>
      </c>
      <c r="F9" s="192">
        <f t="shared" si="3"/>
        <v>2023</v>
      </c>
      <c r="G9" s="193">
        <f>'(A.1) ElectricityProj_GGE'!G9*0.11966</f>
        <v>142608.63412</v>
      </c>
      <c r="H9" s="193">
        <f>'(A.1) ElectricityProj_GGE'!H9*0.11966</f>
        <v>6508.1877400000003</v>
      </c>
      <c r="I9" s="190">
        <f t="shared" si="1"/>
        <v>149116.82186</v>
      </c>
    </row>
    <row r="10" spans="1:9" ht="15" customHeight="1" x14ac:dyDescent="0.3">
      <c r="A10" s="192">
        <f t="shared" si="2"/>
        <v>2024</v>
      </c>
      <c r="B10" s="193">
        <f>'(A.1) ElectricityProj_GGE'!B10*0.11966</f>
        <v>224817.56698</v>
      </c>
      <c r="C10" s="193">
        <f>'(A.1) ElectricityProj_GGE'!C10*0.11966</f>
        <v>19480.528340000001</v>
      </c>
      <c r="D10" s="190">
        <f t="shared" si="0"/>
        <v>244298.09531999999</v>
      </c>
      <c r="F10" s="192">
        <f t="shared" si="3"/>
        <v>2024</v>
      </c>
      <c r="G10" s="193">
        <f>'(A.1) ElectricityProj_GGE'!G10*0.11966</f>
        <v>224817.56698</v>
      </c>
      <c r="H10" s="193">
        <f>'(A.1) ElectricityProj_GGE'!H10*0.11966</f>
        <v>19480.528340000001</v>
      </c>
      <c r="I10" s="190">
        <f t="shared" si="1"/>
        <v>244298.09531999999</v>
      </c>
    </row>
    <row r="11" spans="1:9" x14ac:dyDescent="0.3">
      <c r="A11" s="192">
        <f t="shared" si="2"/>
        <v>2025</v>
      </c>
      <c r="B11" s="193">
        <f>'(A.1) ElectricityProj_GGE'!B11*0.11966</f>
        <v>311431.18443999998</v>
      </c>
      <c r="C11" s="193">
        <f>'(A.1) ElectricityProj_GGE'!C11*0.11966</f>
        <v>49489.341780000002</v>
      </c>
      <c r="D11" s="190">
        <f t="shared" si="0"/>
        <v>360920.52622</v>
      </c>
      <c r="F11" s="192">
        <f t="shared" si="3"/>
        <v>2025</v>
      </c>
      <c r="G11" s="193">
        <f>'(A.1) ElectricityProj_GGE'!G11*0.11966</f>
        <v>311431.18443999998</v>
      </c>
      <c r="H11" s="193">
        <f>'(A.1) ElectricityProj_GGE'!H11*0.11966</f>
        <v>49489.341780000002</v>
      </c>
      <c r="I11" s="190">
        <f t="shared" si="1"/>
        <v>360920.52622</v>
      </c>
    </row>
    <row r="12" spans="1:9" ht="15" customHeight="1" x14ac:dyDescent="0.3">
      <c r="A12" s="192">
        <f t="shared" si="2"/>
        <v>2026</v>
      </c>
      <c r="B12" s="193">
        <f>'(A.1) ElectricityProj_GGE'!B12*0.11966</f>
        <v>402250.61158000003</v>
      </c>
      <c r="C12" s="193">
        <f>'(A.1) ElectricityProj_GGE'!C12*0.11966</f>
        <v>89078.493799999997</v>
      </c>
      <c r="D12" s="190">
        <f t="shared" si="0"/>
        <v>491329.10538000002</v>
      </c>
      <c r="F12" s="192">
        <f t="shared" si="3"/>
        <v>2026</v>
      </c>
      <c r="G12" s="193">
        <f>'(A.1) ElectricityProj_GGE'!G12*0.11966</f>
        <v>402250.61158000003</v>
      </c>
      <c r="H12" s="193">
        <f>'(A.1) ElectricityProj_GGE'!H12*0.11966</f>
        <v>89078.493799999997</v>
      </c>
      <c r="I12" s="190">
        <f t="shared" si="1"/>
        <v>491329.10538000002</v>
      </c>
    </row>
    <row r="13" spans="1:9" ht="15" customHeight="1" x14ac:dyDescent="0.3">
      <c r="A13" s="192">
        <f t="shared" si="2"/>
        <v>2027</v>
      </c>
      <c r="B13" s="193">
        <f>'(A.1) ElectricityProj_GGE'!B13*0.11966</f>
        <v>957715.08376000007</v>
      </c>
      <c r="C13" s="193">
        <f>'(A.1) ElectricityProj_GGE'!C13*0.11966</f>
        <v>227837.30674</v>
      </c>
      <c r="D13" s="190">
        <f t="shared" si="0"/>
        <v>1185552.3905</v>
      </c>
      <c r="F13" s="192">
        <f t="shared" si="3"/>
        <v>2027</v>
      </c>
      <c r="G13" s="193">
        <f>'(A.1) ElectricityProj_GGE'!G13*0.11966</f>
        <v>780826.73147999996</v>
      </c>
      <c r="H13" s="193">
        <f>'(A.1) ElectricityProj_GGE'!H13*0.11966</f>
        <v>96887.864379999999</v>
      </c>
      <c r="I13" s="190">
        <f t="shared" si="1"/>
        <v>877714.59586</v>
      </c>
    </row>
    <row r="14" spans="1:9" ht="15" customHeight="1" x14ac:dyDescent="0.3">
      <c r="A14" s="192">
        <f t="shared" si="2"/>
        <v>2028</v>
      </c>
      <c r="B14" s="193">
        <f>'(A.1) ElectricityProj_GGE'!B14*0.11966</f>
        <v>1797860.8670399999</v>
      </c>
      <c r="C14" s="193">
        <f>'(A.1) ElectricityProj_GGE'!C14*0.11966</f>
        <v>421221.02934000001</v>
      </c>
      <c r="D14" s="190">
        <f t="shared" si="0"/>
        <v>2219081.8963799998</v>
      </c>
      <c r="F14" s="192">
        <f t="shared" si="3"/>
        <v>2028</v>
      </c>
      <c r="G14" s="193">
        <f>'(A.1) ElectricityProj_GGE'!G14*0.11966</f>
        <v>1259387.27724</v>
      </c>
      <c r="H14" s="193">
        <f>'(A.1) ElectricityProj_GGE'!H14*0.11966</f>
        <v>102257.36756</v>
      </c>
      <c r="I14" s="190">
        <f t="shared" si="1"/>
        <v>1361644.6447999999</v>
      </c>
    </row>
    <row r="15" spans="1:9" x14ac:dyDescent="0.3">
      <c r="A15" s="192">
        <f t="shared" si="2"/>
        <v>2029</v>
      </c>
      <c r="B15" s="193">
        <f>'(A.1) ElectricityProj_GGE'!B15*0.11966</f>
        <v>2806285.4656000002</v>
      </c>
      <c r="C15" s="193">
        <f>'(A.1) ElectricityProj_GGE'!C15*0.11966</f>
        <v>663187.31024000002</v>
      </c>
      <c r="D15" s="190">
        <f t="shared" si="0"/>
        <v>3469472.7758400002</v>
      </c>
      <c r="F15" s="192">
        <f t="shared" si="3"/>
        <v>2029</v>
      </c>
      <c r="G15" s="193">
        <f>'(A.1) ElectricityProj_GGE'!G15*0.11966</f>
        <v>1758110.41334</v>
      </c>
      <c r="H15" s="193">
        <f>'(A.1) ElectricityProj_GGE'!H15*0.11966</f>
        <v>106052.02548</v>
      </c>
      <c r="I15" s="190">
        <f t="shared" si="1"/>
        <v>1864162.43882</v>
      </c>
    </row>
    <row r="16" spans="1:9" ht="15" customHeight="1" x14ac:dyDescent="0.3">
      <c r="A16" s="192">
        <f t="shared" si="2"/>
        <v>2030</v>
      </c>
      <c r="B16" s="193">
        <f>'(A.1) ElectricityProj_GGE'!B16*0.11966</f>
        <v>3841996.6126000001</v>
      </c>
      <c r="C16" s="193">
        <f>'(A.1) ElectricityProj_GGE'!C16*0.11966</f>
        <v>948093.46247999999</v>
      </c>
      <c r="D16" s="190">
        <f t="shared" si="0"/>
        <v>4790090.0750799999</v>
      </c>
      <c r="F16" s="192">
        <f t="shared" si="3"/>
        <v>2030</v>
      </c>
      <c r="G16" s="193">
        <f>'(A.1) ElectricityProj_GGE'!G16*0.11966</f>
        <v>2204100.1054000002</v>
      </c>
      <c r="H16" s="193">
        <f>'(A.1) ElectricityProj_GGE'!H16*0.11966</f>
        <v>112046.27352</v>
      </c>
      <c r="I16" s="190">
        <f t="shared" si="1"/>
        <v>2316146.37892</v>
      </c>
    </row>
    <row r="17" spans="1:9" ht="15" customHeight="1" x14ac:dyDescent="0.3">
      <c r="A17" s="192">
        <f t="shared" si="2"/>
        <v>2031</v>
      </c>
      <c r="B17" s="193">
        <f>'(A.1) ElectricityProj_GGE'!B17*0.11966</f>
        <v>5200165.0147400005</v>
      </c>
      <c r="C17" s="193">
        <f>'(A.1) ElectricityProj_GGE'!C17*0.11966</f>
        <v>1345752.6002</v>
      </c>
      <c r="D17" s="190">
        <f t="shared" si="0"/>
        <v>6545917.6149400007</v>
      </c>
      <c r="F17" s="192">
        <f t="shared" si="3"/>
        <v>2031</v>
      </c>
      <c r="G17" s="193">
        <f>'(A.1) ElectricityProj_GGE'!G17*0.11966</f>
        <v>2716645.5270799999</v>
      </c>
      <c r="H17" s="193">
        <f>'(A.1) ElectricityProj_GGE'!H17*0.11966</f>
        <v>119775.71122</v>
      </c>
      <c r="I17" s="190">
        <f t="shared" si="1"/>
        <v>2836421.2382999999</v>
      </c>
    </row>
    <row r="18" spans="1:9" x14ac:dyDescent="0.3">
      <c r="A18" s="192">
        <f t="shared" si="2"/>
        <v>2032</v>
      </c>
      <c r="B18" s="193">
        <f>'(A.1) ElectricityProj_GGE'!B18*0.11966</f>
        <v>6719998.1453200001</v>
      </c>
      <c r="C18" s="193">
        <f>'(A.1) ElectricityProj_GGE'!C18*0.11966</f>
        <v>1737043.6720400001</v>
      </c>
      <c r="D18" s="190">
        <f t="shared" si="0"/>
        <v>8457041.8173600007</v>
      </c>
      <c r="F18" s="192">
        <f t="shared" si="3"/>
        <v>2032</v>
      </c>
      <c r="G18" s="193">
        <f>'(A.1) ElectricityProj_GGE'!G18*0.11966</f>
        <v>3279657.9127400001</v>
      </c>
      <c r="H18" s="193">
        <f>'(A.1) ElectricityProj_GGE'!H18*0.11966</f>
        <v>127597.28712000001</v>
      </c>
      <c r="I18" s="190">
        <f t="shared" si="1"/>
        <v>3407255.1998600001</v>
      </c>
    </row>
    <row r="19" spans="1:9" x14ac:dyDescent="0.3">
      <c r="A19" s="192">
        <f t="shared" si="2"/>
        <v>2033</v>
      </c>
      <c r="B19" s="193">
        <f>'(A.1) ElectricityProj_GGE'!B19*0.11966</f>
        <v>8347544.6608199999</v>
      </c>
      <c r="C19" s="193">
        <f>'(A.1) ElectricityProj_GGE'!C19*0.11966</f>
        <v>2122408.7020399999</v>
      </c>
      <c r="D19" s="190">
        <f t="shared" si="0"/>
        <v>10469953.36286</v>
      </c>
      <c r="F19" s="192">
        <f t="shared" si="3"/>
        <v>2033</v>
      </c>
      <c r="G19" s="193">
        <f>'(A.1) ElectricityProj_GGE'!G19*0.11966</f>
        <v>3797544.95682</v>
      </c>
      <c r="H19" s="193">
        <f>'(A.1) ElectricityProj_GGE'!H19*0.11966</f>
        <v>135223.5779</v>
      </c>
      <c r="I19" s="190">
        <f t="shared" si="1"/>
        <v>3932768.5347199999</v>
      </c>
    </row>
    <row r="20" spans="1:9" x14ac:dyDescent="0.3">
      <c r="A20" s="192">
        <f t="shared" si="2"/>
        <v>2034</v>
      </c>
      <c r="B20" s="193">
        <f>'(A.1) ElectricityProj_GGE'!B20*0.11966</f>
        <v>9903756.4656199999</v>
      </c>
      <c r="C20" s="193">
        <f>'(A.1) ElectricityProj_GGE'!C20*0.11966</f>
        <v>2502248.1922200001</v>
      </c>
      <c r="D20" s="190">
        <f t="shared" si="0"/>
        <v>12406004.65784</v>
      </c>
      <c r="F20" s="192">
        <f t="shared" si="3"/>
        <v>2034</v>
      </c>
      <c r="G20" s="193">
        <f>'(A.1) ElectricityProj_GGE'!G20*0.11966</f>
        <v>4320429.0025000004</v>
      </c>
      <c r="H20" s="193">
        <f>'(A.1) ElectricityProj_GGE'!H20*0.11966</f>
        <v>144375.29436</v>
      </c>
      <c r="I20" s="190">
        <f t="shared" si="1"/>
        <v>4464804.2968600001</v>
      </c>
    </row>
    <row r="21" spans="1:9" x14ac:dyDescent="0.3">
      <c r="A21" s="192">
        <f t="shared" si="2"/>
        <v>2035</v>
      </c>
      <c r="B21" s="193">
        <f>'(A.1) ElectricityProj_GGE'!B21*0.11966</f>
        <v>11148215.918540001</v>
      </c>
      <c r="C21" s="193">
        <f>'(A.1) ElectricityProj_GGE'!C21*0.11966</f>
        <v>2876925.43034</v>
      </c>
      <c r="D21" s="190">
        <f t="shared" si="0"/>
        <v>14025141.34888</v>
      </c>
      <c r="F21" s="192">
        <f t="shared" si="3"/>
        <v>2035</v>
      </c>
      <c r="G21" s="193">
        <f>'(A.1) ElectricityProj_GGE'!G21*0.11966</f>
        <v>4754789.2981400006</v>
      </c>
      <c r="H21" s="193">
        <f>'(A.1) ElectricityProj_GGE'!H21*0.11966</f>
        <v>155962.92944000001</v>
      </c>
      <c r="I21" s="190">
        <f t="shared" si="1"/>
        <v>4910752.2275800006</v>
      </c>
    </row>
    <row r="22" spans="1:9" x14ac:dyDescent="0.3">
      <c r="A22" s="192">
        <f t="shared" si="2"/>
        <v>2036</v>
      </c>
      <c r="B22" s="193">
        <f>'(A.1) ElectricityProj_GGE'!B22*0.11966</f>
        <v>12575555.57858</v>
      </c>
      <c r="C22" s="193">
        <f>'(A.1) ElectricityProj_GGE'!C22*0.11966</f>
        <v>3315027.9728200003</v>
      </c>
      <c r="D22" s="190">
        <f t="shared" si="0"/>
        <v>15890583.5514</v>
      </c>
      <c r="F22" s="192">
        <f t="shared" si="3"/>
        <v>2036</v>
      </c>
      <c r="G22" s="193">
        <f>'(A.1) ElectricityProj_GGE'!G22*0.11966</f>
        <v>5265671.5654800003</v>
      </c>
      <c r="H22" s="193">
        <f>'(A.1) ElectricityProj_GGE'!H22*0.11966</f>
        <v>170164.05858000001</v>
      </c>
      <c r="I22" s="190">
        <f t="shared" si="1"/>
        <v>5435835.6240600003</v>
      </c>
    </row>
    <row r="23" spans="1:9" x14ac:dyDescent="0.3">
      <c r="A23" s="192">
        <f t="shared" si="2"/>
        <v>2037</v>
      </c>
      <c r="B23" s="193">
        <f>'(A.1) ElectricityProj_GGE'!B23*0.11966</f>
        <v>13986922.90216</v>
      </c>
      <c r="C23" s="193">
        <f>'(A.1) ElectricityProj_GGE'!C23*0.11966</f>
        <v>3749421.0553000001</v>
      </c>
      <c r="D23" s="190">
        <f t="shared" si="0"/>
        <v>17736343.957460001</v>
      </c>
      <c r="F23" s="192">
        <f t="shared" si="3"/>
        <v>2037</v>
      </c>
      <c r="G23" s="193">
        <f>'(A.1) ElectricityProj_GGE'!G23*0.11966</f>
        <v>5772382.1262400001</v>
      </c>
      <c r="H23" s="193">
        <f>'(A.1) ElectricityProj_GGE'!H23*0.11966</f>
        <v>185819.53536000001</v>
      </c>
      <c r="I23" s="190">
        <f t="shared" si="1"/>
        <v>5958201.6616000002</v>
      </c>
    </row>
    <row r="24" spans="1:9" x14ac:dyDescent="0.3">
      <c r="A24" s="192">
        <f t="shared" si="2"/>
        <v>2038</v>
      </c>
      <c r="B24" s="193">
        <f>'(A.1) ElectricityProj_GGE'!B24*0.11966</f>
        <v>15343930.721960001</v>
      </c>
      <c r="C24" s="193">
        <f>'(A.1) ElectricityProj_GGE'!C24*0.11966</f>
        <v>4180323.2966</v>
      </c>
      <c r="D24" s="190">
        <f t="shared" si="0"/>
        <v>19524254.01856</v>
      </c>
      <c r="F24" s="192">
        <f t="shared" si="3"/>
        <v>2038</v>
      </c>
      <c r="G24" s="193">
        <f>'(A.1) ElectricityProj_GGE'!G24*0.11966</f>
        <v>6267269.5610400001</v>
      </c>
      <c r="H24" s="193">
        <f>'(A.1) ElectricityProj_GGE'!H24*0.11966</f>
        <v>202995.89074</v>
      </c>
      <c r="I24" s="190">
        <f t="shared" si="1"/>
        <v>6470265.4517799998</v>
      </c>
    </row>
    <row r="25" spans="1:9" x14ac:dyDescent="0.3">
      <c r="A25" s="192">
        <f t="shared" si="2"/>
        <v>2039</v>
      </c>
      <c r="B25" s="193">
        <f>'(A.1) ElectricityProj_GGE'!B25*0.11966</f>
        <v>16590324.598440001</v>
      </c>
      <c r="C25" s="193">
        <f>'(A.1) ElectricityProj_GGE'!C25*0.11966</f>
        <v>4607935.0075599998</v>
      </c>
      <c r="D25" s="190">
        <f t="shared" si="0"/>
        <v>21198259.605999999</v>
      </c>
      <c r="F25" s="192">
        <f t="shared" si="3"/>
        <v>2039</v>
      </c>
      <c r="G25" s="193">
        <f>'(A.1) ElectricityProj_GGE'!G25*0.11966</f>
        <v>6733222.9685200006</v>
      </c>
      <c r="H25" s="193">
        <f>'(A.1) ElectricityProj_GGE'!H25*0.11966</f>
        <v>221734.04844000001</v>
      </c>
      <c r="I25" s="190">
        <f t="shared" si="1"/>
        <v>6954957.0169600006</v>
      </c>
    </row>
    <row r="26" spans="1:9" x14ac:dyDescent="0.3">
      <c r="A26" s="192">
        <f t="shared" si="2"/>
        <v>2040</v>
      </c>
      <c r="B26" s="193">
        <f>'(A.1) ElectricityProj_GGE'!B26*0.11966</f>
        <v>17445459.591620002</v>
      </c>
      <c r="C26" s="193">
        <f>'(A.1) ElectricityProj_GGE'!C26*0.11966</f>
        <v>5032439.5072999997</v>
      </c>
      <c r="D26" s="190">
        <f t="shared" si="0"/>
        <v>22477899.098920003</v>
      </c>
      <c r="F26" s="192">
        <f t="shared" si="3"/>
        <v>2040</v>
      </c>
      <c r="G26" s="193">
        <f>'(A.1) ElectricityProj_GGE'!G26*0.11966</f>
        <v>7062967.398</v>
      </c>
      <c r="H26" s="193">
        <f>'(A.1) ElectricityProj_GGE'!H26*0.11966</f>
        <v>241798.1586</v>
      </c>
      <c r="I26" s="190">
        <f t="shared" si="1"/>
        <v>7304765.5565999998</v>
      </c>
    </row>
    <row r="28" spans="1:9" x14ac:dyDescent="0.3">
      <c r="A28" s="46" t="s">
        <v>393</v>
      </c>
    </row>
    <row r="29" spans="1:9" x14ac:dyDescent="0.3">
      <c r="A29" s="46" t="s">
        <v>391</v>
      </c>
    </row>
    <row r="30" spans="1:9" x14ac:dyDescent="0.3">
      <c r="A30" s="49" t="s">
        <v>395</v>
      </c>
    </row>
    <row r="31" spans="1:9" x14ac:dyDescent="0.3">
      <c r="A31" s="40"/>
    </row>
    <row r="32" spans="1:9" x14ac:dyDescent="0.3">
      <c r="A32" s="46" t="s">
        <v>394</v>
      </c>
    </row>
    <row r="33" spans="1:1" x14ac:dyDescent="0.3">
      <c r="A33" s="46" t="s">
        <v>392</v>
      </c>
    </row>
    <row r="34" spans="1:1" x14ac:dyDescent="0.3">
      <c r="A34" s="48" t="s">
        <v>396</v>
      </c>
    </row>
  </sheetData>
  <mergeCells count="2">
    <mergeCell ref="A1:I1"/>
    <mergeCell ref="A2:I2"/>
  </mergeCells>
  <hyperlinks>
    <hyperlink ref="A34" r:id="rId1" location="page=111" display="https://www.env.nm.gov/opf/wp-content/uploads/sites/13/2025/11/NMED-R135-137.pdf#page=111" xr:uid="{F32BC6C9-0165-4636-87A0-6CC700A4B68C}"/>
    <hyperlink ref="A30" r:id="rId2" location="page=461" display="https://cloud.env.nm.gov/resources/_translator.php/NzA3NTEwYzYzY2I0NzNhN2JmNDc3NGQ1NV8yMDMxMTU~.pdf#page=461" xr:uid="{E957364A-6444-4CEF-9E01-64F84D05DF8E}"/>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DB2A6-3AC0-44D3-9F43-66332829D716}">
  <sheetPr>
    <tabColor rgb="FFFFFFFF"/>
  </sheetPr>
  <dimension ref="A1:XFB139"/>
  <sheetViews>
    <sheetView zoomScaleNormal="100" workbookViewId="0">
      <pane xSplit="2" ySplit="3" topLeftCell="C4" activePane="bottomRight" state="frozen"/>
      <selection pane="topRight"/>
      <selection pane="bottomLeft"/>
      <selection pane="bottomRight"/>
    </sheetView>
  </sheetViews>
  <sheetFormatPr defaultColWidth="9.21875" defaultRowHeight="15.6" x14ac:dyDescent="0.3"/>
  <cols>
    <col min="1" max="1" width="54.77734375" style="64" customWidth="1"/>
    <col min="2" max="2" width="13.21875" style="65" customWidth="1"/>
    <col min="3" max="59" width="20.77734375" style="108" bestFit="1" customWidth="1"/>
    <col min="60" max="60" width="20.77734375" style="64" bestFit="1" customWidth="1"/>
    <col min="61" max="62" width="20.77734375" style="64" customWidth="1"/>
    <col min="63" max="63" width="9.21875" style="64"/>
    <col min="64" max="64" width="11" style="64" bestFit="1" customWidth="1"/>
    <col min="65" max="16384" width="9.21875" style="64"/>
  </cols>
  <sheetData>
    <row r="1" spans="1:62" x14ac:dyDescent="0.3">
      <c r="A1" s="64" t="s">
        <v>380</v>
      </c>
    </row>
    <row r="2" spans="1:62" x14ac:dyDescent="0.3">
      <c r="C2" s="66">
        <f>VALUE(RIGHT(C3,4))</f>
        <v>2011</v>
      </c>
      <c r="D2" s="66">
        <f t="shared" ref="D2:BJ2" si="0">VALUE(RIGHT(D3,4))</f>
        <v>2011</v>
      </c>
      <c r="E2" s="66">
        <f t="shared" si="0"/>
        <v>2011</v>
      </c>
      <c r="F2" s="66">
        <f t="shared" si="0"/>
        <v>2011</v>
      </c>
      <c r="G2" s="66">
        <f t="shared" si="0"/>
        <v>2012</v>
      </c>
      <c r="H2" s="66">
        <f t="shared" si="0"/>
        <v>2012</v>
      </c>
      <c r="I2" s="66">
        <f t="shared" si="0"/>
        <v>2012</v>
      </c>
      <c r="J2" s="66">
        <f t="shared" si="0"/>
        <v>2012</v>
      </c>
      <c r="K2" s="66">
        <f t="shared" si="0"/>
        <v>2013</v>
      </c>
      <c r="L2" s="66">
        <f t="shared" si="0"/>
        <v>2013</v>
      </c>
      <c r="M2" s="66">
        <f t="shared" si="0"/>
        <v>2013</v>
      </c>
      <c r="N2" s="66">
        <f t="shared" si="0"/>
        <v>2013</v>
      </c>
      <c r="O2" s="66">
        <f t="shared" si="0"/>
        <v>2014</v>
      </c>
      <c r="P2" s="66">
        <f t="shared" si="0"/>
        <v>2014</v>
      </c>
      <c r="Q2" s="66">
        <f t="shared" si="0"/>
        <v>2014</v>
      </c>
      <c r="R2" s="66">
        <f t="shared" si="0"/>
        <v>2014</v>
      </c>
      <c r="S2" s="66">
        <f t="shared" si="0"/>
        <v>2015</v>
      </c>
      <c r="T2" s="66">
        <f t="shared" si="0"/>
        <v>2015</v>
      </c>
      <c r="U2" s="66">
        <f t="shared" si="0"/>
        <v>2015</v>
      </c>
      <c r="V2" s="66">
        <f t="shared" si="0"/>
        <v>2015</v>
      </c>
      <c r="W2" s="66">
        <f t="shared" si="0"/>
        <v>2016</v>
      </c>
      <c r="X2" s="66">
        <f t="shared" si="0"/>
        <v>2016</v>
      </c>
      <c r="Y2" s="66">
        <f t="shared" si="0"/>
        <v>2016</v>
      </c>
      <c r="Z2" s="66">
        <f t="shared" si="0"/>
        <v>2016</v>
      </c>
      <c r="AA2" s="66">
        <f t="shared" si="0"/>
        <v>2017</v>
      </c>
      <c r="AB2" s="66">
        <f t="shared" si="0"/>
        <v>2017</v>
      </c>
      <c r="AC2" s="66">
        <f t="shared" si="0"/>
        <v>2017</v>
      </c>
      <c r="AD2" s="66">
        <f t="shared" si="0"/>
        <v>2017</v>
      </c>
      <c r="AE2" s="66">
        <f t="shared" si="0"/>
        <v>2018</v>
      </c>
      <c r="AF2" s="66">
        <f t="shared" si="0"/>
        <v>2018</v>
      </c>
      <c r="AG2" s="66">
        <f t="shared" si="0"/>
        <v>2018</v>
      </c>
      <c r="AH2" s="66">
        <f t="shared" si="0"/>
        <v>2018</v>
      </c>
      <c r="AI2" s="66">
        <f t="shared" si="0"/>
        <v>2019</v>
      </c>
      <c r="AJ2" s="66">
        <f t="shared" si="0"/>
        <v>2019</v>
      </c>
      <c r="AK2" s="66">
        <f t="shared" si="0"/>
        <v>2019</v>
      </c>
      <c r="AL2" s="66">
        <f t="shared" si="0"/>
        <v>2019</v>
      </c>
      <c r="AM2" s="66">
        <f t="shared" si="0"/>
        <v>2020</v>
      </c>
      <c r="AN2" s="66">
        <f t="shared" si="0"/>
        <v>2020</v>
      </c>
      <c r="AO2" s="66">
        <f t="shared" si="0"/>
        <v>2020</v>
      </c>
      <c r="AP2" s="66">
        <f t="shared" si="0"/>
        <v>2020</v>
      </c>
      <c r="AQ2" s="66">
        <f t="shared" si="0"/>
        <v>2021</v>
      </c>
      <c r="AR2" s="66">
        <f t="shared" si="0"/>
        <v>2021</v>
      </c>
      <c r="AS2" s="66">
        <f t="shared" si="0"/>
        <v>2021</v>
      </c>
      <c r="AT2" s="66">
        <f t="shared" si="0"/>
        <v>2021</v>
      </c>
      <c r="AU2" s="66">
        <f t="shared" si="0"/>
        <v>2022</v>
      </c>
      <c r="AV2" s="66">
        <f t="shared" si="0"/>
        <v>2022</v>
      </c>
      <c r="AW2" s="66">
        <f t="shared" si="0"/>
        <v>2022</v>
      </c>
      <c r="AX2" s="66">
        <f t="shared" si="0"/>
        <v>2022</v>
      </c>
      <c r="AY2" s="66">
        <f t="shared" si="0"/>
        <v>2023</v>
      </c>
      <c r="AZ2" s="66">
        <f t="shared" si="0"/>
        <v>2023</v>
      </c>
      <c r="BA2" s="66">
        <f t="shared" si="0"/>
        <v>2023</v>
      </c>
      <c r="BB2" s="66">
        <f t="shared" si="0"/>
        <v>2023</v>
      </c>
      <c r="BC2" s="66">
        <f t="shared" si="0"/>
        <v>2024</v>
      </c>
      <c r="BD2" s="66">
        <f t="shared" si="0"/>
        <v>2024</v>
      </c>
      <c r="BE2" s="66">
        <f t="shared" si="0"/>
        <v>2024</v>
      </c>
      <c r="BF2" s="66">
        <f t="shared" si="0"/>
        <v>2024</v>
      </c>
      <c r="BG2" s="66">
        <f t="shared" si="0"/>
        <v>2025</v>
      </c>
      <c r="BH2" s="66">
        <f t="shared" si="0"/>
        <v>2025</v>
      </c>
      <c r="BI2" s="66">
        <f t="shared" si="0"/>
        <v>2025</v>
      </c>
      <c r="BJ2" s="66">
        <f t="shared" si="0"/>
        <v>2025</v>
      </c>
    </row>
    <row r="3" spans="1:62" s="67" customFormat="1" x14ac:dyDescent="0.3">
      <c r="B3" s="68" t="s">
        <v>139</v>
      </c>
      <c r="C3" s="69" t="s">
        <v>140</v>
      </c>
      <c r="D3" s="70" t="s">
        <v>141</v>
      </c>
      <c r="E3" s="70" t="s">
        <v>142</v>
      </c>
      <c r="F3" s="71" t="s">
        <v>143</v>
      </c>
      <c r="G3" s="69" t="s">
        <v>144</v>
      </c>
      <c r="H3" s="70" t="s">
        <v>145</v>
      </c>
      <c r="I3" s="70" t="s">
        <v>146</v>
      </c>
      <c r="J3" s="71" t="s">
        <v>147</v>
      </c>
      <c r="K3" s="69" t="s">
        <v>148</v>
      </c>
      <c r="L3" s="70" t="s">
        <v>149</v>
      </c>
      <c r="M3" s="70" t="s">
        <v>150</v>
      </c>
      <c r="N3" s="71" t="s">
        <v>151</v>
      </c>
      <c r="O3" s="69" t="s">
        <v>152</v>
      </c>
      <c r="P3" s="70" t="s">
        <v>153</v>
      </c>
      <c r="Q3" s="70" t="s">
        <v>154</v>
      </c>
      <c r="R3" s="71" t="s">
        <v>155</v>
      </c>
      <c r="S3" s="69" t="s">
        <v>156</v>
      </c>
      <c r="T3" s="70" t="s">
        <v>157</v>
      </c>
      <c r="U3" s="70" t="s">
        <v>158</v>
      </c>
      <c r="V3" s="71" t="s">
        <v>159</v>
      </c>
      <c r="W3" s="69" t="s">
        <v>160</v>
      </c>
      <c r="X3" s="70" t="s">
        <v>161</v>
      </c>
      <c r="Y3" s="70" t="s">
        <v>162</v>
      </c>
      <c r="Z3" s="71" t="s">
        <v>163</v>
      </c>
      <c r="AA3" s="69" t="s">
        <v>164</v>
      </c>
      <c r="AB3" s="70" t="s">
        <v>165</v>
      </c>
      <c r="AC3" s="70" t="s">
        <v>166</v>
      </c>
      <c r="AD3" s="71" t="s">
        <v>167</v>
      </c>
      <c r="AE3" s="69" t="s">
        <v>168</v>
      </c>
      <c r="AF3" s="70" t="s">
        <v>169</v>
      </c>
      <c r="AG3" s="70" t="s">
        <v>170</v>
      </c>
      <c r="AH3" s="71" t="s">
        <v>171</v>
      </c>
      <c r="AI3" s="69" t="s">
        <v>172</v>
      </c>
      <c r="AJ3" s="70" t="s">
        <v>173</v>
      </c>
      <c r="AK3" s="70" t="s">
        <v>174</v>
      </c>
      <c r="AL3" s="71" t="s">
        <v>175</v>
      </c>
      <c r="AM3" s="69" t="s">
        <v>176</v>
      </c>
      <c r="AN3" s="70" t="s">
        <v>177</v>
      </c>
      <c r="AO3" s="70" t="s">
        <v>178</v>
      </c>
      <c r="AP3" s="71" t="s">
        <v>179</v>
      </c>
      <c r="AQ3" s="69" t="s">
        <v>180</v>
      </c>
      <c r="AR3" s="70" t="s">
        <v>181</v>
      </c>
      <c r="AS3" s="70" t="s">
        <v>182</v>
      </c>
      <c r="AT3" s="71" t="s">
        <v>183</v>
      </c>
      <c r="AU3" s="69" t="s">
        <v>184</v>
      </c>
      <c r="AV3" s="70" t="s">
        <v>185</v>
      </c>
      <c r="AW3" s="70" t="s">
        <v>186</v>
      </c>
      <c r="AX3" s="71" t="s">
        <v>187</v>
      </c>
      <c r="AY3" s="69" t="s">
        <v>188</v>
      </c>
      <c r="AZ3" s="70" t="s">
        <v>189</v>
      </c>
      <c r="BA3" s="70" t="s">
        <v>190</v>
      </c>
      <c r="BB3" s="71" t="s">
        <v>191</v>
      </c>
      <c r="BC3" s="69" t="s">
        <v>192</v>
      </c>
      <c r="BD3" s="70" t="s">
        <v>193</v>
      </c>
      <c r="BE3" s="70" t="s">
        <v>194</v>
      </c>
      <c r="BF3" s="71" t="s">
        <v>195</v>
      </c>
      <c r="BG3" s="72" t="s">
        <v>196</v>
      </c>
      <c r="BH3" s="72" t="s">
        <v>197</v>
      </c>
      <c r="BI3" s="72" t="s">
        <v>198</v>
      </c>
      <c r="BJ3" s="71" t="s">
        <v>199</v>
      </c>
    </row>
    <row r="4" spans="1:62" ht="21" x14ac:dyDescent="0.4">
      <c r="A4" s="73" t="s">
        <v>200</v>
      </c>
      <c r="B4" s="65" t="s">
        <v>201</v>
      </c>
      <c r="C4" s="74"/>
      <c r="D4" s="75"/>
      <c r="E4" s="75"/>
      <c r="F4" s="76"/>
      <c r="G4" s="74"/>
      <c r="H4" s="75"/>
      <c r="I4" s="75"/>
      <c r="J4" s="76"/>
      <c r="K4" s="74"/>
      <c r="L4" s="75"/>
      <c r="M4" s="75"/>
      <c r="N4" s="76"/>
      <c r="O4" s="74"/>
      <c r="P4" s="75"/>
      <c r="Q4" s="75"/>
      <c r="R4" s="76"/>
      <c r="S4" s="74"/>
      <c r="T4" s="75"/>
      <c r="U4" s="75"/>
      <c r="V4" s="76"/>
      <c r="W4" s="74"/>
      <c r="X4" s="75"/>
      <c r="Y4" s="75"/>
      <c r="Z4" s="76"/>
      <c r="AA4" s="74"/>
      <c r="AB4" s="75"/>
      <c r="AC4" s="75"/>
      <c r="AD4" s="76"/>
      <c r="AE4" s="74"/>
      <c r="AF4" s="75"/>
      <c r="AG4" s="75"/>
      <c r="AH4" s="76"/>
      <c r="AI4" s="74"/>
      <c r="AJ4" s="75"/>
      <c r="AK4" s="75"/>
      <c r="AL4" s="76"/>
      <c r="AM4" s="74"/>
      <c r="AN4" s="75"/>
      <c r="AO4" s="75"/>
      <c r="AP4" s="76"/>
      <c r="AQ4" s="74"/>
      <c r="AR4" s="75"/>
      <c r="AS4" s="75"/>
      <c r="AT4" s="76"/>
      <c r="AU4" s="74"/>
      <c r="AV4" s="75"/>
      <c r="AW4" s="75"/>
      <c r="AX4" s="76"/>
      <c r="AY4" s="74"/>
      <c r="AZ4" s="75"/>
      <c r="BA4" s="75"/>
      <c r="BB4" s="76"/>
      <c r="BC4" s="74"/>
      <c r="BD4" s="75"/>
      <c r="BE4" s="75"/>
      <c r="BF4" s="76"/>
      <c r="BG4" s="74"/>
      <c r="BH4" s="75"/>
      <c r="BI4" s="75"/>
      <c r="BJ4" s="76"/>
    </row>
    <row r="5" spans="1:62" x14ac:dyDescent="0.3">
      <c r="A5" s="77" t="s">
        <v>202</v>
      </c>
      <c r="B5" s="78"/>
      <c r="C5" s="79"/>
      <c r="D5" s="80"/>
      <c r="E5" s="80"/>
      <c r="F5" s="81"/>
      <c r="G5" s="79"/>
      <c r="H5" s="80"/>
      <c r="I5" s="80"/>
      <c r="J5" s="81"/>
      <c r="K5" s="79"/>
      <c r="L5" s="80"/>
      <c r="M5" s="80"/>
      <c r="N5" s="81"/>
      <c r="O5" s="79"/>
      <c r="P5" s="80"/>
      <c r="Q5" s="80"/>
      <c r="R5" s="81"/>
      <c r="S5" s="79"/>
      <c r="T5" s="80"/>
      <c r="U5" s="80"/>
      <c r="V5" s="81"/>
      <c r="W5" s="79"/>
      <c r="X5" s="80"/>
      <c r="Y5" s="80"/>
      <c r="Z5" s="81"/>
      <c r="AA5" s="79"/>
      <c r="AB5" s="80"/>
      <c r="AC5" s="80"/>
      <c r="AD5" s="81"/>
      <c r="AE5" s="79"/>
      <c r="AF5" s="80"/>
      <c r="AG5" s="80"/>
      <c r="AH5" s="81"/>
      <c r="AI5" s="79"/>
      <c r="AJ5" s="80"/>
      <c r="AK5" s="80"/>
      <c r="AL5" s="81"/>
      <c r="AM5" s="79"/>
      <c r="AN5" s="80"/>
      <c r="AO5" s="80"/>
      <c r="AP5" s="81"/>
      <c r="AQ5" s="79"/>
      <c r="AR5" s="80"/>
      <c r="AS5" s="80"/>
      <c r="AT5" s="81"/>
      <c r="AU5" s="79"/>
      <c r="AV5" s="80"/>
      <c r="AW5" s="80"/>
      <c r="AX5" s="81"/>
      <c r="AY5" s="79"/>
      <c r="AZ5" s="80"/>
      <c r="BA5" s="80"/>
      <c r="BB5" s="81"/>
      <c r="BC5" s="79"/>
      <c r="BD5" s="80"/>
      <c r="BE5" s="80"/>
      <c r="BF5" s="81"/>
      <c r="BG5" s="79"/>
      <c r="BH5" s="80"/>
      <c r="BI5" s="80"/>
      <c r="BJ5" s="81"/>
    </row>
    <row r="6" spans="1:62" x14ac:dyDescent="0.3">
      <c r="A6" s="64" t="s">
        <v>203</v>
      </c>
      <c r="B6" s="65" t="s">
        <v>204</v>
      </c>
      <c r="C6" s="82">
        <v>0</v>
      </c>
      <c r="D6" s="83">
        <v>0</v>
      </c>
      <c r="E6" s="83">
        <v>0</v>
      </c>
      <c r="F6" s="84">
        <v>0</v>
      </c>
      <c r="G6" s="82">
        <v>0</v>
      </c>
      <c r="H6" s="83">
        <v>0</v>
      </c>
      <c r="I6" s="83">
        <v>0</v>
      </c>
      <c r="J6" s="84">
        <v>0</v>
      </c>
      <c r="K6" s="82">
        <v>0</v>
      </c>
      <c r="L6" s="83">
        <v>56</v>
      </c>
      <c r="M6" s="83">
        <v>26185</v>
      </c>
      <c r="N6" s="84">
        <v>30518</v>
      </c>
      <c r="O6" s="82">
        <v>27846</v>
      </c>
      <c r="P6" s="83">
        <v>29117</v>
      </c>
      <c r="Q6" s="83">
        <v>42349</v>
      </c>
      <c r="R6" s="84">
        <v>46037</v>
      </c>
      <c r="S6" s="82">
        <v>57602</v>
      </c>
      <c r="T6" s="83">
        <v>91272</v>
      </c>
      <c r="U6" s="83">
        <v>103743</v>
      </c>
      <c r="V6" s="84">
        <v>103113</v>
      </c>
      <c r="W6" s="82">
        <v>130217</v>
      </c>
      <c r="X6" s="83">
        <v>126524</v>
      </c>
      <c r="Y6" s="83">
        <v>105850</v>
      </c>
      <c r="Z6" s="84">
        <v>105809</v>
      </c>
      <c r="AA6" s="82">
        <v>101510</v>
      </c>
      <c r="AB6" s="83">
        <v>139921</v>
      </c>
      <c r="AC6" s="83">
        <v>165589</v>
      </c>
      <c r="AD6" s="84">
        <v>166925</v>
      </c>
      <c r="AE6" s="82">
        <v>161892</v>
      </c>
      <c r="AF6" s="83">
        <v>152281</v>
      </c>
      <c r="AG6" s="83">
        <v>179106</v>
      </c>
      <c r="AH6" s="84">
        <v>186051</v>
      </c>
      <c r="AI6" s="82">
        <v>168937</v>
      </c>
      <c r="AJ6" s="83">
        <v>184279</v>
      </c>
      <c r="AK6" s="83">
        <v>234371</v>
      </c>
      <c r="AL6" s="84">
        <v>286199</v>
      </c>
      <c r="AM6" s="82">
        <v>280099</v>
      </c>
      <c r="AN6" s="83">
        <v>305217</v>
      </c>
      <c r="AO6" s="83">
        <v>473106</v>
      </c>
      <c r="AP6" s="84">
        <v>536906</v>
      </c>
      <c r="AQ6" s="82">
        <v>458226</v>
      </c>
      <c r="AR6" s="83">
        <v>633488</v>
      </c>
      <c r="AS6" s="83">
        <v>831673</v>
      </c>
      <c r="AT6" s="84">
        <v>815103</v>
      </c>
      <c r="AU6" s="82">
        <v>807393</v>
      </c>
      <c r="AV6" s="83">
        <v>1085120</v>
      </c>
      <c r="AW6" s="83">
        <v>1190315</v>
      </c>
      <c r="AX6" s="84">
        <v>1208871</v>
      </c>
      <c r="AY6" s="82">
        <v>1052639</v>
      </c>
      <c r="AZ6" s="83">
        <v>1341628</v>
      </c>
      <c r="BA6" s="83">
        <v>1394087</v>
      </c>
      <c r="BB6" s="84">
        <v>1478363</v>
      </c>
      <c r="BC6" s="82">
        <v>1526145</v>
      </c>
      <c r="BD6" s="83">
        <v>1848652</v>
      </c>
      <c r="BE6" s="83">
        <v>2098711</v>
      </c>
      <c r="BF6" s="84">
        <v>2107657</v>
      </c>
      <c r="BG6" s="82">
        <v>1545750</v>
      </c>
      <c r="BH6" s="85">
        <v>2071220</v>
      </c>
      <c r="BI6" s="85">
        <v>2183672</v>
      </c>
      <c r="BJ6" s="84">
        <v>1988576</v>
      </c>
    </row>
    <row r="7" spans="1:62" x14ac:dyDescent="0.3">
      <c r="A7" s="64" t="s">
        <v>205</v>
      </c>
      <c r="B7" s="65" t="s">
        <v>204</v>
      </c>
      <c r="C7" s="82">
        <v>2212</v>
      </c>
      <c r="D7" s="83">
        <v>3069</v>
      </c>
      <c r="E7" s="83">
        <v>4960</v>
      </c>
      <c r="F7" s="84">
        <v>4474</v>
      </c>
      <c r="G7" s="82">
        <v>4367</v>
      </c>
      <c r="H7" s="83">
        <v>4221</v>
      </c>
      <c r="I7" s="83">
        <v>3577</v>
      </c>
      <c r="J7" s="84">
        <v>2680</v>
      </c>
      <c r="K7" s="82">
        <v>4240</v>
      </c>
      <c r="L7" s="83">
        <v>5127</v>
      </c>
      <c r="M7" s="83">
        <v>22948</v>
      </c>
      <c r="N7" s="84">
        <v>9044</v>
      </c>
      <c r="O7" s="82">
        <v>13893</v>
      </c>
      <c r="P7" s="83">
        <v>8777</v>
      </c>
      <c r="Q7" s="83">
        <v>30237</v>
      </c>
      <c r="R7" s="84">
        <v>41302</v>
      </c>
      <c r="S7" s="82">
        <v>38445</v>
      </c>
      <c r="T7" s="83">
        <v>52559</v>
      </c>
      <c r="U7" s="83">
        <v>61645</v>
      </c>
      <c r="V7" s="84">
        <v>67573</v>
      </c>
      <c r="W7" s="82">
        <v>56591</v>
      </c>
      <c r="X7" s="83">
        <v>65100</v>
      </c>
      <c r="Y7" s="83">
        <v>48641</v>
      </c>
      <c r="Z7" s="84">
        <v>43923</v>
      </c>
      <c r="AA7" s="82">
        <v>35211</v>
      </c>
      <c r="AB7" s="83">
        <v>33576</v>
      </c>
      <c r="AC7" s="83">
        <v>19732</v>
      </c>
      <c r="AD7" s="84">
        <v>18521</v>
      </c>
      <c r="AE7" s="82">
        <v>17615</v>
      </c>
      <c r="AF7" s="83">
        <v>18214</v>
      </c>
      <c r="AG7" s="83">
        <v>18865</v>
      </c>
      <c r="AH7" s="84">
        <v>17264</v>
      </c>
      <c r="AI7" s="82">
        <v>12988</v>
      </c>
      <c r="AJ7" s="83">
        <v>15636</v>
      </c>
      <c r="AK7" s="83">
        <v>16696</v>
      </c>
      <c r="AL7" s="84">
        <v>17686</v>
      </c>
      <c r="AM7" s="82">
        <v>19266</v>
      </c>
      <c r="AN7" s="83">
        <v>17476</v>
      </c>
      <c r="AO7" s="83">
        <v>16093</v>
      </c>
      <c r="AP7" s="84">
        <v>16544</v>
      </c>
      <c r="AQ7" s="82">
        <v>11525</v>
      </c>
      <c r="AR7" s="83">
        <v>12071</v>
      </c>
      <c r="AS7" s="83">
        <v>11506</v>
      </c>
      <c r="AT7" s="84">
        <v>13492</v>
      </c>
      <c r="AU7" s="82">
        <v>13524</v>
      </c>
      <c r="AV7" s="83">
        <v>14119</v>
      </c>
      <c r="AW7" s="83">
        <v>14022</v>
      </c>
      <c r="AX7" s="84">
        <v>11715</v>
      </c>
      <c r="AY7" s="82">
        <v>14272</v>
      </c>
      <c r="AZ7" s="83">
        <v>15147</v>
      </c>
      <c r="BA7" s="83">
        <v>14739</v>
      </c>
      <c r="BB7" s="84">
        <v>14647</v>
      </c>
      <c r="BC7" s="82">
        <v>13919</v>
      </c>
      <c r="BD7" s="83">
        <v>14530</v>
      </c>
      <c r="BE7" s="83">
        <v>16471</v>
      </c>
      <c r="BF7" s="84">
        <v>46199</v>
      </c>
      <c r="BG7" s="82">
        <v>21145</v>
      </c>
      <c r="BH7" s="85">
        <v>36766</v>
      </c>
      <c r="BI7" s="85">
        <v>15349</v>
      </c>
      <c r="BJ7" s="84">
        <v>29478</v>
      </c>
    </row>
    <row r="8" spans="1:62" x14ac:dyDescent="0.3">
      <c r="A8" s="64" t="s">
        <v>206</v>
      </c>
      <c r="B8" s="65" t="s">
        <v>204</v>
      </c>
      <c r="C8" s="82">
        <v>32732</v>
      </c>
      <c r="D8" s="83">
        <v>34288</v>
      </c>
      <c r="E8" s="83">
        <v>33231</v>
      </c>
      <c r="F8" s="84">
        <v>32727</v>
      </c>
      <c r="G8" s="82">
        <v>32327</v>
      </c>
      <c r="H8" s="83">
        <v>33371</v>
      </c>
      <c r="I8" s="83">
        <v>39529</v>
      </c>
      <c r="J8" s="84">
        <v>38669</v>
      </c>
      <c r="K8" s="82">
        <v>44095</v>
      </c>
      <c r="L8" s="83">
        <v>45016</v>
      </c>
      <c r="M8" s="83">
        <v>40844</v>
      </c>
      <c r="N8" s="84">
        <v>41459</v>
      </c>
      <c r="O8" s="82">
        <v>46146</v>
      </c>
      <c r="P8" s="83">
        <v>57193</v>
      </c>
      <c r="Q8" s="83">
        <v>53771</v>
      </c>
      <c r="R8" s="84">
        <v>53264</v>
      </c>
      <c r="S8" s="82">
        <v>49788</v>
      </c>
      <c r="T8" s="83">
        <v>42794</v>
      </c>
      <c r="U8" s="83">
        <v>45890</v>
      </c>
      <c r="V8" s="84">
        <v>44869</v>
      </c>
      <c r="W8" s="82">
        <v>41647</v>
      </c>
      <c r="X8" s="83">
        <v>44643</v>
      </c>
      <c r="Y8" s="83">
        <v>39237</v>
      </c>
      <c r="Z8" s="84">
        <v>37155</v>
      </c>
      <c r="AA8" s="82">
        <v>15988</v>
      </c>
      <c r="AB8" s="83">
        <v>14314</v>
      </c>
      <c r="AC8" s="83">
        <v>13956</v>
      </c>
      <c r="AD8" s="84">
        <v>14063</v>
      </c>
      <c r="AE8" s="82">
        <v>15251</v>
      </c>
      <c r="AF8" s="83">
        <v>16921</v>
      </c>
      <c r="AG8" s="83">
        <v>14873</v>
      </c>
      <c r="AH8" s="84">
        <v>11561</v>
      </c>
      <c r="AI8" s="82">
        <v>8133</v>
      </c>
      <c r="AJ8" s="83">
        <v>7220</v>
      </c>
      <c r="AK8" s="83">
        <v>8107</v>
      </c>
      <c r="AL8" s="84">
        <v>7391</v>
      </c>
      <c r="AM8" s="82">
        <v>3700</v>
      </c>
      <c r="AN8" s="83">
        <v>2451</v>
      </c>
      <c r="AO8" s="83">
        <v>1457</v>
      </c>
      <c r="AP8" s="84">
        <v>585</v>
      </c>
      <c r="AQ8" s="82">
        <v>487</v>
      </c>
      <c r="AR8" s="83">
        <v>579</v>
      </c>
      <c r="AS8" s="83">
        <v>545</v>
      </c>
      <c r="AT8" s="84">
        <v>836</v>
      </c>
      <c r="AU8" s="82">
        <v>509</v>
      </c>
      <c r="AV8" s="83">
        <v>634</v>
      </c>
      <c r="AW8" s="83">
        <v>655</v>
      </c>
      <c r="AX8" s="84">
        <v>744</v>
      </c>
      <c r="AY8" s="82">
        <v>382</v>
      </c>
      <c r="AZ8" s="83">
        <v>405</v>
      </c>
      <c r="BA8" s="83">
        <v>520</v>
      </c>
      <c r="BB8" s="84">
        <v>329</v>
      </c>
      <c r="BC8" s="82">
        <v>168</v>
      </c>
      <c r="BD8" s="83">
        <v>178</v>
      </c>
      <c r="BE8" s="83">
        <v>100</v>
      </c>
      <c r="BF8" s="84">
        <v>109</v>
      </c>
      <c r="BG8" s="82">
        <v>186</v>
      </c>
      <c r="BH8" s="85">
        <v>92</v>
      </c>
      <c r="BI8" s="85"/>
      <c r="BJ8" s="84">
        <v>0</v>
      </c>
    </row>
    <row r="9" spans="1:62" x14ac:dyDescent="0.3">
      <c r="A9" s="64" t="s">
        <v>207</v>
      </c>
      <c r="B9" s="65" t="s">
        <v>204</v>
      </c>
      <c r="C9" s="82">
        <v>7202</v>
      </c>
      <c r="D9" s="83">
        <v>7881</v>
      </c>
      <c r="E9" s="83">
        <v>8212</v>
      </c>
      <c r="F9" s="84">
        <v>8117</v>
      </c>
      <c r="G9" s="82">
        <v>7899</v>
      </c>
      <c r="H9" s="83">
        <v>9787</v>
      </c>
      <c r="I9" s="83">
        <v>10413</v>
      </c>
      <c r="J9" s="84">
        <v>11175</v>
      </c>
      <c r="K9" s="82">
        <v>15151</v>
      </c>
      <c r="L9" s="83">
        <v>13029</v>
      </c>
      <c r="M9" s="83">
        <v>9955</v>
      </c>
      <c r="N9" s="84">
        <v>12306</v>
      </c>
      <c r="O9" s="82">
        <v>11495</v>
      </c>
      <c r="P9" s="83">
        <v>13162</v>
      </c>
      <c r="Q9" s="83">
        <v>7022</v>
      </c>
      <c r="R9" s="84">
        <v>4963</v>
      </c>
      <c r="S9" s="82">
        <v>9872</v>
      </c>
      <c r="T9" s="83">
        <v>7884</v>
      </c>
      <c r="U9" s="83">
        <v>3688</v>
      </c>
      <c r="V9" s="84">
        <v>806</v>
      </c>
      <c r="W9" s="82">
        <v>1980</v>
      </c>
      <c r="X9" s="83">
        <v>1973</v>
      </c>
      <c r="Y9" s="83">
        <v>1720</v>
      </c>
      <c r="Z9" s="84">
        <v>1836</v>
      </c>
      <c r="AA9" s="82">
        <v>43</v>
      </c>
      <c r="AB9" s="83">
        <v>9</v>
      </c>
      <c r="AC9" s="83">
        <v>49</v>
      </c>
      <c r="AD9" s="84">
        <v>72</v>
      </c>
      <c r="AE9" s="82">
        <v>41</v>
      </c>
      <c r="AF9" s="83">
        <v>43</v>
      </c>
      <c r="AG9" s="83">
        <v>36</v>
      </c>
      <c r="AH9" s="84">
        <v>49</v>
      </c>
      <c r="AI9" s="82">
        <v>0</v>
      </c>
      <c r="AJ9" s="83">
        <v>0</v>
      </c>
      <c r="AK9" s="83">
        <v>0</v>
      </c>
      <c r="AL9" s="84">
        <v>0</v>
      </c>
      <c r="AM9" s="82">
        <v>0</v>
      </c>
      <c r="AN9" s="83">
        <v>0</v>
      </c>
      <c r="AO9" s="83">
        <v>0</v>
      </c>
      <c r="AP9" s="84">
        <v>0</v>
      </c>
      <c r="AQ9" s="82">
        <v>0</v>
      </c>
      <c r="AR9" s="83">
        <v>0</v>
      </c>
      <c r="AS9" s="83">
        <v>0</v>
      </c>
      <c r="AT9" s="84">
        <v>0</v>
      </c>
      <c r="AU9" s="82">
        <v>0</v>
      </c>
      <c r="AV9" s="83">
        <v>0</v>
      </c>
      <c r="AW9" s="83">
        <v>0</v>
      </c>
      <c r="AX9" s="84">
        <v>0</v>
      </c>
      <c r="AY9" s="82">
        <v>0</v>
      </c>
      <c r="AZ9" s="83">
        <v>0</v>
      </c>
      <c r="BA9" s="83">
        <v>0</v>
      </c>
      <c r="BB9" s="84">
        <v>0</v>
      </c>
      <c r="BC9" s="82">
        <v>0</v>
      </c>
      <c r="BD9" s="83">
        <v>0</v>
      </c>
      <c r="BE9" s="83">
        <v>0</v>
      </c>
      <c r="BF9" s="84">
        <v>0</v>
      </c>
      <c r="BG9" s="82">
        <v>0</v>
      </c>
      <c r="BH9" s="85">
        <v>0</v>
      </c>
      <c r="BI9" s="85"/>
      <c r="BJ9" s="84"/>
    </row>
    <row r="10" spans="1:62" x14ac:dyDescent="0.3">
      <c r="A10" s="64" t="s">
        <v>208</v>
      </c>
      <c r="B10" s="65" t="s">
        <v>204</v>
      </c>
      <c r="C10" s="82">
        <v>0</v>
      </c>
      <c r="D10" s="83">
        <v>0</v>
      </c>
      <c r="E10" s="83">
        <v>0</v>
      </c>
      <c r="F10" s="84">
        <v>0</v>
      </c>
      <c r="G10" s="82">
        <v>0</v>
      </c>
      <c r="H10" s="83">
        <v>0</v>
      </c>
      <c r="I10" s="83">
        <v>0</v>
      </c>
      <c r="J10" s="84">
        <v>0</v>
      </c>
      <c r="K10" s="82">
        <v>0</v>
      </c>
      <c r="L10" s="83">
        <v>0</v>
      </c>
      <c r="M10" s="83">
        <v>0</v>
      </c>
      <c r="N10" s="84">
        <v>0</v>
      </c>
      <c r="O10" s="82">
        <v>0</v>
      </c>
      <c r="P10" s="83">
        <v>0</v>
      </c>
      <c r="Q10" s="83">
        <v>0</v>
      </c>
      <c r="R10" s="84">
        <v>0</v>
      </c>
      <c r="S10" s="82">
        <v>0</v>
      </c>
      <c r="T10" s="83">
        <v>0</v>
      </c>
      <c r="U10" s="83">
        <v>50</v>
      </c>
      <c r="V10" s="84">
        <v>24</v>
      </c>
      <c r="W10" s="82">
        <v>33</v>
      </c>
      <c r="X10" s="83">
        <v>28</v>
      </c>
      <c r="Y10" s="83">
        <v>1</v>
      </c>
      <c r="Z10" s="84">
        <v>2</v>
      </c>
      <c r="AA10" s="82">
        <v>562</v>
      </c>
      <c r="AB10" s="83">
        <v>820</v>
      </c>
      <c r="AC10" s="83">
        <v>970</v>
      </c>
      <c r="AD10" s="84">
        <v>1084</v>
      </c>
      <c r="AE10" s="82">
        <v>1408</v>
      </c>
      <c r="AF10" s="83">
        <v>1664</v>
      </c>
      <c r="AG10" s="83">
        <v>1779</v>
      </c>
      <c r="AH10" s="84">
        <v>2133</v>
      </c>
      <c r="AI10" s="82">
        <v>2535</v>
      </c>
      <c r="AJ10" s="83">
        <v>3048</v>
      </c>
      <c r="AK10" s="83">
        <v>3886</v>
      </c>
      <c r="AL10" s="84">
        <v>4353</v>
      </c>
      <c r="AM10" s="82">
        <v>3901</v>
      </c>
      <c r="AN10" s="83">
        <v>3026</v>
      </c>
      <c r="AO10" s="83">
        <v>4220</v>
      </c>
      <c r="AP10" s="84">
        <v>6867</v>
      </c>
      <c r="AQ10" s="82">
        <v>6268</v>
      </c>
      <c r="AR10" s="83">
        <v>9267</v>
      </c>
      <c r="AS10" s="83">
        <v>9620</v>
      </c>
      <c r="AT10" s="84">
        <v>11732</v>
      </c>
      <c r="AU10" s="82">
        <v>12653</v>
      </c>
      <c r="AV10" s="83">
        <v>16883</v>
      </c>
      <c r="AW10" s="83">
        <v>16746</v>
      </c>
      <c r="AX10" s="84">
        <v>16067</v>
      </c>
      <c r="AY10" s="82">
        <v>15098</v>
      </c>
      <c r="AZ10" s="83">
        <v>15828</v>
      </c>
      <c r="BA10" s="83">
        <v>15556</v>
      </c>
      <c r="BB10" s="84">
        <v>14298</v>
      </c>
      <c r="BC10" s="82">
        <v>13327</v>
      </c>
      <c r="BD10" s="83">
        <v>12287</v>
      </c>
      <c r="BE10" s="83">
        <v>11606</v>
      </c>
      <c r="BF10" s="84">
        <v>10622</v>
      </c>
      <c r="BG10" s="82">
        <v>10096</v>
      </c>
      <c r="BH10" s="85">
        <v>10824</v>
      </c>
      <c r="BI10" s="85">
        <v>8995</v>
      </c>
      <c r="BJ10" s="84">
        <v>8721</v>
      </c>
    </row>
    <row r="11" spans="1:62" x14ac:dyDescent="0.3">
      <c r="A11" s="64" t="s">
        <v>209</v>
      </c>
      <c r="B11" s="65" t="s">
        <v>204</v>
      </c>
      <c r="C11" s="82">
        <v>217913</v>
      </c>
      <c r="D11" s="83">
        <v>252550</v>
      </c>
      <c r="E11" s="83">
        <v>282189</v>
      </c>
      <c r="F11" s="84">
        <v>270901</v>
      </c>
      <c r="G11" s="82">
        <v>261269</v>
      </c>
      <c r="H11" s="83">
        <v>264615</v>
      </c>
      <c r="I11" s="83">
        <v>358459</v>
      </c>
      <c r="J11" s="84">
        <v>334751</v>
      </c>
      <c r="K11" s="82">
        <v>446344</v>
      </c>
      <c r="L11" s="83">
        <v>439633</v>
      </c>
      <c r="M11" s="83">
        <v>586902</v>
      </c>
      <c r="N11" s="84">
        <v>510999</v>
      </c>
      <c r="O11" s="82">
        <v>459238</v>
      </c>
      <c r="P11" s="83">
        <v>551332</v>
      </c>
      <c r="Q11" s="83">
        <v>528433</v>
      </c>
      <c r="R11" s="84">
        <v>491880</v>
      </c>
      <c r="S11" s="82">
        <v>473209</v>
      </c>
      <c r="T11" s="83">
        <v>504542</v>
      </c>
      <c r="U11" s="83">
        <v>538519</v>
      </c>
      <c r="V11" s="84">
        <v>608484</v>
      </c>
      <c r="W11" s="82">
        <v>836629</v>
      </c>
      <c r="X11" s="83">
        <v>857168</v>
      </c>
      <c r="Y11" s="83">
        <v>919750</v>
      </c>
      <c r="Z11" s="84">
        <v>905839</v>
      </c>
      <c r="AA11" s="82">
        <v>783039</v>
      </c>
      <c r="AB11" s="83">
        <v>856950</v>
      </c>
      <c r="AC11" s="83">
        <v>931601</v>
      </c>
      <c r="AD11" s="84">
        <v>916634</v>
      </c>
      <c r="AE11" s="82">
        <v>776336</v>
      </c>
      <c r="AF11" s="83">
        <v>775942</v>
      </c>
      <c r="AG11" s="83">
        <v>949941</v>
      </c>
      <c r="AH11" s="84">
        <v>956310</v>
      </c>
      <c r="AI11" s="82">
        <v>946616</v>
      </c>
      <c r="AJ11" s="83">
        <v>1086445</v>
      </c>
      <c r="AK11" s="83">
        <v>1169325</v>
      </c>
      <c r="AL11" s="84">
        <v>1139746</v>
      </c>
      <c r="AM11" s="82">
        <v>1045797</v>
      </c>
      <c r="AN11" s="83">
        <v>648935</v>
      </c>
      <c r="AO11" s="83">
        <v>1052908</v>
      </c>
      <c r="AP11" s="84">
        <v>989015</v>
      </c>
      <c r="AQ11" s="82">
        <v>747150</v>
      </c>
      <c r="AR11" s="83">
        <v>1006898</v>
      </c>
      <c r="AS11" s="83">
        <v>1113796</v>
      </c>
      <c r="AT11" s="84">
        <v>957708</v>
      </c>
      <c r="AU11" s="82">
        <v>917950</v>
      </c>
      <c r="AV11" s="83">
        <v>919767</v>
      </c>
      <c r="AW11" s="83">
        <v>975746</v>
      </c>
      <c r="AX11" s="84">
        <v>927177</v>
      </c>
      <c r="AY11" s="82">
        <v>827472</v>
      </c>
      <c r="AZ11" s="83">
        <v>736436</v>
      </c>
      <c r="BA11" s="83">
        <v>882062</v>
      </c>
      <c r="BB11" s="84">
        <v>916926</v>
      </c>
      <c r="BC11" s="82">
        <v>810581</v>
      </c>
      <c r="BD11" s="83">
        <v>910853</v>
      </c>
      <c r="BE11" s="83">
        <v>866406</v>
      </c>
      <c r="BF11" s="84">
        <v>899392</v>
      </c>
      <c r="BG11" s="82">
        <v>778519</v>
      </c>
      <c r="BH11" s="85">
        <v>826753</v>
      </c>
      <c r="BI11" s="85">
        <v>553409</v>
      </c>
      <c r="BJ11" s="84">
        <v>547446</v>
      </c>
    </row>
    <row r="12" spans="1:62" x14ac:dyDescent="0.3">
      <c r="A12" s="64" t="s">
        <v>210</v>
      </c>
      <c r="B12" s="65" t="s">
        <v>204</v>
      </c>
      <c r="C12" s="82">
        <v>12300</v>
      </c>
      <c r="D12" s="83">
        <v>21555</v>
      </c>
      <c r="E12" s="83">
        <v>22424</v>
      </c>
      <c r="F12" s="84">
        <v>27988</v>
      </c>
      <c r="G12" s="82">
        <v>35382</v>
      </c>
      <c r="H12" s="83">
        <v>41919</v>
      </c>
      <c r="I12" s="83">
        <v>34052</v>
      </c>
      <c r="J12" s="84">
        <v>37994</v>
      </c>
      <c r="K12" s="82">
        <v>47386</v>
      </c>
      <c r="L12" s="83">
        <v>123072</v>
      </c>
      <c r="M12" s="83">
        <v>130475</v>
      </c>
      <c r="N12" s="84">
        <v>265737</v>
      </c>
      <c r="O12" s="82">
        <v>169218</v>
      </c>
      <c r="P12" s="83">
        <v>183308</v>
      </c>
      <c r="Q12" s="83">
        <v>154934</v>
      </c>
      <c r="R12" s="84">
        <v>210540</v>
      </c>
      <c r="S12" s="82">
        <v>195615</v>
      </c>
      <c r="T12" s="83">
        <v>287973</v>
      </c>
      <c r="U12" s="83">
        <v>364501</v>
      </c>
      <c r="V12" s="84">
        <v>365821</v>
      </c>
      <c r="W12" s="82">
        <v>322607</v>
      </c>
      <c r="X12" s="83">
        <v>392318</v>
      </c>
      <c r="Y12" s="83">
        <v>470922</v>
      </c>
      <c r="Z12" s="84">
        <v>550936</v>
      </c>
      <c r="AA12" s="82">
        <v>306640</v>
      </c>
      <c r="AB12" s="83">
        <v>321909</v>
      </c>
      <c r="AC12" s="83">
        <v>393587</v>
      </c>
      <c r="AD12" s="84">
        <v>357603</v>
      </c>
      <c r="AE12" s="82">
        <v>306337</v>
      </c>
      <c r="AF12" s="83">
        <v>357508</v>
      </c>
      <c r="AG12" s="83">
        <v>442007</v>
      </c>
      <c r="AH12" s="84">
        <v>500702</v>
      </c>
      <c r="AI12" s="82">
        <v>347140</v>
      </c>
      <c r="AJ12" s="83">
        <v>490163</v>
      </c>
      <c r="AK12" s="83">
        <v>506350</v>
      </c>
      <c r="AL12" s="84">
        <v>487437</v>
      </c>
      <c r="AM12" s="82">
        <v>477797</v>
      </c>
      <c r="AN12" s="83">
        <v>492495</v>
      </c>
      <c r="AO12" s="83">
        <v>592296</v>
      </c>
      <c r="AP12" s="84">
        <v>650739</v>
      </c>
      <c r="AQ12" s="82">
        <v>479642</v>
      </c>
      <c r="AR12" s="83">
        <v>622767</v>
      </c>
      <c r="AS12" s="83">
        <v>622949</v>
      </c>
      <c r="AT12" s="84">
        <v>585241</v>
      </c>
      <c r="AU12" s="82">
        <v>565021</v>
      </c>
      <c r="AV12" s="83">
        <v>533220</v>
      </c>
      <c r="AW12" s="83">
        <v>563916</v>
      </c>
      <c r="AX12" s="84">
        <v>542391</v>
      </c>
      <c r="AY12" s="82">
        <v>493424</v>
      </c>
      <c r="AZ12" s="83">
        <v>468031</v>
      </c>
      <c r="BA12" s="83">
        <v>497047</v>
      </c>
      <c r="BB12" s="84">
        <v>511698</v>
      </c>
      <c r="BC12" s="82">
        <v>460829</v>
      </c>
      <c r="BD12" s="83">
        <v>440431</v>
      </c>
      <c r="BE12" s="83">
        <v>441762</v>
      </c>
      <c r="BF12" s="84">
        <v>428026</v>
      </c>
      <c r="BG12" s="82">
        <v>309903</v>
      </c>
      <c r="BH12" s="85">
        <v>328948</v>
      </c>
      <c r="BI12" s="85">
        <v>311322</v>
      </c>
      <c r="BJ12" s="84">
        <v>285753</v>
      </c>
    </row>
    <row r="13" spans="1:62" x14ac:dyDescent="0.3">
      <c r="A13" s="64" t="s">
        <v>211</v>
      </c>
      <c r="B13" s="65" t="s">
        <v>204</v>
      </c>
      <c r="C13" s="82">
        <v>3070</v>
      </c>
      <c r="D13" s="83">
        <v>3368</v>
      </c>
      <c r="E13" s="83">
        <v>4362</v>
      </c>
      <c r="F13" s="84">
        <v>6220</v>
      </c>
      <c r="G13" s="82">
        <v>6701</v>
      </c>
      <c r="H13" s="83">
        <v>6804</v>
      </c>
      <c r="I13" s="83">
        <v>7938</v>
      </c>
      <c r="J13" s="84">
        <v>51216</v>
      </c>
      <c r="K13" s="82">
        <v>64445</v>
      </c>
      <c r="L13" s="83">
        <v>178293</v>
      </c>
      <c r="M13" s="83">
        <v>288998</v>
      </c>
      <c r="N13" s="84">
        <v>258193</v>
      </c>
      <c r="O13" s="82">
        <v>192407</v>
      </c>
      <c r="P13" s="83">
        <v>211004</v>
      </c>
      <c r="Q13" s="83">
        <v>260522</v>
      </c>
      <c r="R13" s="84">
        <v>181046</v>
      </c>
      <c r="S13" s="82">
        <v>204352</v>
      </c>
      <c r="T13" s="83">
        <v>240167</v>
      </c>
      <c r="U13" s="83">
        <v>298591</v>
      </c>
      <c r="V13" s="84">
        <v>295061</v>
      </c>
      <c r="W13" s="82">
        <v>274568</v>
      </c>
      <c r="X13" s="83">
        <v>670559</v>
      </c>
      <c r="Y13" s="83">
        <v>577586</v>
      </c>
      <c r="Z13" s="84">
        <v>718504</v>
      </c>
      <c r="AA13" s="82">
        <v>610652</v>
      </c>
      <c r="AB13" s="83">
        <v>835625</v>
      </c>
      <c r="AC13" s="83">
        <v>844159</v>
      </c>
      <c r="AD13" s="84">
        <v>676294</v>
      </c>
      <c r="AE13" s="82">
        <v>822711</v>
      </c>
      <c r="AF13" s="83">
        <v>904125</v>
      </c>
      <c r="AG13" s="83">
        <v>684773</v>
      </c>
      <c r="AH13" s="84">
        <v>1073782</v>
      </c>
      <c r="AI13" s="82">
        <v>1195556</v>
      </c>
      <c r="AJ13" s="83">
        <v>1245746</v>
      </c>
      <c r="AK13" s="83">
        <v>1056305</v>
      </c>
      <c r="AL13" s="84">
        <v>1282920</v>
      </c>
      <c r="AM13" s="82">
        <v>1033279</v>
      </c>
      <c r="AN13" s="83">
        <v>1141074</v>
      </c>
      <c r="AO13" s="83">
        <v>1104970</v>
      </c>
      <c r="AP13" s="84">
        <v>1291977</v>
      </c>
      <c r="AQ13" s="82">
        <v>1432647</v>
      </c>
      <c r="AR13" s="83">
        <v>1503734</v>
      </c>
      <c r="AS13" s="83">
        <v>1724236</v>
      </c>
      <c r="AT13" s="84">
        <v>1895846</v>
      </c>
      <c r="AU13" s="82">
        <v>2222870</v>
      </c>
      <c r="AV13" s="83">
        <v>2447051</v>
      </c>
      <c r="AW13" s="83">
        <v>2389803</v>
      </c>
      <c r="AX13" s="84">
        <v>2557211</v>
      </c>
      <c r="AY13" s="82">
        <v>2504078</v>
      </c>
      <c r="AZ13" s="83">
        <v>2847161</v>
      </c>
      <c r="BA13" s="83">
        <v>3182501</v>
      </c>
      <c r="BB13" s="84">
        <v>3395112</v>
      </c>
      <c r="BC13" s="82">
        <v>3149540</v>
      </c>
      <c r="BD13" s="83">
        <v>3492934</v>
      </c>
      <c r="BE13" s="83">
        <v>3875405</v>
      </c>
      <c r="BF13" s="84">
        <v>3957241</v>
      </c>
      <c r="BG13" s="82">
        <v>3074293</v>
      </c>
      <c r="BH13" s="85">
        <v>3518031</v>
      </c>
      <c r="BI13" s="85">
        <v>2541416</v>
      </c>
      <c r="BJ13" s="84">
        <v>2506156</v>
      </c>
    </row>
    <row r="14" spans="1:62" x14ac:dyDescent="0.3">
      <c r="A14" s="64" t="s">
        <v>212</v>
      </c>
      <c r="B14" s="65" t="s">
        <v>204</v>
      </c>
      <c r="C14" s="82">
        <v>0</v>
      </c>
      <c r="D14" s="83">
        <v>0</v>
      </c>
      <c r="E14" s="83">
        <v>0</v>
      </c>
      <c r="F14" s="84">
        <v>0</v>
      </c>
      <c r="G14" s="82">
        <v>0</v>
      </c>
      <c r="H14" s="83">
        <v>0</v>
      </c>
      <c r="I14" s="83">
        <v>0</v>
      </c>
      <c r="J14" s="84">
        <v>0</v>
      </c>
      <c r="K14" s="82">
        <v>0</v>
      </c>
      <c r="L14" s="83">
        <v>0</v>
      </c>
      <c r="M14" s="83">
        <v>0</v>
      </c>
      <c r="N14" s="84">
        <v>0</v>
      </c>
      <c r="O14" s="82">
        <v>0</v>
      </c>
      <c r="P14" s="83">
        <v>0</v>
      </c>
      <c r="Q14" s="83">
        <v>0</v>
      </c>
      <c r="R14" s="84">
        <v>0</v>
      </c>
      <c r="S14" s="82">
        <v>0</v>
      </c>
      <c r="T14" s="83">
        <v>0</v>
      </c>
      <c r="U14" s="83">
        <v>0</v>
      </c>
      <c r="V14" s="84">
        <v>0</v>
      </c>
      <c r="W14" s="82">
        <v>0</v>
      </c>
      <c r="X14" s="83">
        <v>0</v>
      </c>
      <c r="Y14" s="83">
        <v>0</v>
      </c>
      <c r="Z14" s="84">
        <v>0</v>
      </c>
      <c r="AA14" s="82">
        <v>0</v>
      </c>
      <c r="AB14" s="83">
        <v>0</v>
      </c>
      <c r="AC14" s="83">
        <v>0</v>
      </c>
      <c r="AD14" s="84">
        <v>0</v>
      </c>
      <c r="AE14" s="82">
        <v>0</v>
      </c>
      <c r="AF14" s="83">
        <v>0</v>
      </c>
      <c r="AG14" s="83">
        <v>0</v>
      </c>
      <c r="AH14" s="84">
        <v>0</v>
      </c>
      <c r="AI14" s="82">
        <v>0</v>
      </c>
      <c r="AJ14" s="83">
        <v>3600</v>
      </c>
      <c r="AK14" s="83">
        <v>4579</v>
      </c>
      <c r="AL14" s="84">
        <v>2924</v>
      </c>
      <c r="AM14" s="82">
        <v>2082</v>
      </c>
      <c r="AN14" s="83">
        <v>7042</v>
      </c>
      <c r="AO14" s="83">
        <v>14000</v>
      </c>
      <c r="AP14" s="84">
        <v>4613</v>
      </c>
      <c r="AQ14" s="82">
        <v>7331</v>
      </c>
      <c r="AR14" s="83">
        <v>15656</v>
      </c>
      <c r="AS14" s="83">
        <v>10428</v>
      </c>
      <c r="AT14" s="84">
        <v>19089</v>
      </c>
      <c r="AU14" s="82">
        <v>8458</v>
      </c>
      <c r="AV14" s="83">
        <v>27321</v>
      </c>
      <c r="AW14" s="83">
        <v>24234</v>
      </c>
      <c r="AX14" s="84">
        <v>9549</v>
      </c>
      <c r="AY14" s="82">
        <v>24919</v>
      </c>
      <c r="AZ14" s="83">
        <v>37258</v>
      </c>
      <c r="BA14" s="83">
        <v>22647</v>
      </c>
      <c r="BB14" s="84">
        <v>37508</v>
      </c>
      <c r="BC14" s="82">
        <v>59320</v>
      </c>
      <c r="BD14" s="83">
        <v>122696</v>
      </c>
      <c r="BE14" s="83">
        <v>126286</v>
      </c>
      <c r="BF14" s="84">
        <v>183660</v>
      </c>
      <c r="BG14" s="82">
        <v>170617</v>
      </c>
      <c r="BH14" s="85">
        <v>125599</v>
      </c>
      <c r="BI14" s="85">
        <v>134235</v>
      </c>
      <c r="BJ14" s="84">
        <v>174363</v>
      </c>
    </row>
    <row r="15" spans="1:62" x14ac:dyDescent="0.3">
      <c r="A15" s="64" t="s">
        <v>213</v>
      </c>
      <c r="B15" s="65" t="s">
        <v>204</v>
      </c>
      <c r="C15" s="82">
        <v>0</v>
      </c>
      <c r="D15" s="83">
        <v>0</v>
      </c>
      <c r="E15" s="83">
        <v>0</v>
      </c>
      <c r="F15" s="84">
        <v>0</v>
      </c>
      <c r="G15" s="82">
        <v>0</v>
      </c>
      <c r="H15" s="83">
        <v>0</v>
      </c>
      <c r="I15" s="83">
        <v>0</v>
      </c>
      <c r="J15" s="84">
        <v>0</v>
      </c>
      <c r="K15" s="82">
        <v>0</v>
      </c>
      <c r="L15" s="83">
        <v>0</v>
      </c>
      <c r="M15" s="83">
        <v>0</v>
      </c>
      <c r="N15" s="84">
        <v>0</v>
      </c>
      <c r="O15" s="82">
        <v>0</v>
      </c>
      <c r="P15" s="83">
        <v>0</v>
      </c>
      <c r="Q15" s="83">
        <v>0</v>
      </c>
      <c r="R15" s="84">
        <v>0</v>
      </c>
      <c r="S15" s="82">
        <v>0</v>
      </c>
      <c r="T15" s="83">
        <v>0</v>
      </c>
      <c r="U15" s="83">
        <v>0</v>
      </c>
      <c r="V15" s="84">
        <v>0</v>
      </c>
      <c r="W15" s="82">
        <v>0</v>
      </c>
      <c r="X15" s="83">
        <v>0</v>
      </c>
      <c r="Y15" s="83">
        <v>0</v>
      </c>
      <c r="Z15" s="84">
        <v>0</v>
      </c>
      <c r="AA15" s="82">
        <v>0</v>
      </c>
      <c r="AB15" s="83">
        <v>0</v>
      </c>
      <c r="AC15" s="83">
        <v>0</v>
      </c>
      <c r="AD15" s="84">
        <v>0</v>
      </c>
      <c r="AE15" s="82">
        <v>0</v>
      </c>
      <c r="AF15" s="83">
        <v>0</v>
      </c>
      <c r="AG15" s="83">
        <v>0</v>
      </c>
      <c r="AH15" s="84">
        <v>1082</v>
      </c>
      <c r="AI15" s="82">
        <v>679</v>
      </c>
      <c r="AJ15" s="83">
        <v>4236</v>
      </c>
      <c r="AK15" s="83">
        <v>1161</v>
      </c>
      <c r="AL15" s="84">
        <v>1942</v>
      </c>
      <c r="AM15" s="82">
        <v>2368</v>
      </c>
      <c r="AN15" s="83">
        <v>2338</v>
      </c>
      <c r="AO15" s="83">
        <v>6472</v>
      </c>
      <c r="AP15" s="84">
        <v>4743</v>
      </c>
      <c r="AQ15" s="82">
        <v>11377</v>
      </c>
      <c r="AR15" s="83">
        <v>15331</v>
      </c>
      <c r="AS15" s="83">
        <v>10413</v>
      </c>
      <c r="AT15" s="84">
        <v>12304</v>
      </c>
      <c r="AU15" s="82">
        <v>18282</v>
      </c>
      <c r="AV15" s="83">
        <v>28225</v>
      </c>
      <c r="AW15" s="83">
        <v>11198</v>
      </c>
      <c r="AX15" s="84">
        <v>13683</v>
      </c>
      <c r="AY15" s="82">
        <v>20275</v>
      </c>
      <c r="AZ15" s="83">
        <v>27898</v>
      </c>
      <c r="BA15" s="83">
        <v>41231</v>
      </c>
      <c r="BB15" s="84">
        <v>24252</v>
      </c>
      <c r="BC15" s="82">
        <v>25423</v>
      </c>
      <c r="BD15" s="83">
        <v>26532</v>
      </c>
      <c r="BE15" s="83">
        <v>25231</v>
      </c>
      <c r="BF15" s="84">
        <v>13418</v>
      </c>
      <c r="BG15" s="82">
        <v>28534</v>
      </c>
      <c r="BH15" s="85">
        <v>21331</v>
      </c>
      <c r="BI15" s="85"/>
      <c r="BJ15" s="84"/>
    </row>
    <row r="16" spans="1:62" x14ac:dyDescent="0.3">
      <c r="A16" s="64" t="s">
        <v>214</v>
      </c>
      <c r="B16" s="65" t="s">
        <v>204</v>
      </c>
      <c r="C16" s="82"/>
      <c r="D16" s="83"/>
      <c r="E16" s="83"/>
      <c r="F16" s="84"/>
      <c r="G16" s="82"/>
      <c r="H16" s="83"/>
      <c r="I16" s="83"/>
      <c r="J16" s="84"/>
      <c r="K16" s="82"/>
      <c r="L16" s="83"/>
      <c r="M16" s="83"/>
      <c r="N16" s="84"/>
      <c r="O16" s="82"/>
      <c r="P16" s="83"/>
      <c r="Q16" s="83"/>
      <c r="R16" s="84"/>
      <c r="S16" s="82"/>
      <c r="T16" s="83"/>
      <c r="U16" s="83"/>
      <c r="V16" s="84"/>
      <c r="W16" s="82"/>
      <c r="X16" s="83"/>
      <c r="Y16" s="83"/>
      <c r="Z16" s="84"/>
      <c r="AA16" s="82"/>
      <c r="AB16" s="83"/>
      <c r="AC16" s="83"/>
      <c r="AD16" s="84"/>
      <c r="AE16" s="82"/>
      <c r="AF16" s="83"/>
      <c r="AG16" s="83"/>
      <c r="AH16" s="84"/>
      <c r="AI16" s="82"/>
      <c r="AJ16" s="83"/>
      <c r="AK16" s="83"/>
      <c r="AL16" s="84"/>
      <c r="AM16" s="82"/>
      <c r="AN16" s="83"/>
      <c r="AO16" s="83"/>
      <c r="AP16" s="84"/>
      <c r="AQ16" s="82"/>
      <c r="AR16" s="83"/>
      <c r="AS16" s="83"/>
      <c r="AT16" s="84"/>
      <c r="AU16" s="82"/>
      <c r="AV16" s="83"/>
      <c r="AW16" s="83"/>
      <c r="AX16" s="84"/>
      <c r="AY16" s="82"/>
      <c r="AZ16" s="83"/>
      <c r="BA16" s="83"/>
      <c r="BB16" s="84"/>
      <c r="BC16" s="82"/>
      <c r="BD16" s="83"/>
      <c r="BE16" s="83"/>
      <c r="BF16" s="84"/>
      <c r="BG16" s="82"/>
      <c r="BH16" s="85"/>
      <c r="BI16" s="85">
        <v>19341</v>
      </c>
      <c r="BJ16" s="84">
        <v>33333</v>
      </c>
    </row>
    <row r="17" spans="1:16382" x14ac:dyDescent="0.3">
      <c r="A17" s="64" t="s">
        <v>215</v>
      </c>
      <c r="B17" s="65" t="s">
        <v>204</v>
      </c>
      <c r="C17" s="82">
        <v>0</v>
      </c>
      <c r="D17" s="83">
        <v>0</v>
      </c>
      <c r="E17" s="83">
        <v>0</v>
      </c>
      <c r="F17" s="84">
        <v>0</v>
      </c>
      <c r="G17" s="82">
        <v>0</v>
      </c>
      <c r="H17" s="83">
        <v>0</v>
      </c>
      <c r="I17" s="83">
        <v>0</v>
      </c>
      <c r="J17" s="84">
        <v>0</v>
      </c>
      <c r="K17" s="82">
        <v>0</v>
      </c>
      <c r="L17" s="83">
        <v>0</v>
      </c>
      <c r="M17" s="83">
        <v>0</v>
      </c>
      <c r="N17" s="84">
        <v>0</v>
      </c>
      <c r="O17" s="82">
        <v>0</v>
      </c>
      <c r="P17" s="83">
        <v>0</v>
      </c>
      <c r="Q17" s="83">
        <v>0</v>
      </c>
      <c r="R17" s="84">
        <v>0</v>
      </c>
      <c r="S17" s="82">
        <v>0</v>
      </c>
      <c r="T17" s="83">
        <v>0</v>
      </c>
      <c r="U17" s="83">
        <v>0</v>
      </c>
      <c r="V17" s="84">
        <v>0</v>
      </c>
      <c r="W17" s="82">
        <v>0</v>
      </c>
      <c r="X17" s="83">
        <v>0</v>
      </c>
      <c r="Y17" s="83">
        <v>0</v>
      </c>
      <c r="Z17" s="84">
        <v>0</v>
      </c>
      <c r="AA17" s="82">
        <v>0</v>
      </c>
      <c r="AB17" s="83">
        <v>0</v>
      </c>
      <c r="AC17" s="83">
        <v>0</v>
      </c>
      <c r="AD17" s="84">
        <v>0</v>
      </c>
      <c r="AE17" s="82">
        <v>0</v>
      </c>
      <c r="AF17" s="83">
        <v>0</v>
      </c>
      <c r="AG17" s="83">
        <v>0</v>
      </c>
      <c r="AH17" s="84">
        <v>0</v>
      </c>
      <c r="AI17" s="82">
        <v>64</v>
      </c>
      <c r="AJ17" s="83">
        <v>623</v>
      </c>
      <c r="AK17" s="83">
        <v>1475</v>
      </c>
      <c r="AL17" s="84">
        <v>1532</v>
      </c>
      <c r="AM17" s="82">
        <v>3328</v>
      </c>
      <c r="AN17" s="83">
        <v>5832</v>
      </c>
      <c r="AO17" s="83">
        <v>5892</v>
      </c>
      <c r="AP17" s="84">
        <v>6160</v>
      </c>
      <c r="AQ17" s="82">
        <v>9633</v>
      </c>
      <c r="AR17" s="83">
        <v>8451</v>
      </c>
      <c r="AS17" s="83">
        <v>10269</v>
      </c>
      <c r="AT17" s="84">
        <v>11095</v>
      </c>
      <c r="AU17" s="82">
        <v>10004</v>
      </c>
      <c r="AV17" s="83">
        <v>9632</v>
      </c>
      <c r="AW17" s="83">
        <v>8976</v>
      </c>
      <c r="AX17" s="84">
        <v>9585</v>
      </c>
      <c r="AY17" s="82">
        <v>7599</v>
      </c>
      <c r="AZ17" s="83">
        <v>6241</v>
      </c>
      <c r="BA17" s="83">
        <v>8067</v>
      </c>
      <c r="BB17" s="84">
        <v>7101</v>
      </c>
      <c r="BC17" s="82">
        <v>6301</v>
      </c>
      <c r="BD17" s="83">
        <v>4514</v>
      </c>
      <c r="BE17" s="83">
        <v>3843</v>
      </c>
      <c r="BF17" s="84">
        <v>4075</v>
      </c>
      <c r="BG17" s="82">
        <v>2839</v>
      </c>
      <c r="BH17" s="85">
        <v>3251</v>
      </c>
      <c r="BI17" s="85">
        <v>1551</v>
      </c>
      <c r="BJ17" s="84">
        <v>5525</v>
      </c>
    </row>
    <row r="18" spans="1:16382" x14ac:dyDescent="0.3">
      <c r="A18" s="64" t="s">
        <v>216</v>
      </c>
      <c r="B18" s="65" t="s">
        <v>204</v>
      </c>
      <c r="C18" s="82">
        <v>0</v>
      </c>
      <c r="D18" s="83">
        <v>553</v>
      </c>
      <c r="E18" s="83">
        <v>1245</v>
      </c>
      <c r="F18" s="84">
        <v>184</v>
      </c>
      <c r="G18" s="82">
        <v>163</v>
      </c>
      <c r="H18" s="83">
        <v>927</v>
      </c>
      <c r="I18" s="83">
        <v>2</v>
      </c>
      <c r="J18" s="84">
        <v>0</v>
      </c>
      <c r="K18" s="82">
        <v>2510</v>
      </c>
      <c r="L18" s="83">
        <v>2663</v>
      </c>
      <c r="M18" s="83">
        <v>68</v>
      </c>
      <c r="N18" s="84">
        <v>488</v>
      </c>
      <c r="O18" s="82">
        <v>1062</v>
      </c>
      <c r="P18" s="83">
        <v>1844</v>
      </c>
      <c r="Q18" s="83">
        <v>837</v>
      </c>
      <c r="R18" s="84">
        <v>17</v>
      </c>
      <c r="S18" s="82">
        <v>3285</v>
      </c>
      <c r="T18" s="83">
        <v>266</v>
      </c>
      <c r="U18" s="83">
        <v>2158</v>
      </c>
      <c r="V18" s="84">
        <v>1459</v>
      </c>
      <c r="W18" s="82">
        <v>831</v>
      </c>
      <c r="X18" s="83">
        <v>9181</v>
      </c>
      <c r="Y18" s="83">
        <v>17351</v>
      </c>
      <c r="Z18" s="84">
        <v>2</v>
      </c>
      <c r="AA18" s="82">
        <v>11603</v>
      </c>
      <c r="AB18" s="83">
        <v>36644</v>
      </c>
      <c r="AC18" s="83">
        <v>8789</v>
      </c>
      <c r="AD18" s="84">
        <v>1037</v>
      </c>
      <c r="AE18" s="82">
        <v>1374</v>
      </c>
      <c r="AF18" s="83">
        <v>37577</v>
      </c>
      <c r="AG18" s="83">
        <v>17258</v>
      </c>
      <c r="AH18" s="84">
        <v>16809</v>
      </c>
      <c r="AI18" s="82">
        <v>125</v>
      </c>
      <c r="AJ18" s="83">
        <v>12824</v>
      </c>
      <c r="AK18" s="83">
        <v>39097</v>
      </c>
      <c r="AL18" s="84">
        <v>73</v>
      </c>
      <c r="AM18" s="82">
        <v>14798</v>
      </c>
      <c r="AN18" s="83">
        <v>8411</v>
      </c>
      <c r="AO18" s="83">
        <v>23421</v>
      </c>
      <c r="AP18" s="84">
        <v>86</v>
      </c>
      <c r="AQ18" s="82">
        <v>12400</v>
      </c>
      <c r="AR18" s="83">
        <v>26755</v>
      </c>
      <c r="AS18" s="83">
        <v>0</v>
      </c>
      <c r="AT18" s="84">
        <v>6962</v>
      </c>
      <c r="AU18" s="82">
        <v>13362</v>
      </c>
      <c r="AV18" s="83">
        <v>5088</v>
      </c>
      <c r="AW18" s="83">
        <v>306</v>
      </c>
      <c r="AX18" s="84">
        <v>0</v>
      </c>
      <c r="AY18" s="82">
        <v>1650</v>
      </c>
      <c r="AZ18" s="83">
        <v>21138</v>
      </c>
      <c r="BA18" s="83">
        <v>0</v>
      </c>
      <c r="BB18" s="84">
        <v>6663</v>
      </c>
      <c r="BC18" s="82">
        <v>4</v>
      </c>
      <c r="BD18" s="83">
        <v>0</v>
      </c>
      <c r="BE18" s="83">
        <v>24576</v>
      </c>
      <c r="BF18" s="84">
        <v>1628</v>
      </c>
      <c r="BG18" s="82">
        <v>18465</v>
      </c>
      <c r="BH18" s="85">
        <v>2920</v>
      </c>
      <c r="BI18" s="85">
        <v>4139</v>
      </c>
      <c r="BJ18" s="84">
        <v>626</v>
      </c>
    </row>
    <row r="19" spans="1:16382" x14ac:dyDescent="0.3">
      <c r="A19" s="64" t="s">
        <v>31</v>
      </c>
      <c r="B19" s="65" t="s">
        <v>204</v>
      </c>
      <c r="C19" s="86">
        <v>76</v>
      </c>
      <c r="D19" s="87">
        <v>862</v>
      </c>
      <c r="E19" s="83">
        <v>98</v>
      </c>
      <c r="F19" s="84">
        <v>0</v>
      </c>
      <c r="G19" s="86">
        <v>830</v>
      </c>
      <c r="H19" s="87">
        <v>1694</v>
      </c>
      <c r="I19" s="83">
        <v>121</v>
      </c>
      <c r="J19" s="84">
        <v>86</v>
      </c>
      <c r="K19" s="86">
        <v>1264</v>
      </c>
      <c r="L19" s="87">
        <v>1557</v>
      </c>
      <c r="M19" s="83">
        <v>738</v>
      </c>
      <c r="N19" s="84">
        <v>0</v>
      </c>
      <c r="O19" s="86">
        <v>47</v>
      </c>
      <c r="P19" s="87">
        <v>4975</v>
      </c>
      <c r="Q19" s="83">
        <v>11188</v>
      </c>
      <c r="R19" s="84">
        <v>20</v>
      </c>
      <c r="S19" s="86">
        <v>1332</v>
      </c>
      <c r="T19" s="87">
        <v>2398</v>
      </c>
      <c r="U19" s="83">
        <v>2151</v>
      </c>
      <c r="V19" s="84">
        <v>213</v>
      </c>
      <c r="W19" s="86">
        <v>174</v>
      </c>
      <c r="X19" s="87">
        <v>3860</v>
      </c>
      <c r="Y19" s="83">
        <v>807</v>
      </c>
      <c r="Z19" s="84">
        <v>5623</v>
      </c>
      <c r="AA19" s="86">
        <v>16901</v>
      </c>
      <c r="AB19" s="87">
        <v>12161</v>
      </c>
      <c r="AC19" s="83">
        <v>11165</v>
      </c>
      <c r="AD19" s="84">
        <v>10564</v>
      </c>
      <c r="AE19" s="86">
        <v>11253</v>
      </c>
      <c r="AF19" s="87">
        <v>15405</v>
      </c>
      <c r="AG19" s="83">
        <v>16170</v>
      </c>
      <c r="AH19" s="84">
        <v>21311</v>
      </c>
      <c r="AI19" s="86">
        <v>5338</v>
      </c>
      <c r="AJ19" s="87">
        <v>11184</v>
      </c>
      <c r="AK19" s="83">
        <v>486</v>
      </c>
      <c r="AL19" s="84">
        <v>0</v>
      </c>
      <c r="AM19" s="86">
        <v>27</v>
      </c>
      <c r="AN19" s="87">
        <v>73</v>
      </c>
      <c r="AO19" s="83">
        <v>1944</v>
      </c>
      <c r="AP19" s="84">
        <v>3417</v>
      </c>
      <c r="AQ19" s="86">
        <v>1560</v>
      </c>
      <c r="AR19" s="87">
        <v>0</v>
      </c>
      <c r="AS19" s="83">
        <v>4400</v>
      </c>
      <c r="AT19" s="84">
        <v>0</v>
      </c>
      <c r="AU19" s="86">
        <v>0</v>
      </c>
      <c r="AV19" s="87">
        <v>2849</v>
      </c>
      <c r="AW19" s="83">
        <v>8117</v>
      </c>
      <c r="AX19" s="84">
        <v>655</v>
      </c>
      <c r="AY19" s="86">
        <v>2742</v>
      </c>
      <c r="AZ19" s="87">
        <v>2400</v>
      </c>
      <c r="BA19" s="83">
        <v>1029</v>
      </c>
      <c r="BB19" s="84">
        <v>291</v>
      </c>
      <c r="BC19" s="86">
        <v>556</v>
      </c>
      <c r="BD19" s="87">
        <v>394</v>
      </c>
      <c r="BE19" s="83">
        <v>724</v>
      </c>
      <c r="BF19" s="84">
        <v>23</v>
      </c>
      <c r="BG19" s="86">
        <v>1783</v>
      </c>
      <c r="BH19" s="88">
        <v>2900</v>
      </c>
      <c r="BI19" s="88">
        <v>171</v>
      </c>
      <c r="BJ19" s="84">
        <v>0</v>
      </c>
    </row>
    <row r="20" spans="1:16382" x14ac:dyDescent="0.3">
      <c r="A20" s="64" t="s">
        <v>217</v>
      </c>
      <c r="B20" s="65" t="s">
        <v>204</v>
      </c>
      <c r="C20" s="82">
        <v>0</v>
      </c>
      <c r="D20" s="83">
        <v>0</v>
      </c>
      <c r="E20" s="83">
        <v>0</v>
      </c>
      <c r="F20" s="84">
        <v>0</v>
      </c>
      <c r="G20" s="82">
        <v>0</v>
      </c>
      <c r="H20" s="83">
        <v>0</v>
      </c>
      <c r="I20" s="83">
        <v>0</v>
      </c>
      <c r="J20" s="84">
        <v>0</v>
      </c>
      <c r="K20" s="82">
        <v>0</v>
      </c>
      <c r="L20" s="83">
        <v>0</v>
      </c>
      <c r="M20" s="83">
        <v>0</v>
      </c>
      <c r="N20" s="84">
        <v>0</v>
      </c>
      <c r="O20" s="82">
        <v>0</v>
      </c>
      <c r="P20" s="83">
        <v>0</v>
      </c>
      <c r="Q20" s="83">
        <v>0</v>
      </c>
      <c r="R20" s="84">
        <v>0</v>
      </c>
      <c r="S20" s="82">
        <v>0</v>
      </c>
      <c r="T20" s="83">
        <v>0</v>
      </c>
      <c r="U20" s="83">
        <v>0</v>
      </c>
      <c r="V20" s="84">
        <v>0</v>
      </c>
      <c r="W20" s="82">
        <v>0</v>
      </c>
      <c r="X20" s="83">
        <v>0</v>
      </c>
      <c r="Y20" s="83">
        <v>0</v>
      </c>
      <c r="Z20" s="84">
        <v>0</v>
      </c>
      <c r="AA20" s="82">
        <v>0</v>
      </c>
      <c r="AB20" s="83">
        <v>0</v>
      </c>
      <c r="AC20" s="83">
        <v>0</v>
      </c>
      <c r="AD20" s="84">
        <v>0</v>
      </c>
      <c r="AE20" s="82">
        <v>0</v>
      </c>
      <c r="AF20" s="83">
        <v>0</v>
      </c>
      <c r="AG20" s="83">
        <v>0</v>
      </c>
      <c r="AH20" s="84">
        <v>0</v>
      </c>
      <c r="AI20" s="82">
        <v>0</v>
      </c>
      <c r="AJ20" s="83">
        <v>0</v>
      </c>
      <c r="AK20" s="83">
        <v>0</v>
      </c>
      <c r="AL20" s="84">
        <v>0</v>
      </c>
      <c r="AM20" s="82">
        <v>124</v>
      </c>
      <c r="AN20" s="83">
        <v>56</v>
      </c>
      <c r="AO20" s="83">
        <v>609</v>
      </c>
      <c r="AP20" s="84">
        <v>2</v>
      </c>
      <c r="AQ20" s="82">
        <v>504</v>
      </c>
      <c r="AR20" s="83">
        <v>1088</v>
      </c>
      <c r="AS20" s="83">
        <v>0</v>
      </c>
      <c r="AT20" s="84">
        <v>283</v>
      </c>
      <c r="AU20" s="82">
        <v>1086</v>
      </c>
      <c r="AV20" s="83">
        <v>413</v>
      </c>
      <c r="AW20" s="83">
        <v>25</v>
      </c>
      <c r="AX20" s="84">
        <v>0</v>
      </c>
      <c r="AY20" s="82">
        <v>145</v>
      </c>
      <c r="AZ20" s="83">
        <v>1844</v>
      </c>
      <c r="BA20" s="83">
        <v>0</v>
      </c>
      <c r="BB20" s="84">
        <v>583</v>
      </c>
      <c r="BC20" s="82">
        <v>0</v>
      </c>
      <c r="BD20" s="83">
        <v>0</v>
      </c>
      <c r="BE20" s="83">
        <v>2100</v>
      </c>
      <c r="BF20" s="84">
        <v>139</v>
      </c>
      <c r="BG20" s="82">
        <v>1091</v>
      </c>
      <c r="BH20" s="85">
        <v>173</v>
      </c>
      <c r="BI20" s="85">
        <v>153</v>
      </c>
      <c r="BJ20" s="84">
        <v>23</v>
      </c>
    </row>
    <row r="21" spans="1:16382" x14ac:dyDescent="0.3">
      <c r="A21" s="64" t="s">
        <v>218</v>
      </c>
      <c r="B21" s="65" t="s">
        <v>204</v>
      </c>
      <c r="C21" s="82">
        <v>0</v>
      </c>
      <c r="D21" s="83">
        <v>0</v>
      </c>
      <c r="E21" s="83">
        <v>0</v>
      </c>
      <c r="F21" s="84">
        <v>0</v>
      </c>
      <c r="G21" s="82">
        <v>0</v>
      </c>
      <c r="H21" s="83">
        <v>0</v>
      </c>
      <c r="I21" s="83">
        <v>0</v>
      </c>
      <c r="J21" s="84">
        <v>0</v>
      </c>
      <c r="K21" s="82">
        <v>0</v>
      </c>
      <c r="L21" s="83">
        <v>0</v>
      </c>
      <c r="M21" s="83">
        <v>0</v>
      </c>
      <c r="N21" s="84">
        <v>0</v>
      </c>
      <c r="O21" s="82">
        <v>0</v>
      </c>
      <c r="P21" s="83">
        <v>0</v>
      </c>
      <c r="Q21" s="83">
        <v>0</v>
      </c>
      <c r="R21" s="84">
        <v>0</v>
      </c>
      <c r="S21" s="82">
        <v>0</v>
      </c>
      <c r="T21" s="83">
        <v>0</v>
      </c>
      <c r="U21" s="83">
        <v>0</v>
      </c>
      <c r="V21" s="84">
        <v>0</v>
      </c>
      <c r="W21" s="82">
        <v>0</v>
      </c>
      <c r="X21" s="83">
        <v>0</v>
      </c>
      <c r="Y21" s="83">
        <v>0</v>
      </c>
      <c r="Z21" s="84">
        <v>0</v>
      </c>
      <c r="AA21" s="82">
        <v>0</v>
      </c>
      <c r="AB21" s="83">
        <v>0</v>
      </c>
      <c r="AC21" s="83">
        <v>0</v>
      </c>
      <c r="AD21" s="84">
        <v>0</v>
      </c>
      <c r="AE21" s="82">
        <v>0</v>
      </c>
      <c r="AF21" s="83">
        <v>0</v>
      </c>
      <c r="AG21" s="83">
        <v>0</v>
      </c>
      <c r="AH21" s="84">
        <v>0</v>
      </c>
      <c r="AI21" s="82">
        <v>0</v>
      </c>
      <c r="AJ21" s="83">
        <v>0</v>
      </c>
      <c r="AK21" s="83">
        <v>0</v>
      </c>
      <c r="AL21" s="84">
        <v>0</v>
      </c>
      <c r="AM21" s="82">
        <v>136</v>
      </c>
      <c r="AN21" s="83">
        <v>3</v>
      </c>
      <c r="AO21" s="83">
        <v>59</v>
      </c>
      <c r="AP21" s="84">
        <v>104</v>
      </c>
      <c r="AQ21" s="82">
        <v>73</v>
      </c>
      <c r="AR21" s="83">
        <v>0</v>
      </c>
      <c r="AS21" s="83">
        <v>205</v>
      </c>
      <c r="AT21" s="84">
        <v>0</v>
      </c>
      <c r="AU21" s="82">
        <v>0</v>
      </c>
      <c r="AV21" s="83">
        <v>261</v>
      </c>
      <c r="AW21" s="83">
        <v>744</v>
      </c>
      <c r="AX21" s="84">
        <v>60</v>
      </c>
      <c r="AY21" s="82">
        <v>266</v>
      </c>
      <c r="AZ21" s="83">
        <v>231</v>
      </c>
      <c r="BA21" s="83">
        <v>100</v>
      </c>
      <c r="BB21" s="84">
        <v>28</v>
      </c>
      <c r="BC21" s="82">
        <v>52</v>
      </c>
      <c r="BD21" s="83">
        <v>36</v>
      </c>
      <c r="BE21" s="83">
        <v>67</v>
      </c>
      <c r="BF21" s="84">
        <v>2</v>
      </c>
      <c r="BG21" s="82">
        <v>115</v>
      </c>
      <c r="BH21" s="85">
        <v>187</v>
      </c>
      <c r="BI21" s="85">
        <v>6</v>
      </c>
      <c r="BJ21" s="84">
        <v>0</v>
      </c>
    </row>
    <row r="22" spans="1:16382" x14ac:dyDescent="0.3">
      <c r="A22" s="89" t="s">
        <v>25</v>
      </c>
      <c r="B22" s="65" t="s">
        <v>204</v>
      </c>
      <c r="C22" s="82">
        <v>275505</v>
      </c>
      <c r="D22" s="83">
        <v>324126</v>
      </c>
      <c r="E22" s="83">
        <v>356721</v>
      </c>
      <c r="F22" s="84">
        <v>350611</v>
      </c>
      <c r="G22" s="82">
        <v>348938</v>
      </c>
      <c r="H22" s="83">
        <v>363338</v>
      </c>
      <c r="I22" s="83">
        <v>454091</v>
      </c>
      <c r="J22" s="84">
        <v>476571</v>
      </c>
      <c r="K22" s="82">
        <v>625435</v>
      </c>
      <c r="L22" s="83">
        <v>808446</v>
      </c>
      <c r="M22" s="83">
        <v>1107113</v>
      </c>
      <c r="N22" s="84">
        <v>1128744</v>
      </c>
      <c r="O22" s="82">
        <v>921352</v>
      </c>
      <c r="P22" s="83">
        <v>1060712</v>
      </c>
      <c r="Q22" s="83">
        <v>1089293</v>
      </c>
      <c r="R22" s="84">
        <v>1029069</v>
      </c>
      <c r="S22" s="82">
        <v>1033500</v>
      </c>
      <c r="T22" s="83">
        <v>1229855</v>
      </c>
      <c r="U22" s="83">
        <v>1420936</v>
      </c>
      <c r="V22" s="84">
        <v>1487423</v>
      </c>
      <c r="W22" s="82">
        <v>1665277</v>
      </c>
      <c r="X22" s="83">
        <v>2171354</v>
      </c>
      <c r="Y22" s="83">
        <v>2181865</v>
      </c>
      <c r="Z22" s="84">
        <v>2369629</v>
      </c>
      <c r="AA22" s="82">
        <v>1882149</v>
      </c>
      <c r="AB22" s="83">
        <v>2251929</v>
      </c>
      <c r="AC22" s="83">
        <v>2389597</v>
      </c>
      <c r="AD22" s="84">
        <v>2162797</v>
      </c>
      <c r="AE22" s="82">
        <v>2114218</v>
      </c>
      <c r="AF22" s="83">
        <v>2279680</v>
      </c>
      <c r="AG22" s="83">
        <v>2324808</v>
      </c>
      <c r="AH22" s="84">
        <v>2787054</v>
      </c>
      <c r="AI22" s="82">
        <v>2688111</v>
      </c>
      <c r="AJ22" s="83">
        <v>3065004</v>
      </c>
      <c r="AK22" s="83">
        <v>3041838</v>
      </c>
      <c r="AL22" s="84">
        <v>3232203</v>
      </c>
      <c r="AM22" s="82">
        <v>2886702</v>
      </c>
      <c r="AN22" s="83">
        <v>2634429</v>
      </c>
      <c r="AO22" s="83">
        <v>3297447</v>
      </c>
      <c r="AP22" s="84">
        <v>3511758</v>
      </c>
      <c r="AQ22" s="82">
        <v>3178823</v>
      </c>
      <c r="AR22" s="83">
        <v>3856085</v>
      </c>
      <c r="AS22" s="83">
        <v>4350040</v>
      </c>
      <c r="AT22" s="84">
        <v>4329691</v>
      </c>
      <c r="AU22" s="82">
        <v>4591112</v>
      </c>
      <c r="AV22" s="83">
        <v>5090583</v>
      </c>
      <c r="AW22" s="83">
        <v>5204803</v>
      </c>
      <c r="AX22" s="84">
        <v>5297708</v>
      </c>
      <c r="AY22" s="82">
        <v>4964961</v>
      </c>
      <c r="AZ22" s="83">
        <v>5521646</v>
      </c>
      <c r="BA22" s="83">
        <v>6059586</v>
      </c>
      <c r="BB22" s="84">
        <v>6407799</v>
      </c>
      <c r="BC22" s="82">
        <v>6066165</v>
      </c>
      <c r="BD22" s="83">
        <v>6874037</v>
      </c>
      <c r="BE22" s="83">
        <f t="shared" ref="BE22:BJ22" si="1">SUM(BE6:BE21)</f>
        <v>7493288</v>
      </c>
      <c r="BF22" s="84">
        <f t="shared" si="1"/>
        <v>7652191</v>
      </c>
      <c r="BG22" s="82">
        <f t="shared" si="1"/>
        <v>5963336</v>
      </c>
      <c r="BH22" s="85">
        <f t="shared" si="1"/>
        <v>6948995</v>
      </c>
      <c r="BI22" s="85">
        <f t="shared" si="1"/>
        <v>5773759</v>
      </c>
      <c r="BJ22" s="84">
        <f t="shared" si="1"/>
        <v>5580000</v>
      </c>
    </row>
    <row r="23" spans="1:16382" x14ac:dyDescent="0.3">
      <c r="A23" s="90"/>
      <c r="B23" s="91"/>
      <c r="C23" s="90"/>
      <c r="D23" s="91"/>
      <c r="E23" s="90"/>
      <c r="F23" s="91"/>
      <c r="G23" s="90"/>
      <c r="H23" s="91"/>
      <c r="I23" s="90"/>
      <c r="J23" s="91"/>
      <c r="K23" s="90"/>
      <c r="L23" s="91"/>
      <c r="M23" s="90"/>
      <c r="N23" s="91"/>
      <c r="O23" s="90"/>
      <c r="P23" s="91"/>
      <c r="Q23" s="90"/>
      <c r="R23" s="91"/>
      <c r="S23" s="90"/>
      <c r="T23" s="91"/>
      <c r="U23" s="90"/>
      <c r="V23" s="91"/>
      <c r="W23" s="90"/>
      <c r="X23" s="91"/>
      <c r="Y23" s="90"/>
      <c r="Z23" s="91"/>
      <c r="AA23" s="90"/>
      <c r="AB23" s="91"/>
      <c r="AC23" s="90"/>
      <c r="AD23" s="91"/>
      <c r="AE23" s="90"/>
      <c r="AF23" s="91"/>
      <c r="AG23" s="90"/>
      <c r="AH23" s="91"/>
      <c r="AI23" s="90"/>
      <c r="AJ23" s="91"/>
      <c r="AK23" s="90"/>
      <c r="AL23" s="91"/>
      <c r="AM23" s="90"/>
      <c r="AN23" s="91"/>
      <c r="AO23" s="90"/>
      <c r="AP23" s="91"/>
      <c r="AQ23" s="90"/>
      <c r="AR23" s="91"/>
      <c r="AS23" s="90"/>
      <c r="AT23" s="91"/>
      <c r="AU23" s="90"/>
      <c r="AV23" s="91"/>
      <c r="AW23" s="90"/>
      <c r="AX23" s="91"/>
      <c r="AY23" s="90"/>
      <c r="AZ23" s="91"/>
      <c r="BA23" s="90"/>
      <c r="BB23" s="91"/>
      <c r="BC23" s="90"/>
      <c r="BD23" s="91"/>
      <c r="BE23" s="90"/>
      <c r="BF23" s="91"/>
      <c r="BG23" s="92"/>
      <c r="BH23" s="93"/>
      <c r="BI23" s="93"/>
      <c r="BJ23" s="91"/>
      <c r="BK23" s="90"/>
      <c r="BL23" s="91"/>
      <c r="BM23" s="90"/>
      <c r="BN23" s="91"/>
      <c r="BO23" s="90"/>
      <c r="BP23" s="91"/>
      <c r="BQ23" s="90"/>
      <c r="BR23" s="91"/>
      <c r="BS23" s="90"/>
      <c r="BT23" s="91"/>
      <c r="BU23" s="90"/>
      <c r="BV23" s="91"/>
      <c r="BW23" s="90"/>
      <c r="BX23" s="91"/>
      <c r="BY23" s="90"/>
      <c r="BZ23" s="91"/>
      <c r="CA23" s="90"/>
      <c r="CB23" s="91"/>
      <c r="CC23" s="90"/>
      <c r="CD23" s="91"/>
      <c r="CE23" s="90"/>
      <c r="CF23" s="91"/>
      <c r="CG23" s="90"/>
      <c r="CH23" s="91"/>
      <c r="CI23" s="90"/>
      <c r="CJ23" s="91"/>
      <c r="CK23" s="90"/>
      <c r="CL23" s="91"/>
      <c r="CM23" s="90"/>
      <c r="CN23" s="91"/>
      <c r="CO23" s="90"/>
      <c r="CP23" s="91"/>
      <c r="CQ23" s="90"/>
      <c r="CR23" s="91"/>
      <c r="CS23" s="90"/>
      <c r="CT23" s="91"/>
      <c r="CU23" s="90"/>
      <c r="CV23" s="91"/>
      <c r="CW23" s="90"/>
      <c r="CX23" s="91"/>
      <c r="CY23" s="90"/>
      <c r="CZ23" s="91"/>
      <c r="DA23" s="90"/>
      <c r="DB23" s="91"/>
      <c r="DC23" s="90"/>
      <c r="DD23" s="91"/>
      <c r="DE23" s="90"/>
      <c r="DF23" s="91"/>
      <c r="DG23" s="90"/>
      <c r="DH23" s="91"/>
      <c r="DI23" s="90"/>
      <c r="DJ23" s="91"/>
      <c r="DK23" s="90"/>
      <c r="DL23" s="91"/>
      <c r="DM23" s="90"/>
      <c r="DN23" s="91"/>
      <c r="DO23" s="90"/>
      <c r="DP23" s="91"/>
      <c r="DQ23" s="90"/>
      <c r="DR23" s="91"/>
      <c r="DS23" s="90"/>
      <c r="DT23" s="91"/>
      <c r="DU23" s="90"/>
      <c r="DV23" s="91"/>
      <c r="DW23" s="90"/>
      <c r="DX23" s="91"/>
      <c r="DY23" s="90"/>
      <c r="DZ23" s="91"/>
      <c r="EA23" s="90"/>
      <c r="EB23" s="91"/>
      <c r="EC23" s="90"/>
      <c r="ED23" s="91"/>
      <c r="EE23" s="90"/>
      <c r="EF23" s="91"/>
      <c r="EG23" s="90"/>
      <c r="EH23" s="91"/>
      <c r="EI23" s="90"/>
      <c r="EJ23" s="91"/>
      <c r="EK23" s="90"/>
      <c r="EL23" s="91"/>
      <c r="EM23" s="90"/>
      <c r="EN23" s="91"/>
      <c r="EO23" s="90"/>
      <c r="EP23" s="91"/>
      <c r="EQ23" s="90"/>
      <c r="ER23" s="91"/>
      <c r="ES23" s="90"/>
      <c r="ET23" s="91"/>
      <c r="EU23" s="90"/>
      <c r="EV23" s="91"/>
      <c r="EW23" s="90"/>
      <c r="EX23" s="91"/>
      <c r="EY23" s="90"/>
      <c r="EZ23" s="91"/>
      <c r="FA23" s="90"/>
      <c r="FB23" s="91"/>
      <c r="FC23" s="90"/>
      <c r="FD23" s="91"/>
      <c r="FE23" s="90"/>
      <c r="FF23" s="91"/>
      <c r="FG23" s="90"/>
      <c r="FH23" s="91"/>
      <c r="FI23" s="90"/>
      <c r="FJ23" s="91"/>
      <c r="FK23" s="90"/>
      <c r="FL23" s="91"/>
      <c r="FM23" s="90"/>
      <c r="FN23" s="91"/>
      <c r="FO23" s="90"/>
      <c r="FP23" s="91"/>
      <c r="FQ23" s="90"/>
      <c r="FR23" s="91"/>
      <c r="FS23" s="90"/>
      <c r="FT23" s="91"/>
      <c r="FU23" s="90"/>
      <c r="FV23" s="91"/>
      <c r="FW23" s="90"/>
      <c r="FX23" s="91"/>
      <c r="FY23" s="90"/>
      <c r="FZ23" s="91"/>
      <c r="GA23" s="90"/>
      <c r="GB23" s="91"/>
      <c r="GC23" s="90"/>
      <c r="GD23" s="91"/>
      <c r="GE23" s="90"/>
      <c r="GF23" s="91"/>
      <c r="GG23" s="90"/>
      <c r="GH23" s="91"/>
      <c r="GI23" s="90"/>
      <c r="GJ23" s="91"/>
      <c r="GK23" s="90"/>
      <c r="GL23" s="91"/>
      <c r="GM23" s="90"/>
      <c r="GN23" s="91"/>
      <c r="GO23" s="90"/>
      <c r="GP23" s="91"/>
      <c r="GQ23" s="90"/>
      <c r="GR23" s="91"/>
      <c r="GS23" s="90"/>
      <c r="GT23" s="91"/>
      <c r="GU23" s="90"/>
      <c r="GV23" s="91"/>
      <c r="GW23" s="90"/>
      <c r="GX23" s="91"/>
      <c r="GY23" s="90"/>
      <c r="GZ23" s="91"/>
      <c r="HA23" s="90"/>
      <c r="HB23" s="91"/>
      <c r="HC23" s="90"/>
      <c r="HD23" s="91"/>
      <c r="HE23" s="90"/>
      <c r="HF23" s="91"/>
      <c r="HG23" s="90"/>
      <c r="HH23" s="91"/>
      <c r="HI23" s="90"/>
      <c r="HJ23" s="91"/>
      <c r="HK23" s="90"/>
      <c r="HL23" s="91"/>
      <c r="HM23" s="90"/>
      <c r="HN23" s="91"/>
      <c r="HO23" s="90"/>
      <c r="HP23" s="91"/>
      <c r="HQ23" s="90"/>
      <c r="HR23" s="91"/>
      <c r="HS23" s="90"/>
      <c r="HT23" s="91"/>
      <c r="HU23" s="90"/>
      <c r="HV23" s="91"/>
      <c r="HW23" s="90"/>
      <c r="HX23" s="91"/>
      <c r="HY23" s="90"/>
      <c r="HZ23" s="91"/>
      <c r="IA23" s="90"/>
      <c r="IB23" s="91"/>
      <c r="IC23" s="90"/>
      <c r="ID23" s="91"/>
      <c r="IE23" s="90"/>
      <c r="IF23" s="91"/>
      <c r="IG23" s="90"/>
      <c r="IH23" s="91"/>
      <c r="II23" s="90"/>
      <c r="IJ23" s="91"/>
      <c r="IK23" s="90"/>
      <c r="IL23" s="91"/>
      <c r="IM23" s="90"/>
      <c r="IN23" s="91"/>
      <c r="IO23" s="90"/>
      <c r="IP23" s="91"/>
      <c r="IQ23" s="90"/>
      <c r="IR23" s="91"/>
      <c r="IS23" s="90"/>
      <c r="IT23" s="91"/>
      <c r="IU23" s="90"/>
      <c r="IV23" s="91"/>
      <c r="IW23" s="90"/>
      <c r="IX23" s="91"/>
      <c r="IY23" s="90"/>
      <c r="IZ23" s="91"/>
      <c r="JA23" s="90"/>
      <c r="JB23" s="91"/>
      <c r="JC23" s="90"/>
      <c r="JD23" s="91"/>
      <c r="JE23" s="90"/>
      <c r="JF23" s="91"/>
      <c r="JG23" s="90"/>
      <c r="JH23" s="91"/>
      <c r="JI23" s="90"/>
      <c r="JJ23" s="91"/>
      <c r="JK23" s="90"/>
      <c r="JL23" s="91"/>
      <c r="JM23" s="90"/>
      <c r="JN23" s="91"/>
      <c r="JO23" s="90"/>
      <c r="JP23" s="91"/>
      <c r="JQ23" s="90"/>
      <c r="JR23" s="91"/>
      <c r="JS23" s="90"/>
      <c r="JT23" s="91"/>
      <c r="JU23" s="90"/>
      <c r="JV23" s="91"/>
      <c r="JW23" s="90"/>
      <c r="JX23" s="91"/>
      <c r="JY23" s="90"/>
      <c r="JZ23" s="91"/>
      <c r="KA23" s="90"/>
      <c r="KB23" s="91"/>
      <c r="KC23" s="90"/>
      <c r="KD23" s="91"/>
      <c r="KE23" s="90"/>
      <c r="KF23" s="91"/>
      <c r="KG23" s="90"/>
      <c r="KH23" s="91"/>
      <c r="KI23" s="90"/>
      <c r="KJ23" s="91"/>
      <c r="KK23" s="90"/>
      <c r="KL23" s="91"/>
      <c r="KM23" s="90"/>
      <c r="KN23" s="91"/>
      <c r="KO23" s="90"/>
      <c r="KP23" s="91"/>
      <c r="KQ23" s="90"/>
      <c r="KR23" s="91"/>
      <c r="KS23" s="90"/>
      <c r="KT23" s="91"/>
      <c r="KU23" s="90"/>
      <c r="KV23" s="91"/>
      <c r="KW23" s="90"/>
      <c r="KX23" s="91"/>
      <c r="KY23" s="90"/>
      <c r="KZ23" s="91"/>
      <c r="LA23" s="90"/>
      <c r="LB23" s="91"/>
      <c r="LC23" s="90"/>
      <c r="LD23" s="91"/>
      <c r="LE23" s="90"/>
      <c r="LF23" s="91"/>
      <c r="LG23" s="90"/>
      <c r="LH23" s="91"/>
      <c r="LI23" s="90"/>
      <c r="LJ23" s="91"/>
      <c r="LK23" s="90"/>
      <c r="LL23" s="91"/>
      <c r="LM23" s="90"/>
      <c r="LN23" s="91"/>
      <c r="LO23" s="90"/>
      <c r="LP23" s="91"/>
      <c r="LQ23" s="90"/>
      <c r="LR23" s="91"/>
      <c r="LS23" s="90"/>
      <c r="LT23" s="91"/>
      <c r="LU23" s="90"/>
      <c r="LV23" s="91"/>
      <c r="LW23" s="90"/>
      <c r="LX23" s="91"/>
      <c r="LY23" s="90"/>
      <c r="LZ23" s="91"/>
      <c r="MA23" s="90"/>
      <c r="MB23" s="91"/>
      <c r="MC23" s="90"/>
      <c r="MD23" s="91"/>
      <c r="ME23" s="90"/>
      <c r="MF23" s="91"/>
      <c r="MG23" s="90"/>
      <c r="MH23" s="91"/>
      <c r="MI23" s="90"/>
      <c r="MJ23" s="91"/>
      <c r="MK23" s="90"/>
      <c r="ML23" s="91"/>
      <c r="MM23" s="90"/>
      <c r="MN23" s="91"/>
      <c r="MO23" s="90"/>
      <c r="MP23" s="91"/>
      <c r="MQ23" s="90"/>
      <c r="MR23" s="91"/>
      <c r="MS23" s="90"/>
      <c r="MT23" s="91"/>
      <c r="MU23" s="90"/>
      <c r="MV23" s="91"/>
      <c r="MW23" s="90"/>
      <c r="MX23" s="91"/>
      <c r="MY23" s="90"/>
      <c r="MZ23" s="91"/>
      <c r="NA23" s="90"/>
      <c r="NB23" s="91"/>
      <c r="NC23" s="90"/>
      <c r="ND23" s="91"/>
      <c r="NE23" s="90"/>
      <c r="NF23" s="91"/>
      <c r="NG23" s="90"/>
      <c r="NH23" s="91"/>
      <c r="NI23" s="90"/>
      <c r="NJ23" s="91"/>
      <c r="NK23" s="90"/>
      <c r="NL23" s="91"/>
      <c r="NM23" s="90"/>
      <c r="NN23" s="91"/>
      <c r="NO23" s="90"/>
      <c r="NP23" s="91"/>
      <c r="NQ23" s="90"/>
      <c r="NR23" s="91"/>
      <c r="NS23" s="90"/>
      <c r="NT23" s="91"/>
      <c r="NU23" s="90"/>
      <c r="NV23" s="91"/>
      <c r="NW23" s="90"/>
      <c r="NX23" s="91"/>
      <c r="NY23" s="90"/>
      <c r="NZ23" s="91"/>
      <c r="OA23" s="90"/>
      <c r="OB23" s="91"/>
      <c r="OC23" s="90"/>
      <c r="OD23" s="91"/>
      <c r="OE23" s="90"/>
      <c r="OF23" s="91"/>
      <c r="OG23" s="90"/>
      <c r="OH23" s="91"/>
      <c r="OI23" s="90"/>
      <c r="OJ23" s="91"/>
      <c r="OK23" s="90"/>
      <c r="OL23" s="91"/>
      <c r="OM23" s="90"/>
      <c r="ON23" s="91"/>
      <c r="OO23" s="90"/>
      <c r="OP23" s="91"/>
      <c r="OQ23" s="90"/>
      <c r="OR23" s="91"/>
      <c r="OS23" s="90"/>
      <c r="OT23" s="91"/>
      <c r="OU23" s="90"/>
      <c r="OV23" s="91"/>
      <c r="OW23" s="90"/>
      <c r="OX23" s="91"/>
      <c r="OY23" s="90"/>
      <c r="OZ23" s="91"/>
      <c r="PA23" s="90"/>
      <c r="PB23" s="91"/>
      <c r="PC23" s="90"/>
      <c r="PD23" s="91"/>
      <c r="PE23" s="90"/>
      <c r="PF23" s="91"/>
      <c r="PG23" s="90"/>
      <c r="PH23" s="91"/>
      <c r="PI23" s="90"/>
      <c r="PJ23" s="91"/>
      <c r="PK23" s="90"/>
      <c r="PL23" s="91"/>
      <c r="PM23" s="90"/>
      <c r="PN23" s="91"/>
      <c r="PO23" s="90"/>
      <c r="PP23" s="91"/>
      <c r="PQ23" s="90"/>
      <c r="PR23" s="91"/>
      <c r="PS23" s="90"/>
      <c r="PT23" s="91"/>
      <c r="PU23" s="90"/>
      <c r="PV23" s="91"/>
      <c r="PW23" s="90"/>
      <c r="PX23" s="91"/>
      <c r="PY23" s="90"/>
      <c r="PZ23" s="91"/>
      <c r="QA23" s="90"/>
      <c r="QB23" s="91"/>
      <c r="QC23" s="90"/>
      <c r="QD23" s="91"/>
      <c r="QE23" s="90"/>
      <c r="QF23" s="91"/>
      <c r="QG23" s="90"/>
      <c r="QH23" s="91"/>
      <c r="QI23" s="90"/>
      <c r="QJ23" s="91"/>
      <c r="QK23" s="90"/>
      <c r="QL23" s="91"/>
      <c r="QM23" s="90"/>
      <c r="QN23" s="91"/>
      <c r="QO23" s="90"/>
      <c r="QP23" s="91"/>
      <c r="QQ23" s="90"/>
      <c r="QR23" s="91"/>
      <c r="QS23" s="90"/>
      <c r="QT23" s="91"/>
      <c r="QU23" s="90"/>
      <c r="QV23" s="91"/>
      <c r="QW23" s="90"/>
      <c r="QX23" s="91"/>
      <c r="QY23" s="90"/>
      <c r="QZ23" s="91"/>
      <c r="RA23" s="90"/>
      <c r="RB23" s="91"/>
      <c r="RC23" s="90"/>
      <c r="RD23" s="91"/>
      <c r="RE23" s="90"/>
      <c r="RF23" s="91"/>
      <c r="RG23" s="90"/>
      <c r="RH23" s="91"/>
      <c r="RI23" s="90"/>
      <c r="RJ23" s="91"/>
      <c r="RK23" s="90"/>
      <c r="RL23" s="91"/>
      <c r="RM23" s="90"/>
      <c r="RN23" s="91"/>
      <c r="RO23" s="90"/>
      <c r="RP23" s="91"/>
      <c r="RQ23" s="90"/>
      <c r="RR23" s="91"/>
      <c r="RS23" s="90"/>
      <c r="RT23" s="91"/>
      <c r="RU23" s="90"/>
      <c r="RV23" s="91"/>
      <c r="RW23" s="90"/>
      <c r="RX23" s="91"/>
      <c r="RY23" s="90"/>
      <c r="RZ23" s="91"/>
      <c r="SA23" s="90"/>
      <c r="SB23" s="91"/>
      <c r="SC23" s="90"/>
      <c r="SD23" s="91"/>
      <c r="SE23" s="90"/>
      <c r="SF23" s="91"/>
      <c r="SG23" s="90"/>
      <c r="SH23" s="91"/>
      <c r="SI23" s="90"/>
      <c r="SJ23" s="91"/>
      <c r="SK23" s="90"/>
      <c r="SL23" s="91"/>
      <c r="SM23" s="90"/>
      <c r="SN23" s="91"/>
      <c r="SO23" s="90"/>
      <c r="SP23" s="91"/>
      <c r="SQ23" s="90"/>
      <c r="SR23" s="91"/>
      <c r="SS23" s="90"/>
      <c r="ST23" s="91"/>
      <c r="SU23" s="90"/>
      <c r="SV23" s="91"/>
      <c r="SW23" s="90"/>
      <c r="SX23" s="91"/>
      <c r="SY23" s="90"/>
      <c r="SZ23" s="91"/>
      <c r="TA23" s="90"/>
      <c r="TB23" s="91"/>
      <c r="TC23" s="90"/>
      <c r="TD23" s="91"/>
      <c r="TE23" s="90"/>
      <c r="TF23" s="91"/>
      <c r="TG23" s="90"/>
      <c r="TH23" s="91"/>
      <c r="TI23" s="90"/>
      <c r="TJ23" s="91"/>
      <c r="TK23" s="90"/>
      <c r="TL23" s="91"/>
      <c r="TM23" s="90"/>
      <c r="TN23" s="91"/>
      <c r="TO23" s="90"/>
      <c r="TP23" s="91"/>
      <c r="TQ23" s="90"/>
      <c r="TR23" s="91"/>
      <c r="TS23" s="90"/>
      <c r="TT23" s="91"/>
      <c r="TU23" s="90"/>
      <c r="TV23" s="91"/>
      <c r="TW23" s="90"/>
      <c r="TX23" s="91"/>
      <c r="TY23" s="90"/>
      <c r="TZ23" s="91"/>
      <c r="UA23" s="90"/>
      <c r="UB23" s="91"/>
      <c r="UC23" s="90"/>
      <c r="UD23" s="91"/>
      <c r="UE23" s="90"/>
      <c r="UF23" s="91"/>
      <c r="UG23" s="90"/>
      <c r="UH23" s="91"/>
      <c r="UI23" s="90"/>
      <c r="UJ23" s="91"/>
      <c r="UK23" s="90"/>
      <c r="UL23" s="91"/>
      <c r="UM23" s="90"/>
      <c r="UN23" s="91"/>
      <c r="UO23" s="90"/>
      <c r="UP23" s="91"/>
      <c r="UQ23" s="90"/>
      <c r="UR23" s="91"/>
      <c r="US23" s="90"/>
      <c r="UT23" s="91"/>
      <c r="UU23" s="90"/>
      <c r="UV23" s="91"/>
      <c r="UW23" s="90"/>
      <c r="UX23" s="91"/>
      <c r="UY23" s="90"/>
      <c r="UZ23" s="91"/>
      <c r="VA23" s="90"/>
      <c r="VB23" s="91"/>
      <c r="VC23" s="90"/>
      <c r="VD23" s="91"/>
      <c r="VE23" s="90"/>
      <c r="VF23" s="91"/>
      <c r="VG23" s="90"/>
      <c r="VH23" s="91"/>
      <c r="VI23" s="90"/>
      <c r="VJ23" s="91"/>
      <c r="VK23" s="90"/>
      <c r="VL23" s="91"/>
      <c r="VM23" s="90"/>
      <c r="VN23" s="91"/>
      <c r="VO23" s="90"/>
      <c r="VP23" s="91"/>
      <c r="VQ23" s="90"/>
      <c r="VR23" s="91"/>
      <c r="VS23" s="90"/>
      <c r="VT23" s="91"/>
      <c r="VU23" s="90"/>
      <c r="VV23" s="91"/>
      <c r="VW23" s="90"/>
      <c r="VX23" s="91"/>
      <c r="VY23" s="90"/>
      <c r="VZ23" s="91"/>
      <c r="WA23" s="90"/>
      <c r="WB23" s="91"/>
      <c r="WC23" s="90"/>
      <c r="WD23" s="91"/>
      <c r="WE23" s="90"/>
      <c r="WF23" s="91"/>
      <c r="WG23" s="90"/>
      <c r="WH23" s="91"/>
      <c r="WI23" s="90"/>
      <c r="WJ23" s="91"/>
      <c r="WK23" s="90"/>
      <c r="WL23" s="91"/>
      <c r="WM23" s="90"/>
      <c r="WN23" s="91"/>
      <c r="WO23" s="90"/>
      <c r="WP23" s="91"/>
      <c r="WQ23" s="90"/>
      <c r="WR23" s="91"/>
      <c r="WS23" s="90"/>
      <c r="WT23" s="91"/>
      <c r="WU23" s="90"/>
      <c r="WV23" s="91"/>
      <c r="WW23" s="90"/>
      <c r="WX23" s="91"/>
      <c r="WY23" s="90"/>
      <c r="WZ23" s="91"/>
      <c r="XA23" s="90"/>
      <c r="XB23" s="91"/>
      <c r="XC23" s="90"/>
      <c r="XD23" s="91"/>
      <c r="XE23" s="90"/>
      <c r="XF23" s="91"/>
      <c r="XG23" s="90"/>
      <c r="XH23" s="91"/>
      <c r="XI23" s="90"/>
      <c r="XJ23" s="91"/>
      <c r="XK23" s="90"/>
      <c r="XL23" s="91"/>
      <c r="XM23" s="90"/>
      <c r="XN23" s="91"/>
      <c r="XO23" s="90"/>
      <c r="XP23" s="91"/>
      <c r="XQ23" s="90"/>
      <c r="XR23" s="91"/>
      <c r="XS23" s="90"/>
      <c r="XT23" s="91"/>
      <c r="XU23" s="90"/>
      <c r="XV23" s="91"/>
      <c r="XW23" s="90"/>
      <c r="XX23" s="91"/>
      <c r="XY23" s="90"/>
      <c r="XZ23" s="91"/>
      <c r="YA23" s="90"/>
      <c r="YB23" s="91"/>
      <c r="YC23" s="90"/>
      <c r="YD23" s="91"/>
      <c r="YE23" s="90"/>
      <c r="YF23" s="91"/>
      <c r="YG23" s="90"/>
      <c r="YH23" s="91"/>
      <c r="YI23" s="90"/>
      <c r="YJ23" s="91"/>
      <c r="YK23" s="90"/>
      <c r="YL23" s="91"/>
      <c r="YM23" s="90"/>
      <c r="YN23" s="91"/>
      <c r="YO23" s="90"/>
      <c r="YP23" s="91"/>
      <c r="YQ23" s="90"/>
      <c r="YR23" s="91"/>
      <c r="YS23" s="90"/>
      <c r="YT23" s="91"/>
      <c r="YU23" s="90"/>
      <c r="YV23" s="91"/>
      <c r="YW23" s="90"/>
      <c r="YX23" s="91"/>
      <c r="YY23" s="90"/>
      <c r="YZ23" s="91"/>
      <c r="ZA23" s="90"/>
      <c r="ZB23" s="91"/>
      <c r="ZC23" s="90"/>
      <c r="ZD23" s="91"/>
      <c r="ZE23" s="90"/>
      <c r="ZF23" s="91"/>
      <c r="ZG23" s="90"/>
      <c r="ZH23" s="91"/>
      <c r="ZI23" s="90"/>
      <c r="ZJ23" s="91"/>
      <c r="ZK23" s="90"/>
      <c r="ZL23" s="91"/>
      <c r="ZM23" s="90"/>
      <c r="ZN23" s="91"/>
      <c r="ZO23" s="90"/>
      <c r="ZP23" s="91"/>
      <c r="ZQ23" s="90"/>
      <c r="ZR23" s="91"/>
      <c r="ZS23" s="90"/>
      <c r="ZT23" s="91"/>
      <c r="ZU23" s="90"/>
      <c r="ZV23" s="91"/>
      <c r="ZW23" s="90"/>
      <c r="ZX23" s="91"/>
      <c r="ZY23" s="90"/>
      <c r="ZZ23" s="91"/>
      <c r="AAA23" s="90"/>
      <c r="AAB23" s="91"/>
      <c r="AAC23" s="90"/>
      <c r="AAD23" s="91"/>
      <c r="AAE23" s="90"/>
      <c r="AAF23" s="91"/>
      <c r="AAG23" s="90"/>
      <c r="AAH23" s="91"/>
      <c r="AAI23" s="90"/>
      <c r="AAJ23" s="91"/>
      <c r="AAK23" s="90"/>
      <c r="AAL23" s="91"/>
      <c r="AAM23" s="90"/>
      <c r="AAN23" s="91"/>
      <c r="AAO23" s="90"/>
      <c r="AAP23" s="91"/>
      <c r="AAQ23" s="90"/>
      <c r="AAR23" s="91"/>
      <c r="AAS23" s="90"/>
      <c r="AAT23" s="91"/>
      <c r="AAU23" s="90"/>
      <c r="AAV23" s="91"/>
      <c r="AAW23" s="90"/>
      <c r="AAX23" s="91"/>
      <c r="AAY23" s="90"/>
      <c r="AAZ23" s="91"/>
      <c r="ABA23" s="90"/>
      <c r="ABB23" s="91"/>
      <c r="ABC23" s="90"/>
      <c r="ABD23" s="91"/>
      <c r="ABE23" s="90"/>
      <c r="ABF23" s="91"/>
      <c r="ABG23" s="90"/>
      <c r="ABH23" s="91"/>
      <c r="ABI23" s="90"/>
      <c r="ABJ23" s="91"/>
      <c r="ABK23" s="90"/>
      <c r="ABL23" s="91"/>
      <c r="ABM23" s="90"/>
      <c r="ABN23" s="91"/>
      <c r="ABO23" s="90"/>
      <c r="ABP23" s="91"/>
      <c r="ABQ23" s="90"/>
      <c r="ABR23" s="91"/>
      <c r="ABS23" s="90"/>
      <c r="ABT23" s="91"/>
      <c r="ABU23" s="90"/>
      <c r="ABV23" s="91"/>
      <c r="ABW23" s="90"/>
      <c r="ABX23" s="91"/>
      <c r="ABY23" s="90"/>
      <c r="ABZ23" s="91"/>
      <c r="ACA23" s="90"/>
      <c r="ACB23" s="91"/>
      <c r="ACC23" s="90"/>
      <c r="ACD23" s="91"/>
      <c r="ACE23" s="90"/>
      <c r="ACF23" s="91"/>
      <c r="ACG23" s="90"/>
      <c r="ACH23" s="91"/>
      <c r="ACI23" s="90"/>
      <c r="ACJ23" s="91"/>
      <c r="ACK23" s="90"/>
      <c r="ACL23" s="91"/>
      <c r="ACM23" s="90"/>
      <c r="ACN23" s="91"/>
      <c r="ACO23" s="90"/>
      <c r="ACP23" s="91"/>
      <c r="ACQ23" s="90"/>
      <c r="ACR23" s="91"/>
      <c r="ACS23" s="90"/>
      <c r="ACT23" s="91"/>
      <c r="ACU23" s="90"/>
      <c r="ACV23" s="91"/>
      <c r="ACW23" s="90"/>
      <c r="ACX23" s="91"/>
      <c r="ACY23" s="90"/>
      <c r="ACZ23" s="91"/>
      <c r="ADA23" s="90"/>
      <c r="ADB23" s="91"/>
      <c r="ADC23" s="90"/>
      <c r="ADD23" s="91"/>
      <c r="ADE23" s="90"/>
      <c r="ADF23" s="91"/>
      <c r="ADG23" s="90"/>
      <c r="ADH23" s="91"/>
      <c r="ADI23" s="90"/>
      <c r="ADJ23" s="91"/>
      <c r="ADK23" s="90"/>
      <c r="ADL23" s="91"/>
      <c r="ADM23" s="90"/>
      <c r="ADN23" s="91"/>
      <c r="ADO23" s="90"/>
      <c r="ADP23" s="91"/>
      <c r="ADQ23" s="90"/>
      <c r="ADR23" s="91"/>
      <c r="ADS23" s="90"/>
      <c r="ADT23" s="91"/>
      <c r="ADU23" s="90"/>
      <c r="ADV23" s="91"/>
      <c r="ADW23" s="90"/>
      <c r="ADX23" s="91"/>
      <c r="ADY23" s="90"/>
      <c r="ADZ23" s="91"/>
      <c r="AEA23" s="90"/>
      <c r="AEB23" s="91"/>
      <c r="AEC23" s="90"/>
      <c r="AED23" s="91"/>
      <c r="AEE23" s="90"/>
      <c r="AEF23" s="91"/>
      <c r="AEG23" s="90"/>
      <c r="AEH23" s="91"/>
      <c r="AEI23" s="90"/>
      <c r="AEJ23" s="91"/>
      <c r="AEK23" s="90"/>
      <c r="AEL23" s="91"/>
      <c r="AEM23" s="90"/>
      <c r="AEN23" s="91"/>
      <c r="AEO23" s="90"/>
      <c r="AEP23" s="91"/>
      <c r="AEQ23" s="90"/>
      <c r="AER23" s="91"/>
      <c r="AES23" s="90"/>
      <c r="AET23" s="91"/>
      <c r="AEU23" s="90"/>
      <c r="AEV23" s="91"/>
      <c r="AEW23" s="90"/>
      <c r="AEX23" s="91"/>
      <c r="AEY23" s="90"/>
      <c r="AEZ23" s="91"/>
      <c r="AFA23" s="90"/>
      <c r="AFB23" s="91"/>
      <c r="AFC23" s="90"/>
      <c r="AFD23" s="91"/>
      <c r="AFE23" s="90"/>
      <c r="AFF23" s="91"/>
      <c r="AFG23" s="90"/>
      <c r="AFH23" s="91"/>
      <c r="AFI23" s="90"/>
      <c r="AFJ23" s="91"/>
      <c r="AFK23" s="90"/>
      <c r="AFL23" s="91"/>
      <c r="AFM23" s="90"/>
      <c r="AFN23" s="91"/>
      <c r="AFO23" s="90"/>
      <c r="AFP23" s="91"/>
      <c r="AFQ23" s="90"/>
      <c r="AFR23" s="91"/>
      <c r="AFS23" s="90"/>
      <c r="AFT23" s="91"/>
      <c r="AFU23" s="90"/>
      <c r="AFV23" s="91"/>
      <c r="AFW23" s="90"/>
      <c r="AFX23" s="91"/>
      <c r="AFY23" s="90"/>
      <c r="AFZ23" s="91"/>
      <c r="AGA23" s="90"/>
      <c r="AGB23" s="91"/>
      <c r="AGC23" s="90"/>
      <c r="AGD23" s="91"/>
      <c r="AGE23" s="90"/>
      <c r="AGF23" s="91"/>
      <c r="AGG23" s="90"/>
      <c r="AGH23" s="91"/>
      <c r="AGI23" s="90"/>
      <c r="AGJ23" s="91"/>
      <c r="AGK23" s="90"/>
      <c r="AGL23" s="91"/>
      <c r="AGM23" s="90"/>
      <c r="AGN23" s="91"/>
      <c r="AGO23" s="90"/>
      <c r="AGP23" s="91"/>
      <c r="AGQ23" s="90"/>
      <c r="AGR23" s="91"/>
      <c r="AGS23" s="90"/>
      <c r="AGT23" s="91"/>
      <c r="AGU23" s="90"/>
      <c r="AGV23" s="91"/>
      <c r="AGW23" s="90"/>
      <c r="AGX23" s="91"/>
      <c r="AGY23" s="90"/>
      <c r="AGZ23" s="91"/>
      <c r="AHA23" s="90"/>
      <c r="AHB23" s="91"/>
      <c r="AHC23" s="90"/>
      <c r="AHD23" s="91"/>
      <c r="AHE23" s="90"/>
      <c r="AHF23" s="91"/>
      <c r="AHG23" s="90"/>
      <c r="AHH23" s="91"/>
      <c r="AHI23" s="90"/>
      <c r="AHJ23" s="91"/>
      <c r="AHK23" s="90"/>
      <c r="AHL23" s="91"/>
      <c r="AHM23" s="90"/>
      <c r="AHN23" s="91"/>
      <c r="AHO23" s="90"/>
      <c r="AHP23" s="91"/>
      <c r="AHQ23" s="90"/>
      <c r="AHR23" s="91"/>
      <c r="AHS23" s="90"/>
      <c r="AHT23" s="91"/>
      <c r="AHU23" s="90"/>
      <c r="AHV23" s="91"/>
      <c r="AHW23" s="90"/>
      <c r="AHX23" s="91"/>
      <c r="AHY23" s="90"/>
      <c r="AHZ23" s="91"/>
      <c r="AIA23" s="90"/>
      <c r="AIB23" s="91"/>
      <c r="AIC23" s="90"/>
      <c r="AID23" s="91"/>
      <c r="AIE23" s="90"/>
      <c r="AIF23" s="91"/>
      <c r="AIG23" s="90"/>
      <c r="AIH23" s="91"/>
      <c r="AII23" s="90"/>
      <c r="AIJ23" s="91"/>
      <c r="AIK23" s="90"/>
      <c r="AIL23" s="91"/>
      <c r="AIM23" s="90"/>
      <c r="AIN23" s="91"/>
      <c r="AIO23" s="90"/>
      <c r="AIP23" s="91"/>
      <c r="AIQ23" s="90"/>
      <c r="AIR23" s="91"/>
      <c r="AIS23" s="90"/>
      <c r="AIT23" s="91"/>
      <c r="AIU23" s="90"/>
      <c r="AIV23" s="91"/>
      <c r="AIW23" s="90"/>
      <c r="AIX23" s="91"/>
      <c r="AIY23" s="90"/>
      <c r="AIZ23" s="91"/>
      <c r="AJA23" s="90"/>
      <c r="AJB23" s="91"/>
      <c r="AJC23" s="90"/>
      <c r="AJD23" s="91"/>
      <c r="AJE23" s="90"/>
      <c r="AJF23" s="91"/>
      <c r="AJG23" s="90"/>
      <c r="AJH23" s="91"/>
      <c r="AJI23" s="90"/>
      <c r="AJJ23" s="91"/>
      <c r="AJK23" s="90"/>
      <c r="AJL23" s="91"/>
      <c r="AJM23" s="90"/>
      <c r="AJN23" s="91"/>
      <c r="AJO23" s="90"/>
      <c r="AJP23" s="91"/>
      <c r="AJQ23" s="90"/>
      <c r="AJR23" s="91"/>
      <c r="AJS23" s="90"/>
      <c r="AJT23" s="91"/>
      <c r="AJU23" s="90"/>
      <c r="AJV23" s="91"/>
      <c r="AJW23" s="90"/>
      <c r="AJX23" s="91"/>
      <c r="AJY23" s="90"/>
      <c r="AJZ23" s="91"/>
      <c r="AKA23" s="90"/>
      <c r="AKB23" s="91"/>
      <c r="AKC23" s="90"/>
      <c r="AKD23" s="91"/>
      <c r="AKE23" s="90"/>
      <c r="AKF23" s="91"/>
      <c r="AKG23" s="90"/>
      <c r="AKH23" s="91"/>
      <c r="AKI23" s="90"/>
      <c r="AKJ23" s="91"/>
      <c r="AKK23" s="90"/>
      <c r="AKL23" s="91"/>
      <c r="AKM23" s="90"/>
      <c r="AKN23" s="91"/>
      <c r="AKO23" s="90"/>
      <c r="AKP23" s="91"/>
      <c r="AKQ23" s="90"/>
      <c r="AKR23" s="91"/>
      <c r="AKS23" s="90"/>
      <c r="AKT23" s="91"/>
      <c r="AKU23" s="90"/>
      <c r="AKV23" s="91"/>
      <c r="AKW23" s="90"/>
      <c r="AKX23" s="91"/>
      <c r="AKY23" s="90"/>
      <c r="AKZ23" s="91"/>
      <c r="ALA23" s="90"/>
      <c r="ALB23" s="91"/>
      <c r="ALC23" s="90"/>
      <c r="ALD23" s="91"/>
      <c r="ALE23" s="90"/>
      <c r="ALF23" s="91"/>
      <c r="ALG23" s="90"/>
      <c r="ALH23" s="91"/>
      <c r="ALI23" s="90"/>
      <c r="ALJ23" s="91"/>
      <c r="ALK23" s="90"/>
      <c r="ALL23" s="91"/>
      <c r="ALM23" s="90"/>
      <c r="ALN23" s="91"/>
      <c r="ALO23" s="90"/>
      <c r="ALP23" s="91"/>
      <c r="ALQ23" s="90"/>
      <c r="ALR23" s="91"/>
      <c r="ALS23" s="90"/>
      <c r="ALT23" s="91"/>
      <c r="ALU23" s="90"/>
      <c r="ALV23" s="91"/>
      <c r="ALW23" s="90"/>
      <c r="ALX23" s="91"/>
      <c r="ALY23" s="90"/>
      <c r="ALZ23" s="91"/>
      <c r="AMA23" s="90"/>
      <c r="AMB23" s="91"/>
      <c r="AMC23" s="90"/>
      <c r="AMD23" s="91"/>
      <c r="AME23" s="90"/>
      <c r="AMF23" s="91"/>
      <c r="AMG23" s="90"/>
      <c r="AMH23" s="91"/>
      <c r="AMI23" s="90"/>
      <c r="AMJ23" s="91"/>
      <c r="AMK23" s="90"/>
      <c r="AML23" s="91"/>
      <c r="AMM23" s="90"/>
      <c r="AMN23" s="91"/>
      <c r="AMO23" s="90"/>
      <c r="AMP23" s="91"/>
      <c r="AMQ23" s="90"/>
      <c r="AMR23" s="91"/>
      <c r="AMS23" s="90"/>
      <c r="AMT23" s="91"/>
      <c r="AMU23" s="90"/>
      <c r="AMV23" s="91"/>
      <c r="AMW23" s="90"/>
      <c r="AMX23" s="91"/>
      <c r="AMY23" s="90"/>
      <c r="AMZ23" s="91"/>
      <c r="ANA23" s="90"/>
      <c r="ANB23" s="91"/>
      <c r="ANC23" s="90"/>
      <c r="AND23" s="91"/>
      <c r="ANE23" s="90"/>
      <c r="ANF23" s="91"/>
      <c r="ANG23" s="90"/>
      <c r="ANH23" s="91"/>
      <c r="ANI23" s="90"/>
      <c r="ANJ23" s="91"/>
      <c r="ANK23" s="90"/>
      <c r="ANL23" s="91"/>
      <c r="ANM23" s="90"/>
      <c r="ANN23" s="91"/>
      <c r="ANO23" s="90"/>
      <c r="ANP23" s="91"/>
      <c r="ANQ23" s="90"/>
      <c r="ANR23" s="91"/>
      <c r="ANS23" s="90"/>
      <c r="ANT23" s="91"/>
      <c r="ANU23" s="90"/>
      <c r="ANV23" s="91"/>
      <c r="ANW23" s="90"/>
      <c r="ANX23" s="91"/>
      <c r="ANY23" s="90"/>
      <c r="ANZ23" s="91"/>
      <c r="AOA23" s="90"/>
      <c r="AOB23" s="91"/>
      <c r="AOC23" s="90"/>
      <c r="AOD23" s="91"/>
      <c r="AOE23" s="90"/>
      <c r="AOF23" s="91"/>
      <c r="AOG23" s="90"/>
      <c r="AOH23" s="91"/>
      <c r="AOI23" s="90"/>
      <c r="AOJ23" s="91"/>
      <c r="AOK23" s="90"/>
      <c r="AOL23" s="91"/>
      <c r="AOM23" s="90"/>
      <c r="AON23" s="91"/>
      <c r="AOO23" s="90"/>
      <c r="AOP23" s="91"/>
      <c r="AOQ23" s="90"/>
      <c r="AOR23" s="91"/>
      <c r="AOS23" s="90"/>
      <c r="AOT23" s="91"/>
      <c r="AOU23" s="90"/>
      <c r="AOV23" s="91"/>
      <c r="AOW23" s="90"/>
      <c r="AOX23" s="91"/>
      <c r="AOY23" s="90"/>
      <c r="AOZ23" s="91"/>
      <c r="APA23" s="90"/>
      <c r="APB23" s="91"/>
      <c r="APC23" s="90"/>
      <c r="APD23" s="91"/>
      <c r="APE23" s="90"/>
      <c r="APF23" s="91"/>
      <c r="APG23" s="90"/>
      <c r="APH23" s="91"/>
      <c r="API23" s="90"/>
      <c r="APJ23" s="91"/>
      <c r="APK23" s="90"/>
      <c r="APL23" s="91"/>
      <c r="APM23" s="90"/>
      <c r="APN23" s="91"/>
      <c r="APO23" s="90"/>
      <c r="APP23" s="91"/>
      <c r="APQ23" s="90"/>
      <c r="APR23" s="91"/>
      <c r="APS23" s="90"/>
      <c r="APT23" s="91"/>
      <c r="APU23" s="90"/>
      <c r="APV23" s="91"/>
      <c r="APW23" s="90"/>
      <c r="APX23" s="91"/>
      <c r="APY23" s="90"/>
      <c r="APZ23" s="91"/>
      <c r="AQA23" s="90"/>
      <c r="AQB23" s="91"/>
      <c r="AQC23" s="90"/>
      <c r="AQD23" s="91"/>
      <c r="AQE23" s="90"/>
      <c r="AQF23" s="91"/>
      <c r="AQG23" s="90"/>
      <c r="AQH23" s="91"/>
      <c r="AQI23" s="90"/>
      <c r="AQJ23" s="91"/>
      <c r="AQK23" s="90"/>
      <c r="AQL23" s="91"/>
      <c r="AQM23" s="90"/>
      <c r="AQN23" s="91"/>
      <c r="AQO23" s="90"/>
      <c r="AQP23" s="91"/>
      <c r="AQQ23" s="90"/>
      <c r="AQR23" s="91"/>
      <c r="AQS23" s="90"/>
      <c r="AQT23" s="91"/>
      <c r="AQU23" s="90"/>
      <c r="AQV23" s="91"/>
      <c r="AQW23" s="90"/>
      <c r="AQX23" s="91"/>
      <c r="AQY23" s="90"/>
      <c r="AQZ23" s="91"/>
      <c r="ARA23" s="90"/>
      <c r="ARB23" s="91"/>
      <c r="ARC23" s="90"/>
      <c r="ARD23" s="91"/>
      <c r="ARE23" s="90"/>
      <c r="ARF23" s="91"/>
      <c r="ARG23" s="90"/>
      <c r="ARH23" s="91"/>
      <c r="ARI23" s="90"/>
      <c r="ARJ23" s="91"/>
      <c r="ARK23" s="90"/>
      <c r="ARL23" s="91"/>
      <c r="ARM23" s="90"/>
      <c r="ARN23" s="91"/>
      <c r="ARO23" s="90"/>
      <c r="ARP23" s="91"/>
      <c r="ARQ23" s="90"/>
      <c r="ARR23" s="91"/>
      <c r="ARS23" s="90"/>
      <c r="ART23" s="91"/>
      <c r="ARU23" s="90"/>
      <c r="ARV23" s="91"/>
      <c r="ARW23" s="90"/>
      <c r="ARX23" s="91"/>
      <c r="ARY23" s="90"/>
      <c r="ARZ23" s="91"/>
      <c r="ASA23" s="90"/>
      <c r="ASB23" s="91"/>
      <c r="ASC23" s="90"/>
      <c r="ASD23" s="91"/>
      <c r="ASE23" s="90"/>
      <c r="ASF23" s="91"/>
      <c r="ASG23" s="90"/>
      <c r="ASH23" s="91"/>
      <c r="ASI23" s="90"/>
      <c r="ASJ23" s="91"/>
      <c r="ASK23" s="90"/>
      <c r="ASL23" s="91"/>
      <c r="ASM23" s="90"/>
      <c r="ASN23" s="91"/>
      <c r="ASO23" s="90"/>
      <c r="ASP23" s="91"/>
      <c r="ASQ23" s="90"/>
      <c r="ASR23" s="91"/>
      <c r="ASS23" s="90"/>
      <c r="AST23" s="91"/>
      <c r="ASU23" s="90"/>
      <c r="ASV23" s="91"/>
      <c r="ASW23" s="90"/>
      <c r="ASX23" s="91"/>
      <c r="ASY23" s="90"/>
      <c r="ASZ23" s="91"/>
      <c r="ATA23" s="90"/>
      <c r="ATB23" s="91"/>
      <c r="ATC23" s="90"/>
      <c r="ATD23" s="91"/>
      <c r="ATE23" s="90"/>
      <c r="ATF23" s="91"/>
      <c r="ATG23" s="90"/>
      <c r="ATH23" s="91"/>
      <c r="ATI23" s="90"/>
      <c r="ATJ23" s="91"/>
      <c r="ATK23" s="90"/>
      <c r="ATL23" s="91"/>
      <c r="ATM23" s="90"/>
      <c r="ATN23" s="91"/>
      <c r="ATO23" s="90"/>
      <c r="ATP23" s="91"/>
      <c r="ATQ23" s="90"/>
      <c r="ATR23" s="91"/>
      <c r="ATS23" s="90"/>
      <c r="ATT23" s="91"/>
      <c r="ATU23" s="90"/>
      <c r="ATV23" s="91"/>
      <c r="ATW23" s="90"/>
      <c r="ATX23" s="91"/>
      <c r="ATY23" s="90"/>
      <c r="ATZ23" s="91"/>
      <c r="AUA23" s="90"/>
      <c r="AUB23" s="91"/>
      <c r="AUC23" s="90"/>
      <c r="AUD23" s="91"/>
      <c r="AUE23" s="90"/>
      <c r="AUF23" s="91"/>
      <c r="AUG23" s="90"/>
      <c r="AUH23" s="91"/>
      <c r="AUI23" s="90"/>
      <c r="AUJ23" s="91"/>
      <c r="AUK23" s="90"/>
      <c r="AUL23" s="91"/>
      <c r="AUM23" s="90"/>
      <c r="AUN23" s="91"/>
      <c r="AUO23" s="90"/>
      <c r="AUP23" s="91"/>
      <c r="AUQ23" s="90"/>
      <c r="AUR23" s="91"/>
      <c r="AUS23" s="90"/>
      <c r="AUT23" s="91"/>
      <c r="AUU23" s="90"/>
      <c r="AUV23" s="91"/>
      <c r="AUW23" s="90"/>
      <c r="AUX23" s="91"/>
      <c r="AUY23" s="90"/>
      <c r="AUZ23" s="91"/>
      <c r="AVA23" s="90"/>
      <c r="AVB23" s="91"/>
      <c r="AVC23" s="90"/>
      <c r="AVD23" s="91"/>
      <c r="AVE23" s="90"/>
      <c r="AVF23" s="91"/>
      <c r="AVG23" s="90"/>
      <c r="AVH23" s="91"/>
      <c r="AVI23" s="90"/>
      <c r="AVJ23" s="91"/>
      <c r="AVK23" s="90"/>
      <c r="AVL23" s="91"/>
      <c r="AVM23" s="90"/>
      <c r="AVN23" s="91"/>
      <c r="AVO23" s="90"/>
      <c r="AVP23" s="91"/>
      <c r="AVQ23" s="90"/>
      <c r="AVR23" s="91"/>
      <c r="AVS23" s="90"/>
      <c r="AVT23" s="91"/>
      <c r="AVU23" s="90"/>
      <c r="AVV23" s="91"/>
      <c r="AVW23" s="90"/>
      <c r="AVX23" s="91"/>
      <c r="AVY23" s="90"/>
      <c r="AVZ23" s="91"/>
      <c r="AWA23" s="90"/>
      <c r="AWB23" s="91"/>
      <c r="AWC23" s="90"/>
      <c r="AWD23" s="91"/>
      <c r="AWE23" s="90"/>
      <c r="AWF23" s="91"/>
      <c r="AWG23" s="90"/>
      <c r="AWH23" s="91"/>
      <c r="AWI23" s="90"/>
      <c r="AWJ23" s="91"/>
      <c r="AWK23" s="90"/>
      <c r="AWL23" s="91"/>
      <c r="AWM23" s="90"/>
      <c r="AWN23" s="91"/>
      <c r="AWO23" s="90"/>
      <c r="AWP23" s="91"/>
      <c r="AWQ23" s="90"/>
      <c r="AWR23" s="91"/>
      <c r="AWS23" s="90"/>
      <c r="AWT23" s="91"/>
      <c r="AWU23" s="90"/>
      <c r="AWV23" s="91"/>
      <c r="AWW23" s="90"/>
      <c r="AWX23" s="91"/>
      <c r="AWY23" s="90"/>
      <c r="AWZ23" s="91"/>
      <c r="AXA23" s="90"/>
      <c r="AXB23" s="91"/>
      <c r="AXC23" s="90"/>
      <c r="AXD23" s="91"/>
      <c r="AXE23" s="90"/>
      <c r="AXF23" s="91"/>
      <c r="AXG23" s="90"/>
      <c r="AXH23" s="91"/>
      <c r="AXI23" s="90"/>
      <c r="AXJ23" s="91"/>
      <c r="AXK23" s="90"/>
      <c r="AXL23" s="91"/>
      <c r="AXM23" s="90"/>
      <c r="AXN23" s="91"/>
      <c r="AXO23" s="90"/>
      <c r="AXP23" s="91"/>
      <c r="AXQ23" s="90"/>
      <c r="AXR23" s="91"/>
      <c r="AXS23" s="90"/>
      <c r="AXT23" s="91"/>
      <c r="AXU23" s="90"/>
      <c r="AXV23" s="91"/>
      <c r="AXW23" s="90"/>
      <c r="AXX23" s="91"/>
      <c r="AXY23" s="90"/>
      <c r="AXZ23" s="91"/>
      <c r="AYA23" s="90"/>
      <c r="AYB23" s="91"/>
      <c r="AYC23" s="90"/>
      <c r="AYD23" s="91"/>
      <c r="AYE23" s="90"/>
      <c r="AYF23" s="91"/>
      <c r="AYG23" s="90"/>
      <c r="AYH23" s="91"/>
      <c r="AYI23" s="90"/>
      <c r="AYJ23" s="91"/>
      <c r="AYK23" s="90"/>
      <c r="AYL23" s="91"/>
      <c r="AYM23" s="90"/>
      <c r="AYN23" s="91"/>
      <c r="AYO23" s="90"/>
      <c r="AYP23" s="91"/>
      <c r="AYQ23" s="90"/>
      <c r="AYR23" s="91"/>
      <c r="AYS23" s="90"/>
      <c r="AYT23" s="91"/>
      <c r="AYU23" s="90"/>
      <c r="AYV23" s="91"/>
      <c r="AYW23" s="90"/>
      <c r="AYX23" s="91"/>
      <c r="AYY23" s="90"/>
      <c r="AYZ23" s="91"/>
      <c r="AZA23" s="90"/>
      <c r="AZB23" s="91"/>
      <c r="AZC23" s="90"/>
      <c r="AZD23" s="91"/>
      <c r="AZE23" s="90"/>
      <c r="AZF23" s="91"/>
      <c r="AZG23" s="90"/>
      <c r="AZH23" s="91"/>
      <c r="AZI23" s="90"/>
      <c r="AZJ23" s="91"/>
      <c r="AZK23" s="90"/>
      <c r="AZL23" s="91"/>
      <c r="AZM23" s="90"/>
      <c r="AZN23" s="91"/>
      <c r="AZO23" s="90"/>
      <c r="AZP23" s="91"/>
      <c r="AZQ23" s="90"/>
      <c r="AZR23" s="91"/>
      <c r="AZS23" s="90"/>
      <c r="AZT23" s="91"/>
      <c r="AZU23" s="90"/>
      <c r="AZV23" s="91"/>
      <c r="AZW23" s="90"/>
      <c r="AZX23" s="91"/>
      <c r="AZY23" s="90"/>
      <c r="AZZ23" s="91"/>
      <c r="BAA23" s="90"/>
      <c r="BAB23" s="91"/>
      <c r="BAC23" s="90"/>
      <c r="BAD23" s="91"/>
      <c r="BAE23" s="90"/>
      <c r="BAF23" s="91"/>
      <c r="BAG23" s="90"/>
      <c r="BAH23" s="91"/>
      <c r="BAI23" s="90"/>
      <c r="BAJ23" s="91"/>
      <c r="BAK23" s="90"/>
      <c r="BAL23" s="91"/>
      <c r="BAM23" s="90"/>
      <c r="BAN23" s="91"/>
      <c r="BAO23" s="90"/>
      <c r="BAP23" s="91"/>
      <c r="BAQ23" s="90"/>
      <c r="BAR23" s="91"/>
      <c r="BAS23" s="90"/>
      <c r="BAT23" s="91"/>
      <c r="BAU23" s="90"/>
      <c r="BAV23" s="91"/>
      <c r="BAW23" s="90"/>
      <c r="BAX23" s="91"/>
      <c r="BAY23" s="90"/>
      <c r="BAZ23" s="91"/>
      <c r="BBA23" s="90"/>
      <c r="BBB23" s="91"/>
      <c r="BBC23" s="90"/>
      <c r="BBD23" s="91"/>
      <c r="BBE23" s="90"/>
      <c r="BBF23" s="91"/>
      <c r="BBG23" s="90"/>
      <c r="BBH23" s="91"/>
      <c r="BBI23" s="90"/>
      <c r="BBJ23" s="91"/>
      <c r="BBK23" s="90"/>
      <c r="BBL23" s="91"/>
      <c r="BBM23" s="90"/>
      <c r="BBN23" s="91"/>
      <c r="BBO23" s="90"/>
      <c r="BBP23" s="91"/>
      <c r="BBQ23" s="90"/>
      <c r="BBR23" s="91"/>
      <c r="BBS23" s="90"/>
      <c r="BBT23" s="91"/>
      <c r="BBU23" s="90"/>
      <c r="BBV23" s="91"/>
      <c r="BBW23" s="90"/>
      <c r="BBX23" s="91"/>
      <c r="BBY23" s="90"/>
      <c r="BBZ23" s="91"/>
      <c r="BCA23" s="90"/>
      <c r="BCB23" s="91"/>
      <c r="BCC23" s="90"/>
      <c r="BCD23" s="91"/>
      <c r="BCE23" s="90"/>
      <c r="BCF23" s="91"/>
      <c r="BCG23" s="90"/>
      <c r="BCH23" s="91"/>
      <c r="BCI23" s="90"/>
      <c r="BCJ23" s="91"/>
      <c r="BCK23" s="90"/>
      <c r="BCL23" s="91"/>
      <c r="BCM23" s="90"/>
      <c r="BCN23" s="91"/>
      <c r="BCO23" s="90"/>
      <c r="BCP23" s="91"/>
      <c r="BCQ23" s="90"/>
      <c r="BCR23" s="91"/>
      <c r="BCS23" s="90"/>
      <c r="BCT23" s="91"/>
      <c r="BCU23" s="90"/>
      <c r="BCV23" s="91"/>
      <c r="BCW23" s="90"/>
      <c r="BCX23" s="91"/>
      <c r="BCY23" s="90"/>
      <c r="BCZ23" s="91"/>
      <c r="BDA23" s="90"/>
      <c r="BDB23" s="91"/>
      <c r="BDC23" s="90"/>
      <c r="BDD23" s="91"/>
      <c r="BDE23" s="90"/>
      <c r="BDF23" s="91"/>
      <c r="BDG23" s="90"/>
      <c r="BDH23" s="91"/>
      <c r="BDI23" s="90"/>
      <c r="BDJ23" s="91"/>
      <c r="BDK23" s="90"/>
      <c r="BDL23" s="91"/>
      <c r="BDM23" s="90"/>
      <c r="BDN23" s="91"/>
      <c r="BDO23" s="90"/>
      <c r="BDP23" s="91"/>
      <c r="BDQ23" s="90"/>
      <c r="BDR23" s="91"/>
      <c r="BDS23" s="90"/>
      <c r="BDT23" s="91"/>
      <c r="BDU23" s="90"/>
      <c r="BDV23" s="91"/>
      <c r="BDW23" s="90"/>
      <c r="BDX23" s="91"/>
      <c r="BDY23" s="90"/>
      <c r="BDZ23" s="91"/>
      <c r="BEA23" s="90"/>
      <c r="BEB23" s="91"/>
      <c r="BEC23" s="90"/>
      <c r="BED23" s="91"/>
      <c r="BEE23" s="90"/>
      <c r="BEF23" s="91"/>
      <c r="BEG23" s="90"/>
      <c r="BEH23" s="91"/>
      <c r="BEI23" s="90"/>
      <c r="BEJ23" s="91"/>
      <c r="BEK23" s="90"/>
      <c r="BEL23" s="91"/>
      <c r="BEM23" s="90"/>
      <c r="BEN23" s="91"/>
      <c r="BEO23" s="90"/>
      <c r="BEP23" s="91"/>
      <c r="BEQ23" s="90"/>
      <c r="BER23" s="91"/>
      <c r="BES23" s="90"/>
      <c r="BET23" s="91"/>
      <c r="BEU23" s="90"/>
      <c r="BEV23" s="91"/>
      <c r="BEW23" s="90"/>
      <c r="BEX23" s="91"/>
      <c r="BEY23" s="90"/>
      <c r="BEZ23" s="91"/>
      <c r="BFA23" s="90"/>
      <c r="BFB23" s="91"/>
      <c r="BFC23" s="90"/>
      <c r="BFD23" s="91"/>
      <c r="BFE23" s="90"/>
      <c r="BFF23" s="91"/>
      <c r="BFG23" s="90"/>
      <c r="BFH23" s="91"/>
      <c r="BFI23" s="90"/>
      <c r="BFJ23" s="91"/>
      <c r="BFK23" s="90"/>
      <c r="BFL23" s="91"/>
      <c r="BFM23" s="90"/>
      <c r="BFN23" s="91"/>
      <c r="BFO23" s="90"/>
      <c r="BFP23" s="91"/>
      <c r="BFQ23" s="90"/>
      <c r="BFR23" s="91"/>
      <c r="BFS23" s="90"/>
      <c r="BFT23" s="91"/>
      <c r="BFU23" s="90"/>
      <c r="BFV23" s="91"/>
      <c r="BFW23" s="90"/>
      <c r="BFX23" s="91"/>
      <c r="BFY23" s="90"/>
      <c r="BFZ23" s="91"/>
      <c r="BGA23" s="90"/>
      <c r="BGB23" s="91"/>
      <c r="BGC23" s="90"/>
      <c r="BGD23" s="91"/>
      <c r="BGE23" s="90"/>
      <c r="BGF23" s="91"/>
      <c r="BGG23" s="90"/>
      <c r="BGH23" s="91"/>
      <c r="BGI23" s="90"/>
      <c r="BGJ23" s="91"/>
      <c r="BGK23" s="90"/>
      <c r="BGL23" s="91"/>
      <c r="BGM23" s="90"/>
      <c r="BGN23" s="91"/>
      <c r="BGO23" s="90"/>
      <c r="BGP23" s="91"/>
      <c r="BGQ23" s="90"/>
      <c r="BGR23" s="91"/>
      <c r="BGS23" s="90"/>
      <c r="BGT23" s="91"/>
      <c r="BGU23" s="90"/>
      <c r="BGV23" s="91"/>
      <c r="BGW23" s="90"/>
      <c r="BGX23" s="91"/>
      <c r="BGY23" s="90"/>
      <c r="BGZ23" s="91"/>
      <c r="BHA23" s="90"/>
      <c r="BHB23" s="91"/>
      <c r="BHC23" s="90"/>
      <c r="BHD23" s="91"/>
      <c r="BHE23" s="90"/>
      <c r="BHF23" s="91"/>
      <c r="BHG23" s="90"/>
      <c r="BHH23" s="91"/>
      <c r="BHI23" s="90"/>
      <c r="BHJ23" s="91"/>
      <c r="BHK23" s="90"/>
      <c r="BHL23" s="91"/>
      <c r="BHM23" s="90"/>
      <c r="BHN23" s="91"/>
      <c r="BHO23" s="90"/>
      <c r="BHP23" s="91"/>
      <c r="BHQ23" s="90"/>
      <c r="BHR23" s="91"/>
      <c r="BHS23" s="90"/>
      <c r="BHT23" s="91"/>
      <c r="BHU23" s="90"/>
      <c r="BHV23" s="91"/>
      <c r="BHW23" s="90"/>
      <c r="BHX23" s="91"/>
      <c r="BHY23" s="90"/>
      <c r="BHZ23" s="91"/>
      <c r="BIA23" s="90"/>
      <c r="BIB23" s="91"/>
      <c r="BIC23" s="90"/>
      <c r="BID23" s="91"/>
      <c r="BIE23" s="90"/>
      <c r="BIF23" s="91"/>
      <c r="BIG23" s="90"/>
      <c r="BIH23" s="91"/>
      <c r="BII23" s="90"/>
      <c r="BIJ23" s="91"/>
      <c r="BIK23" s="90"/>
      <c r="BIL23" s="91"/>
      <c r="BIM23" s="90"/>
      <c r="BIN23" s="91"/>
      <c r="BIO23" s="90"/>
      <c r="BIP23" s="91"/>
      <c r="BIQ23" s="90"/>
      <c r="BIR23" s="91"/>
      <c r="BIS23" s="90"/>
      <c r="BIT23" s="91"/>
      <c r="BIU23" s="90"/>
      <c r="BIV23" s="91"/>
      <c r="BIW23" s="90"/>
      <c r="BIX23" s="91"/>
      <c r="BIY23" s="90"/>
      <c r="BIZ23" s="91"/>
      <c r="BJA23" s="90"/>
      <c r="BJB23" s="91"/>
      <c r="BJC23" s="90"/>
      <c r="BJD23" s="91"/>
      <c r="BJE23" s="90"/>
      <c r="BJF23" s="91"/>
      <c r="BJG23" s="90"/>
      <c r="BJH23" s="91"/>
      <c r="BJI23" s="90"/>
      <c r="BJJ23" s="91"/>
      <c r="BJK23" s="90"/>
      <c r="BJL23" s="91"/>
      <c r="BJM23" s="90"/>
      <c r="BJN23" s="91"/>
      <c r="BJO23" s="90"/>
      <c r="BJP23" s="91"/>
      <c r="BJQ23" s="90"/>
      <c r="BJR23" s="91"/>
      <c r="BJS23" s="90"/>
      <c r="BJT23" s="91"/>
      <c r="BJU23" s="90"/>
      <c r="BJV23" s="91"/>
      <c r="BJW23" s="90"/>
      <c r="BJX23" s="91"/>
      <c r="BJY23" s="90"/>
      <c r="BJZ23" s="91"/>
      <c r="BKA23" s="90"/>
      <c r="BKB23" s="91"/>
      <c r="BKC23" s="90"/>
      <c r="BKD23" s="91"/>
      <c r="BKE23" s="90"/>
      <c r="BKF23" s="91"/>
      <c r="BKG23" s="90"/>
      <c r="BKH23" s="91"/>
      <c r="BKI23" s="90"/>
      <c r="BKJ23" s="91"/>
      <c r="BKK23" s="90"/>
      <c r="BKL23" s="91"/>
      <c r="BKM23" s="90"/>
      <c r="BKN23" s="91"/>
      <c r="BKO23" s="90"/>
      <c r="BKP23" s="91"/>
      <c r="BKQ23" s="90"/>
      <c r="BKR23" s="91"/>
      <c r="BKS23" s="90"/>
      <c r="BKT23" s="91"/>
      <c r="BKU23" s="90"/>
      <c r="BKV23" s="91"/>
      <c r="BKW23" s="90"/>
      <c r="BKX23" s="91"/>
      <c r="BKY23" s="90"/>
      <c r="BKZ23" s="91"/>
      <c r="BLA23" s="90"/>
      <c r="BLB23" s="91"/>
      <c r="BLC23" s="90"/>
      <c r="BLD23" s="91"/>
      <c r="BLE23" s="90"/>
      <c r="BLF23" s="91"/>
      <c r="BLG23" s="90"/>
      <c r="BLH23" s="91"/>
      <c r="BLI23" s="90"/>
      <c r="BLJ23" s="91"/>
      <c r="BLK23" s="90"/>
      <c r="BLL23" s="91"/>
      <c r="BLM23" s="90"/>
      <c r="BLN23" s="91"/>
      <c r="BLO23" s="90"/>
      <c r="BLP23" s="91"/>
      <c r="BLQ23" s="90"/>
      <c r="BLR23" s="91"/>
      <c r="BLS23" s="90"/>
      <c r="BLT23" s="91"/>
      <c r="BLU23" s="90"/>
      <c r="BLV23" s="91"/>
      <c r="BLW23" s="90"/>
      <c r="BLX23" s="91"/>
      <c r="BLY23" s="90"/>
      <c r="BLZ23" s="91"/>
      <c r="BMA23" s="90"/>
      <c r="BMB23" s="91"/>
      <c r="BMC23" s="90"/>
      <c r="BMD23" s="91"/>
      <c r="BME23" s="90"/>
      <c r="BMF23" s="91"/>
      <c r="BMG23" s="90"/>
      <c r="BMH23" s="91"/>
      <c r="BMI23" s="90"/>
      <c r="BMJ23" s="91"/>
      <c r="BMK23" s="90"/>
      <c r="BML23" s="91"/>
      <c r="BMM23" s="90"/>
      <c r="BMN23" s="91"/>
      <c r="BMO23" s="90"/>
      <c r="BMP23" s="91"/>
      <c r="BMQ23" s="90"/>
      <c r="BMR23" s="91"/>
      <c r="BMS23" s="90"/>
      <c r="BMT23" s="91"/>
      <c r="BMU23" s="90"/>
      <c r="BMV23" s="91"/>
      <c r="BMW23" s="90"/>
      <c r="BMX23" s="91"/>
      <c r="BMY23" s="90"/>
      <c r="BMZ23" s="91"/>
      <c r="BNA23" s="90"/>
      <c r="BNB23" s="91"/>
      <c r="BNC23" s="90"/>
      <c r="BND23" s="91"/>
      <c r="BNE23" s="90"/>
      <c r="BNF23" s="91"/>
      <c r="BNG23" s="90"/>
      <c r="BNH23" s="91"/>
      <c r="BNI23" s="90"/>
      <c r="BNJ23" s="91"/>
      <c r="BNK23" s="90"/>
      <c r="BNL23" s="91"/>
      <c r="BNM23" s="90"/>
      <c r="BNN23" s="91"/>
      <c r="BNO23" s="90"/>
      <c r="BNP23" s="91"/>
      <c r="BNQ23" s="90"/>
      <c r="BNR23" s="91"/>
      <c r="BNS23" s="90"/>
      <c r="BNT23" s="91"/>
      <c r="BNU23" s="90"/>
      <c r="BNV23" s="91"/>
      <c r="BNW23" s="90"/>
      <c r="BNX23" s="91"/>
      <c r="BNY23" s="90"/>
      <c r="BNZ23" s="91"/>
      <c r="BOA23" s="90"/>
      <c r="BOB23" s="91"/>
      <c r="BOC23" s="90"/>
      <c r="BOD23" s="91"/>
      <c r="BOE23" s="90"/>
      <c r="BOF23" s="91"/>
      <c r="BOG23" s="90"/>
      <c r="BOH23" s="91"/>
      <c r="BOI23" s="90"/>
      <c r="BOJ23" s="91"/>
      <c r="BOK23" s="90"/>
      <c r="BOL23" s="91"/>
      <c r="BOM23" s="90"/>
      <c r="BON23" s="91"/>
      <c r="BOO23" s="90"/>
      <c r="BOP23" s="91"/>
      <c r="BOQ23" s="90"/>
      <c r="BOR23" s="91"/>
      <c r="BOS23" s="90"/>
      <c r="BOT23" s="91"/>
      <c r="BOU23" s="90"/>
      <c r="BOV23" s="91"/>
      <c r="BOW23" s="90"/>
      <c r="BOX23" s="91"/>
      <c r="BOY23" s="90"/>
      <c r="BOZ23" s="91"/>
      <c r="BPA23" s="90"/>
      <c r="BPB23" s="91"/>
      <c r="BPC23" s="90"/>
      <c r="BPD23" s="91"/>
      <c r="BPE23" s="90"/>
      <c r="BPF23" s="91"/>
      <c r="BPG23" s="90"/>
      <c r="BPH23" s="91"/>
      <c r="BPI23" s="90"/>
      <c r="BPJ23" s="91"/>
      <c r="BPK23" s="90"/>
      <c r="BPL23" s="91"/>
      <c r="BPM23" s="90"/>
      <c r="BPN23" s="91"/>
      <c r="BPO23" s="90"/>
      <c r="BPP23" s="91"/>
      <c r="BPQ23" s="90"/>
      <c r="BPR23" s="91"/>
      <c r="BPS23" s="90"/>
      <c r="BPT23" s="91"/>
      <c r="BPU23" s="90"/>
      <c r="BPV23" s="91"/>
      <c r="BPW23" s="90"/>
      <c r="BPX23" s="91"/>
      <c r="BPY23" s="90"/>
      <c r="BPZ23" s="91"/>
      <c r="BQA23" s="90"/>
      <c r="BQB23" s="91"/>
      <c r="BQC23" s="90"/>
      <c r="BQD23" s="91"/>
      <c r="BQE23" s="90"/>
      <c r="BQF23" s="91"/>
      <c r="BQG23" s="90"/>
      <c r="BQH23" s="91"/>
      <c r="BQI23" s="90"/>
      <c r="BQJ23" s="91"/>
      <c r="BQK23" s="90"/>
      <c r="BQL23" s="91"/>
      <c r="BQM23" s="90"/>
      <c r="BQN23" s="91"/>
      <c r="BQO23" s="90"/>
      <c r="BQP23" s="91"/>
      <c r="BQQ23" s="90"/>
      <c r="BQR23" s="91"/>
      <c r="BQS23" s="90"/>
      <c r="BQT23" s="91"/>
      <c r="BQU23" s="90"/>
      <c r="BQV23" s="91"/>
      <c r="BQW23" s="90"/>
      <c r="BQX23" s="91"/>
      <c r="BQY23" s="90"/>
      <c r="BQZ23" s="91"/>
      <c r="BRA23" s="90"/>
      <c r="BRB23" s="91"/>
      <c r="BRC23" s="90"/>
      <c r="BRD23" s="91"/>
      <c r="BRE23" s="90"/>
      <c r="BRF23" s="91"/>
      <c r="BRG23" s="90"/>
      <c r="BRH23" s="91"/>
      <c r="BRI23" s="90"/>
      <c r="BRJ23" s="91"/>
      <c r="BRK23" s="90"/>
      <c r="BRL23" s="91"/>
      <c r="BRM23" s="90"/>
      <c r="BRN23" s="91"/>
      <c r="BRO23" s="90"/>
      <c r="BRP23" s="91"/>
      <c r="BRQ23" s="90"/>
      <c r="BRR23" s="91"/>
      <c r="BRS23" s="90"/>
      <c r="BRT23" s="91"/>
      <c r="BRU23" s="90"/>
      <c r="BRV23" s="91"/>
      <c r="BRW23" s="90"/>
      <c r="BRX23" s="91"/>
      <c r="BRY23" s="90"/>
      <c r="BRZ23" s="91"/>
      <c r="BSA23" s="90"/>
      <c r="BSB23" s="91"/>
      <c r="BSC23" s="90"/>
      <c r="BSD23" s="91"/>
      <c r="BSE23" s="90"/>
      <c r="BSF23" s="91"/>
      <c r="BSG23" s="90"/>
      <c r="BSH23" s="91"/>
      <c r="BSI23" s="90"/>
      <c r="BSJ23" s="91"/>
      <c r="BSK23" s="90"/>
      <c r="BSL23" s="91"/>
      <c r="BSM23" s="90"/>
      <c r="BSN23" s="91"/>
      <c r="BSO23" s="90"/>
      <c r="BSP23" s="91"/>
      <c r="BSQ23" s="90"/>
      <c r="BSR23" s="91"/>
      <c r="BSS23" s="90"/>
      <c r="BST23" s="91"/>
      <c r="BSU23" s="90"/>
      <c r="BSV23" s="91"/>
      <c r="BSW23" s="90"/>
      <c r="BSX23" s="91"/>
      <c r="BSY23" s="90"/>
      <c r="BSZ23" s="91"/>
      <c r="BTA23" s="90"/>
      <c r="BTB23" s="91"/>
      <c r="BTC23" s="90"/>
      <c r="BTD23" s="91"/>
      <c r="BTE23" s="90"/>
      <c r="BTF23" s="91"/>
      <c r="BTG23" s="90"/>
      <c r="BTH23" s="91"/>
      <c r="BTI23" s="90"/>
      <c r="BTJ23" s="91"/>
      <c r="BTK23" s="90"/>
      <c r="BTL23" s="91"/>
      <c r="BTM23" s="90"/>
      <c r="BTN23" s="91"/>
      <c r="BTO23" s="90"/>
      <c r="BTP23" s="91"/>
      <c r="BTQ23" s="90"/>
      <c r="BTR23" s="91"/>
      <c r="BTS23" s="90"/>
      <c r="BTT23" s="91"/>
      <c r="BTU23" s="90"/>
      <c r="BTV23" s="91"/>
      <c r="BTW23" s="90"/>
      <c r="BTX23" s="91"/>
      <c r="BTY23" s="90"/>
      <c r="BTZ23" s="91"/>
      <c r="BUA23" s="90"/>
      <c r="BUB23" s="91"/>
      <c r="BUC23" s="90"/>
      <c r="BUD23" s="91"/>
      <c r="BUE23" s="90"/>
      <c r="BUF23" s="91"/>
      <c r="BUG23" s="90"/>
      <c r="BUH23" s="91"/>
      <c r="BUI23" s="90"/>
      <c r="BUJ23" s="91"/>
      <c r="BUK23" s="90"/>
      <c r="BUL23" s="91"/>
      <c r="BUM23" s="90"/>
      <c r="BUN23" s="91"/>
      <c r="BUO23" s="90"/>
      <c r="BUP23" s="91"/>
      <c r="BUQ23" s="90"/>
      <c r="BUR23" s="91"/>
      <c r="BUS23" s="90"/>
      <c r="BUT23" s="91"/>
      <c r="BUU23" s="90"/>
      <c r="BUV23" s="91"/>
      <c r="BUW23" s="90"/>
      <c r="BUX23" s="91"/>
      <c r="BUY23" s="90"/>
      <c r="BUZ23" s="91"/>
      <c r="BVA23" s="90"/>
      <c r="BVB23" s="91"/>
      <c r="BVC23" s="90"/>
      <c r="BVD23" s="91"/>
      <c r="BVE23" s="90"/>
      <c r="BVF23" s="91"/>
      <c r="BVG23" s="90"/>
      <c r="BVH23" s="91"/>
      <c r="BVI23" s="90"/>
      <c r="BVJ23" s="91"/>
      <c r="BVK23" s="90"/>
      <c r="BVL23" s="91"/>
      <c r="BVM23" s="90"/>
      <c r="BVN23" s="91"/>
      <c r="BVO23" s="90"/>
      <c r="BVP23" s="91"/>
      <c r="BVQ23" s="90"/>
      <c r="BVR23" s="91"/>
      <c r="BVS23" s="90"/>
      <c r="BVT23" s="91"/>
      <c r="BVU23" s="90"/>
      <c r="BVV23" s="91"/>
      <c r="BVW23" s="90"/>
      <c r="BVX23" s="91"/>
      <c r="BVY23" s="90"/>
      <c r="BVZ23" s="91"/>
      <c r="BWA23" s="90"/>
      <c r="BWB23" s="91"/>
      <c r="BWC23" s="90"/>
      <c r="BWD23" s="91"/>
      <c r="BWE23" s="90"/>
      <c r="BWF23" s="91"/>
      <c r="BWG23" s="90"/>
      <c r="BWH23" s="91"/>
      <c r="BWI23" s="90"/>
      <c r="BWJ23" s="91"/>
      <c r="BWK23" s="90"/>
      <c r="BWL23" s="91"/>
      <c r="BWM23" s="90"/>
      <c r="BWN23" s="91"/>
      <c r="BWO23" s="90"/>
      <c r="BWP23" s="91"/>
      <c r="BWQ23" s="90"/>
      <c r="BWR23" s="91"/>
      <c r="BWS23" s="90"/>
      <c r="BWT23" s="91"/>
      <c r="BWU23" s="90"/>
      <c r="BWV23" s="91"/>
      <c r="BWW23" s="90"/>
      <c r="BWX23" s="91"/>
      <c r="BWY23" s="90"/>
      <c r="BWZ23" s="91"/>
      <c r="BXA23" s="90"/>
      <c r="BXB23" s="91"/>
      <c r="BXC23" s="90"/>
      <c r="BXD23" s="91"/>
      <c r="BXE23" s="90"/>
      <c r="BXF23" s="91"/>
      <c r="BXG23" s="90"/>
      <c r="BXH23" s="91"/>
      <c r="BXI23" s="90"/>
      <c r="BXJ23" s="91"/>
      <c r="BXK23" s="90"/>
      <c r="BXL23" s="91"/>
      <c r="BXM23" s="90"/>
      <c r="BXN23" s="91"/>
      <c r="BXO23" s="90"/>
      <c r="BXP23" s="91"/>
      <c r="BXQ23" s="90"/>
      <c r="BXR23" s="91"/>
      <c r="BXS23" s="90"/>
      <c r="BXT23" s="91"/>
      <c r="BXU23" s="90"/>
      <c r="BXV23" s="91"/>
      <c r="BXW23" s="90"/>
      <c r="BXX23" s="91"/>
      <c r="BXY23" s="90"/>
      <c r="BXZ23" s="91"/>
      <c r="BYA23" s="90"/>
      <c r="BYB23" s="91"/>
      <c r="BYC23" s="90"/>
      <c r="BYD23" s="91"/>
      <c r="BYE23" s="90"/>
      <c r="BYF23" s="91"/>
      <c r="BYG23" s="90"/>
      <c r="BYH23" s="91"/>
      <c r="BYI23" s="90"/>
      <c r="BYJ23" s="91"/>
      <c r="BYK23" s="90"/>
      <c r="BYL23" s="91"/>
      <c r="BYM23" s="90"/>
      <c r="BYN23" s="91"/>
      <c r="BYO23" s="90"/>
      <c r="BYP23" s="91"/>
      <c r="BYQ23" s="90"/>
      <c r="BYR23" s="91"/>
      <c r="BYS23" s="90"/>
      <c r="BYT23" s="91"/>
      <c r="BYU23" s="90"/>
      <c r="BYV23" s="91"/>
      <c r="BYW23" s="90"/>
      <c r="BYX23" s="91"/>
      <c r="BYY23" s="90"/>
      <c r="BYZ23" s="91"/>
      <c r="BZA23" s="90"/>
      <c r="BZB23" s="91"/>
      <c r="BZC23" s="90"/>
      <c r="BZD23" s="91"/>
      <c r="BZE23" s="90"/>
      <c r="BZF23" s="91"/>
      <c r="BZG23" s="90"/>
      <c r="BZH23" s="91"/>
      <c r="BZI23" s="90"/>
      <c r="BZJ23" s="91"/>
      <c r="BZK23" s="90"/>
      <c r="BZL23" s="91"/>
      <c r="BZM23" s="90"/>
      <c r="BZN23" s="91"/>
      <c r="BZO23" s="90"/>
      <c r="BZP23" s="91"/>
      <c r="BZQ23" s="90"/>
      <c r="BZR23" s="91"/>
      <c r="BZS23" s="90"/>
      <c r="BZT23" s="91"/>
      <c r="BZU23" s="90"/>
      <c r="BZV23" s="91"/>
      <c r="BZW23" s="90"/>
      <c r="BZX23" s="91"/>
      <c r="BZY23" s="90"/>
      <c r="BZZ23" s="91"/>
      <c r="CAA23" s="90"/>
      <c r="CAB23" s="91"/>
      <c r="CAC23" s="90"/>
      <c r="CAD23" s="91"/>
      <c r="CAE23" s="90"/>
      <c r="CAF23" s="91"/>
      <c r="CAG23" s="90"/>
      <c r="CAH23" s="91"/>
      <c r="CAI23" s="90"/>
      <c r="CAJ23" s="91"/>
      <c r="CAK23" s="90"/>
      <c r="CAL23" s="91"/>
      <c r="CAM23" s="90"/>
      <c r="CAN23" s="91"/>
      <c r="CAO23" s="90"/>
      <c r="CAP23" s="91"/>
      <c r="CAQ23" s="90"/>
      <c r="CAR23" s="91"/>
      <c r="CAS23" s="90"/>
      <c r="CAT23" s="91"/>
      <c r="CAU23" s="90"/>
      <c r="CAV23" s="91"/>
      <c r="CAW23" s="90"/>
      <c r="CAX23" s="91"/>
      <c r="CAY23" s="90"/>
      <c r="CAZ23" s="91"/>
      <c r="CBA23" s="90"/>
      <c r="CBB23" s="91"/>
      <c r="CBC23" s="90"/>
      <c r="CBD23" s="91"/>
      <c r="CBE23" s="90"/>
      <c r="CBF23" s="91"/>
      <c r="CBG23" s="90"/>
      <c r="CBH23" s="91"/>
      <c r="CBI23" s="90"/>
      <c r="CBJ23" s="91"/>
      <c r="CBK23" s="90"/>
      <c r="CBL23" s="91"/>
      <c r="CBM23" s="90"/>
      <c r="CBN23" s="91"/>
      <c r="CBO23" s="90"/>
      <c r="CBP23" s="91"/>
      <c r="CBQ23" s="90"/>
      <c r="CBR23" s="91"/>
      <c r="CBS23" s="90"/>
      <c r="CBT23" s="91"/>
      <c r="CBU23" s="90"/>
      <c r="CBV23" s="91"/>
      <c r="CBW23" s="90"/>
      <c r="CBX23" s="91"/>
      <c r="CBY23" s="90"/>
      <c r="CBZ23" s="91"/>
      <c r="CCA23" s="90"/>
      <c r="CCB23" s="91"/>
      <c r="CCC23" s="90"/>
      <c r="CCD23" s="91"/>
      <c r="CCE23" s="90"/>
      <c r="CCF23" s="91"/>
      <c r="CCG23" s="90"/>
      <c r="CCH23" s="91"/>
      <c r="CCI23" s="90"/>
      <c r="CCJ23" s="91"/>
      <c r="CCK23" s="90"/>
      <c r="CCL23" s="91"/>
      <c r="CCM23" s="90"/>
      <c r="CCN23" s="91"/>
      <c r="CCO23" s="90"/>
      <c r="CCP23" s="91"/>
      <c r="CCQ23" s="90"/>
      <c r="CCR23" s="91"/>
      <c r="CCS23" s="90"/>
      <c r="CCT23" s="91"/>
      <c r="CCU23" s="90"/>
      <c r="CCV23" s="91"/>
      <c r="CCW23" s="90"/>
      <c r="CCX23" s="91"/>
      <c r="CCY23" s="90"/>
      <c r="CCZ23" s="91"/>
      <c r="CDA23" s="90"/>
      <c r="CDB23" s="91"/>
      <c r="CDC23" s="90"/>
      <c r="CDD23" s="91"/>
      <c r="CDE23" s="90"/>
      <c r="CDF23" s="91"/>
      <c r="CDG23" s="90"/>
      <c r="CDH23" s="91"/>
      <c r="CDI23" s="90"/>
      <c r="CDJ23" s="91"/>
      <c r="CDK23" s="90"/>
      <c r="CDL23" s="91"/>
      <c r="CDM23" s="90"/>
      <c r="CDN23" s="91"/>
      <c r="CDO23" s="90"/>
      <c r="CDP23" s="91"/>
      <c r="CDQ23" s="90"/>
      <c r="CDR23" s="91"/>
      <c r="CDS23" s="90"/>
      <c r="CDT23" s="91"/>
      <c r="CDU23" s="90"/>
      <c r="CDV23" s="91"/>
      <c r="CDW23" s="90"/>
      <c r="CDX23" s="91"/>
      <c r="CDY23" s="90"/>
      <c r="CDZ23" s="91"/>
      <c r="CEA23" s="90"/>
      <c r="CEB23" s="91"/>
      <c r="CEC23" s="90"/>
      <c r="CED23" s="91"/>
      <c r="CEE23" s="90"/>
      <c r="CEF23" s="91"/>
      <c r="CEG23" s="90"/>
      <c r="CEH23" s="91"/>
      <c r="CEI23" s="90"/>
      <c r="CEJ23" s="91"/>
      <c r="CEK23" s="90"/>
      <c r="CEL23" s="91"/>
      <c r="CEM23" s="90"/>
      <c r="CEN23" s="91"/>
      <c r="CEO23" s="90"/>
      <c r="CEP23" s="91"/>
      <c r="CEQ23" s="90"/>
      <c r="CER23" s="91"/>
      <c r="CES23" s="90"/>
      <c r="CET23" s="91"/>
      <c r="CEU23" s="90"/>
      <c r="CEV23" s="91"/>
      <c r="CEW23" s="90"/>
      <c r="CEX23" s="91"/>
      <c r="CEY23" s="90"/>
      <c r="CEZ23" s="91"/>
      <c r="CFA23" s="90"/>
      <c r="CFB23" s="91"/>
      <c r="CFC23" s="90"/>
      <c r="CFD23" s="91"/>
      <c r="CFE23" s="90"/>
      <c r="CFF23" s="91"/>
      <c r="CFG23" s="90"/>
      <c r="CFH23" s="91"/>
      <c r="CFI23" s="90"/>
      <c r="CFJ23" s="91"/>
      <c r="CFK23" s="90"/>
      <c r="CFL23" s="91"/>
      <c r="CFM23" s="90"/>
      <c r="CFN23" s="91"/>
      <c r="CFO23" s="90"/>
      <c r="CFP23" s="91"/>
      <c r="CFQ23" s="90"/>
      <c r="CFR23" s="91"/>
      <c r="CFS23" s="90"/>
      <c r="CFT23" s="91"/>
      <c r="CFU23" s="90"/>
      <c r="CFV23" s="91"/>
      <c r="CFW23" s="90"/>
      <c r="CFX23" s="91"/>
      <c r="CFY23" s="90"/>
      <c r="CFZ23" s="91"/>
      <c r="CGA23" s="90"/>
      <c r="CGB23" s="91"/>
      <c r="CGC23" s="90"/>
      <c r="CGD23" s="91"/>
      <c r="CGE23" s="90"/>
      <c r="CGF23" s="91"/>
      <c r="CGG23" s="90"/>
      <c r="CGH23" s="91"/>
      <c r="CGI23" s="90"/>
      <c r="CGJ23" s="91"/>
      <c r="CGK23" s="90"/>
      <c r="CGL23" s="91"/>
      <c r="CGM23" s="90"/>
      <c r="CGN23" s="91"/>
      <c r="CGO23" s="90"/>
      <c r="CGP23" s="91"/>
      <c r="CGQ23" s="90"/>
      <c r="CGR23" s="91"/>
      <c r="CGS23" s="90"/>
      <c r="CGT23" s="91"/>
      <c r="CGU23" s="90"/>
      <c r="CGV23" s="91"/>
      <c r="CGW23" s="90"/>
      <c r="CGX23" s="91"/>
      <c r="CGY23" s="90"/>
      <c r="CGZ23" s="91"/>
      <c r="CHA23" s="90"/>
      <c r="CHB23" s="91"/>
      <c r="CHC23" s="90"/>
      <c r="CHD23" s="91"/>
      <c r="CHE23" s="90"/>
      <c r="CHF23" s="91"/>
      <c r="CHG23" s="90"/>
      <c r="CHH23" s="91"/>
      <c r="CHI23" s="90"/>
      <c r="CHJ23" s="91"/>
      <c r="CHK23" s="90"/>
      <c r="CHL23" s="91"/>
      <c r="CHM23" s="90"/>
      <c r="CHN23" s="91"/>
      <c r="CHO23" s="90"/>
      <c r="CHP23" s="91"/>
      <c r="CHQ23" s="90"/>
      <c r="CHR23" s="91"/>
      <c r="CHS23" s="90"/>
      <c r="CHT23" s="91"/>
      <c r="CHU23" s="90"/>
      <c r="CHV23" s="91"/>
      <c r="CHW23" s="90"/>
      <c r="CHX23" s="91"/>
      <c r="CHY23" s="90"/>
      <c r="CHZ23" s="91"/>
      <c r="CIA23" s="90"/>
      <c r="CIB23" s="91"/>
      <c r="CIC23" s="90"/>
      <c r="CID23" s="91"/>
      <c r="CIE23" s="90"/>
      <c r="CIF23" s="91"/>
      <c r="CIG23" s="90"/>
      <c r="CIH23" s="91"/>
      <c r="CII23" s="90"/>
      <c r="CIJ23" s="91"/>
      <c r="CIK23" s="90"/>
      <c r="CIL23" s="91"/>
      <c r="CIM23" s="90"/>
      <c r="CIN23" s="91"/>
      <c r="CIO23" s="90"/>
      <c r="CIP23" s="91"/>
      <c r="CIQ23" s="90"/>
      <c r="CIR23" s="91"/>
      <c r="CIS23" s="90"/>
      <c r="CIT23" s="91"/>
      <c r="CIU23" s="90"/>
      <c r="CIV23" s="91"/>
      <c r="CIW23" s="90"/>
      <c r="CIX23" s="91"/>
      <c r="CIY23" s="90"/>
      <c r="CIZ23" s="91"/>
      <c r="CJA23" s="90"/>
      <c r="CJB23" s="91"/>
      <c r="CJC23" s="90"/>
      <c r="CJD23" s="91"/>
      <c r="CJE23" s="90"/>
      <c r="CJF23" s="91"/>
      <c r="CJG23" s="90"/>
      <c r="CJH23" s="91"/>
      <c r="CJI23" s="90"/>
      <c r="CJJ23" s="91"/>
      <c r="CJK23" s="90"/>
      <c r="CJL23" s="91"/>
      <c r="CJM23" s="90"/>
      <c r="CJN23" s="91"/>
      <c r="CJO23" s="90"/>
      <c r="CJP23" s="91"/>
      <c r="CJQ23" s="90"/>
      <c r="CJR23" s="91"/>
      <c r="CJS23" s="90"/>
      <c r="CJT23" s="91"/>
      <c r="CJU23" s="90"/>
      <c r="CJV23" s="91"/>
      <c r="CJW23" s="90"/>
      <c r="CJX23" s="91"/>
      <c r="CJY23" s="90"/>
      <c r="CJZ23" s="91"/>
      <c r="CKA23" s="90"/>
      <c r="CKB23" s="91"/>
      <c r="CKC23" s="90"/>
      <c r="CKD23" s="91"/>
      <c r="CKE23" s="90"/>
      <c r="CKF23" s="91"/>
      <c r="CKG23" s="90"/>
      <c r="CKH23" s="91"/>
      <c r="CKI23" s="90"/>
      <c r="CKJ23" s="91"/>
      <c r="CKK23" s="90"/>
      <c r="CKL23" s="91"/>
      <c r="CKM23" s="90"/>
      <c r="CKN23" s="91"/>
      <c r="CKO23" s="90"/>
      <c r="CKP23" s="91"/>
      <c r="CKQ23" s="90"/>
      <c r="CKR23" s="91"/>
      <c r="CKS23" s="90"/>
      <c r="CKT23" s="91"/>
      <c r="CKU23" s="90"/>
      <c r="CKV23" s="91"/>
      <c r="CKW23" s="90"/>
      <c r="CKX23" s="91"/>
      <c r="CKY23" s="90"/>
      <c r="CKZ23" s="91"/>
      <c r="CLA23" s="90"/>
      <c r="CLB23" s="91"/>
      <c r="CLC23" s="90"/>
      <c r="CLD23" s="91"/>
      <c r="CLE23" s="90"/>
      <c r="CLF23" s="91"/>
      <c r="CLG23" s="90"/>
      <c r="CLH23" s="91"/>
      <c r="CLI23" s="90"/>
      <c r="CLJ23" s="91"/>
      <c r="CLK23" s="90"/>
      <c r="CLL23" s="91"/>
      <c r="CLM23" s="90"/>
      <c r="CLN23" s="91"/>
      <c r="CLO23" s="90"/>
      <c r="CLP23" s="91"/>
      <c r="CLQ23" s="90"/>
      <c r="CLR23" s="91"/>
      <c r="CLS23" s="90"/>
      <c r="CLT23" s="91"/>
      <c r="CLU23" s="90"/>
      <c r="CLV23" s="91"/>
      <c r="CLW23" s="90"/>
      <c r="CLX23" s="91"/>
      <c r="CLY23" s="90"/>
      <c r="CLZ23" s="91"/>
      <c r="CMA23" s="90"/>
      <c r="CMB23" s="91"/>
      <c r="CMC23" s="90"/>
      <c r="CMD23" s="91"/>
      <c r="CME23" s="90"/>
      <c r="CMF23" s="91"/>
      <c r="CMG23" s="90"/>
      <c r="CMH23" s="91"/>
      <c r="CMI23" s="90"/>
      <c r="CMJ23" s="91"/>
      <c r="CMK23" s="90"/>
      <c r="CML23" s="91"/>
      <c r="CMM23" s="90"/>
      <c r="CMN23" s="91"/>
      <c r="CMO23" s="90"/>
      <c r="CMP23" s="91"/>
      <c r="CMQ23" s="90"/>
      <c r="CMR23" s="91"/>
      <c r="CMS23" s="90"/>
      <c r="CMT23" s="91"/>
      <c r="CMU23" s="90"/>
      <c r="CMV23" s="91"/>
      <c r="CMW23" s="90"/>
      <c r="CMX23" s="91"/>
      <c r="CMY23" s="90"/>
      <c r="CMZ23" s="91"/>
      <c r="CNA23" s="90"/>
      <c r="CNB23" s="91"/>
      <c r="CNC23" s="90"/>
      <c r="CND23" s="91"/>
      <c r="CNE23" s="90"/>
      <c r="CNF23" s="91"/>
      <c r="CNG23" s="90"/>
      <c r="CNH23" s="91"/>
      <c r="CNI23" s="90"/>
      <c r="CNJ23" s="91"/>
      <c r="CNK23" s="90"/>
      <c r="CNL23" s="91"/>
      <c r="CNM23" s="90"/>
      <c r="CNN23" s="91"/>
      <c r="CNO23" s="90"/>
      <c r="CNP23" s="91"/>
      <c r="CNQ23" s="90"/>
      <c r="CNR23" s="91"/>
      <c r="CNS23" s="90"/>
      <c r="CNT23" s="91"/>
      <c r="CNU23" s="90"/>
      <c r="CNV23" s="91"/>
      <c r="CNW23" s="90"/>
      <c r="CNX23" s="91"/>
      <c r="CNY23" s="90"/>
      <c r="CNZ23" s="91"/>
      <c r="COA23" s="90"/>
      <c r="COB23" s="91"/>
      <c r="COC23" s="90"/>
      <c r="COD23" s="91"/>
      <c r="COE23" s="90"/>
      <c r="COF23" s="91"/>
      <c r="COG23" s="90"/>
      <c r="COH23" s="91"/>
      <c r="COI23" s="90"/>
      <c r="COJ23" s="91"/>
      <c r="COK23" s="90"/>
      <c r="COL23" s="91"/>
      <c r="COM23" s="90"/>
      <c r="CON23" s="91"/>
      <c r="COO23" s="90"/>
      <c r="COP23" s="91"/>
      <c r="COQ23" s="90"/>
      <c r="COR23" s="91"/>
      <c r="COS23" s="90"/>
      <c r="COT23" s="91"/>
      <c r="COU23" s="90"/>
      <c r="COV23" s="91"/>
      <c r="COW23" s="90"/>
      <c r="COX23" s="91"/>
      <c r="COY23" s="90"/>
      <c r="COZ23" s="91"/>
      <c r="CPA23" s="90"/>
      <c r="CPB23" s="91"/>
      <c r="CPC23" s="90"/>
      <c r="CPD23" s="91"/>
      <c r="CPE23" s="90"/>
      <c r="CPF23" s="91"/>
      <c r="CPG23" s="90"/>
      <c r="CPH23" s="91"/>
      <c r="CPI23" s="90"/>
      <c r="CPJ23" s="91"/>
      <c r="CPK23" s="90"/>
      <c r="CPL23" s="91"/>
      <c r="CPM23" s="90"/>
      <c r="CPN23" s="91"/>
      <c r="CPO23" s="90"/>
      <c r="CPP23" s="91"/>
      <c r="CPQ23" s="90"/>
      <c r="CPR23" s="91"/>
      <c r="CPS23" s="90"/>
      <c r="CPT23" s="91"/>
      <c r="CPU23" s="90"/>
      <c r="CPV23" s="91"/>
      <c r="CPW23" s="90"/>
      <c r="CPX23" s="91"/>
      <c r="CPY23" s="90"/>
      <c r="CPZ23" s="91"/>
      <c r="CQA23" s="90"/>
      <c r="CQB23" s="91"/>
      <c r="CQC23" s="90"/>
      <c r="CQD23" s="91"/>
      <c r="CQE23" s="90"/>
      <c r="CQF23" s="91"/>
      <c r="CQG23" s="90"/>
      <c r="CQH23" s="91"/>
      <c r="CQI23" s="90"/>
      <c r="CQJ23" s="91"/>
      <c r="CQK23" s="90"/>
      <c r="CQL23" s="91"/>
      <c r="CQM23" s="90"/>
      <c r="CQN23" s="91"/>
      <c r="CQO23" s="90"/>
      <c r="CQP23" s="91"/>
      <c r="CQQ23" s="90"/>
      <c r="CQR23" s="91"/>
      <c r="CQS23" s="90"/>
      <c r="CQT23" s="91"/>
      <c r="CQU23" s="90"/>
      <c r="CQV23" s="91"/>
      <c r="CQW23" s="90"/>
      <c r="CQX23" s="91"/>
      <c r="CQY23" s="90"/>
      <c r="CQZ23" s="91"/>
      <c r="CRA23" s="90"/>
      <c r="CRB23" s="91"/>
      <c r="CRC23" s="90"/>
      <c r="CRD23" s="91"/>
      <c r="CRE23" s="90"/>
      <c r="CRF23" s="91"/>
      <c r="CRG23" s="90"/>
      <c r="CRH23" s="91"/>
      <c r="CRI23" s="90"/>
      <c r="CRJ23" s="91"/>
      <c r="CRK23" s="90"/>
      <c r="CRL23" s="91"/>
      <c r="CRM23" s="90"/>
      <c r="CRN23" s="91"/>
      <c r="CRO23" s="90"/>
      <c r="CRP23" s="91"/>
      <c r="CRQ23" s="90"/>
      <c r="CRR23" s="91"/>
      <c r="CRS23" s="90"/>
      <c r="CRT23" s="91"/>
      <c r="CRU23" s="90"/>
      <c r="CRV23" s="91"/>
      <c r="CRW23" s="90"/>
      <c r="CRX23" s="91"/>
      <c r="CRY23" s="90"/>
      <c r="CRZ23" s="91"/>
      <c r="CSA23" s="90"/>
      <c r="CSB23" s="91"/>
      <c r="CSC23" s="90"/>
      <c r="CSD23" s="91"/>
      <c r="CSE23" s="90"/>
      <c r="CSF23" s="91"/>
      <c r="CSG23" s="90"/>
      <c r="CSH23" s="91"/>
      <c r="CSI23" s="90"/>
      <c r="CSJ23" s="91"/>
      <c r="CSK23" s="90"/>
      <c r="CSL23" s="91"/>
      <c r="CSM23" s="90"/>
      <c r="CSN23" s="91"/>
      <c r="CSO23" s="90"/>
      <c r="CSP23" s="91"/>
      <c r="CSQ23" s="90"/>
      <c r="CSR23" s="91"/>
      <c r="CSS23" s="90"/>
      <c r="CST23" s="91"/>
      <c r="CSU23" s="90"/>
      <c r="CSV23" s="91"/>
      <c r="CSW23" s="90"/>
      <c r="CSX23" s="91"/>
      <c r="CSY23" s="90"/>
      <c r="CSZ23" s="91"/>
      <c r="CTA23" s="90"/>
      <c r="CTB23" s="91"/>
      <c r="CTC23" s="90"/>
      <c r="CTD23" s="91"/>
      <c r="CTE23" s="90"/>
      <c r="CTF23" s="91"/>
      <c r="CTG23" s="90"/>
      <c r="CTH23" s="91"/>
      <c r="CTI23" s="90"/>
      <c r="CTJ23" s="91"/>
      <c r="CTK23" s="90"/>
      <c r="CTL23" s="91"/>
      <c r="CTM23" s="90"/>
      <c r="CTN23" s="91"/>
      <c r="CTO23" s="90"/>
      <c r="CTP23" s="91"/>
      <c r="CTQ23" s="90"/>
      <c r="CTR23" s="91"/>
      <c r="CTS23" s="90"/>
      <c r="CTT23" s="91"/>
      <c r="CTU23" s="90"/>
      <c r="CTV23" s="91"/>
      <c r="CTW23" s="90"/>
      <c r="CTX23" s="91"/>
      <c r="CTY23" s="90"/>
      <c r="CTZ23" s="91"/>
      <c r="CUA23" s="90"/>
      <c r="CUB23" s="91"/>
      <c r="CUC23" s="90"/>
      <c r="CUD23" s="91"/>
      <c r="CUE23" s="90"/>
      <c r="CUF23" s="91"/>
      <c r="CUG23" s="90"/>
      <c r="CUH23" s="91"/>
      <c r="CUI23" s="90"/>
      <c r="CUJ23" s="91"/>
      <c r="CUK23" s="90"/>
      <c r="CUL23" s="91"/>
      <c r="CUM23" s="90"/>
      <c r="CUN23" s="91"/>
      <c r="CUO23" s="90"/>
      <c r="CUP23" s="91"/>
      <c r="CUQ23" s="90"/>
      <c r="CUR23" s="91"/>
      <c r="CUS23" s="90"/>
      <c r="CUT23" s="91"/>
      <c r="CUU23" s="90"/>
      <c r="CUV23" s="91"/>
      <c r="CUW23" s="90"/>
      <c r="CUX23" s="91"/>
      <c r="CUY23" s="90"/>
      <c r="CUZ23" s="91"/>
      <c r="CVA23" s="90"/>
      <c r="CVB23" s="91"/>
      <c r="CVC23" s="90"/>
      <c r="CVD23" s="91"/>
      <c r="CVE23" s="90"/>
      <c r="CVF23" s="91"/>
      <c r="CVG23" s="90"/>
      <c r="CVH23" s="91"/>
      <c r="CVI23" s="90"/>
      <c r="CVJ23" s="91"/>
      <c r="CVK23" s="90"/>
      <c r="CVL23" s="91"/>
      <c r="CVM23" s="90"/>
      <c r="CVN23" s="91"/>
      <c r="CVO23" s="90"/>
      <c r="CVP23" s="91"/>
      <c r="CVQ23" s="90"/>
      <c r="CVR23" s="91"/>
      <c r="CVS23" s="90"/>
      <c r="CVT23" s="91"/>
      <c r="CVU23" s="90"/>
      <c r="CVV23" s="91"/>
      <c r="CVW23" s="90"/>
      <c r="CVX23" s="91"/>
      <c r="CVY23" s="90"/>
      <c r="CVZ23" s="91"/>
      <c r="CWA23" s="90"/>
      <c r="CWB23" s="91"/>
      <c r="CWC23" s="90"/>
      <c r="CWD23" s="91"/>
      <c r="CWE23" s="90"/>
      <c r="CWF23" s="91"/>
      <c r="CWG23" s="90"/>
      <c r="CWH23" s="91"/>
      <c r="CWI23" s="90"/>
      <c r="CWJ23" s="91"/>
      <c r="CWK23" s="90"/>
      <c r="CWL23" s="91"/>
      <c r="CWM23" s="90"/>
      <c r="CWN23" s="91"/>
      <c r="CWO23" s="90"/>
      <c r="CWP23" s="91"/>
      <c r="CWQ23" s="90"/>
      <c r="CWR23" s="91"/>
      <c r="CWS23" s="90"/>
      <c r="CWT23" s="91"/>
      <c r="CWU23" s="90"/>
      <c r="CWV23" s="91"/>
      <c r="CWW23" s="90"/>
      <c r="CWX23" s="91"/>
      <c r="CWY23" s="90"/>
      <c r="CWZ23" s="91"/>
      <c r="CXA23" s="90"/>
      <c r="CXB23" s="91"/>
      <c r="CXC23" s="90"/>
      <c r="CXD23" s="91"/>
      <c r="CXE23" s="90"/>
      <c r="CXF23" s="91"/>
      <c r="CXG23" s="90"/>
      <c r="CXH23" s="91"/>
      <c r="CXI23" s="90"/>
      <c r="CXJ23" s="91"/>
      <c r="CXK23" s="90"/>
      <c r="CXL23" s="91"/>
      <c r="CXM23" s="90"/>
      <c r="CXN23" s="91"/>
      <c r="CXO23" s="90"/>
      <c r="CXP23" s="91"/>
      <c r="CXQ23" s="90"/>
      <c r="CXR23" s="91"/>
      <c r="CXS23" s="90"/>
      <c r="CXT23" s="91"/>
      <c r="CXU23" s="90"/>
      <c r="CXV23" s="91"/>
      <c r="CXW23" s="90"/>
      <c r="CXX23" s="91"/>
      <c r="CXY23" s="90"/>
      <c r="CXZ23" s="91"/>
      <c r="CYA23" s="90"/>
      <c r="CYB23" s="91"/>
      <c r="CYC23" s="90"/>
      <c r="CYD23" s="91"/>
      <c r="CYE23" s="90"/>
      <c r="CYF23" s="91"/>
      <c r="CYG23" s="90"/>
      <c r="CYH23" s="91"/>
      <c r="CYI23" s="90"/>
      <c r="CYJ23" s="91"/>
      <c r="CYK23" s="90"/>
      <c r="CYL23" s="91"/>
      <c r="CYM23" s="90"/>
      <c r="CYN23" s="91"/>
      <c r="CYO23" s="90"/>
      <c r="CYP23" s="91"/>
      <c r="CYQ23" s="90"/>
      <c r="CYR23" s="91"/>
      <c r="CYS23" s="90"/>
      <c r="CYT23" s="91"/>
      <c r="CYU23" s="90"/>
      <c r="CYV23" s="91"/>
      <c r="CYW23" s="90"/>
      <c r="CYX23" s="91"/>
      <c r="CYY23" s="90"/>
      <c r="CYZ23" s="91"/>
      <c r="CZA23" s="90"/>
      <c r="CZB23" s="91"/>
      <c r="CZC23" s="90"/>
      <c r="CZD23" s="91"/>
      <c r="CZE23" s="90"/>
      <c r="CZF23" s="91"/>
      <c r="CZG23" s="90"/>
      <c r="CZH23" s="91"/>
      <c r="CZI23" s="90"/>
      <c r="CZJ23" s="91"/>
      <c r="CZK23" s="90"/>
      <c r="CZL23" s="91"/>
      <c r="CZM23" s="90"/>
      <c r="CZN23" s="91"/>
      <c r="CZO23" s="90"/>
      <c r="CZP23" s="91"/>
      <c r="CZQ23" s="90"/>
      <c r="CZR23" s="91"/>
      <c r="CZS23" s="90"/>
      <c r="CZT23" s="91"/>
      <c r="CZU23" s="90"/>
      <c r="CZV23" s="91"/>
      <c r="CZW23" s="90"/>
      <c r="CZX23" s="91"/>
      <c r="CZY23" s="90"/>
      <c r="CZZ23" s="91"/>
      <c r="DAA23" s="90"/>
      <c r="DAB23" s="91"/>
      <c r="DAC23" s="90"/>
      <c r="DAD23" s="91"/>
      <c r="DAE23" s="90"/>
      <c r="DAF23" s="91"/>
      <c r="DAG23" s="90"/>
      <c r="DAH23" s="91"/>
      <c r="DAI23" s="90"/>
      <c r="DAJ23" s="91"/>
      <c r="DAK23" s="90"/>
      <c r="DAL23" s="91"/>
      <c r="DAM23" s="90"/>
      <c r="DAN23" s="91"/>
      <c r="DAO23" s="90"/>
      <c r="DAP23" s="91"/>
      <c r="DAQ23" s="90"/>
      <c r="DAR23" s="91"/>
      <c r="DAS23" s="90"/>
      <c r="DAT23" s="91"/>
      <c r="DAU23" s="90"/>
      <c r="DAV23" s="91"/>
      <c r="DAW23" s="90"/>
      <c r="DAX23" s="91"/>
      <c r="DAY23" s="90"/>
      <c r="DAZ23" s="91"/>
      <c r="DBA23" s="90"/>
      <c r="DBB23" s="91"/>
      <c r="DBC23" s="90"/>
      <c r="DBD23" s="91"/>
      <c r="DBE23" s="90"/>
      <c r="DBF23" s="91"/>
      <c r="DBG23" s="90"/>
      <c r="DBH23" s="91"/>
      <c r="DBI23" s="90"/>
      <c r="DBJ23" s="91"/>
      <c r="DBK23" s="90"/>
      <c r="DBL23" s="91"/>
      <c r="DBM23" s="90"/>
      <c r="DBN23" s="91"/>
      <c r="DBO23" s="90"/>
      <c r="DBP23" s="91"/>
      <c r="DBQ23" s="90"/>
      <c r="DBR23" s="91"/>
      <c r="DBS23" s="90"/>
      <c r="DBT23" s="91"/>
      <c r="DBU23" s="90"/>
      <c r="DBV23" s="91"/>
      <c r="DBW23" s="90"/>
      <c r="DBX23" s="91"/>
      <c r="DBY23" s="90"/>
      <c r="DBZ23" s="91"/>
      <c r="DCA23" s="90"/>
      <c r="DCB23" s="91"/>
      <c r="DCC23" s="90"/>
      <c r="DCD23" s="91"/>
      <c r="DCE23" s="90"/>
      <c r="DCF23" s="91"/>
      <c r="DCG23" s="90"/>
      <c r="DCH23" s="91"/>
      <c r="DCI23" s="90"/>
      <c r="DCJ23" s="91"/>
      <c r="DCK23" s="90"/>
      <c r="DCL23" s="91"/>
      <c r="DCM23" s="90"/>
      <c r="DCN23" s="91"/>
      <c r="DCO23" s="90"/>
      <c r="DCP23" s="91"/>
      <c r="DCQ23" s="90"/>
      <c r="DCR23" s="91"/>
      <c r="DCS23" s="90"/>
      <c r="DCT23" s="91"/>
      <c r="DCU23" s="90"/>
      <c r="DCV23" s="91"/>
      <c r="DCW23" s="90"/>
      <c r="DCX23" s="91"/>
      <c r="DCY23" s="90"/>
      <c r="DCZ23" s="91"/>
      <c r="DDA23" s="90"/>
      <c r="DDB23" s="91"/>
      <c r="DDC23" s="90"/>
      <c r="DDD23" s="91"/>
      <c r="DDE23" s="90"/>
      <c r="DDF23" s="91"/>
      <c r="DDG23" s="90"/>
      <c r="DDH23" s="91"/>
      <c r="DDI23" s="90"/>
      <c r="DDJ23" s="91"/>
      <c r="DDK23" s="90"/>
      <c r="DDL23" s="91"/>
      <c r="DDM23" s="90"/>
      <c r="DDN23" s="91"/>
      <c r="DDO23" s="90"/>
      <c r="DDP23" s="91"/>
      <c r="DDQ23" s="90"/>
      <c r="DDR23" s="91"/>
      <c r="DDS23" s="90"/>
      <c r="DDT23" s="91"/>
      <c r="DDU23" s="90"/>
      <c r="DDV23" s="91"/>
      <c r="DDW23" s="90"/>
      <c r="DDX23" s="91"/>
      <c r="DDY23" s="90"/>
      <c r="DDZ23" s="91"/>
      <c r="DEA23" s="90"/>
      <c r="DEB23" s="91"/>
      <c r="DEC23" s="90"/>
      <c r="DED23" s="91"/>
      <c r="DEE23" s="90"/>
      <c r="DEF23" s="91"/>
      <c r="DEG23" s="90"/>
      <c r="DEH23" s="91"/>
      <c r="DEI23" s="90"/>
      <c r="DEJ23" s="91"/>
      <c r="DEK23" s="90"/>
      <c r="DEL23" s="91"/>
      <c r="DEM23" s="90"/>
      <c r="DEN23" s="91"/>
      <c r="DEO23" s="90"/>
      <c r="DEP23" s="91"/>
      <c r="DEQ23" s="90"/>
      <c r="DER23" s="91"/>
      <c r="DES23" s="90"/>
      <c r="DET23" s="91"/>
      <c r="DEU23" s="90"/>
      <c r="DEV23" s="91"/>
      <c r="DEW23" s="90"/>
      <c r="DEX23" s="91"/>
      <c r="DEY23" s="90"/>
      <c r="DEZ23" s="91"/>
      <c r="DFA23" s="90"/>
      <c r="DFB23" s="91"/>
      <c r="DFC23" s="90"/>
      <c r="DFD23" s="91"/>
      <c r="DFE23" s="90"/>
      <c r="DFF23" s="91"/>
      <c r="DFG23" s="90"/>
      <c r="DFH23" s="91"/>
      <c r="DFI23" s="90"/>
      <c r="DFJ23" s="91"/>
      <c r="DFK23" s="90"/>
      <c r="DFL23" s="91"/>
      <c r="DFM23" s="90"/>
      <c r="DFN23" s="91"/>
      <c r="DFO23" s="90"/>
      <c r="DFP23" s="91"/>
      <c r="DFQ23" s="90"/>
      <c r="DFR23" s="91"/>
      <c r="DFS23" s="90"/>
      <c r="DFT23" s="91"/>
      <c r="DFU23" s="90"/>
      <c r="DFV23" s="91"/>
      <c r="DFW23" s="90"/>
      <c r="DFX23" s="91"/>
      <c r="DFY23" s="90"/>
      <c r="DFZ23" s="91"/>
      <c r="DGA23" s="90"/>
      <c r="DGB23" s="91"/>
      <c r="DGC23" s="90"/>
      <c r="DGD23" s="91"/>
      <c r="DGE23" s="90"/>
      <c r="DGF23" s="91"/>
      <c r="DGG23" s="90"/>
      <c r="DGH23" s="91"/>
      <c r="DGI23" s="90"/>
      <c r="DGJ23" s="91"/>
      <c r="DGK23" s="90"/>
      <c r="DGL23" s="91"/>
      <c r="DGM23" s="90"/>
      <c r="DGN23" s="91"/>
      <c r="DGO23" s="90"/>
      <c r="DGP23" s="91"/>
      <c r="DGQ23" s="90"/>
      <c r="DGR23" s="91"/>
      <c r="DGS23" s="90"/>
      <c r="DGT23" s="91"/>
      <c r="DGU23" s="90"/>
      <c r="DGV23" s="91"/>
      <c r="DGW23" s="90"/>
      <c r="DGX23" s="91"/>
      <c r="DGY23" s="90"/>
      <c r="DGZ23" s="91"/>
      <c r="DHA23" s="90"/>
      <c r="DHB23" s="91"/>
      <c r="DHC23" s="90"/>
      <c r="DHD23" s="91"/>
      <c r="DHE23" s="90"/>
      <c r="DHF23" s="91"/>
      <c r="DHG23" s="90"/>
      <c r="DHH23" s="91"/>
      <c r="DHI23" s="90"/>
      <c r="DHJ23" s="91"/>
      <c r="DHK23" s="90"/>
      <c r="DHL23" s="91"/>
      <c r="DHM23" s="90"/>
      <c r="DHN23" s="91"/>
      <c r="DHO23" s="90"/>
      <c r="DHP23" s="91"/>
      <c r="DHQ23" s="90"/>
      <c r="DHR23" s="91"/>
      <c r="DHS23" s="90"/>
      <c r="DHT23" s="91"/>
      <c r="DHU23" s="90"/>
      <c r="DHV23" s="91"/>
      <c r="DHW23" s="90"/>
      <c r="DHX23" s="91"/>
      <c r="DHY23" s="90"/>
      <c r="DHZ23" s="91"/>
      <c r="DIA23" s="90"/>
      <c r="DIB23" s="91"/>
      <c r="DIC23" s="90"/>
      <c r="DID23" s="91"/>
      <c r="DIE23" s="90"/>
      <c r="DIF23" s="91"/>
      <c r="DIG23" s="90"/>
      <c r="DIH23" s="91"/>
      <c r="DII23" s="90"/>
      <c r="DIJ23" s="91"/>
      <c r="DIK23" s="90"/>
      <c r="DIL23" s="91"/>
      <c r="DIM23" s="90"/>
      <c r="DIN23" s="91"/>
      <c r="DIO23" s="90"/>
      <c r="DIP23" s="91"/>
      <c r="DIQ23" s="90"/>
      <c r="DIR23" s="91"/>
      <c r="DIS23" s="90"/>
      <c r="DIT23" s="91"/>
      <c r="DIU23" s="90"/>
      <c r="DIV23" s="91"/>
      <c r="DIW23" s="90"/>
      <c r="DIX23" s="91"/>
      <c r="DIY23" s="90"/>
      <c r="DIZ23" s="91"/>
      <c r="DJA23" s="90"/>
      <c r="DJB23" s="91"/>
      <c r="DJC23" s="90"/>
      <c r="DJD23" s="91"/>
      <c r="DJE23" s="90"/>
      <c r="DJF23" s="91"/>
      <c r="DJG23" s="90"/>
      <c r="DJH23" s="91"/>
      <c r="DJI23" s="90"/>
      <c r="DJJ23" s="91"/>
      <c r="DJK23" s="90"/>
      <c r="DJL23" s="91"/>
      <c r="DJM23" s="90"/>
      <c r="DJN23" s="91"/>
      <c r="DJO23" s="90"/>
      <c r="DJP23" s="91"/>
      <c r="DJQ23" s="90"/>
      <c r="DJR23" s="91"/>
      <c r="DJS23" s="90"/>
      <c r="DJT23" s="91"/>
      <c r="DJU23" s="90"/>
      <c r="DJV23" s="91"/>
      <c r="DJW23" s="90"/>
      <c r="DJX23" s="91"/>
      <c r="DJY23" s="90"/>
      <c r="DJZ23" s="91"/>
      <c r="DKA23" s="90"/>
      <c r="DKB23" s="91"/>
      <c r="DKC23" s="90"/>
      <c r="DKD23" s="91"/>
      <c r="DKE23" s="90"/>
      <c r="DKF23" s="91"/>
      <c r="DKG23" s="90"/>
      <c r="DKH23" s="91"/>
      <c r="DKI23" s="90"/>
      <c r="DKJ23" s="91"/>
      <c r="DKK23" s="90"/>
      <c r="DKL23" s="91"/>
      <c r="DKM23" s="90"/>
      <c r="DKN23" s="91"/>
      <c r="DKO23" s="90"/>
      <c r="DKP23" s="91"/>
      <c r="DKQ23" s="90"/>
      <c r="DKR23" s="91"/>
      <c r="DKS23" s="90"/>
      <c r="DKT23" s="91"/>
      <c r="DKU23" s="90"/>
      <c r="DKV23" s="91"/>
      <c r="DKW23" s="90"/>
      <c r="DKX23" s="91"/>
      <c r="DKY23" s="90"/>
      <c r="DKZ23" s="91"/>
      <c r="DLA23" s="90"/>
      <c r="DLB23" s="91"/>
      <c r="DLC23" s="90"/>
      <c r="DLD23" s="91"/>
      <c r="DLE23" s="90"/>
      <c r="DLF23" s="91"/>
      <c r="DLG23" s="90"/>
      <c r="DLH23" s="91"/>
      <c r="DLI23" s="90"/>
      <c r="DLJ23" s="91"/>
      <c r="DLK23" s="90"/>
      <c r="DLL23" s="91"/>
      <c r="DLM23" s="90"/>
      <c r="DLN23" s="91"/>
      <c r="DLO23" s="90"/>
      <c r="DLP23" s="91"/>
      <c r="DLQ23" s="90"/>
      <c r="DLR23" s="91"/>
      <c r="DLS23" s="90"/>
      <c r="DLT23" s="91"/>
      <c r="DLU23" s="90"/>
      <c r="DLV23" s="91"/>
      <c r="DLW23" s="90"/>
      <c r="DLX23" s="91"/>
      <c r="DLY23" s="90"/>
      <c r="DLZ23" s="91"/>
      <c r="DMA23" s="90"/>
      <c r="DMB23" s="91"/>
      <c r="DMC23" s="90"/>
      <c r="DMD23" s="91"/>
      <c r="DME23" s="90"/>
      <c r="DMF23" s="91"/>
      <c r="DMG23" s="90"/>
      <c r="DMH23" s="91"/>
      <c r="DMI23" s="90"/>
      <c r="DMJ23" s="91"/>
      <c r="DMK23" s="90"/>
      <c r="DML23" s="91"/>
      <c r="DMM23" s="90"/>
      <c r="DMN23" s="91"/>
      <c r="DMO23" s="90"/>
      <c r="DMP23" s="91"/>
      <c r="DMQ23" s="90"/>
      <c r="DMR23" s="91"/>
      <c r="DMS23" s="90"/>
      <c r="DMT23" s="91"/>
      <c r="DMU23" s="90"/>
      <c r="DMV23" s="91"/>
      <c r="DMW23" s="90"/>
      <c r="DMX23" s="91"/>
      <c r="DMY23" s="90"/>
      <c r="DMZ23" s="91"/>
      <c r="DNA23" s="90"/>
      <c r="DNB23" s="91"/>
      <c r="DNC23" s="90"/>
      <c r="DND23" s="91"/>
      <c r="DNE23" s="90"/>
      <c r="DNF23" s="91"/>
      <c r="DNG23" s="90"/>
      <c r="DNH23" s="91"/>
      <c r="DNI23" s="90"/>
      <c r="DNJ23" s="91"/>
      <c r="DNK23" s="90"/>
      <c r="DNL23" s="91"/>
      <c r="DNM23" s="90"/>
      <c r="DNN23" s="91"/>
      <c r="DNO23" s="90"/>
      <c r="DNP23" s="91"/>
      <c r="DNQ23" s="90"/>
      <c r="DNR23" s="91"/>
      <c r="DNS23" s="90"/>
      <c r="DNT23" s="91"/>
      <c r="DNU23" s="90"/>
      <c r="DNV23" s="91"/>
      <c r="DNW23" s="90"/>
      <c r="DNX23" s="91"/>
      <c r="DNY23" s="90"/>
      <c r="DNZ23" s="91"/>
      <c r="DOA23" s="90"/>
      <c r="DOB23" s="91"/>
      <c r="DOC23" s="90"/>
      <c r="DOD23" s="91"/>
      <c r="DOE23" s="90"/>
      <c r="DOF23" s="91"/>
      <c r="DOG23" s="90"/>
      <c r="DOH23" s="91"/>
      <c r="DOI23" s="90"/>
      <c r="DOJ23" s="91"/>
      <c r="DOK23" s="90"/>
      <c r="DOL23" s="91"/>
      <c r="DOM23" s="90"/>
      <c r="DON23" s="91"/>
      <c r="DOO23" s="90"/>
      <c r="DOP23" s="91"/>
      <c r="DOQ23" s="90"/>
      <c r="DOR23" s="91"/>
      <c r="DOS23" s="90"/>
      <c r="DOT23" s="91"/>
      <c r="DOU23" s="90"/>
      <c r="DOV23" s="91"/>
      <c r="DOW23" s="90"/>
      <c r="DOX23" s="91"/>
      <c r="DOY23" s="90"/>
      <c r="DOZ23" s="91"/>
      <c r="DPA23" s="90"/>
      <c r="DPB23" s="91"/>
      <c r="DPC23" s="90"/>
      <c r="DPD23" s="91"/>
      <c r="DPE23" s="90"/>
      <c r="DPF23" s="91"/>
      <c r="DPG23" s="90"/>
      <c r="DPH23" s="91"/>
      <c r="DPI23" s="90"/>
      <c r="DPJ23" s="91"/>
      <c r="DPK23" s="90"/>
      <c r="DPL23" s="91"/>
      <c r="DPM23" s="90"/>
      <c r="DPN23" s="91"/>
      <c r="DPO23" s="90"/>
      <c r="DPP23" s="91"/>
      <c r="DPQ23" s="90"/>
      <c r="DPR23" s="91"/>
      <c r="DPS23" s="90"/>
      <c r="DPT23" s="91"/>
      <c r="DPU23" s="90"/>
      <c r="DPV23" s="91"/>
      <c r="DPW23" s="90"/>
      <c r="DPX23" s="91"/>
      <c r="DPY23" s="90"/>
      <c r="DPZ23" s="91"/>
      <c r="DQA23" s="90"/>
      <c r="DQB23" s="91"/>
      <c r="DQC23" s="90"/>
      <c r="DQD23" s="91"/>
      <c r="DQE23" s="90"/>
      <c r="DQF23" s="91"/>
      <c r="DQG23" s="90"/>
      <c r="DQH23" s="91"/>
      <c r="DQI23" s="90"/>
      <c r="DQJ23" s="91"/>
      <c r="DQK23" s="90"/>
      <c r="DQL23" s="91"/>
      <c r="DQM23" s="90"/>
      <c r="DQN23" s="91"/>
      <c r="DQO23" s="90"/>
      <c r="DQP23" s="91"/>
      <c r="DQQ23" s="90"/>
      <c r="DQR23" s="91"/>
      <c r="DQS23" s="90"/>
      <c r="DQT23" s="91"/>
      <c r="DQU23" s="90"/>
      <c r="DQV23" s="91"/>
      <c r="DQW23" s="90"/>
      <c r="DQX23" s="91"/>
      <c r="DQY23" s="90"/>
      <c r="DQZ23" s="91"/>
      <c r="DRA23" s="90"/>
      <c r="DRB23" s="91"/>
      <c r="DRC23" s="90"/>
      <c r="DRD23" s="91"/>
      <c r="DRE23" s="90"/>
      <c r="DRF23" s="91"/>
      <c r="DRG23" s="90"/>
      <c r="DRH23" s="91"/>
      <c r="DRI23" s="90"/>
      <c r="DRJ23" s="91"/>
      <c r="DRK23" s="90"/>
      <c r="DRL23" s="91"/>
      <c r="DRM23" s="90"/>
      <c r="DRN23" s="91"/>
      <c r="DRO23" s="90"/>
      <c r="DRP23" s="91"/>
      <c r="DRQ23" s="90"/>
      <c r="DRR23" s="91"/>
      <c r="DRS23" s="90"/>
      <c r="DRT23" s="91"/>
      <c r="DRU23" s="90"/>
      <c r="DRV23" s="91"/>
      <c r="DRW23" s="90"/>
      <c r="DRX23" s="91"/>
      <c r="DRY23" s="90"/>
      <c r="DRZ23" s="91"/>
      <c r="DSA23" s="90"/>
      <c r="DSB23" s="91"/>
      <c r="DSC23" s="90"/>
      <c r="DSD23" s="91"/>
      <c r="DSE23" s="90"/>
      <c r="DSF23" s="91"/>
      <c r="DSG23" s="90"/>
      <c r="DSH23" s="91"/>
      <c r="DSI23" s="90"/>
      <c r="DSJ23" s="91"/>
      <c r="DSK23" s="90"/>
      <c r="DSL23" s="91"/>
      <c r="DSM23" s="90"/>
      <c r="DSN23" s="91"/>
      <c r="DSO23" s="90"/>
      <c r="DSP23" s="91"/>
      <c r="DSQ23" s="90"/>
      <c r="DSR23" s="91"/>
      <c r="DSS23" s="90"/>
      <c r="DST23" s="91"/>
      <c r="DSU23" s="90"/>
      <c r="DSV23" s="91"/>
      <c r="DSW23" s="90"/>
      <c r="DSX23" s="91"/>
      <c r="DSY23" s="90"/>
      <c r="DSZ23" s="91"/>
      <c r="DTA23" s="90"/>
      <c r="DTB23" s="91"/>
      <c r="DTC23" s="90"/>
      <c r="DTD23" s="91"/>
      <c r="DTE23" s="90"/>
      <c r="DTF23" s="91"/>
      <c r="DTG23" s="90"/>
      <c r="DTH23" s="91"/>
      <c r="DTI23" s="90"/>
      <c r="DTJ23" s="91"/>
      <c r="DTK23" s="90"/>
      <c r="DTL23" s="91"/>
      <c r="DTM23" s="90"/>
      <c r="DTN23" s="91"/>
      <c r="DTO23" s="90"/>
      <c r="DTP23" s="91"/>
      <c r="DTQ23" s="90"/>
      <c r="DTR23" s="91"/>
      <c r="DTS23" s="90"/>
      <c r="DTT23" s="91"/>
      <c r="DTU23" s="90"/>
      <c r="DTV23" s="91"/>
      <c r="DTW23" s="90"/>
      <c r="DTX23" s="91"/>
      <c r="DTY23" s="90"/>
      <c r="DTZ23" s="91"/>
      <c r="DUA23" s="90"/>
      <c r="DUB23" s="91"/>
      <c r="DUC23" s="90"/>
      <c r="DUD23" s="91"/>
      <c r="DUE23" s="90"/>
      <c r="DUF23" s="91"/>
      <c r="DUG23" s="90"/>
      <c r="DUH23" s="91"/>
      <c r="DUI23" s="90"/>
      <c r="DUJ23" s="91"/>
      <c r="DUK23" s="90"/>
      <c r="DUL23" s="91"/>
      <c r="DUM23" s="90"/>
      <c r="DUN23" s="91"/>
      <c r="DUO23" s="90"/>
      <c r="DUP23" s="91"/>
      <c r="DUQ23" s="90"/>
      <c r="DUR23" s="91"/>
      <c r="DUS23" s="90"/>
      <c r="DUT23" s="91"/>
      <c r="DUU23" s="90"/>
      <c r="DUV23" s="91"/>
      <c r="DUW23" s="90"/>
      <c r="DUX23" s="91"/>
      <c r="DUY23" s="90"/>
      <c r="DUZ23" s="91"/>
      <c r="DVA23" s="90"/>
      <c r="DVB23" s="91"/>
      <c r="DVC23" s="90"/>
      <c r="DVD23" s="91"/>
      <c r="DVE23" s="90"/>
      <c r="DVF23" s="91"/>
      <c r="DVG23" s="90"/>
      <c r="DVH23" s="91"/>
      <c r="DVI23" s="90"/>
      <c r="DVJ23" s="91"/>
      <c r="DVK23" s="90"/>
      <c r="DVL23" s="91"/>
      <c r="DVM23" s="90"/>
      <c r="DVN23" s="91"/>
      <c r="DVO23" s="90"/>
      <c r="DVP23" s="91"/>
      <c r="DVQ23" s="90"/>
      <c r="DVR23" s="91"/>
      <c r="DVS23" s="90"/>
      <c r="DVT23" s="91"/>
      <c r="DVU23" s="90"/>
      <c r="DVV23" s="91"/>
      <c r="DVW23" s="90"/>
      <c r="DVX23" s="91"/>
      <c r="DVY23" s="90"/>
      <c r="DVZ23" s="91"/>
      <c r="DWA23" s="90"/>
      <c r="DWB23" s="91"/>
      <c r="DWC23" s="90"/>
      <c r="DWD23" s="91"/>
      <c r="DWE23" s="90"/>
      <c r="DWF23" s="91"/>
      <c r="DWG23" s="90"/>
      <c r="DWH23" s="91"/>
      <c r="DWI23" s="90"/>
      <c r="DWJ23" s="91"/>
      <c r="DWK23" s="90"/>
      <c r="DWL23" s="91"/>
      <c r="DWM23" s="90"/>
      <c r="DWN23" s="91"/>
      <c r="DWO23" s="90"/>
      <c r="DWP23" s="91"/>
      <c r="DWQ23" s="90"/>
      <c r="DWR23" s="91"/>
      <c r="DWS23" s="90"/>
      <c r="DWT23" s="91"/>
      <c r="DWU23" s="90"/>
      <c r="DWV23" s="91"/>
      <c r="DWW23" s="90"/>
      <c r="DWX23" s="91"/>
      <c r="DWY23" s="90"/>
      <c r="DWZ23" s="91"/>
      <c r="DXA23" s="90"/>
      <c r="DXB23" s="91"/>
      <c r="DXC23" s="90"/>
      <c r="DXD23" s="91"/>
      <c r="DXE23" s="90"/>
      <c r="DXF23" s="91"/>
      <c r="DXG23" s="90"/>
      <c r="DXH23" s="91"/>
      <c r="DXI23" s="90"/>
      <c r="DXJ23" s="91"/>
      <c r="DXK23" s="90"/>
      <c r="DXL23" s="91"/>
      <c r="DXM23" s="90"/>
      <c r="DXN23" s="91"/>
      <c r="DXO23" s="90"/>
      <c r="DXP23" s="91"/>
      <c r="DXQ23" s="90"/>
      <c r="DXR23" s="91"/>
      <c r="DXS23" s="90"/>
      <c r="DXT23" s="91"/>
      <c r="DXU23" s="90"/>
      <c r="DXV23" s="91"/>
      <c r="DXW23" s="90"/>
      <c r="DXX23" s="91"/>
      <c r="DXY23" s="90"/>
      <c r="DXZ23" s="91"/>
      <c r="DYA23" s="90"/>
      <c r="DYB23" s="91"/>
      <c r="DYC23" s="90"/>
      <c r="DYD23" s="91"/>
      <c r="DYE23" s="90"/>
      <c r="DYF23" s="91"/>
      <c r="DYG23" s="90"/>
      <c r="DYH23" s="91"/>
      <c r="DYI23" s="90"/>
      <c r="DYJ23" s="91"/>
      <c r="DYK23" s="90"/>
      <c r="DYL23" s="91"/>
      <c r="DYM23" s="90"/>
      <c r="DYN23" s="91"/>
      <c r="DYO23" s="90"/>
      <c r="DYP23" s="91"/>
      <c r="DYQ23" s="90"/>
      <c r="DYR23" s="91"/>
      <c r="DYS23" s="90"/>
      <c r="DYT23" s="91"/>
      <c r="DYU23" s="90"/>
      <c r="DYV23" s="91"/>
      <c r="DYW23" s="90"/>
      <c r="DYX23" s="91"/>
      <c r="DYY23" s="90"/>
      <c r="DYZ23" s="91"/>
      <c r="DZA23" s="90"/>
      <c r="DZB23" s="91"/>
      <c r="DZC23" s="90"/>
      <c r="DZD23" s="91"/>
      <c r="DZE23" s="90"/>
      <c r="DZF23" s="91"/>
      <c r="DZG23" s="90"/>
      <c r="DZH23" s="91"/>
      <c r="DZI23" s="90"/>
      <c r="DZJ23" s="91"/>
      <c r="DZK23" s="90"/>
      <c r="DZL23" s="91"/>
      <c r="DZM23" s="90"/>
      <c r="DZN23" s="91"/>
      <c r="DZO23" s="90"/>
      <c r="DZP23" s="91"/>
      <c r="DZQ23" s="90"/>
      <c r="DZR23" s="91"/>
      <c r="DZS23" s="90"/>
      <c r="DZT23" s="91"/>
      <c r="DZU23" s="90"/>
      <c r="DZV23" s="91"/>
      <c r="DZW23" s="90"/>
      <c r="DZX23" s="91"/>
      <c r="DZY23" s="90"/>
      <c r="DZZ23" s="91"/>
      <c r="EAA23" s="90"/>
      <c r="EAB23" s="91"/>
      <c r="EAC23" s="90"/>
      <c r="EAD23" s="91"/>
      <c r="EAE23" s="90"/>
      <c r="EAF23" s="91"/>
      <c r="EAG23" s="90"/>
      <c r="EAH23" s="91"/>
      <c r="EAI23" s="90"/>
      <c r="EAJ23" s="91"/>
      <c r="EAK23" s="90"/>
      <c r="EAL23" s="91"/>
      <c r="EAM23" s="90"/>
      <c r="EAN23" s="91"/>
      <c r="EAO23" s="90"/>
      <c r="EAP23" s="91"/>
      <c r="EAQ23" s="90"/>
      <c r="EAR23" s="91"/>
      <c r="EAS23" s="90"/>
      <c r="EAT23" s="91"/>
      <c r="EAU23" s="90"/>
      <c r="EAV23" s="91"/>
      <c r="EAW23" s="90"/>
      <c r="EAX23" s="91"/>
      <c r="EAY23" s="90"/>
      <c r="EAZ23" s="91"/>
      <c r="EBA23" s="90"/>
      <c r="EBB23" s="91"/>
      <c r="EBC23" s="90"/>
      <c r="EBD23" s="91"/>
      <c r="EBE23" s="90"/>
      <c r="EBF23" s="91"/>
      <c r="EBG23" s="90"/>
      <c r="EBH23" s="91"/>
      <c r="EBI23" s="90"/>
      <c r="EBJ23" s="91"/>
      <c r="EBK23" s="90"/>
      <c r="EBL23" s="91"/>
      <c r="EBM23" s="90"/>
      <c r="EBN23" s="91"/>
      <c r="EBO23" s="90"/>
      <c r="EBP23" s="91"/>
      <c r="EBQ23" s="90"/>
      <c r="EBR23" s="91"/>
      <c r="EBS23" s="90"/>
      <c r="EBT23" s="91"/>
      <c r="EBU23" s="90"/>
      <c r="EBV23" s="91"/>
      <c r="EBW23" s="90"/>
      <c r="EBX23" s="91"/>
      <c r="EBY23" s="90"/>
      <c r="EBZ23" s="91"/>
      <c r="ECA23" s="90"/>
      <c r="ECB23" s="91"/>
      <c r="ECC23" s="90"/>
      <c r="ECD23" s="91"/>
      <c r="ECE23" s="90"/>
      <c r="ECF23" s="91"/>
      <c r="ECG23" s="90"/>
      <c r="ECH23" s="91"/>
      <c r="ECI23" s="90"/>
      <c r="ECJ23" s="91"/>
      <c r="ECK23" s="90"/>
      <c r="ECL23" s="91"/>
      <c r="ECM23" s="90"/>
      <c r="ECN23" s="91"/>
      <c r="ECO23" s="90"/>
      <c r="ECP23" s="91"/>
      <c r="ECQ23" s="90"/>
      <c r="ECR23" s="91"/>
      <c r="ECS23" s="90"/>
      <c r="ECT23" s="91"/>
      <c r="ECU23" s="90"/>
      <c r="ECV23" s="91"/>
      <c r="ECW23" s="90"/>
      <c r="ECX23" s="91"/>
      <c r="ECY23" s="90"/>
      <c r="ECZ23" s="91"/>
      <c r="EDA23" s="90"/>
      <c r="EDB23" s="91"/>
      <c r="EDC23" s="90"/>
      <c r="EDD23" s="91"/>
      <c r="EDE23" s="90"/>
      <c r="EDF23" s="91"/>
      <c r="EDG23" s="90"/>
      <c r="EDH23" s="91"/>
      <c r="EDI23" s="90"/>
      <c r="EDJ23" s="91"/>
      <c r="EDK23" s="90"/>
      <c r="EDL23" s="91"/>
      <c r="EDM23" s="90"/>
      <c r="EDN23" s="91"/>
      <c r="EDO23" s="90"/>
      <c r="EDP23" s="91"/>
      <c r="EDQ23" s="90"/>
      <c r="EDR23" s="91"/>
      <c r="EDS23" s="90"/>
      <c r="EDT23" s="91"/>
      <c r="EDU23" s="90"/>
      <c r="EDV23" s="91"/>
      <c r="EDW23" s="90"/>
      <c r="EDX23" s="91"/>
      <c r="EDY23" s="90"/>
      <c r="EDZ23" s="91"/>
      <c r="EEA23" s="90"/>
      <c r="EEB23" s="91"/>
      <c r="EEC23" s="90"/>
      <c r="EED23" s="91"/>
      <c r="EEE23" s="90"/>
      <c r="EEF23" s="91"/>
      <c r="EEG23" s="90"/>
      <c r="EEH23" s="91"/>
      <c r="EEI23" s="90"/>
      <c r="EEJ23" s="91"/>
      <c r="EEK23" s="90"/>
      <c r="EEL23" s="91"/>
      <c r="EEM23" s="90"/>
      <c r="EEN23" s="91"/>
      <c r="EEO23" s="90"/>
      <c r="EEP23" s="91"/>
      <c r="EEQ23" s="90"/>
      <c r="EER23" s="91"/>
      <c r="EES23" s="90"/>
      <c r="EET23" s="91"/>
      <c r="EEU23" s="90"/>
      <c r="EEV23" s="91"/>
      <c r="EEW23" s="90"/>
      <c r="EEX23" s="91"/>
      <c r="EEY23" s="90"/>
      <c r="EEZ23" s="91"/>
      <c r="EFA23" s="90"/>
      <c r="EFB23" s="91"/>
      <c r="EFC23" s="90"/>
      <c r="EFD23" s="91"/>
      <c r="EFE23" s="90"/>
      <c r="EFF23" s="91"/>
      <c r="EFG23" s="90"/>
      <c r="EFH23" s="91"/>
      <c r="EFI23" s="90"/>
      <c r="EFJ23" s="91"/>
      <c r="EFK23" s="90"/>
      <c r="EFL23" s="91"/>
      <c r="EFM23" s="90"/>
      <c r="EFN23" s="91"/>
      <c r="EFO23" s="90"/>
      <c r="EFP23" s="91"/>
      <c r="EFQ23" s="90"/>
      <c r="EFR23" s="91"/>
      <c r="EFS23" s="90"/>
      <c r="EFT23" s="91"/>
      <c r="EFU23" s="90"/>
      <c r="EFV23" s="91"/>
      <c r="EFW23" s="90"/>
      <c r="EFX23" s="91"/>
      <c r="EFY23" s="90"/>
      <c r="EFZ23" s="91"/>
      <c r="EGA23" s="90"/>
      <c r="EGB23" s="91"/>
      <c r="EGC23" s="90"/>
      <c r="EGD23" s="91"/>
      <c r="EGE23" s="90"/>
      <c r="EGF23" s="91"/>
      <c r="EGG23" s="90"/>
      <c r="EGH23" s="91"/>
      <c r="EGI23" s="90"/>
      <c r="EGJ23" s="91"/>
      <c r="EGK23" s="90"/>
      <c r="EGL23" s="91"/>
      <c r="EGM23" s="90"/>
      <c r="EGN23" s="91"/>
      <c r="EGO23" s="90"/>
      <c r="EGP23" s="91"/>
      <c r="EGQ23" s="90"/>
      <c r="EGR23" s="91"/>
      <c r="EGS23" s="90"/>
      <c r="EGT23" s="91"/>
      <c r="EGU23" s="90"/>
      <c r="EGV23" s="91"/>
      <c r="EGW23" s="90"/>
      <c r="EGX23" s="91"/>
      <c r="EGY23" s="90"/>
      <c r="EGZ23" s="91"/>
      <c r="EHA23" s="90"/>
      <c r="EHB23" s="91"/>
      <c r="EHC23" s="90"/>
      <c r="EHD23" s="91"/>
      <c r="EHE23" s="90"/>
      <c r="EHF23" s="91"/>
      <c r="EHG23" s="90"/>
      <c r="EHH23" s="91"/>
      <c r="EHI23" s="90"/>
      <c r="EHJ23" s="91"/>
      <c r="EHK23" s="90"/>
      <c r="EHL23" s="91"/>
      <c r="EHM23" s="90"/>
      <c r="EHN23" s="91"/>
      <c r="EHO23" s="90"/>
      <c r="EHP23" s="91"/>
      <c r="EHQ23" s="90"/>
      <c r="EHR23" s="91"/>
      <c r="EHS23" s="90"/>
      <c r="EHT23" s="91"/>
      <c r="EHU23" s="90"/>
      <c r="EHV23" s="91"/>
      <c r="EHW23" s="90"/>
      <c r="EHX23" s="91"/>
      <c r="EHY23" s="90"/>
      <c r="EHZ23" s="91"/>
      <c r="EIA23" s="90"/>
      <c r="EIB23" s="91"/>
      <c r="EIC23" s="90"/>
      <c r="EID23" s="91"/>
      <c r="EIE23" s="90"/>
      <c r="EIF23" s="91"/>
      <c r="EIG23" s="90"/>
      <c r="EIH23" s="91"/>
      <c r="EII23" s="90"/>
      <c r="EIJ23" s="91"/>
      <c r="EIK23" s="90"/>
      <c r="EIL23" s="91"/>
      <c r="EIM23" s="90"/>
      <c r="EIN23" s="91"/>
      <c r="EIO23" s="90"/>
      <c r="EIP23" s="91"/>
      <c r="EIQ23" s="90"/>
      <c r="EIR23" s="91"/>
      <c r="EIS23" s="90"/>
      <c r="EIT23" s="91"/>
      <c r="EIU23" s="90"/>
      <c r="EIV23" s="91"/>
      <c r="EIW23" s="90"/>
      <c r="EIX23" s="91"/>
      <c r="EIY23" s="90"/>
      <c r="EIZ23" s="91"/>
      <c r="EJA23" s="90"/>
      <c r="EJB23" s="91"/>
      <c r="EJC23" s="90"/>
      <c r="EJD23" s="91"/>
      <c r="EJE23" s="90"/>
      <c r="EJF23" s="91"/>
      <c r="EJG23" s="90"/>
      <c r="EJH23" s="91"/>
      <c r="EJI23" s="90"/>
      <c r="EJJ23" s="91"/>
      <c r="EJK23" s="90"/>
      <c r="EJL23" s="91"/>
      <c r="EJM23" s="90"/>
      <c r="EJN23" s="91"/>
      <c r="EJO23" s="90"/>
      <c r="EJP23" s="91"/>
      <c r="EJQ23" s="90"/>
      <c r="EJR23" s="91"/>
      <c r="EJS23" s="90"/>
      <c r="EJT23" s="91"/>
      <c r="EJU23" s="90"/>
      <c r="EJV23" s="91"/>
      <c r="EJW23" s="90"/>
      <c r="EJX23" s="91"/>
      <c r="EJY23" s="90"/>
      <c r="EJZ23" s="91"/>
      <c r="EKA23" s="90"/>
      <c r="EKB23" s="91"/>
      <c r="EKC23" s="90"/>
      <c r="EKD23" s="91"/>
      <c r="EKE23" s="90"/>
      <c r="EKF23" s="91"/>
      <c r="EKG23" s="90"/>
      <c r="EKH23" s="91"/>
      <c r="EKI23" s="90"/>
      <c r="EKJ23" s="91"/>
      <c r="EKK23" s="90"/>
      <c r="EKL23" s="91"/>
      <c r="EKM23" s="90"/>
      <c r="EKN23" s="91"/>
      <c r="EKO23" s="90"/>
      <c r="EKP23" s="91"/>
      <c r="EKQ23" s="90"/>
      <c r="EKR23" s="91"/>
      <c r="EKS23" s="90"/>
      <c r="EKT23" s="91"/>
      <c r="EKU23" s="90"/>
      <c r="EKV23" s="91"/>
      <c r="EKW23" s="90"/>
      <c r="EKX23" s="91"/>
      <c r="EKY23" s="90"/>
      <c r="EKZ23" s="91"/>
      <c r="ELA23" s="90"/>
      <c r="ELB23" s="91"/>
      <c r="ELC23" s="90"/>
      <c r="ELD23" s="91"/>
      <c r="ELE23" s="90"/>
      <c r="ELF23" s="91"/>
      <c r="ELG23" s="90"/>
      <c r="ELH23" s="91"/>
      <c r="ELI23" s="90"/>
      <c r="ELJ23" s="91"/>
      <c r="ELK23" s="90"/>
      <c r="ELL23" s="91"/>
      <c r="ELM23" s="90"/>
      <c r="ELN23" s="91"/>
      <c r="ELO23" s="90"/>
      <c r="ELP23" s="91"/>
      <c r="ELQ23" s="90"/>
      <c r="ELR23" s="91"/>
      <c r="ELS23" s="90"/>
      <c r="ELT23" s="91"/>
      <c r="ELU23" s="90"/>
      <c r="ELV23" s="91"/>
      <c r="ELW23" s="90"/>
      <c r="ELX23" s="91"/>
      <c r="ELY23" s="90"/>
      <c r="ELZ23" s="91"/>
      <c r="EMA23" s="90"/>
      <c r="EMB23" s="91"/>
      <c r="EMC23" s="90"/>
      <c r="EMD23" s="91"/>
      <c r="EME23" s="90"/>
      <c r="EMF23" s="91"/>
      <c r="EMG23" s="90"/>
      <c r="EMH23" s="91"/>
      <c r="EMI23" s="90"/>
      <c r="EMJ23" s="91"/>
      <c r="EMK23" s="90"/>
      <c r="EML23" s="91"/>
      <c r="EMM23" s="90"/>
      <c r="EMN23" s="91"/>
      <c r="EMO23" s="90"/>
      <c r="EMP23" s="91"/>
      <c r="EMQ23" s="90"/>
      <c r="EMR23" s="91"/>
      <c r="EMS23" s="90"/>
      <c r="EMT23" s="91"/>
      <c r="EMU23" s="90"/>
      <c r="EMV23" s="91"/>
      <c r="EMW23" s="90"/>
      <c r="EMX23" s="91"/>
      <c r="EMY23" s="90"/>
      <c r="EMZ23" s="91"/>
      <c r="ENA23" s="90"/>
      <c r="ENB23" s="91"/>
      <c r="ENC23" s="90"/>
      <c r="END23" s="91"/>
      <c r="ENE23" s="90"/>
      <c r="ENF23" s="91"/>
      <c r="ENG23" s="90"/>
      <c r="ENH23" s="91"/>
      <c r="ENI23" s="90"/>
      <c r="ENJ23" s="91"/>
      <c r="ENK23" s="90"/>
      <c r="ENL23" s="91"/>
      <c r="ENM23" s="90"/>
      <c r="ENN23" s="91"/>
      <c r="ENO23" s="90"/>
      <c r="ENP23" s="91"/>
      <c r="ENQ23" s="90"/>
      <c r="ENR23" s="91"/>
      <c r="ENS23" s="90"/>
      <c r="ENT23" s="91"/>
      <c r="ENU23" s="90"/>
      <c r="ENV23" s="91"/>
      <c r="ENW23" s="90"/>
      <c r="ENX23" s="91"/>
      <c r="ENY23" s="90"/>
      <c r="ENZ23" s="91"/>
      <c r="EOA23" s="90"/>
      <c r="EOB23" s="91"/>
      <c r="EOC23" s="90"/>
      <c r="EOD23" s="91"/>
      <c r="EOE23" s="90"/>
      <c r="EOF23" s="91"/>
      <c r="EOG23" s="90"/>
      <c r="EOH23" s="91"/>
      <c r="EOI23" s="90"/>
      <c r="EOJ23" s="91"/>
      <c r="EOK23" s="90"/>
      <c r="EOL23" s="91"/>
      <c r="EOM23" s="90"/>
      <c r="EON23" s="91"/>
      <c r="EOO23" s="90"/>
      <c r="EOP23" s="91"/>
      <c r="EOQ23" s="90"/>
      <c r="EOR23" s="91"/>
      <c r="EOS23" s="90"/>
      <c r="EOT23" s="91"/>
      <c r="EOU23" s="90"/>
      <c r="EOV23" s="91"/>
      <c r="EOW23" s="90"/>
      <c r="EOX23" s="91"/>
      <c r="EOY23" s="90"/>
      <c r="EOZ23" s="91"/>
      <c r="EPA23" s="90"/>
      <c r="EPB23" s="91"/>
      <c r="EPC23" s="90"/>
      <c r="EPD23" s="91"/>
      <c r="EPE23" s="90"/>
      <c r="EPF23" s="91"/>
      <c r="EPG23" s="90"/>
      <c r="EPH23" s="91"/>
      <c r="EPI23" s="90"/>
      <c r="EPJ23" s="91"/>
      <c r="EPK23" s="90"/>
      <c r="EPL23" s="91"/>
      <c r="EPM23" s="90"/>
      <c r="EPN23" s="91"/>
      <c r="EPO23" s="90"/>
      <c r="EPP23" s="91"/>
      <c r="EPQ23" s="90"/>
      <c r="EPR23" s="91"/>
      <c r="EPS23" s="90"/>
      <c r="EPT23" s="91"/>
      <c r="EPU23" s="90"/>
      <c r="EPV23" s="91"/>
      <c r="EPW23" s="90"/>
      <c r="EPX23" s="91"/>
      <c r="EPY23" s="90"/>
      <c r="EPZ23" s="91"/>
      <c r="EQA23" s="90"/>
      <c r="EQB23" s="91"/>
      <c r="EQC23" s="90"/>
      <c r="EQD23" s="91"/>
      <c r="EQE23" s="90"/>
      <c r="EQF23" s="91"/>
      <c r="EQG23" s="90"/>
      <c r="EQH23" s="91"/>
      <c r="EQI23" s="90"/>
      <c r="EQJ23" s="91"/>
      <c r="EQK23" s="90"/>
      <c r="EQL23" s="91"/>
      <c r="EQM23" s="90"/>
      <c r="EQN23" s="91"/>
      <c r="EQO23" s="90"/>
      <c r="EQP23" s="91"/>
      <c r="EQQ23" s="90"/>
      <c r="EQR23" s="91"/>
      <c r="EQS23" s="90"/>
      <c r="EQT23" s="91"/>
      <c r="EQU23" s="90"/>
      <c r="EQV23" s="91"/>
      <c r="EQW23" s="90"/>
      <c r="EQX23" s="91"/>
      <c r="EQY23" s="90"/>
      <c r="EQZ23" s="91"/>
      <c r="ERA23" s="90"/>
      <c r="ERB23" s="91"/>
      <c r="ERC23" s="90"/>
      <c r="ERD23" s="91"/>
      <c r="ERE23" s="90"/>
      <c r="ERF23" s="91"/>
      <c r="ERG23" s="90"/>
      <c r="ERH23" s="91"/>
      <c r="ERI23" s="90"/>
      <c r="ERJ23" s="91"/>
      <c r="ERK23" s="90"/>
      <c r="ERL23" s="91"/>
      <c r="ERM23" s="90"/>
      <c r="ERN23" s="91"/>
      <c r="ERO23" s="90"/>
      <c r="ERP23" s="91"/>
      <c r="ERQ23" s="90"/>
      <c r="ERR23" s="91"/>
      <c r="ERS23" s="90"/>
      <c r="ERT23" s="91"/>
      <c r="ERU23" s="90"/>
      <c r="ERV23" s="91"/>
      <c r="ERW23" s="90"/>
      <c r="ERX23" s="91"/>
      <c r="ERY23" s="90"/>
      <c r="ERZ23" s="91"/>
      <c r="ESA23" s="90"/>
      <c r="ESB23" s="91"/>
      <c r="ESC23" s="90"/>
      <c r="ESD23" s="91"/>
      <c r="ESE23" s="90"/>
      <c r="ESF23" s="91"/>
      <c r="ESG23" s="90"/>
      <c r="ESH23" s="91"/>
      <c r="ESI23" s="90"/>
      <c r="ESJ23" s="91"/>
      <c r="ESK23" s="90"/>
      <c r="ESL23" s="91"/>
      <c r="ESM23" s="90"/>
      <c r="ESN23" s="91"/>
      <c r="ESO23" s="90"/>
      <c r="ESP23" s="91"/>
      <c r="ESQ23" s="90"/>
      <c r="ESR23" s="91"/>
      <c r="ESS23" s="90"/>
      <c r="EST23" s="91"/>
      <c r="ESU23" s="90"/>
      <c r="ESV23" s="91"/>
      <c r="ESW23" s="90"/>
      <c r="ESX23" s="91"/>
      <c r="ESY23" s="90"/>
      <c r="ESZ23" s="91"/>
      <c r="ETA23" s="90"/>
      <c r="ETB23" s="91"/>
      <c r="ETC23" s="90"/>
      <c r="ETD23" s="91"/>
      <c r="ETE23" s="90"/>
      <c r="ETF23" s="91"/>
      <c r="ETG23" s="90"/>
      <c r="ETH23" s="91"/>
      <c r="ETI23" s="90"/>
      <c r="ETJ23" s="91"/>
      <c r="ETK23" s="90"/>
      <c r="ETL23" s="91"/>
      <c r="ETM23" s="90"/>
      <c r="ETN23" s="91"/>
      <c r="ETO23" s="90"/>
      <c r="ETP23" s="91"/>
      <c r="ETQ23" s="90"/>
      <c r="ETR23" s="91"/>
      <c r="ETS23" s="90"/>
      <c r="ETT23" s="91"/>
      <c r="ETU23" s="90"/>
      <c r="ETV23" s="91"/>
      <c r="ETW23" s="90"/>
      <c r="ETX23" s="91"/>
      <c r="ETY23" s="90"/>
      <c r="ETZ23" s="91"/>
      <c r="EUA23" s="90"/>
      <c r="EUB23" s="91"/>
      <c r="EUC23" s="90"/>
      <c r="EUD23" s="91"/>
      <c r="EUE23" s="90"/>
      <c r="EUF23" s="91"/>
      <c r="EUG23" s="90"/>
      <c r="EUH23" s="91"/>
      <c r="EUI23" s="90"/>
      <c r="EUJ23" s="91"/>
      <c r="EUK23" s="90"/>
      <c r="EUL23" s="91"/>
      <c r="EUM23" s="90"/>
      <c r="EUN23" s="91"/>
      <c r="EUO23" s="90"/>
      <c r="EUP23" s="91"/>
      <c r="EUQ23" s="90"/>
      <c r="EUR23" s="91"/>
      <c r="EUS23" s="90"/>
      <c r="EUT23" s="91"/>
      <c r="EUU23" s="90"/>
      <c r="EUV23" s="91"/>
      <c r="EUW23" s="90"/>
      <c r="EUX23" s="91"/>
      <c r="EUY23" s="90"/>
      <c r="EUZ23" s="91"/>
      <c r="EVA23" s="90"/>
      <c r="EVB23" s="91"/>
      <c r="EVC23" s="90"/>
      <c r="EVD23" s="91"/>
      <c r="EVE23" s="90"/>
      <c r="EVF23" s="91"/>
      <c r="EVG23" s="90"/>
      <c r="EVH23" s="91"/>
      <c r="EVI23" s="90"/>
      <c r="EVJ23" s="91"/>
      <c r="EVK23" s="90"/>
      <c r="EVL23" s="91"/>
      <c r="EVM23" s="90"/>
      <c r="EVN23" s="91"/>
      <c r="EVO23" s="90"/>
      <c r="EVP23" s="91"/>
      <c r="EVQ23" s="90"/>
      <c r="EVR23" s="91"/>
      <c r="EVS23" s="90"/>
      <c r="EVT23" s="91"/>
      <c r="EVU23" s="90"/>
      <c r="EVV23" s="91"/>
      <c r="EVW23" s="90"/>
      <c r="EVX23" s="91"/>
      <c r="EVY23" s="90"/>
      <c r="EVZ23" s="91"/>
      <c r="EWA23" s="90"/>
      <c r="EWB23" s="91"/>
      <c r="EWC23" s="90"/>
      <c r="EWD23" s="91"/>
      <c r="EWE23" s="90"/>
      <c r="EWF23" s="91"/>
      <c r="EWG23" s="90"/>
      <c r="EWH23" s="91"/>
      <c r="EWI23" s="90"/>
      <c r="EWJ23" s="91"/>
      <c r="EWK23" s="90"/>
      <c r="EWL23" s="91"/>
      <c r="EWM23" s="90"/>
      <c r="EWN23" s="91"/>
      <c r="EWO23" s="90"/>
      <c r="EWP23" s="91"/>
      <c r="EWQ23" s="90"/>
      <c r="EWR23" s="91"/>
      <c r="EWS23" s="90"/>
      <c r="EWT23" s="91"/>
      <c r="EWU23" s="90"/>
      <c r="EWV23" s="91"/>
      <c r="EWW23" s="90"/>
      <c r="EWX23" s="91"/>
      <c r="EWY23" s="90"/>
      <c r="EWZ23" s="91"/>
      <c r="EXA23" s="90"/>
      <c r="EXB23" s="91"/>
      <c r="EXC23" s="90"/>
      <c r="EXD23" s="91"/>
      <c r="EXE23" s="90"/>
      <c r="EXF23" s="91"/>
      <c r="EXG23" s="90"/>
      <c r="EXH23" s="91"/>
      <c r="EXI23" s="90"/>
      <c r="EXJ23" s="91"/>
      <c r="EXK23" s="90"/>
      <c r="EXL23" s="91"/>
      <c r="EXM23" s="90"/>
      <c r="EXN23" s="91"/>
      <c r="EXO23" s="90"/>
      <c r="EXP23" s="91"/>
      <c r="EXQ23" s="90"/>
      <c r="EXR23" s="91"/>
      <c r="EXS23" s="90"/>
      <c r="EXT23" s="91"/>
      <c r="EXU23" s="90"/>
      <c r="EXV23" s="91"/>
      <c r="EXW23" s="90"/>
      <c r="EXX23" s="91"/>
      <c r="EXY23" s="90"/>
      <c r="EXZ23" s="91"/>
      <c r="EYA23" s="90"/>
      <c r="EYB23" s="91"/>
      <c r="EYC23" s="90"/>
      <c r="EYD23" s="91"/>
      <c r="EYE23" s="90"/>
      <c r="EYF23" s="91"/>
      <c r="EYG23" s="90"/>
      <c r="EYH23" s="91"/>
      <c r="EYI23" s="90"/>
      <c r="EYJ23" s="91"/>
      <c r="EYK23" s="90"/>
      <c r="EYL23" s="91"/>
      <c r="EYM23" s="90"/>
      <c r="EYN23" s="91"/>
      <c r="EYO23" s="90"/>
      <c r="EYP23" s="91"/>
      <c r="EYQ23" s="90"/>
      <c r="EYR23" s="91"/>
      <c r="EYS23" s="90"/>
      <c r="EYT23" s="91"/>
      <c r="EYU23" s="90"/>
      <c r="EYV23" s="91"/>
      <c r="EYW23" s="90"/>
      <c r="EYX23" s="91"/>
      <c r="EYY23" s="90"/>
      <c r="EYZ23" s="91"/>
      <c r="EZA23" s="90"/>
      <c r="EZB23" s="91"/>
      <c r="EZC23" s="90"/>
      <c r="EZD23" s="91"/>
      <c r="EZE23" s="90"/>
      <c r="EZF23" s="91"/>
      <c r="EZG23" s="90"/>
      <c r="EZH23" s="91"/>
      <c r="EZI23" s="90"/>
      <c r="EZJ23" s="91"/>
      <c r="EZK23" s="90"/>
      <c r="EZL23" s="91"/>
      <c r="EZM23" s="90"/>
      <c r="EZN23" s="91"/>
      <c r="EZO23" s="90"/>
      <c r="EZP23" s="91"/>
      <c r="EZQ23" s="90"/>
      <c r="EZR23" s="91"/>
      <c r="EZS23" s="90"/>
      <c r="EZT23" s="91"/>
      <c r="EZU23" s="90"/>
      <c r="EZV23" s="91"/>
      <c r="EZW23" s="90"/>
      <c r="EZX23" s="91"/>
      <c r="EZY23" s="90"/>
      <c r="EZZ23" s="91"/>
      <c r="FAA23" s="90"/>
      <c r="FAB23" s="91"/>
      <c r="FAC23" s="90"/>
      <c r="FAD23" s="91"/>
      <c r="FAE23" s="90"/>
      <c r="FAF23" s="91"/>
      <c r="FAG23" s="90"/>
      <c r="FAH23" s="91"/>
      <c r="FAI23" s="90"/>
      <c r="FAJ23" s="91"/>
      <c r="FAK23" s="90"/>
      <c r="FAL23" s="91"/>
      <c r="FAM23" s="90"/>
      <c r="FAN23" s="91"/>
      <c r="FAO23" s="90"/>
      <c r="FAP23" s="91"/>
      <c r="FAQ23" s="90"/>
      <c r="FAR23" s="91"/>
      <c r="FAS23" s="90"/>
      <c r="FAT23" s="91"/>
      <c r="FAU23" s="90"/>
      <c r="FAV23" s="91"/>
      <c r="FAW23" s="90"/>
      <c r="FAX23" s="91"/>
      <c r="FAY23" s="90"/>
      <c r="FAZ23" s="91"/>
      <c r="FBA23" s="90"/>
      <c r="FBB23" s="91"/>
      <c r="FBC23" s="90"/>
      <c r="FBD23" s="91"/>
      <c r="FBE23" s="90"/>
      <c r="FBF23" s="91"/>
      <c r="FBG23" s="90"/>
      <c r="FBH23" s="91"/>
      <c r="FBI23" s="90"/>
      <c r="FBJ23" s="91"/>
      <c r="FBK23" s="90"/>
      <c r="FBL23" s="91"/>
      <c r="FBM23" s="90"/>
      <c r="FBN23" s="91"/>
      <c r="FBO23" s="90"/>
      <c r="FBP23" s="91"/>
      <c r="FBQ23" s="90"/>
      <c r="FBR23" s="91"/>
      <c r="FBS23" s="90"/>
      <c r="FBT23" s="91"/>
      <c r="FBU23" s="90"/>
      <c r="FBV23" s="91"/>
      <c r="FBW23" s="90"/>
      <c r="FBX23" s="91"/>
      <c r="FBY23" s="90"/>
      <c r="FBZ23" s="91"/>
      <c r="FCA23" s="90"/>
      <c r="FCB23" s="91"/>
      <c r="FCC23" s="90"/>
      <c r="FCD23" s="91"/>
      <c r="FCE23" s="90"/>
      <c r="FCF23" s="91"/>
      <c r="FCG23" s="90"/>
      <c r="FCH23" s="91"/>
      <c r="FCI23" s="90"/>
      <c r="FCJ23" s="91"/>
      <c r="FCK23" s="90"/>
      <c r="FCL23" s="91"/>
      <c r="FCM23" s="90"/>
      <c r="FCN23" s="91"/>
      <c r="FCO23" s="90"/>
      <c r="FCP23" s="91"/>
      <c r="FCQ23" s="90"/>
      <c r="FCR23" s="91"/>
      <c r="FCS23" s="90"/>
      <c r="FCT23" s="91"/>
      <c r="FCU23" s="90"/>
      <c r="FCV23" s="91"/>
      <c r="FCW23" s="90"/>
      <c r="FCX23" s="91"/>
      <c r="FCY23" s="90"/>
      <c r="FCZ23" s="91"/>
      <c r="FDA23" s="90"/>
      <c r="FDB23" s="91"/>
      <c r="FDC23" s="90"/>
      <c r="FDD23" s="91"/>
      <c r="FDE23" s="90"/>
      <c r="FDF23" s="91"/>
      <c r="FDG23" s="90"/>
      <c r="FDH23" s="91"/>
      <c r="FDI23" s="90"/>
      <c r="FDJ23" s="91"/>
      <c r="FDK23" s="90"/>
      <c r="FDL23" s="91"/>
      <c r="FDM23" s="90"/>
      <c r="FDN23" s="91"/>
      <c r="FDO23" s="90"/>
      <c r="FDP23" s="91"/>
      <c r="FDQ23" s="90"/>
      <c r="FDR23" s="91"/>
      <c r="FDS23" s="90"/>
      <c r="FDT23" s="91"/>
      <c r="FDU23" s="90"/>
      <c r="FDV23" s="91"/>
      <c r="FDW23" s="90"/>
      <c r="FDX23" s="91"/>
      <c r="FDY23" s="90"/>
      <c r="FDZ23" s="91"/>
      <c r="FEA23" s="90"/>
      <c r="FEB23" s="91"/>
      <c r="FEC23" s="90"/>
      <c r="FED23" s="91"/>
      <c r="FEE23" s="90"/>
      <c r="FEF23" s="91"/>
      <c r="FEG23" s="90"/>
      <c r="FEH23" s="91"/>
      <c r="FEI23" s="90"/>
      <c r="FEJ23" s="91"/>
      <c r="FEK23" s="90"/>
      <c r="FEL23" s="91"/>
      <c r="FEM23" s="90"/>
      <c r="FEN23" s="91"/>
      <c r="FEO23" s="90"/>
      <c r="FEP23" s="91"/>
      <c r="FEQ23" s="90"/>
      <c r="FER23" s="91"/>
      <c r="FES23" s="90"/>
      <c r="FET23" s="91"/>
      <c r="FEU23" s="90"/>
      <c r="FEV23" s="91"/>
      <c r="FEW23" s="90"/>
      <c r="FEX23" s="91"/>
      <c r="FEY23" s="90"/>
      <c r="FEZ23" s="91"/>
      <c r="FFA23" s="90"/>
      <c r="FFB23" s="91"/>
      <c r="FFC23" s="90"/>
      <c r="FFD23" s="91"/>
      <c r="FFE23" s="90"/>
      <c r="FFF23" s="91"/>
      <c r="FFG23" s="90"/>
      <c r="FFH23" s="91"/>
      <c r="FFI23" s="90"/>
      <c r="FFJ23" s="91"/>
      <c r="FFK23" s="90"/>
      <c r="FFL23" s="91"/>
      <c r="FFM23" s="90"/>
      <c r="FFN23" s="91"/>
      <c r="FFO23" s="90"/>
      <c r="FFP23" s="91"/>
      <c r="FFQ23" s="90"/>
      <c r="FFR23" s="91"/>
      <c r="FFS23" s="90"/>
      <c r="FFT23" s="91"/>
      <c r="FFU23" s="90"/>
      <c r="FFV23" s="91"/>
      <c r="FFW23" s="90"/>
      <c r="FFX23" s="91"/>
      <c r="FFY23" s="90"/>
      <c r="FFZ23" s="91"/>
      <c r="FGA23" s="90"/>
      <c r="FGB23" s="91"/>
      <c r="FGC23" s="90"/>
      <c r="FGD23" s="91"/>
      <c r="FGE23" s="90"/>
      <c r="FGF23" s="91"/>
      <c r="FGG23" s="90"/>
      <c r="FGH23" s="91"/>
      <c r="FGI23" s="90"/>
      <c r="FGJ23" s="91"/>
      <c r="FGK23" s="90"/>
      <c r="FGL23" s="91"/>
      <c r="FGM23" s="90"/>
      <c r="FGN23" s="91"/>
      <c r="FGO23" s="90"/>
      <c r="FGP23" s="91"/>
      <c r="FGQ23" s="90"/>
      <c r="FGR23" s="91"/>
      <c r="FGS23" s="90"/>
      <c r="FGT23" s="91"/>
      <c r="FGU23" s="90"/>
      <c r="FGV23" s="91"/>
      <c r="FGW23" s="90"/>
      <c r="FGX23" s="91"/>
      <c r="FGY23" s="90"/>
      <c r="FGZ23" s="91"/>
      <c r="FHA23" s="90"/>
      <c r="FHB23" s="91"/>
      <c r="FHC23" s="90"/>
      <c r="FHD23" s="91"/>
      <c r="FHE23" s="90"/>
      <c r="FHF23" s="91"/>
      <c r="FHG23" s="90"/>
      <c r="FHH23" s="91"/>
      <c r="FHI23" s="90"/>
      <c r="FHJ23" s="91"/>
      <c r="FHK23" s="90"/>
      <c r="FHL23" s="91"/>
      <c r="FHM23" s="90"/>
      <c r="FHN23" s="91"/>
      <c r="FHO23" s="90"/>
      <c r="FHP23" s="91"/>
      <c r="FHQ23" s="90"/>
      <c r="FHR23" s="91"/>
      <c r="FHS23" s="90"/>
      <c r="FHT23" s="91"/>
      <c r="FHU23" s="90"/>
      <c r="FHV23" s="91"/>
      <c r="FHW23" s="90"/>
      <c r="FHX23" s="91"/>
      <c r="FHY23" s="90"/>
      <c r="FHZ23" s="91"/>
      <c r="FIA23" s="90"/>
      <c r="FIB23" s="91"/>
      <c r="FIC23" s="90"/>
      <c r="FID23" s="91"/>
      <c r="FIE23" s="90"/>
      <c r="FIF23" s="91"/>
      <c r="FIG23" s="90"/>
      <c r="FIH23" s="91"/>
      <c r="FII23" s="90"/>
      <c r="FIJ23" s="91"/>
      <c r="FIK23" s="90"/>
      <c r="FIL23" s="91"/>
      <c r="FIM23" s="90"/>
      <c r="FIN23" s="91"/>
      <c r="FIO23" s="90"/>
      <c r="FIP23" s="91"/>
      <c r="FIQ23" s="90"/>
      <c r="FIR23" s="91"/>
      <c r="FIS23" s="90"/>
      <c r="FIT23" s="91"/>
      <c r="FIU23" s="90"/>
      <c r="FIV23" s="91"/>
      <c r="FIW23" s="90"/>
      <c r="FIX23" s="91"/>
      <c r="FIY23" s="90"/>
      <c r="FIZ23" s="91"/>
      <c r="FJA23" s="90"/>
      <c r="FJB23" s="91"/>
      <c r="FJC23" s="90"/>
      <c r="FJD23" s="91"/>
      <c r="FJE23" s="90"/>
      <c r="FJF23" s="91"/>
      <c r="FJG23" s="90"/>
      <c r="FJH23" s="91"/>
      <c r="FJI23" s="90"/>
      <c r="FJJ23" s="91"/>
      <c r="FJK23" s="90"/>
      <c r="FJL23" s="91"/>
      <c r="FJM23" s="90"/>
      <c r="FJN23" s="91"/>
      <c r="FJO23" s="90"/>
      <c r="FJP23" s="91"/>
      <c r="FJQ23" s="90"/>
      <c r="FJR23" s="91"/>
      <c r="FJS23" s="90"/>
      <c r="FJT23" s="91"/>
      <c r="FJU23" s="90"/>
      <c r="FJV23" s="91"/>
      <c r="FJW23" s="90"/>
      <c r="FJX23" s="91"/>
      <c r="FJY23" s="90"/>
      <c r="FJZ23" s="91"/>
      <c r="FKA23" s="90"/>
      <c r="FKB23" s="91"/>
      <c r="FKC23" s="90"/>
      <c r="FKD23" s="91"/>
      <c r="FKE23" s="90"/>
      <c r="FKF23" s="91"/>
      <c r="FKG23" s="90"/>
      <c r="FKH23" s="91"/>
      <c r="FKI23" s="90"/>
      <c r="FKJ23" s="91"/>
      <c r="FKK23" s="90"/>
      <c r="FKL23" s="91"/>
      <c r="FKM23" s="90"/>
      <c r="FKN23" s="91"/>
      <c r="FKO23" s="90"/>
      <c r="FKP23" s="91"/>
      <c r="FKQ23" s="90"/>
      <c r="FKR23" s="91"/>
      <c r="FKS23" s="90"/>
      <c r="FKT23" s="91"/>
      <c r="FKU23" s="90"/>
      <c r="FKV23" s="91"/>
      <c r="FKW23" s="90"/>
      <c r="FKX23" s="91"/>
      <c r="FKY23" s="90"/>
      <c r="FKZ23" s="91"/>
      <c r="FLA23" s="90"/>
      <c r="FLB23" s="91"/>
      <c r="FLC23" s="90"/>
      <c r="FLD23" s="91"/>
      <c r="FLE23" s="90"/>
      <c r="FLF23" s="91"/>
      <c r="FLG23" s="90"/>
      <c r="FLH23" s="91"/>
      <c r="FLI23" s="90"/>
      <c r="FLJ23" s="91"/>
      <c r="FLK23" s="90"/>
      <c r="FLL23" s="91"/>
      <c r="FLM23" s="90"/>
      <c r="FLN23" s="91"/>
      <c r="FLO23" s="90"/>
      <c r="FLP23" s="91"/>
      <c r="FLQ23" s="90"/>
      <c r="FLR23" s="91"/>
      <c r="FLS23" s="90"/>
      <c r="FLT23" s="91"/>
      <c r="FLU23" s="90"/>
      <c r="FLV23" s="91"/>
      <c r="FLW23" s="90"/>
      <c r="FLX23" s="91"/>
      <c r="FLY23" s="90"/>
      <c r="FLZ23" s="91"/>
      <c r="FMA23" s="90"/>
      <c r="FMB23" s="91"/>
      <c r="FMC23" s="90"/>
      <c r="FMD23" s="91"/>
      <c r="FME23" s="90"/>
      <c r="FMF23" s="91"/>
      <c r="FMG23" s="90"/>
      <c r="FMH23" s="91"/>
      <c r="FMI23" s="90"/>
      <c r="FMJ23" s="91"/>
      <c r="FMK23" s="90"/>
      <c r="FML23" s="91"/>
      <c r="FMM23" s="90"/>
      <c r="FMN23" s="91"/>
      <c r="FMO23" s="90"/>
      <c r="FMP23" s="91"/>
      <c r="FMQ23" s="90"/>
      <c r="FMR23" s="91"/>
      <c r="FMS23" s="90"/>
      <c r="FMT23" s="91"/>
      <c r="FMU23" s="90"/>
      <c r="FMV23" s="91"/>
      <c r="FMW23" s="90"/>
      <c r="FMX23" s="91"/>
      <c r="FMY23" s="90"/>
      <c r="FMZ23" s="91"/>
      <c r="FNA23" s="90"/>
      <c r="FNB23" s="91"/>
      <c r="FNC23" s="90"/>
      <c r="FND23" s="91"/>
      <c r="FNE23" s="90"/>
      <c r="FNF23" s="91"/>
      <c r="FNG23" s="90"/>
      <c r="FNH23" s="91"/>
      <c r="FNI23" s="90"/>
      <c r="FNJ23" s="91"/>
      <c r="FNK23" s="90"/>
      <c r="FNL23" s="91"/>
      <c r="FNM23" s="90"/>
      <c r="FNN23" s="91"/>
      <c r="FNO23" s="90"/>
      <c r="FNP23" s="91"/>
      <c r="FNQ23" s="90"/>
      <c r="FNR23" s="91"/>
      <c r="FNS23" s="90"/>
      <c r="FNT23" s="91"/>
      <c r="FNU23" s="90"/>
      <c r="FNV23" s="91"/>
      <c r="FNW23" s="90"/>
      <c r="FNX23" s="91"/>
      <c r="FNY23" s="90"/>
      <c r="FNZ23" s="91"/>
      <c r="FOA23" s="90"/>
      <c r="FOB23" s="91"/>
      <c r="FOC23" s="90"/>
      <c r="FOD23" s="91"/>
      <c r="FOE23" s="90"/>
      <c r="FOF23" s="91"/>
      <c r="FOG23" s="90"/>
      <c r="FOH23" s="91"/>
      <c r="FOI23" s="90"/>
      <c r="FOJ23" s="91"/>
      <c r="FOK23" s="90"/>
      <c r="FOL23" s="91"/>
      <c r="FOM23" s="90"/>
      <c r="FON23" s="91"/>
      <c r="FOO23" s="90"/>
      <c r="FOP23" s="91"/>
      <c r="FOQ23" s="90"/>
      <c r="FOR23" s="91"/>
      <c r="FOS23" s="90"/>
      <c r="FOT23" s="91"/>
      <c r="FOU23" s="90"/>
      <c r="FOV23" s="91"/>
      <c r="FOW23" s="90"/>
      <c r="FOX23" s="91"/>
      <c r="FOY23" s="90"/>
      <c r="FOZ23" s="91"/>
      <c r="FPA23" s="90"/>
      <c r="FPB23" s="91"/>
      <c r="FPC23" s="90"/>
      <c r="FPD23" s="91"/>
      <c r="FPE23" s="90"/>
      <c r="FPF23" s="91"/>
      <c r="FPG23" s="90"/>
      <c r="FPH23" s="91"/>
      <c r="FPI23" s="90"/>
      <c r="FPJ23" s="91"/>
      <c r="FPK23" s="90"/>
      <c r="FPL23" s="91"/>
      <c r="FPM23" s="90"/>
      <c r="FPN23" s="91"/>
      <c r="FPO23" s="90"/>
      <c r="FPP23" s="91"/>
      <c r="FPQ23" s="90"/>
      <c r="FPR23" s="91"/>
      <c r="FPS23" s="90"/>
      <c r="FPT23" s="91"/>
      <c r="FPU23" s="90"/>
      <c r="FPV23" s="91"/>
      <c r="FPW23" s="90"/>
      <c r="FPX23" s="91"/>
      <c r="FPY23" s="90"/>
      <c r="FPZ23" s="91"/>
      <c r="FQA23" s="90"/>
      <c r="FQB23" s="91"/>
      <c r="FQC23" s="90"/>
      <c r="FQD23" s="91"/>
      <c r="FQE23" s="90"/>
      <c r="FQF23" s="91"/>
      <c r="FQG23" s="90"/>
      <c r="FQH23" s="91"/>
      <c r="FQI23" s="90"/>
      <c r="FQJ23" s="91"/>
      <c r="FQK23" s="90"/>
      <c r="FQL23" s="91"/>
      <c r="FQM23" s="90"/>
      <c r="FQN23" s="91"/>
      <c r="FQO23" s="90"/>
      <c r="FQP23" s="91"/>
      <c r="FQQ23" s="90"/>
      <c r="FQR23" s="91"/>
      <c r="FQS23" s="90"/>
      <c r="FQT23" s="91"/>
      <c r="FQU23" s="90"/>
      <c r="FQV23" s="91"/>
      <c r="FQW23" s="90"/>
      <c r="FQX23" s="91"/>
      <c r="FQY23" s="90"/>
      <c r="FQZ23" s="91"/>
      <c r="FRA23" s="90"/>
      <c r="FRB23" s="91"/>
      <c r="FRC23" s="90"/>
      <c r="FRD23" s="91"/>
      <c r="FRE23" s="90"/>
      <c r="FRF23" s="91"/>
      <c r="FRG23" s="90"/>
      <c r="FRH23" s="91"/>
      <c r="FRI23" s="90"/>
      <c r="FRJ23" s="91"/>
      <c r="FRK23" s="90"/>
      <c r="FRL23" s="91"/>
      <c r="FRM23" s="90"/>
      <c r="FRN23" s="91"/>
      <c r="FRO23" s="90"/>
      <c r="FRP23" s="91"/>
      <c r="FRQ23" s="90"/>
      <c r="FRR23" s="91"/>
      <c r="FRS23" s="90"/>
      <c r="FRT23" s="91"/>
      <c r="FRU23" s="90"/>
      <c r="FRV23" s="91"/>
      <c r="FRW23" s="90"/>
      <c r="FRX23" s="91"/>
      <c r="FRY23" s="90"/>
      <c r="FRZ23" s="91"/>
      <c r="FSA23" s="90"/>
      <c r="FSB23" s="91"/>
      <c r="FSC23" s="90"/>
      <c r="FSD23" s="91"/>
      <c r="FSE23" s="90"/>
      <c r="FSF23" s="91"/>
      <c r="FSG23" s="90"/>
      <c r="FSH23" s="91"/>
      <c r="FSI23" s="90"/>
      <c r="FSJ23" s="91"/>
      <c r="FSK23" s="90"/>
      <c r="FSL23" s="91"/>
      <c r="FSM23" s="90"/>
      <c r="FSN23" s="91"/>
      <c r="FSO23" s="90"/>
      <c r="FSP23" s="91"/>
      <c r="FSQ23" s="90"/>
      <c r="FSR23" s="91"/>
      <c r="FSS23" s="90"/>
      <c r="FST23" s="91"/>
      <c r="FSU23" s="90"/>
      <c r="FSV23" s="91"/>
      <c r="FSW23" s="90"/>
      <c r="FSX23" s="91"/>
      <c r="FSY23" s="90"/>
      <c r="FSZ23" s="91"/>
      <c r="FTA23" s="90"/>
      <c r="FTB23" s="91"/>
      <c r="FTC23" s="90"/>
      <c r="FTD23" s="91"/>
      <c r="FTE23" s="90"/>
      <c r="FTF23" s="91"/>
      <c r="FTG23" s="90"/>
      <c r="FTH23" s="91"/>
      <c r="FTI23" s="90"/>
      <c r="FTJ23" s="91"/>
      <c r="FTK23" s="90"/>
      <c r="FTL23" s="91"/>
      <c r="FTM23" s="90"/>
      <c r="FTN23" s="91"/>
      <c r="FTO23" s="90"/>
      <c r="FTP23" s="91"/>
      <c r="FTQ23" s="90"/>
      <c r="FTR23" s="91"/>
      <c r="FTS23" s="90"/>
      <c r="FTT23" s="91"/>
      <c r="FTU23" s="90"/>
      <c r="FTV23" s="91"/>
      <c r="FTW23" s="90"/>
      <c r="FTX23" s="91"/>
      <c r="FTY23" s="90"/>
      <c r="FTZ23" s="91"/>
      <c r="FUA23" s="90"/>
      <c r="FUB23" s="91"/>
      <c r="FUC23" s="90"/>
      <c r="FUD23" s="91"/>
      <c r="FUE23" s="90"/>
      <c r="FUF23" s="91"/>
      <c r="FUG23" s="90"/>
      <c r="FUH23" s="91"/>
      <c r="FUI23" s="90"/>
      <c r="FUJ23" s="91"/>
      <c r="FUK23" s="90"/>
      <c r="FUL23" s="91"/>
      <c r="FUM23" s="90"/>
      <c r="FUN23" s="91"/>
      <c r="FUO23" s="90"/>
      <c r="FUP23" s="91"/>
      <c r="FUQ23" s="90"/>
      <c r="FUR23" s="91"/>
      <c r="FUS23" s="90"/>
      <c r="FUT23" s="91"/>
      <c r="FUU23" s="90"/>
      <c r="FUV23" s="91"/>
      <c r="FUW23" s="90"/>
      <c r="FUX23" s="91"/>
      <c r="FUY23" s="90"/>
      <c r="FUZ23" s="91"/>
      <c r="FVA23" s="90"/>
      <c r="FVB23" s="91"/>
      <c r="FVC23" s="90"/>
      <c r="FVD23" s="91"/>
      <c r="FVE23" s="90"/>
      <c r="FVF23" s="91"/>
      <c r="FVG23" s="90"/>
      <c r="FVH23" s="91"/>
      <c r="FVI23" s="90"/>
      <c r="FVJ23" s="91"/>
      <c r="FVK23" s="90"/>
      <c r="FVL23" s="91"/>
      <c r="FVM23" s="90"/>
      <c r="FVN23" s="91"/>
      <c r="FVO23" s="90"/>
      <c r="FVP23" s="91"/>
      <c r="FVQ23" s="90"/>
      <c r="FVR23" s="91"/>
      <c r="FVS23" s="90"/>
      <c r="FVT23" s="91"/>
      <c r="FVU23" s="90"/>
      <c r="FVV23" s="91"/>
      <c r="FVW23" s="90"/>
      <c r="FVX23" s="91"/>
      <c r="FVY23" s="90"/>
      <c r="FVZ23" s="91"/>
      <c r="FWA23" s="90"/>
      <c r="FWB23" s="91"/>
      <c r="FWC23" s="90"/>
      <c r="FWD23" s="91"/>
      <c r="FWE23" s="90"/>
      <c r="FWF23" s="91"/>
      <c r="FWG23" s="90"/>
      <c r="FWH23" s="91"/>
      <c r="FWI23" s="90"/>
      <c r="FWJ23" s="91"/>
      <c r="FWK23" s="90"/>
      <c r="FWL23" s="91"/>
      <c r="FWM23" s="90"/>
      <c r="FWN23" s="91"/>
      <c r="FWO23" s="90"/>
      <c r="FWP23" s="91"/>
      <c r="FWQ23" s="90"/>
      <c r="FWR23" s="91"/>
      <c r="FWS23" s="90"/>
      <c r="FWT23" s="91"/>
      <c r="FWU23" s="90"/>
      <c r="FWV23" s="91"/>
      <c r="FWW23" s="90"/>
      <c r="FWX23" s="91"/>
      <c r="FWY23" s="90"/>
      <c r="FWZ23" s="91"/>
      <c r="FXA23" s="90"/>
      <c r="FXB23" s="91"/>
      <c r="FXC23" s="90"/>
      <c r="FXD23" s="91"/>
      <c r="FXE23" s="90"/>
      <c r="FXF23" s="91"/>
      <c r="FXG23" s="90"/>
      <c r="FXH23" s="91"/>
      <c r="FXI23" s="90"/>
      <c r="FXJ23" s="91"/>
      <c r="FXK23" s="90"/>
      <c r="FXL23" s="91"/>
      <c r="FXM23" s="90"/>
      <c r="FXN23" s="91"/>
      <c r="FXO23" s="90"/>
      <c r="FXP23" s="91"/>
      <c r="FXQ23" s="90"/>
      <c r="FXR23" s="91"/>
      <c r="FXS23" s="90"/>
      <c r="FXT23" s="91"/>
      <c r="FXU23" s="90"/>
      <c r="FXV23" s="91"/>
      <c r="FXW23" s="90"/>
      <c r="FXX23" s="91"/>
      <c r="FXY23" s="90"/>
      <c r="FXZ23" s="91"/>
      <c r="FYA23" s="90"/>
      <c r="FYB23" s="91"/>
      <c r="FYC23" s="90"/>
      <c r="FYD23" s="91"/>
      <c r="FYE23" s="90"/>
      <c r="FYF23" s="91"/>
      <c r="FYG23" s="90"/>
      <c r="FYH23" s="91"/>
      <c r="FYI23" s="90"/>
      <c r="FYJ23" s="91"/>
      <c r="FYK23" s="90"/>
      <c r="FYL23" s="91"/>
      <c r="FYM23" s="90"/>
      <c r="FYN23" s="91"/>
      <c r="FYO23" s="90"/>
      <c r="FYP23" s="91"/>
      <c r="FYQ23" s="90"/>
      <c r="FYR23" s="91"/>
      <c r="FYS23" s="90"/>
      <c r="FYT23" s="91"/>
      <c r="FYU23" s="90"/>
      <c r="FYV23" s="91"/>
      <c r="FYW23" s="90"/>
      <c r="FYX23" s="91"/>
      <c r="FYY23" s="90"/>
      <c r="FYZ23" s="91"/>
      <c r="FZA23" s="90"/>
      <c r="FZB23" s="91"/>
      <c r="FZC23" s="90"/>
      <c r="FZD23" s="91"/>
      <c r="FZE23" s="90"/>
      <c r="FZF23" s="91"/>
      <c r="FZG23" s="90"/>
      <c r="FZH23" s="91"/>
      <c r="FZI23" s="90"/>
      <c r="FZJ23" s="91"/>
      <c r="FZK23" s="90"/>
      <c r="FZL23" s="91"/>
      <c r="FZM23" s="90"/>
      <c r="FZN23" s="91"/>
      <c r="FZO23" s="90"/>
      <c r="FZP23" s="91"/>
      <c r="FZQ23" s="90"/>
      <c r="FZR23" s="91"/>
      <c r="FZS23" s="90"/>
      <c r="FZT23" s="91"/>
      <c r="FZU23" s="90"/>
      <c r="FZV23" s="91"/>
      <c r="FZW23" s="90"/>
      <c r="FZX23" s="91"/>
      <c r="FZY23" s="90"/>
      <c r="FZZ23" s="91"/>
      <c r="GAA23" s="90"/>
      <c r="GAB23" s="91"/>
      <c r="GAC23" s="90"/>
      <c r="GAD23" s="91"/>
      <c r="GAE23" s="90"/>
      <c r="GAF23" s="91"/>
      <c r="GAG23" s="90"/>
      <c r="GAH23" s="91"/>
      <c r="GAI23" s="90"/>
      <c r="GAJ23" s="91"/>
      <c r="GAK23" s="90"/>
      <c r="GAL23" s="91"/>
      <c r="GAM23" s="90"/>
      <c r="GAN23" s="91"/>
      <c r="GAO23" s="90"/>
      <c r="GAP23" s="91"/>
      <c r="GAQ23" s="90"/>
      <c r="GAR23" s="91"/>
      <c r="GAS23" s="90"/>
      <c r="GAT23" s="91"/>
      <c r="GAU23" s="90"/>
      <c r="GAV23" s="91"/>
      <c r="GAW23" s="90"/>
      <c r="GAX23" s="91"/>
      <c r="GAY23" s="90"/>
      <c r="GAZ23" s="91"/>
      <c r="GBA23" s="90"/>
      <c r="GBB23" s="91"/>
      <c r="GBC23" s="90"/>
      <c r="GBD23" s="91"/>
      <c r="GBE23" s="90"/>
      <c r="GBF23" s="91"/>
      <c r="GBG23" s="90"/>
      <c r="GBH23" s="91"/>
      <c r="GBI23" s="90"/>
      <c r="GBJ23" s="91"/>
      <c r="GBK23" s="90"/>
      <c r="GBL23" s="91"/>
      <c r="GBM23" s="90"/>
      <c r="GBN23" s="91"/>
      <c r="GBO23" s="90"/>
      <c r="GBP23" s="91"/>
      <c r="GBQ23" s="90"/>
      <c r="GBR23" s="91"/>
      <c r="GBS23" s="90"/>
      <c r="GBT23" s="91"/>
      <c r="GBU23" s="90"/>
      <c r="GBV23" s="91"/>
      <c r="GBW23" s="90"/>
      <c r="GBX23" s="91"/>
      <c r="GBY23" s="90"/>
      <c r="GBZ23" s="91"/>
      <c r="GCA23" s="90"/>
      <c r="GCB23" s="91"/>
      <c r="GCC23" s="90"/>
      <c r="GCD23" s="91"/>
      <c r="GCE23" s="90"/>
      <c r="GCF23" s="91"/>
      <c r="GCG23" s="90"/>
      <c r="GCH23" s="91"/>
      <c r="GCI23" s="90"/>
      <c r="GCJ23" s="91"/>
      <c r="GCK23" s="90"/>
      <c r="GCL23" s="91"/>
      <c r="GCM23" s="90"/>
      <c r="GCN23" s="91"/>
      <c r="GCO23" s="90"/>
      <c r="GCP23" s="91"/>
      <c r="GCQ23" s="90"/>
      <c r="GCR23" s="91"/>
      <c r="GCS23" s="90"/>
      <c r="GCT23" s="91"/>
      <c r="GCU23" s="90"/>
      <c r="GCV23" s="91"/>
      <c r="GCW23" s="90"/>
      <c r="GCX23" s="91"/>
      <c r="GCY23" s="90"/>
      <c r="GCZ23" s="91"/>
      <c r="GDA23" s="90"/>
      <c r="GDB23" s="91"/>
      <c r="GDC23" s="90"/>
      <c r="GDD23" s="91"/>
      <c r="GDE23" s="90"/>
      <c r="GDF23" s="91"/>
      <c r="GDG23" s="90"/>
      <c r="GDH23" s="91"/>
      <c r="GDI23" s="90"/>
      <c r="GDJ23" s="91"/>
      <c r="GDK23" s="90"/>
      <c r="GDL23" s="91"/>
      <c r="GDM23" s="90"/>
      <c r="GDN23" s="91"/>
      <c r="GDO23" s="90"/>
      <c r="GDP23" s="91"/>
      <c r="GDQ23" s="90"/>
      <c r="GDR23" s="91"/>
      <c r="GDS23" s="90"/>
      <c r="GDT23" s="91"/>
      <c r="GDU23" s="90"/>
      <c r="GDV23" s="91"/>
      <c r="GDW23" s="90"/>
      <c r="GDX23" s="91"/>
      <c r="GDY23" s="90"/>
      <c r="GDZ23" s="91"/>
      <c r="GEA23" s="90"/>
      <c r="GEB23" s="91"/>
      <c r="GEC23" s="90"/>
      <c r="GED23" s="91"/>
      <c r="GEE23" s="90"/>
      <c r="GEF23" s="91"/>
      <c r="GEG23" s="90"/>
      <c r="GEH23" s="91"/>
      <c r="GEI23" s="90"/>
      <c r="GEJ23" s="91"/>
      <c r="GEK23" s="90"/>
      <c r="GEL23" s="91"/>
      <c r="GEM23" s="90"/>
      <c r="GEN23" s="91"/>
      <c r="GEO23" s="90"/>
      <c r="GEP23" s="91"/>
      <c r="GEQ23" s="90"/>
      <c r="GER23" s="91"/>
      <c r="GES23" s="90"/>
      <c r="GET23" s="91"/>
      <c r="GEU23" s="90"/>
      <c r="GEV23" s="91"/>
      <c r="GEW23" s="90"/>
      <c r="GEX23" s="91"/>
      <c r="GEY23" s="90"/>
      <c r="GEZ23" s="91"/>
      <c r="GFA23" s="90"/>
      <c r="GFB23" s="91"/>
      <c r="GFC23" s="90"/>
      <c r="GFD23" s="91"/>
      <c r="GFE23" s="90"/>
      <c r="GFF23" s="91"/>
      <c r="GFG23" s="90"/>
      <c r="GFH23" s="91"/>
      <c r="GFI23" s="90"/>
      <c r="GFJ23" s="91"/>
      <c r="GFK23" s="90"/>
      <c r="GFL23" s="91"/>
      <c r="GFM23" s="90"/>
      <c r="GFN23" s="91"/>
      <c r="GFO23" s="90"/>
      <c r="GFP23" s="91"/>
      <c r="GFQ23" s="90"/>
      <c r="GFR23" s="91"/>
      <c r="GFS23" s="90"/>
      <c r="GFT23" s="91"/>
      <c r="GFU23" s="90"/>
      <c r="GFV23" s="91"/>
      <c r="GFW23" s="90"/>
      <c r="GFX23" s="91"/>
      <c r="GFY23" s="90"/>
      <c r="GFZ23" s="91"/>
      <c r="GGA23" s="90"/>
      <c r="GGB23" s="91"/>
      <c r="GGC23" s="90"/>
      <c r="GGD23" s="91"/>
      <c r="GGE23" s="90"/>
      <c r="GGF23" s="91"/>
      <c r="GGG23" s="90"/>
      <c r="GGH23" s="91"/>
      <c r="GGI23" s="90"/>
      <c r="GGJ23" s="91"/>
      <c r="GGK23" s="90"/>
      <c r="GGL23" s="91"/>
      <c r="GGM23" s="90"/>
      <c r="GGN23" s="91"/>
      <c r="GGO23" s="90"/>
      <c r="GGP23" s="91"/>
      <c r="GGQ23" s="90"/>
      <c r="GGR23" s="91"/>
      <c r="GGS23" s="90"/>
      <c r="GGT23" s="91"/>
      <c r="GGU23" s="90"/>
      <c r="GGV23" s="91"/>
      <c r="GGW23" s="90"/>
      <c r="GGX23" s="91"/>
      <c r="GGY23" s="90"/>
      <c r="GGZ23" s="91"/>
      <c r="GHA23" s="90"/>
      <c r="GHB23" s="91"/>
      <c r="GHC23" s="90"/>
      <c r="GHD23" s="91"/>
      <c r="GHE23" s="90"/>
      <c r="GHF23" s="91"/>
      <c r="GHG23" s="90"/>
      <c r="GHH23" s="91"/>
      <c r="GHI23" s="90"/>
      <c r="GHJ23" s="91"/>
      <c r="GHK23" s="90"/>
      <c r="GHL23" s="91"/>
      <c r="GHM23" s="90"/>
      <c r="GHN23" s="91"/>
      <c r="GHO23" s="90"/>
      <c r="GHP23" s="91"/>
      <c r="GHQ23" s="90"/>
      <c r="GHR23" s="91"/>
      <c r="GHS23" s="90"/>
      <c r="GHT23" s="91"/>
      <c r="GHU23" s="90"/>
      <c r="GHV23" s="91"/>
      <c r="GHW23" s="90"/>
      <c r="GHX23" s="91"/>
      <c r="GHY23" s="90"/>
      <c r="GHZ23" s="91"/>
      <c r="GIA23" s="90"/>
      <c r="GIB23" s="91"/>
      <c r="GIC23" s="90"/>
      <c r="GID23" s="91"/>
      <c r="GIE23" s="90"/>
      <c r="GIF23" s="91"/>
      <c r="GIG23" s="90"/>
      <c r="GIH23" s="91"/>
      <c r="GII23" s="90"/>
      <c r="GIJ23" s="91"/>
      <c r="GIK23" s="90"/>
      <c r="GIL23" s="91"/>
      <c r="GIM23" s="90"/>
      <c r="GIN23" s="91"/>
      <c r="GIO23" s="90"/>
      <c r="GIP23" s="91"/>
      <c r="GIQ23" s="90"/>
      <c r="GIR23" s="91"/>
      <c r="GIS23" s="90"/>
      <c r="GIT23" s="91"/>
      <c r="GIU23" s="90"/>
      <c r="GIV23" s="91"/>
      <c r="GIW23" s="90"/>
      <c r="GIX23" s="91"/>
      <c r="GIY23" s="90"/>
      <c r="GIZ23" s="91"/>
      <c r="GJA23" s="90"/>
      <c r="GJB23" s="91"/>
      <c r="GJC23" s="90"/>
      <c r="GJD23" s="91"/>
      <c r="GJE23" s="90"/>
      <c r="GJF23" s="91"/>
      <c r="GJG23" s="90"/>
      <c r="GJH23" s="91"/>
      <c r="GJI23" s="90"/>
      <c r="GJJ23" s="91"/>
      <c r="GJK23" s="90"/>
      <c r="GJL23" s="91"/>
      <c r="GJM23" s="90"/>
      <c r="GJN23" s="91"/>
      <c r="GJO23" s="90"/>
      <c r="GJP23" s="91"/>
      <c r="GJQ23" s="90"/>
      <c r="GJR23" s="91"/>
      <c r="GJS23" s="90"/>
      <c r="GJT23" s="91"/>
      <c r="GJU23" s="90"/>
      <c r="GJV23" s="91"/>
      <c r="GJW23" s="90"/>
      <c r="GJX23" s="91"/>
      <c r="GJY23" s="90"/>
      <c r="GJZ23" s="91"/>
      <c r="GKA23" s="90"/>
      <c r="GKB23" s="91"/>
      <c r="GKC23" s="90"/>
      <c r="GKD23" s="91"/>
      <c r="GKE23" s="90"/>
      <c r="GKF23" s="91"/>
      <c r="GKG23" s="90"/>
      <c r="GKH23" s="91"/>
      <c r="GKI23" s="90"/>
      <c r="GKJ23" s="91"/>
      <c r="GKK23" s="90"/>
      <c r="GKL23" s="91"/>
      <c r="GKM23" s="90"/>
      <c r="GKN23" s="91"/>
      <c r="GKO23" s="90"/>
      <c r="GKP23" s="91"/>
      <c r="GKQ23" s="90"/>
      <c r="GKR23" s="91"/>
      <c r="GKS23" s="90"/>
      <c r="GKT23" s="91"/>
      <c r="GKU23" s="90"/>
      <c r="GKV23" s="91"/>
      <c r="GKW23" s="90"/>
      <c r="GKX23" s="91"/>
      <c r="GKY23" s="90"/>
      <c r="GKZ23" s="91"/>
      <c r="GLA23" s="90"/>
      <c r="GLB23" s="91"/>
      <c r="GLC23" s="90"/>
      <c r="GLD23" s="91"/>
      <c r="GLE23" s="90"/>
      <c r="GLF23" s="91"/>
      <c r="GLG23" s="90"/>
      <c r="GLH23" s="91"/>
      <c r="GLI23" s="90"/>
      <c r="GLJ23" s="91"/>
      <c r="GLK23" s="90"/>
      <c r="GLL23" s="91"/>
      <c r="GLM23" s="90"/>
      <c r="GLN23" s="91"/>
      <c r="GLO23" s="90"/>
      <c r="GLP23" s="91"/>
      <c r="GLQ23" s="90"/>
      <c r="GLR23" s="91"/>
      <c r="GLS23" s="90"/>
      <c r="GLT23" s="91"/>
      <c r="GLU23" s="90"/>
      <c r="GLV23" s="91"/>
      <c r="GLW23" s="90"/>
      <c r="GLX23" s="91"/>
      <c r="GLY23" s="90"/>
      <c r="GLZ23" s="91"/>
      <c r="GMA23" s="90"/>
      <c r="GMB23" s="91"/>
      <c r="GMC23" s="90"/>
      <c r="GMD23" s="91"/>
      <c r="GME23" s="90"/>
      <c r="GMF23" s="91"/>
      <c r="GMG23" s="90"/>
      <c r="GMH23" s="91"/>
      <c r="GMI23" s="90"/>
      <c r="GMJ23" s="91"/>
      <c r="GMK23" s="90"/>
      <c r="GML23" s="91"/>
      <c r="GMM23" s="90"/>
      <c r="GMN23" s="91"/>
      <c r="GMO23" s="90"/>
      <c r="GMP23" s="91"/>
      <c r="GMQ23" s="90"/>
      <c r="GMR23" s="91"/>
      <c r="GMS23" s="90"/>
      <c r="GMT23" s="91"/>
      <c r="GMU23" s="90"/>
      <c r="GMV23" s="91"/>
      <c r="GMW23" s="90"/>
      <c r="GMX23" s="91"/>
      <c r="GMY23" s="90"/>
      <c r="GMZ23" s="91"/>
      <c r="GNA23" s="90"/>
      <c r="GNB23" s="91"/>
      <c r="GNC23" s="90"/>
      <c r="GND23" s="91"/>
      <c r="GNE23" s="90"/>
      <c r="GNF23" s="91"/>
      <c r="GNG23" s="90"/>
      <c r="GNH23" s="91"/>
      <c r="GNI23" s="90"/>
      <c r="GNJ23" s="91"/>
      <c r="GNK23" s="90"/>
      <c r="GNL23" s="91"/>
      <c r="GNM23" s="90"/>
      <c r="GNN23" s="91"/>
      <c r="GNO23" s="90"/>
      <c r="GNP23" s="91"/>
      <c r="GNQ23" s="90"/>
      <c r="GNR23" s="91"/>
      <c r="GNS23" s="90"/>
      <c r="GNT23" s="91"/>
      <c r="GNU23" s="90"/>
      <c r="GNV23" s="91"/>
      <c r="GNW23" s="90"/>
      <c r="GNX23" s="91"/>
      <c r="GNY23" s="90"/>
      <c r="GNZ23" s="91"/>
      <c r="GOA23" s="90"/>
      <c r="GOB23" s="91"/>
      <c r="GOC23" s="90"/>
      <c r="GOD23" s="91"/>
      <c r="GOE23" s="90"/>
      <c r="GOF23" s="91"/>
      <c r="GOG23" s="90"/>
      <c r="GOH23" s="91"/>
      <c r="GOI23" s="90"/>
      <c r="GOJ23" s="91"/>
      <c r="GOK23" s="90"/>
      <c r="GOL23" s="91"/>
      <c r="GOM23" s="90"/>
      <c r="GON23" s="91"/>
      <c r="GOO23" s="90"/>
      <c r="GOP23" s="91"/>
      <c r="GOQ23" s="90"/>
      <c r="GOR23" s="91"/>
      <c r="GOS23" s="90"/>
      <c r="GOT23" s="91"/>
      <c r="GOU23" s="90"/>
      <c r="GOV23" s="91"/>
      <c r="GOW23" s="90"/>
      <c r="GOX23" s="91"/>
      <c r="GOY23" s="90"/>
      <c r="GOZ23" s="91"/>
      <c r="GPA23" s="90"/>
      <c r="GPB23" s="91"/>
      <c r="GPC23" s="90"/>
      <c r="GPD23" s="91"/>
      <c r="GPE23" s="90"/>
      <c r="GPF23" s="91"/>
      <c r="GPG23" s="90"/>
      <c r="GPH23" s="91"/>
      <c r="GPI23" s="90"/>
      <c r="GPJ23" s="91"/>
      <c r="GPK23" s="90"/>
      <c r="GPL23" s="91"/>
      <c r="GPM23" s="90"/>
      <c r="GPN23" s="91"/>
      <c r="GPO23" s="90"/>
      <c r="GPP23" s="91"/>
      <c r="GPQ23" s="90"/>
      <c r="GPR23" s="91"/>
      <c r="GPS23" s="90"/>
      <c r="GPT23" s="91"/>
      <c r="GPU23" s="90"/>
      <c r="GPV23" s="91"/>
      <c r="GPW23" s="90"/>
      <c r="GPX23" s="91"/>
      <c r="GPY23" s="90"/>
      <c r="GPZ23" s="91"/>
      <c r="GQA23" s="90"/>
      <c r="GQB23" s="91"/>
      <c r="GQC23" s="90"/>
      <c r="GQD23" s="91"/>
      <c r="GQE23" s="90"/>
      <c r="GQF23" s="91"/>
      <c r="GQG23" s="90"/>
      <c r="GQH23" s="91"/>
      <c r="GQI23" s="90"/>
      <c r="GQJ23" s="91"/>
      <c r="GQK23" s="90"/>
      <c r="GQL23" s="91"/>
      <c r="GQM23" s="90"/>
      <c r="GQN23" s="91"/>
      <c r="GQO23" s="90"/>
      <c r="GQP23" s="91"/>
      <c r="GQQ23" s="90"/>
      <c r="GQR23" s="91"/>
      <c r="GQS23" s="90"/>
      <c r="GQT23" s="91"/>
      <c r="GQU23" s="90"/>
      <c r="GQV23" s="91"/>
      <c r="GQW23" s="90"/>
      <c r="GQX23" s="91"/>
      <c r="GQY23" s="90"/>
      <c r="GQZ23" s="91"/>
      <c r="GRA23" s="90"/>
      <c r="GRB23" s="91"/>
      <c r="GRC23" s="90"/>
      <c r="GRD23" s="91"/>
      <c r="GRE23" s="90"/>
      <c r="GRF23" s="91"/>
      <c r="GRG23" s="90"/>
      <c r="GRH23" s="91"/>
      <c r="GRI23" s="90"/>
      <c r="GRJ23" s="91"/>
      <c r="GRK23" s="90"/>
      <c r="GRL23" s="91"/>
      <c r="GRM23" s="90"/>
      <c r="GRN23" s="91"/>
      <c r="GRO23" s="90"/>
      <c r="GRP23" s="91"/>
      <c r="GRQ23" s="90"/>
      <c r="GRR23" s="91"/>
      <c r="GRS23" s="90"/>
      <c r="GRT23" s="91"/>
      <c r="GRU23" s="90"/>
      <c r="GRV23" s="91"/>
      <c r="GRW23" s="90"/>
      <c r="GRX23" s="91"/>
      <c r="GRY23" s="90"/>
      <c r="GRZ23" s="91"/>
      <c r="GSA23" s="90"/>
      <c r="GSB23" s="91"/>
      <c r="GSC23" s="90"/>
      <c r="GSD23" s="91"/>
      <c r="GSE23" s="90"/>
      <c r="GSF23" s="91"/>
      <c r="GSG23" s="90"/>
      <c r="GSH23" s="91"/>
      <c r="GSI23" s="90"/>
      <c r="GSJ23" s="91"/>
      <c r="GSK23" s="90"/>
      <c r="GSL23" s="91"/>
      <c r="GSM23" s="90"/>
      <c r="GSN23" s="91"/>
      <c r="GSO23" s="90"/>
      <c r="GSP23" s="91"/>
      <c r="GSQ23" s="90"/>
      <c r="GSR23" s="91"/>
      <c r="GSS23" s="90"/>
      <c r="GST23" s="91"/>
      <c r="GSU23" s="90"/>
      <c r="GSV23" s="91"/>
      <c r="GSW23" s="90"/>
      <c r="GSX23" s="91"/>
      <c r="GSY23" s="90"/>
      <c r="GSZ23" s="91"/>
      <c r="GTA23" s="90"/>
      <c r="GTB23" s="91"/>
      <c r="GTC23" s="90"/>
      <c r="GTD23" s="91"/>
      <c r="GTE23" s="90"/>
      <c r="GTF23" s="91"/>
      <c r="GTG23" s="90"/>
      <c r="GTH23" s="91"/>
      <c r="GTI23" s="90"/>
      <c r="GTJ23" s="91"/>
      <c r="GTK23" s="90"/>
      <c r="GTL23" s="91"/>
      <c r="GTM23" s="90"/>
      <c r="GTN23" s="91"/>
      <c r="GTO23" s="90"/>
      <c r="GTP23" s="91"/>
      <c r="GTQ23" s="90"/>
      <c r="GTR23" s="91"/>
      <c r="GTS23" s="90"/>
      <c r="GTT23" s="91"/>
      <c r="GTU23" s="90"/>
      <c r="GTV23" s="91"/>
      <c r="GTW23" s="90"/>
      <c r="GTX23" s="91"/>
      <c r="GTY23" s="90"/>
      <c r="GTZ23" s="91"/>
      <c r="GUA23" s="90"/>
      <c r="GUB23" s="91"/>
      <c r="GUC23" s="90"/>
      <c r="GUD23" s="91"/>
      <c r="GUE23" s="90"/>
      <c r="GUF23" s="91"/>
      <c r="GUG23" s="90"/>
      <c r="GUH23" s="91"/>
      <c r="GUI23" s="90"/>
      <c r="GUJ23" s="91"/>
      <c r="GUK23" s="90"/>
      <c r="GUL23" s="91"/>
      <c r="GUM23" s="90"/>
      <c r="GUN23" s="91"/>
      <c r="GUO23" s="90"/>
      <c r="GUP23" s="91"/>
      <c r="GUQ23" s="90"/>
      <c r="GUR23" s="91"/>
      <c r="GUS23" s="90"/>
      <c r="GUT23" s="91"/>
      <c r="GUU23" s="90"/>
      <c r="GUV23" s="91"/>
      <c r="GUW23" s="90"/>
      <c r="GUX23" s="91"/>
      <c r="GUY23" s="90"/>
      <c r="GUZ23" s="91"/>
      <c r="GVA23" s="90"/>
      <c r="GVB23" s="91"/>
      <c r="GVC23" s="90"/>
      <c r="GVD23" s="91"/>
      <c r="GVE23" s="90"/>
      <c r="GVF23" s="91"/>
      <c r="GVG23" s="90"/>
      <c r="GVH23" s="91"/>
      <c r="GVI23" s="90"/>
      <c r="GVJ23" s="91"/>
      <c r="GVK23" s="90"/>
      <c r="GVL23" s="91"/>
      <c r="GVM23" s="90"/>
      <c r="GVN23" s="91"/>
      <c r="GVO23" s="90"/>
      <c r="GVP23" s="91"/>
      <c r="GVQ23" s="90"/>
      <c r="GVR23" s="91"/>
      <c r="GVS23" s="90"/>
      <c r="GVT23" s="91"/>
      <c r="GVU23" s="90"/>
      <c r="GVV23" s="91"/>
      <c r="GVW23" s="90"/>
      <c r="GVX23" s="91"/>
      <c r="GVY23" s="90"/>
      <c r="GVZ23" s="91"/>
      <c r="GWA23" s="90"/>
      <c r="GWB23" s="91"/>
      <c r="GWC23" s="90"/>
      <c r="GWD23" s="91"/>
      <c r="GWE23" s="90"/>
      <c r="GWF23" s="91"/>
      <c r="GWG23" s="90"/>
      <c r="GWH23" s="91"/>
      <c r="GWI23" s="90"/>
      <c r="GWJ23" s="91"/>
      <c r="GWK23" s="90"/>
      <c r="GWL23" s="91"/>
      <c r="GWM23" s="90"/>
      <c r="GWN23" s="91"/>
      <c r="GWO23" s="90"/>
      <c r="GWP23" s="91"/>
      <c r="GWQ23" s="90"/>
      <c r="GWR23" s="91"/>
      <c r="GWS23" s="90"/>
      <c r="GWT23" s="91"/>
      <c r="GWU23" s="90"/>
      <c r="GWV23" s="91"/>
      <c r="GWW23" s="90"/>
      <c r="GWX23" s="91"/>
      <c r="GWY23" s="90"/>
      <c r="GWZ23" s="91"/>
      <c r="GXA23" s="90"/>
      <c r="GXB23" s="91"/>
      <c r="GXC23" s="90"/>
      <c r="GXD23" s="91"/>
      <c r="GXE23" s="90"/>
      <c r="GXF23" s="91"/>
      <c r="GXG23" s="90"/>
      <c r="GXH23" s="91"/>
      <c r="GXI23" s="90"/>
      <c r="GXJ23" s="91"/>
      <c r="GXK23" s="90"/>
      <c r="GXL23" s="91"/>
      <c r="GXM23" s="90"/>
      <c r="GXN23" s="91"/>
      <c r="GXO23" s="90"/>
      <c r="GXP23" s="91"/>
      <c r="GXQ23" s="90"/>
      <c r="GXR23" s="91"/>
      <c r="GXS23" s="90"/>
      <c r="GXT23" s="91"/>
      <c r="GXU23" s="90"/>
      <c r="GXV23" s="91"/>
      <c r="GXW23" s="90"/>
      <c r="GXX23" s="91"/>
      <c r="GXY23" s="90"/>
      <c r="GXZ23" s="91"/>
      <c r="GYA23" s="90"/>
      <c r="GYB23" s="91"/>
      <c r="GYC23" s="90"/>
      <c r="GYD23" s="91"/>
      <c r="GYE23" s="90"/>
      <c r="GYF23" s="91"/>
      <c r="GYG23" s="90"/>
      <c r="GYH23" s="91"/>
      <c r="GYI23" s="90"/>
      <c r="GYJ23" s="91"/>
      <c r="GYK23" s="90"/>
      <c r="GYL23" s="91"/>
      <c r="GYM23" s="90"/>
      <c r="GYN23" s="91"/>
      <c r="GYO23" s="90"/>
      <c r="GYP23" s="91"/>
      <c r="GYQ23" s="90"/>
      <c r="GYR23" s="91"/>
      <c r="GYS23" s="90"/>
      <c r="GYT23" s="91"/>
      <c r="GYU23" s="90"/>
      <c r="GYV23" s="91"/>
      <c r="GYW23" s="90"/>
      <c r="GYX23" s="91"/>
      <c r="GYY23" s="90"/>
      <c r="GYZ23" s="91"/>
      <c r="GZA23" s="90"/>
      <c r="GZB23" s="91"/>
      <c r="GZC23" s="90"/>
      <c r="GZD23" s="91"/>
      <c r="GZE23" s="90"/>
      <c r="GZF23" s="91"/>
      <c r="GZG23" s="90"/>
      <c r="GZH23" s="91"/>
      <c r="GZI23" s="90"/>
      <c r="GZJ23" s="91"/>
      <c r="GZK23" s="90"/>
      <c r="GZL23" s="91"/>
      <c r="GZM23" s="90"/>
      <c r="GZN23" s="91"/>
      <c r="GZO23" s="90"/>
      <c r="GZP23" s="91"/>
      <c r="GZQ23" s="90"/>
      <c r="GZR23" s="91"/>
      <c r="GZS23" s="90"/>
      <c r="GZT23" s="91"/>
      <c r="GZU23" s="90"/>
      <c r="GZV23" s="91"/>
      <c r="GZW23" s="90"/>
      <c r="GZX23" s="91"/>
      <c r="GZY23" s="90"/>
      <c r="GZZ23" s="91"/>
      <c r="HAA23" s="90"/>
      <c r="HAB23" s="91"/>
      <c r="HAC23" s="90"/>
      <c r="HAD23" s="91"/>
      <c r="HAE23" s="90"/>
      <c r="HAF23" s="91"/>
      <c r="HAG23" s="90"/>
      <c r="HAH23" s="91"/>
      <c r="HAI23" s="90"/>
      <c r="HAJ23" s="91"/>
      <c r="HAK23" s="90"/>
      <c r="HAL23" s="91"/>
      <c r="HAM23" s="90"/>
      <c r="HAN23" s="91"/>
      <c r="HAO23" s="90"/>
      <c r="HAP23" s="91"/>
      <c r="HAQ23" s="90"/>
      <c r="HAR23" s="91"/>
      <c r="HAS23" s="90"/>
      <c r="HAT23" s="91"/>
      <c r="HAU23" s="90"/>
      <c r="HAV23" s="91"/>
      <c r="HAW23" s="90"/>
      <c r="HAX23" s="91"/>
      <c r="HAY23" s="90"/>
      <c r="HAZ23" s="91"/>
      <c r="HBA23" s="90"/>
      <c r="HBB23" s="91"/>
      <c r="HBC23" s="90"/>
      <c r="HBD23" s="91"/>
      <c r="HBE23" s="90"/>
      <c r="HBF23" s="91"/>
      <c r="HBG23" s="90"/>
      <c r="HBH23" s="91"/>
      <c r="HBI23" s="90"/>
      <c r="HBJ23" s="91"/>
      <c r="HBK23" s="90"/>
      <c r="HBL23" s="91"/>
      <c r="HBM23" s="90"/>
      <c r="HBN23" s="91"/>
      <c r="HBO23" s="90"/>
      <c r="HBP23" s="91"/>
      <c r="HBQ23" s="90"/>
      <c r="HBR23" s="91"/>
      <c r="HBS23" s="90"/>
      <c r="HBT23" s="91"/>
      <c r="HBU23" s="90"/>
      <c r="HBV23" s="91"/>
      <c r="HBW23" s="90"/>
      <c r="HBX23" s="91"/>
      <c r="HBY23" s="90"/>
      <c r="HBZ23" s="91"/>
      <c r="HCA23" s="90"/>
      <c r="HCB23" s="91"/>
      <c r="HCC23" s="90"/>
      <c r="HCD23" s="91"/>
      <c r="HCE23" s="90"/>
      <c r="HCF23" s="91"/>
      <c r="HCG23" s="90"/>
      <c r="HCH23" s="91"/>
      <c r="HCI23" s="90"/>
      <c r="HCJ23" s="91"/>
      <c r="HCK23" s="90"/>
      <c r="HCL23" s="91"/>
      <c r="HCM23" s="90"/>
      <c r="HCN23" s="91"/>
      <c r="HCO23" s="90"/>
      <c r="HCP23" s="91"/>
      <c r="HCQ23" s="90"/>
      <c r="HCR23" s="91"/>
      <c r="HCS23" s="90"/>
      <c r="HCT23" s="91"/>
      <c r="HCU23" s="90"/>
      <c r="HCV23" s="91"/>
      <c r="HCW23" s="90"/>
      <c r="HCX23" s="91"/>
      <c r="HCY23" s="90"/>
      <c r="HCZ23" s="91"/>
      <c r="HDA23" s="90"/>
      <c r="HDB23" s="91"/>
      <c r="HDC23" s="90"/>
      <c r="HDD23" s="91"/>
      <c r="HDE23" s="90"/>
      <c r="HDF23" s="91"/>
      <c r="HDG23" s="90"/>
      <c r="HDH23" s="91"/>
      <c r="HDI23" s="90"/>
      <c r="HDJ23" s="91"/>
      <c r="HDK23" s="90"/>
      <c r="HDL23" s="91"/>
      <c r="HDM23" s="90"/>
      <c r="HDN23" s="91"/>
      <c r="HDO23" s="90"/>
      <c r="HDP23" s="91"/>
      <c r="HDQ23" s="90"/>
      <c r="HDR23" s="91"/>
      <c r="HDS23" s="90"/>
      <c r="HDT23" s="91"/>
      <c r="HDU23" s="90"/>
      <c r="HDV23" s="91"/>
      <c r="HDW23" s="90"/>
      <c r="HDX23" s="91"/>
      <c r="HDY23" s="90"/>
      <c r="HDZ23" s="91"/>
      <c r="HEA23" s="90"/>
      <c r="HEB23" s="91"/>
      <c r="HEC23" s="90"/>
      <c r="HED23" s="91"/>
      <c r="HEE23" s="90"/>
      <c r="HEF23" s="91"/>
      <c r="HEG23" s="90"/>
      <c r="HEH23" s="91"/>
      <c r="HEI23" s="90"/>
      <c r="HEJ23" s="91"/>
      <c r="HEK23" s="90"/>
      <c r="HEL23" s="91"/>
      <c r="HEM23" s="90"/>
      <c r="HEN23" s="91"/>
      <c r="HEO23" s="90"/>
      <c r="HEP23" s="91"/>
      <c r="HEQ23" s="90"/>
      <c r="HER23" s="91"/>
      <c r="HES23" s="90"/>
      <c r="HET23" s="91"/>
      <c r="HEU23" s="90"/>
      <c r="HEV23" s="91"/>
      <c r="HEW23" s="90"/>
      <c r="HEX23" s="91"/>
      <c r="HEY23" s="90"/>
      <c r="HEZ23" s="91"/>
      <c r="HFA23" s="90"/>
      <c r="HFB23" s="91"/>
      <c r="HFC23" s="90"/>
      <c r="HFD23" s="91"/>
      <c r="HFE23" s="90"/>
      <c r="HFF23" s="91"/>
      <c r="HFG23" s="90"/>
      <c r="HFH23" s="91"/>
      <c r="HFI23" s="90"/>
      <c r="HFJ23" s="91"/>
      <c r="HFK23" s="90"/>
      <c r="HFL23" s="91"/>
      <c r="HFM23" s="90"/>
      <c r="HFN23" s="91"/>
      <c r="HFO23" s="90"/>
      <c r="HFP23" s="91"/>
      <c r="HFQ23" s="90"/>
      <c r="HFR23" s="91"/>
      <c r="HFS23" s="90"/>
      <c r="HFT23" s="91"/>
      <c r="HFU23" s="90"/>
      <c r="HFV23" s="91"/>
      <c r="HFW23" s="90"/>
      <c r="HFX23" s="91"/>
      <c r="HFY23" s="90"/>
      <c r="HFZ23" s="91"/>
      <c r="HGA23" s="90"/>
      <c r="HGB23" s="91"/>
      <c r="HGC23" s="90"/>
      <c r="HGD23" s="91"/>
      <c r="HGE23" s="90"/>
      <c r="HGF23" s="91"/>
      <c r="HGG23" s="90"/>
      <c r="HGH23" s="91"/>
      <c r="HGI23" s="90"/>
      <c r="HGJ23" s="91"/>
      <c r="HGK23" s="90"/>
      <c r="HGL23" s="91"/>
      <c r="HGM23" s="90"/>
      <c r="HGN23" s="91"/>
      <c r="HGO23" s="90"/>
      <c r="HGP23" s="91"/>
      <c r="HGQ23" s="90"/>
      <c r="HGR23" s="91"/>
      <c r="HGS23" s="90"/>
      <c r="HGT23" s="91"/>
      <c r="HGU23" s="90"/>
      <c r="HGV23" s="91"/>
      <c r="HGW23" s="90"/>
      <c r="HGX23" s="91"/>
      <c r="HGY23" s="90"/>
      <c r="HGZ23" s="91"/>
      <c r="HHA23" s="90"/>
      <c r="HHB23" s="91"/>
      <c r="HHC23" s="90"/>
      <c r="HHD23" s="91"/>
      <c r="HHE23" s="90"/>
      <c r="HHF23" s="91"/>
      <c r="HHG23" s="90"/>
      <c r="HHH23" s="91"/>
      <c r="HHI23" s="90"/>
      <c r="HHJ23" s="91"/>
      <c r="HHK23" s="90"/>
      <c r="HHL23" s="91"/>
      <c r="HHM23" s="90"/>
      <c r="HHN23" s="91"/>
      <c r="HHO23" s="90"/>
      <c r="HHP23" s="91"/>
      <c r="HHQ23" s="90"/>
      <c r="HHR23" s="91"/>
      <c r="HHS23" s="90"/>
      <c r="HHT23" s="91"/>
      <c r="HHU23" s="90"/>
      <c r="HHV23" s="91"/>
      <c r="HHW23" s="90"/>
      <c r="HHX23" s="91"/>
      <c r="HHY23" s="90"/>
      <c r="HHZ23" s="91"/>
      <c r="HIA23" s="90"/>
      <c r="HIB23" s="91"/>
      <c r="HIC23" s="90"/>
      <c r="HID23" s="91"/>
      <c r="HIE23" s="90"/>
      <c r="HIF23" s="91"/>
      <c r="HIG23" s="90"/>
      <c r="HIH23" s="91"/>
      <c r="HII23" s="90"/>
      <c r="HIJ23" s="91"/>
      <c r="HIK23" s="90"/>
      <c r="HIL23" s="91"/>
      <c r="HIM23" s="90"/>
      <c r="HIN23" s="91"/>
      <c r="HIO23" s="90"/>
      <c r="HIP23" s="91"/>
      <c r="HIQ23" s="90"/>
      <c r="HIR23" s="91"/>
      <c r="HIS23" s="90"/>
      <c r="HIT23" s="91"/>
      <c r="HIU23" s="90"/>
      <c r="HIV23" s="91"/>
      <c r="HIW23" s="90"/>
      <c r="HIX23" s="91"/>
      <c r="HIY23" s="90"/>
      <c r="HIZ23" s="91"/>
      <c r="HJA23" s="90"/>
      <c r="HJB23" s="91"/>
      <c r="HJC23" s="90"/>
      <c r="HJD23" s="91"/>
      <c r="HJE23" s="90"/>
      <c r="HJF23" s="91"/>
      <c r="HJG23" s="90"/>
      <c r="HJH23" s="91"/>
      <c r="HJI23" s="90"/>
      <c r="HJJ23" s="91"/>
      <c r="HJK23" s="90"/>
      <c r="HJL23" s="91"/>
      <c r="HJM23" s="90"/>
      <c r="HJN23" s="91"/>
      <c r="HJO23" s="90"/>
      <c r="HJP23" s="91"/>
      <c r="HJQ23" s="90"/>
      <c r="HJR23" s="91"/>
      <c r="HJS23" s="90"/>
      <c r="HJT23" s="91"/>
      <c r="HJU23" s="90"/>
      <c r="HJV23" s="91"/>
      <c r="HJW23" s="90"/>
      <c r="HJX23" s="91"/>
      <c r="HJY23" s="90"/>
      <c r="HJZ23" s="91"/>
      <c r="HKA23" s="90"/>
      <c r="HKB23" s="91"/>
      <c r="HKC23" s="90"/>
      <c r="HKD23" s="91"/>
      <c r="HKE23" s="90"/>
      <c r="HKF23" s="91"/>
      <c r="HKG23" s="90"/>
      <c r="HKH23" s="91"/>
      <c r="HKI23" s="90"/>
      <c r="HKJ23" s="91"/>
      <c r="HKK23" s="90"/>
      <c r="HKL23" s="91"/>
      <c r="HKM23" s="90"/>
      <c r="HKN23" s="91"/>
      <c r="HKO23" s="90"/>
      <c r="HKP23" s="91"/>
      <c r="HKQ23" s="90"/>
      <c r="HKR23" s="91"/>
      <c r="HKS23" s="90"/>
      <c r="HKT23" s="91"/>
      <c r="HKU23" s="90"/>
      <c r="HKV23" s="91"/>
      <c r="HKW23" s="90"/>
      <c r="HKX23" s="91"/>
      <c r="HKY23" s="90"/>
      <c r="HKZ23" s="91"/>
      <c r="HLA23" s="90"/>
      <c r="HLB23" s="91"/>
      <c r="HLC23" s="90"/>
      <c r="HLD23" s="91"/>
      <c r="HLE23" s="90"/>
      <c r="HLF23" s="91"/>
      <c r="HLG23" s="90"/>
      <c r="HLH23" s="91"/>
      <c r="HLI23" s="90"/>
      <c r="HLJ23" s="91"/>
      <c r="HLK23" s="90"/>
      <c r="HLL23" s="91"/>
      <c r="HLM23" s="90"/>
      <c r="HLN23" s="91"/>
      <c r="HLO23" s="90"/>
      <c r="HLP23" s="91"/>
      <c r="HLQ23" s="90"/>
      <c r="HLR23" s="91"/>
      <c r="HLS23" s="90"/>
      <c r="HLT23" s="91"/>
      <c r="HLU23" s="90"/>
      <c r="HLV23" s="91"/>
      <c r="HLW23" s="90"/>
      <c r="HLX23" s="91"/>
      <c r="HLY23" s="90"/>
      <c r="HLZ23" s="91"/>
      <c r="HMA23" s="90"/>
      <c r="HMB23" s="91"/>
      <c r="HMC23" s="90"/>
      <c r="HMD23" s="91"/>
      <c r="HME23" s="90"/>
      <c r="HMF23" s="91"/>
      <c r="HMG23" s="90"/>
      <c r="HMH23" s="91"/>
      <c r="HMI23" s="90"/>
      <c r="HMJ23" s="91"/>
      <c r="HMK23" s="90"/>
      <c r="HML23" s="91"/>
      <c r="HMM23" s="90"/>
      <c r="HMN23" s="91"/>
      <c r="HMO23" s="90"/>
      <c r="HMP23" s="91"/>
      <c r="HMQ23" s="90"/>
      <c r="HMR23" s="91"/>
      <c r="HMS23" s="90"/>
      <c r="HMT23" s="91"/>
      <c r="HMU23" s="90"/>
      <c r="HMV23" s="91"/>
      <c r="HMW23" s="90"/>
      <c r="HMX23" s="91"/>
      <c r="HMY23" s="90"/>
      <c r="HMZ23" s="91"/>
      <c r="HNA23" s="90"/>
      <c r="HNB23" s="91"/>
      <c r="HNC23" s="90"/>
      <c r="HND23" s="91"/>
      <c r="HNE23" s="90"/>
      <c r="HNF23" s="91"/>
      <c r="HNG23" s="90"/>
      <c r="HNH23" s="91"/>
      <c r="HNI23" s="90"/>
      <c r="HNJ23" s="91"/>
      <c r="HNK23" s="90"/>
      <c r="HNL23" s="91"/>
      <c r="HNM23" s="90"/>
      <c r="HNN23" s="91"/>
      <c r="HNO23" s="90"/>
      <c r="HNP23" s="91"/>
      <c r="HNQ23" s="90"/>
      <c r="HNR23" s="91"/>
      <c r="HNS23" s="90"/>
      <c r="HNT23" s="91"/>
      <c r="HNU23" s="90"/>
      <c r="HNV23" s="91"/>
      <c r="HNW23" s="90"/>
      <c r="HNX23" s="91"/>
      <c r="HNY23" s="90"/>
      <c r="HNZ23" s="91"/>
      <c r="HOA23" s="90"/>
      <c r="HOB23" s="91"/>
      <c r="HOC23" s="90"/>
      <c r="HOD23" s="91"/>
      <c r="HOE23" s="90"/>
      <c r="HOF23" s="91"/>
      <c r="HOG23" s="90"/>
      <c r="HOH23" s="91"/>
      <c r="HOI23" s="90"/>
      <c r="HOJ23" s="91"/>
      <c r="HOK23" s="90"/>
      <c r="HOL23" s="91"/>
      <c r="HOM23" s="90"/>
      <c r="HON23" s="91"/>
      <c r="HOO23" s="90"/>
      <c r="HOP23" s="91"/>
      <c r="HOQ23" s="90"/>
      <c r="HOR23" s="91"/>
      <c r="HOS23" s="90"/>
      <c r="HOT23" s="91"/>
      <c r="HOU23" s="90"/>
      <c r="HOV23" s="91"/>
      <c r="HOW23" s="90"/>
      <c r="HOX23" s="91"/>
      <c r="HOY23" s="90"/>
      <c r="HOZ23" s="91"/>
      <c r="HPA23" s="90"/>
      <c r="HPB23" s="91"/>
      <c r="HPC23" s="90"/>
      <c r="HPD23" s="91"/>
      <c r="HPE23" s="90"/>
      <c r="HPF23" s="91"/>
      <c r="HPG23" s="90"/>
      <c r="HPH23" s="91"/>
      <c r="HPI23" s="90"/>
      <c r="HPJ23" s="91"/>
      <c r="HPK23" s="90"/>
      <c r="HPL23" s="91"/>
      <c r="HPM23" s="90"/>
      <c r="HPN23" s="91"/>
      <c r="HPO23" s="90"/>
      <c r="HPP23" s="91"/>
      <c r="HPQ23" s="90"/>
      <c r="HPR23" s="91"/>
      <c r="HPS23" s="90"/>
      <c r="HPT23" s="91"/>
      <c r="HPU23" s="90"/>
      <c r="HPV23" s="91"/>
      <c r="HPW23" s="90"/>
      <c r="HPX23" s="91"/>
      <c r="HPY23" s="90"/>
      <c r="HPZ23" s="91"/>
      <c r="HQA23" s="90"/>
      <c r="HQB23" s="91"/>
      <c r="HQC23" s="90"/>
      <c r="HQD23" s="91"/>
      <c r="HQE23" s="90"/>
      <c r="HQF23" s="91"/>
      <c r="HQG23" s="90"/>
      <c r="HQH23" s="91"/>
      <c r="HQI23" s="90"/>
      <c r="HQJ23" s="91"/>
      <c r="HQK23" s="90"/>
      <c r="HQL23" s="91"/>
      <c r="HQM23" s="90"/>
      <c r="HQN23" s="91"/>
      <c r="HQO23" s="90"/>
      <c r="HQP23" s="91"/>
      <c r="HQQ23" s="90"/>
      <c r="HQR23" s="91"/>
      <c r="HQS23" s="90"/>
      <c r="HQT23" s="91"/>
      <c r="HQU23" s="90"/>
      <c r="HQV23" s="91"/>
      <c r="HQW23" s="90"/>
      <c r="HQX23" s="91"/>
      <c r="HQY23" s="90"/>
      <c r="HQZ23" s="91"/>
      <c r="HRA23" s="90"/>
      <c r="HRB23" s="91"/>
      <c r="HRC23" s="90"/>
      <c r="HRD23" s="91"/>
      <c r="HRE23" s="90"/>
      <c r="HRF23" s="91"/>
      <c r="HRG23" s="90"/>
      <c r="HRH23" s="91"/>
      <c r="HRI23" s="90"/>
      <c r="HRJ23" s="91"/>
      <c r="HRK23" s="90"/>
      <c r="HRL23" s="91"/>
      <c r="HRM23" s="90"/>
      <c r="HRN23" s="91"/>
      <c r="HRO23" s="90"/>
      <c r="HRP23" s="91"/>
      <c r="HRQ23" s="90"/>
      <c r="HRR23" s="91"/>
      <c r="HRS23" s="90"/>
      <c r="HRT23" s="91"/>
      <c r="HRU23" s="90"/>
      <c r="HRV23" s="91"/>
      <c r="HRW23" s="90"/>
      <c r="HRX23" s="91"/>
      <c r="HRY23" s="90"/>
      <c r="HRZ23" s="91"/>
      <c r="HSA23" s="90"/>
      <c r="HSB23" s="91"/>
      <c r="HSC23" s="90"/>
      <c r="HSD23" s="91"/>
      <c r="HSE23" s="90"/>
      <c r="HSF23" s="91"/>
      <c r="HSG23" s="90"/>
      <c r="HSH23" s="91"/>
      <c r="HSI23" s="90"/>
      <c r="HSJ23" s="91"/>
      <c r="HSK23" s="90"/>
      <c r="HSL23" s="91"/>
      <c r="HSM23" s="90"/>
      <c r="HSN23" s="91"/>
      <c r="HSO23" s="90"/>
      <c r="HSP23" s="91"/>
      <c r="HSQ23" s="90"/>
      <c r="HSR23" s="91"/>
      <c r="HSS23" s="90"/>
      <c r="HST23" s="91"/>
      <c r="HSU23" s="90"/>
      <c r="HSV23" s="91"/>
      <c r="HSW23" s="90"/>
      <c r="HSX23" s="91"/>
      <c r="HSY23" s="90"/>
      <c r="HSZ23" s="91"/>
      <c r="HTA23" s="90"/>
      <c r="HTB23" s="91"/>
      <c r="HTC23" s="90"/>
      <c r="HTD23" s="91"/>
      <c r="HTE23" s="90"/>
      <c r="HTF23" s="91"/>
      <c r="HTG23" s="90"/>
      <c r="HTH23" s="91"/>
      <c r="HTI23" s="90"/>
      <c r="HTJ23" s="91"/>
      <c r="HTK23" s="90"/>
      <c r="HTL23" s="91"/>
      <c r="HTM23" s="90"/>
      <c r="HTN23" s="91"/>
      <c r="HTO23" s="90"/>
      <c r="HTP23" s="91"/>
      <c r="HTQ23" s="90"/>
      <c r="HTR23" s="91"/>
      <c r="HTS23" s="90"/>
      <c r="HTT23" s="91"/>
      <c r="HTU23" s="90"/>
      <c r="HTV23" s="91"/>
      <c r="HTW23" s="90"/>
      <c r="HTX23" s="91"/>
      <c r="HTY23" s="90"/>
      <c r="HTZ23" s="91"/>
      <c r="HUA23" s="90"/>
      <c r="HUB23" s="91"/>
      <c r="HUC23" s="90"/>
      <c r="HUD23" s="91"/>
      <c r="HUE23" s="90"/>
      <c r="HUF23" s="91"/>
      <c r="HUG23" s="90"/>
      <c r="HUH23" s="91"/>
      <c r="HUI23" s="90"/>
      <c r="HUJ23" s="91"/>
      <c r="HUK23" s="90"/>
      <c r="HUL23" s="91"/>
      <c r="HUM23" s="90"/>
      <c r="HUN23" s="91"/>
      <c r="HUO23" s="90"/>
      <c r="HUP23" s="91"/>
      <c r="HUQ23" s="90"/>
      <c r="HUR23" s="91"/>
      <c r="HUS23" s="90"/>
      <c r="HUT23" s="91"/>
      <c r="HUU23" s="90"/>
      <c r="HUV23" s="91"/>
      <c r="HUW23" s="90"/>
      <c r="HUX23" s="91"/>
      <c r="HUY23" s="90"/>
      <c r="HUZ23" s="91"/>
      <c r="HVA23" s="90"/>
      <c r="HVB23" s="91"/>
      <c r="HVC23" s="90"/>
      <c r="HVD23" s="91"/>
      <c r="HVE23" s="90"/>
      <c r="HVF23" s="91"/>
      <c r="HVG23" s="90"/>
      <c r="HVH23" s="91"/>
      <c r="HVI23" s="90"/>
      <c r="HVJ23" s="91"/>
      <c r="HVK23" s="90"/>
      <c r="HVL23" s="91"/>
      <c r="HVM23" s="90"/>
      <c r="HVN23" s="91"/>
      <c r="HVO23" s="90"/>
      <c r="HVP23" s="91"/>
      <c r="HVQ23" s="90"/>
      <c r="HVR23" s="91"/>
      <c r="HVS23" s="90"/>
      <c r="HVT23" s="91"/>
      <c r="HVU23" s="90"/>
      <c r="HVV23" s="91"/>
      <c r="HVW23" s="90"/>
      <c r="HVX23" s="91"/>
      <c r="HVY23" s="90"/>
      <c r="HVZ23" s="91"/>
      <c r="HWA23" s="90"/>
      <c r="HWB23" s="91"/>
      <c r="HWC23" s="90"/>
      <c r="HWD23" s="91"/>
      <c r="HWE23" s="90"/>
      <c r="HWF23" s="91"/>
      <c r="HWG23" s="90"/>
      <c r="HWH23" s="91"/>
      <c r="HWI23" s="90"/>
      <c r="HWJ23" s="91"/>
      <c r="HWK23" s="90"/>
      <c r="HWL23" s="91"/>
      <c r="HWM23" s="90"/>
      <c r="HWN23" s="91"/>
      <c r="HWO23" s="90"/>
      <c r="HWP23" s="91"/>
      <c r="HWQ23" s="90"/>
      <c r="HWR23" s="91"/>
      <c r="HWS23" s="90"/>
      <c r="HWT23" s="91"/>
      <c r="HWU23" s="90"/>
      <c r="HWV23" s="91"/>
      <c r="HWW23" s="90"/>
      <c r="HWX23" s="91"/>
      <c r="HWY23" s="90"/>
      <c r="HWZ23" s="91"/>
      <c r="HXA23" s="90"/>
      <c r="HXB23" s="91"/>
      <c r="HXC23" s="90"/>
      <c r="HXD23" s="91"/>
      <c r="HXE23" s="90"/>
      <c r="HXF23" s="91"/>
      <c r="HXG23" s="90"/>
      <c r="HXH23" s="91"/>
      <c r="HXI23" s="90"/>
      <c r="HXJ23" s="91"/>
      <c r="HXK23" s="90"/>
      <c r="HXL23" s="91"/>
      <c r="HXM23" s="90"/>
      <c r="HXN23" s="91"/>
      <c r="HXO23" s="90"/>
      <c r="HXP23" s="91"/>
      <c r="HXQ23" s="90"/>
      <c r="HXR23" s="91"/>
      <c r="HXS23" s="90"/>
      <c r="HXT23" s="91"/>
      <c r="HXU23" s="90"/>
      <c r="HXV23" s="91"/>
      <c r="HXW23" s="90"/>
      <c r="HXX23" s="91"/>
      <c r="HXY23" s="90"/>
      <c r="HXZ23" s="91"/>
      <c r="HYA23" s="90"/>
      <c r="HYB23" s="91"/>
      <c r="HYC23" s="90"/>
      <c r="HYD23" s="91"/>
      <c r="HYE23" s="90"/>
      <c r="HYF23" s="91"/>
      <c r="HYG23" s="90"/>
      <c r="HYH23" s="91"/>
      <c r="HYI23" s="90"/>
      <c r="HYJ23" s="91"/>
      <c r="HYK23" s="90"/>
      <c r="HYL23" s="91"/>
      <c r="HYM23" s="90"/>
      <c r="HYN23" s="91"/>
      <c r="HYO23" s="90"/>
      <c r="HYP23" s="91"/>
      <c r="HYQ23" s="90"/>
      <c r="HYR23" s="91"/>
      <c r="HYS23" s="90"/>
      <c r="HYT23" s="91"/>
      <c r="HYU23" s="90"/>
      <c r="HYV23" s="91"/>
      <c r="HYW23" s="90"/>
      <c r="HYX23" s="91"/>
      <c r="HYY23" s="90"/>
      <c r="HYZ23" s="91"/>
      <c r="HZA23" s="90"/>
      <c r="HZB23" s="91"/>
      <c r="HZC23" s="90"/>
      <c r="HZD23" s="91"/>
      <c r="HZE23" s="90"/>
      <c r="HZF23" s="91"/>
      <c r="HZG23" s="90"/>
      <c r="HZH23" s="91"/>
      <c r="HZI23" s="90"/>
      <c r="HZJ23" s="91"/>
      <c r="HZK23" s="90"/>
      <c r="HZL23" s="91"/>
      <c r="HZM23" s="90"/>
      <c r="HZN23" s="91"/>
      <c r="HZO23" s="90"/>
      <c r="HZP23" s="91"/>
      <c r="HZQ23" s="90"/>
      <c r="HZR23" s="91"/>
      <c r="HZS23" s="90"/>
      <c r="HZT23" s="91"/>
      <c r="HZU23" s="90"/>
      <c r="HZV23" s="91"/>
      <c r="HZW23" s="90"/>
      <c r="HZX23" s="91"/>
      <c r="HZY23" s="90"/>
      <c r="HZZ23" s="91"/>
      <c r="IAA23" s="90"/>
      <c r="IAB23" s="91"/>
      <c r="IAC23" s="90"/>
      <c r="IAD23" s="91"/>
      <c r="IAE23" s="90"/>
      <c r="IAF23" s="91"/>
      <c r="IAG23" s="90"/>
      <c r="IAH23" s="91"/>
      <c r="IAI23" s="90"/>
      <c r="IAJ23" s="91"/>
      <c r="IAK23" s="90"/>
      <c r="IAL23" s="91"/>
      <c r="IAM23" s="90"/>
      <c r="IAN23" s="91"/>
      <c r="IAO23" s="90"/>
      <c r="IAP23" s="91"/>
      <c r="IAQ23" s="90"/>
      <c r="IAR23" s="91"/>
      <c r="IAS23" s="90"/>
      <c r="IAT23" s="91"/>
      <c r="IAU23" s="90"/>
      <c r="IAV23" s="91"/>
      <c r="IAW23" s="90"/>
      <c r="IAX23" s="91"/>
      <c r="IAY23" s="90"/>
      <c r="IAZ23" s="91"/>
      <c r="IBA23" s="90"/>
      <c r="IBB23" s="91"/>
      <c r="IBC23" s="90"/>
      <c r="IBD23" s="91"/>
      <c r="IBE23" s="90"/>
      <c r="IBF23" s="91"/>
      <c r="IBG23" s="90"/>
      <c r="IBH23" s="91"/>
      <c r="IBI23" s="90"/>
      <c r="IBJ23" s="91"/>
      <c r="IBK23" s="90"/>
      <c r="IBL23" s="91"/>
      <c r="IBM23" s="90"/>
      <c r="IBN23" s="91"/>
      <c r="IBO23" s="90"/>
      <c r="IBP23" s="91"/>
      <c r="IBQ23" s="90"/>
      <c r="IBR23" s="91"/>
      <c r="IBS23" s="90"/>
      <c r="IBT23" s="91"/>
      <c r="IBU23" s="90"/>
      <c r="IBV23" s="91"/>
      <c r="IBW23" s="90"/>
      <c r="IBX23" s="91"/>
      <c r="IBY23" s="90"/>
      <c r="IBZ23" s="91"/>
      <c r="ICA23" s="90"/>
      <c r="ICB23" s="91"/>
      <c r="ICC23" s="90"/>
      <c r="ICD23" s="91"/>
      <c r="ICE23" s="90"/>
      <c r="ICF23" s="91"/>
      <c r="ICG23" s="90"/>
      <c r="ICH23" s="91"/>
      <c r="ICI23" s="90"/>
      <c r="ICJ23" s="91"/>
      <c r="ICK23" s="90"/>
      <c r="ICL23" s="91"/>
      <c r="ICM23" s="90"/>
      <c r="ICN23" s="91"/>
      <c r="ICO23" s="90"/>
      <c r="ICP23" s="91"/>
      <c r="ICQ23" s="90"/>
      <c r="ICR23" s="91"/>
      <c r="ICS23" s="90"/>
      <c r="ICT23" s="91"/>
      <c r="ICU23" s="90"/>
      <c r="ICV23" s="91"/>
      <c r="ICW23" s="90"/>
      <c r="ICX23" s="91"/>
      <c r="ICY23" s="90"/>
      <c r="ICZ23" s="91"/>
      <c r="IDA23" s="90"/>
      <c r="IDB23" s="91"/>
      <c r="IDC23" s="90"/>
      <c r="IDD23" s="91"/>
      <c r="IDE23" s="90"/>
      <c r="IDF23" s="91"/>
      <c r="IDG23" s="90"/>
      <c r="IDH23" s="91"/>
      <c r="IDI23" s="90"/>
      <c r="IDJ23" s="91"/>
      <c r="IDK23" s="90"/>
      <c r="IDL23" s="91"/>
      <c r="IDM23" s="90"/>
      <c r="IDN23" s="91"/>
      <c r="IDO23" s="90"/>
      <c r="IDP23" s="91"/>
      <c r="IDQ23" s="90"/>
      <c r="IDR23" s="91"/>
      <c r="IDS23" s="90"/>
      <c r="IDT23" s="91"/>
      <c r="IDU23" s="90"/>
      <c r="IDV23" s="91"/>
      <c r="IDW23" s="90"/>
      <c r="IDX23" s="91"/>
      <c r="IDY23" s="90"/>
      <c r="IDZ23" s="91"/>
      <c r="IEA23" s="90"/>
      <c r="IEB23" s="91"/>
      <c r="IEC23" s="90"/>
      <c r="IED23" s="91"/>
      <c r="IEE23" s="90"/>
      <c r="IEF23" s="91"/>
      <c r="IEG23" s="90"/>
      <c r="IEH23" s="91"/>
      <c r="IEI23" s="90"/>
      <c r="IEJ23" s="91"/>
      <c r="IEK23" s="90"/>
      <c r="IEL23" s="91"/>
      <c r="IEM23" s="90"/>
      <c r="IEN23" s="91"/>
      <c r="IEO23" s="90"/>
      <c r="IEP23" s="91"/>
      <c r="IEQ23" s="90"/>
      <c r="IER23" s="91"/>
      <c r="IES23" s="90"/>
      <c r="IET23" s="91"/>
      <c r="IEU23" s="90"/>
      <c r="IEV23" s="91"/>
      <c r="IEW23" s="90"/>
      <c r="IEX23" s="91"/>
      <c r="IEY23" s="90"/>
      <c r="IEZ23" s="91"/>
      <c r="IFA23" s="90"/>
      <c r="IFB23" s="91"/>
      <c r="IFC23" s="90"/>
      <c r="IFD23" s="91"/>
      <c r="IFE23" s="90"/>
      <c r="IFF23" s="91"/>
      <c r="IFG23" s="90"/>
      <c r="IFH23" s="91"/>
      <c r="IFI23" s="90"/>
      <c r="IFJ23" s="91"/>
      <c r="IFK23" s="90"/>
      <c r="IFL23" s="91"/>
      <c r="IFM23" s="90"/>
      <c r="IFN23" s="91"/>
      <c r="IFO23" s="90"/>
      <c r="IFP23" s="91"/>
      <c r="IFQ23" s="90"/>
      <c r="IFR23" s="91"/>
      <c r="IFS23" s="90"/>
      <c r="IFT23" s="91"/>
      <c r="IFU23" s="90"/>
      <c r="IFV23" s="91"/>
      <c r="IFW23" s="90"/>
      <c r="IFX23" s="91"/>
      <c r="IFY23" s="90"/>
      <c r="IFZ23" s="91"/>
      <c r="IGA23" s="90"/>
      <c r="IGB23" s="91"/>
      <c r="IGC23" s="90"/>
      <c r="IGD23" s="91"/>
      <c r="IGE23" s="90"/>
      <c r="IGF23" s="91"/>
      <c r="IGG23" s="90"/>
      <c r="IGH23" s="91"/>
      <c r="IGI23" s="90"/>
      <c r="IGJ23" s="91"/>
      <c r="IGK23" s="90"/>
      <c r="IGL23" s="91"/>
      <c r="IGM23" s="90"/>
      <c r="IGN23" s="91"/>
      <c r="IGO23" s="90"/>
      <c r="IGP23" s="91"/>
      <c r="IGQ23" s="90"/>
      <c r="IGR23" s="91"/>
      <c r="IGS23" s="90"/>
      <c r="IGT23" s="91"/>
      <c r="IGU23" s="90"/>
      <c r="IGV23" s="91"/>
      <c r="IGW23" s="90"/>
      <c r="IGX23" s="91"/>
      <c r="IGY23" s="90"/>
      <c r="IGZ23" s="91"/>
      <c r="IHA23" s="90"/>
      <c r="IHB23" s="91"/>
      <c r="IHC23" s="90"/>
      <c r="IHD23" s="91"/>
      <c r="IHE23" s="90"/>
      <c r="IHF23" s="91"/>
      <c r="IHG23" s="90"/>
      <c r="IHH23" s="91"/>
      <c r="IHI23" s="90"/>
      <c r="IHJ23" s="91"/>
      <c r="IHK23" s="90"/>
      <c r="IHL23" s="91"/>
      <c r="IHM23" s="90"/>
      <c r="IHN23" s="91"/>
      <c r="IHO23" s="90"/>
      <c r="IHP23" s="91"/>
      <c r="IHQ23" s="90"/>
      <c r="IHR23" s="91"/>
      <c r="IHS23" s="90"/>
      <c r="IHT23" s="91"/>
      <c r="IHU23" s="90"/>
      <c r="IHV23" s="91"/>
      <c r="IHW23" s="90"/>
      <c r="IHX23" s="91"/>
      <c r="IHY23" s="90"/>
      <c r="IHZ23" s="91"/>
      <c r="IIA23" s="90"/>
      <c r="IIB23" s="91"/>
      <c r="IIC23" s="90"/>
      <c r="IID23" s="91"/>
      <c r="IIE23" s="90"/>
      <c r="IIF23" s="91"/>
      <c r="IIG23" s="90"/>
      <c r="IIH23" s="91"/>
      <c r="III23" s="90"/>
      <c r="IIJ23" s="91"/>
      <c r="IIK23" s="90"/>
      <c r="IIL23" s="91"/>
      <c r="IIM23" s="90"/>
      <c r="IIN23" s="91"/>
      <c r="IIO23" s="90"/>
      <c r="IIP23" s="91"/>
      <c r="IIQ23" s="90"/>
      <c r="IIR23" s="91"/>
      <c r="IIS23" s="90"/>
      <c r="IIT23" s="91"/>
      <c r="IIU23" s="90"/>
      <c r="IIV23" s="91"/>
      <c r="IIW23" s="90"/>
      <c r="IIX23" s="91"/>
      <c r="IIY23" s="90"/>
      <c r="IIZ23" s="91"/>
      <c r="IJA23" s="90"/>
      <c r="IJB23" s="91"/>
      <c r="IJC23" s="90"/>
      <c r="IJD23" s="91"/>
      <c r="IJE23" s="90"/>
      <c r="IJF23" s="91"/>
      <c r="IJG23" s="90"/>
      <c r="IJH23" s="91"/>
      <c r="IJI23" s="90"/>
      <c r="IJJ23" s="91"/>
      <c r="IJK23" s="90"/>
      <c r="IJL23" s="91"/>
      <c r="IJM23" s="90"/>
      <c r="IJN23" s="91"/>
      <c r="IJO23" s="90"/>
      <c r="IJP23" s="91"/>
      <c r="IJQ23" s="90"/>
      <c r="IJR23" s="91"/>
      <c r="IJS23" s="90"/>
      <c r="IJT23" s="91"/>
      <c r="IJU23" s="90"/>
      <c r="IJV23" s="91"/>
      <c r="IJW23" s="90"/>
      <c r="IJX23" s="91"/>
      <c r="IJY23" s="90"/>
      <c r="IJZ23" s="91"/>
      <c r="IKA23" s="90"/>
      <c r="IKB23" s="91"/>
      <c r="IKC23" s="90"/>
      <c r="IKD23" s="91"/>
      <c r="IKE23" s="90"/>
      <c r="IKF23" s="91"/>
      <c r="IKG23" s="90"/>
      <c r="IKH23" s="91"/>
      <c r="IKI23" s="90"/>
      <c r="IKJ23" s="91"/>
      <c r="IKK23" s="90"/>
      <c r="IKL23" s="91"/>
      <c r="IKM23" s="90"/>
      <c r="IKN23" s="91"/>
      <c r="IKO23" s="90"/>
      <c r="IKP23" s="91"/>
      <c r="IKQ23" s="90"/>
      <c r="IKR23" s="91"/>
      <c r="IKS23" s="90"/>
      <c r="IKT23" s="91"/>
      <c r="IKU23" s="90"/>
      <c r="IKV23" s="91"/>
      <c r="IKW23" s="90"/>
      <c r="IKX23" s="91"/>
      <c r="IKY23" s="90"/>
      <c r="IKZ23" s="91"/>
      <c r="ILA23" s="90"/>
      <c r="ILB23" s="91"/>
      <c r="ILC23" s="90"/>
      <c r="ILD23" s="91"/>
      <c r="ILE23" s="90"/>
      <c r="ILF23" s="91"/>
      <c r="ILG23" s="90"/>
      <c r="ILH23" s="91"/>
      <c r="ILI23" s="90"/>
      <c r="ILJ23" s="91"/>
      <c r="ILK23" s="90"/>
      <c r="ILL23" s="91"/>
      <c r="ILM23" s="90"/>
      <c r="ILN23" s="91"/>
      <c r="ILO23" s="90"/>
      <c r="ILP23" s="91"/>
      <c r="ILQ23" s="90"/>
      <c r="ILR23" s="91"/>
      <c r="ILS23" s="90"/>
      <c r="ILT23" s="91"/>
      <c r="ILU23" s="90"/>
      <c r="ILV23" s="91"/>
      <c r="ILW23" s="90"/>
      <c r="ILX23" s="91"/>
      <c r="ILY23" s="90"/>
      <c r="ILZ23" s="91"/>
      <c r="IMA23" s="90"/>
      <c r="IMB23" s="91"/>
      <c r="IMC23" s="90"/>
      <c r="IMD23" s="91"/>
      <c r="IME23" s="90"/>
      <c r="IMF23" s="91"/>
      <c r="IMG23" s="90"/>
      <c r="IMH23" s="91"/>
      <c r="IMI23" s="90"/>
      <c r="IMJ23" s="91"/>
      <c r="IMK23" s="90"/>
      <c r="IML23" s="91"/>
      <c r="IMM23" s="90"/>
      <c r="IMN23" s="91"/>
      <c r="IMO23" s="90"/>
      <c r="IMP23" s="91"/>
      <c r="IMQ23" s="90"/>
      <c r="IMR23" s="91"/>
      <c r="IMS23" s="90"/>
      <c r="IMT23" s="91"/>
      <c r="IMU23" s="90"/>
      <c r="IMV23" s="91"/>
      <c r="IMW23" s="90"/>
      <c r="IMX23" s="91"/>
      <c r="IMY23" s="90"/>
      <c r="IMZ23" s="91"/>
      <c r="INA23" s="90"/>
      <c r="INB23" s="91"/>
      <c r="INC23" s="90"/>
      <c r="IND23" s="91"/>
      <c r="INE23" s="90"/>
      <c r="INF23" s="91"/>
      <c r="ING23" s="90"/>
      <c r="INH23" s="91"/>
      <c r="INI23" s="90"/>
      <c r="INJ23" s="91"/>
      <c r="INK23" s="90"/>
      <c r="INL23" s="91"/>
      <c r="INM23" s="90"/>
      <c r="INN23" s="91"/>
      <c r="INO23" s="90"/>
      <c r="INP23" s="91"/>
      <c r="INQ23" s="90"/>
      <c r="INR23" s="91"/>
      <c r="INS23" s="90"/>
      <c r="INT23" s="91"/>
      <c r="INU23" s="90"/>
      <c r="INV23" s="91"/>
      <c r="INW23" s="90"/>
      <c r="INX23" s="91"/>
      <c r="INY23" s="90"/>
      <c r="INZ23" s="91"/>
      <c r="IOA23" s="90"/>
      <c r="IOB23" s="91"/>
      <c r="IOC23" s="90"/>
      <c r="IOD23" s="91"/>
      <c r="IOE23" s="90"/>
      <c r="IOF23" s="91"/>
      <c r="IOG23" s="90"/>
      <c r="IOH23" s="91"/>
      <c r="IOI23" s="90"/>
      <c r="IOJ23" s="91"/>
      <c r="IOK23" s="90"/>
      <c r="IOL23" s="91"/>
      <c r="IOM23" s="90"/>
      <c r="ION23" s="91"/>
      <c r="IOO23" s="90"/>
      <c r="IOP23" s="91"/>
      <c r="IOQ23" s="90"/>
      <c r="IOR23" s="91"/>
      <c r="IOS23" s="90"/>
      <c r="IOT23" s="91"/>
      <c r="IOU23" s="90"/>
      <c r="IOV23" s="91"/>
      <c r="IOW23" s="90"/>
      <c r="IOX23" s="91"/>
      <c r="IOY23" s="90"/>
      <c r="IOZ23" s="91"/>
      <c r="IPA23" s="90"/>
      <c r="IPB23" s="91"/>
      <c r="IPC23" s="90"/>
      <c r="IPD23" s="91"/>
      <c r="IPE23" s="90"/>
      <c r="IPF23" s="91"/>
      <c r="IPG23" s="90"/>
      <c r="IPH23" s="91"/>
      <c r="IPI23" s="90"/>
      <c r="IPJ23" s="91"/>
      <c r="IPK23" s="90"/>
      <c r="IPL23" s="91"/>
      <c r="IPM23" s="90"/>
      <c r="IPN23" s="91"/>
      <c r="IPO23" s="90"/>
      <c r="IPP23" s="91"/>
      <c r="IPQ23" s="90"/>
      <c r="IPR23" s="91"/>
      <c r="IPS23" s="90"/>
      <c r="IPT23" s="91"/>
      <c r="IPU23" s="90"/>
      <c r="IPV23" s="91"/>
      <c r="IPW23" s="90"/>
      <c r="IPX23" s="91"/>
      <c r="IPY23" s="90"/>
      <c r="IPZ23" s="91"/>
      <c r="IQA23" s="90"/>
      <c r="IQB23" s="91"/>
      <c r="IQC23" s="90"/>
      <c r="IQD23" s="91"/>
      <c r="IQE23" s="90"/>
      <c r="IQF23" s="91"/>
      <c r="IQG23" s="90"/>
      <c r="IQH23" s="91"/>
      <c r="IQI23" s="90"/>
      <c r="IQJ23" s="91"/>
      <c r="IQK23" s="90"/>
      <c r="IQL23" s="91"/>
      <c r="IQM23" s="90"/>
      <c r="IQN23" s="91"/>
      <c r="IQO23" s="90"/>
      <c r="IQP23" s="91"/>
      <c r="IQQ23" s="90"/>
      <c r="IQR23" s="91"/>
      <c r="IQS23" s="90"/>
      <c r="IQT23" s="91"/>
      <c r="IQU23" s="90"/>
      <c r="IQV23" s="91"/>
      <c r="IQW23" s="90"/>
      <c r="IQX23" s="91"/>
      <c r="IQY23" s="90"/>
      <c r="IQZ23" s="91"/>
      <c r="IRA23" s="90"/>
      <c r="IRB23" s="91"/>
      <c r="IRC23" s="90"/>
      <c r="IRD23" s="91"/>
      <c r="IRE23" s="90"/>
      <c r="IRF23" s="91"/>
      <c r="IRG23" s="90"/>
      <c r="IRH23" s="91"/>
      <c r="IRI23" s="90"/>
      <c r="IRJ23" s="91"/>
      <c r="IRK23" s="90"/>
      <c r="IRL23" s="91"/>
      <c r="IRM23" s="90"/>
      <c r="IRN23" s="91"/>
      <c r="IRO23" s="90"/>
      <c r="IRP23" s="91"/>
      <c r="IRQ23" s="90"/>
      <c r="IRR23" s="91"/>
      <c r="IRS23" s="90"/>
      <c r="IRT23" s="91"/>
      <c r="IRU23" s="90"/>
      <c r="IRV23" s="91"/>
      <c r="IRW23" s="90"/>
      <c r="IRX23" s="91"/>
      <c r="IRY23" s="90"/>
      <c r="IRZ23" s="91"/>
      <c r="ISA23" s="90"/>
      <c r="ISB23" s="91"/>
      <c r="ISC23" s="90"/>
      <c r="ISD23" s="91"/>
      <c r="ISE23" s="90"/>
      <c r="ISF23" s="91"/>
      <c r="ISG23" s="90"/>
      <c r="ISH23" s="91"/>
      <c r="ISI23" s="90"/>
      <c r="ISJ23" s="91"/>
      <c r="ISK23" s="90"/>
      <c r="ISL23" s="91"/>
      <c r="ISM23" s="90"/>
      <c r="ISN23" s="91"/>
      <c r="ISO23" s="90"/>
      <c r="ISP23" s="91"/>
      <c r="ISQ23" s="90"/>
      <c r="ISR23" s="91"/>
      <c r="ISS23" s="90"/>
      <c r="IST23" s="91"/>
      <c r="ISU23" s="90"/>
      <c r="ISV23" s="91"/>
      <c r="ISW23" s="90"/>
      <c r="ISX23" s="91"/>
      <c r="ISY23" s="90"/>
      <c r="ISZ23" s="91"/>
      <c r="ITA23" s="90"/>
      <c r="ITB23" s="91"/>
      <c r="ITC23" s="90"/>
      <c r="ITD23" s="91"/>
      <c r="ITE23" s="90"/>
      <c r="ITF23" s="91"/>
      <c r="ITG23" s="90"/>
      <c r="ITH23" s="91"/>
      <c r="ITI23" s="90"/>
      <c r="ITJ23" s="91"/>
      <c r="ITK23" s="90"/>
      <c r="ITL23" s="91"/>
      <c r="ITM23" s="90"/>
      <c r="ITN23" s="91"/>
      <c r="ITO23" s="90"/>
      <c r="ITP23" s="91"/>
      <c r="ITQ23" s="90"/>
      <c r="ITR23" s="91"/>
      <c r="ITS23" s="90"/>
      <c r="ITT23" s="91"/>
      <c r="ITU23" s="90"/>
      <c r="ITV23" s="91"/>
      <c r="ITW23" s="90"/>
      <c r="ITX23" s="91"/>
      <c r="ITY23" s="90"/>
      <c r="ITZ23" s="91"/>
      <c r="IUA23" s="90"/>
      <c r="IUB23" s="91"/>
      <c r="IUC23" s="90"/>
      <c r="IUD23" s="91"/>
      <c r="IUE23" s="90"/>
      <c r="IUF23" s="91"/>
      <c r="IUG23" s="90"/>
      <c r="IUH23" s="91"/>
      <c r="IUI23" s="90"/>
      <c r="IUJ23" s="91"/>
      <c r="IUK23" s="90"/>
      <c r="IUL23" s="91"/>
      <c r="IUM23" s="90"/>
      <c r="IUN23" s="91"/>
      <c r="IUO23" s="90"/>
      <c r="IUP23" s="91"/>
      <c r="IUQ23" s="90"/>
      <c r="IUR23" s="91"/>
      <c r="IUS23" s="90"/>
      <c r="IUT23" s="91"/>
      <c r="IUU23" s="90"/>
      <c r="IUV23" s="91"/>
      <c r="IUW23" s="90"/>
      <c r="IUX23" s="91"/>
      <c r="IUY23" s="90"/>
      <c r="IUZ23" s="91"/>
      <c r="IVA23" s="90"/>
      <c r="IVB23" s="91"/>
      <c r="IVC23" s="90"/>
      <c r="IVD23" s="91"/>
      <c r="IVE23" s="90"/>
      <c r="IVF23" s="91"/>
      <c r="IVG23" s="90"/>
      <c r="IVH23" s="91"/>
      <c r="IVI23" s="90"/>
      <c r="IVJ23" s="91"/>
      <c r="IVK23" s="90"/>
      <c r="IVL23" s="91"/>
      <c r="IVM23" s="90"/>
      <c r="IVN23" s="91"/>
      <c r="IVO23" s="90"/>
      <c r="IVP23" s="91"/>
      <c r="IVQ23" s="90"/>
      <c r="IVR23" s="91"/>
      <c r="IVS23" s="90"/>
      <c r="IVT23" s="91"/>
      <c r="IVU23" s="90"/>
      <c r="IVV23" s="91"/>
      <c r="IVW23" s="90"/>
      <c r="IVX23" s="91"/>
      <c r="IVY23" s="90"/>
      <c r="IVZ23" s="91"/>
      <c r="IWA23" s="90"/>
      <c r="IWB23" s="91"/>
      <c r="IWC23" s="90"/>
      <c r="IWD23" s="91"/>
      <c r="IWE23" s="90"/>
      <c r="IWF23" s="91"/>
      <c r="IWG23" s="90"/>
      <c r="IWH23" s="91"/>
      <c r="IWI23" s="90"/>
      <c r="IWJ23" s="91"/>
      <c r="IWK23" s="90"/>
      <c r="IWL23" s="91"/>
      <c r="IWM23" s="90"/>
      <c r="IWN23" s="91"/>
      <c r="IWO23" s="90"/>
      <c r="IWP23" s="91"/>
      <c r="IWQ23" s="90"/>
      <c r="IWR23" s="91"/>
      <c r="IWS23" s="90"/>
      <c r="IWT23" s="91"/>
      <c r="IWU23" s="90"/>
      <c r="IWV23" s="91"/>
      <c r="IWW23" s="90"/>
      <c r="IWX23" s="91"/>
      <c r="IWY23" s="90"/>
      <c r="IWZ23" s="91"/>
      <c r="IXA23" s="90"/>
      <c r="IXB23" s="91"/>
      <c r="IXC23" s="90"/>
      <c r="IXD23" s="91"/>
      <c r="IXE23" s="90"/>
      <c r="IXF23" s="91"/>
      <c r="IXG23" s="90"/>
      <c r="IXH23" s="91"/>
      <c r="IXI23" s="90"/>
      <c r="IXJ23" s="91"/>
      <c r="IXK23" s="90"/>
      <c r="IXL23" s="91"/>
      <c r="IXM23" s="90"/>
      <c r="IXN23" s="91"/>
      <c r="IXO23" s="90"/>
      <c r="IXP23" s="91"/>
      <c r="IXQ23" s="90"/>
      <c r="IXR23" s="91"/>
      <c r="IXS23" s="90"/>
      <c r="IXT23" s="91"/>
      <c r="IXU23" s="90"/>
      <c r="IXV23" s="91"/>
      <c r="IXW23" s="90"/>
      <c r="IXX23" s="91"/>
      <c r="IXY23" s="90"/>
      <c r="IXZ23" s="91"/>
      <c r="IYA23" s="90"/>
      <c r="IYB23" s="91"/>
      <c r="IYC23" s="90"/>
      <c r="IYD23" s="91"/>
      <c r="IYE23" s="90"/>
      <c r="IYF23" s="91"/>
      <c r="IYG23" s="90"/>
      <c r="IYH23" s="91"/>
      <c r="IYI23" s="90"/>
      <c r="IYJ23" s="91"/>
      <c r="IYK23" s="90"/>
      <c r="IYL23" s="91"/>
      <c r="IYM23" s="90"/>
      <c r="IYN23" s="91"/>
      <c r="IYO23" s="90"/>
      <c r="IYP23" s="91"/>
      <c r="IYQ23" s="90"/>
      <c r="IYR23" s="91"/>
      <c r="IYS23" s="90"/>
      <c r="IYT23" s="91"/>
      <c r="IYU23" s="90"/>
      <c r="IYV23" s="91"/>
      <c r="IYW23" s="90"/>
      <c r="IYX23" s="91"/>
      <c r="IYY23" s="90"/>
      <c r="IYZ23" s="91"/>
      <c r="IZA23" s="90"/>
      <c r="IZB23" s="91"/>
      <c r="IZC23" s="90"/>
      <c r="IZD23" s="91"/>
      <c r="IZE23" s="90"/>
      <c r="IZF23" s="91"/>
      <c r="IZG23" s="90"/>
      <c r="IZH23" s="91"/>
      <c r="IZI23" s="90"/>
      <c r="IZJ23" s="91"/>
      <c r="IZK23" s="90"/>
      <c r="IZL23" s="91"/>
      <c r="IZM23" s="90"/>
      <c r="IZN23" s="91"/>
      <c r="IZO23" s="90"/>
      <c r="IZP23" s="91"/>
      <c r="IZQ23" s="90"/>
      <c r="IZR23" s="91"/>
      <c r="IZS23" s="90"/>
      <c r="IZT23" s="91"/>
      <c r="IZU23" s="90"/>
      <c r="IZV23" s="91"/>
      <c r="IZW23" s="90"/>
      <c r="IZX23" s="91"/>
      <c r="IZY23" s="90"/>
      <c r="IZZ23" s="91"/>
      <c r="JAA23" s="90"/>
      <c r="JAB23" s="91"/>
      <c r="JAC23" s="90"/>
      <c r="JAD23" s="91"/>
      <c r="JAE23" s="90"/>
      <c r="JAF23" s="91"/>
      <c r="JAG23" s="90"/>
      <c r="JAH23" s="91"/>
      <c r="JAI23" s="90"/>
      <c r="JAJ23" s="91"/>
      <c r="JAK23" s="90"/>
      <c r="JAL23" s="91"/>
      <c r="JAM23" s="90"/>
      <c r="JAN23" s="91"/>
      <c r="JAO23" s="90"/>
      <c r="JAP23" s="91"/>
      <c r="JAQ23" s="90"/>
      <c r="JAR23" s="91"/>
      <c r="JAS23" s="90"/>
      <c r="JAT23" s="91"/>
      <c r="JAU23" s="90"/>
      <c r="JAV23" s="91"/>
      <c r="JAW23" s="90"/>
      <c r="JAX23" s="91"/>
      <c r="JAY23" s="90"/>
      <c r="JAZ23" s="91"/>
      <c r="JBA23" s="90"/>
      <c r="JBB23" s="91"/>
      <c r="JBC23" s="90"/>
      <c r="JBD23" s="91"/>
      <c r="JBE23" s="90"/>
      <c r="JBF23" s="91"/>
      <c r="JBG23" s="90"/>
      <c r="JBH23" s="91"/>
      <c r="JBI23" s="90"/>
      <c r="JBJ23" s="91"/>
      <c r="JBK23" s="90"/>
      <c r="JBL23" s="91"/>
      <c r="JBM23" s="90"/>
      <c r="JBN23" s="91"/>
      <c r="JBO23" s="90"/>
      <c r="JBP23" s="91"/>
      <c r="JBQ23" s="90"/>
      <c r="JBR23" s="91"/>
      <c r="JBS23" s="90"/>
      <c r="JBT23" s="91"/>
      <c r="JBU23" s="90"/>
      <c r="JBV23" s="91"/>
      <c r="JBW23" s="90"/>
      <c r="JBX23" s="91"/>
      <c r="JBY23" s="90"/>
      <c r="JBZ23" s="91"/>
      <c r="JCA23" s="90"/>
      <c r="JCB23" s="91"/>
      <c r="JCC23" s="90"/>
      <c r="JCD23" s="91"/>
      <c r="JCE23" s="90"/>
      <c r="JCF23" s="91"/>
      <c r="JCG23" s="90"/>
      <c r="JCH23" s="91"/>
      <c r="JCI23" s="90"/>
      <c r="JCJ23" s="91"/>
      <c r="JCK23" s="90"/>
      <c r="JCL23" s="91"/>
      <c r="JCM23" s="90"/>
      <c r="JCN23" s="91"/>
      <c r="JCO23" s="90"/>
      <c r="JCP23" s="91"/>
      <c r="JCQ23" s="90"/>
      <c r="JCR23" s="91"/>
      <c r="JCS23" s="90"/>
      <c r="JCT23" s="91"/>
      <c r="JCU23" s="90"/>
      <c r="JCV23" s="91"/>
      <c r="JCW23" s="90"/>
      <c r="JCX23" s="91"/>
      <c r="JCY23" s="90"/>
      <c r="JCZ23" s="91"/>
      <c r="JDA23" s="90"/>
      <c r="JDB23" s="91"/>
      <c r="JDC23" s="90"/>
      <c r="JDD23" s="91"/>
      <c r="JDE23" s="90"/>
      <c r="JDF23" s="91"/>
      <c r="JDG23" s="90"/>
      <c r="JDH23" s="91"/>
      <c r="JDI23" s="90"/>
      <c r="JDJ23" s="91"/>
      <c r="JDK23" s="90"/>
      <c r="JDL23" s="91"/>
      <c r="JDM23" s="90"/>
      <c r="JDN23" s="91"/>
      <c r="JDO23" s="90"/>
      <c r="JDP23" s="91"/>
      <c r="JDQ23" s="90"/>
      <c r="JDR23" s="91"/>
      <c r="JDS23" s="90"/>
      <c r="JDT23" s="91"/>
      <c r="JDU23" s="90"/>
      <c r="JDV23" s="91"/>
      <c r="JDW23" s="90"/>
      <c r="JDX23" s="91"/>
      <c r="JDY23" s="90"/>
      <c r="JDZ23" s="91"/>
      <c r="JEA23" s="90"/>
      <c r="JEB23" s="91"/>
      <c r="JEC23" s="90"/>
      <c r="JED23" s="91"/>
      <c r="JEE23" s="90"/>
      <c r="JEF23" s="91"/>
      <c r="JEG23" s="90"/>
      <c r="JEH23" s="91"/>
      <c r="JEI23" s="90"/>
      <c r="JEJ23" s="91"/>
      <c r="JEK23" s="90"/>
      <c r="JEL23" s="91"/>
      <c r="JEM23" s="90"/>
      <c r="JEN23" s="91"/>
      <c r="JEO23" s="90"/>
      <c r="JEP23" s="91"/>
      <c r="JEQ23" s="90"/>
      <c r="JER23" s="91"/>
      <c r="JES23" s="90"/>
      <c r="JET23" s="91"/>
      <c r="JEU23" s="90"/>
      <c r="JEV23" s="91"/>
      <c r="JEW23" s="90"/>
      <c r="JEX23" s="91"/>
      <c r="JEY23" s="90"/>
      <c r="JEZ23" s="91"/>
      <c r="JFA23" s="90"/>
      <c r="JFB23" s="91"/>
      <c r="JFC23" s="90"/>
      <c r="JFD23" s="91"/>
      <c r="JFE23" s="90"/>
      <c r="JFF23" s="91"/>
      <c r="JFG23" s="90"/>
      <c r="JFH23" s="91"/>
      <c r="JFI23" s="90"/>
      <c r="JFJ23" s="91"/>
      <c r="JFK23" s="90"/>
      <c r="JFL23" s="91"/>
      <c r="JFM23" s="90"/>
      <c r="JFN23" s="91"/>
      <c r="JFO23" s="90"/>
      <c r="JFP23" s="91"/>
      <c r="JFQ23" s="90"/>
      <c r="JFR23" s="91"/>
      <c r="JFS23" s="90"/>
      <c r="JFT23" s="91"/>
      <c r="JFU23" s="90"/>
      <c r="JFV23" s="91"/>
      <c r="JFW23" s="90"/>
      <c r="JFX23" s="91"/>
      <c r="JFY23" s="90"/>
      <c r="JFZ23" s="91"/>
      <c r="JGA23" s="90"/>
      <c r="JGB23" s="91"/>
      <c r="JGC23" s="90"/>
      <c r="JGD23" s="91"/>
      <c r="JGE23" s="90"/>
      <c r="JGF23" s="91"/>
      <c r="JGG23" s="90"/>
      <c r="JGH23" s="91"/>
      <c r="JGI23" s="90"/>
      <c r="JGJ23" s="91"/>
      <c r="JGK23" s="90"/>
      <c r="JGL23" s="91"/>
      <c r="JGM23" s="90"/>
      <c r="JGN23" s="91"/>
      <c r="JGO23" s="90"/>
      <c r="JGP23" s="91"/>
      <c r="JGQ23" s="90"/>
      <c r="JGR23" s="91"/>
      <c r="JGS23" s="90"/>
      <c r="JGT23" s="91"/>
      <c r="JGU23" s="90"/>
      <c r="JGV23" s="91"/>
      <c r="JGW23" s="90"/>
      <c r="JGX23" s="91"/>
      <c r="JGY23" s="90"/>
      <c r="JGZ23" s="91"/>
      <c r="JHA23" s="90"/>
      <c r="JHB23" s="91"/>
      <c r="JHC23" s="90"/>
      <c r="JHD23" s="91"/>
      <c r="JHE23" s="90"/>
      <c r="JHF23" s="91"/>
      <c r="JHG23" s="90"/>
      <c r="JHH23" s="91"/>
      <c r="JHI23" s="90"/>
      <c r="JHJ23" s="91"/>
      <c r="JHK23" s="90"/>
      <c r="JHL23" s="91"/>
      <c r="JHM23" s="90"/>
      <c r="JHN23" s="91"/>
      <c r="JHO23" s="90"/>
      <c r="JHP23" s="91"/>
      <c r="JHQ23" s="90"/>
      <c r="JHR23" s="91"/>
      <c r="JHS23" s="90"/>
      <c r="JHT23" s="91"/>
      <c r="JHU23" s="90"/>
      <c r="JHV23" s="91"/>
      <c r="JHW23" s="90"/>
      <c r="JHX23" s="91"/>
      <c r="JHY23" s="90"/>
      <c r="JHZ23" s="91"/>
      <c r="JIA23" s="90"/>
      <c r="JIB23" s="91"/>
      <c r="JIC23" s="90"/>
      <c r="JID23" s="91"/>
      <c r="JIE23" s="90"/>
      <c r="JIF23" s="91"/>
      <c r="JIG23" s="90"/>
      <c r="JIH23" s="91"/>
      <c r="JII23" s="90"/>
      <c r="JIJ23" s="91"/>
      <c r="JIK23" s="90"/>
      <c r="JIL23" s="91"/>
      <c r="JIM23" s="90"/>
      <c r="JIN23" s="91"/>
      <c r="JIO23" s="90"/>
      <c r="JIP23" s="91"/>
      <c r="JIQ23" s="90"/>
      <c r="JIR23" s="91"/>
      <c r="JIS23" s="90"/>
      <c r="JIT23" s="91"/>
      <c r="JIU23" s="90"/>
      <c r="JIV23" s="91"/>
      <c r="JIW23" s="90"/>
      <c r="JIX23" s="91"/>
      <c r="JIY23" s="90"/>
      <c r="JIZ23" s="91"/>
      <c r="JJA23" s="90"/>
      <c r="JJB23" s="91"/>
      <c r="JJC23" s="90"/>
      <c r="JJD23" s="91"/>
      <c r="JJE23" s="90"/>
      <c r="JJF23" s="91"/>
      <c r="JJG23" s="90"/>
      <c r="JJH23" s="91"/>
      <c r="JJI23" s="90"/>
      <c r="JJJ23" s="91"/>
      <c r="JJK23" s="90"/>
      <c r="JJL23" s="91"/>
      <c r="JJM23" s="90"/>
      <c r="JJN23" s="91"/>
      <c r="JJO23" s="90"/>
      <c r="JJP23" s="91"/>
      <c r="JJQ23" s="90"/>
      <c r="JJR23" s="91"/>
      <c r="JJS23" s="90"/>
      <c r="JJT23" s="91"/>
      <c r="JJU23" s="90"/>
      <c r="JJV23" s="91"/>
      <c r="JJW23" s="90"/>
      <c r="JJX23" s="91"/>
      <c r="JJY23" s="90"/>
      <c r="JJZ23" s="91"/>
      <c r="JKA23" s="90"/>
      <c r="JKB23" s="91"/>
      <c r="JKC23" s="90"/>
      <c r="JKD23" s="91"/>
      <c r="JKE23" s="90"/>
      <c r="JKF23" s="91"/>
      <c r="JKG23" s="90"/>
      <c r="JKH23" s="91"/>
      <c r="JKI23" s="90"/>
      <c r="JKJ23" s="91"/>
      <c r="JKK23" s="90"/>
      <c r="JKL23" s="91"/>
      <c r="JKM23" s="90"/>
      <c r="JKN23" s="91"/>
      <c r="JKO23" s="90"/>
      <c r="JKP23" s="91"/>
      <c r="JKQ23" s="90"/>
      <c r="JKR23" s="91"/>
      <c r="JKS23" s="90"/>
      <c r="JKT23" s="91"/>
      <c r="JKU23" s="90"/>
      <c r="JKV23" s="91"/>
      <c r="JKW23" s="90"/>
      <c r="JKX23" s="91"/>
      <c r="JKY23" s="90"/>
      <c r="JKZ23" s="91"/>
      <c r="JLA23" s="90"/>
      <c r="JLB23" s="91"/>
      <c r="JLC23" s="90"/>
      <c r="JLD23" s="91"/>
      <c r="JLE23" s="90"/>
      <c r="JLF23" s="91"/>
      <c r="JLG23" s="90"/>
      <c r="JLH23" s="91"/>
      <c r="JLI23" s="90"/>
      <c r="JLJ23" s="91"/>
      <c r="JLK23" s="90"/>
      <c r="JLL23" s="91"/>
      <c r="JLM23" s="90"/>
      <c r="JLN23" s="91"/>
      <c r="JLO23" s="90"/>
      <c r="JLP23" s="91"/>
      <c r="JLQ23" s="90"/>
      <c r="JLR23" s="91"/>
      <c r="JLS23" s="90"/>
      <c r="JLT23" s="91"/>
      <c r="JLU23" s="90"/>
      <c r="JLV23" s="91"/>
      <c r="JLW23" s="90"/>
      <c r="JLX23" s="91"/>
      <c r="JLY23" s="90"/>
      <c r="JLZ23" s="91"/>
      <c r="JMA23" s="90"/>
      <c r="JMB23" s="91"/>
      <c r="JMC23" s="90"/>
      <c r="JMD23" s="91"/>
      <c r="JME23" s="90"/>
      <c r="JMF23" s="91"/>
      <c r="JMG23" s="90"/>
      <c r="JMH23" s="91"/>
      <c r="JMI23" s="90"/>
      <c r="JMJ23" s="91"/>
      <c r="JMK23" s="90"/>
      <c r="JML23" s="91"/>
      <c r="JMM23" s="90"/>
      <c r="JMN23" s="91"/>
      <c r="JMO23" s="90"/>
      <c r="JMP23" s="91"/>
      <c r="JMQ23" s="90"/>
      <c r="JMR23" s="91"/>
      <c r="JMS23" s="90"/>
      <c r="JMT23" s="91"/>
      <c r="JMU23" s="90"/>
      <c r="JMV23" s="91"/>
      <c r="JMW23" s="90"/>
      <c r="JMX23" s="91"/>
      <c r="JMY23" s="90"/>
      <c r="JMZ23" s="91"/>
      <c r="JNA23" s="90"/>
      <c r="JNB23" s="91"/>
      <c r="JNC23" s="90"/>
      <c r="JND23" s="91"/>
      <c r="JNE23" s="90"/>
      <c r="JNF23" s="91"/>
      <c r="JNG23" s="90"/>
      <c r="JNH23" s="91"/>
      <c r="JNI23" s="90"/>
      <c r="JNJ23" s="91"/>
      <c r="JNK23" s="90"/>
      <c r="JNL23" s="91"/>
      <c r="JNM23" s="90"/>
      <c r="JNN23" s="91"/>
      <c r="JNO23" s="90"/>
      <c r="JNP23" s="91"/>
      <c r="JNQ23" s="90"/>
      <c r="JNR23" s="91"/>
      <c r="JNS23" s="90"/>
      <c r="JNT23" s="91"/>
      <c r="JNU23" s="90"/>
      <c r="JNV23" s="91"/>
      <c r="JNW23" s="90"/>
      <c r="JNX23" s="91"/>
      <c r="JNY23" s="90"/>
      <c r="JNZ23" s="91"/>
      <c r="JOA23" s="90"/>
      <c r="JOB23" s="91"/>
      <c r="JOC23" s="90"/>
      <c r="JOD23" s="91"/>
      <c r="JOE23" s="90"/>
      <c r="JOF23" s="91"/>
      <c r="JOG23" s="90"/>
      <c r="JOH23" s="91"/>
      <c r="JOI23" s="90"/>
      <c r="JOJ23" s="91"/>
      <c r="JOK23" s="90"/>
      <c r="JOL23" s="91"/>
      <c r="JOM23" s="90"/>
      <c r="JON23" s="91"/>
      <c r="JOO23" s="90"/>
      <c r="JOP23" s="91"/>
      <c r="JOQ23" s="90"/>
      <c r="JOR23" s="91"/>
      <c r="JOS23" s="90"/>
      <c r="JOT23" s="91"/>
      <c r="JOU23" s="90"/>
      <c r="JOV23" s="91"/>
      <c r="JOW23" s="90"/>
      <c r="JOX23" s="91"/>
      <c r="JOY23" s="90"/>
      <c r="JOZ23" s="91"/>
      <c r="JPA23" s="90"/>
      <c r="JPB23" s="91"/>
      <c r="JPC23" s="90"/>
      <c r="JPD23" s="91"/>
      <c r="JPE23" s="90"/>
      <c r="JPF23" s="91"/>
      <c r="JPG23" s="90"/>
      <c r="JPH23" s="91"/>
      <c r="JPI23" s="90"/>
      <c r="JPJ23" s="91"/>
      <c r="JPK23" s="90"/>
      <c r="JPL23" s="91"/>
      <c r="JPM23" s="90"/>
      <c r="JPN23" s="91"/>
      <c r="JPO23" s="90"/>
      <c r="JPP23" s="91"/>
      <c r="JPQ23" s="90"/>
      <c r="JPR23" s="91"/>
      <c r="JPS23" s="90"/>
      <c r="JPT23" s="91"/>
      <c r="JPU23" s="90"/>
      <c r="JPV23" s="91"/>
      <c r="JPW23" s="90"/>
      <c r="JPX23" s="91"/>
      <c r="JPY23" s="90"/>
      <c r="JPZ23" s="91"/>
      <c r="JQA23" s="90"/>
      <c r="JQB23" s="91"/>
      <c r="JQC23" s="90"/>
      <c r="JQD23" s="91"/>
      <c r="JQE23" s="90"/>
      <c r="JQF23" s="91"/>
      <c r="JQG23" s="90"/>
      <c r="JQH23" s="91"/>
      <c r="JQI23" s="90"/>
      <c r="JQJ23" s="91"/>
      <c r="JQK23" s="90"/>
      <c r="JQL23" s="91"/>
      <c r="JQM23" s="90"/>
      <c r="JQN23" s="91"/>
      <c r="JQO23" s="90"/>
      <c r="JQP23" s="91"/>
      <c r="JQQ23" s="90"/>
      <c r="JQR23" s="91"/>
      <c r="JQS23" s="90"/>
      <c r="JQT23" s="91"/>
      <c r="JQU23" s="90"/>
      <c r="JQV23" s="91"/>
      <c r="JQW23" s="90"/>
      <c r="JQX23" s="91"/>
      <c r="JQY23" s="90"/>
      <c r="JQZ23" s="91"/>
      <c r="JRA23" s="90"/>
      <c r="JRB23" s="91"/>
      <c r="JRC23" s="90"/>
      <c r="JRD23" s="91"/>
      <c r="JRE23" s="90"/>
      <c r="JRF23" s="91"/>
      <c r="JRG23" s="90"/>
      <c r="JRH23" s="91"/>
      <c r="JRI23" s="90"/>
      <c r="JRJ23" s="91"/>
      <c r="JRK23" s="90"/>
      <c r="JRL23" s="91"/>
      <c r="JRM23" s="90"/>
      <c r="JRN23" s="91"/>
      <c r="JRO23" s="90"/>
      <c r="JRP23" s="91"/>
      <c r="JRQ23" s="90"/>
      <c r="JRR23" s="91"/>
      <c r="JRS23" s="90"/>
      <c r="JRT23" s="91"/>
      <c r="JRU23" s="90"/>
      <c r="JRV23" s="91"/>
      <c r="JRW23" s="90"/>
      <c r="JRX23" s="91"/>
      <c r="JRY23" s="90"/>
      <c r="JRZ23" s="91"/>
      <c r="JSA23" s="90"/>
      <c r="JSB23" s="91"/>
      <c r="JSC23" s="90"/>
      <c r="JSD23" s="91"/>
      <c r="JSE23" s="90"/>
      <c r="JSF23" s="91"/>
      <c r="JSG23" s="90"/>
      <c r="JSH23" s="91"/>
      <c r="JSI23" s="90"/>
      <c r="JSJ23" s="91"/>
      <c r="JSK23" s="90"/>
      <c r="JSL23" s="91"/>
      <c r="JSM23" s="90"/>
      <c r="JSN23" s="91"/>
      <c r="JSO23" s="90"/>
      <c r="JSP23" s="91"/>
      <c r="JSQ23" s="90"/>
      <c r="JSR23" s="91"/>
      <c r="JSS23" s="90"/>
      <c r="JST23" s="91"/>
      <c r="JSU23" s="90"/>
      <c r="JSV23" s="91"/>
      <c r="JSW23" s="90"/>
      <c r="JSX23" s="91"/>
      <c r="JSY23" s="90"/>
      <c r="JSZ23" s="91"/>
      <c r="JTA23" s="90"/>
      <c r="JTB23" s="91"/>
      <c r="JTC23" s="90"/>
      <c r="JTD23" s="91"/>
      <c r="JTE23" s="90"/>
      <c r="JTF23" s="91"/>
      <c r="JTG23" s="90"/>
      <c r="JTH23" s="91"/>
      <c r="JTI23" s="90"/>
      <c r="JTJ23" s="91"/>
      <c r="JTK23" s="90"/>
      <c r="JTL23" s="91"/>
      <c r="JTM23" s="90"/>
      <c r="JTN23" s="91"/>
      <c r="JTO23" s="90"/>
      <c r="JTP23" s="91"/>
      <c r="JTQ23" s="90"/>
      <c r="JTR23" s="91"/>
      <c r="JTS23" s="90"/>
      <c r="JTT23" s="91"/>
      <c r="JTU23" s="90"/>
      <c r="JTV23" s="91"/>
      <c r="JTW23" s="90"/>
      <c r="JTX23" s="91"/>
      <c r="JTY23" s="90"/>
      <c r="JTZ23" s="91"/>
      <c r="JUA23" s="90"/>
      <c r="JUB23" s="91"/>
      <c r="JUC23" s="90"/>
      <c r="JUD23" s="91"/>
      <c r="JUE23" s="90"/>
      <c r="JUF23" s="91"/>
      <c r="JUG23" s="90"/>
      <c r="JUH23" s="91"/>
      <c r="JUI23" s="90"/>
      <c r="JUJ23" s="91"/>
      <c r="JUK23" s="90"/>
      <c r="JUL23" s="91"/>
      <c r="JUM23" s="90"/>
      <c r="JUN23" s="91"/>
      <c r="JUO23" s="90"/>
      <c r="JUP23" s="91"/>
      <c r="JUQ23" s="90"/>
      <c r="JUR23" s="91"/>
      <c r="JUS23" s="90"/>
      <c r="JUT23" s="91"/>
      <c r="JUU23" s="90"/>
      <c r="JUV23" s="91"/>
      <c r="JUW23" s="90"/>
      <c r="JUX23" s="91"/>
      <c r="JUY23" s="90"/>
      <c r="JUZ23" s="91"/>
      <c r="JVA23" s="90"/>
      <c r="JVB23" s="91"/>
      <c r="JVC23" s="90"/>
      <c r="JVD23" s="91"/>
      <c r="JVE23" s="90"/>
      <c r="JVF23" s="91"/>
      <c r="JVG23" s="90"/>
      <c r="JVH23" s="91"/>
      <c r="JVI23" s="90"/>
      <c r="JVJ23" s="91"/>
      <c r="JVK23" s="90"/>
      <c r="JVL23" s="91"/>
      <c r="JVM23" s="90"/>
      <c r="JVN23" s="91"/>
      <c r="JVO23" s="90"/>
      <c r="JVP23" s="91"/>
      <c r="JVQ23" s="90"/>
      <c r="JVR23" s="91"/>
      <c r="JVS23" s="90"/>
      <c r="JVT23" s="91"/>
      <c r="JVU23" s="90"/>
      <c r="JVV23" s="91"/>
      <c r="JVW23" s="90"/>
      <c r="JVX23" s="91"/>
      <c r="JVY23" s="90"/>
      <c r="JVZ23" s="91"/>
      <c r="JWA23" s="90"/>
      <c r="JWB23" s="91"/>
      <c r="JWC23" s="90"/>
      <c r="JWD23" s="91"/>
      <c r="JWE23" s="90"/>
      <c r="JWF23" s="91"/>
      <c r="JWG23" s="90"/>
      <c r="JWH23" s="91"/>
      <c r="JWI23" s="90"/>
      <c r="JWJ23" s="91"/>
      <c r="JWK23" s="90"/>
      <c r="JWL23" s="91"/>
      <c r="JWM23" s="90"/>
      <c r="JWN23" s="91"/>
      <c r="JWO23" s="90"/>
      <c r="JWP23" s="91"/>
      <c r="JWQ23" s="90"/>
      <c r="JWR23" s="91"/>
      <c r="JWS23" s="90"/>
      <c r="JWT23" s="91"/>
      <c r="JWU23" s="90"/>
      <c r="JWV23" s="91"/>
      <c r="JWW23" s="90"/>
      <c r="JWX23" s="91"/>
      <c r="JWY23" s="90"/>
      <c r="JWZ23" s="91"/>
      <c r="JXA23" s="90"/>
      <c r="JXB23" s="91"/>
      <c r="JXC23" s="90"/>
      <c r="JXD23" s="91"/>
      <c r="JXE23" s="90"/>
      <c r="JXF23" s="91"/>
      <c r="JXG23" s="90"/>
      <c r="JXH23" s="91"/>
      <c r="JXI23" s="90"/>
      <c r="JXJ23" s="91"/>
      <c r="JXK23" s="90"/>
      <c r="JXL23" s="91"/>
      <c r="JXM23" s="90"/>
      <c r="JXN23" s="91"/>
      <c r="JXO23" s="90"/>
      <c r="JXP23" s="91"/>
      <c r="JXQ23" s="90"/>
      <c r="JXR23" s="91"/>
      <c r="JXS23" s="90"/>
      <c r="JXT23" s="91"/>
      <c r="JXU23" s="90"/>
      <c r="JXV23" s="91"/>
      <c r="JXW23" s="90"/>
      <c r="JXX23" s="91"/>
      <c r="JXY23" s="90"/>
      <c r="JXZ23" s="91"/>
      <c r="JYA23" s="90"/>
      <c r="JYB23" s="91"/>
      <c r="JYC23" s="90"/>
      <c r="JYD23" s="91"/>
      <c r="JYE23" s="90"/>
      <c r="JYF23" s="91"/>
      <c r="JYG23" s="90"/>
      <c r="JYH23" s="91"/>
      <c r="JYI23" s="90"/>
      <c r="JYJ23" s="91"/>
      <c r="JYK23" s="90"/>
      <c r="JYL23" s="91"/>
      <c r="JYM23" s="90"/>
      <c r="JYN23" s="91"/>
      <c r="JYO23" s="90"/>
      <c r="JYP23" s="91"/>
      <c r="JYQ23" s="90"/>
      <c r="JYR23" s="91"/>
      <c r="JYS23" s="90"/>
      <c r="JYT23" s="91"/>
      <c r="JYU23" s="90"/>
      <c r="JYV23" s="91"/>
      <c r="JYW23" s="90"/>
      <c r="JYX23" s="91"/>
      <c r="JYY23" s="90"/>
      <c r="JYZ23" s="91"/>
      <c r="JZA23" s="90"/>
      <c r="JZB23" s="91"/>
      <c r="JZC23" s="90"/>
      <c r="JZD23" s="91"/>
      <c r="JZE23" s="90"/>
      <c r="JZF23" s="91"/>
      <c r="JZG23" s="90"/>
      <c r="JZH23" s="91"/>
      <c r="JZI23" s="90"/>
      <c r="JZJ23" s="91"/>
      <c r="JZK23" s="90"/>
      <c r="JZL23" s="91"/>
      <c r="JZM23" s="90"/>
      <c r="JZN23" s="91"/>
      <c r="JZO23" s="90"/>
      <c r="JZP23" s="91"/>
      <c r="JZQ23" s="90"/>
      <c r="JZR23" s="91"/>
      <c r="JZS23" s="90"/>
      <c r="JZT23" s="91"/>
      <c r="JZU23" s="90"/>
      <c r="JZV23" s="91"/>
      <c r="JZW23" s="90"/>
      <c r="JZX23" s="91"/>
      <c r="JZY23" s="90"/>
      <c r="JZZ23" s="91"/>
      <c r="KAA23" s="90"/>
      <c r="KAB23" s="91"/>
      <c r="KAC23" s="90"/>
      <c r="KAD23" s="91"/>
      <c r="KAE23" s="90"/>
      <c r="KAF23" s="91"/>
      <c r="KAG23" s="90"/>
      <c r="KAH23" s="91"/>
      <c r="KAI23" s="90"/>
      <c r="KAJ23" s="91"/>
      <c r="KAK23" s="90"/>
      <c r="KAL23" s="91"/>
      <c r="KAM23" s="90"/>
      <c r="KAN23" s="91"/>
      <c r="KAO23" s="90"/>
      <c r="KAP23" s="91"/>
      <c r="KAQ23" s="90"/>
      <c r="KAR23" s="91"/>
      <c r="KAS23" s="90"/>
      <c r="KAT23" s="91"/>
      <c r="KAU23" s="90"/>
      <c r="KAV23" s="91"/>
      <c r="KAW23" s="90"/>
      <c r="KAX23" s="91"/>
      <c r="KAY23" s="90"/>
      <c r="KAZ23" s="91"/>
      <c r="KBA23" s="90"/>
      <c r="KBB23" s="91"/>
      <c r="KBC23" s="90"/>
      <c r="KBD23" s="91"/>
      <c r="KBE23" s="90"/>
      <c r="KBF23" s="91"/>
      <c r="KBG23" s="90"/>
      <c r="KBH23" s="91"/>
      <c r="KBI23" s="90"/>
      <c r="KBJ23" s="91"/>
      <c r="KBK23" s="90"/>
      <c r="KBL23" s="91"/>
      <c r="KBM23" s="90"/>
      <c r="KBN23" s="91"/>
      <c r="KBO23" s="90"/>
      <c r="KBP23" s="91"/>
      <c r="KBQ23" s="90"/>
      <c r="KBR23" s="91"/>
      <c r="KBS23" s="90"/>
      <c r="KBT23" s="91"/>
      <c r="KBU23" s="90"/>
      <c r="KBV23" s="91"/>
      <c r="KBW23" s="90"/>
      <c r="KBX23" s="91"/>
      <c r="KBY23" s="90"/>
      <c r="KBZ23" s="91"/>
      <c r="KCA23" s="90"/>
      <c r="KCB23" s="91"/>
      <c r="KCC23" s="90"/>
      <c r="KCD23" s="91"/>
      <c r="KCE23" s="90"/>
      <c r="KCF23" s="91"/>
      <c r="KCG23" s="90"/>
      <c r="KCH23" s="91"/>
      <c r="KCI23" s="90"/>
      <c r="KCJ23" s="91"/>
      <c r="KCK23" s="90"/>
      <c r="KCL23" s="91"/>
      <c r="KCM23" s="90"/>
      <c r="KCN23" s="91"/>
      <c r="KCO23" s="90"/>
      <c r="KCP23" s="91"/>
      <c r="KCQ23" s="90"/>
      <c r="KCR23" s="91"/>
      <c r="KCS23" s="90"/>
      <c r="KCT23" s="91"/>
      <c r="KCU23" s="90"/>
      <c r="KCV23" s="91"/>
      <c r="KCW23" s="90"/>
      <c r="KCX23" s="91"/>
      <c r="KCY23" s="90"/>
      <c r="KCZ23" s="91"/>
      <c r="KDA23" s="90"/>
      <c r="KDB23" s="91"/>
      <c r="KDC23" s="90"/>
      <c r="KDD23" s="91"/>
      <c r="KDE23" s="90"/>
      <c r="KDF23" s="91"/>
      <c r="KDG23" s="90"/>
      <c r="KDH23" s="91"/>
      <c r="KDI23" s="90"/>
      <c r="KDJ23" s="91"/>
      <c r="KDK23" s="90"/>
      <c r="KDL23" s="91"/>
      <c r="KDM23" s="90"/>
      <c r="KDN23" s="91"/>
      <c r="KDO23" s="90"/>
      <c r="KDP23" s="91"/>
      <c r="KDQ23" s="90"/>
      <c r="KDR23" s="91"/>
      <c r="KDS23" s="90"/>
      <c r="KDT23" s="91"/>
      <c r="KDU23" s="90"/>
      <c r="KDV23" s="91"/>
      <c r="KDW23" s="90"/>
      <c r="KDX23" s="91"/>
      <c r="KDY23" s="90"/>
      <c r="KDZ23" s="91"/>
      <c r="KEA23" s="90"/>
      <c r="KEB23" s="91"/>
      <c r="KEC23" s="90"/>
      <c r="KED23" s="91"/>
      <c r="KEE23" s="90"/>
      <c r="KEF23" s="91"/>
      <c r="KEG23" s="90"/>
      <c r="KEH23" s="91"/>
      <c r="KEI23" s="90"/>
      <c r="KEJ23" s="91"/>
      <c r="KEK23" s="90"/>
      <c r="KEL23" s="91"/>
      <c r="KEM23" s="90"/>
      <c r="KEN23" s="91"/>
      <c r="KEO23" s="90"/>
      <c r="KEP23" s="91"/>
      <c r="KEQ23" s="90"/>
      <c r="KER23" s="91"/>
      <c r="KES23" s="90"/>
      <c r="KET23" s="91"/>
      <c r="KEU23" s="90"/>
      <c r="KEV23" s="91"/>
      <c r="KEW23" s="90"/>
      <c r="KEX23" s="91"/>
      <c r="KEY23" s="90"/>
      <c r="KEZ23" s="91"/>
      <c r="KFA23" s="90"/>
      <c r="KFB23" s="91"/>
      <c r="KFC23" s="90"/>
      <c r="KFD23" s="91"/>
      <c r="KFE23" s="90"/>
      <c r="KFF23" s="91"/>
      <c r="KFG23" s="90"/>
      <c r="KFH23" s="91"/>
      <c r="KFI23" s="90"/>
      <c r="KFJ23" s="91"/>
      <c r="KFK23" s="90"/>
      <c r="KFL23" s="91"/>
      <c r="KFM23" s="90"/>
      <c r="KFN23" s="91"/>
      <c r="KFO23" s="90"/>
      <c r="KFP23" s="91"/>
      <c r="KFQ23" s="90"/>
      <c r="KFR23" s="91"/>
      <c r="KFS23" s="90"/>
      <c r="KFT23" s="91"/>
      <c r="KFU23" s="90"/>
      <c r="KFV23" s="91"/>
      <c r="KFW23" s="90"/>
      <c r="KFX23" s="91"/>
      <c r="KFY23" s="90"/>
      <c r="KFZ23" s="91"/>
      <c r="KGA23" s="90"/>
      <c r="KGB23" s="91"/>
      <c r="KGC23" s="90"/>
      <c r="KGD23" s="91"/>
      <c r="KGE23" s="90"/>
      <c r="KGF23" s="91"/>
      <c r="KGG23" s="90"/>
      <c r="KGH23" s="91"/>
      <c r="KGI23" s="90"/>
      <c r="KGJ23" s="91"/>
      <c r="KGK23" s="90"/>
      <c r="KGL23" s="91"/>
      <c r="KGM23" s="90"/>
      <c r="KGN23" s="91"/>
      <c r="KGO23" s="90"/>
      <c r="KGP23" s="91"/>
      <c r="KGQ23" s="90"/>
      <c r="KGR23" s="91"/>
      <c r="KGS23" s="90"/>
      <c r="KGT23" s="91"/>
      <c r="KGU23" s="90"/>
      <c r="KGV23" s="91"/>
      <c r="KGW23" s="90"/>
      <c r="KGX23" s="91"/>
      <c r="KGY23" s="90"/>
      <c r="KGZ23" s="91"/>
      <c r="KHA23" s="90"/>
      <c r="KHB23" s="91"/>
      <c r="KHC23" s="90"/>
      <c r="KHD23" s="91"/>
      <c r="KHE23" s="90"/>
      <c r="KHF23" s="91"/>
      <c r="KHG23" s="90"/>
      <c r="KHH23" s="91"/>
      <c r="KHI23" s="90"/>
      <c r="KHJ23" s="91"/>
      <c r="KHK23" s="90"/>
      <c r="KHL23" s="91"/>
      <c r="KHM23" s="90"/>
      <c r="KHN23" s="91"/>
      <c r="KHO23" s="90"/>
      <c r="KHP23" s="91"/>
      <c r="KHQ23" s="90"/>
      <c r="KHR23" s="91"/>
      <c r="KHS23" s="90"/>
      <c r="KHT23" s="91"/>
      <c r="KHU23" s="90"/>
      <c r="KHV23" s="91"/>
      <c r="KHW23" s="90"/>
      <c r="KHX23" s="91"/>
      <c r="KHY23" s="90"/>
      <c r="KHZ23" s="91"/>
      <c r="KIA23" s="90"/>
      <c r="KIB23" s="91"/>
      <c r="KIC23" s="90"/>
      <c r="KID23" s="91"/>
      <c r="KIE23" s="90"/>
      <c r="KIF23" s="91"/>
      <c r="KIG23" s="90"/>
      <c r="KIH23" s="91"/>
      <c r="KII23" s="90"/>
      <c r="KIJ23" s="91"/>
      <c r="KIK23" s="90"/>
      <c r="KIL23" s="91"/>
      <c r="KIM23" s="90"/>
      <c r="KIN23" s="91"/>
      <c r="KIO23" s="90"/>
      <c r="KIP23" s="91"/>
      <c r="KIQ23" s="90"/>
      <c r="KIR23" s="91"/>
      <c r="KIS23" s="90"/>
      <c r="KIT23" s="91"/>
      <c r="KIU23" s="90"/>
      <c r="KIV23" s="91"/>
      <c r="KIW23" s="90"/>
      <c r="KIX23" s="91"/>
      <c r="KIY23" s="90"/>
      <c r="KIZ23" s="91"/>
      <c r="KJA23" s="90"/>
      <c r="KJB23" s="91"/>
      <c r="KJC23" s="90"/>
      <c r="KJD23" s="91"/>
      <c r="KJE23" s="90"/>
      <c r="KJF23" s="91"/>
      <c r="KJG23" s="90"/>
      <c r="KJH23" s="91"/>
      <c r="KJI23" s="90"/>
      <c r="KJJ23" s="91"/>
      <c r="KJK23" s="90"/>
      <c r="KJL23" s="91"/>
      <c r="KJM23" s="90"/>
      <c r="KJN23" s="91"/>
      <c r="KJO23" s="90"/>
      <c r="KJP23" s="91"/>
      <c r="KJQ23" s="90"/>
      <c r="KJR23" s="91"/>
      <c r="KJS23" s="90"/>
      <c r="KJT23" s="91"/>
      <c r="KJU23" s="90"/>
      <c r="KJV23" s="91"/>
      <c r="KJW23" s="90"/>
      <c r="KJX23" s="91"/>
      <c r="KJY23" s="90"/>
      <c r="KJZ23" s="91"/>
      <c r="KKA23" s="90"/>
      <c r="KKB23" s="91"/>
      <c r="KKC23" s="90"/>
      <c r="KKD23" s="91"/>
      <c r="KKE23" s="90"/>
      <c r="KKF23" s="91"/>
      <c r="KKG23" s="90"/>
      <c r="KKH23" s="91"/>
      <c r="KKI23" s="90"/>
      <c r="KKJ23" s="91"/>
      <c r="KKK23" s="90"/>
      <c r="KKL23" s="91"/>
      <c r="KKM23" s="90"/>
      <c r="KKN23" s="91"/>
      <c r="KKO23" s="90"/>
      <c r="KKP23" s="91"/>
      <c r="KKQ23" s="90"/>
      <c r="KKR23" s="91"/>
      <c r="KKS23" s="90"/>
      <c r="KKT23" s="91"/>
      <c r="KKU23" s="90"/>
      <c r="KKV23" s="91"/>
      <c r="KKW23" s="90"/>
      <c r="KKX23" s="91"/>
      <c r="KKY23" s="90"/>
      <c r="KKZ23" s="91"/>
      <c r="KLA23" s="90"/>
      <c r="KLB23" s="91"/>
      <c r="KLC23" s="90"/>
      <c r="KLD23" s="91"/>
      <c r="KLE23" s="90"/>
      <c r="KLF23" s="91"/>
      <c r="KLG23" s="90"/>
      <c r="KLH23" s="91"/>
      <c r="KLI23" s="90"/>
      <c r="KLJ23" s="91"/>
      <c r="KLK23" s="90"/>
      <c r="KLL23" s="91"/>
      <c r="KLM23" s="90"/>
      <c r="KLN23" s="91"/>
      <c r="KLO23" s="90"/>
      <c r="KLP23" s="91"/>
      <c r="KLQ23" s="90"/>
      <c r="KLR23" s="91"/>
      <c r="KLS23" s="90"/>
      <c r="KLT23" s="91"/>
      <c r="KLU23" s="90"/>
      <c r="KLV23" s="91"/>
      <c r="KLW23" s="90"/>
      <c r="KLX23" s="91"/>
      <c r="KLY23" s="90"/>
      <c r="KLZ23" s="91"/>
      <c r="KMA23" s="90"/>
      <c r="KMB23" s="91"/>
      <c r="KMC23" s="90"/>
      <c r="KMD23" s="91"/>
      <c r="KME23" s="90"/>
      <c r="KMF23" s="91"/>
      <c r="KMG23" s="90"/>
      <c r="KMH23" s="91"/>
      <c r="KMI23" s="90"/>
      <c r="KMJ23" s="91"/>
      <c r="KMK23" s="90"/>
      <c r="KML23" s="91"/>
      <c r="KMM23" s="90"/>
      <c r="KMN23" s="91"/>
      <c r="KMO23" s="90"/>
      <c r="KMP23" s="91"/>
      <c r="KMQ23" s="90"/>
      <c r="KMR23" s="91"/>
      <c r="KMS23" s="90"/>
      <c r="KMT23" s="91"/>
      <c r="KMU23" s="90"/>
      <c r="KMV23" s="91"/>
      <c r="KMW23" s="90"/>
      <c r="KMX23" s="91"/>
      <c r="KMY23" s="90"/>
      <c r="KMZ23" s="91"/>
      <c r="KNA23" s="90"/>
      <c r="KNB23" s="91"/>
      <c r="KNC23" s="90"/>
      <c r="KND23" s="91"/>
      <c r="KNE23" s="90"/>
      <c r="KNF23" s="91"/>
      <c r="KNG23" s="90"/>
      <c r="KNH23" s="91"/>
      <c r="KNI23" s="90"/>
      <c r="KNJ23" s="91"/>
      <c r="KNK23" s="90"/>
      <c r="KNL23" s="91"/>
      <c r="KNM23" s="90"/>
      <c r="KNN23" s="91"/>
      <c r="KNO23" s="90"/>
      <c r="KNP23" s="91"/>
      <c r="KNQ23" s="90"/>
      <c r="KNR23" s="91"/>
      <c r="KNS23" s="90"/>
      <c r="KNT23" s="91"/>
      <c r="KNU23" s="90"/>
      <c r="KNV23" s="91"/>
      <c r="KNW23" s="90"/>
      <c r="KNX23" s="91"/>
      <c r="KNY23" s="90"/>
      <c r="KNZ23" s="91"/>
      <c r="KOA23" s="90"/>
      <c r="KOB23" s="91"/>
      <c r="KOC23" s="90"/>
      <c r="KOD23" s="91"/>
      <c r="KOE23" s="90"/>
      <c r="KOF23" s="91"/>
      <c r="KOG23" s="90"/>
      <c r="KOH23" s="91"/>
      <c r="KOI23" s="90"/>
      <c r="KOJ23" s="91"/>
      <c r="KOK23" s="90"/>
      <c r="KOL23" s="91"/>
      <c r="KOM23" s="90"/>
      <c r="KON23" s="91"/>
      <c r="KOO23" s="90"/>
      <c r="KOP23" s="91"/>
      <c r="KOQ23" s="90"/>
      <c r="KOR23" s="91"/>
      <c r="KOS23" s="90"/>
      <c r="KOT23" s="91"/>
      <c r="KOU23" s="90"/>
      <c r="KOV23" s="91"/>
      <c r="KOW23" s="90"/>
      <c r="KOX23" s="91"/>
      <c r="KOY23" s="90"/>
      <c r="KOZ23" s="91"/>
      <c r="KPA23" s="90"/>
      <c r="KPB23" s="91"/>
      <c r="KPC23" s="90"/>
      <c r="KPD23" s="91"/>
      <c r="KPE23" s="90"/>
      <c r="KPF23" s="91"/>
      <c r="KPG23" s="90"/>
      <c r="KPH23" s="91"/>
      <c r="KPI23" s="90"/>
      <c r="KPJ23" s="91"/>
      <c r="KPK23" s="90"/>
      <c r="KPL23" s="91"/>
      <c r="KPM23" s="90"/>
      <c r="KPN23" s="91"/>
      <c r="KPO23" s="90"/>
      <c r="KPP23" s="91"/>
      <c r="KPQ23" s="90"/>
      <c r="KPR23" s="91"/>
      <c r="KPS23" s="90"/>
      <c r="KPT23" s="91"/>
      <c r="KPU23" s="90"/>
      <c r="KPV23" s="91"/>
      <c r="KPW23" s="90"/>
      <c r="KPX23" s="91"/>
      <c r="KPY23" s="90"/>
      <c r="KPZ23" s="91"/>
      <c r="KQA23" s="90"/>
      <c r="KQB23" s="91"/>
      <c r="KQC23" s="90"/>
      <c r="KQD23" s="91"/>
      <c r="KQE23" s="90"/>
      <c r="KQF23" s="91"/>
      <c r="KQG23" s="90"/>
      <c r="KQH23" s="91"/>
      <c r="KQI23" s="90"/>
      <c r="KQJ23" s="91"/>
      <c r="KQK23" s="90"/>
      <c r="KQL23" s="91"/>
      <c r="KQM23" s="90"/>
      <c r="KQN23" s="91"/>
      <c r="KQO23" s="90"/>
      <c r="KQP23" s="91"/>
      <c r="KQQ23" s="90"/>
      <c r="KQR23" s="91"/>
      <c r="KQS23" s="90"/>
      <c r="KQT23" s="91"/>
      <c r="KQU23" s="90"/>
      <c r="KQV23" s="91"/>
      <c r="KQW23" s="90"/>
      <c r="KQX23" s="91"/>
      <c r="KQY23" s="90"/>
      <c r="KQZ23" s="91"/>
      <c r="KRA23" s="90"/>
      <c r="KRB23" s="91"/>
      <c r="KRC23" s="90"/>
      <c r="KRD23" s="91"/>
      <c r="KRE23" s="90"/>
      <c r="KRF23" s="91"/>
      <c r="KRG23" s="90"/>
      <c r="KRH23" s="91"/>
      <c r="KRI23" s="90"/>
      <c r="KRJ23" s="91"/>
      <c r="KRK23" s="90"/>
      <c r="KRL23" s="91"/>
      <c r="KRM23" s="90"/>
      <c r="KRN23" s="91"/>
      <c r="KRO23" s="90"/>
      <c r="KRP23" s="91"/>
      <c r="KRQ23" s="90"/>
      <c r="KRR23" s="91"/>
      <c r="KRS23" s="90"/>
      <c r="KRT23" s="91"/>
      <c r="KRU23" s="90"/>
      <c r="KRV23" s="91"/>
      <c r="KRW23" s="90"/>
      <c r="KRX23" s="91"/>
      <c r="KRY23" s="90"/>
      <c r="KRZ23" s="91"/>
      <c r="KSA23" s="90"/>
      <c r="KSB23" s="91"/>
      <c r="KSC23" s="90"/>
      <c r="KSD23" s="91"/>
      <c r="KSE23" s="90"/>
      <c r="KSF23" s="91"/>
      <c r="KSG23" s="90"/>
      <c r="KSH23" s="91"/>
      <c r="KSI23" s="90"/>
      <c r="KSJ23" s="91"/>
      <c r="KSK23" s="90"/>
      <c r="KSL23" s="91"/>
      <c r="KSM23" s="90"/>
      <c r="KSN23" s="91"/>
      <c r="KSO23" s="90"/>
      <c r="KSP23" s="91"/>
      <c r="KSQ23" s="90"/>
      <c r="KSR23" s="91"/>
      <c r="KSS23" s="90"/>
      <c r="KST23" s="91"/>
      <c r="KSU23" s="90"/>
      <c r="KSV23" s="91"/>
      <c r="KSW23" s="90"/>
      <c r="KSX23" s="91"/>
      <c r="KSY23" s="90"/>
      <c r="KSZ23" s="91"/>
      <c r="KTA23" s="90"/>
      <c r="KTB23" s="91"/>
      <c r="KTC23" s="90"/>
      <c r="KTD23" s="91"/>
      <c r="KTE23" s="90"/>
      <c r="KTF23" s="91"/>
      <c r="KTG23" s="90"/>
      <c r="KTH23" s="91"/>
      <c r="KTI23" s="90"/>
      <c r="KTJ23" s="91"/>
      <c r="KTK23" s="90"/>
      <c r="KTL23" s="91"/>
      <c r="KTM23" s="90"/>
      <c r="KTN23" s="91"/>
      <c r="KTO23" s="90"/>
      <c r="KTP23" s="91"/>
      <c r="KTQ23" s="90"/>
      <c r="KTR23" s="91"/>
      <c r="KTS23" s="90"/>
      <c r="KTT23" s="91"/>
      <c r="KTU23" s="90"/>
      <c r="KTV23" s="91"/>
      <c r="KTW23" s="90"/>
      <c r="KTX23" s="91"/>
      <c r="KTY23" s="90"/>
      <c r="KTZ23" s="91"/>
      <c r="KUA23" s="90"/>
      <c r="KUB23" s="91"/>
      <c r="KUC23" s="90"/>
      <c r="KUD23" s="91"/>
      <c r="KUE23" s="90"/>
      <c r="KUF23" s="91"/>
      <c r="KUG23" s="90"/>
      <c r="KUH23" s="91"/>
      <c r="KUI23" s="90"/>
      <c r="KUJ23" s="91"/>
      <c r="KUK23" s="90"/>
      <c r="KUL23" s="91"/>
      <c r="KUM23" s="90"/>
      <c r="KUN23" s="91"/>
      <c r="KUO23" s="90"/>
      <c r="KUP23" s="91"/>
      <c r="KUQ23" s="90"/>
      <c r="KUR23" s="91"/>
      <c r="KUS23" s="90"/>
      <c r="KUT23" s="91"/>
      <c r="KUU23" s="90"/>
      <c r="KUV23" s="91"/>
      <c r="KUW23" s="90"/>
      <c r="KUX23" s="91"/>
      <c r="KUY23" s="90"/>
      <c r="KUZ23" s="91"/>
      <c r="KVA23" s="90"/>
      <c r="KVB23" s="91"/>
      <c r="KVC23" s="90"/>
      <c r="KVD23" s="91"/>
      <c r="KVE23" s="90"/>
      <c r="KVF23" s="91"/>
      <c r="KVG23" s="90"/>
      <c r="KVH23" s="91"/>
      <c r="KVI23" s="90"/>
      <c r="KVJ23" s="91"/>
      <c r="KVK23" s="90"/>
      <c r="KVL23" s="91"/>
      <c r="KVM23" s="90"/>
      <c r="KVN23" s="91"/>
      <c r="KVO23" s="90"/>
      <c r="KVP23" s="91"/>
      <c r="KVQ23" s="90"/>
      <c r="KVR23" s="91"/>
      <c r="KVS23" s="90"/>
      <c r="KVT23" s="91"/>
      <c r="KVU23" s="90"/>
      <c r="KVV23" s="91"/>
      <c r="KVW23" s="90"/>
      <c r="KVX23" s="91"/>
      <c r="KVY23" s="90"/>
      <c r="KVZ23" s="91"/>
      <c r="KWA23" s="90"/>
      <c r="KWB23" s="91"/>
      <c r="KWC23" s="90"/>
      <c r="KWD23" s="91"/>
      <c r="KWE23" s="90"/>
      <c r="KWF23" s="91"/>
      <c r="KWG23" s="90"/>
      <c r="KWH23" s="91"/>
      <c r="KWI23" s="90"/>
      <c r="KWJ23" s="91"/>
      <c r="KWK23" s="90"/>
      <c r="KWL23" s="91"/>
      <c r="KWM23" s="90"/>
      <c r="KWN23" s="91"/>
      <c r="KWO23" s="90"/>
      <c r="KWP23" s="91"/>
      <c r="KWQ23" s="90"/>
      <c r="KWR23" s="91"/>
      <c r="KWS23" s="90"/>
      <c r="KWT23" s="91"/>
      <c r="KWU23" s="90"/>
      <c r="KWV23" s="91"/>
      <c r="KWW23" s="90"/>
      <c r="KWX23" s="91"/>
      <c r="KWY23" s="90"/>
      <c r="KWZ23" s="91"/>
      <c r="KXA23" s="90"/>
      <c r="KXB23" s="91"/>
      <c r="KXC23" s="90"/>
      <c r="KXD23" s="91"/>
      <c r="KXE23" s="90"/>
      <c r="KXF23" s="91"/>
      <c r="KXG23" s="90"/>
      <c r="KXH23" s="91"/>
      <c r="KXI23" s="90"/>
      <c r="KXJ23" s="91"/>
      <c r="KXK23" s="90"/>
      <c r="KXL23" s="91"/>
      <c r="KXM23" s="90"/>
      <c r="KXN23" s="91"/>
      <c r="KXO23" s="90"/>
      <c r="KXP23" s="91"/>
      <c r="KXQ23" s="90"/>
      <c r="KXR23" s="91"/>
      <c r="KXS23" s="90"/>
      <c r="KXT23" s="91"/>
      <c r="KXU23" s="90"/>
      <c r="KXV23" s="91"/>
      <c r="KXW23" s="90"/>
      <c r="KXX23" s="91"/>
      <c r="KXY23" s="90"/>
      <c r="KXZ23" s="91"/>
      <c r="KYA23" s="90"/>
      <c r="KYB23" s="91"/>
      <c r="KYC23" s="90"/>
      <c r="KYD23" s="91"/>
      <c r="KYE23" s="90"/>
      <c r="KYF23" s="91"/>
      <c r="KYG23" s="90"/>
      <c r="KYH23" s="91"/>
      <c r="KYI23" s="90"/>
      <c r="KYJ23" s="91"/>
      <c r="KYK23" s="90"/>
      <c r="KYL23" s="91"/>
      <c r="KYM23" s="90"/>
      <c r="KYN23" s="91"/>
      <c r="KYO23" s="90"/>
      <c r="KYP23" s="91"/>
      <c r="KYQ23" s="90"/>
      <c r="KYR23" s="91"/>
      <c r="KYS23" s="90"/>
      <c r="KYT23" s="91"/>
      <c r="KYU23" s="90"/>
      <c r="KYV23" s="91"/>
      <c r="KYW23" s="90"/>
      <c r="KYX23" s="91"/>
      <c r="KYY23" s="90"/>
      <c r="KYZ23" s="91"/>
      <c r="KZA23" s="90"/>
      <c r="KZB23" s="91"/>
      <c r="KZC23" s="90"/>
      <c r="KZD23" s="91"/>
      <c r="KZE23" s="90"/>
      <c r="KZF23" s="91"/>
      <c r="KZG23" s="90"/>
      <c r="KZH23" s="91"/>
      <c r="KZI23" s="90"/>
      <c r="KZJ23" s="91"/>
      <c r="KZK23" s="90"/>
      <c r="KZL23" s="91"/>
      <c r="KZM23" s="90"/>
      <c r="KZN23" s="91"/>
      <c r="KZO23" s="90"/>
      <c r="KZP23" s="91"/>
      <c r="KZQ23" s="90"/>
      <c r="KZR23" s="91"/>
      <c r="KZS23" s="90"/>
      <c r="KZT23" s="91"/>
      <c r="KZU23" s="90"/>
      <c r="KZV23" s="91"/>
      <c r="KZW23" s="90"/>
      <c r="KZX23" s="91"/>
      <c r="KZY23" s="90"/>
      <c r="KZZ23" s="91"/>
      <c r="LAA23" s="90"/>
      <c r="LAB23" s="91"/>
      <c r="LAC23" s="90"/>
      <c r="LAD23" s="91"/>
      <c r="LAE23" s="90"/>
      <c r="LAF23" s="91"/>
      <c r="LAG23" s="90"/>
      <c r="LAH23" s="91"/>
      <c r="LAI23" s="90"/>
      <c r="LAJ23" s="91"/>
      <c r="LAK23" s="90"/>
      <c r="LAL23" s="91"/>
      <c r="LAM23" s="90"/>
      <c r="LAN23" s="91"/>
      <c r="LAO23" s="90"/>
      <c r="LAP23" s="91"/>
      <c r="LAQ23" s="90"/>
      <c r="LAR23" s="91"/>
      <c r="LAS23" s="90"/>
      <c r="LAT23" s="91"/>
      <c r="LAU23" s="90"/>
      <c r="LAV23" s="91"/>
      <c r="LAW23" s="90"/>
      <c r="LAX23" s="91"/>
      <c r="LAY23" s="90"/>
      <c r="LAZ23" s="91"/>
      <c r="LBA23" s="90"/>
      <c r="LBB23" s="91"/>
      <c r="LBC23" s="90"/>
      <c r="LBD23" s="91"/>
      <c r="LBE23" s="90"/>
      <c r="LBF23" s="91"/>
      <c r="LBG23" s="90"/>
      <c r="LBH23" s="91"/>
      <c r="LBI23" s="90"/>
      <c r="LBJ23" s="91"/>
      <c r="LBK23" s="90"/>
      <c r="LBL23" s="91"/>
      <c r="LBM23" s="90"/>
      <c r="LBN23" s="91"/>
      <c r="LBO23" s="90"/>
      <c r="LBP23" s="91"/>
      <c r="LBQ23" s="90"/>
      <c r="LBR23" s="91"/>
      <c r="LBS23" s="90"/>
      <c r="LBT23" s="91"/>
      <c r="LBU23" s="90"/>
      <c r="LBV23" s="91"/>
      <c r="LBW23" s="90"/>
      <c r="LBX23" s="91"/>
      <c r="LBY23" s="90"/>
      <c r="LBZ23" s="91"/>
      <c r="LCA23" s="90"/>
      <c r="LCB23" s="91"/>
      <c r="LCC23" s="90"/>
      <c r="LCD23" s="91"/>
      <c r="LCE23" s="90"/>
      <c r="LCF23" s="91"/>
      <c r="LCG23" s="90"/>
      <c r="LCH23" s="91"/>
      <c r="LCI23" s="90"/>
      <c r="LCJ23" s="91"/>
      <c r="LCK23" s="90"/>
      <c r="LCL23" s="91"/>
      <c r="LCM23" s="90"/>
      <c r="LCN23" s="91"/>
      <c r="LCO23" s="90"/>
      <c r="LCP23" s="91"/>
      <c r="LCQ23" s="90"/>
      <c r="LCR23" s="91"/>
      <c r="LCS23" s="90"/>
      <c r="LCT23" s="91"/>
      <c r="LCU23" s="90"/>
      <c r="LCV23" s="91"/>
      <c r="LCW23" s="90"/>
      <c r="LCX23" s="91"/>
      <c r="LCY23" s="90"/>
      <c r="LCZ23" s="91"/>
      <c r="LDA23" s="90"/>
      <c r="LDB23" s="91"/>
      <c r="LDC23" s="90"/>
      <c r="LDD23" s="91"/>
      <c r="LDE23" s="90"/>
      <c r="LDF23" s="91"/>
      <c r="LDG23" s="90"/>
      <c r="LDH23" s="91"/>
      <c r="LDI23" s="90"/>
      <c r="LDJ23" s="91"/>
      <c r="LDK23" s="90"/>
      <c r="LDL23" s="91"/>
      <c r="LDM23" s="90"/>
      <c r="LDN23" s="91"/>
      <c r="LDO23" s="90"/>
      <c r="LDP23" s="91"/>
      <c r="LDQ23" s="90"/>
      <c r="LDR23" s="91"/>
      <c r="LDS23" s="90"/>
      <c r="LDT23" s="91"/>
      <c r="LDU23" s="90"/>
      <c r="LDV23" s="91"/>
      <c r="LDW23" s="90"/>
      <c r="LDX23" s="91"/>
      <c r="LDY23" s="90"/>
      <c r="LDZ23" s="91"/>
      <c r="LEA23" s="90"/>
      <c r="LEB23" s="91"/>
      <c r="LEC23" s="90"/>
      <c r="LED23" s="91"/>
      <c r="LEE23" s="90"/>
      <c r="LEF23" s="91"/>
      <c r="LEG23" s="90"/>
      <c r="LEH23" s="91"/>
      <c r="LEI23" s="90"/>
      <c r="LEJ23" s="91"/>
      <c r="LEK23" s="90"/>
      <c r="LEL23" s="91"/>
      <c r="LEM23" s="90"/>
      <c r="LEN23" s="91"/>
      <c r="LEO23" s="90"/>
      <c r="LEP23" s="91"/>
      <c r="LEQ23" s="90"/>
      <c r="LER23" s="91"/>
      <c r="LES23" s="90"/>
      <c r="LET23" s="91"/>
      <c r="LEU23" s="90"/>
      <c r="LEV23" s="91"/>
      <c r="LEW23" s="90"/>
      <c r="LEX23" s="91"/>
      <c r="LEY23" s="90"/>
      <c r="LEZ23" s="91"/>
      <c r="LFA23" s="90"/>
      <c r="LFB23" s="91"/>
      <c r="LFC23" s="90"/>
      <c r="LFD23" s="91"/>
      <c r="LFE23" s="90"/>
      <c r="LFF23" s="91"/>
      <c r="LFG23" s="90"/>
      <c r="LFH23" s="91"/>
      <c r="LFI23" s="90"/>
      <c r="LFJ23" s="91"/>
      <c r="LFK23" s="90"/>
      <c r="LFL23" s="91"/>
      <c r="LFM23" s="90"/>
      <c r="LFN23" s="91"/>
      <c r="LFO23" s="90"/>
      <c r="LFP23" s="91"/>
      <c r="LFQ23" s="90"/>
      <c r="LFR23" s="91"/>
      <c r="LFS23" s="90"/>
      <c r="LFT23" s="91"/>
      <c r="LFU23" s="90"/>
      <c r="LFV23" s="91"/>
      <c r="LFW23" s="90"/>
      <c r="LFX23" s="91"/>
      <c r="LFY23" s="90"/>
      <c r="LFZ23" s="91"/>
      <c r="LGA23" s="90"/>
      <c r="LGB23" s="91"/>
      <c r="LGC23" s="90"/>
      <c r="LGD23" s="91"/>
      <c r="LGE23" s="90"/>
      <c r="LGF23" s="91"/>
      <c r="LGG23" s="90"/>
      <c r="LGH23" s="91"/>
      <c r="LGI23" s="90"/>
      <c r="LGJ23" s="91"/>
      <c r="LGK23" s="90"/>
      <c r="LGL23" s="91"/>
      <c r="LGM23" s="90"/>
      <c r="LGN23" s="91"/>
      <c r="LGO23" s="90"/>
      <c r="LGP23" s="91"/>
      <c r="LGQ23" s="90"/>
      <c r="LGR23" s="91"/>
      <c r="LGS23" s="90"/>
      <c r="LGT23" s="91"/>
      <c r="LGU23" s="90"/>
      <c r="LGV23" s="91"/>
      <c r="LGW23" s="90"/>
      <c r="LGX23" s="91"/>
      <c r="LGY23" s="90"/>
      <c r="LGZ23" s="91"/>
      <c r="LHA23" s="90"/>
      <c r="LHB23" s="91"/>
      <c r="LHC23" s="90"/>
      <c r="LHD23" s="91"/>
      <c r="LHE23" s="90"/>
      <c r="LHF23" s="91"/>
      <c r="LHG23" s="90"/>
      <c r="LHH23" s="91"/>
      <c r="LHI23" s="90"/>
      <c r="LHJ23" s="91"/>
      <c r="LHK23" s="90"/>
      <c r="LHL23" s="91"/>
      <c r="LHM23" s="90"/>
      <c r="LHN23" s="91"/>
      <c r="LHO23" s="90"/>
      <c r="LHP23" s="91"/>
      <c r="LHQ23" s="90"/>
      <c r="LHR23" s="91"/>
      <c r="LHS23" s="90"/>
      <c r="LHT23" s="91"/>
      <c r="LHU23" s="90"/>
      <c r="LHV23" s="91"/>
      <c r="LHW23" s="90"/>
      <c r="LHX23" s="91"/>
      <c r="LHY23" s="90"/>
      <c r="LHZ23" s="91"/>
      <c r="LIA23" s="90"/>
      <c r="LIB23" s="91"/>
      <c r="LIC23" s="90"/>
      <c r="LID23" s="91"/>
      <c r="LIE23" s="90"/>
      <c r="LIF23" s="91"/>
      <c r="LIG23" s="90"/>
      <c r="LIH23" s="91"/>
      <c r="LII23" s="90"/>
      <c r="LIJ23" s="91"/>
      <c r="LIK23" s="90"/>
      <c r="LIL23" s="91"/>
      <c r="LIM23" s="90"/>
      <c r="LIN23" s="91"/>
      <c r="LIO23" s="90"/>
      <c r="LIP23" s="91"/>
      <c r="LIQ23" s="90"/>
      <c r="LIR23" s="91"/>
      <c r="LIS23" s="90"/>
      <c r="LIT23" s="91"/>
      <c r="LIU23" s="90"/>
      <c r="LIV23" s="91"/>
      <c r="LIW23" s="90"/>
      <c r="LIX23" s="91"/>
      <c r="LIY23" s="90"/>
      <c r="LIZ23" s="91"/>
      <c r="LJA23" s="90"/>
      <c r="LJB23" s="91"/>
      <c r="LJC23" s="90"/>
      <c r="LJD23" s="91"/>
      <c r="LJE23" s="90"/>
      <c r="LJF23" s="91"/>
      <c r="LJG23" s="90"/>
      <c r="LJH23" s="91"/>
      <c r="LJI23" s="90"/>
      <c r="LJJ23" s="91"/>
      <c r="LJK23" s="90"/>
      <c r="LJL23" s="91"/>
      <c r="LJM23" s="90"/>
      <c r="LJN23" s="91"/>
      <c r="LJO23" s="90"/>
      <c r="LJP23" s="91"/>
      <c r="LJQ23" s="90"/>
      <c r="LJR23" s="91"/>
      <c r="LJS23" s="90"/>
      <c r="LJT23" s="91"/>
      <c r="LJU23" s="90"/>
      <c r="LJV23" s="91"/>
      <c r="LJW23" s="90"/>
      <c r="LJX23" s="91"/>
      <c r="LJY23" s="90"/>
      <c r="LJZ23" s="91"/>
      <c r="LKA23" s="90"/>
      <c r="LKB23" s="91"/>
      <c r="LKC23" s="90"/>
      <c r="LKD23" s="91"/>
      <c r="LKE23" s="90"/>
      <c r="LKF23" s="91"/>
      <c r="LKG23" s="90"/>
      <c r="LKH23" s="91"/>
      <c r="LKI23" s="90"/>
      <c r="LKJ23" s="91"/>
      <c r="LKK23" s="90"/>
      <c r="LKL23" s="91"/>
      <c r="LKM23" s="90"/>
      <c r="LKN23" s="91"/>
      <c r="LKO23" s="90"/>
      <c r="LKP23" s="91"/>
      <c r="LKQ23" s="90"/>
      <c r="LKR23" s="91"/>
      <c r="LKS23" s="90"/>
      <c r="LKT23" s="91"/>
      <c r="LKU23" s="90"/>
      <c r="LKV23" s="91"/>
      <c r="LKW23" s="90"/>
      <c r="LKX23" s="91"/>
      <c r="LKY23" s="90"/>
      <c r="LKZ23" s="91"/>
      <c r="LLA23" s="90"/>
      <c r="LLB23" s="91"/>
      <c r="LLC23" s="90"/>
      <c r="LLD23" s="91"/>
      <c r="LLE23" s="90"/>
      <c r="LLF23" s="91"/>
      <c r="LLG23" s="90"/>
      <c r="LLH23" s="91"/>
      <c r="LLI23" s="90"/>
      <c r="LLJ23" s="91"/>
      <c r="LLK23" s="90"/>
      <c r="LLL23" s="91"/>
      <c r="LLM23" s="90"/>
      <c r="LLN23" s="91"/>
      <c r="LLO23" s="90"/>
      <c r="LLP23" s="91"/>
      <c r="LLQ23" s="90"/>
      <c r="LLR23" s="91"/>
      <c r="LLS23" s="90"/>
      <c r="LLT23" s="91"/>
      <c r="LLU23" s="90"/>
      <c r="LLV23" s="91"/>
      <c r="LLW23" s="90"/>
      <c r="LLX23" s="91"/>
      <c r="LLY23" s="90"/>
      <c r="LLZ23" s="91"/>
      <c r="LMA23" s="90"/>
      <c r="LMB23" s="91"/>
      <c r="LMC23" s="90"/>
      <c r="LMD23" s="91"/>
      <c r="LME23" s="90"/>
      <c r="LMF23" s="91"/>
      <c r="LMG23" s="90"/>
      <c r="LMH23" s="91"/>
      <c r="LMI23" s="90"/>
      <c r="LMJ23" s="91"/>
      <c r="LMK23" s="90"/>
      <c r="LML23" s="91"/>
      <c r="LMM23" s="90"/>
      <c r="LMN23" s="91"/>
      <c r="LMO23" s="90"/>
      <c r="LMP23" s="91"/>
      <c r="LMQ23" s="90"/>
      <c r="LMR23" s="91"/>
      <c r="LMS23" s="90"/>
      <c r="LMT23" s="91"/>
      <c r="LMU23" s="90"/>
      <c r="LMV23" s="91"/>
      <c r="LMW23" s="90"/>
      <c r="LMX23" s="91"/>
      <c r="LMY23" s="90"/>
      <c r="LMZ23" s="91"/>
      <c r="LNA23" s="90"/>
      <c r="LNB23" s="91"/>
      <c r="LNC23" s="90"/>
      <c r="LND23" s="91"/>
      <c r="LNE23" s="90"/>
      <c r="LNF23" s="91"/>
      <c r="LNG23" s="90"/>
      <c r="LNH23" s="91"/>
      <c r="LNI23" s="90"/>
      <c r="LNJ23" s="91"/>
      <c r="LNK23" s="90"/>
      <c r="LNL23" s="91"/>
      <c r="LNM23" s="90"/>
      <c r="LNN23" s="91"/>
      <c r="LNO23" s="90"/>
      <c r="LNP23" s="91"/>
      <c r="LNQ23" s="90"/>
      <c r="LNR23" s="91"/>
      <c r="LNS23" s="90"/>
      <c r="LNT23" s="91"/>
      <c r="LNU23" s="90"/>
      <c r="LNV23" s="91"/>
      <c r="LNW23" s="90"/>
      <c r="LNX23" s="91"/>
      <c r="LNY23" s="90"/>
      <c r="LNZ23" s="91"/>
      <c r="LOA23" s="90"/>
      <c r="LOB23" s="91"/>
      <c r="LOC23" s="90"/>
      <c r="LOD23" s="91"/>
      <c r="LOE23" s="90"/>
      <c r="LOF23" s="91"/>
      <c r="LOG23" s="90"/>
      <c r="LOH23" s="91"/>
      <c r="LOI23" s="90"/>
      <c r="LOJ23" s="91"/>
      <c r="LOK23" s="90"/>
      <c r="LOL23" s="91"/>
      <c r="LOM23" s="90"/>
      <c r="LON23" s="91"/>
      <c r="LOO23" s="90"/>
      <c r="LOP23" s="91"/>
      <c r="LOQ23" s="90"/>
      <c r="LOR23" s="91"/>
      <c r="LOS23" s="90"/>
      <c r="LOT23" s="91"/>
      <c r="LOU23" s="90"/>
      <c r="LOV23" s="91"/>
      <c r="LOW23" s="90"/>
      <c r="LOX23" s="91"/>
      <c r="LOY23" s="90"/>
      <c r="LOZ23" s="91"/>
      <c r="LPA23" s="90"/>
      <c r="LPB23" s="91"/>
      <c r="LPC23" s="90"/>
      <c r="LPD23" s="91"/>
      <c r="LPE23" s="90"/>
      <c r="LPF23" s="91"/>
      <c r="LPG23" s="90"/>
      <c r="LPH23" s="91"/>
      <c r="LPI23" s="90"/>
      <c r="LPJ23" s="91"/>
      <c r="LPK23" s="90"/>
      <c r="LPL23" s="91"/>
      <c r="LPM23" s="90"/>
      <c r="LPN23" s="91"/>
      <c r="LPO23" s="90"/>
      <c r="LPP23" s="91"/>
      <c r="LPQ23" s="90"/>
      <c r="LPR23" s="91"/>
      <c r="LPS23" s="90"/>
      <c r="LPT23" s="91"/>
      <c r="LPU23" s="90"/>
      <c r="LPV23" s="91"/>
      <c r="LPW23" s="90"/>
      <c r="LPX23" s="91"/>
      <c r="LPY23" s="90"/>
      <c r="LPZ23" s="91"/>
      <c r="LQA23" s="90"/>
      <c r="LQB23" s="91"/>
      <c r="LQC23" s="90"/>
      <c r="LQD23" s="91"/>
      <c r="LQE23" s="90"/>
      <c r="LQF23" s="91"/>
      <c r="LQG23" s="90"/>
      <c r="LQH23" s="91"/>
      <c r="LQI23" s="90"/>
      <c r="LQJ23" s="91"/>
      <c r="LQK23" s="90"/>
      <c r="LQL23" s="91"/>
      <c r="LQM23" s="90"/>
      <c r="LQN23" s="91"/>
      <c r="LQO23" s="90"/>
      <c r="LQP23" s="91"/>
      <c r="LQQ23" s="90"/>
      <c r="LQR23" s="91"/>
      <c r="LQS23" s="90"/>
      <c r="LQT23" s="91"/>
      <c r="LQU23" s="90"/>
      <c r="LQV23" s="91"/>
      <c r="LQW23" s="90"/>
      <c r="LQX23" s="91"/>
      <c r="LQY23" s="90"/>
      <c r="LQZ23" s="91"/>
      <c r="LRA23" s="90"/>
      <c r="LRB23" s="91"/>
      <c r="LRC23" s="90"/>
      <c r="LRD23" s="91"/>
      <c r="LRE23" s="90"/>
      <c r="LRF23" s="91"/>
      <c r="LRG23" s="90"/>
      <c r="LRH23" s="91"/>
      <c r="LRI23" s="90"/>
      <c r="LRJ23" s="91"/>
      <c r="LRK23" s="90"/>
      <c r="LRL23" s="91"/>
      <c r="LRM23" s="90"/>
      <c r="LRN23" s="91"/>
      <c r="LRO23" s="90"/>
      <c r="LRP23" s="91"/>
      <c r="LRQ23" s="90"/>
      <c r="LRR23" s="91"/>
      <c r="LRS23" s="90"/>
      <c r="LRT23" s="91"/>
      <c r="LRU23" s="90"/>
      <c r="LRV23" s="91"/>
      <c r="LRW23" s="90"/>
      <c r="LRX23" s="91"/>
      <c r="LRY23" s="90"/>
      <c r="LRZ23" s="91"/>
      <c r="LSA23" s="90"/>
      <c r="LSB23" s="91"/>
      <c r="LSC23" s="90"/>
      <c r="LSD23" s="91"/>
      <c r="LSE23" s="90"/>
      <c r="LSF23" s="91"/>
      <c r="LSG23" s="90"/>
      <c r="LSH23" s="91"/>
      <c r="LSI23" s="90"/>
      <c r="LSJ23" s="91"/>
      <c r="LSK23" s="90"/>
      <c r="LSL23" s="91"/>
      <c r="LSM23" s="90"/>
      <c r="LSN23" s="91"/>
      <c r="LSO23" s="90"/>
      <c r="LSP23" s="91"/>
      <c r="LSQ23" s="90"/>
      <c r="LSR23" s="91"/>
      <c r="LSS23" s="90"/>
      <c r="LST23" s="91"/>
      <c r="LSU23" s="90"/>
      <c r="LSV23" s="91"/>
      <c r="LSW23" s="90"/>
      <c r="LSX23" s="91"/>
      <c r="LSY23" s="90"/>
      <c r="LSZ23" s="91"/>
      <c r="LTA23" s="90"/>
      <c r="LTB23" s="91"/>
      <c r="LTC23" s="90"/>
      <c r="LTD23" s="91"/>
      <c r="LTE23" s="90"/>
      <c r="LTF23" s="91"/>
      <c r="LTG23" s="90"/>
      <c r="LTH23" s="91"/>
      <c r="LTI23" s="90"/>
      <c r="LTJ23" s="91"/>
      <c r="LTK23" s="90"/>
      <c r="LTL23" s="91"/>
      <c r="LTM23" s="90"/>
      <c r="LTN23" s="91"/>
      <c r="LTO23" s="90"/>
      <c r="LTP23" s="91"/>
      <c r="LTQ23" s="90"/>
      <c r="LTR23" s="91"/>
      <c r="LTS23" s="90"/>
      <c r="LTT23" s="91"/>
      <c r="LTU23" s="90"/>
      <c r="LTV23" s="91"/>
      <c r="LTW23" s="90"/>
      <c r="LTX23" s="91"/>
      <c r="LTY23" s="90"/>
      <c r="LTZ23" s="91"/>
      <c r="LUA23" s="90"/>
      <c r="LUB23" s="91"/>
      <c r="LUC23" s="90"/>
      <c r="LUD23" s="91"/>
      <c r="LUE23" s="90"/>
      <c r="LUF23" s="91"/>
      <c r="LUG23" s="90"/>
      <c r="LUH23" s="91"/>
      <c r="LUI23" s="90"/>
      <c r="LUJ23" s="91"/>
      <c r="LUK23" s="90"/>
      <c r="LUL23" s="91"/>
      <c r="LUM23" s="90"/>
      <c r="LUN23" s="91"/>
      <c r="LUO23" s="90"/>
      <c r="LUP23" s="91"/>
      <c r="LUQ23" s="90"/>
      <c r="LUR23" s="91"/>
      <c r="LUS23" s="90"/>
      <c r="LUT23" s="91"/>
      <c r="LUU23" s="90"/>
      <c r="LUV23" s="91"/>
      <c r="LUW23" s="90"/>
      <c r="LUX23" s="91"/>
      <c r="LUY23" s="90"/>
      <c r="LUZ23" s="91"/>
      <c r="LVA23" s="90"/>
      <c r="LVB23" s="91"/>
      <c r="LVC23" s="90"/>
      <c r="LVD23" s="91"/>
      <c r="LVE23" s="90"/>
      <c r="LVF23" s="91"/>
      <c r="LVG23" s="90"/>
      <c r="LVH23" s="91"/>
      <c r="LVI23" s="90"/>
      <c r="LVJ23" s="91"/>
      <c r="LVK23" s="90"/>
      <c r="LVL23" s="91"/>
      <c r="LVM23" s="90"/>
      <c r="LVN23" s="91"/>
      <c r="LVO23" s="90"/>
      <c r="LVP23" s="91"/>
      <c r="LVQ23" s="90"/>
      <c r="LVR23" s="91"/>
      <c r="LVS23" s="90"/>
      <c r="LVT23" s="91"/>
      <c r="LVU23" s="90"/>
      <c r="LVV23" s="91"/>
      <c r="LVW23" s="90"/>
      <c r="LVX23" s="91"/>
      <c r="LVY23" s="90"/>
      <c r="LVZ23" s="91"/>
      <c r="LWA23" s="90"/>
      <c r="LWB23" s="91"/>
      <c r="LWC23" s="90"/>
      <c r="LWD23" s="91"/>
      <c r="LWE23" s="90"/>
      <c r="LWF23" s="91"/>
      <c r="LWG23" s="90"/>
      <c r="LWH23" s="91"/>
      <c r="LWI23" s="90"/>
      <c r="LWJ23" s="91"/>
      <c r="LWK23" s="90"/>
      <c r="LWL23" s="91"/>
      <c r="LWM23" s="90"/>
      <c r="LWN23" s="91"/>
      <c r="LWO23" s="90"/>
      <c r="LWP23" s="91"/>
      <c r="LWQ23" s="90"/>
      <c r="LWR23" s="91"/>
      <c r="LWS23" s="90"/>
      <c r="LWT23" s="91"/>
      <c r="LWU23" s="90"/>
      <c r="LWV23" s="91"/>
      <c r="LWW23" s="90"/>
      <c r="LWX23" s="91"/>
      <c r="LWY23" s="90"/>
      <c r="LWZ23" s="91"/>
      <c r="LXA23" s="90"/>
      <c r="LXB23" s="91"/>
      <c r="LXC23" s="90"/>
      <c r="LXD23" s="91"/>
      <c r="LXE23" s="90"/>
      <c r="LXF23" s="91"/>
      <c r="LXG23" s="90"/>
      <c r="LXH23" s="91"/>
      <c r="LXI23" s="90"/>
      <c r="LXJ23" s="91"/>
      <c r="LXK23" s="90"/>
      <c r="LXL23" s="91"/>
      <c r="LXM23" s="90"/>
      <c r="LXN23" s="91"/>
      <c r="LXO23" s="90"/>
      <c r="LXP23" s="91"/>
      <c r="LXQ23" s="90"/>
      <c r="LXR23" s="91"/>
      <c r="LXS23" s="90"/>
      <c r="LXT23" s="91"/>
      <c r="LXU23" s="90"/>
      <c r="LXV23" s="91"/>
      <c r="LXW23" s="90"/>
      <c r="LXX23" s="91"/>
      <c r="LXY23" s="90"/>
      <c r="LXZ23" s="91"/>
      <c r="LYA23" s="90"/>
      <c r="LYB23" s="91"/>
      <c r="LYC23" s="90"/>
      <c r="LYD23" s="91"/>
      <c r="LYE23" s="90"/>
      <c r="LYF23" s="91"/>
      <c r="LYG23" s="90"/>
      <c r="LYH23" s="91"/>
      <c r="LYI23" s="90"/>
      <c r="LYJ23" s="91"/>
      <c r="LYK23" s="90"/>
      <c r="LYL23" s="91"/>
      <c r="LYM23" s="90"/>
      <c r="LYN23" s="91"/>
      <c r="LYO23" s="90"/>
      <c r="LYP23" s="91"/>
      <c r="LYQ23" s="90"/>
      <c r="LYR23" s="91"/>
      <c r="LYS23" s="90"/>
      <c r="LYT23" s="91"/>
      <c r="LYU23" s="90"/>
      <c r="LYV23" s="91"/>
      <c r="LYW23" s="90"/>
      <c r="LYX23" s="91"/>
      <c r="LYY23" s="90"/>
      <c r="LYZ23" s="91"/>
      <c r="LZA23" s="90"/>
      <c r="LZB23" s="91"/>
      <c r="LZC23" s="90"/>
      <c r="LZD23" s="91"/>
      <c r="LZE23" s="90"/>
      <c r="LZF23" s="91"/>
      <c r="LZG23" s="90"/>
      <c r="LZH23" s="91"/>
      <c r="LZI23" s="90"/>
      <c r="LZJ23" s="91"/>
      <c r="LZK23" s="90"/>
      <c r="LZL23" s="91"/>
      <c r="LZM23" s="90"/>
      <c r="LZN23" s="91"/>
      <c r="LZO23" s="90"/>
      <c r="LZP23" s="91"/>
      <c r="LZQ23" s="90"/>
      <c r="LZR23" s="91"/>
      <c r="LZS23" s="90"/>
      <c r="LZT23" s="91"/>
      <c r="LZU23" s="90"/>
      <c r="LZV23" s="91"/>
      <c r="LZW23" s="90"/>
      <c r="LZX23" s="91"/>
      <c r="LZY23" s="90"/>
      <c r="LZZ23" s="91"/>
      <c r="MAA23" s="90"/>
      <c r="MAB23" s="91"/>
      <c r="MAC23" s="90"/>
      <c r="MAD23" s="91"/>
      <c r="MAE23" s="90"/>
      <c r="MAF23" s="91"/>
      <c r="MAG23" s="90"/>
      <c r="MAH23" s="91"/>
      <c r="MAI23" s="90"/>
      <c r="MAJ23" s="91"/>
      <c r="MAK23" s="90"/>
      <c r="MAL23" s="91"/>
      <c r="MAM23" s="90"/>
      <c r="MAN23" s="91"/>
      <c r="MAO23" s="90"/>
      <c r="MAP23" s="91"/>
      <c r="MAQ23" s="90"/>
      <c r="MAR23" s="91"/>
      <c r="MAS23" s="90"/>
      <c r="MAT23" s="91"/>
      <c r="MAU23" s="90"/>
      <c r="MAV23" s="91"/>
      <c r="MAW23" s="90"/>
      <c r="MAX23" s="91"/>
      <c r="MAY23" s="90"/>
      <c r="MAZ23" s="91"/>
      <c r="MBA23" s="90"/>
      <c r="MBB23" s="91"/>
      <c r="MBC23" s="90"/>
      <c r="MBD23" s="91"/>
      <c r="MBE23" s="90"/>
      <c r="MBF23" s="91"/>
      <c r="MBG23" s="90"/>
      <c r="MBH23" s="91"/>
      <c r="MBI23" s="90"/>
      <c r="MBJ23" s="91"/>
      <c r="MBK23" s="90"/>
      <c r="MBL23" s="91"/>
      <c r="MBM23" s="90"/>
      <c r="MBN23" s="91"/>
      <c r="MBO23" s="90"/>
      <c r="MBP23" s="91"/>
      <c r="MBQ23" s="90"/>
      <c r="MBR23" s="91"/>
      <c r="MBS23" s="90"/>
      <c r="MBT23" s="91"/>
      <c r="MBU23" s="90"/>
      <c r="MBV23" s="91"/>
      <c r="MBW23" s="90"/>
      <c r="MBX23" s="91"/>
      <c r="MBY23" s="90"/>
      <c r="MBZ23" s="91"/>
      <c r="MCA23" s="90"/>
      <c r="MCB23" s="91"/>
      <c r="MCC23" s="90"/>
      <c r="MCD23" s="91"/>
      <c r="MCE23" s="90"/>
      <c r="MCF23" s="91"/>
      <c r="MCG23" s="90"/>
      <c r="MCH23" s="91"/>
      <c r="MCI23" s="90"/>
      <c r="MCJ23" s="91"/>
      <c r="MCK23" s="90"/>
      <c r="MCL23" s="91"/>
      <c r="MCM23" s="90"/>
      <c r="MCN23" s="91"/>
      <c r="MCO23" s="90"/>
      <c r="MCP23" s="91"/>
      <c r="MCQ23" s="90"/>
      <c r="MCR23" s="91"/>
      <c r="MCS23" s="90"/>
      <c r="MCT23" s="91"/>
      <c r="MCU23" s="90"/>
      <c r="MCV23" s="91"/>
      <c r="MCW23" s="90"/>
      <c r="MCX23" s="91"/>
      <c r="MCY23" s="90"/>
      <c r="MCZ23" s="91"/>
      <c r="MDA23" s="90"/>
      <c r="MDB23" s="91"/>
      <c r="MDC23" s="90"/>
      <c r="MDD23" s="91"/>
      <c r="MDE23" s="90"/>
      <c r="MDF23" s="91"/>
      <c r="MDG23" s="90"/>
      <c r="MDH23" s="91"/>
      <c r="MDI23" s="90"/>
      <c r="MDJ23" s="91"/>
      <c r="MDK23" s="90"/>
      <c r="MDL23" s="91"/>
      <c r="MDM23" s="90"/>
      <c r="MDN23" s="91"/>
      <c r="MDO23" s="90"/>
      <c r="MDP23" s="91"/>
      <c r="MDQ23" s="90"/>
      <c r="MDR23" s="91"/>
      <c r="MDS23" s="90"/>
      <c r="MDT23" s="91"/>
      <c r="MDU23" s="90"/>
      <c r="MDV23" s="91"/>
      <c r="MDW23" s="90"/>
      <c r="MDX23" s="91"/>
      <c r="MDY23" s="90"/>
      <c r="MDZ23" s="91"/>
      <c r="MEA23" s="90"/>
      <c r="MEB23" s="91"/>
      <c r="MEC23" s="90"/>
      <c r="MED23" s="91"/>
      <c r="MEE23" s="90"/>
      <c r="MEF23" s="91"/>
      <c r="MEG23" s="90"/>
      <c r="MEH23" s="91"/>
      <c r="MEI23" s="90"/>
      <c r="MEJ23" s="91"/>
      <c r="MEK23" s="90"/>
      <c r="MEL23" s="91"/>
      <c r="MEM23" s="90"/>
      <c r="MEN23" s="91"/>
      <c r="MEO23" s="90"/>
      <c r="MEP23" s="91"/>
      <c r="MEQ23" s="90"/>
      <c r="MER23" s="91"/>
      <c r="MES23" s="90"/>
      <c r="MET23" s="91"/>
      <c r="MEU23" s="90"/>
      <c r="MEV23" s="91"/>
      <c r="MEW23" s="90"/>
      <c r="MEX23" s="91"/>
      <c r="MEY23" s="90"/>
      <c r="MEZ23" s="91"/>
      <c r="MFA23" s="90"/>
      <c r="MFB23" s="91"/>
      <c r="MFC23" s="90"/>
      <c r="MFD23" s="91"/>
      <c r="MFE23" s="90"/>
      <c r="MFF23" s="91"/>
      <c r="MFG23" s="90"/>
      <c r="MFH23" s="91"/>
      <c r="MFI23" s="90"/>
      <c r="MFJ23" s="91"/>
      <c r="MFK23" s="90"/>
      <c r="MFL23" s="91"/>
      <c r="MFM23" s="90"/>
      <c r="MFN23" s="91"/>
      <c r="MFO23" s="90"/>
      <c r="MFP23" s="91"/>
      <c r="MFQ23" s="90"/>
      <c r="MFR23" s="91"/>
      <c r="MFS23" s="90"/>
      <c r="MFT23" s="91"/>
      <c r="MFU23" s="90"/>
      <c r="MFV23" s="91"/>
      <c r="MFW23" s="90"/>
      <c r="MFX23" s="91"/>
      <c r="MFY23" s="90"/>
      <c r="MFZ23" s="91"/>
      <c r="MGA23" s="90"/>
      <c r="MGB23" s="91"/>
      <c r="MGC23" s="90"/>
      <c r="MGD23" s="91"/>
      <c r="MGE23" s="90"/>
      <c r="MGF23" s="91"/>
      <c r="MGG23" s="90"/>
      <c r="MGH23" s="91"/>
      <c r="MGI23" s="90"/>
      <c r="MGJ23" s="91"/>
      <c r="MGK23" s="90"/>
      <c r="MGL23" s="91"/>
      <c r="MGM23" s="90"/>
      <c r="MGN23" s="91"/>
      <c r="MGO23" s="90"/>
      <c r="MGP23" s="91"/>
      <c r="MGQ23" s="90"/>
      <c r="MGR23" s="91"/>
      <c r="MGS23" s="90"/>
      <c r="MGT23" s="91"/>
      <c r="MGU23" s="90"/>
      <c r="MGV23" s="91"/>
      <c r="MGW23" s="90"/>
      <c r="MGX23" s="91"/>
      <c r="MGY23" s="90"/>
      <c r="MGZ23" s="91"/>
      <c r="MHA23" s="90"/>
      <c r="MHB23" s="91"/>
      <c r="MHC23" s="90"/>
      <c r="MHD23" s="91"/>
      <c r="MHE23" s="90"/>
      <c r="MHF23" s="91"/>
      <c r="MHG23" s="90"/>
      <c r="MHH23" s="91"/>
      <c r="MHI23" s="90"/>
      <c r="MHJ23" s="91"/>
      <c r="MHK23" s="90"/>
      <c r="MHL23" s="91"/>
      <c r="MHM23" s="90"/>
      <c r="MHN23" s="91"/>
      <c r="MHO23" s="90"/>
      <c r="MHP23" s="91"/>
      <c r="MHQ23" s="90"/>
      <c r="MHR23" s="91"/>
      <c r="MHS23" s="90"/>
      <c r="MHT23" s="91"/>
      <c r="MHU23" s="90"/>
      <c r="MHV23" s="91"/>
      <c r="MHW23" s="90"/>
      <c r="MHX23" s="91"/>
      <c r="MHY23" s="90"/>
      <c r="MHZ23" s="91"/>
      <c r="MIA23" s="90"/>
      <c r="MIB23" s="91"/>
      <c r="MIC23" s="90"/>
      <c r="MID23" s="91"/>
      <c r="MIE23" s="90"/>
      <c r="MIF23" s="91"/>
      <c r="MIG23" s="90"/>
      <c r="MIH23" s="91"/>
      <c r="MII23" s="90"/>
      <c r="MIJ23" s="91"/>
      <c r="MIK23" s="90"/>
      <c r="MIL23" s="91"/>
      <c r="MIM23" s="90"/>
      <c r="MIN23" s="91"/>
      <c r="MIO23" s="90"/>
      <c r="MIP23" s="91"/>
      <c r="MIQ23" s="90"/>
      <c r="MIR23" s="91"/>
      <c r="MIS23" s="90"/>
      <c r="MIT23" s="91"/>
      <c r="MIU23" s="90"/>
      <c r="MIV23" s="91"/>
      <c r="MIW23" s="90"/>
      <c r="MIX23" s="91"/>
      <c r="MIY23" s="90"/>
      <c r="MIZ23" s="91"/>
      <c r="MJA23" s="90"/>
      <c r="MJB23" s="91"/>
      <c r="MJC23" s="90"/>
      <c r="MJD23" s="91"/>
      <c r="MJE23" s="90"/>
      <c r="MJF23" s="91"/>
      <c r="MJG23" s="90"/>
      <c r="MJH23" s="91"/>
      <c r="MJI23" s="90"/>
      <c r="MJJ23" s="91"/>
      <c r="MJK23" s="90"/>
      <c r="MJL23" s="91"/>
      <c r="MJM23" s="90"/>
      <c r="MJN23" s="91"/>
      <c r="MJO23" s="90"/>
      <c r="MJP23" s="91"/>
      <c r="MJQ23" s="90"/>
      <c r="MJR23" s="91"/>
      <c r="MJS23" s="90"/>
      <c r="MJT23" s="91"/>
      <c r="MJU23" s="90"/>
      <c r="MJV23" s="91"/>
      <c r="MJW23" s="90"/>
      <c r="MJX23" s="91"/>
      <c r="MJY23" s="90"/>
      <c r="MJZ23" s="91"/>
      <c r="MKA23" s="90"/>
      <c r="MKB23" s="91"/>
      <c r="MKC23" s="90"/>
      <c r="MKD23" s="91"/>
      <c r="MKE23" s="90"/>
      <c r="MKF23" s="91"/>
      <c r="MKG23" s="90"/>
      <c r="MKH23" s="91"/>
      <c r="MKI23" s="90"/>
      <c r="MKJ23" s="91"/>
      <c r="MKK23" s="90"/>
      <c r="MKL23" s="91"/>
      <c r="MKM23" s="90"/>
      <c r="MKN23" s="91"/>
      <c r="MKO23" s="90"/>
      <c r="MKP23" s="91"/>
      <c r="MKQ23" s="90"/>
      <c r="MKR23" s="91"/>
      <c r="MKS23" s="90"/>
      <c r="MKT23" s="91"/>
      <c r="MKU23" s="90"/>
      <c r="MKV23" s="91"/>
      <c r="MKW23" s="90"/>
      <c r="MKX23" s="91"/>
      <c r="MKY23" s="90"/>
      <c r="MKZ23" s="91"/>
      <c r="MLA23" s="90"/>
      <c r="MLB23" s="91"/>
      <c r="MLC23" s="90"/>
      <c r="MLD23" s="91"/>
      <c r="MLE23" s="90"/>
      <c r="MLF23" s="91"/>
      <c r="MLG23" s="90"/>
      <c r="MLH23" s="91"/>
      <c r="MLI23" s="90"/>
      <c r="MLJ23" s="91"/>
      <c r="MLK23" s="90"/>
      <c r="MLL23" s="91"/>
      <c r="MLM23" s="90"/>
      <c r="MLN23" s="91"/>
      <c r="MLO23" s="90"/>
      <c r="MLP23" s="91"/>
      <c r="MLQ23" s="90"/>
      <c r="MLR23" s="91"/>
      <c r="MLS23" s="90"/>
      <c r="MLT23" s="91"/>
      <c r="MLU23" s="90"/>
      <c r="MLV23" s="91"/>
      <c r="MLW23" s="90"/>
      <c r="MLX23" s="91"/>
      <c r="MLY23" s="90"/>
      <c r="MLZ23" s="91"/>
      <c r="MMA23" s="90"/>
      <c r="MMB23" s="91"/>
      <c r="MMC23" s="90"/>
      <c r="MMD23" s="91"/>
      <c r="MME23" s="90"/>
      <c r="MMF23" s="91"/>
      <c r="MMG23" s="90"/>
      <c r="MMH23" s="91"/>
      <c r="MMI23" s="90"/>
      <c r="MMJ23" s="91"/>
      <c r="MMK23" s="90"/>
      <c r="MML23" s="91"/>
      <c r="MMM23" s="90"/>
      <c r="MMN23" s="91"/>
      <c r="MMO23" s="90"/>
      <c r="MMP23" s="91"/>
      <c r="MMQ23" s="90"/>
      <c r="MMR23" s="91"/>
      <c r="MMS23" s="90"/>
      <c r="MMT23" s="91"/>
      <c r="MMU23" s="90"/>
      <c r="MMV23" s="91"/>
      <c r="MMW23" s="90"/>
      <c r="MMX23" s="91"/>
      <c r="MMY23" s="90"/>
      <c r="MMZ23" s="91"/>
      <c r="MNA23" s="90"/>
      <c r="MNB23" s="91"/>
      <c r="MNC23" s="90"/>
      <c r="MND23" s="91"/>
      <c r="MNE23" s="90"/>
      <c r="MNF23" s="91"/>
      <c r="MNG23" s="90"/>
      <c r="MNH23" s="91"/>
      <c r="MNI23" s="90"/>
      <c r="MNJ23" s="91"/>
      <c r="MNK23" s="90"/>
      <c r="MNL23" s="91"/>
      <c r="MNM23" s="90"/>
      <c r="MNN23" s="91"/>
      <c r="MNO23" s="90"/>
      <c r="MNP23" s="91"/>
      <c r="MNQ23" s="90"/>
      <c r="MNR23" s="91"/>
      <c r="MNS23" s="90"/>
      <c r="MNT23" s="91"/>
      <c r="MNU23" s="90"/>
      <c r="MNV23" s="91"/>
      <c r="MNW23" s="90"/>
      <c r="MNX23" s="91"/>
      <c r="MNY23" s="90"/>
      <c r="MNZ23" s="91"/>
      <c r="MOA23" s="90"/>
      <c r="MOB23" s="91"/>
      <c r="MOC23" s="90"/>
      <c r="MOD23" s="91"/>
      <c r="MOE23" s="90"/>
      <c r="MOF23" s="91"/>
      <c r="MOG23" s="90"/>
      <c r="MOH23" s="91"/>
      <c r="MOI23" s="90"/>
      <c r="MOJ23" s="91"/>
      <c r="MOK23" s="90"/>
      <c r="MOL23" s="91"/>
      <c r="MOM23" s="90"/>
      <c r="MON23" s="91"/>
      <c r="MOO23" s="90"/>
      <c r="MOP23" s="91"/>
      <c r="MOQ23" s="90"/>
      <c r="MOR23" s="91"/>
      <c r="MOS23" s="90"/>
      <c r="MOT23" s="91"/>
      <c r="MOU23" s="90"/>
      <c r="MOV23" s="91"/>
      <c r="MOW23" s="90"/>
      <c r="MOX23" s="91"/>
      <c r="MOY23" s="90"/>
      <c r="MOZ23" s="91"/>
      <c r="MPA23" s="90"/>
      <c r="MPB23" s="91"/>
      <c r="MPC23" s="90"/>
      <c r="MPD23" s="91"/>
      <c r="MPE23" s="90"/>
      <c r="MPF23" s="91"/>
      <c r="MPG23" s="90"/>
      <c r="MPH23" s="91"/>
      <c r="MPI23" s="90"/>
      <c r="MPJ23" s="91"/>
      <c r="MPK23" s="90"/>
      <c r="MPL23" s="91"/>
      <c r="MPM23" s="90"/>
      <c r="MPN23" s="91"/>
      <c r="MPO23" s="90"/>
      <c r="MPP23" s="91"/>
      <c r="MPQ23" s="90"/>
      <c r="MPR23" s="91"/>
      <c r="MPS23" s="90"/>
      <c r="MPT23" s="91"/>
      <c r="MPU23" s="90"/>
      <c r="MPV23" s="91"/>
      <c r="MPW23" s="90"/>
      <c r="MPX23" s="91"/>
      <c r="MPY23" s="90"/>
      <c r="MPZ23" s="91"/>
      <c r="MQA23" s="90"/>
      <c r="MQB23" s="91"/>
      <c r="MQC23" s="90"/>
      <c r="MQD23" s="91"/>
      <c r="MQE23" s="90"/>
      <c r="MQF23" s="91"/>
      <c r="MQG23" s="90"/>
      <c r="MQH23" s="91"/>
      <c r="MQI23" s="90"/>
      <c r="MQJ23" s="91"/>
      <c r="MQK23" s="90"/>
      <c r="MQL23" s="91"/>
      <c r="MQM23" s="90"/>
      <c r="MQN23" s="91"/>
      <c r="MQO23" s="90"/>
      <c r="MQP23" s="91"/>
      <c r="MQQ23" s="90"/>
      <c r="MQR23" s="91"/>
      <c r="MQS23" s="90"/>
      <c r="MQT23" s="91"/>
      <c r="MQU23" s="90"/>
      <c r="MQV23" s="91"/>
      <c r="MQW23" s="90"/>
      <c r="MQX23" s="91"/>
      <c r="MQY23" s="90"/>
      <c r="MQZ23" s="91"/>
      <c r="MRA23" s="90"/>
      <c r="MRB23" s="91"/>
      <c r="MRC23" s="90"/>
      <c r="MRD23" s="91"/>
      <c r="MRE23" s="90"/>
      <c r="MRF23" s="91"/>
      <c r="MRG23" s="90"/>
      <c r="MRH23" s="91"/>
      <c r="MRI23" s="90"/>
      <c r="MRJ23" s="91"/>
      <c r="MRK23" s="90"/>
      <c r="MRL23" s="91"/>
      <c r="MRM23" s="90"/>
      <c r="MRN23" s="91"/>
      <c r="MRO23" s="90"/>
      <c r="MRP23" s="91"/>
      <c r="MRQ23" s="90"/>
      <c r="MRR23" s="91"/>
      <c r="MRS23" s="90"/>
      <c r="MRT23" s="91"/>
      <c r="MRU23" s="90"/>
      <c r="MRV23" s="91"/>
      <c r="MRW23" s="90"/>
      <c r="MRX23" s="91"/>
      <c r="MRY23" s="90"/>
      <c r="MRZ23" s="91"/>
      <c r="MSA23" s="90"/>
      <c r="MSB23" s="91"/>
      <c r="MSC23" s="90"/>
      <c r="MSD23" s="91"/>
      <c r="MSE23" s="90"/>
      <c r="MSF23" s="91"/>
      <c r="MSG23" s="90"/>
      <c r="MSH23" s="91"/>
      <c r="MSI23" s="90"/>
      <c r="MSJ23" s="91"/>
      <c r="MSK23" s="90"/>
      <c r="MSL23" s="91"/>
      <c r="MSM23" s="90"/>
      <c r="MSN23" s="91"/>
      <c r="MSO23" s="90"/>
      <c r="MSP23" s="91"/>
      <c r="MSQ23" s="90"/>
      <c r="MSR23" s="91"/>
      <c r="MSS23" s="90"/>
      <c r="MST23" s="91"/>
      <c r="MSU23" s="90"/>
      <c r="MSV23" s="91"/>
      <c r="MSW23" s="90"/>
      <c r="MSX23" s="91"/>
      <c r="MSY23" s="90"/>
      <c r="MSZ23" s="91"/>
      <c r="MTA23" s="90"/>
      <c r="MTB23" s="91"/>
      <c r="MTC23" s="90"/>
      <c r="MTD23" s="91"/>
      <c r="MTE23" s="90"/>
      <c r="MTF23" s="91"/>
      <c r="MTG23" s="90"/>
      <c r="MTH23" s="91"/>
      <c r="MTI23" s="90"/>
      <c r="MTJ23" s="91"/>
      <c r="MTK23" s="90"/>
      <c r="MTL23" s="91"/>
      <c r="MTM23" s="90"/>
      <c r="MTN23" s="91"/>
      <c r="MTO23" s="90"/>
      <c r="MTP23" s="91"/>
      <c r="MTQ23" s="90"/>
      <c r="MTR23" s="91"/>
      <c r="MTS23" s="90"/>
      <c r="MTT23" s="91"/>
      <c r="MTU23" s="90"/>
      <c r="MTV23" s="91"/>
      <c r="MTW23" s="90"/>
      <c r="MTX23" s="91"/>
      <c r="MTY23" s="90"/>
      <c r="MTZ23" s="91"/>
      <c r="MUA23" s="90"/>
      <c r="MUB23" s="91"/>
      <c r="MUC23" s="90"/>
      <c r="MUD23" s="91"/>
      <c r="MUE23" s="90"/>
      <c r="MUF23" s="91"/>
      <c r="MUG23" s="90"/>
      <c r="MUH23" s="91"/>
      <c r="MUI23" s="90"/>
      <c r="MUJ23" s="91"/>
      <c r="MUK23" s="90"/>
      <c r="MUL23" s="91"/>
      <c r="MUM23" s="90"/>
      <c r="MUN23" s="91"/>
      <c r="MUO23" s="90"/>
      <c r="MUP23" s="91"/>
      <c r="MUQ23" s="90"/>
      <c r="MUR23" s="91"/>
      <c r="MUS23" s="90"/>
      <c r="MUT23" s="91"/>
      <c r="MUU23" s="90"/>
      <c r="MUV23" s="91"/>
      <c r="MUW23" s="90"/>
      <c r="MUX23" s="91"/>
      <c r="MUY23" s="90"/>
      <c r="MUZ23" s="91"/>
      <c r="MVA23" s="90"/>
      <c r="MVB23" s="91"/>
      <c r="MVC23" s="90"/>
      <c r="MVD23" s="91"/>
      <c r="MVE23" s="90"/>
      <c r="MVF23" s="91"/>
      <c r="MVG23" s="90"/>
      <c r="MVH23" s="91"/>
      <c r="MVI23" s="90"/>
      <c r="MVJ23" s="91"/>
      <c r="MVK23" s="90"/>
      <c r="MVL23" s="91"/>
      <c r="MVM23" s="90"/>
      <c r="MVN23" s="91"/>
      <c r="MVO23" s="90"/>
      <c r="MVP23" s="91"/>
      <c r="MVQ23" s="90"/>
      <c r="MVR23" s="91"/>
      <c r="MVS23" s="90"/>
      <c r="MVT23" s="91"/>
      <c r="MVU23" s="90"/>
      <c r="MVV23" s="91"/>
      <c r="MVW23" s="90"/>
      <c r="MVX23" s="91"/>
      <c r="MVY23" s="90"/>
      <c r="MVZ23" s="91"/>
      <c r="MWA23" s="90"/>
      <c r="MWB23" s="91"/>
      <c r="MWC23" s="90"/>
      <c r="MWD23" s="91"/>
      <c r="MWE23" s="90"/>
      <c r="MWF23" s="91"/>
      <c r="MWG23" s="90"/>
      <c r="MWH23" s="91"/>
      <c r="MWI23" s="90"/>
      <c r="MWJ23" s="91"/>
      <c r="MWK23" s="90"/>
      <c r="MWL23" s="91"/>
      <c r="MWM23" s="90"/>
      <c r="MWN23" s="91"/>
      <c r="MWO23" s="90"/>
      <c r="MWP23" s="91"/>
      <c r="MWQ23" s="90"/>
      <c r="MWR23" s="91"/>
      <c r="MWS23" s="90"/>
      <c r="MWT23" s="91"/>
      <c r="MWU23" s="90"/>
      <c r="MWV23" s="91"/>
      <c r="MWW23" s="90"/>
      <c r="MWX23" s="91"/>
      <c r="MWY23" s="90"/>
      <c r="MWZ23" s="91"/>
      <c r="MXA23" s="90"/>
      <c r="MXB23" s="91"/>
      <c r="MXC23" s="90"/>
      <c r="MXD23" s="91"/>
      <c r="MXE23" s="90"/>
      <c r="MXF23" s="91"/>
      <c r="MXG23" s="90"/>
      <c r="MXH23" s="91"/>
      <c r="MXI23" s="90"/>
      <c r="MXJ23" s="91"/>
      <c r="MXK23" s="90"/>
      <c r="MXL23" s="91"/>
      <c r="MXM23" s="90"/>
      <c r="MXN23" s="91"/>
      <c r="MXO23" s="90"/>
      <c r="MXP23" s="91"/>
      <c r="MXQ23" s="90"/>
      <c r="MXR23" s="91"/>
      <c r="MXS23" s="90"/>
      <c r="MXT23" s="91"/>
      <c r="MXU23" s="90"/>
      <c r="MXV23" s="91"/>
      <c r="MXW23" s="90"/>
      <c r="MXX23" s="91"/>
      <c r="MXY23" s="90"/>
      <c r="MXZ23" s="91"/>
      <c r="MYA23" s="90"/>
      <c r="MYB23" s="91"/>
      <c r="MYC23" s="90"/>
      <c r="MYD23" s="91"/>
      <c r="MYE23" s="90"/>
      <c r="MYF23" s="91"/>
      <c r="MYG23" s="90"/>
      <c r="MYH23" s="91"/>
      <c r="MYI23" s="90"/>
      <c r="MYJ23" s="91"/>
      <c r="MYK23" s="90"/>
      <c r="MYL23" s="91"/>
      <c r="MYM23" s="90"/>
      <c r="MYN23" s="91"/>
      <c r="MYO23" s="90"/>
      <c r="MYP23" s="91"/>
      <c r="MYQ23" s="90"/>
      <c r="MYR23" s="91"/>
      <c r="MYS23" s="90"/>
      <c r="MYT23" s="91"/>
      <c r="MYU23" s="90"/>
      <c r="MYV23" s="91"/>
      <c r="MYW23" s="90"/>
      <c r="MYX23" s="91"/>
      <c r="MYY23" s="90"/>
      <c r="MYZ23" s="91"/>
      <c r="MZA23" s="90"/>
      <c r="MZB23" s="91"/>
      <c r="MZC23" s="90"/>
      <c r="MZD23" s="91"/>
      <c r="MZE23" s="90"/>
      <c r="MZF23" s="91"/>
      <c r="MZG23" s="90"/>
      <c r="MZH23" s="91"/>
      <c r="MZI23" s="90"/>
      <c r="MZJ23" s="91"/>
      <c r="MZK23" s="90"/>
      <c r="MZL23" s="91"/>
      <c r="MZM23" s="90"/>
      <c r="MZN23" s="91"/>
      <c r="MZO23" s="90"/>
      <c r="MZP23" s="91"/>
      <c r="MZQ23" s="90"/>
      <c r="MZR23" s="91"/>
      <c r="MZS23" s="90"/>
      <c r="MZT23" s="91"/>
      <c r="MZU23" s="90"/>
      <c r="MZV23" s="91"/>
      <c r="MZW23" s="90"/>
      <c r="MZX23" s="91"/>
      <c r="MZY23" s="90"/>
      <c r="MZZ23" s="91"/>
      <c r="NAA23" s="90"/>
      <c r="NAB23" s="91"/>
      <c r="NAC23" s="90"/>
      <c r="NAD23" s="91"/>
      <c r="NAE23" s="90"/>
      <c r="NAF23" s="91"/>
      <c r="NAG23" s="90"/>
      <c r="NAH23" s="91"/>
      <c r="NAI23" s="90"/>
      <c r="NAJ23" s="91"/>
      <c r="NAK23" s="90"/>
      <c r="NAL23" s="91"/>
      <c r="NAM23" s="90"/>
      <c r="NAN23" s="91"/>
      <c r="NAO23" s="90"/>
      <c r="NAP23" s="91"/>
      <c r="NAQ23" s="90"/>
      <c r="NAR23" s="91"/>
      <c r="NAS23" s="90"/>
      <c r="NAT23" s="91"/>
      <c r="NAU23" s="90"/>
      <c r="NAV23" s="91"/>
      <c r="NAW23" s="90"/>
      <c r="NAX23" s="91"/>
      <c r="NAY23" s="90"/>
      <c r="NAZ23" s="91"/>
      <c r="NBA23" s="90"/>
      <c r="NBB23" s="91"/>
      <c r="NBC23" s="90"/>
      <c r="NBD23" s="91"/>
      <c r="NBE23" s="90"/>
      <c r="NBF23" s="91"/>
      <c r="NBG23" s="90"/>
      <c r="NBH23" s="91"/>
      <c r="NBI23" s="90"/>
      <c r="NBJ23" s="91"/>
      <c r="NBK23" s="90"/>
      <c r="NBL23" s="91"/>
      <c r="NBM23" s="90"/>
      <c r="NBN23" s="91"/>
      <c r="NBO23" s="90"/>
      <c r="NBP23" s="91"/>
      <c r="NBQ23" s="90"/>
      <c r="NBR23" s="91"/>
      <c r="NBS23" s="90"/>
      <c r="NBT23" s="91"/>
      <c r="NBU23" s="90"/>
      <c r="NBV23" s="91"/>
      <c r="NBW23" s="90"/>
      <c r="NBX23" s="91"/>
      <c r="NBY23" s="90"/>
      <c r="NBZ23" s="91"/>
      <c r="NCA23" s="90"/>
      <c r="NCB23" s="91"/>
      <c r="NCC23" s="90"/>
      <c r="NCD23" s="91"/>
      <c r="NCE23" s="90"/>
      <c r="NCF23" s="91"/>
      <c r="NCG23" s="90"/>
      <c r="NCH23" s="91"/>
      <c r="NCI23" s="90"/>
      <c r="NCJ23" s="91"/>
      <c r="NCK23" s="90"/>
      <c r="NCL23" s="91"/>
      <c r="NCM23" s="90"/>
      <c r="NCN23" s="91"/>
      <c r="NCO23" s="90"/>
      <c r="NCP23" s="91"/>
      <c r="NCQ23" s="90"/>
      <c r="NCR23" s="91"/>
      <c r="NCS23" s="90"/>
      <c r="NCT23" s="91"/>
      <c r="NCU23" s="90"/>
      <c r="NCV23" s="91"/>
      <c r="NCW23" s="90"/>
      <c r="NCX23" s="91"/>
      <c r="NCY23" s="90"/>
      <c r="NCZ23" s="91"/>
      <c r="NDA23" s="90"/>
      <c r="NDB23" s="91"/>
      <c r="NDC23" s="90"/>
      <c r="NDD23" s="91"/>
      <c r="NDE23" s="90"/>
      <c r="NDF23" s="91"/>
      <c r="NDG23" s="90"/>
      <c r="NDH23" s="91"/>
      <c r="NDI23" s="90"/>
      <c r="NDJ23" s="91"/>
      <c r="NDK23" s="90"/>
      <c r="NDL23" s="91"/>
      <c r="NDM23" s="90"/>
      <c r="NDN23" s="91"/>
      <c r="NDO23" s="90"/>
      <c r="NDP23" s="91"/>
      <c r="NDQ23" s="90"/>
      <c r="NDR23" s="91"/>
      <c r="NDS23" s="90"/>
      <c r="NDT23" s="91"/>
      <c r="NDU23" s="90"/>
      <c r="NDV23" s="91"/>
      <c r="NDW23" s="90"/>
      <c r="NDX23" s="91"/>
      <c r="NDY23" s="90"/>
      <c r="NDZ23" s="91"/>
      <c r="NEA23" s="90"/>
      <c r="NEB23" s="91"/>
      <c r="NEC23" s="90"/>
      <c r="NED23" s="91"/>
      <c r="NEE23" s="90"/>
      <c r="NEF23" s="91"/>
      <c r="NEG23" s="90"/>
      <c r="NEH23" s="91"/>
      <c r="NEI23" s="90"/>
      <c r="NEJ23" s="91"/>
      <c r="NEK23" s="90"/>
      <c r="NEL23" s="91"/>
      <c r="NEM23" s="90"/>
      <c r="NEN23" s="91"/>
      <c r="NEO23" s="90"/>
      <c r="NEP23" s="91"/>
      <c r="NEQ23" s="90"/>
      <c r="NER23" s="91"/>
      <c r="NES23" s="90"/>
      <c r="NET23" s="91"/>
      <c r="NEU23" s="90"/>
      <c r="NEV23" s="91"/>
      <c r="NEW23" s="90"/>
      <c r="NEX23" s="91"/>
      <c r="NEY23" s="90"/>
      <c r="NEZ23" s="91"/>
      <c r="NFA23" s="90"/>
      <c r="NFB23" s="91"/>
      <c r="NFC23" s="90"/>
      <c r="NFD23" s="91"/>
      <c r="NFE23" s="90"/>
      <c r="NFF23" s="91"/>
      <c r="NFG23" s="90"/>
      <c r="NFH23" s="91"/>
      <c r="NFI23" s="90"/>
      <c r="NFJ23" s="91"/>
      <c r="NFK23" s="90"/>
      <c r="NFL23" s="91"/>
      <c r="NFM23" s="90"/>
      <c r="NFN23" s="91"/>
      <c r="NFO23" s="90"/>
      <c r="NFP23" s="91"/>
      <c r="NFQ23" s="90"/>
      <c r="NFR23" s="91"/>
      <c r="NFS23" s="90"/>
      <c r="NFT23" s="91"/>
      <c r="NFU23" s="90"/>
      <c r="NFV23" s="91"/>
      <c r="NFW23" s="90"/>
      <c r="NFX23" s="91"/>
      <c r="NFY23" s="90"/>
      <c r="NFZ23" s="91"/>
      <c r="NGA23" s="90"/>
      <c r="NGB23" s="91"/>
      <c r="NGC23" s="90"/>
      <c r="NGD23" s="91"/>
      <c r="NGE23" s="90"/>
      <c r="NGF23" s="91"/>
      <c r="NGG23" s="90"/>
      <c r="NGH23" s="91"/>
      <c r="NGI23" s="90"/>
      <c r="NGJ23" s="91"/>
      <c r="NGK23" s="90"/>
      <c r="NGL23" s="91"/>
      <c r="NGM23" s="90"/>
      <c r="NGN23" s="91"/>
      <c r="NGO23" s="90"/>
      <c r="NGP23" s="91"/>
      <c r="NGQ23" s="90"/>
      <c r="NGR23" s="91"/>
      <c r="NGS23" s="90"/>
      <c r="NGT23" s="91"/>
      <c r="NGU23" s="90"/>
      <c r="NGV23" s="91"/>
      <c r="NGW23" s="90"/>
      <c r="NGX23" s="91"/>
      <c r="NGY23" s="90"/>
      <c r="NGZ23" s="91"/>
      <c r="NHA23" s="90"/>
      <c r="NHB23" s="91"/>
      <c r="NHC23" s="90"/>
      <c r="NHD23" s="91"/>
      <c r="NHE23" s="90"/>
      <c r="NHF23" s="91"/>
      <c r="NHG23" s="90"/>
      <c r="NHH23" s="91"/>
      <c r="NHI23" s="90"/>
      <c r="NHJ23" s="91"/>
      <c r="NHK23" s="90"/>
      <c r="NHL23" s="91"/>
      <c r="NHM23" s="90"/>
      <c r="NHN23" s="91"/>
      <c r="NHO23" s="90"/>
      <c r="NHP23" s="91"/>
      <c r="NHQ23" s="90"/>
      <c r="NHR23" s="91"/>
      <c r="NHS23" s="90"/>
      <c r="NHT23" s="91"/>
      <c r="NHU23" s="90"/>
      <c r="NHV23" s="91"/>
      <c r="NHW23" s="90"/>
      <c r="NHX23" s="91"/>
      <c r="NHY23" s="90"/>
      <c r="NHZ23" s="91"/>
      <c r="NIA23" s="90"/>
      <c r="NIB23" s="91"/>
      <c r="NIC23" s="90"/>
      <c r="NID23" s="91"/>
      <c r="NIE23" s="90"/>
      <c r="NIF23" s="91"/>
      <c r="NIG23" s="90"/>
      <c r="NIH23" s="91"/>
      <c r="NII23" s="90"/>
      <c r="NIJ23" s="91"/>
      <c r="NIK23" s="90"/>
      <c r="NIL23" s="91"/>
      <c r="NIM23" s="90"/>
      <c r="NIN23" s="91"/>
      <c r="NIO23" s="90"/>
      <c r="NIP23" s="91"/>
      <c r="NIQ23" s="90"/>
      <c r="NIR23" s="91"/>
      <c r="NIS23" s="90"/>
      <c r="NIT23" s="91"/>
      <c r="NIU23" s="90"/>
      <c r="NIV23" s="91"/>
      <c r="NIW23" s="90"/>
      <c r="NIX23" s="91"/>
      <c r="NIY23" s="90"/>
      <c r="NIZ23" s="91"/>
      <c r="NJA23" s="90"/>
      <c r="NJB23" s="91"/>
      <c r="NJC23" s="90"/>
      <c r="NJD23" s="91"/>
      <c r="NJE23" s="90"/>
      <c r="NJF23" s="91"/>
      <c r="NJG23" s="90"/>
      <c r="NJH23" s="91"/>
      <c r="NJI23" s="90"/>
      <c r="NJJ23" s="91"/>
      <c r="NJK23" s="90"/>
      <c r="NJL23" s="91"/>
      <c r="NJM23" s="90"/>
      <c r="NJN23" s="91"/>
      <c r="NJO23" s="90"/>
      <c r="NJP23" s="91"/>
      <c r="NJQ23" s="90"/>
      <c r="NJR23" s="91"/>
      <c r="NJS23" s="90"/>
      <c r="NJT23" s="91"/>
      <c r="NJU23" s="90"/>
      <c r="NJV23" s="91"/>
      <c r="NJW23" s="90"/>
      <c r="NJX23" s="91"/>
      <c r="NJY23" s="90"/>
      <c r="NJZ23" s="91"/>
      <c r="NKA23" s="90"/>
      <c r="NKB23" s="91"/>
      <c r="NKC23" s="90"/>
      <c r="NKD23" s="91"/>
      <c r="NKE23" s="90"/>
      <c r="NKF23" s="91"/>
      <c r="NKG23" s="90"/>
      <c r="NKH23" s="91"/>
      <c r="NKI23" s="90"/>
      <c r="NKJ23" s="91"/>
      <c r="NKK23" s="90"/>
      <c r="NKL23" s="91"/>
      <c r="NKM23" s="90"/>
      <c r="NKN23" s="91"/>
      <c r="NKO23" s="90"/>
      <c r="NKP23" s="91"/>
      <c r="NKQ23" s="90"/>
      <c r="NKR23" s="91"/>
      <c r="NKS23" s="90"/>
      <c r="NKT23" s="91"/>
      <c r="NKU23" s="90"/>
      <c r="NKV23" s="91"/>
      <c r="NKW23" s="90"/>
      <c r="NKX23" s="91"/>
      <c r="NKY23" s="90"/>
      <c r="NKZ23" s="91"/>
      <c r="NLA23" s="90"/>
      <c r="NLB23" s="91"/>
      <c r="NLC23" s="90"/>
      <c r="NLD23" s="91"/>
      <c r="NLE23" s="90"/>
      <c r="NLF23" s="91"/>
      <c r="NLG23" s="90"/>
      <c r="NLH23" s="91"/>
      <c r="NLI23" s="90"/>
      <c r="NLJ23" s="91"/>
      <c r="NLK23" s="90"/>
      <c r="NLL23" s="91"/>
      <c r="NLM23" s="90"/>
      <c r="NLN23" s="91"/>
      <c r="NLO23" s="90"/>
      <c r="NLP23" s="91"/>
      <c r="NLQ23" s="90"/>
      <c r="NLR23" s="91"/>
      <c r="NLS23" s="90"/>
      <c r="NLT23" s="91"/>
      <c r="NLU23" s="90"/>
      <c r="NLV23" s="91"/>
      <c r="NLW23" s="90"/>
      <c r="NLX23" s="91"/>
      <c r="NLY23" s="90"/>
      <c r="NLZ23" s="91"/>
      <c r="NMA23" s="90"/>
      <c r="NMB23" s="91"/>
      <c r="NMC23" s="90"/>
      <c r="NMD23" s="91"/>
      <c r="NME23" s="90"/>
      <c r="NMF23" s="91"/>
      <c r="NMG23" s="90"/>
      <c r="NMH23" s="91"/>
      <c r="NMI23" s="90"/>
      <c r="NMJ23" s="91"/>
      <c r="NMK23" s="90"/>
      <c r="NML23" s="91"/>
      <c r="NMM23" s="90"/>
      <c r="NMN23" s="91"/>
      <c r="NMO23" s="90"/>
      <c r="NMP23" s="91"/>
      <c r="NMQ23" s="90"/>
      <c r="NMR23" s="91"/>
      <c r="NMS23" s="90"/>
      <c r="NMT23" s="91"/>
      <c r="NMU23" s="90"/>
      <c r="NMV23" s="91"/>
      <c r="NMW23" s="90"/>
      <c r="NMX23" s="91"/>
      <c r="NMY23" s="90"/>
      <c r="NMZ23" s="91"/>
      <c r="NNA23" s="90"/>
      <c r="NNB23" s="91"/>
      <c r="NNC23" s="90"/>
      <c r="NND23" s="91"/>
      <c r="NNE23" s="90"/>
      <c r="NNF23" s="91"/>
      <c r="NNG23" s="90"/>
      <c r="NNH23" s="91"/>
      <c r="NNI23" s="90"/>
      <c r="NNJ23" s="91"/>
      <c r="NNK23" s="90"/>
      <c r="NNL23" s="91"/>
      <c r="NNM23" s="90"/>
      <c r="NNN23" s="91"/>
      <c r="NNO23" s="90"/>
      <c r="NNP23" s="91"/>
      <c r="NNQ23" s="90"/>
      <c r="NNR23" s="91"/>
      <c r="NNS23" s="90"/>
      <c r="NNT23" s="91"/>
      <c r="NNU23" s="90"/>
      <c r="NNV23" s="91"/>
      <c r="NNW23" s="90"/>
      <c r="NNX23" s="91"/>
      <c r="NNY23" s="90"/>
      <c r="NNZ23" s="91"/>
      <c r="NOA23" s="90"/>
      <c r="NOB23" s="91"/>
      <c r="NOC23" s="90"/>
      <c r="NOD23" s="91"/>
      <c r="NOE23" s="90"/>
      <c r="NOF23" s="91"/>
      <c r="NOG23" s="90"/>
      <c r="NOH23" s="91"/>
      <c r="NOI23" s="90"/>
      <c r="NOJ23" s="91"/>
      <c r="NOK23" s="90"/>
      <c r="NOL23" s="91"/>
      <c r="NOM23" s="90"/>
      <c r="NON23" s="91"/>
      <c r="NOO23" s="90"/>
      <c r="NOP23" s="91"/>
      <c r="NOQ23" s="90"/>
      <c r="NOR23" s="91"/>
      <c r="NOS23" s="90"/>
      <c r="NOT23" s="91"/>
      <c r="NOU23" s="90"/>
      <c r="NOV23" s="91"/>
      <c r="NOW23" s="90"/>
      <c r="NOX23" s="91"/>
      <c r="NOY23" s="90"/>
      <c r="NOZ23" s="91"/>
      <c r="NPA23" s="90"/>
      <c r="NPB23" s="91"/>
      <c r="NPC23" s="90"/>
      <c r="NPD23" s="91"/>
      <c r="NPE23" s="90"/>
      <c r="NPF23" s="91"/>
      <c r="NPG23" s="90"/>
      <c r="NPH23" s="91"/>
      <c r="NPI23" s="90"/>
      <c r="NPJ23" s="91"/>
      <c r="NPK23" s="90"/>
      <c r="NPL23" s="91"/>
      <c r="NPM23" s="90"/>
      <c r="NPN23" s="91"/>
      <c r="NPO23" s="90"/>
      <c r="NPP23" s="91"/>
      <c r="NPQ23" s="90"/>
      <c r="NPR23" s="91"/>
      <c r="NPS23" s="90"/>
      <c r="NPT23" s="91"/>
      <c r="NPU23" s="90"/>
      <c r="NPV23" s="91"/>
      <c r="NPW23" s="90"/>
      <c r="NPX23" s="91"/>
      <c r="NPY23" s="90"/>
      <c r="NPZ23" s="91"/>
      <c r="NQA23" s="90"/>
      <c r="NQB23" s="91"/>
      <c r="NQC23" s="90"/>
      <c r="NQD23" s="91"/>
      <c r="NQE23" s="90"/>
      <c r="NQF23" s="91"/>
      <c r="NQG23" s="90"/>
      <c r="NQH23" s="91"/>
      <c r="NQI23" s="90"/>
      <c r="NQJ23" s="91"/>
      <c r="NQK23" s="90"/>
      <c r="NQL23" s="91"/>
      <c r="NQM23" s="90"/>
      <c r="NQN23" s="91"/>
      <c r="NQO23" s="90"/>
      <c r="NQP23" s="91"/>
      <c r="NQQ23" s="90"/>
      <c r="NQR23" s="91"/>
      <c r="NQS23" s="90"/>
      <c r="NQT23" s="91"/>
      <c r="NQU23" s="90"/>
      <c r="NQV23" s="91"/>
      <c r="NQW23" s="90"/>
      <c r="NQX23" s="91"/>
      <c r="NQY23" s="90"/>
      <c r="NQZ23" s="91"/>
      <c r="NRA23" s="90"/>
      <c r="NRB23" s="91"/>
      <c r="NRC23" s="90"/>
      <c r="NRD23" s="91"/>
      <c r="NRE23" s="90"/>
      <c r="NRF23" s="91"/>
      <c r="NRG23" s="90"/>
      <c r="NRH23" s="91"/>
      <c r="NRI23" s="90"/>
      <c r="NRJ23" s="91"/>
      <c r="NRK23" s="90"/>
      <c r="NRL23" s="91"/>
      <c r="NRM23" s="90"/>
      <c r="NRN23" s="91"/>
      <c r="NRO23" s="90"/>
      <c r="NRP23" s="91"/>
      <c r="NRQ23" s="90"/>
      <c r="NRR23" s="91"/>
      <c r="NRS23" s="90"/>
      <c r="NRT23" s="91"/>
      <c r="NRU23" s="90"/>
      <c r="NRV23" s="91"/>
      <c r="NRW23" s="90"/>
      <c r="NRX23" s="91"/>
      <c r="NRY23" s="90"/>
      <c r="NRZ23" s="91"/>
      <c r="NSA23" s="90"/>
      <c r="NSB23" s="91"/>
      <c r="NSC23" s="90"/>
      <c r="NSD23" s="91"/>
      <c r="NSE23" s="90"/>
      <c r="NSF23" s="91"/>
      <c r="NSG23" s="90"/>
      <c r="NSH23" s="91"/>
      <c r="NSI23" s="90"/>
      <c r="NSJ23" s="91"/>
      <c r="NSK23" s="90"/>
      <c r="NSL23" s="91"/>
      <c r="NSM23" s="90"/>
      <c r="NSN23" s="91"/>
      <c r="NSO23" s="90"/>
      <c r="NSP23" s="91"/>
      <c r="NSQ23" s="90"/>
      <c r="NSR23" s="91"/>
      <c r="NSS23" s="90"/>
      <c r="NST23" s="91"/>
      <c r="NSU23" s="90"/>
      <c r="NSV23" s="91"/>
      <c r="NSW23" s="90"/>
      <c r="NSX23" s="91"/>
      <c r="NSY23" s="90"/>
      <c r="NSZ23" s="91"/>
      <c r="NTA23" s="90"/>
      <c r="NTB23" s="91"/>
      <c r="NTC23" s="90"/>
      <c r="NTD23" s="91"/>
      <c r="NTE23" s="90"/>
      <c r="NTF23" s="91"/>
      <c r="NTG23" s="90"/>
      <c r="NTH23" s="91"/>
      <c r="NTI23" s="90"/>
      <c r="NTJ23" s="91"/>
      <c r="NTK23" s="90"/>
      <c r="NTL23" s="91"/>
      <c r="NTM23" s="90"/>
      <c r="NTN23" s="91"/>
      <c r="NTO23" s="90"/>
      <c r="NTP23" s="91"/>
      <c r="NTQ23" s="90"/>
      <c r="NTR23" s="91"/>
      <c r="NTS23" s="90"/>
      <c r="NTT23" s="91"/>
      <c r="NTU23" s="90"/>
      <c r="NTV23" s="91"/>
      <c r="NTW23" s="90"/>
      <c r="NTX23" s="91"/>
      <c r="NTY23" s="90"/>
      <c r="NTZ23" s="91"/>
      <c r="NUA23" s="90"/>
      <c r="NUB23" s="91"/>
      <c r="NUC23" s="90"/>
      <c r="NUD23" s="91"/>
      <c r="NUE23" s="90"/>
      <c r="NUF23" s="91"/>
      <c r="NUG23" s="90"/>
      <c r="NUH23" s="91"/>
      <c r="NUI23" s="90"/>
      <c r="NUJ23" s="91"/>
      <c r="NUK23" s="90"/>
      <c r="NUL23" s="91"/>
      <c r="NUM23" s="90"/>
      <c r="NUN23" s="91"/>
      <c r="NUO23" s="90"/>
      <c r="NUP23" s="91"/>
      <c r="NUQ23" s="90"/>
      <c r="NUR23" s="91"/>
      <c r="NUS23" s="90"/>
      <c r="NUT23" s="91"/>
      <c r="NUU23" s="90"/>
      <c r="NUV23" s="91"/>
      <c r="NUW23" s="90"/>
      <c r="NUX23" s="91"/>
      <c r="NUY23" s="90"/>
      <c r="NUZ23" s="91"/>
      <c r="NVA23" s="90"/>
      <c r="NVB23" s="91"/>
      <c r="NVC23" s="90"/>
      <c r="NVD23" s="91"/>
      <c r="NVE23" s="90"/>
      <c r="NVF23" s="91"/>
      <c r="NVG23" s="90"/>
      <c r="NVH23" s="91"/>
      <c r="NVI23" s="90"/>
      <c r="NVJ23" s="91"/>
      <c r="NVK23" s="90"/>
      <c r="NVL23" s="91"/>
      <c r="NVM23" s="90"/>
      <c r="NVN23" s="91"/>
      <c r="NVO23" s="90"/>
      <c r="NVP23" s="91"/>
      <c r="NVQ23" s="90"/>
      <c r="NVR23" s="91"/>
      <c r="NVS23" s="90"/>
      <c r="NVT23" s="91"/>
      <c r="NVU23" s="90"/>
      <c r="NVV23" s="91"/>
      <c r="NVW23" s="90"/>
      <c r="NVX23" s="91"/>
      <c r="NVY23" s="90"/>
      <c r="NVZ23" s="91"/>
      <c r="NWA23" s="90"/>
      <c r="NWB23" s="91"/>
      <c r="NWC23" s="90"/>
      <c r="NWD23" s="91"/>
      <c r="NWE23" s="90"/>
      <c r="NWF23" s="91"/>
      <c r="NWG23" s="90"/>
      <c r="NWH23" s="91"/>
      <c r="NWI23" s="90"/>
      <c r="NWJ23" s="91"/>
      <c r="NWK23" s="90"/>
      <c r="NWL23" s="91"/>
      <c r="NWM23" s="90"/>
      <c r="NWN23" s="91"/>
      <c r="NWO23" s="90"/>
      <c r="NWP23" s="91"/>
      <c r="NWQ23" s="90"/>
      <c r="NWR23" s="91"/>
      <c r="NWS23" s="90"/>
      <c r="NWT23" s="91"/>
      <c r="NWU23" s="90"/>
      <c r="NWV23" s="91"/>
      <c r="NWW23" s="90"/>
      <c r="NWX23" s="91"/>
      <c r="NWY23" s="90"/>
      <c r="NWZ23" s="91"/>
      <c r="NXA23" s="90"/>
      <c r="NXB23" s="91"/>
      <c r="NXC23" s="90"/>
      <c r="NXD23" s="91"/>
      <c r="NXE23" s="90"/>
      <c r="NXF23" s="91"/>
      <c r="NXG23" s="90"/>
      <c r="NXH23" s="91"/>
      <c r="NXI23" s="90"/>
      <c r="NXJ23" s="91"/>
      <c r="NXK23" s="90"/>
      <c r="NXL23" s="91"/>
      <c r="NXM23" s="90"/>
      <c r="NXN23" s="91"/>
      <c r="NXO23" s="90"/>
      <c r="NXP23" s="91"/>
      <c r="NXQ23" s="90"/>
      <c r="NXR23" s="91"/>
      <c r="NXS23" s="90"/>
      <c r="NXT23" s="91"/>
      <c r="NXU23" s="90"/>
      <c r="NXV23" s="91"/>
      <c r="NXW23" s="90"/>
      <c r="NXX23" s="91"/>
      <c r="NXY23" s="90"/>
      <c r="NXZ23" s="91"/>
      <c r="NYA23" s="90"/>
      <c r="NYB23" s="91"/>
      <c r="NYC23" s="90"/>
      <c r="NYD23" s="91"/>
      <c r="NYE23" s="90"/>
      <c r="NYF23" s="91"/>
      <c r="NYG23" s="90"/>
      <c r="NYH23" s="91"/>
      <c r="NYI23" s="90"/>
      <c r="NYJ23" s="91"/>
      <c r="NYK23" s="90"/>
      <c r="NYL23" s="91"/>
      <c r="NYM23" s="90"/>
      <c r="NYN23" s="91"/>
      <c r="NYO23" s="90"/>
      <c r="NYP23" s="91"/>
      <c r="NYQ23" s="90"/>
      <c r="NYR23" s="91"/>
      <c r="NYS23" s="90"/>
      <c r="NYT23" s="91"/>
      <c r="NYU23" s="90"/>
      <c r="NYV23" s="91"/>
      <c r="NYW23" s="90"/>
      <c r="NYX23" s="91"/>
      <c r="NYY23" s="90"/>
      <c r="NYZ23" s="91"/>
      <c r="NZA23" s="90"/>
      <c r="NZB23" s="91"/>
      <c r="NZC23" s="90"/>
      <c r="NZD23" s="91"/>
      <c r="NZE23" s="90"/>
      <c r="NZF23" s="91"/>
      <c r="NZG23" s="90"/>
      <c r="NZH23" s="91"/>
      <c r="NZI23" s="90"/>
      <c r="NZJ23" s="91"/>
      <c r="NZK23" s="90"/>
      <c r="NZL23" s="91"/>
      <c r="NZM23" s="90"/>
      <c r="NZN23" s="91"/>
      <c r="NZO23" s="90"/>
      <c r="NZP23" s="91"/>
      <c r="NZQ23" s="90"/>
      <c r="NZR23" s="91"/>
      <c r="NZS23" s="90"/>
      <c r="NZT23" s="91"/>
      <c r="NZU23" s="90"/>
      <c r="NZV23" s="91"/>
      <c r="NZW23" s="90"/>
      <c r="NZX23" s="91"/>
      <c r="NZY23" s="90"/>
      <c r="NZZ23" s="91"/>
      <c r="OAA23" s="90"/>
      <c r="OAB23" s="91"/>
      <c r="OAC23" s="90"/>
      <c r="OAD23" s="91"/>
      <c r="OAE23" s="90"/>
      <c r="OAF23" s="91"/>
      <c r="OAG23" s="90"/>
      <c r="OAH23" s="91"/>
      <c r="OAI23" s="90"/>
      <c r="OAJ23" s="91"/>
      <c r="OAK23" s="90"/>
      <c r="OAL23" s="91"/>
      <c r="OAM23" s="90"/>
      <c r="OAN23" s="91"/>
      <c r="OAO23" s="90"/>
      <c r="OAP23" s="91"/>
      <c r="OAQ23" s="90"/>
      <c r="OAR23" s="91"/>
      <c r="OAS23" s="90"/>
      <c r="OAT23" s="91"/>
      <c r="OAU23" s="90"/>
      <c r="OAV23" s="91"/>
      <c r="OAW23" s="90"/>
      <c r="OAX23" s="91"/>
      <c r="OAY23" s="90"/>
      <c r="OAZ23" s="91"/>
      <c r="OBA23" s="90"/>
      <c r="OBB23" s="91"/>
      <c r="OBC23" s="90"/>
      <c r="OBD23" s="91"/>
      <c r="OBE23" s="90"/>
      <c r="OBF23" s="91"/>
      <c r="OBG23" s="90"/>
      <c r="OBH23" s="91"/>
      <c r="OBI23" s="90"/>
      <c r="OBJ23" s="91"/>
      <c r="OBK23" s="90"/>
      <c r="OBL23" s="91"/>
      <c r="OBM23" s="90"/>
      <c r="OBN23" s="91"/>
      <c r="OBO23" s="90"/>
      <c r="OBP23" s="91"/>
      <c r="OBQ23" s="90"/>
      <c r="OBR23" s="91"/>
      <c r="OBS23" s="90"/>
      <c r="OBT23" s="91"/>
      <c r="OBU23" s="90"/>
      <c r="OBV23" s="91"/>
      <c r="OBW23" s="90"/>
      <c r="OBX23" s="91"/>
      <c r="OBY23" s="90"/>
      <c r="OBZ23" s="91"/>
      <c r="OCA23" s="90"/>
      <c r="OCB23" s="91"/>
      <c r="OCC23" s="90"/>
      <c r="OCD23" s="91"/>
      <c r="OCE23" s="90"/>
      <c r="OCF23" s="91"/>
      <c r="OCG23" s="90"/>
      <c r="OCH23" s="91"/>
      <c r="OCI23" s="90"/>
      <c r="OCJ23" s="91"/>
      <c r="OCK23" s="90"/>
      <c r="OCL23" s="91"/>
      <c r="OCM23" s="90"/>
      <c r="OCN23" s="91"/>
      <c r="OCO23" s="90"/>
      <c r="OCP23" s="91"/>
      <c r="OCQ23" s="90"/>
      <c r="OCR23" s="91"/>
      <c r="OCS23" s="90"/>
      <c r="OCT23" s="91"/>
      <c r="OCU23" s="90"/>
      <c r="OCV23" s="91"/>
      <c r="OCW23" s="90"/>
      <c r="OCX23" s="91"/>
      <c r="OCY23" s="90"/>
      <c r="OCZ23" s="91"/>
      <c r="ODA23" s="90"/>
      <c r="ODB23" s="91"/>
      <c r="ODC23" s="90"/>
      <c r="ODD23" s="91"/>
      <c r="ODE23" s="90"/>
      <c r="ODF23" s="91"/>
      <c r="ODG23" s="90"/>
      <c r="ODH23" s="91"/>
      <c r="ODI23" s="90"/>
      <c r="ODJ23" s="91"/>
      <c r="ODK23" s="90"/>
      <c r="ODL23" s="91"/>
      <c r="ODM23" s="90"/>
      <c r="ODN23" s="91"/>
      <c r="ODO23" s="90"/>
      <c r="ODP23" s="91"/>
      <c r="ODQ23" s="90"/>
      <c r="ODR23" s="91"/>
      <c r="ODS23" s="90"/>
      <c r="ODT23" s="91"/>
      <c r="ODU23" s="90"/>
      <c r="ODV23" s="91"/>
      <c r="ODW23" s="90"/>
      <c r="ODX23" s="91"/>
      <c r="ODY23" s="90"/>
      <c r="ODZ23" s="91"/>
      <c r="OEA23" s="90"/>
      <c r="OEB23" s="91"/>
      <c r="OEC23" s="90"/>
      <c r="OED23" s="91"/>
      <c r="OEE23" s="90"/>
      <c r="OEF23" s="91"/>
      <c r="OEG23" s="90"/>
      <c r="OEH23" s="91"/>
      <c r="OEI23" s="90"/>
      <c r="OEJ23" s="91"/>
      <c r="OEK23" s="90"/>
      <c r="OEL23" s="91"/>
      <c r="OEM23" s="90"/>
      <c r="OEN23" s="91"/>
      <c r="OEO23" s="90"/>
      <c r="OEP23" s="91"/>
      <c r="OEQ23" s="90"/>
      <c r="OER23" s="91"/>
      <c r="OES23" s="90"/>
      <c r="OET23" s="91"/>
      <c r="OEU23" s="90"/>
      <c r="OEV23" s="91"/>
      <c r="OEW23" s="90"/>
      <c r="OEX23" s="91"/>
      <c r="OEY23" s="90"/>
      <c r="OEZ23" s="91"/>
      <c r="OFA23" s="90"/>
      <c r="OFB23" s="91"/>
      <c r="OFC23" s="90"/>
      <c r="OFD23" s="91"/>
      <c r="OFE23" s="90"/>
      <c r="OFF23" s="91"/>
      <c r="OFG23" s="90"/>
      <c r="OFH23" s="91"/>
      <c r="OFI23" s="90"/>
      <c r="OFJ23" s="91"/>
      <c r="OFK23" s="90"/>
      <c r="OFL23" s="91"/>
      <c r="OFM23" s="90"/>
      <c r="OFN23" s="91"/>
      <c r="OFO23" s="90"/>
      <c r="OFP23" s="91"/>
      <c r="OFQ23" s="90"/>
      <c r="OFR23" s="91"/>
      <c r="OFS23" s="90"/>
      <c r="OFT23" s="91"/>
      <c r="OFU23" s="90"/>
      <c r="OFV23" s="91"/>
      <c r="OFW23" s="90"/>
      <c r="OFX23" s="91"/>
      <c r="OFY23" s="90"/>
      <c r="OFZ23" s="91"/>
      <c r="OGA23" s="90"/>
      <c r="OGB23" s="91"/>
      <c r="OGC23" s="90"/>
      <c r="OGD23" s="91"/>
      <c r="OGE23" s="90"/>
      <c r="OGF23" s="91"/>
      <c r="OGG23" s="90"/>
      <c r="OGH23" s="91"/>
      <c r="OGI23" s="90"/>
      <c r="OGJ23" s="91"/>
      <c r="OGK23" s="90"/>
      <c r="OGL23" s="91"/>
      <c r="OGM23" s="90"/>
      <c r="OGN23" s="91"/>
      <c r="OGO23" s="90"/>
      <c r="OGP23" s="91"/>
      <c r="OGQ23" s="90"/>
      <c r="OGR23" s="91"/>
      <c r="OGS23" s="90"/>
      <c r="OGT23" s="91"/>
      <c r="OGU23" s="90"/>
      <c r="OGV23" s="91"/>
      <c r="OGW23" s="90"/>
      <c r="OGX23" s="91"/>
      <c r="OGY23" s="90"/>
      <c r="OGZ23" s="91"/>
      <c r="OHA23" s="90"/>
      <c r="OHB23" s="91"/>
      <c r="OHC23" s="90"/>
      <c r="OHD23" s="91"/>
      <c r="OHE23" s="90"/>
      <c r="OHF23" s="91"/>
      <c r="OHG23" s="90"/>
      <c r="OHH23" s="91"/>
      <c r="OHI23" s="90"/>
      <c r="OHJ23" s="91"/>
      <c r="OHK23" s="90"/>
      <c r="OHL23" s="91"/>
      <c r="OHM23" s="90"/>
      <c r="OHN23" s="91"/>
      <c r="OHO23" s="90"/>
      <c r="OHP23" s="91"/>
      <c r="OHQ23" s="90"/>
      <c r="OHR23" s="91"/>
      <c r="OHS23" s="90"/>
      <c r="OHT23" s="91"/>
      <c r="OHU23" s="90"/>
      <c r="OHV23" s="91"/>
      <c r="OHW23" s="90"/>
      <c r="OHX23" s="91"/>
      <c r="OHY23" s="90"/>
      <c r="OHZ23" s="91"/>
      <c r="OIA23" s="90"/>
      <c r="OIB23" s="91"/>
      <c r="OIC23" s="90"/>
      <c r="OID23" s="91"/>
      <c r="OIE23" s="90"/>
      <c r="OIF23" s="91"/>
      <c r="OIG23" s="90"/>
      <c r="OIH23" s="91"/>
      <c r="OII23" s="90"/>
      <c r="OIJ23" s="91"/>
      <c r="OIK23" s="90"/>
      <c r="OIL23" s="91"/>
      <c r="OIM23" s="90"/>
      <c r="OIN23" s="91"/>
      <c r="OIO23" s="90"/>
      <c r="OIP23" s="91"/>
      <c r="OIQ23" s="90"/>
      <c r="OIR23" s="91"/>
      <c r="OIS23" s="90"/>
      <c r="OIT23" s="91"/>
      <c r="OIU23" s="90"/>
      <c r="OIV23" s="91"/>
      <c r="OIW23" s="90"/>
      <c r="OIX23" s="91"/>
      <c r="OIY23" s="90"/>
      <c r="OIZ23" s="91"/>
      <c r="OJA23" s="90"/>
      <c r="OJB23" s="91"/>
      <c r="OJC23" s="90"/>
      <c r="OJD23" s="91"/>
      <c r="OJE23" s="90"/>
      <c r="OJF23" s="91"/>
      <c r="OJG23" s="90"/>
      <c r="OJH23" s="91"/>
      <c r="OJI23" s="90"/>
      <c r="OJJ23" s="91"/>
      <c r="OJK23" s="90"/>
      <c r="OJL23" s="91"/>
      <c r="OJM23" s="90"/>
      <c r="OJN23" s="91"/>
      <c r="OJO23" s="90"/>
      <c r="OJP23" s="91"/>
      <c r="OJQ23" s="90"/>
      <c r="OJR23" s="91"/>
      <c r="OJS23" s="90"/>
      <c r="OJT23" s="91"/>
      <c r="OJU23" s="90"/>
      <c r="OJV23" s="91"/>
      <c r="OJW23" s="90"/>
      <c r="OJX23" s="91"/>
      <c r="OJY23" s="90"/>
      <c r="OJZ23" s="91"/>
      <c r="OKA23" s="90"/>
      <c r="OKB23" s="91"/>
      <c r="OKC23" s="90"/>
      <c r="OKD23" s="91"/>
      <c r="OKE23" s="90"/>
      <c r="OKF23" s="91"/>
      <c r="OKG23" s="90"/>
      <c r="OKH23" s="91"/>
      <c r="OKI23" s="90"/>
      <c r="OKJ23" s="91"/>
      <c r="OKK23" s="90"/>
      <c r="OKL23" s="91"/>
      <c r="OKM23" s="90"/>
      <c r="OKN23" s="91"/>
      <c r="OKO23" s="90"/>
      <c r="OKP23" s="91"/>
      <c r="OKQ23" s="90"/>
      <c r="OKR23" s="91"/>
      <c r="OKS23" s="90"/>
      <c r="OKT23" s="91"/>
      <c r="OKU23" s="90"/>
      <c r="OKV23" s="91"/>
      <c r="OKW23" s="90"/>
      <c r="OKX23" s="91"/>
      <c r="OKY23" s="90"/>
      <c r="OKZ23" s="91"/>
      <c r="OLA23" s="90"/>
      <c r="OLB23" s="91"/>
      <c r="OLC23" s="90"/>
      <c r="OLD23" s="91"/>
      <c r="OLE23" s="90"/>
      <c r="OLF23" s="91"/>
      <c r="OLG23" s="90"/>
      <c r="OLH23" s="91"/>
      <c r="OLI23" s="90"/>
      <c r="OLJ23" s="91"/>
      <c r="OLK23" s="90"/>
      <c r="OLL23" s="91"/>
      <c r="OLM23" s="90"/>
      <c r="OLN23" s="91"/>
      <c r="OLO23" s="90"/>
      <c r="OLP23" s="91"/>
      <c r="OLQ23" s="90"/>
      <c r="OLR23" s="91"/>
      <c r="OLS23" s="90"/>
      <c r="OLT23" s="91"/>
      <c r="OLU23" s="90"/>
      <c r="OLV23" s="91"/>
      <c r="OLW23" s="90"/>
      <c r="OLX23" s="91"/>
      <c r="OLY23" s="90"/>
      <c r="OLZ23" s="91"/>
      <c r="OMA23" s="90"/>
      <c r="OMB23" s="91"/>
      <c r="OMC23" s="90"/>
      <c r="OMD23" s="91"/>
      <c r="OME23" s="90"/>
      <c r="OMF23" s="91"/>
      <c r="OMG23" s="90"/>
      <c r="OMH23" s="91"/>
      <c r="OMI23" s="90"/>
      <c r="OMJ23" s="91"/>
      <c r="OMK23" s="90"/>
      <c r="OML23" s="91"/>
      <c r="OMM23" s="90"/>
      <c r="OMN23" s="91"/>
      <c r="OMO23" s="90"/>
      <c r="OMP23" s="91"/>
      <c r="OMQ23" s="90"/>
      <c r="OMR23" s="91"/>
      <c r="OMS23" s="90"/>
      <c r="OMT23" s="91"/>
      <c r="OMU23" s="90"/>
      <c r="OMV23" s="91"/>
      <c r="OMW23" s="90"/>
      <c r="OMX23" s="91"/>
      <c r="OMY23" s="90"/>
      <c r="OMZ23" s="91"/>
      <c r="ONA23" s="90"/>
      <c r="ONB23" s="91"/>
      <c r="ONC23" s="90"/>
      <c r="OND23" s="91"/>
      <c r="ONE23" s="90"/>
      <c r="ONF23" s="91"/>
      <c r="ONG23" s="90"/>
      <c r="ONH23" s="91"/>
      <c r="ONI23" s="90"/>
      <c r="ONJ23" s="91"/>
      <c r="ONK23" s="90"/>
      <c r="ONL23" s="91"/>
      <c r="ONM23" s="90"/>
      <c r="ONN23" s="91"/>
      <c r="ONO23" s="90"/>
      <c r="ONP23" s="91"/>
      <c r="ONQ23" s="90"/>
      <c r="ONR23" s="91"/>
      <c r="ONS23" s="90"/>
      <c r="ONT23" s="91"/>
      <c r="ONU23" s="90"/>
      <c r="ONV23" s="91"/>
      <c r="ONW23" s="90"/>
      <c r="ONX23" s="91"/>
      <c r="ONY23" s="90"/>
      <c r="ONZ23" s="91"/>
      <c r="OOA23" s="90"/>
      <c r="OOB23" s="91"/>
      <c r="OOC23" s="90"/>
      <c r="OOD23" s="91"/>
      <c r="OOE23" s="90"/>
      <c r="OOF23" s="91"/>
      <c r="OOG23" s="90"/>
      <c r="OOH23" s="91"/>
      <c r="OOI23" s="90"/>
      <c r="OOJ23" s="91"/>
      <c r="OOK23" s="90"/>
      <c r="OOL23" s="91"/>
      <c r="OOM23" s="90"/>
      <c r="OON23" s="91"/>
      <c r="OOO23" s="90"/>
      <c r="OOP23" s="91"/>
      <c r="OOQ23" s="90"/>
      <c r="OOR23" s="91"/>
      <c r="OOS23" s="90"/>
      <c r="OOT23" s="91"/>
      <c r="OOU23" s="90"/>
      <c r="OOV23" s="91"/>
      <c r="OOW23" s="90"/>
      <c r="OOX23" s="91"/>
      <c r="OOY23" s="90"/>
      <c r="OOZ23" s="91"/>
      <c r="OPA23" s="90"/>
      <c r="OPB23" s="91"/>
      <c r="OPC23" s="90"/>
      <c r="OPD23" s="91"/>
      <c r="OPE23" s="90"/>
      <c r="OPF23" s="91"/>
      <c r="OPG23" s="90"/>
      <c r="OPH23" s="91"/>
      <c r="OPI23" s="90"/>
      <c r="OPJ23" s="91"/>
      <c r="OPK23" s="90"/>
      <c r="OPL23" s="91"/>
      <c r="OPM23" s="90"/>
      <c r="OPN23" s="91"/>
      <c r="OPO23" s="90"/>
      <c r="OPP23" s="91"/>
      <c r="OPQ23" s="90"/>
      <c r="OPR23" s="91"/>
      <c r="OPS23" s="90"/>
      <c r="OPT23" s="91"/>
      <c r="OPU23" s="90"/>
      <c r="OPV23" s="91"/>
      <c r="OPW23" s="90"/>
      <c r="OPX23" s="91"/>
      <c r="OPY23" s="90"/>
      <c r="OPZ23" s="91"/>
      <c r="OQA23" s="90"/>
      <c r="OQB23" s="91"/>
      <c r="OQC23" s="90"/>
      <c r="OQD23" s="91"/>
      <c r="OQE23" s="90"/>
      <c r="OQF23" s="91"/>
      <c r="OQG23" s="90"/>
      <c r="OQH23" s="91"/>
      <c r="OQI23" s="90"/>
      <c r="OQJ23" s="91"/>
      <c r="OQK23" s="90"/>
      <c r="OQL23" s="91"/>
      <c r="OQM23" s="90"/>
      <c r="OQN23" s="91"/>
      <c r="OQO23" s="90"/>
      <c r="OQP23" s="91"/>
      <c r="OQQ23" s="90"/>
      <c r="OQR23" s="91"/>
      <c r="OQS23" s="90"/>
      <c r="OQT23" s="91"/>
      <c r="OQU23" s="90"/>
      <c r="OQV23" s="91"/>
      <c r="OQW23" s="90"/>
      <c r="OQX23" s="91"/>
      <c r="OQY23" s="90"/>
      <c r="OQZ23" s="91"/>
      <c r="ORA23" s="90"/>
      <c r="ORB23" s="91"/>
      <c r="ORC23" s="90"/>
      <c r="ORD23" s="91"/>
      <c r="ORE23" s="90"/>
      <c r="ORF23" s="91"/>
      <c r="ORG23" s="90"/>
      <c r="ORH23" s="91"/>
      <c r="ORI23" s="90"/>
      <c r="ORJ23" s="91"/>
      <c r="ORK23" s="90"/>
      <c r="ORL23" s="91"/>
      <c r="ORM23" s="90"/>
      <c r="ORN23" s="91"/>
      <c r="ORO23" s="90"/>
      <c r="ORP23" s="91"/>
      <c r="ORQ23" s="90"/>
      <c r="ORR23" s="91"/>
      <c r="ORS23" s="90"/>
      <c r="ORT23" s="91"/>
      <c r="ORU23" s="90"/>
      <c r="ORV23" s="91"/>
      <c r="ORW23" s="90"/>
      <c r="ORX23" s="91"/>
      <c r="ORY23" s="90"/>
      <c r="ORZ23" s="91"/>
      <c r="OSA23" s="90"/>
      <c r="OSB23" s="91"/>
      <c r="OSC23" s="90"/>
      <c r="OSD23" s="91"/>
      <c r="OSE23" s="90"/>
      <c r="OSF23" s="91"/>
      <c r="OSG23" s="90"/>
      <c r="OSH23" s="91"/>
      <c r="OSI23" s="90"/>
      <c r="OSJ23" s="91"/>
      <c r="OSK23" s="90"/>
      <c r="OSL23" s="91"/>
      <c r="OSM23" s="90"/>
      <c r="OSN23" s="91"/>
      <c r="OSO23" s="90"/>
      <c r="OSP23" s="91"/>
      <c r="OSQ23" s="90"/>
      <c r="OSR23" s="91"/>
      <c r="OSS23" s="90"/>
      <c r="OST23" s="91"/>
      <c r="OSU23" s="90"/>
      <c r="OSV23" s="91"/>
      <c r="OSW23" s="90"/>
      <c r="OSX23" s="91"/>
      <c r="OSY23" s="90"/>
      <c r="OSZ23" s="91"/>
      <c r="OTA23" s="90"/>
      <c r="OTB23" s="91"/>
      <c r="OTC23" s="90"/>
      <c r="OTD23" s="91"/>
      <c r="OTE23" s="90"/>
      <c r="OTF23" s="91"/>
      <c r="OTG23" s="90"/>
      <c r="OTH23" s="91"/>
      <c r="OTI23" s="90"/>
      <c r="OTJ23" s="91"/>
      <c r="OTK23" s="90"/>
      <c r="OTL23" s="91"/>
      <c r="OTM23" s="90"/>
      <c r="OTN23" s="91"/>
      <c r="OTO23" s="90"/>
      <c r="OTP23" s="91"/>
      <c r="OTQ23" s="90"/>
      <c r="OTR23" s="91"/>
      <c r="OTS23" s="90"/>
      <c r="OTT23" s="91"/>
      <c r="OTU23" s="90"/>
      <c r="OTV23" s="91"/>
      <c r="OTW23" s="90"/>
      <c r="OTX23" s="91"/>
      <c r="OTY23" s="90"/>
      <c r="OTZ23" s="91"/>
      <c r="OUA23" s="90"/>
      <c r="OUB23" s="91"/>
      <c r="OUC23" s="90"/>
      <c r="OUD23" s="91"/>
      <c r="OUE23" s="90"/>
      <c r="OUF23" s="91"/>
      <c r="OUG23" s="90"/>
      <c r="OUH23" s="91"/>
      <c r="OUI23" s="90"/>
      <c r="OUJ23" s="91"/>
      <c r="OUK23" s="90"/>
      <c r="OUL23" s="91"/>
      <c r="OUM23" s="90"/>
      <c r="OUN23" s="91"/>
      <c r="OUO23" s="90"/>
      <c r="OUP23" s="91"/>
      <c r="OUQ23" s="90"/>
      <c r="OUR23" s="91"/>
      <c r="OUS23" s="90"/>
      <c r="OUT23" s="91"/>
      <c r="OUU23" s="90"/>
      <c r="OUV23" s="91"/>
      <c r="OUW23" s="90"/>
      <c r="OUX23" s="91"/>
      <c r="OUY23" s="90"/>
      <c r="OUZ23" s="91"/>
      <c r="OVA23" s="90"/>
      <c r="OVB23" s="91"/>
      <c r="OVC23" s="90"/>
      <c r="OVD23" s="91"/>
      <c r="OVE23" s="90"/>
      <c r="OVF23" s="91"/>
      <c r="OVG23" s="90"/>
      <c r="OVH23" s="91"/>
      <c r="OVI23" s="90"/>
      <c r="OVJ23" s="91"/>
      <c r="OVK23" s="90"/>
      <c r="OVL23" s="91"/>
      <c r="OVM23" s="90"/>
      <c r="OVN23" s="91"/>
      <c r="OVO23" s="90"/>
      <c r="OVP23" s="91"/>
      <c r="OVQ23" s="90"/>
      <c r="OVR23" s="91"/>
      <c r="OVS23" s="90"/>
      <c r="OVT23" s="91"/>
      <c r="OVU23" s="90"/>
      <c r="OVV23" s="91"/>
      <c r="OVW23" s="90"/>
      <c r="OVX23" s="91"/>
      <c r="OVY23" s="90"/>
      <c r="OVZ23" s="91"/>
      <c r="OWA23" s="90"/>
      <c r="OWB23" s="91"/>
      <c r="OWC23" s="90"/>
      <c r="OWD23" s="91"/>
      <c r="OWE23" s="90"/>
      <c r="OWF23" s="91"/>
      <c r="OWG23" s="90"/>
      <c r="OWH23" s="91"/>
      <c r="OWI23" s="90"/>
      <c r="OWJ23" s="91"/>
      <c r="OWK23" s="90"/>
      <c r="OWL23" s="91"/>
      <c r="OWM23" s="90"/>
      <c r="OWN23" s="91"/>
      <c r="OWO23" s="90"/>
      <c r="OWP23" s="91"/>
      <c r="OWQ23" s="90"/>
      <c r="OWR23" s="91"/>
      <c r="OWS23" s="90"/>
      <c r="OWT23" s="91"/>
      <c r="OWU23" s="90"/>
      <c r="OWV23" s="91"/>
      <c r="OWW23" s="90"/>
      <c r="OWX23" s="91"/>
      <c r="OWY23" s="90"/>
      <c r="OWZ23" s="91"/>
      <c r="OXA23" s="90"/>
      <c r="OXB23" s="91"/>
      <c r="OXC23" s="90"/>
      <c r="OXD23" s="91"/>
      <c r="OXE23" s="90"/>
      <c r="OXF23" s="91"/>
      <c r="OXG23" s="90"/>
      <c r="OXH23" s="91"/>
      <c r="OXI23" s="90"/>
      <c r="OXJ23" s="91"/>
      <c r="OXK23" s="90"/>
      <c r="OXL23" s="91"/>
      <c r="OXM23" s="90"/>
      <c r="OXN23" s="91"/>
      <c r="OXO23" s="90"/>
      <c r="OXP23" s="91"/>
      <c r="OXQ23" s="90"/>
      <c r="OXR23" s="91"/>
      <c r="OXS23" s="90"/>
      <c r="OXT23" s="91"/>
      <c r="OXU23" s="90"/>
      <c r="OXV23" s="91"/>
      <c r="OXW23" s="90"/>
      <c r="OXX23" s="91"/>
      <c r="OXY23" s="90"/>
      <c r="OXZ23" s="91"/>
      <c r="OYA23" s="90"/>
      <c r="OYB23" s="91"/>
      <c r="OYC23" s="90"/>
      <c r="OYD23" s="91"/>
      <c r="OYE23" s="90"/>
      <c r="OYF23" s="91"/>
      <c r="OYG23" s="90"/>
      <c r="OYH23" s="91"/>
      <c r="OYI23" s="90"/>
      <c r="OYJ23" s="91"/>
      <c r="OYK23" s="90"/>
      <c r="OYL23" s="91"/>
      <c r="OYM23" s="90"/>
      <c r="OYN23" s="91"/>
      <c r="OYO23" s="90"/>
      <c r="OYP23" s="91"/>
      <c r="OYQ23" s="90"/>
      <c r="OYR23" s="91"/>
      <c r="OYS23" s="90"/>
      <c r="OYT23" s="91"/>
      <c r="OYU23" s="90"/>
      <c r="OYV23" s="91"/>
      <c r="OYW23" s="90"/>
      <c r="OYX23" s="91"/>
      <c r="OYY23" s="90"/>
      <c r="OYZ23" s="91"/>
      <c r="OZA23" s="90"/>
      <c r="OZB23" s="91"/>
      <c r="OZC23" s="90"/>
      <c r="OZD23" s="91"/>
      <c r="OZE23" s="90"/>
      <c r="OZF23" s="91"/>
      <c r="OZG23" s="90"/>
      <c r="OZH23" s="91"/>
      <c r="OZI23" s="90"/>
      <c r="OZJ23" s="91"/>
      <c r="OZK23" s="90"/>
      <c r="OZL23" s="91"/>
      <c r="OZM23" s="90"/>
      <c r="OZN23" s="91"/>
      <c r="OZO23" s="90"/>
      <c r="OZP23" s="91"/>
      <c r="OZQ23" s="90"/>
      <c r="OZR23" s="91"/>
      <c r="OZS23" s="90"/>
      <c r="OZT23" s="91"/>
      <c r="OZU23" s="90"/>
      <c r="OZV23" s="91"/>
      <c r="OZW23" s="90"/>
      <c r="OZX23" s="91"/>
      <c r="OZY23" s="90"/>
      <c r="OZZ23" s="91"/>
      <c r="PAA23" s="90"/>
      <c r="PAB23" s="91"/>
      <c r="PAC23" s="90"/>
      <c r="PAD23" s="91"/>
      <c r="PAE23" s="90"/>
      <c r="PAF23" s="91"/>
      <c r="PAG23" s="90"/>
      <c r="PAH23" s="91"/>
      <c r="PAI23" s="90"/>
      <c r="PAJ23" s="91"/>
      <c r="PAK23" s="90"/>
      <c r="PAL23" s="91"/>
      <c r="PAM23" s="90"/>
      <c r="PAN23" s="91"/>
      <c r="PAO23" s="90"/>
      <c r="PAP23" s="91"/>
      <c r="PAQ23" s="90"/>
      <c r="PAR23" s="91"/>
      <c r="PAS23" s="90"/>
      <c r="PAT23" s="91"/>
      <c r="PAU23" s="90"/>
      <c r="PAV23" s="91"/>
      <c r="PAW23" s="90"/>
      <c r="PAX23" s="91"/>
      <c r="PAY23" s="90"/>
      <c r="PAZ23" s="91"/>
      <c r="PBA23" s="90"/>
      <c r="PBB23" s="91"/>
      <c r="PBC23" s="90"/>
      <c r="PBD23" s="91"/>
      <c r="PBE23" s="90"/>
      <c r="PBF23" s="91"/>
      <c r="PBG23" s="90"/>
      <c r="PBH23" s="91"/>
      <c r="PBI23" s="90"/>
      <c r="PBJ23" s="91"/>
      <c r="PBK23" s="90"/>
      <c r="PBL23" s="91"/>
      <c r="PBM23" s="90"/>
      <c r="PBN23" s="91"/>
      <c r="PBO23" s="90"/>
      <c r="PBP23" s="91"/>
      <c r="PBQ23" s="90"/>
      <c r="PBR23" s="91"/>
      <c r="PBS23" s="90"/>
      <c r="PBT23" s="91"/>
      <c r="PBU23" s="90"/>
      <c r="PBV23" s="91"/>
      <c r="PBW23" s="90"/>
      <c r="PBX23" s="91"/>
      <c r="PBY23" s="90"/>
      <c r="PBZ23" s="91"/>
      <c r="PCA23" s="90"/>
      <c r="PCB23" s="91"/>
      <c r="PCC23" s="90"/>
      <c r="PCD23" s="91"/>
      <c r="PCE23" s="90"/>
      <c r="PCF23" s="91"/>
      <c r="PCG23" s="90"/>
      <c r="PCH23" s="91"/>
      <c r="PCI23" s="90"/>
      <c r="PCJ23" s="91"/>
      <c r="PCK23" s="90"/>
      <c r="PCL23" s="91"/>
      <c r="PCM23" s="90"/>
      <c r="PCN23" s="91"/>
      <c r="PCO23" s="90"/>
      <c r="PCP23" s="91"/>
      <c r="PCQ23" s="90"/>
      <c r="PCR23" s="91"/>
      <c r="PCS23" s="90"/>
      <c r="PCT23" s="91"/>
      <c r="PCU23" s="90"/>
      <c r="PCV23" s="91"/>
      <c r="PCW23" s="90"/>
      <c r="PCX23" s="91"/>
      <c r="PCY23" s="90"/>
      <c r="PCZ23" s="91"/>
      <c r="PDA23" s="90"/>
      <c r="PDB23" s="91"/>
      <c r="PDC23" s="90"/>
      <c r="PDD23" s="91"/>
      <c r="PDE23" s="90"/>
      <c r="PDF23" s="91"/>
      <c r="PDG23" s="90"/>
      <c r="PDH23" s="91"/>
      <c r="PDI23" s="90"/>
      <c r="PDJ23" s="91"/>
      <c r="PDK23" s="90"/>
      <c r="PDL23" s="91"/>
      <c r="PDM23" s="90"/>
      <c r="PDN23" s="91"/>
      <c r="PDO23" s="90"/>
      <c r="PDP23" s="91"/>
      <c r="PDQ23" s="90"/>
      <c r="PDR23" s="91"/>
      <c r="PDS23" s="90"/>
      <c r="PDT23" s="91"/>
      <c r="PDU23" s="90"/>
      <c r="PDV23" s="91"/>
      <c r="PDW23" s="90"/>
      <c r="PDX23" s="91"/>
      <c r="PDY23" s="90"/>
      <c r="PDZ23" s="91"/>
      <c r="PEA23" s="90"/>
      <c r="PEB23" s="91"/>
      <c r="PEC23" s="90"/>
      <c r="PED23" s="91"/>
      <c r="PEE23" s="90"/>
      <c r="PEF23" s="91"/>
      <c r="PEG23" s="90"/>
      <c r="PEH23" s="91"/>
      <c r="PEI23" s="90"/>
      <c r="PEJ23" s="91"/>
      <c r="PEK23" s="90"/>
      <c r="PEL23" s="91"/>
      <c r="PEM23" s="90"/>
      <c r="PEN23" s="91"/>
      <c r="PEO23" s="90"/>
      <c r="PEP23" s="91"/>
      <c r="PEQ23" s="90"/>
      <c r="PER23" s="91"/>
      <c r="PES23" s="90"/>
      <c r="PET23" s="91"/>
      <c r="PEU23" s="90"/>
      <c r="PEV23" s="91"/>
      <c r="PEW23" s="90"/>
      <c r="PEX23" s="91"/>
      <c r="PEY23" s="90"/>
      <c r="PEZ23" s="91"/>
      <c r="PFA23" s="90"/>
      <c r="PFB23" s="91"/>
      <c r="PFC23" s="90"/>
      <c r="PFD23" s="91"/>
      <c r="PFE23" s="90"/>
      <c r="PFF23" s="91"/>
      <c r="PFG23" s="90"/>
      <c r="PFH23" s="91"/>
      <c r="PFI23" s="90"/>
      <c r="PFJ23" s="91"/>
      <c r="PFK23" s="90"/>
      <c r="PFL23" s="91"/>
      <c r="PFM23" s="90"/>
      <c r="PFN23" s="91"/>
      <c r="PFO23" s="90"/>
      <c r="PFP23" s="91"/>
      <c r="PFQ23" s="90"/>
      <c r="PFR23" s="91"/>
      <c r="PFS23" s="90"/>
      <c r="PFT23" s="91"/>
      <c r="PFU23" s="90"/>
      <c r="PFV23" s="91"/>
      <c r="PFW23" s="90"/>
      <c r="PFX23" s="91"/>
      <c r="PFY23" s="90"/>
      <c r="PFZ23" s="91"/>
      <c r="PGA23" s="90"/>
      <c r="PGB23" s="91"/>
      <c r="PGC23" s="90"/>
      <c r="PGD23" s="91"/>
      <c r="PGE23" s="90"/>
      <c r="PGF23" s="91"/>
      <c r="PGG23" s="90"/>
      <c r="PGH23" s="91"/>
      <c r="PGI23" s="90"/>
      <c r="PGJ23" s="91"/>
      <c r="PGK23" s="90"/>
      <c r="PGL23" s="91"/>
      <c r="PGM23" s="90"/>
      <c r="PGN23" s="91"/>
      <c r="PGO23" s="90"/>
      <c r="PGP23" s="91"/>
      <c r="PGQ23" s="90"/>
      <c r="PGR23" s="91"/>
      <c r="PGS23" s="90"/>
      <c r="PGT23" s="91"/>
      <c r="PGU23" s="90"/>
      <c r="PGV23" s="91"/>
      <c r="PGW23" s="90"/>
      <c r="PGX23" s="91"/>
      <c r="PGY23" s="90"/>
      <c r="PGZ23" s="91"/>
      <c r="PHA23" s="90"/>
      <c r="PHB23" s="91"/>
      <c r="PHC23" s="90"/>
      <c r="PHD23" s="91"/>
      <c r="PHE23" s="90"/>
      <c r="PHF23" s="91"/>
      <c r="PHG23" s="90"/>
      <c r="PHH23" s="91"/>
      <c r="PHI23" s="90"/>
      <c r="PHJ23" s="91"/>
      <c r="PHK23" s="90"/>
      <c r="PHL23" s="91"/>
      <c r="PHM23" s="90"/>
      <c r="PHN23" s="91"/>
      <c r="PHO23" s="90"/>
      <c r="PHP23" s="91"/>
      <c r="PHQ23" s="90"/>
      <c r="PHR23" s="91"/>
      <c r="PHS23" s="90"/>
      <c r="PHT23" s="91"/>
      <c r="PHU23" s="90"/>
      <c r="PHV23" s="91"/>
      <c r="PHW23" s="90"/>
      <c r="PHX23" s="91"/>
      <c r="PHY23" s="90"/>
      <c r="PHZ23" s="91"/>
      <c r="PIA23" s="90"/>
      <c r="PIB23" s="91"/>
      <c r="PIC23" s="90"/>
      <c r="PID23" s="91"/>
      <c r="PIE23" s="90"/>
      <c r="PIF23" s="91"/>
      <c r="PIG23" s="90"/>
      <c r="PIH23" s="91"/>
      <c r="PII23" s="90"/>
      <c r="PIJ23" s="91"/>
      <c r="PIK23" s="90"/>
      <c r="PIL23" s="91"/>
      <c r="PIM23" s="90"/>
      <c r="PIN23" s="91"/>
      <c r="PIO23" s="90"/>
      <c r="PIP23" s="91"/>
      <c r="PIQ23" s="90"/>
      <c r="PIR23" s="91"/>
      <c r="PIS23" s="90"/>
      <c r="PIT23" s="91"/>
      <c r="PIU23" s="90"/>
      <c r="PIV23" s="91"/>
      <c r="PIW23" s="90"/>
      <c r="PIX23" s="91"/>
      <c r="PIY23" s="90"/>
      <c r="PIZ23" s="91"/>
      <c r="PJA23" s="90"/>
      <c r="PJB23" s="91"/>
      <c r="PJC23" s="90"/>
      <c r="PJD23" s="91"/>
      <c r="PJE23" s="90"/>
      <c r="PJF23" s="91"/>
      <c r="PJG23" s="90"/>
      <c r="PJH23" s="91"/>
      <c r="PJI23" s="90"/>
      <c r="PJJ23" s="91"/>
      <c r="PJK23" s="90"/>
      <c r="PJL23" s="91"/>
      <c r="PJM23" s="90"/>
      <c r="PJN23" s="91"/>
      <c r="PJO23" s="90"/>
      <c r="PJP23" s="91"/>
      <c r="PJQ23" s="90"/>
      <c r="PJR23" s="91"/>
      <c r="PJS23" s="90"/>
      <c r="PJT23" s="91"/>
      <c r="PJU23" s="90"/>
      <c r="PJV23" s="91"/>
      <c r="PJW23" s="90"/>
      <c r="PJX23" s="91"/>
      <c r="PJY23" s="90"/>
      <c r="PJZ23" s="91"/>
      <c r="PKA23" s="90"/>
      <c r="PKB23" s="91"/>
      <c r="PKC23" s="90"/>
      <c r="PKD23" s="91"/>
      <c r="PKE23" s="90"/>
      <c r="PKF23" s="91"/>
      <c r="PKG23" s="90"/>
      <c r="PKH23" s="91"/>
      <c r="PKI23" s="90"/>
      <c r="PKJ23" s="91"/>
      <c r="PKK23" s="90"/>
      <c r="PKL23" s="91"/>
      <c r="PKM23" s="90"/>
      <c r="PKN23" s="91"/>
      <c r="PKO23" s="90"/>
      <c r="PKP23" s="91"/>
      <c r="PKQ23" s="90"/>
      <c r="PKR23" s="91"/>
      <c r="PKS23" s="90"/>
      <c r="PKT23" s="91"/>
      <c r="PKU23" s="90"/>
      <c r="PKV23" s="91"/>
      <c r="PKW23" s="90"/>
      <c r="PKX23" s="91"/>
      <c r="PKY23" s="90"/>
      <c r="PKZ23" s="91"/>
      <c r="PLA23" s="90"/>
      <c r="PLB23" s="91"/>
      <c r="PLC23" s="90"/>
      <c r="PLD23" s="91"/>
      <c r="PLE23" s="90"/>
      <c r="PLF23" s="91"/>
      <c r="PLG23" s="90"/>
      <c r="PLH23" s="91"/>
      <c r="PLI23" s="90"/>
      <c r="PLJ23" s="91"/>
      <c r="PLK23" s="90"/>
      <c r="PLL23" s="91"/>
      <c r="PLM23" s="90"/>
      <c r="PLN23" s="91"/>
      <c r="PLO23" s="90"/>
      <c r="PLP23" s="91"/>
      <c r="PLQ23" s="90"/>
      <c r="PLR23" s="91"/>
      <c r="PLS23" s="90"/>
      <c r="PLT23" s="91"/>
      <c r="PLU23" s="90"/>
      <c r="PLV23" s="91"/>
      <c r="PLW23" s="90"/>
      <c r="PLX23" s="91"/>
      <c r="PLY23" s="90"/>
      <c r="PLZ23" s="91"/>
      <c r="PMA23" s="90"/>
      <c r="PMB23" s="91"/>
      <c r="PMC23" s="90"/>
      <c r="PMD23" s="91"/>
      <c r="PME23" s="90"/>
      <c r="PMF23" s="91"/>
      <c r="PMG23" s="90"/>
      <c r="PMH23" s="91"/>
      <c r="PMI23" s="90"/>
      <c r="PMJ23" s="91"/>
      <c r="PMK23" s="90"/>
      <c r="PML23" s="91"/>
      <c r="PMM23" s="90"/>
      <c r="PMN23" s="91"/>
      <c r="PMO23" s="90"/>
      <c r="PMP23" s="91"/>
      <c r="PMQ23" s="90"/>
      <c r="PMR23" s="91"/>
      <c r="PMS23" s="90"/>
      <c r="PMT23" s="91"/>
      <c r="PMU23" s="90"/>
      <c r="PMV23" s="91"/>
      <c r="PMW23" s="90"/>
      <c r="PMX23" s="91"/>
      <c r="PMY23" s="90"/>
      <c r="PMZ23" s="91"/>
      <c r="PNA23" s="90"/>
      <c r="PNB23" s="91"/>
      <c r="PNC23" s="90"/>
      <c r="PND23" s="91"/>
      <c r="PNE23" s="90"/>
      <c r="PNF23" s="91"/>
      <c r="PNG23" s="90"/>
      <c r="PNH23" s="91"/>
      <c r="PNI23" s="90"/>
      <c r="PNJ23" s="91"/>
      <c r="PNK23" s="90"/>
      <c r="PNL23" s="91"/>
      <c r="PNM23" s="90"/>
      <c r="PNN23" s="91"/>
      <c r="PNO23" s="90"/>
      <c r="PNP23" s="91"/>
      <c r="PNQ23" s="90"/>
      <c r="PNR23" s="91"/>
      <c r="PNS23" s="90"/>
      <c r="PNT23" s="91"/>
      <c r="PNU23" s="90"/>
      <c r="PNV23" s="91"/>
      <c r="PNW23" s="90"/>
      <c r="PNX23" s="91"/>
      <c r="PNY23" s="90"/>
      <c r="PNZ23" s="91"/>
      <c r="POA23" s="90"/>
      <c r="POB23" s="91"/>
      <c r="POC23" s="90"/>
      <c r="POD23" s="91"/>
      <c r="POE23" s="90"/>
      <c r="POF23" s="91"/>
      <c r="POG23" s="90"/>
      <c r="POH23" s="91"/>
      <c r="POI23" s="90"/>
      <c r="POJ23" s="91"/>
      <c r="POK23" s="90"/>
      <c r="POL23" s="91"/>
      <c r="POM23" s="90"/>
      <c r="PON23" s="91"/>
      <c r="POO23" s="90"/>
      <c r="POP23" s="91"/>
      <c r="POQ23" s="90"/>
      <c r="POR23" s="91"/>
      <c r="POS23" s="90"/>
      <c r="POT23" s="91"/>
      <c r="POU23" s="90"/>
      <c r="POV23" s="91"/>
      <c r="POW23" s="90"/>
      <c r="POX23" s="91"/>
      <c r="POY23" s="90"/>
      <c r="POZ23" s="91"/>
      <c r="PPA23" s="90"/>
      <c r="PPB23" s="91"/>
      <c r="PPC23" s="90"/>
      <c r="PPD23" s="91"/>
      <c r="PPE23" s="90"/>
      <c r="PPF23" s="91"/>
      <c r="PPG23" s="90"/>
      <c r="PPH23" s="91"/>
      <c r="PPI23" s="90"/>
      <c r="PPJ23" s="91"/>
      <c r="PPK23" s="90"/>
      <c r="PPL23" s="91"/>
      <c r="PPM23" s="90"/>
      <c r="PPN23" s="91"/>
      <c r="PPO23" s="90"/>
      <c r="PPP23" s="91"/>
      <c r="PPQ23" s="90"/>
      <c r="PPR23" s="91"/>
      <c r="PPS23" s="90"/>
      <c r="PPT23" s="91"/>
      <c r="PPU23" s="90"/>
      <c r="PPV23" s="91"/>
      <c r="PPW23" s="90"/>
      <c r="PPX23" s="91"/>
      <c r="PPY23" s="90"/>
      <c r="PPZ23" s="91"/>
      <c r="PQA23" s="90"/>
      <c r="PQB23" s="91"/>
      <c r="PQC23" s="90"/>
      <c r="PQD23" s="91"/>
      <c r="PQE23" s="90"/>
      <c r="PQF23" s="91"/>
      <c r="PQG23" s="90"/>
      <c r="PQH23" s="91"/>
      <c r="PQI23" s="90"/>
      <c r="PQJ23" s="91"/>
      <c r="PQK23" s="90"/>
      <c r="PQL23" s="91"/>
      <c r="PQM23" s="90"/>
      <c r="PQN23" s="91"/>
      <c r="PQO23" s="90"/>
      <c r="PQP23" s="91"/>
      <c r="PQQ23" s="90"/>
      <c r="PQR23" s="91"/>
      <c r="PQS23" s="90"/>
      <c r="PQT23" s="91"/>
      <c r="PQU23" s="90"/>
      <c r="PQV23" s="91"/>
      <c r="PQW23" s="90"/>
      <c r="PQX23" s="91"/>
      <c r="PQY23" s="90"/>
      <c r="PQZ23" s="91"/>
      <c r="PRA23" s="90"/>
      <c r="PRB23" s="91"/>
      <c r="PRC23" s="90"/>
      <c r="PRD23" s="91"/>
      <c r="PRE23" s="90"/>
      <c r="PRF23" s="91"/>
      <c r="PRG23" s="90"/>
      <c r="PRH23" s="91"/>
      <c r="PRI23" s="90"/>
      <c r="PRJ23" s="91"/>
      <c r="PRK23" s="90"/>
      <c r="PRL23" s="91"/>
      <c r="PRM23" s="90"/>
      <c r="PRN23" s="91"/>
      <c r="PRO23" s="90"/>
      <c r="PRP23" s="91"/>
      <c r="PRQ23" s="90"/>
      <c r="PRR23" s="91"/>
      <c r="PRS23" s="90"/>
      <c r="PRT23" s="91"/>
      <c r="PRU23" s="90"/>
      <c r="PRV23" s="91"/>
      <c r="PRW23" s="90"/>
      <c r="PRX23" s="91"/>
      <c r="PRY23" s="90"/>
      <c r="PRZ23" s="91"/>
      <c r="PSA23" s="90"/>
      <c r="PSB23" s="91"/>
      <c r="PSC23" s="90"/>
      <c r="PSD23" s="91"/>
      <c r="PSE23" s="90"/>
      <c r="PSF23" s="91"/>
      <c r="PSG23" s="90"/>
      <c r="PSH23" s="91"/>
      <c r="PSI23" s="90"/>
      <c r="PSJ23" s="91"/>
      <c r="PSK23" s="90"/>
      <c r="PSL23" s="91"/>
      <c r="PSM23" s="90"/>
      <c r="PSN23" s="91"/>
      <c r="PSO23" s="90"/>
      <c r="PSP23" s="91"/>
      <c r="PSQ23" s="90"/>
      <c r="PSR23" s="91"/>
      <c r="PSS23" s="90"/>
      <c r="PST23" s="91"/>
      <c r="PSU23" s="90"/>
      <c r="PSV23" s="91"/>
      <c r="PSW23" s="90"/>
      <c r="PSX23" s="91"/>
      <c r="PSY23" s="90"/>
      <c r="PSZ23" s="91"/>
      <c r="PTA23" s="90"/>
      <c r="PTB23" s="91"/>
      <c r="PTC23" s="90"/>
      <c r="PTD23" s="91"/>
      <c r="PTE23" s="90"/>
      <c r="PTF23" s="91"/>
      <c r="PTG23" s="90"/>
      <c r="PTH23" s="91"/>
      <c r="PTI23" s="90"/>
      <c r="PTJ23" s="91"/>
      <c r="PTK23" s="90"/>
      <c r="PTL23" s="91"/>
      <c r="PTM23" s="90"/>
      <c r="PTN23" s="91"/>
      <c r="PTO23" s="90"/>
      <c r="PTP23" s="91"/>
      <c r="PTQ23" s="90"/>
      <c r="PTR23" s="91"/>
      <c r="PTS23" s="90"/>
      <c r="PTT23" s="91"/>
      <c r="PTU23" s="90"/>
      <c r="PTV23" s="91"/>
      <c r="PTW23" s="90"/>
      <c r="PTX23" s="91"/>
      <c r="PTY23" s="90"/>
      <c r="PTZ23" s="91"/>
      <c r="PUA23" s="90"/>
      <c r="PUB23" s="91"/>
      <c r="PUC23" s="90"/>
      <c r="PUD23" s="91"/>
      <c r="PUE23" s="90"/>
      <c r="PUF23" s="91"/>
      <c r="PUG23" s="90"/>
      <c r="PUH23" s="91"/>
      <c r="PUI23" s="90"/>
      <c r="PUJ23" s="91"/>
      <c r="PUK23" s="90"/>
      <c r="PUL23" s="91"/>
      <c r="PUM23" s="90"/>
      <c r="PUN23" s="91"/>
      <c r="PUO23" s="90"/>
      <c r="PUP23" s="91"/>
      <c r="PUQ23" s="90"/>
      <c r="PUR23" s="91"/>
      <c r="PUS23" s="90"/>
      <c r="PUT23" s="91"/>
      <c r="PUU23" s="90"/>
      <c r="PUV23" s="91"/>
      <c r="PUW23" s="90"/>
      <c r="PUX23" s="91"/>
      <c r="PUY23" s="90"/>
      <c r="PUZ23" s="91"/>
      <c r="PVA23" s="90"/>
      <c r="PVB23" s="91"/>
      <c r="PVC23" s="90"/>
      <c r="PVD23" s="91"/>
      <c r="PVE23" s="90"/>
      <c r="PVF23" s="91"/>
      <c r="PVG23" s="90"/>
      <c r="PVH23" s="91"/>
      <c r="PVI23" s="90"/>
      <c r="PVJ23" s="91"/>
      <c r="PVK23" s="90"/>
      <c r="PVL23" s="91"/>
      <c r="PVM23" s="90"/>
      <c r="PVN23" s="91"/>
      <c r="PVO23" s="90"/>
      <c r="PVP23" s="91"/>
      <c r="PVQ23" s="90"/>
      <c r="PVR23" s="91"/>
      <c r="PVS23" s="90"/>
      <c r="PVT23" s="91"/>
      <c r="PVU23" s="90"/>
      <c r="PVV23" s="91"/>
      <c r="PVW23" s="90"/>
      <c r="PVX23" s="91"/>
      <c r="PVY23" s="90"/>
      <c r="PVZ23" s="91"/>
      <c r="PWA23" s="90"/>
      <c r="PWB23" s="91"/>
      <c r="PWC23" s="90"/>
      <c r="PWD23" s="91"/>
      <c r="PWE23" s="90"/>
      <c r="PWF23" s="91"/>
      <c r="PWG23" s="90"/>
      <c r="PWH23" s="91"/>
      <c r="PWI23" s="90"/>
      <c r="PWJ23" s="91"/>
      <c r="PWK23" s="90"/>
      <c r="PWL23" s="91"/>
      <c r="PWM23" s="90"/>
      <c r="PWN23" s="91"/>
      <c r="PWO23" s="90"/>
      <c r="PWP23" s="91"/>
      <c r="PWQ23" s="90"/>
      <c r="PWR23" s="91"/>
      <c r="PWS23" s="90"/>
      <c r="PWT23" s="91"/>
      <c r="PWU23" s="90"/>
      <c r="PWV23" s="91"/>
      <c r="PWW23" s="90"/>
      <c r="PWX23" s="91"/>
      <c r="PWY23" s="90"/>
      <c r="PWZ23" s="91"/>
      <c r="PXA23" s="90"/>
      <c r="PXB23" s="91"/>
      <c r="PXC23" s="90"/>
      <c r="PXD23" s="91"/>
      <c r="PXE23" s="90"/>
      <c r="PXF23" s="91"/>
      <c r="PXG23" s="90"/>
      <c r="PXH23" s="91"/>
      <c r="PXI23" s="90"/>
      <c r="PXJ23" s="91"/>
      <c r="PXK23" s="90"/>
      <c r="PXL23" s="91"/>
      <c r="PXM23" s="90"/>
      <c r="PXN23" s="91"/>
      <c r="PXO23" s="90"/>
      <c r="PXP23" s="91"/>
      <c r="PXQ23" s="90"/>
      <c r="PXR23" s="91"/>
      <c r="PXS23" s="90"/>
      <c r="PXT23" s="91"/>
      <c r="PXU23" s="90"/>
      <c r="PXV23" s="91"/>
      <c r="PXW23" s="90"/>
      <c r="PXX23" s="91"/>
      <c r="PXY23" s="90"/>
      <c r="PXZ23" s="91"/>
      <c r="PYA23" s="90"/>
      <c r="PYB23" s="91"/>
      <c r="PYC23" s="90"/>
      <c r="PYD23" s="91"/>
      <c r="PYE23" s="90"/>
      <c r="PYF23" s="91"/>
      <c r="PYG23" s="90"/>
      <c r="PYH23" s="91"/>
      <c r="PYI23" s="90"/>
      <c r="PYJ23" s="91"/>
      <c r="PYK23" s="90"/>
      <c r="PYL23" s="91"/>
      <c r="PYM23" s="90"/>
      <c r="PYN23" s="91"/>
      <c r="PYO23" s="90"/>
      <c r="PYP23" s="91"/>
      <c r="PYQ23" s="90"/>
      <c r="PYR23" s="91"/>
      <c r="PYS23" s="90"/>
      <c r="PYT23" s="91"/>
      <c r="PYU23" s="90"/>
      <c r="PYV23" s="91"/>
      <c r="PYW23" s="90"/>
      <c r="PYX23" s="91"/>
      <c r="PYY23" s="90"/>
      <c r="PYZ23" s="91"/>
      <c r="PZA23" s="90"/>
      <c r="PZB23" s="91"/>
      <c r="PZC23" s="90"/>
      <c r="PZD23" s="91"/>
      <c r="PZE23" s="90"/>
      <c r="PZF23" s="91"/>
      <c r="PZG23" s="90"/>
      <c r="PZH23" s="91"/>
      <c r="PZI23" s="90"/>
      <c r="PZJ23" s="91"/>
      <c r="PZK23" s="90"/>
      <c r="PZL23" s="91"/>
      <c r="PZM23" s="90"/>
      <c r="PZN23" s="91"/>
      <c r="PZO23" s="90"/>
      <c r="PZP23" s="91"/>
      <c r="PZQ23" s="90"/>
      <c r="PZR23" s="91"/>
      <c r="PZS23" s="90"/>
      <c r="PZT23" s="91"/>
      <c r="PZU23" s="90"/>
      <c r="PZV23" s="91"/>
      <c r="PZW23" s="90"/>
      <c r="PZX23" s="91"/>
      <c r="PZY23" s="90"/>
      <c r="PZZ23" s="91"/>
      <c r="QAA23" s="90"/>
      <c r="QAB23" s="91"/>
      <c r="QAC23" s="90"/>
      <c r="QAD23" s="91"/>
      <c r="QAE23" s="90"/>
      <c r="QAF23" s="91"/>
      <c r="QAG23" s="90"/>
      <c r="QAH23" s="91"/>
      <c r="QAI23" s="90"/>
      <c r="QAJ23" s="91"/>
      <c r="QAK23" s="90"/>
      <c r="QAL23" s="91"/>
      <c r="QAM23" s="90"/>
      <c r="QAN23" s="91"/>
      <c r="QAO23" s="90"/>
      <c r="QAP23" s="91"/>
      <c r="QAQ23" s="90"/>
      <c r="QAR23" s="91"/>
      <c r="QAS23" s="90"/>
      <c r="QAT23" s="91"/>
      <c r="QAU23" s="90"/>
      <c r="QAV23" s="91"/>
      <c r="QAW23" s="90"/>
      <c r="QAX23" s="91"/>
      <c r="QAY23" s="90"/>
      <c r="QAZ23" s="91"/>
      <c r="QBA23" s="90"/>
      <c r="QBB23" s="91"/>
      <c r="QBC23" s="90"/>
      <c r="QBD23" s="91"/>
      <c r="QBE23" s="90"/>
      <c r="QBF23" s="91"/>
      <c r="QBG23" s="90"/>
      <c r="QBH23" s="91"/>
      <c r="QBI23" s="90"/>
      <c r="QBJ23" s="91"/>
      <c r="QBK23" s="90"/>
      <c r="QBL23" s="91"/>
      <c r="QBM23" s="90"/>
      <c r="QBN23" s="91"/>
      <c r="QBO23" s="90"/>
      <c r="QBP23" s="91"/>
      <c r="QBQ23" s="90"/>
      <c r="QBR23" s="91"/>
      <c r="QBS23" s="90"/>
      <c r="QBT23" s="91"/>
      <c r="QBU23" s="90"/>
      <c r="QBV23" s="91"/>
      <c r="QBW23" s="90"/>
      <c r="QBX23" s="91"/>
      <c r="QBY23" s="90"/>
      <c r="QBZ23" s="91"/>
      <c r="QCA23" s="90"/>
      <c r="QCB23" s="91"/>
      <c r="QCC23" s="90"/>
      <c r="QCD23" s="91"/>
      <c r="QCE23" s="90"/>
      <c r="QCF23" s="91"/>
      <c r="QCG23" s="90"/>
      <c r="QCH23" s="91"/>
      <c r="QCI23" s="90"/>
      <c r="QCJ23" s="91"/>
      <c r="QCK23" s="90"/>
      <c r="QCL23" s="91"/>
      <c r="QCM23" s="90"/>
      <c r="QCN23" s="91"/>
      <c r="QCO23" s="90"/>
      <c r="QCP23" s="91"/>
      <c r="QCQ23" s="90"/>
      <c r="QCR23" s="91"/>
      <c r="QCS23" s="90"/>
      <c r="QCT23" s="91"/>
      <c r="QCU23" s="90"/>
      <c r="QCV23" s="91"/>
      <c r="QCW23" s="90"/>
      <c r="QCX23" s="91"/>
      <c r="QCY23" s="90"/>
      <c r="QCZ23" s="91"/>
      <c r="QDA23" s="90"/>
      <c r="QDB23" s="91"/>
      <c r="QDC23" s="90"/>
      <c r="QDD23" s="91"/>
      <c r="QDE23" s="90"/>
      <c r="QDF23" s="91"/>
      <c r="QDG23" s="90"/>
      <c r="QDH23" s="91"/>
      <c r="QDI23" s="90"/>
      <c r="QDJ23" s="91"/>
      <c r="QDK23" s="90"/>
      <c r="QDL23" s="91"/>
      <c r="QDM23" s="90"/>
      <c r="QDN23" s="91"/>
      <c r="QDO23" s="90"/>
      <c r="QDP23" s="91"/>
      <c r="QDQ23" s="90"/>
      <c r="QDR23" s="91"/>
      <c r="QDS23" s="90"/>
      <c r="QDT23" s="91"/>
      <c r="QDU23" s="90"/>
      <c r="QDV23" s="91"/>
      <c r="QDW23" s="90"/>
      <c r="QDX23" s="91"/>
      <c r="QDY23" s="90"/>
      <c r="QDZ23" s="91"/>
      <c r="QEA23" s="90"/>
      <c r="QEB23" s="91"/>
      <c r="QEC23" s="90"/>
      <c r="QED23" s="91"/>
      <c r="QEE23" s="90"/>
      <c r="QEF23" s="91"/>
      <c r="QEG23" s="90"/>
      <c r="QEH23" s="91"/>
      <c r="QEI23" s="90"/>
      <c r="QEJ23" s="91"/>
      <c r="QEK23" s="90"/>
      <c r="QEL23" s="91"/>
      <c r="QEM23" s="90"/>
      <c r="QEN23" s="91"/>
      <c r="QEO23" s="90"/>
      <c r="QEP23" s="91"/>
      <c r="QEQ23" s="90"/>
      <c r="QER23" s="91"/>
      <c r="QES23" s="90"/>
      <c r="QET23" s="91"/>
      <c r="QEU23" s="90"/>
      <c r="QEV23" s="91"/>
      <c r="QEW23" s="90"/>
      <c r="QEX23" s="91"/>
      <c r="QEY23" s="90"/>
      <c r="QEZ23" s="91"/>
      <c r="QFA23" s="90"/>
      <c r="QFB23" s="91"/>
      <c r="QFC23" s="90"/>
      <c r="QFD23" s="91"/>
      <c r="QFE23" s="90"/>
      <c r="QFF23" s="91"/>
      <c r="QFG23" s="90"/>
      <c r="QFH23" s="91"/>
      <c r="QFI23" s="90"/>
      <c r="QFJ23" s="91"/>
      <c r="QFK23" s="90"/>
      <c r="QFL23" s="91"/>
      <c r="QFM23" s="90"/>
      <c r="QFN23" s="91"/>
      <c r="QFO23" s="90"/>
      <c r="QFP23" s="91"/>
      <c r="QFQ23" s="90"/>
      <c r="QFR23" s="91"/>
      <c r="QFS23" s="90"/>
      <c r="QFT23" s="91"/>
      <c r="QFU23" s="90"/>
      <c r="QFV23" s="91"/>
      <c r="QFW23" s="90"/>
      <c r="QFX23" s="91"/>
      <c r="QFY23" s="90"/>
      <c r="QFZ23" s="91"/>
      <c r="QGA23" s="90"/>
      <c r="QGB23" s="91"/>
      <c r="QGC23" s="90"/>
      <c r="QGD23" s="91"/>
      <c r="QGE23" s="90"/>
      <c r="QGF23" s="91"/>
      <c r="QGG23" s="90"/>
      <c r="QGH23" s="91"/>
      <c r="QGI23" s="90"/>
      <c r="QGJ23" s="91"/>
      <c r="QGK23" s="90"/>
      <c r="QGL23" s="91"/>
      <c r="QGM23" s="90"/>
      <c r="QGN23" s="91"/>
      <c r="QGO23" s="90"/>
      <c r="QGP23" s="91"/>
      <c r="QGQ23" s="90"/>
      <c r="QGR23" s="91"/>
      <c r="QGS23" s="90"/>
      <c r="QGT23" s="91"/>
      <c r="QGU23" s="90"/>
      <c r="QGV23" s="91"/>
      <c r="QGW23" s="90"/>
      <c r="QGX23" s="91"/>
      <c r="QGY23" s="90"/>
      <c r="QGZ23" s="91"/>
      <c r="QHA23" s="90"/>
      <c r="QHB23" s="91"/>
      <c r="QHC23" s="90"/>
      <c r="QHD23" s="91"/>
      <c r="QHE23" s="90"/>
      <c r="QHF23" s="91"/>
      <c r="QHG23" s="90"/>
      <c r="QHH23" s="91"/>
      <c r="QHI23" s="90"/>
      <c r="QHJ23" s="91"/>
      <c r="QHK23" s="90"/>
      <c r="QHL23" s="91"/>
      <c r="QHM23" s="90"/>
      <c r="QHN23" s="91"/>
      <c r="QHO23" s="90"/>
      <c r="QHP23" s="91"/>
      <c r="QHQ23" s="90"/>
      <c r="QHR23" s="91"/>
      <c r="QHS23" s="90"/>
      <c r="QHT23" s="91"/>
      <c r="QHU23" s="90"/>
      <c r="QHV23" s="91"/>
      <c r="QHW23" s="90"/>
      <c r="QHX23" s="91"/>
      <c r="QHY23" s="90"/>
      <c r="QHZ23" s="91"/>
      <c r="QIA23" s="90"/>
      <c r="QIB23" s="91"/>
      <c r="QIC23" s="90"/>
      <c r="QID23" s="91"/>
      <c r="QIE23" s="90"/>
      <c r="QIF23" s="91"/>
      <c r="QIG23" s="90"/>
      <c r="QIH23" s="91"/>
      <c r="QII23" s="90"/>
      <c r="QIJ23" s="91"/>
      <c r="QIK23" s="90"/>
      <c r="QIL23" s="91"/>
      <c r="QIM23" s="90"/>
      <c r="QIN23" s="91"/>
      <c r="QIO23" s="90"/>
      <c r="QIP23" s="91"/>
      <c r="QIQ23" s="90"/>
      <c r="QIR23" s="91"/>
      <c r="QIS23" s="90"/>
      <c r="QIT23" s="91"/>
      <c r="QIU23" s="90"/>
      <c r="QIV23" s="91"/>
      <c r="QIW23" s="90"/>
      <c r="QIX23" s="91"/>
      <c r="QIY23" s="90"/>
      <c r="QIZ23" s="91"/>
      <c r="QJA23" s="90"/>
      <c r="QJB23" s="91"/>
      <c r="QJC23" s="90"/>
      <c r="QJD23" s="91"/>
      <c r="QJE23" s="90"/>
      <c r="QJF23" s="91"/>
      <c r="QJG23" s="90"/>
      <c r="QJH23" s="91"/>
      <c r="QJI23" s="90"/>
      <c r="QJJ23" s="91"/>
      <c r="QJK23" s="90"/>
      <c r="QJL23" s="91"/>
      <c r="QJM23" s="90"/>
      <c r="QJN23" s="91"/>
      <c r="QJO23" s="90"/>
      <c r="QJP23" s="91"/>
      <c r="QJQ23" s="90"/>
      <c r="QJR23" s="91"/>
      <c r="QJS23" s="90"/>
      <c r="QJT23" s="91"/>
      <c r="QJU23" s="90"/>
      <c r="QJV23" s="91"/>
      <c r="QJW23" s="90"/>
      <c r="QJX23" s="91"/>
      <c r="QJY23" s="90"/>
      <c r="QJZ23" s="91"/>
      <c r="QKA23" s="90"/>
      <c r="QKB23" s="91"/>
      <c r="QKC23" s="90"/>
      <c r="QKD23" s="91"/>
      <c r="QKE23" s="90"/>
      <c r="QKF23" s="91"/>
      <c r="QKG23" s="90"/>
      <c r="QKH23" s="91"/>
      <c r="QKI23" s="90"/>
      <c r="QKJ23" s="91"/>
      <c r="QKK23" s="90"/>
      <c r="QKL23" s="91"/>
      <c r="QKM23" s="90"/>
      <c r="QKN23" s="91"/>
      <c r="QKO23" s="90"/>
      <c r="QKP23" s="91"/>
      <c r="QKQ23" s="90"/>
      <c r="QKR23" s="91"/>
      <c r="QKS23" s="90"/>
      <c r="QKT23" s="91"/>
      <c r="QKU23" s="90"/>
      <c r="QKV23" s="91"/>
      <c r="QKW23" s="90"/>
      <c r="QKX23" s="91"/>
      <c r="QKY23" s="90"/>
      <c r="QKZ23" s="91"/>
      <c r="QLA23" s="90"/>
      <c r="QLB23" s="91"/>
      <c r="QLC23" s="90"/>
      <c r="QLD23" s="91"/>
      <c r="QLE23" s="90"/>
      <c r="QLF23" s="91"/>
      <c r="QLG23" s="90"/>
      <c r="QLH23" s="91"/>
      <c r="QLI23" s="90"/>
      <c r="QLJ23" s="91"/>
      <c r="QLK23" s="90"/>
      <c r="QLL23" s="91"/>
      <c r="QLM23" s="90"/>
      <c r="QLN23" s="91"/>
      <c r="QLO23" s="90"/>
      <c r="QLP23" s="91"/>
      <c r="QLQ23" s="90"/>
      <c r="QLR23" s="91"/>
      <c r="QLS23" s="90"/>
      <c r="QLT23" s="91"/>
      <c r="QLU23" s="90"/>
      <c r="QLV23" s="91"/>
      <c r="QLW23" s="90"/>
      <c r="QLX23" s="91"/>
      <c r="QLY23" s="90"/>
      <c r="QLZ23" s="91"/>
      <c r="QMA23" s="90"/>
      <c r="QMB23" s="91"/>
      <c r="QMC23" s="90"/>
      <c r="QMD23" s="91"/>
      <c r="QME23" s="90"/>
      <c r="QMF23" s="91"/>
      <c r="QMG23" s="90"/>
      <c r="QMH23" s="91"/>
      <c r="QMI23" s="90"/>
      <c r="QMJ23" s="91"/>
      <c r="QMK23" s="90"/>
      <c r="QML23" s="91"/>
      <c r="QMM23" s="90"/>
      <c r="QMN23" s="91"/>
      <c r="QMO23" s="90"/>
      <c r="QMP23" s="91"/>
      <c r="QMQ23" s="90"/>
      <c r="QMR23" s="91"/>
      <c r="QMS23" s="90"/>
      <c r="QMT23" s="91"/>
      <c r="QMU23" s="90"/>
      <c r="QMV23" s="91"/>
      <c r="QMW23" s="90"/>
      <c r="QMX23" s="91"/>
      <c r="QMY23" s="90"/>
      <c r="QMZ23" s="91"/>
      <c r="QNA23" s="90"/>
      <c r="QNB23" s="91"/>
      <c r="QNC23" s="90"/>
      <c r="QND23" s="91"/>
      <c r="QNE23" s="90"/>
      <c r="QNF23" s="91"/>
      <c r="QNG23" s="90"/>
      <c r="QNH23" s="91"/>
      <c r="QNI23" s="90"/>
      <c r="QNJ23" s="91"/>
      <c r="QNK23" s="90"/>
      <c r="QNL23" s="91"/>
      <c r="QNM23" s="90"/>
      <c r="QNN23" s="91"/>
      <c r="QNO23" s="90"/>
      <c r="QNP23" s="91"/>
      <c r="QNQ23" s="90"/>
      <c r="QNR23" s="91"/>
      <c r="QNS23" s="90"/>
      <c r="QNT23" s="91"/>
      <c r="QNU23" s="90"/>
      <c r="QNV23" s="91"/>
      <c r="QNW23" s="90"/>
      <c r="QNX23" s="91"/>
      <c r="QNY23" s="90"/>
      <c r="QNZ23" s="91"/>
      <c r="QOA23" s="90"/>
      <c r="QOB23" s="91"/>
      <c r="QOC23" s="90"/>
      <c r="QOD23" s="91"/>
      <c r="QOE23" s="90"/>
      <c r="QOF23" s="91"/>
      <c r="QOG23" s="90"/>
      <c r="QOH23" s="91"/>
      <c r="QOI23" s="90"/>
      <c r="QOJ23" s="91"/>
      <c r="QOK23" s="90"/>
      <c r="QOL23" s="91"/>
      <c r="QOM23" s="90"/>
      <c r="QON23" s="91"/>
      <c r="QOO23" s="90"/>
      <c r="QOP23" s="91"/>
      <c r="QOQ23" s="90"/>
      <c r="QOR23" s="91"/>
      <c r="QOS23" s="90"/>
      <c r="QOT23" s="91"/>
      <c r="QOU23" s="90"/>
      <c r="QOV23" s="91"/>
      <c r="QOW23" s="90"/>
      <c r="QOX23" s="91"/>
      <c r="QOY23" s="90"/>
      <c r="QOZ23" s="91"/>
      <c r="QPA23" s="90"/>
      <c r="QPB23" s="91"/>
      <c r="QPC23" s="90"/>
      <c r="QPD23" s="91"/>
      <c r="QPE23" s="90"/>
      <c r="QPF23" s="91"/>
      <c r="QPG23" s="90"/>
      <c r="QPH23" s="91"/>
      <c r="QPI23" s="90"/>
      <c r="QPJ23" s="91"/>
      <c r="QPK23" s="90"/>
      <c r="QPL23" s="91"/>
      <c r="QPM23" s="90"/>
      <c r="QPN23" s="91"/>
      <c r="QPO23" s="90"/>
      <c r="QPP23" s="91"/>
      <c r="QPQ23" s="90"/>
      <c r="QPR23" s="91"/>
      <c r="QPS23" s="90"/>
      <c r="QPT23" s="91"/>
      <c r="QPU23" s="90"/>
      <c r="QPV23" s="91"/>
      <c r="QPW23" s="90"/>
      <c r="QPX23" s="91"/>
      <c r="QPY23" s="90"/>
      <c r="QPZ23" s="91"/>
      <c r="QQA23" s="90"/>
      <c r="QQB23" s="91"/>
      <c r="QQC23" s="90"/>
      <c r="QQD23" s="91"/>
      <c r="QQE23" s="90"/>
      <c r="QQF23" s="91"/>
      <c r="QQG23" s="90"/>
      <c r="QQH23" s="91"/>
      <c r="QQI23" s="90"/>
      <c r="QQJ23" s="91"/>
      <c r="QQK23" s="90"/>
      <c r="QQL23" s="91"/>
      <c r="QQM23" s="90"/>
      <c r="QQN23" s="91"/>
      <c r="QQO23" s="90"/>
      <c r="QQP23" s="91"/>
      <c r="QQQ23" s="90"/>
      <c r="QQR23" s="91"/>
      <c r="QQS23" s="90"/>
      <c r="QQT23" s="91"/>
      <c r="QQU23" s="90"/>
      <c r="QQV23" s="91"/>
      <c r="QQW23" s="90"/>
      <c r="QQX23" s="91"/>
      <c r="QQY23" s="90"/>
      <c r="QQZ23" s="91"/>
      <c r="QRA23" s="90"/>
      <c r="QRB23" s="91"/>
      <c r="QRC23" s="90"/>
      <c r="QRD23" s="91"/>
      <c r="QRE23" s="90"/>
      <c r="QRF23" s="91"/>
      <c r="QRG23" s="90"/>
      <c r="QRH23" s="91"/>
      <c r="QRI23" s="90"/>
      <c r="QRJ23" s="91"/>
      <c r="QRK23" s="90"/>
      <c r="QRL23" s="91"/>
      <c r="QRM23" s="90"/>
      <c r="QRN23" s="91"/>
      <c r="QRO23" s="90"/>
      <c r="QRP23" s="91"/>
      <c r="QRQ23" s="90"/>
      <c r="QRR23" s="91"/>
      <c r="QRS23" s="90"/>
      <c r="QRT23" s="91"/>
      <c r="QRU23" s="90"/>
      <c r="QRV23" s="91"/>
      <c r="QRW23" s="90"/>
      <c r="QRX23" s="91"/>
      <c r="QRY23" s="90"/>
      <c r="QRZ23" s="91"/>
      <c r="QSA23" s="90"/>
      <c r="QSB23" s="91"/>
      <c r="QSC23" s="90"/>
      <c r="QSD23" s="91"/>
      <c r="QSE23" s="90"/>
      <c r="QSF23" s="91"/>
      <c r="QSG23" s="90"/>
      <c r="QSH23" s="91"/>
      <c r="QSI23" s="90"/>
      <c r="QSJ23" s="91"/>
      <c r="QSK23" s="90"/>
      <c r="QSL23" s="91"/>
      <c r="QSM23" s="90"/>
      <c r="QSN23" s="91"/>
      <c r="QSO23" s="90"/>
      <c r="QSP23" s="91"/>
      <c r="QSQ23" s="90"/>
      <c r="QSR23" s="91"/>
      <c r="QSS23" s="90"/>
      <c r="QST23" s="91"/>
      <c r="QSU23" s="90"/>
      <c r="QSV23" s="91"/>
      <c r="QSW23" s="90"/>
      <c r="QSX23" s="91"/>
      <c r="QSY23" s="90"/>
      <c r="QSZ23" s="91"/>
      <c r="QTA23" s="90"/>
      <c r="QTB23" s="91"/>
      <c r="QTC23" s="90"/>
      <c r="QTD23" s="91"/>
      <c r="QTE23" s="90"/>
      <c r="QTF23" s="91"/>
      <c r="QTG23" s="90"/>
      <c r="QTH23" s="91"/>
      <c r="QTI23" s="90"/>
      <c r="QTJ23" s="91"/>
      <c r="QTK23" s="90"/>
      <c r="QTL23" s="91"/>
      <c r="QTM23" s="90"/>
      <c r="QTN23" s="91"/>
      <c r="QTO23" s="90"/>
      <c r="QTP23" s="91"/>
      <c r="QTQ23" s="90"/>
      <c r="QTR23" s="91"/>
      <c r="QTS23" s="90"/>
      <c r="QTT23" s="91"/>
      <c r="QTU23" s="90"/>
      <c r="QTV23" s="91"/>
      <c r="QTW23" s="90"/>
      <c r="QTX23" s="91"/>
      <c r="QTY23" s="90"/>
      <c r="QTZ23" s="91"/>
      <c r="QUA23" s="90"/>
      <c r="QUB23" s="91"/>
      <c r="QUC23" s="90"/>
      <c r="QUD23" s="91"/>
      <c r="QUE23" s="90"/>
      <c r="QUF23" s="91"/>
      <c r="QUG23" s="90"/>
      <c r="QUH23" s="91"/>
      <c r="QUI23" s="90"/>
      <c r="QUJ23" s="91"/>
      <c r="QUK23" s="90"/>
      <c r="QUL23" s="91"/>
      <c r="QUM23" s="90"/>
      <c r="QUN23" s="91"/>
      <c r="QUO23" s="90"/>
      <c r="QUP23" s="91"/>
      <c r="QUQ23" s="90"/>
      <c r="QUR23" s="91"/>
      <c r="QUS23" s="90"/>
      <c r="QUT23" s="91"/>
      <c r="QUU23" s="90"/>
      <c r="QUV23" s="91"/>
      <c r="QUW23" s="90"/>
      <c r="QUX23" s="91"/>
      <c r="QUY23" s="90"/>
      <c r="QUZ23" s="91"/>
      <c r="QVA23" s="90"/>
      <c r="QVB23" s="91"/>
      <c r="QVC23" s="90"/>
      <c r="QVD23" s="91"/>
      <c r="QVE23" s="90"/>
      <c r="QVF23" s="91"/>
      <c r="QVG23" s="90"/>
      <c r="QVH23" s="91"/>
      <c r="QVI23" s="90"/>
      <c r="QVJ23" s="91"/>
      <c r="QVK23" s="90"/>
      <c r="QVL23" s="91"/>
      <c r="QVM23" s="90"/>
      <c r="QVN23" s="91"/>
      <c r="QVO23" s="90"/>
      <c r="QVP23" s="91"/>
      <c r="QVQ23" s="90"/>
      <c r="QVR23" s="91"/>
      <c r="QVS23" s="90"/>
      <c r="QVT23" s="91"/>
      <c r="QVU23" s="90"/>
      <c r="QVV23" s="91"/>
      <c r="QVW23" s="90"/>
      <c r="QVX23" s="91"/>
      <c r="QVY23" s="90"/>
      <c r="QVZ23" s="91"/>
      <c r="QWA23" s="90"/>
      <c r="QWB23" s="91"/>
      <c r="QWC23" s="90"/>
      <c r="QWD23" s="91"/>
      <c r="QWE23" s="90"/>
      <c r="QWF23" s="91"/>
      <c r="QWG23" s="90"/>
      <c r="QWH23" s="91"/>
      <c r="QWI23" s="90"/>
      <c r="QWJ23" s="91"/>
      <c r="QWK23" s="90"/>
      <c r="QWL23" s="91"/>
      <c r="QWM23" s="90"/>
      <c r="QWN23" s="91"/>
      <c r="QWO23" s="90"/>
      <c r="QWP23" s="91"/>
      <c r="QWQ23" s="90"/>
      <c r="QWR23" s="91"/>
      <c r="QWS23" s="90"/>
      <c r="QWT23" s="91"/>
      <c r="QWU23" s="90"/>
      <c r="QWV23" s="91"/>
      <c r="QWW23" s="90"/>
      <c r="QWX23" s="91"/>
      <c r="QWY23" s="90"/>
      <c r="QWZ23" s="91"/>
      <c r="QXA23" s="90"/>
      <c r="QXB23" s="91"/>
      <c r="QXC23" s="90"/>
      <c r="QXD23" s="91"/>
      <c r="QXE23" s="90"/>
      <c r="QXF23" s="91"/>
      <c r="QXG23" s="90"/>
      <c r="QXH23" s="91"/>
      <c r="QXI23" s="90"/>
      <c r="QXJ23" s="91"/>
      <c r="QXK23" s="90"/>
      <c r="QXL23" s="91"/>
      <c r="QXM23" s="90"/>
      <c r="QXN23" s="91"/>
      <c r="QXO23" s="90"/>
      <c r="QXP23" s="91"/>
      <c r="QXQ23" s="90"/>
      <c r="QXR23" s="91"/>
      <c r="QXS23" s="90"/>
      <c r="QXT23" s="91"/>
      <c r="QXU23" s="90"/>
      <c r="QXV23" s="91"/>
      <c r="QXW23" s="90"/>
      <c r="QXX23" s="91"/>
      <c r="QXY23" s="90"/>
      <c r="QXZ23" s="91"/>
      <c r="QYA23" s="90"/>
      <c r="QYB23" s="91"/>
      <c r="QYC23" s="90"/>
      <c r="QYD23" s="91"/>
      <c r="QYE23" s="90"/>
      <c r="QYF23" s="91"/>
      <c r="QYG23" s="90"/>
      <c r="QYH23" s="91"/>
      <c r="QYI23" s="90"/>
      <c r="QYJ23" s="91"/>
      <c r="QYK23" s="90"/>
      <c r="QYL23" s="91"/>
      <c r="QYM23" s="90"/>
      <c r="QYN23" s="91"/>
      <c r="QYO23" s="90"/>
      <c r="QYP23" s="91"/>
      <c r="QYQ23" s="90"/>
      <c r="QYR23" s="91"/>
      <c r="QYS23" s="90"/>
      <c r="QYT23" s="91"/>
      <c r="QYU23" s="90"/>
      <c r="QYV23" s="91"/>
      <c r="QYW23" s="90"/>
      <c r="QYX23" s="91"/>
      <c r="QYY23" s="90"/>
      <c r="QYZ23" s="91"/>
      <c r="QZA23" s="90"/>
      <c r="QZB23" s="91"/>
      <c r="QZC23" s="90"/>
      <c r="QZD23" s="91"/>
      <c r="QZE23" s="90"/>
      <c r="QZF23" s="91"/>
      <c r="QZG23" s="90"/>
      <c r="QZH23" s="91"/>
      <c r="QZI23" s="90"/>
      <c r="QZJ23" s="91"/>
      <c r="QZK23" s="90"/>
      <c r="QZL23" s="91"/>
      <c r="QZM23" s="90"/>
      <c r="QZN23" s="91"/>
      <c r="QZO23" s="90"/>
      <c r="QZP23" s="91"/>
      <c r="QZQ23" s="90"/>
      <c r="QZR23" s="91"/>
      <c r="QZS23" s="90"/>
      <c r="QZT23" s="91"/>
      <c r="QZU23" s="90"/>
      <c r="QZV23" s="91"/>
      <c r="QZW23" s="90"/>
      <c r="QZX23" s="91"/>
      <c r="QZY23" s="90"/>
      <c r="QZZ23" s="91"/>
      <c r="RAA23" s="90"/>
      <c r="RAB23" s="91"/>
      <c r="RAC23" s="90"/>
      <c r="RAD23" s="91"/>
      <c r="RAE23" s="90"/>
      <c r="RAF23" s="91"/>
      <c r="RAG23" s="90"/>
      <c r="RAH23" s="91"/>
      <c r="RAI23" s="90"/>
      <c r="RAJ23" s="91"/>
      <c r="RAK23" s="90"/>
      <c r="RAL23" s="91"/>
      <c r="RAM23" s="90"/>
      <c r="RAN23" s="91"/>
      <c r="RAO23" s="90"/>
      <c r="RAP23" s="91"/>
      <c r="RAQ23" s="90"/>
      <c r="RAR23" s="91"/>
      <c r="RAS23" s="90"/>
      <c r="RAT23" s="91"/>
      <c r="RAU23" s="90"/>
      <c r="RAV23" s="91"/>
      <c r="RAW23" s="90"/>
      <c r="RAX23" s="91"/>
      <c r="RAY23" s="90"/>
      <c r="RAZ23" s="91"/>
      <c r="RBA23" s="90"/>
      <c r="RBB23" s="91"/>
      <c r="RBC23" s="90"/>
      <c r="RBD23" s="91"/>
      <c r="RBE23" s="90"/>
      <c r="RBF23" s="91"/>
      <c r="RBG23" s="90"/>
      <c r="RBH23" s="91"/>
      <c r="RBI23" s="90"/>
      <c r="RBJ23" s="91"/>
      <c r="RBK23" s="90"/>
      <c r="RBL23" s="91"/>
      <c r="RBM23" s="90"/>
      <c r="RBN23" s="91"/>
      <c r="RBO23" s="90"/>
      <c r="RBP23" s="91"/>
      <c r="RBQ23" s="90"/>
      <c r="RBR23" s="91"/>
      <c r="RBS23" s="90"/>
      <c r="RBT23" s="91"/>
      <c r="RBU23" s="90"/>
      <c r="RBV23" s="91"/>
      <c r="RBW23" s="90"/>
      <c r="RBX23" s="91"/>
      <c r="RBY23" s="90"/>
      <c r="RBZ23" s="91"/>
      <c r="RCA23" s="90"/>
      <c r="RCB23" s="91"/>
      <c r="RCC23" s="90"/>
      <c r="RCD23" s="91"/>
      <c r="RCE23" s="90"/>
      <c r="RCF23" s="91"/>
      <c r="RCG23" s="90"/>
      <c r="RCH23" s="91"/>
      <c r="RCI23" s="90"/>
      <c r="RCJ23" s="91"/>
      <c r="RCK23" s="90"/>
      <c r="RCL23" s="91"/>
      <c r="RCM23" s="90"/>
      <c r="RCN23" s="91"/>
      <c r="RCO23" s="90"/>
      <c r="RCP23" s="91"/>
      <c r="RCQ23" s="90"/>
      <c r="RCR23" s="91"/>
      <c r="RCS23" s="90"/>
      <c r="RCT23" s="91"/>
      <c r="RCU23" s="90"/>
      <c r="RCV23" s="91"/>
      <c r="RCW23" s="90"/>
      <c r="RCX23" s="91"/>
      <c r="RCY23" s="90"/>
      <c r="RCZ23" s="91"/>
      <c r="RDA23" s="90"/>
      <c r="RDB23" s="91"/>
      <c r="RDC23" s="90"/>
      <c r="RDD23" s="91"/>
      <c r="RDE23" s="90"/>
      <c r="RDF23" s="91"/>
      <c r="RDG23" s="90"/>
      <c r="RDH23" s="91"/>
      <c r="RDI23" s="90"/>
      <c r="RDJ23" s="91"/>
      <c r="RDK23" s="90"/>
      <c r="RDL23" s="91"/>
      <c r="RDM23" s="90"/>
      <c r="RDN23" s="91"/>
      <c r="RDO23" s="90"/>
      <c r="RDP23" s="91"/>
      <c r="RDQ23" s="90"/>
      <c r="RDR23" s="91"/>
      <c r="RDS23" s="90"/>
      <c r="RDT23" s="91"/>
      <c r="RDU23" s="90"/>
      <c r="RDV23" s="91"/>
      <c r="RDW23" s="90"/>
      <c r="RDX23" s="91"/>
      <c r="RDY23" s="90"/>
      <c r="RDZ23" s="91"/>
      <c r="REA23" s="90"/>
      <c r="REB23" s="91"/>
      <c r="REC23" s="90"/>
      <c r="RED23" s="91"/>
      <c r="REE23" s="90"/>
      <c r="REF23" s="91"/>
      <c r="REG23" s="90"/>
      <c r="REH23" s="91"/>
      <c r="REI23" s="90"/>
      <c r="REJ23" s="91"/>
      <c r="REK23" s="90"/>
      <c r="REL23" s="91"/>
      <c r="REM23" s="90"/>
      <c r="REN23" s="91"/>
      <c r="REO23" s="90"/>
      <c r="REP23" s="91"/>
      <c r="REQ23" s="90"/>
      <c r="RER23" s="91"/>
      <c r="RES23" s="90"/>
      <c r="RET23" s="91"/>
      <c r="REU23" s="90"/>
      <c r="REV23" s="91"/>
      <c r="REW23" s="90"/>
      <c r="REX23" s="91"/>
      <c r="REY23" s="90"/>
      <c r="REZ23" s="91"/>
      <c r="RFA23" s="90"/>
      <c r="RFB23" s="91"/>
      <c r="RFC23" s="90"/>
      <c r="RFD23" s="91"/>
      <c r="RFE23" s="90"/>
      <c r="RFF23" s="91"/>
      <c r="RFG23" s="90"/>
      <c r="RFH23" s="91"/>
      <c r="RFI23" s="90"/>
      <c r="RFJ23" s="91"/>
      <c r="RFK23" s="90"/>
      <c r="RFL23" s="91"/>
      <c r="RFM23" s="90"/>
      <c r="RFN23" s="91"/>
      <c r="RFO23" s="90"/>
      <c r="RFP23" s="91"/>
      <c r="RFQ23" s="90"/>
      <c r="RFR23" s="91"/>
      <c r="RFS23" s="90"/>
      <c r="RFT23" s="91"/>
      <c r="RFU23" s="90"/>
      <c r="RFV23" s="91"/>
      <c r="RFW23" s="90"/>
      <c r="RFX23" s="91"/>
      <c r="RFY23" s="90"/>
      <c r="RFZ23" s="91"/>
      <c r="RGA23" s="90"/>
      <c r="RGB23" s="91"/>
      <c r="RGC23" s="90"/>
      <c r="RGD23" s="91"/>
      <c r="RGE23" s="90"/>
      <c r="RGF23" s="91"/>
      <c r="RGG23" s="90"/>
      <c r="RGH23" s="91"/>
      <c r="RGI23" s="90"/>
      <c r="RGJ23" s="91"/>
      <c r="RGK23" s="90"/>
      <c r="RGL23" s="91"/>
      <c r="RGM23" s="90"/>
      <c r="RGN23" s="91"/>
      <c r="RGO23" s="90"/>
      <c r="RGP23" s="91"/>
      <c r="RGQ23" s="90"/>
      <c r="RGR23" s="91"/>
      <c r="RGS23" s="90"/>
      <c r="RGT23" s="91"/>
      <c r="RGU23" s="90"/>
      <c r="RGV23" s="91"/>
      <c r="RGW23" s="90"/>
      <c r="RGX23" s="91"/>
      <c r="RGY23" s="90"/>
      <c r="RGZ23" s="91"/>
      <c r="RHA23" s="90"/>
      <c r="RHB23" s="91"/>
      <c r="RHC23" s="90"/>
      <c r="RHD23" s="91"/>
      <c r="RHE23" s="90"/>
      <c r="RHF23" s="91"/>
      <c r="RHG23" s="90"/>
      <c r="RHH23" s="91"/>
      <c r="RHI23" s="90"/>
      <c r="RHJ23" s="91"/>
      <c r="RHK23" s="90"/>
      <c r="RHL23" s="91"/>
      <c r="RHM23" s="90"/>
      <c r="RHN23" s="91"/>
      <c r="RHO23" s="90"/>
      <c r="RHP23" s="91"/>
      <c r="RHQ23" s="90"/>
      <c r="RHR23" s="91"/>
      <c r="RHS23" s="90"/>
      <c r="RHT23" s="91"/>
      <c r="RHU23" s="90"/>
      <c r="RHV23" s="91"/>
      <c r="RHW23" s="90"/>
      <c r="RHX23" s="91"/>
      <c r="RHY23" s="90"/>
      <c r="RHZ23" s="91"/>
      <c r="RIA23" s="90"/>
      <c r="RIB23" s="91"/>
      <c r="RIC23" s="90"/>
      <c r="RID23" s="91"/>
      <c r="RIE23" s="90"/>
      <c r="RIF23" s="91"/>
      <c r="RIG23" s="90"/>
      <c r="RIH23" s="91"/>
      <c r="RII23" s="90"/>
      <c r="RIJ23" s="91"/>
      <c r="RIK23" s="90"/>
      <c r="RIL23" s="91"/>
      <c r="RIM23" s="90"/>
      <c r="RIN23" s="91"/>
      <c r="RIO23" s="90"/>
      <c r="RIP23" s="91"/>
      <c r="RIQ23" s="90"/>
      <c r="RIR23" s="91"/>
      <c r="RIS23" s="90"/>
      <c r="RIT23" s="91"/>
      <c r="RIU23" s="90"/>
      <c r="RIV23" s="91"/>
      <c r="RIW23" s="90"/>
      <c r="RIX23" s="91"/>
      <c r="RIY23" s="90"/>
      <c r="RIZ23" s="91"/>
      <c r="RJA23" s="90"/>
      <c r="RJB23" s="91"/>
      <c r="RJC23" s="90"/>
      <c r="RJD23" s="91"/>
      <c r="RJE23" s="90"/>
      <c r="RJF23" s="91"/>
      <c r="RJG23" s="90"/>
      <c r="RJH23" s="91"/>
      <c r="RJI23" s="90"/>
      <c r="RJJ23" s="91"/>
      <c r="RJK23" s="90"/>
      <c r="RJL23" s="91"/>
      <c r="RJM23" s="90"/>
      <c r="RJN23" s="91"/>
      <c r="RJO23" s="90"/>
      <c r="RJP23" s="91"/>
      <c r="RJQ23" s="90"/>
      <c r="RJR23" s="91"/>
      <c r="RJS23" s="90"/>
      <c r="RJT23" s="91"/>
      <c r="RJU23" s="90"/>
      <c r="RJV23" s="91"/>
      <c r="RJW23" s="90"/>
      <c r="RJX23" s="91"/>
      <c r="RJY23" s="90"/>
      <c r="RJZ23" s="91"/>
      <c r="RKA23" s="90"/>
      <c r="RKB23" s="91"/>
      <c r="RKC23" s="90"/>
      <c r="RKD23" s="91"/>
      <c r="RKE23" s="90"/>
      <c r="RKF23" s="91"/>
      <c r="RKG23" s="90"/>
      <c r="RKH23" s="91"/>
      <c r="RKI23" s="90"/>
      <c r="RKJ23" s="91"/>
      <c r="RKK23" s="90"/>
      <c r="RKL23" s="91"/>
      <c r="RKM23" s="90"/>
      <c r="RKN23" s="91"/>
      <c r="RKO23" s="90"/>
      <c r="RKP23" s="91"/>
      <c r="RKQ23" s="90"/>
      <c r="RKR23" s="91"/>
      <c r="RKS23" s="90"/>
      <c r="RKT23" s="91"/>
      <c r="RKU23" s="90"/>
      <c r="RKV23" s="91"/>
      <c r="RKW23" s="90"/>
      <c r="RKX23" s="91"/>
      <c r="RKY23" s="90"/>
      <c r="RKZ23" s="91"/>
      <c r="RLA23" s="90"/>
      <c r="RLB23" s="91"/>
      <c r="RLC23" s="90"/>
      <c r="RLD23" s="91"/>
      <c r="RLE23" s="90"/>
      <c r="RLF23" s="91"/>
      <c r="RLG23" s="90"/>
      <c r="RLH23" s="91"/>
      <c r="RLI23" s="90"/>
      <c r="RLJ23" s="91"/>
      <c r="RLK23" s="90"/>
      <c r="RLL23" s="91"/>
      <c r="RLM23" s="90"/>
      <c r="RLN23" s="91"/>
      <c r="RLO23" s="90"/>
      <c r="RLP23" s="91"/>
      <c r="RLQ23" s="90"/>
      <c r="RLR23" s="91"/>
      <c r="RLS23" s="90"/>
      <c r="RLT23" s="91"/>
      <c r="RLU23" s="90"/>
      <c r="RLV23" s="91"/>
      <c r="RLW23" s="90"/>
      <c r="RLX23" s="91"/>
      <c r="RLY23" s="90"/>
      <c r="RLZ23" s="91"/>
      <c r="RMA23" s="90"/>
      <c r="RMB23" s="91"/>
      <c r="RMC23" s="90"/>
      <c r="RMD23" s="91"/>
      <c r="RME23" s="90"/>
      <c r="RMF23" s="91"/>
      <c r="RMG23" s="90"/>
      <c r="RMH23" s="91"/>
      <c r="RMI23" s="90"/>
      <c r="RMJ23" s="91"/>
      <c r="RMK23" s="90"/>
      <c r="RML23" s="91"/>
      <c r="RMM23" s="90"/>
      <c r="RMN23" s="91"/>
      <c r="RMO23" s="90"/>
      <c r="RMP23" s="91"/>
      <c r="RMQ23" s="90"/>
      <c r="RMR23" s="91"/>
      <c r="RMS23" s="90"/>
      <c r="RMT23" s="91"/>
      <c r="RMU23" s="90"/>
      <c r="RMV23" s="91"/>
      <c r="RMW23" s="90"/>
      <c r="RMX23" s="91"/>
      <c r="RMY23" s="90"/>
      <c r="RMZ23" s="91"/>
      <c r="RNA23" s="90"/>
      <c r="RNB23" s="91"/>
      <c r="RNC23" s="90"/>
      <c r="RND23" s="91"/>
      <c r="RNE23" s="90"/>
      <c r="RNF23" s="91"/>
      <c r="RNG23" s="90"/>
      <c r="RNH23" s="91"/>
      <c r="RNI23" s="90"/>
      <c r="RNJ23" s="91"/>
      <c r="RNK23" s="90"/>
      <c r="RNL23" s="91"/>
      <c r="RNM23" s="90"/>
      <c r="RNN23" s="91"/>
      <c r="RNO23" s="90"/>
      <c r="RNP23" s="91"/>
      <c r="RNQ23" s="90"/>
      <c r="RNR23" s="91"/>
      <c r="RNS23" s="90"/>
      <c r="RNT23" s="91"/>
      <c r="RNU23" s="90"/>
      <c r="RNV23" s="91"/>
      <c r="RNW23" s="90"/>
      <c r="RNX23" s="91"/>
      <c r="RNY23" s="90"/>
      <c r="RNZ23" s="91"/>
      <c r="ROA23" s="90"/>
      <c r="ROB23" s="91"/>
      <c r="ROC23" s="90"/>
      <c r="ROD23" s="91"/>
      <c r="ROE23" s="90"/>
      <c r="ROF23" s="91"/>
      <c r="ROG23" s="90"/>
      <c r="ROH23" s="91"/>
      <c r="ROI23" s="90"/>
      <c r="ROJ23" s="91"/>
      <c r="ROK23" s="90"/>
      <c r="ROL23" s="91"/>
      <c r="ROM23" s="90"/>
      <c r="RON23" s="91"/>
      <c r="ROO23" s="90"/>
      <c r="ROP23" s="91"/>
      <c r="ROQ23" s="90"/>
      <c r="ROR23" s="91"/>
      <c r="ROS23" s="90"/>
      <c r="ROT23" s="91"/>
      <c r="ROU23" s="90"/>
      <c r="ROV23" s="91"/>
      <c r="ROW23" s="90"/>
      <c r="ROX23" s="91"/>
      <c r="ROY23" s="90"/>
      <c r="ROZ23" s="91"/>
      <c r="RPA23" s="90"/>
      <c r="RPB23" s="91"/>
      <c r="RPC23" s="90"/>
      <c r="RPD23" s="91"/>
      <c r="RPE23" s="90"/>
      <c r="RPF23" s="91"/>
      <c r="RPG23" s="90"/>
      <c r="RPH23" s="91"/>
      <c r="RPI23" s="90"/>
      <c r="RPJ23" s="91"/>
      <c r="RPK23" s="90"/>
      <c r="RPL23" s="91"/>
      <c r="RPM23" s="90"/>
      <c r="RPN23" s="91"/>
      <c r="RPO23" s="90"/>
      <c r="RPP23" s="91"/>
      <c r="RPQ23" s="90"/>
      <c r="RPR23" s="91"/>
      <c r="RPS23" s="90"/>
      <c r="RPT23" s="91"/>
      <c r="RPU23" s="90"/>
      <c r="RPV23" s="91"/>
      <c r="RPW23" s="90"/>
      <c r="RPX23" s="91"/>
      <c r="RPY23" s="90"/>
      <c r="RPZ23" s="91"/>
      <c r="RQA23" s="90"/>
      <c r="RQB23" s="91"/>
      <c r="RQC23" s="90"/>
      <c r="RQD23" s="91"/>
      <c r="RQE23" s="90"/>
      <c r="RQF23" s="91"/>
      <c r="RQG23" s="90"/>
      <c r="RQH23" s="91"/>
      <c r="RQI23" s="90"/>
      <c r="RQJ23" s="91"/>
      <c r="RQK23" s="90"/>
      <c r="RQL23" s="91"/>
      <c r="RQM23" s="90"/>
      <c r="RQN23" s="91"/>
      <c r="RQO23" s="90"/>
      <c r="RQP23" s="91"/>
      <c r="RQQ23" s="90"/>
      <c r="RQR23" s="91"/>
      <c r="RQS23" s="90"/>
      <c r="RQT23" s="91"/>
      <c r="RQU23" s="90"/>
      <c r="RQV23" s="91"/>
      <c r="RQW23" s="90"/>
      <c r="RQX23" s="91"/>
      <c r="RQY23" s="90"/>
      <c r="RQZ23" s="91"/>
      <c r="RRA23" s="90"/>
      <c r="RRB23" s="91"/>
      <c r="RRC23" s="90"/>
      <c r="RRD23" s="91"/>
      <c r="RRE23" s="90"/>
      <c r="RRF23" s="91"/>
      <c r="RRG23" s="90"/>
      <c r="RRH23" s="91"/>
      <c r="RRI23" s="90"/>
      <c r="RRJ23" s="91"/>
      <c r="RRK23" s="90"/>
      <c r="RRL23" s="91"/>
      <c r="RRM23" s="90"/>
      <c r="RRN23" s="91"/>
      <c r="RRO23" s="90"/>
      <c r="RRP23" s="91"/>
      <c r="RRQ23" s="90"/>
      <c r="RRR23" s="91"/>
      <c r="RRS23" s="90"/>
      <c r="RRT23" s="91"/>
      <c r="RRU23" s="90"/>
      <c r="RRV23" s="91"/>
      <c r="RRW23" s="90"/>
      <c r="RRX23" s="91"/>
      <c r="RRY23" s="90"/>
      <c r="RRZ23" s="91"/>
      <c r="RSA23" s="90"/>
      <c r="RSB23" s="91"/>
      <c r="RSC23" s="90"/>
      <c r="RSD23" s="91"/>
      <c r="RSE23" s="90"/>
      <c r="RSF23" s="91"/>
      <c r="RSG23" s="90"/>
      <c r="RSH23" s="91"/>
      <c r="RSI23" s="90"/>
      <c r="RSJ23" s="91"/>
      <c r="RSK23" s="90"/>
      <c r="RSL23" s="91"/>
      <c r="RSM23" s="90"/>
      <c r="RSN23" s="91"/>
      <c r="RSO23" s="90"/>
      <c r="RSP23" s="91"/>
      <c r="RSQ23" s="90"/>
      <c r="RSR23" s="91"/>
      <c r="RSS23" s="90"/>
      <c r="RST23" s="91"/>
      <c r="RSU23" s="90"/>
      <c r="RSV23" s="91"/>
      <c r="RSW23" s="90"/>
      <c r="RSX23" s="91"/>
      <c r="RSY23" s="90"/>
      <c r="RSZ23" s="91"/>
      <c r="RTA23" s="90"/>
      <c r="RTB23" s="91"/>
      <c r="RTC23" s="90"/>
      <c r="RTD23" s="91"/>
      <c r="RTE23" s="90"/>
      <c r="RTF23" s="91"/>
      <c r="RTG23" s="90"/>
      <c r="RTH23" s="91"/>
      <c r="RTI23" s="90"/>
      <c r="RTJ23" s="91"/>
      <c r="RTK23" s="90"/>
      <c r="RTL23" s="91"/>
      <c r="RTM23" s="90"/>
      <c r="RTN23" s="91"/>
      <c r="RTO23" s="90"/>
      <c r="RTP23" s="91"/>
      <c r="RTQ23" s="90"/>
      <c r="RTR23" s="91"/>
      <c r="RTS23" s="90"/>
      <c r="RTT23" s="91"/>
      <c r="RTU23" s="90"/>
      <c r="RTV23" s="91"/>
      <c r="RTW23" s="90"/>
      <c r="RTX23" s="91"/>
      <c r="RTY23" s="90"/>
      <c r="RTZ23" s="91"/>
      <c r="RUA23" s="90"/>
      <c r="RUB23" s="91"/>
      <c r="RUC23" s="90"/>
      <c r="RUD23" s="91"/>
      <c r="RUE23" s="90"/>
      <c r="RUF23" s="91"/>
      <c r="RUG23" s="90"/>
      <c r="RUH23" s="91"/>
      <c r="RUI23" s="90"/>
      <c r="RUJ23" s="91"/>
      <c r="RUK23" s="90"/>
      <c r="RUL23" s="91"/>
      <c r="RUM23" s="90"/>
      <c r="RUN23" s="91"/>
      <c r="RUO23" s="90"/>
      <c r="RUP23" s="91"/>
      <c r="RUQ23" s="90"/>
      <c r="RUR23" s="91"/>
      <c r="RUS23" s="90"/>
      <c r="RUT23" s="91"/>
      <c r="RUU23" s="90"/>
      <c r="RUV23" s="91"/>
      <c r="RUW23" s="90"/>
      <c r="RUX23" s="91"/>
      <c r="RUY23" s="90"/>
      <c r="RUZ23" s="91"/>
      <c r="RVA23" s="90"/>
      <c r="RVB23" s="91"/>
      <c r="RVC23" s="90"/>
      <c r="RVD23" s="91"/>
      <c r="RVE23" s="90"/>
      <c r="RVF23" s="91"/>
      <c r="RVG23" s="90"/>
      <c r="RVH23" s="91"/>
      <c r="RVI23" s="90"/>
      <c r="RVJ23" s="91"/>
      <c r="RVK23" s="90"/>
      <c r="RVL23" s="91"/>
      <c r="RVM23" s="90"/>
      <c r="RVN23" s="91"/>
      <c r="RVO23" s="90"/>
      <c r="RVP23" s="91"/>
      <c r="RVQ23" s="90"/>
      <c r="RVR23" s="91"/>
      <c r="RVS23" s="90"/>
      <c r="RVT23" s="91"/>
      <c r="RVU23" s="90"/>
      <c r="RVV23" s="91"/>
      <c r="RVW23" s="90"/>
      <c r="RVX23" s="91"/>
      <c r="RVY23" s="90"/>
      <c r="RVZ23" s="91"/>
      <c r="RWA23" s="90"/>
      <c r="RWB23" s="91"/>
      <c r="RWC23" s="90"/>
      <c r="RWD23" s="91"/>
      <c r="RWE23" s="90"/>
      <c r="RWF23" s="91"/>
      <c r="RWG23" s="90"/>
      <c r="RWH23" s="91"/>
      <c r="RWI23" s="90"/>
      <c r="RWJ23" s="91"/>
      <c r="RWK23" s="90"/>
      <c r="RWL23" s="91"/>
      <c r="RWM23" s="90"/>
      <c r="RWN23" s="91"/>
      <c r="RWO23" s="90"/>
      <c r="RWP23" s="91"/>
      <c r="RWQ23" s="90"/>
      <c r="RWR23" s="91"/>
      <c r="RWS23" s="90"/>
      <c r="RWT23" s="91"/>
      <c r="RWU23" s="90"/>
      <c r="RWV23" s="91"/>
      <c r="RWW23" s="90"/>
      <c r="RWX23" s="91"/>
      <c r="RWY23" s="90"/>
      <c r="RWZ23" s="91"/>
      <c r="RXA23" s="90"/>
      <c r="RXB23" s="91"/>
      <c r="RXC23" s="90"/>
      <c r="RXD23" s="91"/>
      <c r="RXE23" s="90"/>
      <c r="RXF23" s="91"/>
      <c r="RXG23" s="90"/>
      <c r="RXH23" s="91"/>
      <c r="RXI23" s="90"/>
      <c r="RXJ23" s="91"/>
      <c r="RXK23" s="90"/>
      <c r="RXL23" s="91"/>
      <c r="RXM23" s="90"/>
      <c r="RXN23" s="91"/>
      <c r="RXO23" s="90"/>
      <c r="RXP23" s="91"/>
      <c r="RXQ23" s="90"/>
      <c r="RXR23" s="91"/>
      <c r="RXS23" s="90"/>
      <c r="RXT23" s="91"/>
      <c r="RXU23" s="90"/>
      <c r="RXV23" s="91"/>
      <c r="RXW23" s="90"/>
      <c r="RXX23" s="91"/>
      <c r="RXY23" s="90"/>
      <c r="RXZ23" s="91"/>
      <c r="RYA23" s="90"/>
      <c r="RYB23" s="91"/>
      <c r="RYC23" s="90"/>
      <c r="RYD23" s="91"/>
      <c r="RYE23" s="90"/>
      <c r="RYF23" s="91"/>
      <c r="RYG23" s="90"/>
      <c r="RYH23" s="91"/>
      <c r="RYI23" s="90"/>
      <c r="RYJ23" s="91"/>
      <c r="RYK23" s="90"/>
      <c r="RYL23" s="91"/>
      <c r="RYM23" s="90"/>
      <c r="RYN23" s="91"/>
      <c r="RYO23" s="90"/>
      <c r="RYP23" s="91"/>
      <c r="RYQ23" s="90"/>
      <c r="RYR23" s="91"/>
      <c r="RYS23" s="90"/>
      <c r="RYT23" s="91"/>
      <c r="RYU23" s="90"/>
      <c r="RYV23" s="91"/>
      <c r="RYW23" s="90"/>
      <c r="RYX23" s="91"/>
      <c r="RYY23" s="90"/>
      <c r="RYZ23" s="91"/>
      <c r="RZA23" s="90"/>
      <c r="RZB23" s="91"/>
      <c r="RZC23" s="90"/>
      <c r="RZD23" s="91"/>
      <c r="RZE23" s="90"/>
      <c r="RZF23" s="91"/>
      <c r="RZG23" s="90"/>
      <c r="RZH23" s="91"/>
      <c r="RZI23" s="90"/>
      <c r="RZJ23" s="91"/>
      <c r="RZK23" s="90"/>
      <c r="RZL23" s="91"/>
      <c r="RZM23" s="90"/>
      <c r="RZN23" s="91"/>
      <c r="RZO23" s="90"/>
      <c r="RZP23" s="91"/>
      <c r="RZQ23" s="90"/>
      <c r="RZR23" s="91"/>
      <c r="RZS23" s="90"/>
      <c r="RZT23" s="91"/>
      <c r="RZU23" s="90"/>
      <c r="RZV23" s="91"/>
      <c r="RZW23" s="90"/>
      <c r="RZX23" s="91"/>
      <c r="RZY23" s="90"/>
      <c r="RZZ23" s="91"/>
      <c r="SAA23" s="90"/>
      <c r="SAB23" s="91"/>
      <c r="SAC23" s="90"/>
      <c r="SAD23" s="91"/>
      <c r="SAE23" s="90"/>
      <c r="SAF23" s="91"/>
      <c r="SAG23" s="90"/>
      <c r="SAH23" s="91"/>
      <c r="SAI23" s="90"/>
      <c r="SAJ23" s="91"/>
      <c r="SAK23" s="90"/>
      <c r="SAL23" s="91"/>
      <c r="SAM23" s="90"/>
      <c r="SAN23" s="91"/>
      <c r="SAO23" s="90"/>
      <c r="SAP23" s="91"/>
      <c r="SAQ23" s="90"/>
      <c r="SAR23" s="91"/>
      <c r="SAS23" s="90"/>
      <c r="SAT23" s="91"/>
      <c r="SAU23" s="90"/>
      <c r="SAV23" s="91"/>
      <c r="SAW23" s="90"/>
      <c r="SAX23" s="91"/>
      <c r="SAY23" s="90"/>
      <c r="SAZ23" s="91"/>
      <c r="SBA23" s="90"/>
      <c r="SBB23" s="91"/>
      <c r="SBC23" s="90"/>
      <c r="SBD23" s="91"/>
      <c r="SBE23" s="90"/>
      <c r="SBF23" s="91"/>
      <c r="SBG23" s="90"/>
      <c r="SBH23" s="91"/>
      <c r="SBI23" s="90"/>
      <c r="SBJ23" s="91"/>
      <c r="SBK23" s="90"/>
      <c r="SBL23" s="91"/>
      <c r="SBM23" s="90"/>
      <c r="SBN23" s="91"/>
      <c r="SBO23" s="90"/>
      <c r="SBP23" s="91"/>
      <c r="SBQ23" s="90"/>
      <c r="SBR23" s="91"/>
      <c r="SBS23" s="90"/>
      <c r="SBT23" s="91"/>
      <c r="SBU23" s="90"/>
      <c r="SBV23" s="91"/>
      <c r="SBW23" s="90"/>
      <c r="SBX23" s="91"/>
      <c r="SBY23" s="90"/>
      <c r="SBZ23" s="91"/>
      <c r="SCA23" s="90"/>
      <c r="SCB23" s="91"/>
      <c r="SCC23" s="90"/>
      <c r="SCD23" s="91"/>
      <c r="SCE23" s="90"/>
      <c r="SCF23" s="91"/>
      <c r="SCG23" s="90"/>
      <c r="SCH23" s="91"/>
      <c r="SCI23" s="90"/>
      <c r="SCJ23" s="91"/>
      <c r="SCK23" s="90"/>
      <c r="SCL23" s="91"/>
      <c r="SCM23" s="90"/>
      <c r="SCN23" s="91"/>
      <c r="SCO23" s="90"/>
      <c r="SCP23" s="91"/>
      <c r="SCQ23" s="90"/>
      <c r="SCR23" s="91"/>
      <c r="SCS23" s="90"/>
      <c r="SCT23" s="91"/>
      <c r="SCU23" s="90"/>
      <c r="SCV23" s="91"/>
      <c r="SCW23" s="90"/>
      <c r="SCX23" s="91"/>
      <c r="SCY23" s="90"/>
      <c r="SCZ23" s="91"/>
      <c r="SDA23" s="90"/>
      <c r="SDB23" s="91"/>
      <c r="SDC23" s="90"/>
      <c r="SDD23" s="91"/>
      <c r="SDE23" s="90"/>
      <c r="SDF23" s="91"/>
      <c r="SDG23" s="90"/>
      <c r="SDH23" s="91"/>
      <c r="SDI23" s="90"/>
      <c r="SDJ23" s="91"/>
      <c r="SDK23" s="90"/>
      <c r="SDL23" s="91"/>
      <c r="SDM23" s="90"/>
      <c r="SDN23" s="91"/>
      <c r="SDO23" s="90"/>
      <c r="SDP23" s="91"/>
      <c r="SDQ23" s="90"/>
      <c r="SDR23" s="91"/>
      <c r="SDS23" s="90"/>
      <c r="SDT23" s="91"/>
      <c r="SDU23" s="90"/>
      <c r="SDV23" s="91"/>
      <c r="SDW23" s="90"/>
      <c r="SDX23" s="91"/>
      <c r="SDY23" s="90"/>
      <c r="SDZ23" s="91"/>
      <c r="SEA23" s="90"/>
      <c r="SEB23" s="91"/>
      <c r="SEC23" s="90"/>
      <c r="SED23" s="91"/>
      <c r="SEE23" s="90"/>
      <c r="SEF23" s="91"/>
      <c r="SEG23" s="90"/>
      <c r="SEH23" s="91"/>
      <c r="SEI23" s="90"/>
      <c r="SEJ23" s="91"/>
      <c r="SEK23" s="90"/>
      <c r="SEL23" s="91"/>
      <c r="SEM23" s="90"/>
      <c r="SEN23" s="91"/>
      <c r="SEO23" s="90"/>
      <c r="SEP23" s="91"/>
      <c r="SEQ23" s="90"/>
      <c r="SER23" s="91"/>
      <c r="SES23" s="90"/>
      <c r="SET23" s="91"/>
      <c r="SEU23" s="90"/>
      <c r="SEV23" s="91"/>
      <c r="SEW23" s="90"/>
      <c r="SEX23" s="91"/>
      <c r="SEY23" s="90"/>
      <c r="SEZ23" s="91"/>
      <c r="SFA23" s="90"/>
      <c r="SFB23" s="91"/>
      <c r="SFC23" s="90"/>
      <c r="SFD23" s="91"/>
      <c r="SFE23" s="90"/>
      <c r="SFF23" s="91"/>
      <c r="SFG23" s="90"/>
      <c r="SFH23" s="91"/>
      <c r="SFI23" s="90"/>
      <c r="SFJ23" s="91"/>
      <c r="SFK23" s="90"/>
      <c r="SFL23" s="91"/>
      <c r="SFM23" s="90"/>
      <c r="SFN23" s="91"/>
      <c r="SFO23" s="90"/>
      <c r="SFP23" s="91"/>
      <c r="SFQ23" s="90"/>
      <c r="SFR23" s="91"/>
      <c r="SFS23" s="90"/>
      <c r="SFT23" s="91"/>
      <c r="SFU23" s="90"/>
      <c r="SFV23" s="91"/>
      <c r="SFW23" s="90"/>
      <c r="SFX23" s="91"/>
      <c r="SFY23" s="90"/>
      <c r="SFZ23" s="91"/>
      <c r="SGA23" s="90"/>
      <c r="SGB23" s="91"/>
      <c r="SGC23" s="90"/>
      <c r="SGD23" s="91"/>
      <c r="SGE23" s="90"/>
      <c r="SGF23" s="91"/>
      <c r="SGG23" s="90"/>
      <c r="SGH23" s="91"/>
      <c r="SGI23" s="90"/>
      <c r="SGJ23" s="91"/>
      <c r="SGK23" s="90"/>
      <c r="SGL23" s="91"/>
      <c r="SGM23" s="90"/>
      <c r="SGN23" s="91"/>
      <c r="SGO23" s="90"/>
      <c r="SGP23" s="91"/>
      <c r="SGQ23" s="90"/>
      <c r="SGR23" s="91"/>
      <c r="SGS23" s="90"/>
      <c r="SGT23" s="91"/>
      <c r="SGU23" s="90"/>
      <c r="SGV23" s="91"/>
      <c r="SGW23" s="90"/>
      <c r="SGX23" s="91"/>
      <c r="SGY23" s="90"/>
      <c r="SGZ23" s="91"/>
      <c r="SHA23" s="90"/>
      <c r="SHB23" s="91"/>
      <c r="SHC23" s="90"/>
      <c r="SHD23" s="91"/>
      <c r="SHE23" s="90"/>
      <c r="SHF23" s="91"/>
      <c r="SHG23" s="90"/>
      <c r="SHH23" s="91"/>
      <c r="SHI23" s="90"/>
      <c r="SHJ23" s="91"/>
      <c r="SHK23" s="90"/>
      <c r="SHL23" s="91"/>
      <c r="SHM23" s="90"/>
      <c r="SHN23" s="91"/>
      <c r="SHO23" s="90"/>
      <c r="SHP23" s="91"/>
      <c r="SHQ23" s="90"/>
      <c r="SHR23" s="91"/>
      <c r="SHS23" s="90"/>
      <c r="SHT23" s="91"/>
      <c r="SHU23" s="90"/>
      <c r="SHV23" s="91"/>
      <c r="SHW23" s="90"/>
      <c r="SHX23" s="91"/>
      <c r="SHY23" s="90"/>
      <c r="SHZ23" s="91"/>
      <c r="SIA23" s="90"/>
      <c r="SIB23" s="91"/>
      <c r="SIC23" s="90"/>
      <c r="SID23" s="91"/>
      <c r="SIE23" s="90"/>
      <c r="SIF23" s="91"/>
      <c r="SIG23" s="90"/>
      <c r="SIH23" s="91"/>
      <c r="SII23" s="90"/>
      <c r="SIJ23" s="91"/>
      <c r="SIK23" s="90"/>
      <c r="SIL23" s="91"/>
      <c r="SIM23" s="90"/>
      <c r="SIN23" s="91"/>
      <c r="SIO23" s="90"/>
      <c r="SIP23" s="91"/>
      <c r="SIQ23" s="90"/>
      <c r="SIR23" s="91"/>
      <c r="SIS23" s="90"/>
      <c r="SIT23" s="91"/>
      <c r="SIU23" s="90"/>
      <c r="SIV23" s="91"/>
      <c r="SIW23" s="90"/>
      <c r="SIX23" s="91"/>
      <c r="SIY23" s="90"/>
      <c r="SIZ23" s="91"/>
      <c r="SJA23" s="90"/>
      <c r="SJB23" s="91"/>
      <c r="SJC23" s="90"/>
      <c r="SJD23" s="91"/>
      <c r="SJE23" s="90"/>
      <c r="SJF23" s="91"/>
      <c r="SJG23" s="90"/>
      <c r="SJH23" s="91"/>
      <c r="SJI23" s="90"/>
      <c r="SJJ23" s="91"/>
      <c r="SJK23" s="90"/>
      <c r="SJL23" s="91"/>
      <c r="SJM23" s="90"/>
      <c r="SJN23" s="91"/>
      <c r="SJO23" s="90"/>
      <c r="SJP23" s="91"/>
      <c r="SJQ23" s="90"/>
      <c r="SJR23" s="91"/>
      <c r="SJS23" s="90"/>
      <c r="SJT23" s="91"/>
      <c r="SJU23" s="90"/>
      <c r="SJV23" s="91"/>
      <c r="SJW23" s="90"/>
      <c r="SJX23" s="91"/>
      <c r="SJY23" s="90"/>
      <c r="SJZ23" s="91"/>
      <c r="SKA23" s="90"/>
      <c r="SKB23" s="91"/>
      <c r="SKC23" s="90"/>
      <c r="SKD23" s="91"/>
      <c r="SKE23" s="90"/>
      <c r="SKF23" s="91"/>
      <c r="SKG23" s="90"/>
      <c r="SKH23" s="91"/>
      <c r="SKI23" s="90"/>
      <c r="SKJ23" s="91"/>
      <c r="SKK23" s="90"/>
      <c r="SKL23" s="91"/>
      <c r="SKM23" s="90"/>
      <c r="SKN23" s="91"/>
      <c r="SKO23" s="90"/>
      <c r="SKP23" s="91"/>
      <c r="SKQ23" s="90"/>
      <c r="SKR23" s="91"/>
      <c r="SKS23" s="90"/>
      <c r="SKT23" s="91"/>
      <c r="SKU23" s="90"/>
      <c r="SKV23" s="91"/>
      <c r="SKW23" s="90"/>
      <c r="SKX23" s="91"/>
      <c r="SKY23" s="90"/>
      <c r="SKZ23" s="91"/>
      <c r="SLA23" s="90"/>
      <c r="SLB23" s="91"/>
      <c r="SLC23" s="90"/>
      <c r="SLD23" s="91"/>
      <c r="SLE23" s="90"/>
      <c r="SLF23" s="91"/>
      <c r="SLG23" s="90"/>
      <c r="SLH23" s="91"/>
      <c r="SLI23" s="90"/>
      <c r="SLJ23" s="91"/>
      <c r="SLK23" s="90"/>
      <c r="SLL23" s="91"/>
      <c r="SLM23" s="90"/>
      <c r="SLN23" s="91"/>
      <c r="SLO23" s="90"/>
      <c r="SLP23" s="91"/>
      <c r="SLQ23" s="90"/>
      <c r="SLR23" s="91"/>
      <c r="SLS23" s="90"/>
      <c r="SLT23" s="91"/>
      <c r="SLU23" s="90"/>
      <c r="SLV23" s="91"/>
      <c r="SLW23" s="90"/>
      <c r="SLX23" s="91"/>
      <c r="SLY23" s="90"/>
      <c r="SLZ23" s="91"/>
      <c r="SMA23" s="90"/>
      <c r="SMB23" s="91"/>
      <c r="SMC23" s="90"/>
      <c r="SMD23" s="91"/>
      <c r="SME23" s="90"/>
      <c r="SMF23" s="91"/>
      <c r="SMG23" s="90"/>
      <c r="SMH23" s="91"/>
      <c r="SMI23" s="90"/>
      <c r="SMJ23" s="91"/>
      <c r="SMK23" s="90"/>
      <c r="SML23" s="91"/>
      <c r="SMM23" s="90"/>
      <c r="SMN23" s="91"/>
      <c r="SMO23" s="90"/>
      <c r="SMP23" s="91"/>
      <c r="SMQ23" s="90"/>
      <c r="SMR23" s="91"/>
      <c r="SMS23" s="90"/>
      <c r="SMT23" s="91"/>
      <c r="SMU23" s="90"/>
      <c r="SMV23" s="91"/>
      <c r="SMW23" s="90"/>
      <c r="SMX23" s="91"/>
      <c r="SMY23" s="90"/>
      <c r="SMZ23" s="91"/>
      <c r="SNA23" s="90"/>
      <c r="SNB23" s="91"/>
      <c r="SNC23" s="90"/>
      <c r="SND23" s="91"/>
      <c r="SNE23" s="90"/>
      <c r="SNF23" s="91"/>
      <c r="SNG23" s="90"/>
      <c r="SNH23" s="91"/>
      <c r="SNI23" s="90"/>
      <c r="SNJ23" s="91"/>
      <c r="SNK23" s="90"/>
      <c r="SNL23" s="91"/>
      <c r="SNM23" s="90"/>
      <c r="SNN23" s="91"/>
      <c r="SNO23" s="90"/>
      <c r="SNP23" s="91"/>
      <c r="SNQ23" s="90"/>
      <c r="SNR23" s="91"/>
      <c r="SNS23" s="90"/>
      <c r="SNT23" s="91"/>
      <c r="SNU23" s="90"/>
      <c r="SNV23" s="91"/>
      <c r="SNW23" s="90"/>
      <c r="SNX23" s="91"/>
      <c r="SNY23" s="90"/>
      <c r="SNZ23" s="91"/>
      <c r="SOA23" s="90"/>
      <c r="SOB23" s="91"/>
      <c r="SOC23" s="90"/>
      <c r="SOD23" s="91"/>
      <c r="SOE23" s="90"/>
      <c r="SOF23" s="91"/>
      <c r="SOG23" s="90"/>
      <c r="SOH23" s="91"/>
      <c r="SOI23" s="90"/>
      <c r="SOJ23" s="91"/>
      <c r="SOK23" s="90"/>
      <c r="SOL23" s="91"/>
      <c r="SOM23" s="90"/>
      <c r="SON23" s="91"/>
      <c r="SOO23" s="90"/>
      <c r="SOP23" s="91"/>
      <c r="SOQ23" s="90"/>
      <c r="SOR23" s="91"/>
      <c r="SOS23" s="90"/>
      <c r="SOT23" s="91"/>
      <c r="SOU23" s="90"/>
      <c r="SOV23" s="91"/>
      <c r="SOW23" s="90"/>
      <c r="SOX23" s="91"/>
      <c r="SOY23" s="90"/>
      <c r="SOZ23" s="91"/>
      <c r="SPA23" s="90"/>
      <c r="SPB23" s="91"/>
      <c r="SPC23" s="90"/>
      <c r="SPD23" s="91"/>
      <c r="SPE23" s="90"/>
      <c r="SPF23" s="91"/>
      <c r="SPG23" s="90"/>
      <c r="SPH23" s="91"/>
      <c r="SPI23" s="90"/>
      <c r="SPJ23" s="91"/>
      <c r="SPK23" s="90"/>
      <c r="SPL23" s="91"/>
      <c r="SPM23" s="90"/>
      <c r="SPN23" s="91"/>
      <c r="SPO23" s="90"/>
      <c r="SPP23" s="91"/>
      <c r="SPQ23" s="90"/>
      <c r="SPR23" s="91"/>
      <c r="SPS23" s="90"/>
      <c r="SPT23" s="91"/>
      <c r="SPU23" s="90"/>
      <c r="SPV23" s="91"/>
      <c r="SPW23" s="90"/>
      <c r="SPX23" s="91"/>
      <c r="SPY23" s="90"/>
      <c r="SPZ23" s="91"/>
      <c r="SQA23" s="90"/>
      <c r="SQB23" s="91"/>
      <c r="SQC23" s="90"/>
      <c r="SQD23" s="91"/>
      <c r="SQE23" s="90"/>
      <c r="SQF23" s="91"/>
      <c r="SQG23" s="90"/>
      <c r="SQH23" s="91"/>
      <c r="SQI23" s="90"/>
      <c r="SQJ23" s="91"/>
      <c r="SQK23" s="90"/>
      <c r="SQL23" s="91"/>
      <c r="SQM23" s="90"/>
      <c r="SQN23" s="91"/>
      <c r="SQO23" s="90"/>
      <c r="SQP23" s="91"/>
      <c r="SQQ23" s="90"/>
      <c r="SQR23" s="91"/>
      <c r="SQS23" s="90"/>
      <c r="SQT23" s="91"/>
      <c r="SQU23" s="90"/>
      <c r="SQV23" s="91"/>
      <c r="SQW23" s="90"/>
      <c r="SQX23" s="91"/>
      <c r="SQY23" s="90"/>
      <c r="SQZ23" s="91"/>
      <c r="SRA23" s="90"/>
      <c r="SRB23" s="91"/>
      <c r="SRC23" s="90"/>
      <c r="SRD23" s="91"/>
      <c r="SRE23" s="90"/>
      <c r="SRF23" s="91"/>
      <c r="SRG23" s="90"/>
      <c r="SRH23" s="91"/>
      <c r="SRI23" s="90"/>
      <c r="SRJ23" s="91"/>
      <c r="SRK23" s="90"/>
      <c r="SRL23" s="91"/>
      <c r="SRM23" s="90"/>
      <c r="SRN23" s="91"/>
      <c r="SRO23" s="90"/>
      <c r="SRP23" s="91"/>
      <c r="SRQ23" s="90"/>
      <c r="SRR23" s="91"/>
      <c r="SRS23" s="90"/>
      <c r="SRT23" s="91"/>
      <c r="SRU23" s="90"/>
      <c r="SRV23" s="91"/>
      <c r="SRW23" s="90"/>
      <c r="SRX23" s="91"/>
      <c r="SRY23" s="90"/>
      <c r="SRZ23" s="91"/>
      <c r="SSA23" s="90"/>
      <c r="SSB23" s="91"/>
      <c r="SSC23" s="90"/>
      <c r="SSD23" s="91"/>
      <c r="SSE23" s="90"/>
      <c r="SSF23" s="91"/>
      <c r="SSG23" s="90"/>
      <c r="SSH23" s="91"/>
      <c r="SSI23" s="90"/>
      <c r="SSJ23" s="91"/>
      <c r="SSK23" s="90"/>
      <c r="SSL23" s="91"/>
      <c r="SSM23" s="90"/>
      <c r="SSN23" s="91"/>
      <c r="SSO23" s="90"/>
      <c r="SSP23" s="91"/>
      <c r="SSQ23" s="90"/>
      <c r="SSR23" s="91"/>
      <c r="SSS23" s="90"/>
      <c r="SST23" s="91"/>
      <c r="SSU23" s="90"/>
      <c r="SSV23" s="91"/>
      <c r="SSW23" s="90"/>
      <c r="SSX23" s="91"/>
      <c r="SSY23" s="90"/>
      <c r="SSZ23" s="91"/>
      <c r="STA23" s="90"/>
      <c r="STB23" s="91"/>
      <c r="STC23" s="90"/>
      <c r="STD23" s="91"/>
      <c r="STE23" s="90"/>
      <c r="STF23" s="91"/>
      <c r="STG23" s="90"/>
      <c r="STH23" s="91"/>
      <c r="STI23" s="90"/>
      <c r="STJ23" s="91"/>
      <c r="STK23" s="90"/>
      <c r="STL23" s="91"/>
      <c r="STM23" s="90"/>
      <c r="STN23" s="91"/>
      <c r="STO23" s="90"/>
      <c r="STP23" s="91"/>
      <c r="STQ23" s="90"/>
      <c r="STR23" s="91"/>
      <c r="STS23" s="90"/>
      <c r="STT23" s="91"/>
      <c r="STU23" s="90"/>
      <c r="STV23" s="91"/>
      <c r="STW23" s="90"/>
      <c r="STX23" s="91"/>
      <c r="STY23" s="90"/>
      <c r="STZ23" s="91"/>
      <c r="SUA23" s="90"/>
      <c r="SUB23" s="91"/>
      <c r="SUC23" s="90"/>
      <c r="SUD23" s="91"/>
      <c r="SUE23" s="90"/>
      <c r="SUF23" s="91"/>
      <c r="SUG23" s="90"/>
      <c r="SUH23" s="91"/>
      <c r="SUI23" s="90"/>
      <c r="SUJ23" s="91"/>
      <c r="SUK23" s="90"/>
      <c r="SUL23" s="91"/>
      <c r="SUM23" s="90"/>
      <c r="SUN23" s="91"/>
      <c r="SUO23" s="90"/>
      <c r="SUP23" s="91"/>
      <c r="SUQ23" s="90"/>
      <c r="SUR23" s="91"/>
      <c r="SUS23" s="90"/>
      <c r="SUT23" s="91"/>
      <c r="SUU23" s="90"/>
      <c r="SUV23" s="91"/>
      <c r="SUW23" s="90"/>
      <c r="SUX23" s="91"/>
      <c r="SUY23" s="90"/>
      <c r="SUZ23" s="91"/>
      <c r="SVA23" s="90"/>
      <c r="SVB23" s="91"/>
      <c r="SVC23" s="90"/>
      <c r="SVD23" s="91"/>
      <c r="SVE23" s="90"/>
      <c r="SVF23" s="91"/>
      <c r="SVG23" s="90"/>
      <c r="SVH23" s="91"/>
      <c r="SVI23" s="90"/>
      <c r="SVJ23" s="91"/>
      <c r="SVK23" s="90"/>
      <c r="SVL23" s="91"/>
      <c r="SVM23" s="90"/>
      <c r="SVN23" s="91"/>
      <c r="SVO23" s="90"/>
      <c r="SVP23" s="91"/>
      <c r="SVQ23" s="90"/>
      <c r="SVR23" s="91"/>
      <c r="SVS23" s="90"/>
      <c r="SVT23" s="91"/>
      <c r="SVU23" s="90"/>
      <c r="SVV23" s="91"/>
      <c r="SVW23" s="90"/>
      <c r="SVX23" s="91"/>
      <c r="SVY23" s="90"/>
      <c r="SVZ23" s="91"/>
      <c r="SWA23" s="90"/>
      <c r="SWB23" s="91"/>
      <c r="SWC23" s="90"/>
      <c r="SWD23" s="91"/>
      <c r="SWE23" s="90"/>
      <c r="SWF23" s="91"/>
      <c r="SWG23" s="90"/>
      <c r="SWH23" s="91"/>
      <c r="SWI23" s="90"/>
      <c r="SWJ23" s="91"/>
      <c r="SWK23" s="90"/>
      <c r="SWL23" s="91"/>
      <c r="SWM23" s="90"/>
      <c r="SWN23" s="91"/>
      <c r="SWO23" s="90"/>
      <c r="SWP23" s="91"/>
      <c r="SWQ23" s="90"/>
      <c r="SWR23" s="91"/>
      <c r="SWS23" s="90"/>
      <c r="SWT23" s="91"/>
      <c r="SWU23" s="90"/>
      <c r="SWV23" s="91"/>
      <c r="SWW23" s="90"/>
      <c r="SWX23" s="91"/>
      <c r="SWY23" s="90"/>
      <c r="SWZ23" s="91"/>
      <c r="SXA23" s="90"/>
      <c r="SXB23" s="91"/>
      <c r="SXC23" s="90"/>
      <c r="SXD23" s="91"/>
      <c r="SXE23" s="90"/>
      <c r="SXF23" s="91"/>
      <c r="SXG23" s="90"/>
      <c r="SXH23" s="91"/>
      <c r="SXI23" s="90"/>
      <c r="SXJ23" s="91"/>
      <c r="SXK23" s="90"/>
      <c r="SXL23" s="91"/>
      <c r="SXM23" s="90"/>
      <c r="SXN23" s="91"/>
      <c r="SXO23" s="90"/>
      <c r="SXP23" s="91"/>
      <c r="SXQ23" s="90"/>
      <c r="SXR23" s="91"/>
      <c r="SXS23" s="90"/>
      <c r="SXT23" s="91"/>
      <c r="SXU23" s="90"/>
      <c r="SXV23" s="91"/>
      <c r="SXW23" s="90"/>
      <c r="SXX23" s="91"/>
      <c r="SXY23" s="90"/>
      <c r="SXZ23" s="91"/>
      <c r="SYA23" s="90"/>
      <c r="SYB23" s="91"/>
      <c r="SYC23" s="90"/>
      <c r="SYD23" s="91"/>
      <c r="SYE23" s="90"/>
      <c r="SYF23" s="91"/>
      <c r="SYG23" s="90"/>
      <c r="SYH23" s="91"/>
      <c r="SYI23" s="90"/>
      <c r="SYJ23" s="91"/>
      <c r="SYK23" s="90"/>
      <c r="SYL23" s="91"/>
      <c r="SYM23" s="90"/>
      <c r="SYN23" s="91"/>
      <c r="SYO23" s="90"/>
      <c r="SYP23" s="91"/>
      <c r="SYQ23" s="90"/>
      <c r="SYR23" s="91"/>
      <c r="SYS23" s="90"/>
      <c r="SYT23" s="91"/>
      <c r="SYU23" s="90"/>
      <c r="SYV23" s="91"/>
      <c r="SYW23" s="90"/>
      <c r="SYX23" s="91"/>
      <c r="SYY23" s="90"/>
      <c r="SYZ23" s="91"/>
      <c r="SZA23" s="90"/>
      <c r="SZB23" s="91"/>
      <c r="SZC23" s="90"/>
      <c r="SZD23" s="91"/>
      <c r="SZE23" s="90"/>
      <c r="SZF23" s="91"/>
      <c r="SZG23" s="90"/>
      <c r="SZH23" s="91"/>
      <c r="SZI23" s="90"/>
      <c r="SZJ23" s="91"/>
      <c r="SZK23" s="90"/>
      <c r="SZL23" s="91"/>
      <c r="SZM23" s="90"/>
      <c r="SZN23" s="91"/>
      <c r="SZO23" s="90"/>
      <c r="SZP23" s="91"/>
      <c r="SZQ23" s="90"/>
      <c r="SZR23" s="91"/>
      <c r="SZS23" s="90"/>
      <c r="SZT23" s="91"/>
      <c r="SZU23" s="90"/>
      <c r="SZV23" s="91"/>
      <c r="SZW23" s="90"/>
      <c r="SZX23" s="91"/>
      <c r="SZY23" s="90"/>
      <c r="SZZ23" s="91"/>
      <c r="TAA23" s="90"/>
      <c r="TAB23" s="91"/>
      <c r="TAC23" s="90"/>
      <c r="TAD23" s="91"/>
      <c r="TAE23" s="90"/>
      <c r="TAF23" s="91"/>
      <c r="TAG23" s="90"/>
      <c r="TAH23" s="91"/>
      <c r="TAI23" s="90"/>
      <c r="TAJ23" s="91"/>
      <c r="TAK23" s="90"/>
      <c r="TAL23" s="91"/>
      <c r="TAM23" s="90"/>
      <c r="TAN23" s="91"/>
      <c r="TAO23" s="90"/>
      <c r="TAP23" s="91"/>
      <c r="TAQ23" s="90"/>
      <c r="TAR23" s="91"/>
      <c r="TAS23" s="90"/>
      <c r="TAT23" s="91"/>
      <c r="TAU23" s="90"/>
      <c r="TAV23" s="91"/>
      <c r="TAW23" s="90"/>
      <c r="TAX23" s="91"/>
      <c r="TAY23" s="90"/>
      <c r="TAZ23" s="91"/>
      <c r="TBA23" s="90"/>
      <c r="TBB23" s="91"/>
      <c r="TBC23" s="90"/>
      <c r="TBD23" s="91"/>
      <c r="TBE23" s="90"/>
      <c r="TBF23" s="91"/>
      <c r="TBG23" s="90"/>
      <c r="TBH23" s="91"/>
      <c r="TBI23" s="90"/>
      <c r="TBJ23" s="91"/>
      <c r="TBK23" s="90"/>
      <c r="TBL23" s="91"/>
      <c r="TBM23" s="90"/>
      <c r="TBN23" s="91"/>
      <c r="TBO23" s="90"/>
      <c r="TBP23" s="91"/>
      <c r="TBQ23" s="90"/>
      <c r="TBR23" s="91"/>
      <c r="TBS23" s="90"/>
      <c r="TBT23" s="91"/>
      <c r="TBU23" s="90"/>
      <c r="TBV23" s="91"/>
      <c r="TBW23" s="90"/>
      <c r="TBX23" s="91"/>
      <c r="TBY23" s="90"/>
      <c r="TBZ23" s="91"/>
      <c r="TCA23" s="90"/>
      <c r="TCB23" s="91"/>
      <c r="TCC23" s="90"/>
      <c r="TCD23" s="91"/>
      <c r="TCE23" s="90"/>
      <c r="TCF23" s="91"/>
      <c r="TCG23" s="90"/>
      <c r="TCH23" s="91"/>
      <c r="TCI23" s="90"/>
      <c r="TCJ23" s="91"/>
      <c r="TCK23" s="90"/>
      <c r="TCL23" s="91"/>
      <c r="TCM23" s="90"/>
      <c r="TCN23" s="91"/>
      <c r="TCO23" s="90"/>
      <c r="TCP23" s="91"/>
      <c r="TCQ23" s="90"/>
      <c r="TCR23" s="91"/>
      <c r="TCS23" s="90"/>
      <c r="TCT23" s="91"/>
      <c r="TCU23" s="90"/>
      <c r="TCV23" s="91"/>
      <c r="TCW23" s="90"/>
      <c r="TCX23" s="91"/>
      <c r="TCY23" s="90"/>
      <c r="TCZ23" s="91"/>
      <c r="TDA23" s="90"/>
      <c r="TDB23" s="91"/>
      <c r="TDC23" s="90"/>
      <c r="TDD23" s="91"/>
      <c r="TDE23" s="90"/>
      <c r="TDF23" s="91"/>
      <c r="TDG23" s="90"/>
      <c r="TDH23" s="91"/>
      <c r="TDI23" s="90"/>
      <c r="TDJ23" s="91"/>
      <c r="TDK23" s="90"/>
      <c r="TDL23" s="91"/>
      <c r="TDM23" s="90"/>
      <c r="TDN23" s="91"/>
      <c r="TDO23" s="90"/>
      <c r="TDP23" s="91"/>
      <c r="TDQ23" s="90"/>
      <c r="TDR23" s="91"/>
      <c r="TDS23" s="90"/>
      <c r="TDT23" s="91"/>
      <c r="TDU23" s="90"/>
      <c r="TDV23" s="91"/>
      <c r="TDW23" s="90"/>
      <c r="TDX23" s="91"/>
      <c r="TDY23" s="90"/>
      <c r="TDZ23" s="91"/>
      <c r="TEA23" s="90"/>
      <c r="TEB23" s="91"/>
      <c r="TEC23" s="90"/>
      <c r="TED23" s="91"/>
      <c r="TEE23" s="90"/>
      <c r="TEF23" s="91"/>
      <c r="TEG23" s="90"/>
      <c r="TEH23" s="91"/>
      <c r="TEI23" s="90"/>
      <c r="TEJ23" s="91"/>
      <c r="TEK23" s="90"/>
      <c r="TEL23" s="91"/>
      <c r="TEM23" s="90"/>
      <c r="TEN23" s="91"/>
      <c r="TEO23" s="90"/>
      <c r="TEP23" s="91"/>
      <c r="TEQ23" s="90"/>
      <c r="TER23" s="91"/>
      <c r="TES23" s="90"/>
      <c r="TET23" s="91"/>
      <c r="TEU23" s="90"/>
      <c r="TEV23" s="91"/>
      <c r="TEW23" s="90"/>
      <c r="TEX23" s="91"/>
      <c r="TEY23" s="90"/>
      <c r="TEZ23" s="91"/>
      <c r="TFA23" s="90"/>
      <c r="TFB23" s="91"/>
      <c r="TFC23" s="90"/>
      <c r="TFD23" s="91"/>
      <c r="TFE23" s="90"/>
      <c r="TFF23" s="91"/>
      <c r="TFG23" s="90"/>
      <c r="TFH23" s="91"/>
      <c r="TFI23" s="90"/>
      <c r="TFJ23" s="91"/>
      <c r="TFK23" s="90"/>
      <c r="TFL23" s="91"/>
      <c r="TFM23" s="90"/>
      <c r="TFN23" s="91"/>
      <c r="TFO23" s="90"/>
      <c r="TFP23" s="91"/>
      <c r="TFQ23" s="90"/>
      <c r="TFR23" s="91"/>
      <c r="TFS23" s="90"/>
      <c r="TFT23" s="91"/>
      <c r="TFU23" s="90"/>
      <c r="TFV23" s="91"/>
      <c r="TFW23" s="90"/>
      <c r="TFX23" s="91"/>
      <c r="TFY23" s="90"/>
      <c r="TFZ23" s="91"/>
      <c r="TGA23" s="90"/>
      <c r="TGB23" s="91"/>
      <c r="TGC23" s="90"/>
      <c r="TGD23" s="91"/>
      <c r="TGE23" s="90"/>
      <c r="TGF23" s="91"/>
      <c r="TGG23" s="90"/>
      <c r="TGH23" s="91"/>
      <c r="TGI23" s="90"/>
      <c r="TGJ23" s="91"/>
      <c r="TGK23" s="90"/>
      <c r="TGL23" s="91"/>
      <c r="TGM23" s="90"/>
      <c r="TGN23" s="91"/>
      <c r="TGO23" s="90"/>
      <c r="TGP23" s="91"/>
      <c r="TGQ23" s="90"/>
      <c r="TGR23" s="91"/>
      <c r="TGS23" s="90"/>
      <c r="TGT23" s="91"/>
      <c r="TGU23" s="90"/>
      <c r="TGV23" s="91"/>
      <c r="TGW23" s="90"/>
      <c r="TGX23" s="91"/>
      <c r="TGY23" s="90"/>
      <c r="TGZ23" s="91"/>
      <c r="THA23" s="90"/>
      <c r="THB23" s="91"/>
      <c r="THC23" s="90"/>
      <c r="THD23" s="91"/>
      <c r="THE23" s="90"/>
      <c r="THF23" s="91"/>
      <c r="THG23" s="90"/>
      <c r="THH23" s="91"/>
      <c r="THI23" s="90"/>
      <c r="THJ23" s="91"/>
      <c r="THK23" s="90"/>
      <c r="THL23" s="91"/>
      <c r="THM23" s="90"/>
      <c r="THN23" s="91"/>
      <c r="THO23" s="90"/>
      <c r="THP23" s="91"/>
      <c r="THQ23" s="90"/>
      <c r="THR23" s="91"/>
      <c r="THS23" s="90"/>
      <c r="THT23" s="91"/>
      <c r="THU23" s="90"/>
      <c r="THV23" s="91"/>
      <c r="THW23" s="90"/>
      <c r="THX23" s="91"/>
      <c r="THY23" s="90"/>
      <c r="THZ23" s="91"/>
      <c r="TIA23" s="90"/>
      <c r="TIB23" s="91"/>
      <c r="TIC23" s="90"/>
      <c r="TID23" s="91"/>
      <c r="TIE23" s="90"/>
      <c r="TIF23" s="91"/>
      <c r="TIG23" s="90"/>
      <c r="TIH23" s="91"/>
      <c r="TII23" s="90"/>
      <c r="TIJ23" s="91"/>
      <c r="TIK23" s="90"/>
      <c r="TIL23" s="91"/>
      <c r="TIM23" s="90"/>
      <c r="TIN23" s="91"/>
      <c r="TIO23" s="90"/>
      <c r="TIP23" s="91"/>
      <c r="TIQ23" s="90"/>
      <c r="TIR23" s="91"/>
      <c r="TIS23" s="90"/>
      <c r="TIT23" s="91"/>
      <c r="TIU23" s="90"/>
      <c r="TIV23" s="91"/>
      <c r="TIW23" s="90"/>
      <c r="TIX23" s="91"/>
      <c r="TIY23" s="90"/>
      <c r="TIZ23" s="91"/>
      <c r="TJA23" s="90"/>
      <c r="TJB23" s="91"/>
      <c r="TJC23" s="90"/>
      <c r="TJD23" s="91"/>
      <c r="TJE23" s="90"/>
      <c r="TJF23" s="91"/>
      <c r="TJG23" s="90"/>
      <c r="TJH23" s="91"/>
      <c r="TJI23" s="90"/>
      <c r="TJJ23" s="91"/>
      <c r="TJK23" s="90"/>
      <c r="TJL23" s="91"/>
      <c r="TJM23" s="90"/>
      <c r="TJN23" s="91"/>
      <c r="TJO23" s="90"/>
      <c r="TJP23" s="91"/>
      <c r="TJQ23" s="90"/>
      <c r="TJR23" s="91"/>
      <c r="TJS23" s="90"/>
      <c r="TJT23" s="91"/>
      <c r="TJU23" s="90"/>
      <c r="TJV23" s="91"/>
      <c r="TJW23" s="90"/>
      <c r="TJX23" s="91"/>
      <c r="TJY23" s="90"/>
      <c r="TJZ23" s="91"/>
      <c r="TKA23" s="90"/>
      <c r="TKB23" s="91"/>
      <c r="TKC23" s="90"/>
      <c r="TKD23" s="91"/>
      <c r="TKE23" s="90"/>
      <c r="TKF23" s="91"/>
      <c r="TKG23" s="90"/>
      <c r="TKH23" s="91"/>
      <c r="TKI23" s="90"/>
      <c r="TKJ23" s="91"/>
      <c r="TKK23" s="90"/>
      <c r="TKL23" s="91"/>
      <c r="TKM23" s="90"/>
      <c r="TKN23" s="91"/>
      <c r="TKO23" s="90"/>
      <c r="TKP23" s="91"/>
      <c r="TKQ23" s="90"/>
      <c r="TKR23" s="91"/>
      <c r="TKS23" s="90"/>
      <c r="TKT23" s="91"/>
      <c r="TKU23" s="90"/>
      <c r="TKV23" s="91"/>
      <c r="TKW23" s="90"/>
      <c r="TKX23" s="91"/>
      <c r="TKY23" s="90"/>
      <c r="TKZ23" s="91"/>
      <c r="TLA23" s="90"/>
      <c r="TLB23" s="91"/>
      <c r="TLC23" s="90"/>
      <c r="TLD23" s="91"/>
      <c r="TLE23" s="90"/>
      <c r="TLF23" s="91"/>
      <c r="TLG23" s="90"/>
      <c r="TLH23" s="91"/>
      <c r="TLI23" s="90"/>
      <c r="TLJ23" s="91"/>
      <c r="TLK23" s="90"/>
      <c r="TLL23" s="91"/>
      <c r="TLM23" s="90"/>
      <c r="TLN23" s="91"/>
      <c r="TLO23" s="90"/>
      <c r="TLP23" s="91"/>
      <c r="TLQ23" s="90"/>
      <c r="TLR23" s="91"/>
      <c r="TLS23" s="90"/>
      <c r="TLT23" s="91"/>
      <c r="TLU23" s="90"/>
      <c r="TLV23" s="91"/>
      <c r="TLW23" s="90"/>
      <c r="TLX23" s="91"/>
      <c r="TLY23" s="90"/>
      <c r="TLZ23" s="91"/>
      <c r="TMA23" s="90"/>
      <c r="TMB23" s="91"/>
      <c r="TMC23" s="90"/>
      <c r="TMD23" s="91"/>
      <c r="TME23" s="90"/>
      <c r="TMF23" s="91"/>
      <c r="TMG23" s="90"/>
      <c r="TMH23" s="91"/>
      <c r="TMI23" s="90"/>
      <c r="TMJ23" s="91"/>
      <c r="TMK23" s="90"/>
      <c r="TML23" s="91"/>
      <c r="TMM23" s="90"/>
      <c r="TMN23" s="91"/>
      <c r="TMO23" s="90"/>
      <c r="TMP23" s="91"/>
      <c r="TMQ23" s="90"/>
      <c r="TMR23" s="91"/>
      <c r="TMS23" s="90"/>
      <c r="TMT23" s="91"/>
      <c r="TMU23" s="90"/>
      <c r="TMV23" s="91"/>
      <c r="TMW23" s="90"/>
      <c r="TMX23" s="91"/>
      <c r="TMY23" s="90"/>
      <c r="TMZ23" s="91"/>
      <c r="TNA23" s="90"/>
      <c r="TNB23" s="91"/>
      <c r="TNC23" s="90"/>
      <c r="TND23" s="91"/>
      <c r="TNE23" s="90"/>
      <c r="TNF23" s="91"/>
      <c r="TNG23" s="90"/>
      <c r="TNH23" s="91"/>
      <c r="TNI23" s="90"/>
      <c r="TNJ23" s="91"/>
      <c r="TNK23" s="90"/>
      <c r="TNL23" s="91"/>
      <c r="TNM23" s="90"/>
      <c r="TNN23" s="91"/>
      <c r="TNO23" s="90"/>
      <c r="TNP23" s="91"/>
      <c r="TNQ23" s="90"/>
      <c r="TNR23" s="91"/>
      <c r="TNS23" s="90"/>
      <c r="TNT23" s="91"/>
      <c r="TNU23" s="90"/>
      <c r="TNV23" s="91"/>
      <c r="TNW23" s="90"/>
      <c r="TNX23" s="91"/>
      <c r="TNY23" s="90"/>
      <c r="TNZ23" s="91"/>
      <c r="TOA23" s="90"/>
      <c r="TOB23" s="91"/>
      <c r="TOC23" s="90"/>
      <c r="TOD23" s="91"/>
      <c r="TOE23" s="90"/>
      <c r="TOF23" s="91"/>
      <c r="TOG23" s="90"/>
      <c r="TOH23" s="91"/>
      <c r="TOI23" s="90"/>
      <c r="TOJ23" s="91"/>
      <c r="TOK23" s="90"/>
      <c r="TOL23" s="91"/>
      <c r="TOM23" s="90"/>
      <c r="TON23" s="91"/>
      <c r="TOO23" s="90"/>
      <c r="TOP23" s="91"/>
      <c r="TOQ23" s="90"/>
      <c r="TOR23" s="91"/>
      <c r="TOS23" s="90"/>
      <c r="TOT23" s="91"/>
      <c r="TOU23" s="90"/>
      <c r="TOV23" s="91"/>
      <c r="TOW23" s="90"/>
      <c r="TOX23" s="91"/>
      <c r="TOY23" s="90"/>
      <c r="TOZ23" s="91"/>
      <c r="TPA23" s="90"/>
      <c r="TPB23" s="91"/>
      <c r="TPC23" s="90"/>
      <c r="TPD23" s="91"/>
      <c r="TPE23" s="90"/>
      <c r="TPF23" s="91"/>
      <c r="TPG23" s="90"/>
      <c r="TPH23" s="91"/>
      <c r="TPI23" s="90"/>
      <c r="TPJ23" s="91"/>
      <c r="TPK23" s="90"/>
      <c r="TPL23" s="91"/>
      <c r="TPM23" s="90"/>
      <c r="TPN23" s="91"/>
      <c r="TPO23" s="90"/>
      <c r="TPP23" s="91"/>
      <c r="TPQ23" s="90"/>
      <c r="TPR23" s="91"/>
      <c r="TPS23" s="90"/>
      <c r="TPT23" s="91"/>
      <c r="TPU23" s="90"/>
      <c r="TPV23" s="91"/>
      <c r="TPW23" s="90"/>
      <c r="TPX23" s="91"/>
      <c r="TPY23" s="90"/>
      <c r="TPZ23" s="91"/>
      <c r="TQA23" s="90"/>
      <c r="TQB23" s="91"/>
      <c r="TQC23" s="90"/>
      <c r="TQD23" s="91"/>
      <c r="TQE23" s="90"/>
      <c r="TQF23" s="91"/>
      <c r="TQG23" s="90"/>
      <c r="TQH23" s="91"/>
      <c r="TQI23" s="90"/>
      <c r="TQJ23" s="91"/>
      <c r="TQK23" s="90"/>
      <c r="TQL23" s="91"/>
      <c r="TQM23" s="90"/>
      <c r="TQN23" s="91"/>
      <c r="TQO23" s="90"/>
      <c r="TQP23" s="91"/>
      <c r="TQQ23" s="90"/>
      <c r="TQR23" s="91"/>
      <c r="TQS23" s="90"/>
      <c r="TQT23" s="91"/>
      <c r="TQU23" s="90"/>
      <c r="TQV23" s="91"/>
      <c r="TQW23" s="90"/>
      <c r="TQX23" s="91"/>
      <c r="TQY23" s="90"/>
      <c r="TQZ23" s="91"/>
      <c r="TRA23" s="90"/>
      <c r="TRB23" s="91"/>
      <c r="TRC23" s="90"/>
      <c r="TRD23" s="91"/>
      <c r="TRE23" s="90"/>
      <c r="TRF23" s="91"/>
      <c r="TRG23" s="90"/>
      <c r="TRH23" s="91"/>
      <c r="TRI23" s="90"/>
      <c r="TRJ23" s="91"/>
      <c r="TRK23" s="90"/>
      <c r="TRL23" s="91"/>
      <c r="TRM23" s="90"/>
      <c r="TRN23" s="91"/>
      <c r="TRO23" s="90"/>
      <c r="TRP23" s="91"/>
      <c r="TRQ23" s="90"/>
      <c r="TRR23" s="91"/>
      <c r="TRS23" s="90"/>
      <c r="TRT23" s="91"/>
      <c r="TRU23" s="90"/>
      <c r="TRV23" s="91"/>
      <c r="TRW23" s="90"/>
      <c r="TRX23" s="91"/>
      <c r="TRY23" s="90"/>
      <c r="TRZ23" s="91"/>
      <c r="TSA23" s="90"/>
      <c r="TSB23" s="91"/>
      <c r="TSC23" s="90"/>
      <c r="TSD23" s="91"/>
      <c r="TSE23" s="90"/>
      <c r="TSF23" s="91"/>
      <c r="TSG23" s="90"/>
      <c r="TSH23" s="91"/>
      <c r="TSI23" s="90"/>
      <c r="TSJ23" s="91"/>
      <c r="TSK23" s="90"/>
      <c r="TSL23" s="91"/>
      <c r="TSM23" s="90"/>
      <c r="TSN23" s="91"/>
      <c r="TSO23" s="90"/>
      <c r="TSP23" s="91"/>
      <c r="TSQ23" s="90"/>
      <c r="TSR23" s="91"/>
      <c r="TSS23" s="90"/>
      <c r="TST23" s="91"/>
      <c r="TSU23" s="90"/>
      <c r="TSV23" s="91"/>
      <c r="TSW23" s="90"/>
      <c r="TSX23" s="91"/>
      <c r="TSY23" s="90"/>
      <c r="TSZ23" s="91"/>
      <c r="TTA23" s="90"/>
      <c r="TTB23" s="91"/>
      <c r="TTC23" s="90"/>
      <c r="TTD23" s="91"/>
      <c r="TTE23" s="90"/>
      <c r="TTF23" s="91"/>
      <c r="TTG23" s="90"/>
      <c r="TTH23" s="91"/>
      <c r="TTI23" s="90"/>
      <c r="TTJ23" s="91"/>
      <c r="TTK23" s="90"/>
      <c r="TTL23" s="91"/>
      <c r="TTM23" s="90"/>
      <c r="TTN23" s="91"/>
      <c r="TTO23" s="90"/>
      <c r="TTP23" s="91"/>
      <c r="TTQ23" s="90"/>
      <c r="TTR23" s="91"/>
      <c r="TTS23" s="90"/>
      <c r="TTT23" s="91"/>
      <c r="TTU23" s="90"/>
      <c r="TTV23" s="91"/>
      <c r="TTW23" s="90"/>
      <c r="TTX23" s="91"/>
      <c r="TTY23" s="90"/>
      <c r="TTZ23" s="91"/>
      <c r="TUA23" s="90"/>
      <c r="TUB23" s="91"/>
      <c r="TUC23" s="90"/>
      <c r="TUD23" s="91"/>
      <c r="TUE23" s="90"/>
      <c r="TUF23" s="91"/>
      <c r="TUG23" s="90"/>
      <c r="TUH23" s="91"/>
      <c r="TUI23" s="90"/>
      <c r="TUJ23" s="91"/>
      <c r="TUK23" s="90"/>
      <c r="TUL23" s="91"/>
      <c r="TUM23" s="90"/>
      <c r="TUN23" s="91"/>
      <c r="TUO23" s="90"/>
      <c r="TUP23" s="91"/>
      <c r="TUQ23" s="90"/>
      <c r="TUR23" s="91"/>
      <c r="TUS23" s="90"/>
      <c r="TUT23" s="91"/>
      <c r="TUU23" s="90"/>
      <c r="TUV23" s="91"/>
      <c r="TUW23" s="90"/>
      <c r="TUX23" s="91"/>
      <c r="TUY23" s="90"/>
      <c r="TUZ23" s="91"/>
      <c r="TVA23" s="90"/>
      <c r="TVB23" s="91"/>
      <c r="TVC23" s="90"/>
      <c r="TVD23" s="91"/>
      <c r="TVE23" s="90"/>
      <c r="TVF23" s="91"/>
      <c r="TVG23" s="90"/>
      <c r="TVH23" s="91"/>
      <c r="TVI23" s="90"/>
      <c r="TVJ23" s="91"/>
      <c r="TVK23" s="90"/>
      <c r="TVL23" s="91"/>
      <c r="TVM23" s="90"/>
      <c r="TVN23" s="91"/>
      <c r="TVO23" s="90"/>
      <c r="TVP23" s="91"/>
      <c r="TVQ23" s="90"/>
      <c r="TVR23" s="91"/>
      <c r="TVS23" s="90"/>
      <c r="TVT23" s="91"/>
      <c r="TVU23" s="90"/>
      <c r="TVV23" s="91"/>
      <c r="TVW23" s="90"/>
      <c r="TVX23" s="91"/>
      <c r="TVY23" s="90"/>
      <c r="TVZ23" s="91"/>
      <c r="TWA23" s="90"/>
      <c r="TWB23" s="91"/>
      <c r="TWC23" s="90"/>
      <c r="TWD23" s="91"/>
      <c r="TWE23" s="90"/>
      <c r="TWF23" s="91"/>
      <c r="TWG23" s="90"/>
      <c r="TWH23" s="91"/>
      <c r="TWI23" s="90"/>
      <c r="TWJ23" s="91"/>
      <c r="TWK23" s="90"/>
      <c r="TWL23" s="91"/>
      <c r="TWM23" s="90"/>
      <c r="TWN23" s="91"/>
      <c r="TWO23" s="90"/>
      <c r="TWP23" s="91"/>
      <c r="TWQ23" s="90"/>
      <c r="TWR23" s="91"/>
      <c r="TWS23" s="90"/>
      <c r="TWT23" s="91"/>
      <c r="TWU23" s="90"/>
      <c r="TWV23" s="91"/>
      <c r="TWW23" s="90"/>
      <c r="TWX23" s="91"/>
      <c r="TWY23" s="90"/>
      <c r="TWZ23" s="91"/>
      <c r="TXA23" s="90"/>
      <c r="TXB23" s="91"/>
      <c r="TXC23" s="90"/>
      <c r="TXD23" s="91"/>
      <c r="TXE23" s="90"/>
      <c r="TXF23" s="91"/>
      <c r="TXG23" s="90"/>
      <c r="TXH23" s="91"/>
      <c r="TXI23" s="90"/>
      <c r="TXJ23" s="91"/>
      <c r="TXK23" s="90"/>
      <c r="TXL23" s="91"/>
      <c r="TXM23" s="90"/>
      <c r="TXN23" s="91"/>
      <c r="TXO23" s="90"/>
      <c r="TXP23" s="91"/>
      <c r="TXQ23" s="90"/>
      <c r="TXR23" s="91"/>
      <c r="TXS23" s="90"/>
      <c r="TXT23" s="91"/>
      <c r="TXU23" s="90"/>
      <c r="TXV23" s="91"/>
      <c r="TXW23" s="90"/>
      <c r="TXX23" s="91"/>
      <c r="TXY23" s="90"/>
      <c r="TXZ23" s="91"/>
      <c r="TYA23" s="90"/>
      <c r="TYB23" s="91"/>
      <c r="TYC23" s="90"/>
      <c r="TYD23" s="91"/>
      <c r="TYE23" s="90"/>
      <c r="TYF23" s="91"/>
      <c r="TYG23" s="90"/>
      <c r="TYH23" s="91"/>
      <c r="TYI23" s="90"/>
      <c r="TYJ23" s="91"/>
      <c r="TYK23" s="90"/>
      <c r="TYL23" s="91"/>
      <c r="TYM23" s="90"/>
      <c r="TYN23" s="91"/>
      <c r="TYO23" s="90"/>
      <c r="TYP23" s="91"/>
      <c r="TYQ23" s="90"/>
      <c r="TYR23" s="91"/>
      <c r="TYS23" s="90"/>
      <c r="TYT23" s="91"/>
      <c r="TYU23" s="90"/>
      <c r="TYV23" s="91"/>
      <c r="TYW23" s="90"/>
      <c r="TYX23" s="91"/>
      <c r="TYY23" s="90"/>
      <c r="TYZ23" s="91"/>
      <c r="TZA23" s="90"/>
      <c r="TZB23" s="91"/>
      <c r="TZC23" s="90"/>
      <c r="TZD23" s="91"/>
      <c r="TZE23" s="90"/>
      <c r="TZF23" s="91"/>
      <c r="TZG23" s="90"/>
      <c r="TZH23" s="91"/>
      <c r="TZI23" s="90"/>
      <c r="TZJ23" s="91"/>
      <c r="TZK23" s="90"/>
      <c r="TZL23" s="91"/>
      <c r="TZM23" s="90"/>
      <c r="TZN23" s="91"/>
      <c r="TZO23" s="90"/>
      <c r="TZP23" s="91"/>
      <c r="TZQ23" s="90"/>
      <c r="TZR23" s="91"/>
      <c r="TZS23" s="90"/>
      <c r="TZT23" s="91"/>
      <c r="TZU23" s="90"/>
      <c r="TZV23" s="91"/>
      <c r="TZW23" s="90"/>
      <c r="TZX23" s="91"/>
      <c r="TZY23" s="90"/>
      <c r="TZZ23" s="91"/>
      <c r="UAA23" s="90"/>
      <c r="UAB23" s="91"/>
      <c r="UAC23" s="90"/>
      <c r="UAD23" s="91"/>
      <c r="UAE23" s="90"/>
      <c r="UAF23" s="91"/>
      <c r="UAG23" s="90"/>
      <c r="UAH23" s="91"/>
      <c r="UAI23" s="90"/>
      <c r="UAJ23" s="91"/>
      <c r="UAK23" s="90"/>
      <c r="UAL23" s="91"/>
      <c r="UAM23" s="90"/>
      <c r="UAN23" s="91"/>
      <c r="UAO23" s="90"/>
      <c r="UAP23" s="91"/>
      <c r="UAQ23" s="90"/>
      <c r="UAR23" s="91"/>
      <c r="UAS23" s="90"/>
      <c r="UAT23" s="91"/>
      <c r="UAU23" s="90"/>
      <c r="UAV23" s="91"/>
      <c r="UAW23" s="90"/>
      <c r="UAX23" s="91"/>
      <c r="UAY23" s="90"/>
      <c r="UAZ23" s="91"/>
      <c r="UBA23" s="90"/>
      <c r="UBB23" s="91"/>
      <c r="UBC23" s="90"/>
      <c r="UBD23" s="91"/>
      <c r="UBE23" s="90"/>
      <c r="UBF23" s="91"/>
      <c r="UBG23" s="90"/>
      <c r="UBH23" s="91"/>
      <c r="UBI23" s="90"/>
      <c r="UBJ23" s="91"/>
      <c r="UBK23" s="90"/>
      <c r="UBL23" s="91"/>
      <c r="UBM23" s="90"/>
      <c r="UBN23" s="91"/>
      <c r="UBO23" s="90"/>
      <c r="UBP23" s="91"/>
      <c r="UBQ23" s="90"/>
      <c r="UBR23" s="91"/>
      <c r="UBS23" s="90"/>
      <c r="UBT23" s="91"/>
      <c r="UBU23" s="90"/>
      <c r="UBV23" s="91"/>
      <c r="UBW23" s="90"/>
      <c r="UBX23" s="91"/>
      <c r="UBY23" s="90"/>
      <c r="UBZ23" s="91"/>
      <c r="UCA23" s="90"/>
      <c r="UCB23" s="91"/>
      <c r="UCC23" s="90"/>
      <c r="UCD23" s="91"/>
      <c r="UCE23" s="90"/>
      <c r="UCF23" s="91"/>
      <c r="UCG23" s="90"/>
      <c r="UCH23" s="91"/>
      <c r="UCI23" s="90"/>
      <c r="UCJ23" s="91"/>
      <c r="UCK23" s="90"/>
      <c r="UCL23" s="91"/>
      <c r="UCM23" s="90"/>
      <c r="UCN23" s="91"/>
      <c r="UCO23" s="90"/>
      <c r="UCP23" s="91"/>
      <c r="UCQ23" s="90"/>
      <c r="UCR23" s="91"/>
      <c r="UCS23" s="90"/>
      <c r="UCT23" s="91"/>
      <c r="UCU23" s="90"/>
      <c r="UCV23" s="91"/>
      <c r="UCW23" s="90"/>
      <c r="UCX23" s="91"/>
      <c r="UCY23" s="90"/>
      <c r="UCZ23" s="91"/>
      <c r="UDA23" s="90"/>
      <c r="UDB23" s="91"/>
      <c r="UDC23" s="90"/>
      <c r="UDD23" s="91"/>
      <c r="UDE23" s="90"/>
      <c r="UDF23" s="91"/>
      <c r="UDG23" s="90"/>
      <c r="UDH23" s="91"/>
      <c r="UDI23" s="90"/>
      <c r="UDJ23" s="91"/>
      <c r="UDK23" s="90"/>
      <c r="UDL23" s="91"/>
      <c r="UDM23" s="90"/>
      <c r="UDN23" s="91"/>
      <c r="UDO23" s="90"/>
      <c r="UDP23" s="91"/>
      <c r="UDQ23" s="90"/>
      <c r="UDR23" s="91"/>
      <c r="UDS23" s="90"/>
      <c r="UDT23" s="91"/>
      <c r="UDU23" s="90"/>
      <c r="UDV23" s="91"/>
      <c r="UDW23" s="90"/>
      <c r="UDX23" s="91"/>
      <c r="UDY23" s="90"/>
      <c r="UDZ23" s="91"/>
      <c r="UEA23" s="90"/>
      <c r="UEB23" s="91"/>
      <c r="UEC23" s="90"/>
      <c r="UED23" s="91"/>
      <c r="UEE23" s="90"/>
      <c r="UEF23" s="91"/>
      <c r="UEG23" s="90"/>
      <c r="UEH23" s="91"/>
      <c r="UEI23" s="90"/>
      <c r="UEJ23" s="91"/>
      <c r="UEK23" s="90"/>
      <c r="UEL23" s="91"/>
      <c r="UEM23" s="90"/>
      <c r="UEN23" s="91"/>
      <c r="UEO23" s="90"/>
      <c r="UEP23" s="91"/>
      <c r="UEQ23" s="90"/>
      <c r="UER23" s="91"/>
      <c r="UES23" s="90"/>
      <c r="UET23" s="91"/>
      <c r="UEU23" s="90"/>
      <c r="UEV23" s="91"/>
      <c r="UEW23" s="90"/>
      <c r="UEX23" s="91"/>
      <c r="UEY23" s="90"/>
      <c r="UEZ23" s="91"/>
      <c r="UFA23" s="90"/>
      <c r="UFB23" s="91"/>
      <c r="UFC23" s="90"/>
      <c r="UFD23" s="91"/>
      <c r="UFE23" s="90"/>
      <c r="UFF23" s="91"/>
      <c r="UFG23" s="90"/>
      <c r="UFH23" s="91"/>
      <c r="UFI23" s="90"/>
      <c r="UFJ23" s="91"/>
      <c r="UFK23" s="90"/>
      <c r="UFL23" s="91"/>
      <c r="UFM23" s="90"/>
      <c r="UFN23" s="91"/>
      <c r="UFO23" s="90"/>
      <c r="UFP23" s="91"/>
      <c r="UFQ23" s="90"/>
      <c r="UFR23" s="91"/>
      <c r="UFS23" s="90"/>
      <c r="UFT23" s="91"/>
      <c r="UFU23" s="90"/>
      <c r="UFV23" s="91"/>
      <c r="UFW23" s="90"/>
      <c r="UFX23" s="91"/>
      <c r="UFY23" s="90"/>
      <c r="UFZ23" s="91"/>
      <c r="UGA23" s="90"/>
      <c r="UGB23" s="91"/>
      <c r="UGC23" s="90"/>
      <c r="UGD23" s="91"/>
      <c r="UGE23" s="90"/>
      <c r="UGF23" s="91"/>
      <c r="UGG23" s="90"/>
      <c r="UGH23" s="91"/>
      <c r="UGI23" s="90"/>
      <c r="UGJ23" s="91"/>
      <c r="UGK23" s="90"/>
      <c r="UGL23" s="91"/>
      <c r="UGM23" s="90"/>
      <c r="UGN23" s="91"/>
      <c r="UGO23" s="90"/>
      <c r="UGP23" s="91"/>
      <c r="UGQ23" s="90"/>
      <c r="UGR23" s="91"/>
      <c r="UGS23" s="90"/>
      <c r="UGT23" s="91"/>
      <c r="UGU23" s="90"/>
      <c r="UGV23" s="91"/>
      <c r="UGW23" s="90"/>
      <c r="UGX23" s="91"/>
      <c r="UGY23" s="90"/>
      <c r="UGZ23" s="91"/>
      <c r="UHA23" s="90"/>
      <c r="UHB23" s="91"/>
      <c r="UHC23" s="90"/>
      <c r="UHD23" s="91"/>
      <c r="UHE23" s="90"/>
      <c r="UHF23" s="91"/>
      <c r="UHG23" s="90"/>
      <c r="UHH23" s="91"/>
      <c r="UHI23" s="90"/>
      <c r="UHJ23" s="91"/>
      <c r="UHK23" s="90"/>
      <c r="UHL23" s="91"/>
      <c r="UHM23" s="90"/>
      <c r="UHN23" s="91"/>
      <c r="UHO23" s="90"/>
      <c r="UHP23" s="91"/>
      <c r="UHQ23" s="90"/>
      <c r="UHR23" s="91"/>
      <c r="UHS23" s="90"/>
      <c r="UHT23" s="91"/>
      <c r="UHU23" s="90"/>
      <c r="UHV23" s="91"/>
      <c r="UHW23" s="90"/>
      <c r="UHX23" s="91"/>
      <c r="UHY23" s="90"/>
      <c r="UHZ23" s="91"/>
      <c r="UIA23" s="90"/>
      <c r="UIB23" s="91"/>
      <c r="UIC23" s="90"/>
      <c r="UID23" s="91"/>
      <c r="UIE23" s="90"/>
      <c r="UIF23" s="91"/>
      <c r="UIG23" s="90"/>
      <c r="UIH23" s="91"/>
      <c r="UII23" s="90"/>
      <c r="UIJ23" s="91"/>
      <c r="UIK23" s="90"/>
      <c r="UIL23" s="91"/>
      <c r="UIM23" s="90"/>
      <c r="UIN23" s="91"/>
      <c r="UIO23" s="90"/>
      <c r="UIP23" s="91"/>
      <c r="UIQ23" s="90"/>
      <c r="UIR23" s="91"/>
      <c r="UIS23" s="90"/>
      <c r="UIT23" s="91"/>
      <c r="UIU23" s="90"/>
      <c r="UIV23" s="91"/>
      <c r="UIW23" s="90"/>
      <c r="UIX23" s="91"/>
      <c r="UIY23" s="90"/>
      <c r="UIZ23" s="91"/>
      <c r="UJA23" s="90"/>
      <c r="UJB23" s="91"/>
      <c r="UJC23" s="90"/>
      <c r="UJD23" s="91"/>
      <c r="UJE23" s="90"/>
      <c r="UJF23" s="91"/>
      <c r="UJG23" s="90"/>
      <c r="UJH23" s="91"/>
      <c r="UJI23" s="90"/>
      <c r="UJJ23" s="91"/>
      <c r="UJK23" s="90"/>
      <c r="UJL23" s="91"/>
      <c r="UJM23" s="90"/>
      <c r="UJN23" s="91"/>
      <c r="UJO23" s="90"/>
      <c r="UJP23" s="91"/>
      <c r="UJQ23" s="90"/>
      <c r="UJR23" s="91"/>
      <c r="UJS23" s="90"/>
      <c r="UJT23" s="91"/>
      <c r="UJU23" s="90"/>
      <c r="UJV23" s="91"/>
      <c r="UJW23" s="90"/>
      <c r="UJX23" s="91"/>
      <c r="UJY23" s="90"/>
      <c r="UJZ23" s="91"/>
      <c r="UKA23" s="90"/>
      <c r="UKB23" s="91"/>
      <c r="UKC23" s="90"/>
      <c r="UKD23" s="91"/>
      <c r="UKE23" s="90"/>
      <c r="UKF23" s="91"/>
      <c r="UKG23" s="90"/>
      <c r="UKH23" s="91"/>
      <c r="UKI23" s="90"/>
      <c r="UKJ23" s="91"/>
      <c r="UKK23" s="90"/>
      <c r="UKL23" s="91"/>
      <c r="UKM23" s="90"/>
      <c r="UKN23" s="91"/>
      <c r="UKO23" s="90"/>
      <c r="UKP23" s="91"/>
      <c r="UKQ23" s="90"/>
      <c r="UKR23" s="91"/>
      <c r="UKS23" s="90"/>
      <c r="UKT23" s="91"/>
      <c r="UKU23" s="90"/>
      <c r="UKV23" s="91"/>
      <c r="UKW23" s="90"/>
      <c r="UKX23" s="91"/>
      <c r="UKY23" s="90"/>
      <c r="UKZ23" s="91"/>
      <c r="ULA23" s="90"/>
      <c r="ULB23" s="91"/>
      <c r="ULC23" s="90"/>
      <c r="ULD23" s="91"/>
      <c r="ULE23" s="90"/>
      <c r="ULF23" s="91"/>
      <c r="ULG23" s="90"/>
      <c r="ULH23" s="91"/>
      <c r="ULI23" s="90"/>
      <c r="ULJ23" s="91"/>
      <c r="ULK23" s="90"/>
      <c r="ULL23" s="91"/>
      <c r="ULM23" s="90"/>
      <c r="ULN23" s="91"/>
      <c r="ULO23" s="90"/>
      <c r="ULP23" s="91"/>
      <c r="ULQ23" s="90"/>
      <c r="ULR23" s="91"/>
      <c r="ULS23" s="90"/>
      <c r="ULT23" s="91"/>
      <c r="ULU23" s="90"/>
      <c r="ULV23" s="91"/>
      <c r="ULW23" s="90"/>
      <c r="ULX23" s="91"/>
      <c r="ULY23" s="90"/>
      <c r="ULZ23" s="91"/>
      <c r="UMA23" s="90"/>
      <c r="UMB23" s="91"/>
      <c r="UMC23" s="90"/>
      <c r="UMD23" s="91"/>
      <c r="UME23" s="90"/>
      <c r="UMF23" s="91"/>
      <c r="UMG23" s="90"/>
      <c r="UMH23" s="91"/>
      <c r="UMI23" s="90"/>
      <c r="UMJ23" s="91"/>
      <c r="UMK23" s="90"/>
      <c r="UML23" s="91"/>
      <c r="UMM23" s="90"/>
      <c r="UMN23" s="91"/>
      <c r="UMO23" s="90"/>
      <c r="UMP23" s="91"/>
      <c r="UMQ23" s="90"/>
      <c r="UMR23" s="91"/>
      <c r="UMS23" s="90"/>
      <c r="UMT23" s="91"/>
      <c r="UMU23" s="90"/>
      <c r="UMV23" s="91"/>
      <c r="UMW23" s="90"/>
      <c r="UMX23" s="91"/>
      <c r="UMY23" s="90"/>
      <c r="UMZ23" s="91"/>
      <c r="UNA23" s="90"/>
      <c r="UNB23" s="91"/>
      <c r="UNC23" s="90"/>
      <c r="UND23" s="91"/>
      <c r="UNE23" s="90"/>
      <c r="UNF23" s="91"/>
      <c r="UNG23" s="90"/>
      <c r="UNH23" s="91"/>
      <c r="UNI23" s="90"/>
      <c r="UNJ23" s="91"/>
      <c r="UNK23" s="90"/>
      <c r="UNL23" s="91"/>
      <c r="UNM23" s="90"/>
      <c r="UNN23" s="91"/>
      <c r="UNO23" s="90"/>
      <c r="UNP23" s="91"/>
      <c r="UNQ23" s="90"/>
      <c r="UNR23" s="91"/>
      <c r="UNS23" s="90"/>
      <c r="UNT23" s="91"/>
      <c r="UNU23" s="90"/>
      <c r="UNV23" s="91"/>
      <c r="UNW23" s="90"/>
      <c r="UNX23" s="91"/>
      <c r="UNY23" s="90"/>
      <c r="UNZ23" s="91"/>
      <c r="UOA23" s="90"/>
      <c r="UOB23" s="91"/>
      <c r="UOC23" s="90"/>
      <c r="UOD23" s="91"/>
      <c r="UOE23" s="90"/>
      <c r="UOF23" s="91"/>
      <c r="UOG23" s="90"/>
      <c r="UOH23" s="91"/>
      <c r="UOI23" s="90"/>
      <c r="UOJ23" s="91"/>
      <c r="UOK23" s="90"/>
      <c r="UOL23" s="91"/>
      <c r="UOM23" s="90"/>
      <c r="UON23" s="91"/>
      <c r="UOO23" s="90"/>
      <c r="UOP23" s="91"/>
      <c r="UOQ23" s="90"/>
      <c r="UOR23" s="91"/>
      <c r="UOS23" s="90"/>
      <c r="UOT23" s="91"/>
      <c r="UOU23" s="90"/>
      <c r="UOV23" s="91"/>
      <c r="UOW23" s="90"/>
      <c r="UOX23" s="91"/>
      <c r="UOY23" s="90"/>
      <c r="UOZ23" s="91"/>
      <c r="UPA23" s="90"/>
      <c r="UPB23" s="91"/>
      <c r="UPC23" s="90"/>
      <c r="UPD23" s="91"/>
      <c r="UPE23" s="90"/>
      <c r="UPF23" s="91"/>
      <c r="UPG23" s="90"/>
      <c r="UPH23" s="91"/>
      <c r="UPI23" s="90"/>
      <c r="UPJ23" s="91"/>
      <c r="UPK23" s="90"/>
      <c r="UPL23" s="91"/>
      <c r="UPM23" s="90"/>
      <c r="UPN23" s="91"/>
      <c r="UPO23" s="90"/>
      <c r="UPP23" s="91"/>
      <c r="UPQ23" s="90"/>
      <c r="UPR23" s="91"/>
      <c r="UPS23" s="90"/>
      <c r="UPT23" s="91"/>
      <c r="UPU23" s="90"/>
      <c r="UPV23" s="91"/>
      <c r="UPW23" s="90"/>
      <c r="UPX23" s="91"/>
      <c r="UPY23" s="90"/>
      <c r="UPZ23" s="91"/>
      <c r="UQA23" s="90"/>
      <c r="UQB23" s="91"/>
      <c r="UQC23" s="90"/>
      <c r="UQD23" s="91"/>
      <c r="UQE23" s="90"/>
      <c r="UQF23" s="91"/>
      <c r="UQG23" s="90"/>
      <c r="UQH23" s="91"/>
      <c r="UQI23" s="90"/>
      <c r="UQJ23" s="91"/>
      <c r="UQK23" s="90"/>
      <c r="UQL23" s="91"/>
      <c r="UQM23" s="90"/>
      <c r="UQN23" s="91"/>
      <c r="UQO23" s="90"/>
      <c r="UQP23" s="91"/>
      <c r="UQQ23" s="90"/>
      <c r="UQR23" s="91"/>
      <c r="UQS23" s="90"/>
      <c r="UQT23" s="91"/>
      <c r="UQU23" s="90"/>
      <c r="UQV23" s="91"/>
      <c r="UQW23" s="90"/>
      <c r="UQX23" s="91"/>
      <c r="UQY23" s="90"/>
      <c r="UQZ23" s="91"/>
      <c r="URA23" s="90"/>
      <c r="URB23" s="91"/>
      <c r="URC23" s="90"/>
      <c r="URD23" s="91"/>
      <c r="URE23" s="90"/>
      <c r="URF23" s="91"/>
      <c r="URG23" s="90"/>
      <c r="URH23" s="91"/>
      <c r="URI23" s="90"/>
      <c r="URJ23" s="91"/>
      <c r="URK23" s="90"/>
      <c r="URL23" s="91"/>
      <c r="URM23" s="90"/>
      <c r="URN23" s="91"/>
      <c r="URO23" s="90"/>
      <c r="URP23" s="91"/>
      <c r="URQ23" s="90"/>
      <c r="URR23" s="91"/>
      <c r="URS23" s="90"/>
      <c r="URT23" s="91"/>
      <c r="URU23" s="90"/>
      <c r="URV23" s="91"/>
      <c r="URW23" s="90"/>
      <c r="URX23" s="91"/>
      <c r="URY23" s="90"/>
      <c r="URZ23" s="91"/>
      <c r="USA23" s="90"/>
      <c r="USB23" s="91"/>
      <c r="USC23" s="90"/>
      <c r="USD23" s="91"/>
      <c r="USE23" s="90"/>
      <c r="USF23" s="91"/>
      <c r="USG23" s="90"/>
      <c r="USH23" s="91"/>
      <c r="USI23" s="90"/>
      <c r="USJ23" s="91"/>
      <c r="USK23" s="90"/>
      <c r="USL23" s="91"/>
      <c r="USM23" s="90"/>
      <c r="USN23" s="91"/>
      <c r="USO23" s="90"/>
      <c r="USP23" s="91"/>
      <c r="USQ23" s="90"/>
      <c r="USR23" s="91"/>
      <c r="USS23" s="90"/>
      <c r="UST23" s="91"/>
      <c r="USU23" s="90"/>
      <c r="USV23" s="91"/>
      <c r="USW23" s="90"/>
      <c r="USX23" s="91"/>
      <c r="USY23" s="90"/>
      <c r="USZ23" s="91"/>
      <c r="UTA23" s="90"/>
      <c r="UTB23" s="91"/>
      <c r="UTC23" s="90"/>
      <c r="UTD23" s="91"/>
      <c r="UTE23" s="90"/>
      <c r="UTF23" s="91"/>
      <c r="UTG23" s="90"/>
      <c r="UTH23" s="91"/>
      <c r="UTI23" s="90"/>
      <c r="UTJ23" s="91"/>
      <c r="UTK23" s="90"/>
      <c r="UTL23" s="91"/>
      <c r="UTM23" s="90"/>
      <c r="UTN23" s="91"/>
      <c r="UTO23" s="90"/>
      <c r="UTP23" s="91"/>
      <c r="UTQ23" s="90"/>
      <c r="UTR23" s="91"/>
      <c r="UTS23" s="90"/>
      <c r="UTT23" s="91"/>
      <c r="UTU23" s="90"/>
      <c r="UTV23" s="91"/>
      <c r="UTW23" s="90"/>
      <c r="UTX23" s="91"/>
      <c r="UTY23" s="90"/>
      <c r="UTZ23" s="91"/>
      <c r="UUA23" s="90"/>
      <c r="UUB23" s="91"/>
      <c r="UUC23" s="90"/>
      <c r="UUD23" s="91"/>
      <c r="UUE23" s="90"/>
      <c r="UUF23" s="91"/>
      <c r="UUG23" s="90"/>
      <c r="UUH23" s="91"/>
      <c r="UUI23" s="90"/>
      <c r="UUJ23" s="91"/>
      <c r="UUK23" s="90"/>
      <c r="UUL23" s="91"/>
      <c r="UUM23" s="90"/>
      <c r="UUN23" s="91"/>
      <c r="UUO23" s="90"/>
      <c r="UUP23" s="91"/>
      <c r="UUQ23" s="90"/>
      <c r="UUR23" s="91"/>
      <c r="UUS23" s="90"/>
      <c r="UUT23" s="91"/>
      <c r="UUU23" s="90"/>
      <c r="UUV23" s="91"/>
      <c r="UUW23" s="90"/>
      <c r="UUX23" s="91"/>
      <c r="UUY23" s="90"/>
      <c r="UUZ23" s="91"/>
      <c r="UVA23" s="90"/>
      <c r="UVB23" s="91"/>
      <c r="UVC23" s="90"/>
      <c r="UVD23" s="91"/>
      <c r="UVE23" s="90"/>
      <c r="UVF23" s="91"/>
      <c r="UVG23" s="90"/>
      <c r="UVH23" s="91"/>
      <c r="UVI23" s="90"/>
      <c r="UVJ23" s="91"/>
      <c r="UVK23" s="90"/>
      <c r="UVL23" s="91"/>
      <c r="UVM23" s="90"/>
      <c r="UVN23" s="91"/>
      <c r="UVO23" s="90"/>
      <c r="UVP23" s="91"/>
      <c r="UVQ23" s="90"/>
      <c r="UVR23" s="91"/>
      <c r="UVS23" s="90"/>
      <c r="UVT23" s="91"/>
      <c r="UVU23" s="90"/>
      <c r="UVV23" s="91"/>
      <c r="UVW23" s="90"/>
      <c r="UVX23" s="91"/>
      <c r="UVY23" s="90"/>
      <c r="UVZ23" s="91"/>
      <c r="UWA23" s="90"/>
      <c r="UWB23" s="91"/>
      <c r="UWC23" s="90"/>
      <c r="UWD23" s="91"/>
      <c r="UWE23" s="90"/>
      <c r="UWF23" s="91"/>
      <c r="UWG23" s="90"/>
      <c r="UWH23" s="91"/>
      <c r="UWI23" s="90"/>
      <c r="UWJ23" s="91"/>
      <c r="UWK23" s="90"/>
      <c r="UWL23" s="91"/>
      <c r="UWM23" s="90"/>
      <c r="UWN23" s="91"/>
      <c r="UWO23" s="90"/>
      <c r="UWP23" s="91"/>
      <c r="UWQ23" s="90"/>
      <c r="UWR23" s="91"/>
      <c r="UWS23" s="90"/>
      <c r="UWT23" s="91"/>
      <c r="UWU23" s="90"/>
      <c r="UWV23" s="91"/>
      <c r="UWW23" s="90"/>
      <c r="UWX23" s="91"/>
      <c r="UWY23" s="90"/>
      <c r="UWZ23" s="91"/>
      <c r="UXA23" s="90"/>
      <c r="UXB23" s="91"/>
      <c r="UXC23" s="90"/>
      <c r="UXD23" s="91"/>
      <c r="UXE23" s="90"/>
      <c r="UXF23" s="91"/>
      <c r="UXG23" s="90"/>
      <c r="UXH23" s="91"/>
      <c r="UXI23" s="90"/>
      <c r="UXJ23" s="91"/>
      <c r="UXK23" s="90"/>
      <c r="UXL23" s="91"/>
      <c r="UXM23" s="90"/>
      <c r="UXN23" s="91"/>
      <c r="UXO23" s="90"/>
      <c r="UXP23" s="91"/>
      <c r="UXQ23" s="90"/>
      <c r="UXR23" s="91"/>
      <c r="UXS23" s="90"/>
      <c r="UXT23" s="91"/>
      <c r="UXU23" s="90"/>
      <c r="UXV23" s="91"/>
      <c r="UXW23" s="90"/>
      <c r="UXX23" s="91"/>
      <c r="UXY23" s="90"/>
      <c r="UXZ23" s="91"/>
      <c r="UYA23" s="90"/>
      <c r="UYB23" s="91"/>
      <c r="UYC23" s="90"/>
      <c r="UYD23" s="91"/>
      <c r="UYE23" s="90"/>
      <c r="UYF23" s="91"/>
      <c r="UYG23" s="90"/>
      <c r="UYH23" s="91"/>
      <c r="UYI23" s="90"/>
      <c r="UYJ23" s="91"/>
      <c r="UYK23" s="90"/>
      <c r="UYL23" s="91"/>
      <c r="UYM23" s="90"/>
      <c r="UYN23" s="91"/>
      <c r="UYO23" s="90"/>
      <c r="UYP23" s="91"/>
      <c r="UYQ23" s="90"/>
      <c r="UYR23" s="91"/>
      <c r="UYS23" s="90"/>
      <c r="UYT23" s="91"/>
      <c r="UYU23" s="90"/>
      <c r="UYV23" s="91"/>
      <c r="UYW23" s="90"/>
      <c r="UYX23" s="91"/>
      <c r="UYY23" s="90"/>
      <c r="UYZ23" s="91"/>
      <c r="UZA23" s="90"/>
      <c r="UZB23" s="91"/>
      <c r="UZC23" s="90"/>
      <c r="UZD23" s="91"/>
      <c r="UZE23" s="90"/>
      <c r="UZF23" s="91"/>
      <c r="UZG23" s="90"/>
      <c r="UZH23" s="91"/>
      <c r="UZI23" s="90"/>
      <c r="UZJ23" s="91"/>
      <c r="UZK23" s="90"/>
      <c r="UZL23" s="91"/>
      <c r="UZM23" s="90"/>
      <c r="UZN23" s="91"/>
      <c r="UZO23" s="90"/>
      <c r="UZP23" s="91"/>
      <c r="UZQ23" s="90"/>
      <c r="UZR23" s="91"/>
      <c r="UZS23" s="90"/>
      <c r="UZT23" s="91"/>
      <c r="UZU23" s="90"/>
      <c r="UZV23" s="91"/>
      <c r="UZW23" s="90"/>
      <c r="UZX23" s="91"/>
      <c r="UZY23" s="90"/>
      <c r="UZZ23" s="91"/>
      <c r="VAA23" s="90"/>
      <c r="VAB23" s="91"/>
      <c r="VAC23" s="90"/>
      <c r="VAD23" s="91"/>
      <c r="VAE23" s="90"/>
      <c r="VAF23" s="91"/>
      <c r="VAG23" s="90"/>
      <c r="VAH23" s="91"/>
      <c r="VAI23" s="90"/>
      <c r="VAJ23" s="91"/>
      <c r="VAK23" s="90"/>
      <c r="VAL23" s="91"/>
      <c r="VAM23" s="90"/>
      <c r="VAN23" s="91"/>
      <c r="VAO23" s="90"/>
      <c r="VAP23" s="91"/>
      <c r="VAQ23" s="90"/>
      <c r="VAR23" s="91"/>
      <c r="VAS23" s="90"/>
      <c r="VAT23" s="91"/>
      <c r="VAU23" s="90"/>
      <c r="VAV23" s="91"/>
      <c r="VAW23" s="90"/>
      <c r="VAX23" s="91"/>
      <c r="VAY23" s="90"/>
      <c r="VAZ23" s="91"/>
      <c r="VBA23" s="90"/>
      <c r="VBB23" s="91"/>
      <c r="VBC23" s="90"/>
      <c r="VBD23" s="91"/>
      <c r="VBE23" s="90"/>
      <c r="VBF23" s="91"/>
      <c r="VBG23" s="90"/>
      <c r="VBH23" s="91"/>
      <c r="VBI23" s="90"/>
      <c r="VBJ23" s="91"/>
      <c r="VBK23" s="90"/>
      <c r="VBL23" s="91"/>
      <c r="VBM23" s="90"/>
      <c r="VBN23" s="91"/>
      <c r="VBO23" s="90"/>
      <c r="VBP23" s="91"/>
      <c r="VBQ23" s="90"/>
      <c r="VBR23" s="91"/>
      <c r="VBS23" s="90"/>
      <c r="VBT23" s="91"/>
      <c r="VBU23" s="90"/>
      <c r="VBV23" s="91"/>
      <c r="VBW23" s="90"/>
      <c r="VBX23" s="91"/>
      <c r="VBY23" s="90"/>
      <c r="VBZ23" s="91"/>
      <c r="VCA23" s="90"/>
      <c r="VCB23" s="91"/>
      <c r="VCC23" s="90"/>
      <c r="VCD23" s="91"/>
      <c r="VCE23" s="90"/>
      <c r="VCF23" s="91"/>
      <c r="VCG23" s="90"/>
      <c r="VCH23" s="91"/>
      <c r="VCI23" s="90"/>
      <c r="VCJ23" s="91"/>
      <c r="VCK23" s="90"/>
      <c r="VCL23" s="91"/>
      <c r="VCM23" s="90"/>
      <c r="VCN23" s="91"/>
      <c r="VCO23" s="90"/>
      <c r="VCP23" s="91"/>
      <c r="VCQ23" s="90"/>
      <c r="VCR23" s="91"/>
      <c r="VCS23" s="90"/>
      <c r="VCT23" s="91"/>
      <c r="VCU23" s="90"/>
      <c r="VCV23" s="91"/>
      <c r="VCW23" s="90"/>
      <c r="VCX23" s="91"/>
      <c r="VCY23" s="90"/>
      <c r="VCZ23" s="91"/>
      <c r="VDA23" s="90"/>
      <c r="VDB23" s="91"/>
      <c r="VDC23" s="90"/>
      <c r="VDD23" s="91"/>
      <c r="VDE23" s="90"/>
      <c r="VDF23" s="91"/>
      <c r="VDG23" s="90"/>
      <c r="VDH23" s="91"/>
      <c r="VDI23" s="90"/>
      <c r="VDJ23" s="91"/>
      <c r="VDK23" s="90"/>
      <c r="VDL23" s="91"/>
      <c r="VDM23" s="90"/>
      <c r="VDN23" s="91"/>
      <c r="VDO23" s="90"/>
      <c r="VDP23" s="91"/>
      <c r="VDQ23" s="90"/>
      <c r="VDR23" s="91"/>
      <c r="VDS23" s="90"/>
      <c r="VDT23" s="91"/>
      <c r="VDU23" s="90"/>
      <c r="VDV23" s="91"/>
      <c r="VDW23" s="90"/>
      <c r="VDX23" s="91"/>
      <c r="VDY23" s="90"/>
      <c r="VDZ23" s="91"/>
      <c r="VEA23" s="90"/>
      <c r="VEB23" s="91"/>
      <c r="VEC23" s="90"/>
      <c r="VED23" s="91"/>
      <c r="VEE23" s="90"/>
      <c r="VEF23" s="91"/>
      <c r="VEG23" s="90"/>
      <c r="VEH23" s="91"/>
      <c r="VEI23" s="90"/>
      <c r="VEJ23" s="91"/>
      <c r="VEK23" s="90"/>
      <c r="VEL23" s="91"/>
      <c r="VEM23" s="90"/>
      <c r="VEN23" s="91"/>
      <c r="VEO23" s="90"/>
      <c r="VEP23" s="91"/>
      <c r="VEQ23" s="90"/>
      <c r="VER23" s="91"/>
      <c r="VES23" s="90"/>
      <c r="VET23" s="91"/>
      <c r="VEU23" s="90"/>
      <c r="VEV23" s="91"/>
      <c r="VEW23" s="90"/>
      <c r="VEX23" s="91"/>
      <c r="VEY23" s="90"/>
      <c r="VEZ23" s="91"/>
      <c r="VFA23" s="90"/>
      <c r="VFB23" s="91"/>
      <c r="VFC23" s="90"/>
      <c r="VFD23" s="91"/>
      <c r="VFE23" s="90"/>
      <c r="VFF23" s="91"/>
      <c r="VFG23" s="90"/>
      <c r="VFH23" s="91"/>
      <c r="VFI23" s="90"/>
      <c r="VFJ23" s="91"/>
      <c r="VFK23" s="90"/>
      <c r="VFL23" s="91"/>
      <c r="VFM23" s="90"/>
      <c r="VFN23" s="91"/>
      <c r="VFO23" s="90"/>
      <c r="VFP23" s="91"/>
      <c r="VFQ23" s="90"/>
      <c r="VFR23" s="91"/>
      <c r="VFS23" s="90"/>
      <c r="VFT23" s="91"/>
      <c r="VFU23" s="90"/>
      <c r="VFV23" s="91"/>
      <c r="VFW23" s="90"/>
      <c r="VFX23" s="91"/>
      <c r="VFY23" s="90"/>
      <c r="VFZ23" s="91"/>
      <c r="VGA23" s="90"/>
      <c r="VGB23" s="91"/>
      <c r="VGC23" s="90"/>
      <c r="VGD23" s="91"/>
      <c r="VGE23" s="90"/>
      <c r="VGF23" s="91"/>
      <c r="VGG23" s="90"/>
      <c r="VGH23" s="91"/>
      <c r="VGI23" s="90"/>
      <c r="VGJ23" s="91"/>
      <c r="VGK23" s="90"/>
      <c r="VGL23" s="91"/>
      <c r="VGM23" s="90"/>
      <c r="VGN23" s="91"/>
      <c r="VGO23" s="90"/>
      <c r="VGP23" s="91"/>
      <c r="VGQ23" s="90"/>
      <c r="VGR23" s="91"/>
      <c r="VGS23" s="90"/>
      <c r="VGT23" s="91"/>
      <c r="VGU23" s="90"/>
      <c r="VGV23" s="91"/>
      <c r="VGW23" s="90"/>
      <c r="VGX23" s="91"/>
      <c r="VGY23" s="90"/>
      <c r="VGZ23" s="91"/>
      <c r="VHA23" s="90"/>
      <c r="VHB23" s="91"/>
      <c r="VHC23" s="90"/>
      <c r="VHD23" s="91"/>
      <c r="VHE23" s="90"/>
      <c r="VHF23" s="91"/>
      <c r="VHG23" s="90"/>
      <c r="VHH23" s="91"/>
      <c r="VHI23" s="90"/>
      <c r="VHJ23" s="91"/>
      <c r="VHK23" s="90"/>
      <c r="VHL23" s="91"/>
      <c r="VHM23" s="90"/>
      <c r="VHN23" s="91"/>
      <c r="VHO23" s="90"/>
      <c r="VHP23" s="91"/>
      <c r="VHQ23" s="90"/>
      <c r="VHR23" s="91"/>
      <c r="VHS23" s="90"/>
      <c r="VHT23" s="91"/>
      <c r="VHU23" s="90"/>
      <c r="VHV23" s="91"/>
      <c r="VHW23" s="90"/>
      <c r="VHX23" s="91"/>
      <c r="VHY23" s="90"/>
      <c r="VHZ23" s="91"/>
      <c r="VIA23" s="90"/>
      <c r="VIB23" s="91"/>
      <c r="VIC23" s="90"/>
      <c r="VID23" s="91"/>
      <c r="VIE23" s="90"/>
      <c r="VIF23" s="91"/>
      <c r="VIG23" s="90"/>
      <c r="VIH23" s="91"/>
      <c r="VII23" s="90"/>
      <c r="VIJ23" s="91"/>
      <c r="VIK23" s="90"/>
      <c r="VIL23" s="91"/>
      <c r="VIM23" s="90"/>
      <c r="VIN23" s="91"/>
      <c r="VIO23" s="90"/>
      <c r="VIP23" s="91"/>
      <c r="VIQ23" s="90"/>
      <c r="VIR23" s="91"/>
      <c r="VIS23" s="90"/>
      <c r="VIT23" s="91"/>
      <c r="VIU23" s="90"/>
      <c r="VIV23" s="91"/>
      <c r="VIW23" s="90"/>
      <c r="VIX23" s="91"/>
      <c r="VIY23" s="90"/>
      <c r="VIZ23" s="91"/>
      <c r="VJA23" s="90"/>
      <c r="VJB23" s="91"/>
      <c r="VJC23" s="90"/>
      <c r="VJD23" s="91"/>
      <c r="VJE23" s="90"/>
      <c r="VJF23" s="91"/>
      <c r="VJG23" s="90"/>
      <c r="VJH23" s="91"/>
      <c r="VJI23" s="90"/>
      <c r="VJJ23" s="91"/>
      <c r="VJK23" s="90"/>
      <c r="VJL23" s="91"/>
      <c r="VJM23" s="90"/>
      <c r="VJN23" s="91"/>
      <c r="VJO23" s="90"/>
      <c r="VJP23" s="91"/>
      <c r="VJQ23" s="90"/>
      <c r="VJR23" s="91"/>
      <c r="VJS23" s="90"/>
      <c r="VJT23" s="91"/>
      <c r="VJU23" s="90"/>
      <c r="VJV23" s="91"/>
      <c r="VJW23" s="90"/>
      <c r="VJX23" s="91"/>
      <c r="VJY23" s="90"/>
      <c r="VJZ23" s="91"/>
      <c r="VKA23" s="90"/>
      <c r="VKB23" s="91"/>
      <c r="VKC23" s="90"/>
      <c r="VKD23" s="91"/>
      <c r="VKE23" s="90"/>
      <c r="VKF23" s="91"/>
      <c r="VKG23" s="90"/>
      <c r="VKH23" s="91"/>
      <c r="VKI23" s="90"/>
      <c r="VKJ23" s="91"/>
      <c r="VKK23" s="90"/>
      <c r="VKL23" s="91"/>
      <c r="VKM23" s="90"/>
      <c r="VKN23" s="91"/>
      <c r="VKO23" s="90"/>
      <c r="VKP23" s="91"/>
      <c r="VKQ23" s="90"/>
      <c r="VKR23" s="91"/>
      <c r="VKS23" s="90"/>
      <c r="VKT23" s="91"/>
      <c r="VKU23" s="90"/>
      <c r="VKV23" s="91"/>
      <c r="VKW23" s="90"/>
      <c r="VKX23" s="91"/>
      <c r="VKY23" s="90"/>
      <c r="VKZ23" s="91"/>
      <c r="VLA23" s="90"/>
      <c r="VLB23" s="91"/>
      <c r="VLC23" s="90"/>
      <c r="VLD23" s="91"/>
      <c r="VLE23" s="90"/>
      <c r="VLF23" s="91"/>
      <c r="VLG23" s="90"/>
      <c r="VLH23" s="91"/>
      <c r="VLI23" s="90"/>
      <c r="VLJ23" s="91"/>
      <c r="VLK23" s="90"/>
      <c r="VLL23" s="91"/>
      <c r="VLM23" s="90"/>
      <c r="VLN23" s="91"/>
      <c r="VLO23" s="90"/>
      <c r="VLP23" s="91"/>
      <c r="VLQ23" s="90"/>
      <c r="VLR23" s="91"/>
      <c r="VLS23" s="90"/>
      <c r="VLT23" s="91"/>
      <c r="VLU23" s="90"/>
      <c r="VLV23" s="91"/>
      <c r="VLW23" s="90"/>
      <c r="VLX23" s="91"/>
      <c r="VLY23" s="90"/>
      <c r="VLZ23" s="91"/>
      <c r="VMA23" s="90"/>
      <c r="VMB23" s="91"/>
      <c r="VMC23" s="90"/>
      <c r="VMD23" s="91"/>
      <c r="VME23" s="90"/>
      <c r="VMF23" s="91"/>
      <c r="VMG23" s="90"/>
      <c r="VMH23" s="91"/>
      <c r="VMI23" s="90"/>
      <c r="VMJ23" s="91"/>
      <c r="VMK23" s="90"/>
      <c r="VML23" s="91"/>
      <c r="VMM23" s="90"/>
      <c r="VMN23" s="91"/>
      <c r="VMO23" s="90"/>
      <c r="VMP23" s="91"/>
      <c r="VMQ23" s="90"/>
      <c r="VMR23" s="91"/>
      <c r="VMS23" s="90"/>
      <c r="VMT23" s="91"/>
      <c r="VMU23" s="90"/>
      <c r="VMV23" s="91"/>
      <c r="VMW23" s="90"/>
      <c r="VMX23" s="91"/>
      <c r="VMY23" s="90"/>
      <c r="VMZ23" s="91"/>
      <c r="VNA23" s="90"/>
      <c r="VNB23" s="91"/>
      <c r="VNC23" s="90"/>
      <c r="VND23" s="91"/>
      <c r="VNE23" s="90"/>
      <c r="VNF23" s="91"/>
      <c r="VNG23" s="90"/>
      <c r="VNH23" s="91"/>
      <c r="VNI23" s="90"/>
      <c r="VNJ23" s="91"/>
      <c r="VNK23" s="90"/>
      <c r="VNL23" s="91"/>
      <c r="VNM23" s="90"/>
      <c r="VNN23" s="91"/>
      <c r="VNO23" s="90"/>
      <c r="VNP23" s="91"/>
      <c r="VNQ23" s="90"/>
      <c r="VNR23" s="91"/>
      <c r="VNS23" s="90"/>
      <c r="VNT23" s="91"/>
      <c r="VNU23" s="90"/>
      <c r="VNV23" s="91"/>
      <c r="VNW23" s="90"/>
      <c r="VNX23" s="91"/>
      <c r="VNY23" s="90"/>
      <c r="VNZ23" s="91"/>
      <c r="VOA23" s="90"/>
      <c r="VOB23" s="91"/>
      <c r="VOC23" s="90"/>
      <c r="VOD23" s="91"/>
      <c r="VOE23" s="90"/>
      <c r="VOF23" s="91"/>
      <c r="VOG23" s="90"/>
      <c r="VOH23" s="91"/>
      <c r="VOI23" s="90"/>
      <c r="VOJ23" s="91"/>
      <c r="VOK23" s="90"/>
      <c r="VOL23" s="91"/>
      <c r="VOM23" s="90"/>
      <c r="VON23" s="91"/>
      <c r="VOO23" s="90"/>
      <c r="VOP23" s="91"/>
      <c r="VOQ23" s="90"/>
      <c r="VOR23" s="91"/>
      <c r="VOS23" s="90"/>
      <c r="VOT23" s="91"/>
      <c r="VOU23" s="90"/>
      <c r="VOV23" s="91"/>
      <c r="VOW23" s="90"/>
      <c r="VOX23" s="91"/>
      <c r="VOY23" s="90"/>
      <c r="VOZ23" s="91"/>
      <c r="VPA23" s="90"/>
      <c r="VPB23" s="91"/>
      <c r="VPC23" s="90"/>
      <c r="VPD23" s="91"/>
      <c r="VPE23" s="90"/>
      <c r="VPF23" s="91"/>
      <c r="VPG23" s="90"/>
      <c r="VPH23" s="91"/>
      <c r="VPI23" s="90"/>
      <c r="VPJ23" s="91"/>
      <c r="VPK23" s="90"/>
      <c r="VPL23" s="91"/>
      <c r="VPM23" s="90"/>
      <c r="VPN23" s="91"/>
      <c r="VPO23" s="90"/>
      <c r="VPP23" s="91"/>
      <c r="VPQ23" s="90"/>
      <c r="VPR23" s="91"/>
      <c r="VPS23" s="90"/>
      <c r="VPT23" s="91"/>
      <c r="VPU23" s="90"/>
      <c r="VPV23" s="91"/>
      <c r="VPW23" s="90"/>
      <c r="VPX23" s="91"/>
      <c r="VPY23" s="90"/>
      <c r="VPZ23" s="91"/>
      <c r="VQA23" s="90"/>
      <c r="VQB23" s="91"/>
      <c r="VQC23" s="90"/>
      <c r="VQD23" s="91"/>
      <c r="VQE23" s="90"/>
      <c r="VQF23" s="91"/>
      <c r="VQG23" s="90"/>
      <c r="VQH23" s="91"/>
      <c r="VQI23" s="90"/>
      <c r="VQJ23" s="91"/>
      <c r="VQK23" s="90"/>
      <c r="VQL23" s="91"/>
      <c r="VQM23" s="90"/>
      <c r="VQN23" s="91"/>
      <c r="VQO23" s="90"/>
      <c r="VQP23" s="91"/>
      <c r="VQQ23" s="90"/>
      <c r="VQR23" s="91"/>
      <c r="VQS23" s="90"/>
      <c r="VQT23" s="91"/>
      <c r="VQU23" s="90"/>
      <c r="VQV23" s="91"/>
      <c r="VQW23" s="90"/>
      <c r="VQX23" s="91"/>
      <c r="VQY23" s="90"/>
      <c r="VQZ23" s="91"/>
      <c r="VRA23" s="90"/>
      <c r="VRB23" s="91"/>
      <c r="VRC23" s="90"/>
      <c r="VRD23" s="91"/>
      <c r="VRE23" s="90"/>
      <c r="VRF23" s="91"/>
      <c r="VRG23" s="90"/>
      <c r="VRH23" s="91"/>
      <c r="VRI23" s="90"/>
      <c r="VRJ23" s="91"/>
      <c r="VRK23" s="90"/>
      <c r="VRL23" s="91"/>
      <c r="VRM23" s="90"/>
      <c r="VRN23" s="91"/>
      <c r="VRO23" s="90"/>
      <c r="VRP23" s="91"/>
      <c r="VRQ23" s="90"/>
      <c r="VRR23" s="91"/>
      <c r="VRS23" s="90"/>
      <c r="VRT23" s="91"/>
      <c r="VRU23" s="90"/>
      <c r="VRV23" s="91"/>
      <c r="VRW23" s="90"/>
      <c r="VRX23" s="91"/>
      <c r="VRY23" s="90"/>
      <c r="VRZ23" s="91"/>
      <c r="VSA23" s="90"/>
      <c r="VSB23" s="91"/>
      <c r="VSC23" s="90"/>
      <c r="VSD23" s="91"/>
      <c r="VSE23" s="90"/>
      <c r="VSF23" s="91"/>
      <c r="VSG23" s="90"/>
      <c r="VSH23" s="91"/>
      <c r="VSI23" s="90"/>
      <c r="VSJ23" s="91"/>
      <c r="VSK23" s="90"/>
      <c r="VSL23" s="91"/>
      <c r="VSM23" s="90"/>
      <c r="VSN23" s="91"/>
      <c r="VSO23" s="90"/>
      <c r="VSP23" s="91"/>
      <c r="VSQ23" s="90"/>
      <c r="VSR23" s="91"/>
      <c r="VSS23" s="90"/>
      <c r="VST23" s="91"/>
      <c r="VSU23" s="90"/>
      <c r="VSV23" s="91"/>
      <c r="VSW23" s="90"/>
      <c r="VSX23" s="91"/>
      <c r="VSY23" s="90"/>
      <c r="VSZ23" s="91"/>
      <c r="VTA23" s="90"/>
      <c r="VTB23" s="91"/>
      <c r="VTC23" s="90"/>
      <c r="VTD23" s="91"/>
      <c r="VTE23" s="90"/>
      <c r="VTF23" s="91"/>
      <c r="VTG23" s="90"/>
      <c r="VTH23" s="91"/>
      <c r="VTI23" s="90"/>
      <c r="VTJ23" s="91"/>
      <c r="VTK23" s="90"/>
      <c r="VTL23" s="91"/>
      <c r="VTM23" s="90"/>
      <c r="VTN23" s="91"/>
      <c r="VTO23" s="90"/>
      <c r="VTP23" s="91"/>
      <c r="VTQ23" s="90"/>
      <c r="VTR23" s="91"/>
      <c r="VTS23" s="90"/>
      <c r="VTT23" s="91"/>
      <c r="VTU23" s="90"/>
      <c r="VTV23" s="91"/>
      <c r="VTW23" s="90"/>
      <c r="VTX23" s="91"/>
      <c r="VTY23" s="90"/>
      <c r="VTZ23" s="91"/>
      <c r="VUA23" s="90"/>
      <c r="VUB23" s="91"/>
      <c r="VUC23" s="90"/>
      <c r="VUD23" s="91"/>
      <c r="VUE23" s="90"/>
      <c r="VUF23" s="91"/>
      <c r="VUG23" s="90"/>
      <c r="VUH23" s="91"/>
      <c r="VUI23" s="90"/>
      <c r="VUJ23" s="91"/>
      <c r="VUK23" s="90"/>
      <c r="VUL23" s="91"/>
      <c r="VUM23" s="90"/>
      <c r="VUN23" s="91"/>
      <c r="VUO23" s="90"/>
      <c r="VUP23" s="91"/>
      <c r="VUQ23" s="90"/>
      <c r="VUR23" s="91"/>
      <c r="VUS23" s="90"/>
      <c r="VUT23" s="91"/>
      <c r="VUU23" s="90"/>
      <c r="VUV23" s="91"/>
      <c r="VUW23" s="90"/>
      <c r="VUX23" s="91"/>
      <c r="VUY23" s="90"/>
      <c r="VUZ23" s="91"/>
      <c r="VVA23" s="90"/>
      <c r="VVB23" s="91"/>
      <c r="VVC23" s="90"/>
      <c r="VVD23" s="91"/>
      <c r="VVE23" s="90"/>
      <c r="VVF23" s="91"/>
      <c r="VVG23" s="90"/>
      <c r="VVH23" s="91"/>
      <c r="VVI23" s="90"/>
      <c r="VVJ23" s="91"/>
      <c r="VVK23" s="90"/>
      <c r="VVL23" s="91"/>
      <c r="VVM23" s="90"/>
      <c r="VVN23" s="91"/>
      <c r="VVO23" s="90"/>
      <c r="VVP23" s="91"/>
      <c r="VVQ23" s="90"/>
      <c r="VVR23" s="91"/>
      <c r="VVS23" s="90"/>
      <c r="VVT23" s="91"/>
      <c r="VVU23" s="90"/>
      <c r="VVV23" s="91"/>
      <c r="VVW23" s="90"/>
      <c r="VVX23" s="91"/>
      <c r="VVY23" s="90"/>
      <c r="VVZ23" s="91"/>
      <c r="VWA23" s="90"/>
      <c r="VWB23" s="91"/>
      <c r="VWC23" s="90"/>
      <c r="VWD23" s="91"/>
      <c r="VWE23" s="90"/>
      <c r="VWF23" s="91"/>
      <c r="VWG23" s="90"/>
      <c r="VWH23" s="91"/>
      <c r="VWI23" s="90"/>
      <c r="VWJ23" s="91"/>
      <c r="VWK23" s="90"/>
      <c r="VWL23" s="91"/>
      <c r="VWM23" s="90"/>
      <c r="VWN23" s="91"/>
      <c r="VWO23" s="90"/>
      <c r="VWP23" s="91"/>
      <c r="VWQ23" s="90"/>
      <c r="VWR23" s="91"/>
      <c r="VWS23" s="90"/>
      <c r="VWT23" s="91"/>
      <c r="VWU23" s="90"/>
      <c r="VWV23" s="91"/>
      <c r="VWW23" s="90"/>
      <c r="VWX23" s="91"/>
      <c r="VWY23" s="90"/>
      <c r="VWZ23" s="91"/>
      <c r="VXA23" s="90"/>
      <c r="VXB23" s="91"/>
      <c r="VXC23" s="90"/>
      <c r="VXD23" s="91"/>
      <c r="VXE23" s="90"/>
      <c r="VXF23" s="91"/>
      <c r="VXG23" s="90"/>
      <c r="VXH23" s="91"/>
      <c r="VXI23" s="90"/>
      <c r="VXJ23" s="91"/>
      <c r="VXK23" s="90"/>
      <c r="VXL23" s="91"/>
      <c r="VXM23" s="90"/>
      <c r="VXN23" s="91"/>
      <c r="VXO23" s="90"/>
      <c r="VXP23" s="91"/>
      <c r="VXQ23" s="90"/>
      <c r="VXR23" s="91"/>
      <c r="VXS23" s="90"/>
      <c r="VXT23" s="91"/>
      <c r="VXU23" s="90"/>
      <c r="VXV23" s="91"/>
      <c r="VXW23" s="90"/>
      <c r="VXX23" s="91"/>
      <c r="VXY23" s="90"/>
      <c r="VXZ23" s="91"/>
      <c r="VYA23" s="90"/>
      <c r="VYB23" s="91"/>
      <c r="VYC23" s="90"/>
      <c r="VYD23" s="91"/>
      <c r="VYE23" s="90"/>
      <c r="VYF23" s="91"/>
      <c r="VYG23" s="90"/>
      <c r="VYH23" s="91"/>
      <c r="VYI23" s="90"/>
      <c r="VYJ23" s="91"/>
      <c r="VYK23" s="90"/>
      <c r="VYL23" s="91"/>
      <c r="VYM23" s="90"/>
      <c r="VYN23" s="91"/>
      <c r="VYO23" s="90"/>
      <c r="VYP23" s="91"/>
      <c r="VYQ23" s="90"/>
      <c r="VYR23" s="91"/>
      <c r="VYS23" s="90"/>
      <c r="VYT23" s="91"/>
      <c r="VYU23" s="90"/>
      <c r="VYV23" s="91"/>
      <c r="VYW23" s="90"/>
      <c r="VYX23" s="91"/>
      <c r="VYY23" s="90"/>
      <c r="VYZ23" s="91"/>
      <c r="VZA23" s="90"/>
      <c r="VZB23" s="91"/>
      <c r="VZC23" s="90"/>
      <c r="VZD23" s="91"/>
      <c r="VZE23" s="90"/>
      <c r="VZF23" s="91"/>
      <c r="VZG23" s="90"/>
      <c r="VZH23" s="91"/>
      <c r="VZI23" s="90"/>
      <c r="VZJ23" s="91"/>
      <c r="VZK23" s="90"/>
      <c r="VZL23" s="91"/>
      <c r="VZM23" s="90"/>
      <c r="VZN23" s="91"/>
      <c r="VZO23" s="90"/>
      <c r="VZP23" s="91"/>
      <c r="VZQ23" s="90"/>
      <c r="VZR23" s="91"/>
      <c r="VZS23" s="90"/>
      <c r="VZT23" s="91"/>
      <c r="VZU23" s="90"/>
      <c r="VZV23" s="91"/>
      <c r="VZW23" s="90"/>
      <c r="VZX23" s="91"/>
      <c r="VZY23" s="90"/>
      <c r="VZZ23" s="91"/>
      <c r="WAA23" s="90"/>
      <c r="WAB23" s="91"/>
      <c r="WAC23" s="90"/>
      <c r="WAD23" s="91"/>
      <c r="WAE23" s="90"/>
      <c r="WAF23" s="91"/>
      <c r="WAG23" s="90"/>
      <c r="WAH23" s="91"/>
      <c r="WAI23" s="90"/>
      <c r="WAJ23" s="91"/>
      <c r="WAK23" s="90"/>
      <c r="WAL23" s="91"/>
      <c r="WAM23" s="90"/>
      <c r="WAN23" s="91"/>
      <c r="WAO23" s="90"/>
      <c r="WAP23" s="91"/>
      <c r="WAQ23" s="90"/>
      <c r="WAR23" s="91"/>
      <c r="WAS23" s="90"/>
      <c r="WAT23" s="91"/>
      <c r="WAU23" s="90"/>
      <c r="WAV23" s="91"/>
      <c r="WAW23" s="90"/>
      <c r="WAX23" s="91"/>
      <c r="WAY23" s="90"/>
      <c r="WAZ23" s="91"/>
      <c r="WBA23" s="90"/>
      <c r="WBB23" s="91"/>
      <c r="WBC23" s="90"/>
      <c r="WBD23" s="91"/>
      <c r="WBE23" s="90"/>
      <c r="WBF23" s="91"/>
      <c r="WBG23" s="90"/>
      <c r="WBH23" s="91"/>
      <c r="WBI23" s="90"/>
      <c r="WBJ23" s="91"/>
      <c r="WBK23" s="90"/>
      <c r="WBL23" s="91"/>
      <c r="WBM23" s="90"/>
      <c r="WBN23" s="91"/>
      <c r="WBO23" s="90"/>
      <c r="WBP23" s="91"/>
      <c r="WBQ23" s="90"/>
      <c r="WBR23" s="91"/>
      <c r="WBS23" s="90"/>
      <c r="WBT23" s="91"/>
      <c r="WBU23" s="90"/>
      <c r="WBV23" s="91"/>
      <c r="WBW23" s="90"/>
      <c r="WBX23" s="91"/>
      <c r="WBY23" s="90"/>
      <c r="WBZ23" s="91"/>
      <c r="WCA23" s="90"/>
      <c r="WCB23" s="91"/>
      <c r="WCC23" s="90"/>
      <c r="WCD23" s="91"/>
      <c r="WCE23" s="90"/>
      <c r="WCF23" s="91"/>
      <c r="WCG23" s="90"/>
      <c r="WCH23" s="91"/>
      <c r="WCI23" s="90"/>
      <c r="WCJ23" s="91"/>
      <c r="WCK23" s="90"/>
      <c r="WCL23" s="91"/>
      <c r="WCM23" s="90"/>
      <c r="WCN23" s="91"/>
      <c r="WCO23" s="90"/>
      <c r="WCP23" s="91"/>
      <c r="WCQ23" s="90"/>
      <c r="WCR23" s="91"/>
      <c r="WCS23" s="90"/>
      <c r="WCT23" s="91"/>
      <c r="WCU23" s="90"/>
      <c r="WCV23" s="91"/>
      <c r="WCW23" s="90"/>
      <c r="WCX23" s="91"/>
      <c r="WCY23" s="90"/>
      <c r="WCZ23" s="91"/>
      <c r="WDA23" s="90"/>
      <c r="WDB23" s="91"/>
      <c r="WDC23" s="90"/>
      <c r="WDD23" s="91"/>
      <c r="WDE23" s="90"/>
      <c r="WDF23" s="91"/>
      <c r="WDG23" s="90"/>
      <c r="WDH23" s="91"/>
      <c r="WDI23" s="90"/>
      <c r="WDJ23" s="91"/>
      <c r="WDK23" s="90"/>
      <c r="WDL23" s="91"/>
      <c r="WDM23" s="90"/>
      <c r="WDN23" s="91"/>
      <c r="WDO23" s="90"/>
      <c r="WDP23" s="91"/>
      <c r="WDQ23" s="90"/>
      <c r="WDR23" s="91"/>
      <c r="WDS23" s="90"/>
      <c r="WDT23" s="91"/>
      <c r="WDU23" s="90"/>
      <c r="WDV23" s="91"/>
      <c r="WDW23" s="90"/>
      <c r="WDX23" s="91"/>
      <c r="WDY23" s="90"/>
      <c r="WDZ23" s="91"/>
      <c r="WEA23" s="90"/>
      <c r="WEB23" s="91"/>
      <c r="WEC23" s="90"/>
      <c r="WED23" s="91"/>
      <c r="WEE23" s="90"/>
      <c r="WEF23" s="91"/>
      <c r="WEG23" s="90"/>
      <c r="WEH23" s="91"/>
      <c r="WEI23" s="90"/>
      <c r="WEJ23" s="91"/>
      <c r="WEK23" s="90"/>
      <c r="WEL23" s="91"/>
      <c r="WEM23" s="90"/>
      <c r="WEN23" s="91"/>
      <c r="WEO23" s="90"/>
      <c r="WEP23" s="91"/>
      <c r="WEQ23" s="90"/>
      <c r="WER23" s="91"/>
      <c r="WES23" s="90"/>
      <c r="WET23" s="91"/>
      <c r="WEU23" s="90"/>
      <c r="WEV23" s="91"/>
      <c r="WEW23" s="90"/>
      <c r="WEX23" s="91"/>
      <c r="WEY23" s="90"/>
      <c r="WEZ23" s="91"/>
      <c r="WFA23" s="90"/>
      <c r="WFB23" s="91"/>
      <c r="WFC23" s="90"/>
      <c r="WFD23" s="91"/>
      <c r="WFE23" s="90"/>
      <c r="WFF23" s="91"/>
      <c r="WFG23" s="90"/>
      <c r="WFH23" s="91"/>
      <c r="WFI23" s="90"/>
      <c r="WFJ23" s="91"/>
      <c r="WFK23" s="90"/>
      <c r="WFL23" s="91"/>
      <c r="WFM23" s="90"/>
      <c r="WFN23" s="91"/>
      <c r="WFO23" s="90"/>
      <c r="WFP23" s="91"/>
      <c r="WFQ23" s="90"/>
      <c r="WFR23" s="91"/>
      <c r="WFS23" s="90"/>
      <c r="WFT23" s="91"/>
      <c r="WFU23" s="90"/>
      <c r="WFV23" s="91"/>
      <c r="WFW23" s="90"/>
      <c r="WFX23" s="91"/>
      <c r="WFY23" s="90"/>
      <c r="WFZ23" s="91"/>
      <c r="WGA23" s="90"/>
      <c r="WGB23" s="91"/>
      <c r="WGC23" s="90"/>
      <c r="WGD23" s="91"/>
      <c r="WGE23" s="90"/>
      <c r="WGF23" s="91"/>
      <c r="WGG23" s="90"/>
      <c r="WGH23" s="91"/>
      <c r="WGI23" s="90"/>
      <c r="WGJ23" s="91"/>
      <c r="WGK23" s="90"/>
      <c r="WGL23" s="91"/>
      <c r="WGM23" s="90"/>
      <c r="WGN23" s="91"/>
      <c r="WGO23" s="90"/>
      <c r="WGP23" s="91"/>
      <c r="WGQ23" s="90"/>
      <c r="WGR23" s="91"/>
      <c r="WGS23" s="90"/>
      <c r="WGT23" s="91"/>
      <c r="WGU23" s="90"/>
      <c r="WGV23" s="91"/>
      <c r="WGW23" s="90"/>
      <c r="WGX23" s="91"/>
      <c r="WGY23" s="90"/>
      <c r="WGZ23" s="91"/>
      <c r="WHA23" s="90"/>
      <c r="WHB23" s="91"/>
      <c r="WHC23" s="90"/>
      <c r="WHD23" s="91"/>
      <c r="WHE23" s="90"/>
      <c r="WHF23" s="91"/>
      <c r="WHG23" s="90"/>
      <c r="WHH23" s="91"/>
      <c r="WHI23" s="90"/>
      <c r="WHJ23" s="91"/>
      <c r="WHK23" s="90"/>
      <c r="WHL23" s="91"/>
      <c r="WHM23" s="90"/>
      <c r="WHN23" s="91"/>
      <c r="WHO23" s="90"/>
      <c r="WHP23" s="91"/>
      <c r="WHQ23" s="90"/>
      <c r="WHR23" s="91"/>
      <c r="WHS23" s="90"/>
      <c r="WHT23" s="91"/>
      <c r="WHU23" s="90"/>
      <c r="WHV23" s="91"/>
      <c r="WHW23" s="90"/>
      <c r="WHX23" s="91"/>
      <c r="WHY23" s="90"/>
      <c r="WHZ23" s="91"/>
      <c r="WIA23" s="90"/>
      <c r="WIB23" s="91"/>
      <c r="WIC23" s="90"/>
      <c r="WID23" s="91"/>
      <c r="WIE23" s="90"/>
      <c r="WIF23" s="91"/>
      <c r="WIG23" s="90"/>
      <c r="WIH23" s="91"/>
      <c r="WII23" s="90"/>
      <c r="WIJ23" s="91"/>
      <c r="WIK23" s="90"/>
      <c r="WIL23" s="91"/>
      <c r="WIM23" s="90"/>
      <c r="WIN23" s="91"/>
      <c r="WIO23" s="90"/>
      <c r="WIP23" s="91"/>
      <c r="WIQ23" s="90"/>
      <c r="WIR23" s="91"/>
      <c r="WIS23" s="90"/>
      <c r="WIT23" s="91"/>
      <c r="WIU23" s="90"/>
      <c r="WIV23" s="91"/>
      <c r="WIW23" s="90"/>
      <c r="WIX23" s="91"/>
      <c r="WIY23" s="90"/>
      <c r="WIZ23" s="91"/>
      <c r="WJA23" s="90"/>
      <c r="WJB23" s="91"/>
      <c r="WJC23" s="90"/>
      <c r="WJD23" s="91"/>
      <c r="WJE23" s="90"/>
      <c r="WJF23" s="91"/>
      <c r="WJG23" s="90"/>
      <c r="WJH23" s="91"/>
      <c r="WJI23" s="90"/>
      <c r="WJJ23" s="91"/>
      <c r="WJK23" s="90"/>
      <c r="WJL23" s="91"/>
      <c r="WJM23" s="90"/>
      <c r="WJN23" s="91"/>
      <c r="WJO23" s="90"/>
      <c r="WJP23" s="91"/>
      <c r="WJQ23" s="90"/>
      <c r="WJR23" s="91"/>
      <c r="WJS23" s="90"/>
      <c r="WJT23" s="91"/>
      <c r="WJU23" s="90"/>
      <c r="WJV23" s="91"/>
      <c r="WJW23" s="90"/>
      <c r="WJX23" s="91"/>
      <c r="WJY23" s="90"/>
      <c r="WJZ23" s="91"/>
      <c r="WKA23" s="90"/>
      <c r="WKB23" s="91"/>
      <c r="WKC23" s="90"/>
      <c r="WKD23" s="91"/>
      <c r="WKE23" s="90"/>
      <c r="WKF23" s="91"/>
      <c r="WKG23" s="90"/>
      <c r="WKH23" s="91"/>
      <c r="WKI23" s="90"/>
      <c r="WKJ23" s="91"/>
      <c r="WKK23" s="90"/>
      <c r="WKL23" s="91"/>
      <c r="WKM23" s="90"/>
      <c r="WKN23" s="91"/>
      <c r="WKO23" s="90"/>
      <c r="WKP23" s="91"/>
      <c r="WKQ23" s="90"/>
      <c r="WKR23" s="91"/>
      <c r="WKS23" s="90"/>
      <c r="WKT23" s="91"/>
      <c r="WKU23" s="90"/>
      <c r="WKV23" s="91"/>
      <c r="WKW23" s="90"/>
      <c r="WKX23" s="91"/>
      <c r="WKY23" s="90"/>
      <c r="WKZ23" s="91"/>
      <c r="WLA23" s="90"/>
      <c r="WLB23" s="91"/>
      <c r="WLC23" s="90"/>
      <c r="WLD23" s="91"/>
      <c r="WLE23" s="90"/>
      <c r="WLF23" s="91"/>
      <c r="WLG23" s="90"/>
      <c r="WLH23" s="91"/>
      <c r="WLI23" s="90"/>
      <c r="WLJ23" s="91"/>
      <c r="WLK23" s="90"/>
      <c r="WLL23" s="91"/>
      <c r="WLM23" s="90"/>
      <c r="WLN23" s="91"/>
      <c r="WLO23" s="90"/>
      <c r="WLP23" s="91"/>
      <c r="WLQ23" s="90"/>
      <c r="WLR23" s="91"/>
      <c r="WLS23" s="90"/>
      <c r="WLT23" s="91"/>
      <c r="WLU23" s="90"/>
      <c r="WLV23" s="91"/>
      <c r="WLW23" s="90"/>
      <c r="WLX23" s="91"/>
      <c r="WLY23" s="90"/>
      <c r="WLZ23" s="91"/>
      <c r="WMA23" s="90"/>
      <c r="WMB23" s="91"/>
      <c r="WMC23" s="90"/>
      <c r="WMD23" s="91"/>
      <c r="WME23" s="90"/>
      <c r="WMF23" s="91"/>
      <c r="WMG23" s="90"/>
      <c r="WMH23" s="91"/>
      <c r="WMI23" s="90"/>
      <c r="WMJ23" s="91"/>
      <c r="WMK23" s="90"/>
      <c r="WML23" s="91"/>
      <c r="WMM23" s="90"/>
      <c r="WMN23" s="91"/>
      <c r="WMO23" s="90"/>
      <c r="WMP23" s="91"/>
      <c r="WMQ23" s="90"/>
      <c r="WMR23" s="91"/>
      <c r="WMS23" s="90"/>
      <c r="WMT23" s="91"/>
      <c r="WMU23" s="90"/>
      <c r="WMV23" s="91"/>
      <c r="WMW23" s="90"/>
      <c r="WMX23" s="91"/>
      <c r="WMY23" s="90"/>
      <c r="WMZ23" s="91"/>
      <c r="WNA23" s="90"/>
      <c r="WNB23" s="91"/>
      <c r="WNC23" s="90"/>
      <c r="WND23" s="91"/>
      <c r="WNE23" s="90"/>
      <c r="WNF23" s="91"/>
      <c r="WNG23" s="90"/>
      <c r="WNH23" s="91"/>
      <c r="WNI23" s="90"/>
      <c r="WNJ23" s="91"/>
      <c r="WNK23" s="90"/>
      <c r="WNL23" s="91"/>
      <c r="WNM23" s="90"/>
      <c r="WNN23" s="91"/>
      <c r="WNO23" s="90"/>
      <c r="WNP23" s="91"/>
      <c r="WNQ23" s="90"/>
      <c r="WNR23" s="91"/>
      <c r="WNS23" s="90"/>
      <c r="WNT23" s="91"/>
      <c r="WNU23" s="90"/>
      <c r="WNV23" s="91"/>
      <c r="WNW23" s="90"/>
      <c r="WNX23" s="91"/>
      <c r="WNY23" s="90"/>
      <c r="WNZ23" s="91"/>
      <c r="WOA23" s="90"/>
      <c r="WOB23" s="91"/>
      <c r="WOC23" s="90"/>
      <c r="WOD23" s="91"/>
      <c r="WOE23" s="90"/>
      <c r="WOF23" s="91"/>
      <c r="WOG23" s="90"/>
      <c r="WOH23" s="91"/>
      <c r="WOI23" s="90"/>
      <c r="WOJ23" s="91"/>
      <c r="WOK23" s="90"/>
      <c r="WOL23" s="91"/>
      <c r="WOM23" s="90"/>
      <c r="WON23" s="91"/>
      <c r="WOO23" s="90"/>
      <c r="WOP23" s="91"/>
      <c r="WOQ23" s="90"/>
      <c r="WOR23" s="91"/>
      <c r="WOS23" s="90"/>
      <c r="WOT23" s="91"/>
      <c r="WOU23" s="90"/>
      <c r="WOV23" s="91"/>
      <c r="WOW23" s="90"/>
      <c r="WOX23" s="91"/>
      <c r="WOY23" s="90"/>
      <c r="WOZ23" s="91"/>
      <c r="WPA23" s="90"/>
      <c r="WPB23" s="91"/>
      <c r="WPC23" s="90"/>
      <c r="WPD23" s="91"/>
      <c r="WPE23" s="90"/>
      <c r="WPF23" s="91"/>
      <c r="WPG23" s="90"/>
      <c r="WPH23" s="91"/>
      <c r="WPI23" s="90"/>
      <c r="WPJ23" s="91"/>
      <c r="WPK23" s="90"/>
      <c r="WPL23" s="91"/>
      <c r="WPM23" s="90"/>
      <c r="WPN23" s="91"/>
      <c r="WPO23" s="90"/>
      <c r="WPP23" s="91"/>
      <c r="WPQ23" s="90"/>
      <c r="WPR23" s="91"/>
      <c r="WPS23" s="90"/>
      <c r="WPT23" s="91"/>
      <c r="WPU23" s="90"/>
      <c r="WPV23" s="91"/>
      <c r="WPW23" s="90"/>
      <c r="WPX23" s="91"/>
      <c r="WPY23" s="90"/>
      <c r="WPZ23" s="91"/>
      <c r="WQA23" s="90"/>
      <c r="WQB23" s="91"/>
      <c r="WQC23" s="90"/>
      <c r="WQD23" s="91"/>
      <c r="WQE23" s="90"/>
      <c r="WQF23" s="91"/>
      <c r="WQG23" s="90"/>
      <c r="WQH23" s="91"/>
      <c r="WQI23" s="90"/>
      <c r="WQJ23" s="91"/>
      <c r="WQK23" s="90"/>
      <c r="WQL23" s="91"/>
      <c r="WQM23" s="90"/>
      <c r="WQN23" s="91"/>
      <c r="WQO23" s="90"/>
      <c r="WQP23" s="91"/>
      <c r="WQQ23" s="90"/>
      <c r="WQR23" s="91"/>
      <c r="WQS23" s="90"/>
      <c r="WQT23" s="91"/>
      <c r="WQU23" s="90"/>
      <c r="WQV23" s="91"/>
      <c r="WQW23" s="90"/>
      <c r="WQX23" s="91"/>
      <c r="WQY23" s="90"/>
      <c r="WQZ23" s="91"/>
      <c r="WRA23" s="90"/>
      <c r="WRB23" s="91"/>
      <c r="WRC23" s="90"/>
      <c r="WRD23" s="91"/>
      <c r="WRE23" s="90"/>
      <c r="WRF23" s="91"/>
      <c r="WRG23" s="90"/>
      <c r="WRH23" s="91"/>
      <c r="WRI23" s="90"/>
      <c r="WRJ23" s="91"/>
      <c r="WRK23" s="90"/>
      <c r="WRL23" s="91"/>
      <c r="WRM23" s="90"/>
      <c r="WRN23" s="91"/>
      <c r="WRO23" s="90"/>
      <c r="WRP23" s="91"/>
      <c r="WRQ23" s="90"/>
      <c r="WRR23" s="91"/>
      <c r="WRS23" s="90"/>
      <c r="WRT23" s="91"/>
      <c r="WRU23" s="90"/>
      <c r="WRV23" s="91"/>
      <c r="WRW23" s="90"/>
      <c r="WRX23" s="91"/>
      <c r="WRY23" s="90"/>
      <c r="WRZ23" s="91"/>
      <c r="WSA23" s="90"/>
      <c r="WSB23" s="91"/>
      <c r="WSC23" s="90"/>
      <c r="WSD23" s="91"/>
      <c r="WSE23" s="90"/>
      <c r="WSF23" s="91"/>
      <c r="WSG23" s="90"/>
      <c r="WSH23" s="91"/>
      <c r="WSI23" s="90"/>
      <c r="WSJ23" s="91"/>
      <c r="WSK23" s="90"/>
      <c r="WSL23" s="91"/>
      <c r="WSM23" s="90"/>
      <c r="WSN23" s="91"/>
      <c r="WSO23" s="90"/>
      <c r="WSP23" s="91"/>
      <c r="WSQ23" s="90"/>
      <c r="WSR23" s="91"/>
      <c r="WSS23" s="90"/>
      <c r="WST23" s="91"/>
      <c r="WSU23" s="90"/>
      <c r="WSV23" s="91"/>
      <c r="WSW23" s="90"/>
      <c r="WSX23" s="91"/>
      <c r="WSY23" s="90"/>
      <c r="WSZ23" s="91"/>
      <c r="WTA23" s="90"/>
      <c r="WTB23" s="91"/>
      <c r="WTC23" s="90"/>
      <c r="WTD23" s="91"/>
      <c r="WTE23" s="90"/>
      <c r="WTF23" s="91"/>
      <c r="WTG23" s="90"/>
      <c r="WTH23" s="91"/>
      <c r="WTI23" s="90"/>
      <c r="WTJ23" s="91"/>
      <c r="WTK23" s="90"/>
      <c r="WTL23" s="91"/>
      <c r="WTM23" s="90"/>
      <c r="WTN23" s="91"/>
      <c r="WTO23" s="90"/>
      <c r="WTP23" s="91"/>
      <c r="WTQ23" s="90"/>
      <c r="WTR23" s="91"/>
      <c r="WTS23" s="90"/>
      <c r="WTT23" s="91"/>
      <c r="WTU23" s="90"/>
      <c r="WTV23" s="91"/>
      <c r="WTW23" s="90"/>
      <c r="WTX23" s="91"/>
      <c r="WTY23" s="90"/>
      <c r="WTZ23" s="91"/>
      <c r="WUA23" s="90"/>
      <c r="WUB23" s="91"/>
      <c r="WUC23" s="90"/>
      <c r="WUD23" s="91"/>
      <c r="WUE23" s="90"/>
      <c r="WUF23" s="91"/>
      <c r="WUG23" s="90"/>
      <c r="WUH23" s="91"/>
      <c r="WUI23" s="90"/>
      <c r="WUJ23" s="91"/>
      <c r="WUK23" s="90"/>
      <c r="WUL23" s="91"/>
      <c r="WUM23" s="90"/>
      <c r="WUN23" s="91"/>
      <c r="WUO23" s="90"/>
      <c r="WUP23" s="91"/>
      <c r="WUQ23" s="90"/>
      <c r="WUR23" s="91"/>
      <c r="WUS23" s="90"/>
      <c r="WUT23" s="91"/>
      <c r="WUU23" s="90"/>
      <c r="WUV23" s="91"/>
      <c r="WUW23" s="90"/>
      <c r="WUX23" s="91"/>
      <c r="WUY23" s="90"/>
      <c r="WUZ23" s="91"/>
      <c r="WVA23" s="90"/>
      <c r="WVB23" s="91"/>
      <c r="WVC23" s="90"/>
      <c r="WVD23" s="91"/>
      <c r="WVE23" s="90"/>
      <c r="WVF23" s="91"/>
      <c r="WVG23" s="90"/>
      <c r="WVH23" s="91"/>
      <c r="WVI23" s="90"/>
      <c r="WVJ23" s="91"/>
      <c r="WVK23" s="90"/>
      <c r="WVL23" s="91"/>
      <c r="WVM23" s="90"/>
      <c r="WVN23" s="91"/>
      <c r="WVO23" s="90"/>
      <c r="WVP23" s="91"/>
      <c r="WVQ23" s="90"/>
      <c r="WVR23" s="91"/>
      <c r="WVS23" s="90"/>
      <c r="WVT23" s="91"/>
      <c r="WVU23" s="90"/>
      <c r="WVV23" s="91"/>
      <c r="WVW23" s="90"/>
      <c r="WVX23" s="91"/>
      <c r="WVY23" s="90"/>
      <c r="WVZ23" s="91"/>
      <c r="WWA23" s="90"/>
      <c r="WWB23" s="91"/>
      <c r="WWC23" s="90"/>
      <c r="WWD23" s="91"/>
      <c r="WWE23" s="90"/>
      <c r="WWF23" s="91"/>
      <c r="WWG23" s="90"/>
      <c r="WWH23" s="91"/>
      <c r="WWI23" s="90"/>
      <c r="WWJ23" s="91"/>
      <c r="WWK23" s="90"/>
      <c r="WWL23" s="91"/>
      <c r="WWM23" s="90"/>
      <c r="WWN23" s="91"/>
      <c r="WWO23" s="90"/>
      <c r="WWP23" s="91"/>
      <c r="WWQ23" s="90"/>
      <c r="WWR23" s="91"/>
      <c r="WWS23" s="90"/>
      <c r="WWT23" s="91"/>
      <c r="WWU23" s="90"/>
      <c r="WWV23" s="91"/>
      <c r="WWW23" s="90"/>
      <c r="WWX23" s="91"/>
      <c r="WWY23" s="90"/>
      <c r="WWZ23" s="91"/>
      <c r="WXA23" s="90"/>
      <c r="WXB23" s="91"/>
      <c r="WXC23" s="90"/>
      <c r="WXD23" s="91"/>
      <c r="WXE23" s="90"/>
      <c r="WXF23" s="91"/>
      <c r="WXG23" s="90"/>
      <c r="WXH23" s="91"/>
      <c r="WXI23" s="90"/>
      <c r="WXJ23" s="91"/>
      <c r="WXK23" s="90"/>
      <c r="WXL23" s="91"/>
      <c r="WXM23" s="90"/>
      <c r="WXN23" s="91"/>
      <c r="WXO23" s="90"/>
      <c r="WXP23" s="91"/>
      <c r="WXQ23" s="90"/>
      <c r="WXR23" s="91"/>
      <c r="WXS23" s="90"/>
      <c r="WXT23" s="91"/>
      <c r="WXU23" s="90"/>
      <c r="WXV23" s="91"/>
      <c r="WXW23" s="90"/>
      <c r="WXX23" s="91"/>
      <c r="WXY23" s="90"/>
      <c r="WXZ23" s="91"/>
      <c r="WYA23" s="90"/>
      <c r="WYB23" s="91"/>
      <c r="WYC23" s="90"/>
      <c r="WYD23" s="91"/>
      <c r="WYE23" s="90"/>
      <c r="WYF23" s="91"/>
      <c r="WYG23" s="90"/>
      <c r="WYH23" s="91"/>
      <c r="WYI23" s="90"/>
      <c r="WYJ23" s="91"/>
      <c r="WYK23" s="90"/>
      <c r="WYL23" s="91"/>
      <c r="WYM23" s="90"/>
      <c r="WYN23" s="91"/>
      <c r="WYO23" s="90"/>
      <c r="WYP23" s="91"/>
      <c r="WYQ23" s="90"/>
      <c r="WYR23" s="91"/>
      <c r="WYS23" s="90"/>
      <c r="WYT23" s="91"/>
      <c r="WYU23" s="90"/>
      <c r="WYV23" s="91"/>
      <c r="WYW23" s="90"/>
      <c r="WYX23" s="91"/>
      <c r="WYY23" s="90"/>
      <c r="WYZ23" s="91"/>
      <c r="WZA23" s="90"/>
      <c r="WZB23" s="91"/>
      <c r="WZC23" s="90"/>
      <c r="WZD23" s="91"/>
      <c r="WZE23" s="90"/>
      <c r="WZF23" s="91"/>
      <c r="WZG23" s="90"/>
      <c r="WZH23" s="91"/>
      <c r="WZI23" s="90"/>
      <c r="WZJ23" s="91"/>
      <c r="WZK23" s="90"/>
      <c r="WZL23" s="91"/>
      <c r="WZM23" s="90"/>
      <c r="WZN23" s="91"/>
      <c r="WZO23" s="90"/>
      <c r="WZP23" s="91"/>
      <c r="WZQ23" s="90"/>
      <c r="WZR23" s="91"/>
      <c r="WZS23" s="90"/>
      <c r="WZT23" s="91"/>
      <c r="WZU23" s="90"/>
      <c r="WZV23" s="91"/>
      <c r="WZW23" s="90"/>
      <c r="WZX23" s="91"/>
      <c r="WZY23" s="90"/>
      <c r="WZZ23" s="91"/>
      <c r="XAA23" s="90"/>
      <c r="XAB23" s="91"/>
      <c r="XAC23" s="90"/>
      <c r="XAD23" s="91"/>
      <c r="XAE23" s="90"/>
      <c r="XAF23" s="91"/>
      <c r="XAG23" s="90"/>
      <c r="XAH23" s="91"/>
      <c r="XAI23" s="90"/>
      <c r="XAJ23" s="91"/>
      <c r="XAK23" s="90"/>
      <c r="XAL23" s="91"/>
      <c r="XAM23" s="90"/>
      <c r="XAN23" s="91"/>
      <c r="XAO23" s="90"/>
      <c r="XAP23" s="91"/>
      <c r="XAQ23" s="90"/>
      <c r="XAR23" s="91"/>
      <c r="XAS23" s="90"/>
      <c r="XAT23" s="91"/>
      <c r="XAU23" s="90"/>
      <c r="XAV23" s="91"/>
      <c r="XAW23" s="90"/>
      <c r="XAX23" s="91"/>
      <c r="XAY23" s="90"/>
      <c r="XAZ23" s="91"/>
      <c r="XBA23" s="90"/>
      <c r="XBB23" s="91"/>
      <c r="XBC23" s="90"/>
      <c r="XBD23" s="91"/>
      <c r="XBE23" s="90"/>
      <c r="XBF23" s="91"/>
      <c r="XBG23" s="90"/>
      <c r="XBH23" s="91"/>
      <c r="XBI23" s="90"/>
      <c r="XBJ23" s="91"/>
      <c r="XBK23" s="90"/>
      <c r="XBL23" s="91"/>
      <c r="XBM23" s="90"/>
      <c r="XBN23" s="91"/>
      <c r="XBO23" s="90"/>
      <c r="XBP23" s="91"/>
      <c r="XBQ23" s="90"/>
      <c r="XBR23" s="91"/>
      <c r="XBS23" s="90"/>
      <c r="XBT23" s="91"/>
      <c r="XBU23" s="90"/>
      <c r="XBV23" s="91"/>
      <c r="XBW23" s="90"/>
      <c r="XBX23" s="91"/>
      <c r="XBY23" s="90"/>
      <c r="XBZ23" s="91"/>
      <c r="XCA23" s="90"/>
      <c r="XCB23" s="91"/>
      <c r="XCC23" s="90"/>
      <c r="XCD23" s="91"/>
      <c r="XCE23" s="90"/>
      <c r="XCF23" s="91"/>
      <c r="XCG23" s="90"/>
      <c r="XCH23" s="91"/>
      <c r="XCI23" s="90"/>
      <c r="XCJ23" s="91"/>
      <c r="XCK23" s="90"/>
      <c r="XCL23" s="91"/>
      <c r="XCM23" s="90"/>
      <c r="XCN23" s="91"/>
      <c r="XCO23" s="90"/>
      <c r="XCP23" s="91"/>
      <c r="XCQ23" s="90"/>
      <c r="XCR23" s="91"/>
      <c r="XCS23" s="90"/>
      <c r="XCT23" s="91"/>
      <c r="XCU23" s="90"/>
      <c r="XCV23" s="91"/>
      <c r="XCW23" s="90"/>
      <c r="XCX23" s="91"/>
      <c r="XCY23" s="90"/>
      <c r="XCZ23" s="91"/>
      <c r="XDA23" s="90"/>
      <c r="XDB23" s="91"/>
      <c r="XDC23" s="90"/>
      <c r="XDD23" s="91"/>
      <c r="XDE23" s="90"/>
      <c r="XDF23" s="91"/>
      <c r="XDG23" s="90"/>
      <c r="XDH23" s="91"/>
      <c r="XDI23" s="90"/>
      <c r="XDJ23" s="91"/>
      <c r="XDK23" s="90"/>
      <c r="XDL23" s="91"/>
      <c r="XDM23" s="90"/>
      <c r="XDN23" s="91"/>
      <c r="XDO23" s="90"/>
      <c r="XDP23" s="91"/>
      <c r="XDQ23" s="90"/>
      <c r="XDR23" s="91"/>
      <c r="XDS23" s="90"/>
      <c r="XDT23" s="91"/>
      <c r="XDU23" s="90"/>
      <c r="XDV23" s="91"/>
      <c r="XDW23" s="90"/>
      <c r="XDX23" s="91"/>
      <c r="XDY23" s="90"/>
      <c r="XDZ23" s="91"/>
      <c r="XEA23" s="90"/>
      <c r="XEB23" s="91"/>
      <c r="XEC23" s="90"/>
      <c r="XED23" s="91"/>
      <c r="XEE23" s="90"/>
      <c r="XEF23" s="91"/>
      <c r="XEG23" s="90"/>
      <c r="XEH23" s="91"/>
      <c r="XEI23" s="90"/>
      <c r="XEJ23" s="91"/>
      <c r="XEK23" s="90"/>
      <c r="XEL23" s="91"/>
      <c r="XEM23" s="90"/>
      <c r="XEN23" s="91"/>
      <c r="XEO23" s="90"/>
      <c r="XEP23" s="91"/>
      <c r="XEQ23" s="90"/>
      <c r="XER23" s="91"/>
      <c r="XES23" s="90"/>
      <c r="XET23" s="91"/>
      <c r="XEU23" s="90"/>
      <c r="XEV23" s="91"/>
      <c r="XEW23" s="90"/>
      <c r="XEX23" s="91"/>
      <c r="XEY23" s="90"/>
      <c r="XEZ23" s="91"/>
      <c r="XFA23" s="90"/>
      <c r="XFB23" s="91"/>
    </row>
    <row r="24" spans="1:16382" ht="21" x14ac:dyDescent="0.4">
      <c r="A24" s="73" t="s">
        <v>219</v>
      </c>
      <c r="B24" s="94"/>
      <c r="C24" s="74"/>
      <c r="D24" s="75"/>
      <c r="E24" s="75"/>
      <c r="F24" s="76"/>
      <c r="G24" s="74"/>
      <c r="H24" s="75"/>
      <c r="I24" s="75"/>
      <c r="J24" s="76"/>
      <c r="K24" s="74"/>
      <c r="L24" s="75"/>
      <c r="M24" s="75"/>
      <c r="N24" s="76"/>
      <c r="O24" s="74"/>
      <c r="P24" s="75"/>
      <c r="Q24" s="75"/>
      <c r="R24" s="76"/>
      <c r="S24" s="74"/>
      <c r="T24" s="75"/>
      <c r="U24" s="75"/>
      <c r="V24" s="76"/>
      <c r="W24" s="74"/>
      <c r="X24" s="75"/>
      <c r="Y24" s="75"/>
      <c r="Z24" s="76"/>
      <c r="AA24" s="74"/>
      <c r="AB24" s="75"/>
      <c r="AC24" s="75"/>
      <c r="AD24" s="76"/>
      <c r="AE24" s="74"/>
      <c r="AF24" s="75"/>
      <c r="AG24" s="75"/>
      <c r="AH24" s="76"/>
      <c r="AI24" s="74"/>
      <c r="AJ24" s="75"/>
      <c r="AK24" s="75"/>
      <c r="AL24" s="76"/>
      <c r="AM24" s="74"/>
      <c r="AN24" s="75"/>
      <c r="AO24" s="75"/>
      <c r="AP24" s="76"/>
      <c r="AQ24" s="74"/>
      <c r="AR24" s="75"/>
      <c r="AS24" s="75"/>
      <c r="AT24" s="76"/>
      <c r="AU24" s="74"/>
      <c r="AV24" s="75"/>
      <c r="AW24" s="75"/>
      <c r="AX24" s="76"/>
      <c r="AY24" s="74"/>
      <c r="AZ24" s="75"/>
      <c r="BA24" s="75"/>
      <c r="BB24" s="76"/>
      <c r="BC24" s="74"/>
      <c r="BD24" s="75"/>
      <c r="BE24" s="75"/>
      <c r="BF24" s="76"/>
      <c r="BG24" s="74"/>
      <c r="BH24" s="95"/>
      <c r="BI24" s="95"/>
      <c r="BJ24" s="76"/>
    </row>
    <row r="25" spans="1:16382" x14ac:dyDescent="0.3">
      <c r="A25" s="77" t="s">
        <v>220</v>
      </c>
      <c r="B25" s="78"/>
      <c r="C25" s="79"/>
      <c r="D25" s="80"/>
      <c r="E25" s="80"/>
      <c r="F25" s="81"/>
      <c r="G25" s="79"/>
      <c r="H25" s="80"/>
      <c r="I25" s="80"/>
      <c r="J25" s="81"/>
      <c r="K25" s="79"/>
      <c r="L25" s="80"/>
      <c r="M25" s="80"/>
      <c r="N25" s="81"/>
      <c r="O25" s="79"/>
      <c r="P25" s="80"/>
      <c r="Q25" s="80"/>
      <c r="R25" s="81"/>
      <c r="S25" s="79"/>
      <c r="T25" s="80"/>
      <c r="U25" s="80"/>
      <c r="V25" s="81"/>
      <c r="W25" s="79"/>
      <c r="X25" s="80"/>
      <c r="Y25" s="80"/>
      <c r="Z25" s="81"/>
      <c r="AA25" s="79"/>
      <c r="AB25" s="80"/>
      <c r="AC25" s="80"/>
      <c r="AD25" s="81"/>
      <c r="AE25" s="79"/>
      <c r="AF25" s="80"/>
      <c r="AG25" s="80"/>
      <c r="AH25" s="81"/>
      <c r="AI25" s="79"/>
      <c r="AJ25" s="80"/>
      <c r="AK25" s="80"/>
      <c r="AL25" s="81"/>
      <c r="AM25" s="79"/>
      <c r="AN25" s="80"/>
      <c r="AO25" s="80"/>
      <c r="AP25" s="81"/>
      <c r="AQ25" s="79"/>
      <c r="AR25" s="80"/>
      <c r="AS25" s="80"/>
      <c r="AT25" s="81"/>
      <c r="AU25" s="79"/>
      <c r="AV25" s="80"/>
      <c r="AW25" s="80"/>
      <c r="AX25" s="81"/>
      <c r="AY25" s="79"/>
      <c r="AZ25" s="80"/>
      <c r="BA25" s="80"/>
      <c r="BB25" s="81"/>
      <c r="BC25" s="79"/>
      <c r="BD25" s="80"/>
      <c r="BE25" s="80"/>
      <c r="BF25" s="81"/>
      <c r="BG25" s="79"/>
      <c r="BH25" s="96"/>
      <c r="BI25" s="96"/>
      <c r="BJ25" s="81"/>
    </row>
    <row r="26" spans="1:16382" x14ac:dyDescent="0.3">
      <c r="A26" s="64" t="s">
        <v>221</v>
      </c>
      <c r="B26" s="65" t="s">
        <v>204</v>
      </c>
      <c r="C26" s="82">
        <v>459</v>
      </c>
      <c r="D26" s="83">
        <v>1268</v>
      </c>
      <c r="E26" s="83">
        <v>2455</v>
      </c>
      <c r="F26" s="84">
        <v>3536</v>
      </c>
      <c r="G26" s="82">
        <v>4519</v>
      </c>
      <c r="H26" s="83">
        <v>5560</v>
      </c>
      <c r="I26" s="83">
        <v>7294</v>
      </c>
      <c r="J26" s="84">
        <v>9611</v>
      </c>
      <c r="K26" s="82">
        <v>15051</v>
      </c>
      <c r="L26" s="83">
        <v>19516</v>
      </c>
      <c r="M26" s="83">
        <v>25039</v>
      </c>
      <c r="N26" s="84">
        <v>34347</v>
      </c>
      <c r="O26" s="82">
        <v>41753</v>
      </c>
      <c r="P26" s="83">
        <v>51092</v>
      </c>
      <c r="Q26" s="83">
        <v>59366</v>
      </c>
      <c r="R26" s="84">
        <v>69119</v>
      </c>
      <c r="S26" s="82">
        <v>73708</v>
      </c>
      <c r="T26" s="83">
        <v>78072</v>
      </c>
      <c r="U26" s="83">
        <v>90921</v>
      </c>
      <c r="V26" s="84">
        <v>94821</v>
      </c>
      <c r="W26" s="82">
        <v>124882</v>
      </c>
      <c r="X26" s="83">
        <v>132376</v>
      </c>
      <c r="Y26" s="83">
        <v>141880</v>
      </c>
      <c r="Z26" s="84">
        <v>165562</v>
      </c>
      <c r="AA26" s="82">
        <v>189333</v>
      </c>
      <c r="AB26" s="83">
        <v>191394</v>
      </c>
      <c r="AC26" s="83">
        <v>202791</v>
      </c>
      <c r="AD26" s="84">
        <v>218031</v>
      </c>
      <c r="AE26" s="82">
        <v>264024</v>
      </c>
      <c r="AF26" s="83">
        <v>294495</v>
      </c>
      <c r="AG26" s="83">
        <v>339373</v>
      </c>
      <c r="AH26" s="84">
        <v>372354</v>
      </c>
      <c r="AI26" s="82">
        <v>0</v>
      </c>
      <c r="AJ26" s="83">
        <v>0</v>
      </c>
      <c r="AK26" s="83">
        <v>0</v>
      </c>
      <c r="AL26" s="84">
        <v>0</v>
      </c>
      <c r="AM26" s="82">
        <v>0</v>
      </c>
      <c r="AN26" s="83">
        <v>0</v>
      </c>
      <c r="AO26" s="83">
        <v>0</v>
      </c>
      <c r="AP26" s="84">
        <v>0</v>
      </c>
      <c r="AQ26" s="82">
        <v>0</v>
      </c>
      <c r="AR26" s="83">
        <v>0</v>
      </c>
      <c r="AS26" s="83">
        <v>0</v>
      </c>
      <c r="AT26" s="84">
        <v>0</v>
      </c>
      <c r="AU26" s="82">
        <v>0</v>
      </c>
      <c r="AV26" s="83">
        <v>0</v>
      </c>
      <c r="AW26" s="83">
        <v>0</v>
      </c>
      <c r="AX26" s="84">
        <v>0</v>
      </c>
      <c r="AY26" s="82">
        <v>0</v>
      </c>
      <c r="AZ26" s="83">
        <v>0</v>
      </c>
      <c r="BA26" s="83">
        <v>0</v>
      </c>
      <c r="BB26" s="84">
        <v>0</v>
      </c>
      <c r="BC26" s="82">
        <v>0</v>
      </c>
      <c r="BD26" s="83">
        <v>0</v>
      </c>
      <c r="BE26" s="83">
        <v>0</v>
      </c>
      <c r="BF26" s="84">
        <v>0</v>
      </c>
      <c r="BG26" s="82">
        <v>0</v>
      </c>
      <c r="BH26" s="83">
        <v>0</v>
      </c>
      <c r="BI26" s="83">
        <v>0</v>
      </c>
      <c r="BJ26" s="84">
        <v>0</v>
      </c>
    </row>
    <row r="27" spans="1:16382" x14ac:dyDescent="0.3">
      <c r="A27" s="64" t="s">
        <v>222</v>
      </c>
      <c r="B27" s="65" t="s">
        <v>204</v>
      </c>
      <c r="C27" s="82">
        <v>0</v>
      </c>
      <c r="D27" s="83">
        <v>25</v>
      </c>
      <c r="E27" s="83">
        <v>0</v>
      </c>
      <c r="F27" s="84">
        <v>0</v>
      </c>
      <c r="G27" s="82">
        <v>0</v>
      </c>
      <c r="H27" s="83">
        <v>0</v>
      </c>
      <c r="I27" s="83">
        <v>0</v>
      </c>
      <c r="J27" s="84">
        <v>0</v>
      </c>
      <c r="K27" s="82">
        <v>0</v>
      </c>
      <c r="L27" s="83">
        <v>0</v>
      </c>
      <c r="M27" s="83">
        <v>0</v>
      </c>
      <c r="N27" s="84">
        <v>0</v>
      </c>
      <c r="O27" s="82">
        <v>0</v>
      </c>
      <c r="P27" s="83">
        <v>0</v>
      </c>
      <c r="Q27" s="83">
        <v>0</v>
      </c>
      <c r="R27" s="84">
        <v>0</v>
      </c>
      <c r="S27" s="82">
        <v>0</v>
      </c>
      <c r="T27" s="83">
        <v>0</v>
      </c>
      <c r="U27" s="83">
        <v>115</v>
      </c>
      <c r="V27" s="84">
        <v>103</v>
      </c>
      <c r="W27" s="82">
        <v>314</v>
      </c>
      <c r="X27" s="83">
        <v>364</v>
      </c>
      <c r="Y27" s="83">
        <v>382</v>
      </c>
      <c r="Z27" s="84">
        <v>399</v>
      </c>
      <c r="AA27" s="82">
        <v>471</v>
      </c>
      <c r="AB27" s="83">
        <v>492</v>
      </c>
      <c r="AC27" s="83">
        <v>524</v>
      </c>
      <c r="AD27" s="84">
        <v>621</v>
      </c>
      <c r="AE27" s="82">
        <v>874</v>
      </c>
      <c r="AF27" s="83">
        <v>856</v>
      </c>
      <c r="AG27" s="83">
        <v>1411</v>
      </c>
      <c r="AH27" s="84">
        <v>1705</v>
      </c>
      <c r="AI27" s="82">
        <v>0</v>
      </c>
      <c r="AJ27" s="83">
        <v>0</v>
      </c>
      <c r="AK27" s="83">
        <v>0</v>
      </c>
      <c r="AL27" s="84">
        <v>0</v>
      </c>
      <c r="AM27" s="82">
        <v>0</v>
      </c>
      <c r="AN27" s="83">
        <v>0</v>
      </c>
      <c r="AO27" s="83">
        <v>0</v>
      </c>
      <c r="AP27" s="84">
        <v>0</v>
      </c>
      <c r="AQ27" s="82">
        <v>0</v>
      </c>
      <c r="AR27" s="83">
        <v>0</v>
      </c>
      <c r="AS27" s="83">
        <v>0</v>
      </c>
      <c r="AT27" s="84">
        <v>0</v>
      </c>
      <c r="AU27" s="82">
        <v>0</v>
      </c>
      <c r="AV27" s="83">
        <v>0</v>
      </c>
      <c r="AW27" s="83">
        <v>0</v>
      </c>
      <c r="AX27" s="84">
        <v>0</v>
      </c>
      <c r="AY27" s="82">
        <v>0</v>
      </c>
      <c r="AZ27" s="83">
        <v>0</v>
      </c>
      <c r="BA27" s="83">
        <v>0</v>
      </c>
      <c r="BB27" s="84">
        <v>0</v>
      </c>
      <c r="BC27" s="82">
        <v>0</v>
      </c>
      <c r="BD27" s="83">
        <v>0</v>
      </c>
      <c r="BE27" s="83">
        <v>0</v>
      </c>
      <c r="BF27" s="84">
        <v>0</v>
      </c>
      <c r="BG27" s="82">
        <v>0</v>
      </c>
      <c r="BH27" s="83">
        <v>0</v>
      </c>
      <c r="BI27" s="83">
        <v>0</v>
      </c>
      <c r="BJ27" s="84">
        <v>0</v>
      </c>
    </row>
    <row r="28" spans="1:16382" x14ac:dyDescent="0.3">
      <c r="A28" s="64" t="s">
        <v>223</v>
      </c>
      <c r="B28" s="65" t="s">
        <v>204</v>
      </c>
      <c r="C28" s="82">
        <v>0</v>
      </c>
      <c r="D28" s="83">
        <v>0</v>
      </c>
      <c r="E28" s="83">
        <v>0</v>
      </c>
      <c r="F28" s="84">
        <v>0</v>
      </c>
      <c r="G28" s="82">
        <v>0</v>
      </c>
      <c r="H28" s="83">
        <v>0</v>
      </c>
      <c r="I28" s="83">
        <v>0</v>
      </c>
      <c r="J28" s="84">
        <v>0</v>
      </c>
      <c r="K28" s="82">
        <v>0</v>
      </c>
      <c r="L28" s="83">
        <v>0</v>
      </c>
      <c r="M28" s="83">
        <v>0</v>
      </c>
      <c r="N28" s="84">
        <v>0</v>
      </c>
      <c r="O28" s="82">
        <v>0</v>
      </c>
      <c r="P28" s="83">
        <v>0</v>
      </c>
      <c r="Q28" s="83">
        <v>0</v>
      </c>
      <c r="R28" s="84">
        <v>0</v>
      </c>
      <c r="S28" s="82">
        <v>0</v>
      </c>
      <c r="T28" s="83">
        <v>0</v>
      </c>
      <c r="U28" s="83">
        <v>0</v>
      </c>
      <c r="V28" s="84">
        <v>0</v>
      </c>
      <c r="W28" s="82">
        <v>0</v>
      </c>
      <c r="X28" s="83">
        <v>0</v>
      </c>
      <c r="Y28" s="83">
        <v>0</v>
      </c>
      <c r="Z28" s="84">
        <v>0</v>
      </c>
      <c r="AA28" s="82">
        <v>0</v>
      </c>
      <c r="AB28" s="83">
        <v>0</v>
      </c>
      <c r="AC28" s="83">
        <v>0</v>
      </c>
      <c r="AD28" s="84">
        <v>0</v>
      </c>
      <c r="AE28" s="82">
        <v>0</v>
      </c>
      <c r="AF28" s="83">
        <v>0</v>
      </c>
      <c r="AG28" s="83">
        <v>0</v>
      </c>
      <c r="AH28" s="84">
        <v>0</v>
      </c>
      <c r="AI28" s="82">
        <v>384951</v>
      </c>
      <c r="AJ28" s="83">
        <v>337887</v>
      </c>
      <c r="AK28" s="83">
        <v>374311</v>
      </c>
      <c r="AL28" s="84">
        <v>418897</v>
      </c>
      <c r="AM28" s="82">
        <v>410738</v>
      </c>
      <c r="AN28" s="83">
        <v>234329</v>
      </c>
      <c r="AO28" s="83">
        <v>292327</v>
      </c>
      <c r="AP28" s="84">
        <v>324291</v>
      </c>
      <c r="AQ28" s="82">
        <v>334993</v>
      </c>
      <c r="AR28" s="83">
        <v>421288</v>
      </c>
      <c r="AS28" s="83">
        <v>470165</v>
      </c>
      <c r="AT28" s="84">
        <v>516777</v>
      </c>
      <c r="AU28" s="82">
        <v>622330</v>
      </c>
      <c r="AV28" s="83">
        <v>682058</v>
      </c>
      <c r="AW28" s="83">
        <v>717229</v>
      </c>
      <c r="AX28" s="84">
        <v>835584</v>
      </c>
      <c r="AY28" s="82">
        <v>730613</v>
      </c>
      <c r="AZ28" s="83">
        <v>802622</v>
      </c>
      <c r="BA28" s="83">
        <v>879863</v>
      </c>
      <c r="BB28" s="84">
        <v>914079</v>
      </c>
      <c r="BC28" s="82">
        <v>923609</v>
      </c>
      <c r="BD28" s="83">
        <v>1063259</v>
      </c>
      <c r="BE28" s="83">
        <v>1120931.3479779689</v>
      </c>
      <c r="BF28" s="84">
        <v>1145923</v>
      </c>
      <c r="BG28" s="82">
        <v>1249062</v>
      </c>
      <c r="BH28" s="85">
        <v>1329008</v>
      </c>
      <c r="BI28" s="85">
        <v>1174421</v>
      </c>
      <c r="BJ28" s="84">
        <v>1215612</v>
      </c>
    </row>
    <row r="29" spans="1:16382" ht="35.1" customHeight="1" x14ac:dyDescent="0.3">
      <c r="A29" s="97" t="s">
        <v>224</v>
      </c>
      <c r="B29" s="65" t="s">
        <v>204</v>
      </c>
      <c r="C29" s="82">
        <v>0</v>
      </c>
      <c r="D29" s="83">
        <v>0</v>
      </c>
      <c r="E29" s="83">
        <v>0</v>
      </c>
      <c r="F29" s="84">
        <v>0</v>
      </c>
      <c r="G29" s="82">
        <v>0</v>
      </c>
      <c r="H29" s="83">
        <v>0</v>
      </c>
      <c r="I29" s="83">
        <v>0</v>
      </c>
      <c r="J29" s="84">
        <v>0</v>
      </c>
      <c r="K29" s="82">
        <v>0</v>
      </c>
      <c r="L29" s="83">
        <v>0</v>
      </c>
      <c r="M29" s="83">
        <v>0</v>
      </c>
      <c r="N29" s="84">
        <v>0</v>
      </c>
      <c r="O29" s="82">
        <v>0</v>
      </c>
      <c r="P29" s="83">
        <v>0</v>
      </c>
      <c r="Q29" s="83">
        <v>0</v>
      </c>
      <c r="R29" s="84">
        <v>0</v>
      </c>
      <c r="S29" s="82">
        <v>0</v>
      </c>
      <c r="T29" s="83">
        <v>0</v>
      </c>
      <c r="U29" s="83">
        <v>0</v>
      </c>
      <c r="V29" s="84">
        <v>0</v>
      </c>
      <c r="W29" s="82">
        <v>0</v>
      </c>
      <c r="X29" s="83">
        <v>0</v>
      </c>
      <c r="Y29" s="83">
        <v>0</v>
      </c>
      <c r="Z29" s="84">
        <v>0</v>
      </c>
      <c r="AA29" s="82">
        <v>0</v>
      </c>
      <c r="AB29" s="83">
        <v>0</v>
      </c>
      <c r="AC29" s="83">
        <v>0</v>
      </c>
      <c r="AD29" s="84">
        <v>0</v>
      </c>
      <c r="AE29" s="82">
        <v>0</v>
      </c>
      <c r="AF29" s="83">
        <v>0</v>
      </c>
      <c r="AG29" s="83">
        <v>0</v>
      </c>
      <c r="AH29" s="84">
        <v>0</v>
      </c>
      <c r="AI29" s="82">
        <v>3271</v>
      </c>
      <c r="AJ29" s="83">
        <v>9312</v>
      </c>
      <c r="AK29" s="83">
        <v>42287</v>
      </c>
      <c r="AL29" s="84">
        <v>54390</v>
      </c>
      <c r="AM29" s="82">
        <v>55174</v>
      </c>
      <c r="AN29" s="83">
        <v>35403</v>
      </c>
      <c r="AO29" s="83">
        <v>46389</v>
      </c>
      <c r="AP29" s="84">
        <v>51537</v>
      </c>
      <c r="AQ29" s="82">
        <v>49904</v>
      </c>
      <c r="AR29" s="83">
        <v>70086</v>
      </c>
      <c r="AS29" s="83">
        <v>67039</v>
      </c>
      <c r="AT29" s="84">
        <v>71539</v>
      </c>
      <c r="AU29" s="82">
        <v>106492</v>
      </c>
      <c r="AV29" s="83">
        <v>123546</v>
      </c>
      <c r="AW29" s="83">
        <v>125458</v>
      </c>
      <c r="AX29" s="84">
        <v>27269</v>
      </c>
      <c r="AY29" s="82">
        <v>26031</v>
      </c>
      <c r="AZ29" s="83">
        <v>22334</v>
      </c>
      <c r="BA29" s="83">
        <v>33624</v>
      </c>
      <c r="BB29" s="84">
        <v>31653</v>
      </c>
      <c r="BC29" s="82">
        <v>19609</v>
      </c>
      <c r="BD29" s="83">
        <v>31269</v>
      </c>
      <c r="BE29" s="83">
        <v>36214</v>
      </c>
      <c r="BF29" s="84">
        <v>41475</v>
      </c>
      <c r="BG29" s="82">
        <v>34226</v>
      </c>
      <c r="BH29" s="85">
        <v>42555</v>
      </c>
      <c r="BI29" s="85">
        <v>44515</v>
      </c>
      <c r="BJ29" s="84">
        <v>46794</v>
      </c>
    </row>
    <row r="30" spans="1:16382" ht="35.1" customHeight="1" x14ac:dyDescent="0.3">
      <c r="A30" s="97" t="s">
        <v>225</v>
      </c>
      <c r="B30" s="65" t="s">
        <v>204</v>
      </c>
      <c r="C30" s="82">
        <v>0</v>
      </c>
      <c r="D30" s="83">
        <v>0</v>
      </c>
      <c r="E30" s="83">
        <v>0</v>
      </c>
      <c r="F30" s="84">
        <v>0</v>
      </c>
      <c r="G30" s="82">
        <v>0</v>
      </c>
      <c r="H30" s="83">
        <v>0</v>
      </c>
      <c r="I30" s="83">
        <v>0</v>
      </c>
      <c r="J30" s="84">
        <v>0</v>
      </c>
      <c r="K30" s="82">
        <v>0</v>
      </c>
      <c r="L30" s="83">
        <v>0</v>
      </c>
      <c r="M30" s="83">
        <v>0</v>
      </c>
      <c r="N30" s="84">
        <v>0</v>
      </c>
      <c r="O30" s="82">
        <v>0</v>
      </c>
      <c r="P30" s="83">
        <v>0</v>
      </c>
      <c r="Q30" s="83">
        <v>0</v>
      </c>
      <c r="R30" s="84">
        <v>0</v>
      </c>
      <c r="S30" s="82">
        <v>0</v>
      </c>
      <c r="T30" s="83">
        <v>0</v>
      </c>
      <c r="U30" s="83">
        <v>0</v>
      </c>
      <c r="V30" s="84">
        <v>0</v>
      </c>
      <c r="W30" s="82">
        <v>0</v>
      </c>
      <c r="X30" s="83">
        <v>0</v>
      </c>
      <c r="Y30" s="83">
        <v>0</v>
      </c>
      <c r="Z30" s="84">
        <v>0</v>
      </c>
      <c r="AA30" s="82">
        <v>0</v>
      </c>
      <c r="AB30" s="83">
        <v>0</v>
      </c>
      <c r="AC30" s="83">
        <v>0</v>
      </c>
      <c r="AD30" s="84">
        <v>0</v>
      </c>
      <c r="AE30" s="82">
        <v>0</v>
      </c>
      <c r="AF30" s="83">
        <v>0</v>
      </c>
      <c r="AG30" s="83">
        <v>0</v>
      </c>
      <c r="AH30" s="84">
        <v>0</v>
      </c>
      <c r="AI30" s="82">
        <v>11977</v>
      </c>
      <c r="AJ30" s="83">
        <v>14667</v>
      </c>
      <c r="AK30" s="83">
        <v>8214</v>
      </c>
      <c r="AL30" s="84">
        <v>8749</v>
      </c>
      <c r="AM30" s="82">
        <v>6360</v>
      </c>
      <c r="AN30" s="83">
        <v>1691</v>
      </c>
      <c r="AO30" s="83">
        <v>3689</v>
      </c>
      <c r="AP30" s="84">
        <v>2541</v>
      </c>
      <c r="AQ30" s="82">
        <v>2439</v>
      </c>
      <c r="AR30" s="83">
        <v>3066</v>
      </c>
      <c r="AS30" s="83">
        <v>4099</v>
      </c>
      <c r="AT30" s="84">
        <v>4841</v>
      </c>
      <c r="AU30" s="82">
        <v>4889</v>
      </c>
      <c r="AV30" s="83">
        <v>4990</v>
      </c>
      <c r="AW30" s="83">
        <v>14875</v>
      </c>
      <c r="AX30" s="84">
        <v>16377</v>
      </c>
      <c r="AY30" s="82">
        <v>10035</v>
      </c>
      <c r="AZ30" s="83">
        <v>24601</v>
      </c>
      <c r="BA30" s="83">
        <v>21950</v>
      </c>
      <c r="BB30" s="84">
        <v>13743</v>
      </c>
      <c r="BC30" s="82">
        <v>17292</v>
      </c>
      <c r="BD30" s="83">
        <v>16088</v>
      </c>
      <c r="BE30" s="83">
        <v>16467</v>
      </c>
      <c r="BF30" s="84">
        <v>20557</v>
      </c>
      <c r="BG30" s="82">
        <v>54698</v>
      </c>
      <c r="BH30" s="85">
        <v>24764</v>
      </c>
      <c r="BI30" s="85">
        <v>29239</v>
      </c>
      <c r="BJ30" s="84">
        <v>23130</v>
      </c>
    </row>
    <row r="31" spans="1:16382" ht="35.1" customHeight="1" x14ac:dyDescent="0.3">
      <c r="A31" s="97" t="s">
        <v>226</v>
      </c>
      <c r="B31" s="65" t="s">
        <v>204</v>
      </c>
      <c r="C31" s="82">
        <v>0</v>
      </c>
      <c r="D31" s="83">
        <v>0</v>
      </c>
      <c r="E31" s="83">
        <v>0</v>
      </c>
      <c r="F31" s="84">
        <v>0</v>
      </c>
      <c r="G31" s="82">
        <v>0</v>
      </c>
      <c r="H31" s="83">
        <v>0</v>
      </c>
      <c r="I31" s="83">
        <v>0</v>
      </c>
      <c r="J31" s="84">
        <v>0</v>
      </c>
      <c r="K31" s="82">
        <v>0</v>
      </c>
      <c r="L31" s="83">
        <v>0</v>
      </c>
      <c r="M31" s="83">
        <v>0</v>
      </c>
      <c r="N31" s="84">
        <v>0</v>
      </c>
      <c r="O31" s="82">
        <v>0</v>
      </c>
      <c r="P31" s="83">
        <v>0</v>
      </c>
      <c r="Q31" s="83">
        <v>0</v>
      </c>
      <c r="R31" s="84">
        <v>0</v>
      </c>
      <c r="S31" s="82">
        <v>0</v>
      </c>
      <c r="T31" s="83">
        <v>0</v>
      </c>
      <c r="U31" s="83">
        <v>0</v>
      </c>
      <c r="V31" s="84">
        <v>0</v>
      </c>
      <c r="W31" s="82">
        <v>0</v>
      </c>
      <c r="X31" s="83">
        <v>0</v>
      </c>
      <c r="Y31" s="83">
        <v>0</v>
      </c>
      <c r="Z31" s="84">
        <v>0</v>
      </c>
      <c r="AA31" s="82">
        <v>0</v>
      </c>
      <c r="AB31" s="83">
        <v>0</v>
      </c>
      <c r="AC31" s="83">
        <v>0</v>
      </c>
      <c r="AD31" s="84">
        <v>0</v>
      </c>
      <c r="AE31" s="82">
        <v>0</v>
      </c>
      <c r="AF31" s="83">
        <v>0</v>
      </c>
      <c r="AG31" s="83">
        <v>0</v>
      </c>
      <c r="AH31" s="84">
        <v>0</v>
      </c>
      <c r="AI31" s="82">
        <v>58586</v>
      </c>
      <c r="AJ31" s="83">
        <v>67439</v>
      </c>
      <c r="AK31" s="83">
        <v>80325</v>
      </c>
      <c r="AL31" s="84">
        <v>83818</v>
      </c>
      <c r="AM31" s="82">
        <v>69122</v>
      </c>
      <c r="AN31" s="83">
        <v>51609</v>
      </c>
      <c r="AO31" s="83">
        <v>68298</v>
      </c>
      <c r="AP31" s="84">
        <v>68537</v>
      </c>
      <c r="AQ31" s="82">
        <v>80060</v>
      </c>
      <c r="AR31" s="83">
        <v>120917</v>
      </c>
      <c r="AS31" s="83">
        <v>147527</v>
      </c>
      <c r="AT31" s="84">
        <v>164241</v>
      </c>
      <c r="AU31" s="82">
        <v>169402</v>
      </c>
      <c r="AV31" s="83">
        <v>226248</v>
      </c>
      <c r="AW31" s="83">
        <v>243113</v>
      </c>
      <c r="AX31" s="84">
        <v>249157</v>
      </c>
      <c r="AY31" s="82">
        <v>270533</v>
      </c>
      <c r="AZ31" s="83">
        <v>290464</v>
      </c>
      <c r="BA31" s="83">
        <v>346360</v>
      </c>
      <c r="BB31" s="84">
        <v>404410</v>
      </c>
      <c r="BC31" s="82">
        <v>421165</v>
      </c>
      <c r="BD31" s="83">
        <v>466568</v>
      </c>
      <c r="BE31" s="83">
        <v>500698</v>
      </c>
      <c r="BF31" s="84">
        <v>502650</v>
      </c>
      <c r="BG31" s="82">
        <v>503915</v>
      </c>
      <c r="BH31" s="85">
        <v>552538</v>
      </c>
      <c r="BI31" s="85">
        <v>540632</v>
      </c>
      <c r="BJ31" s="84">
        <v>538863</v>
      </c>
    </row>
    <row r="32" spans="1:16382" ht="35.1" customHeight="1" x14ac:dyDescent="0.3">
      <c r="A32" s="97" t="s">
        <v>227</v>
      </c>
      <c r="B32" s="65" t="s">
        <v>204</v>
      </c>
      <c r="C32" s="82">
        <v>0</v>
      </c>
      <c r="D32" s="83">
        <v>0</v>
      </c>
      <c r="E32" s="83">
        <v>0</v>
      </c>
      <c r="F32" s="84">
        <v>0</v>
      </c>
      <c r="G32" s="82">
        <v>0</v>
      </c>
      <c r="H32" s="83">
        <v>0</v>
      </c>
      <c r="I32" s="83">
        <v>0</v>
      </c>
      <c r="J32" s="84">
        <v>0</v>
      </c>
      <c r="K32" s="82">
        <v>0</v>
      </c>
      <c r="L32" s="83">
        <v>0</v>
      </c>
      <c r="M32" s="83">
        <v>0</v>
      </c>
      <c r="N32" s="84">
        <v>0</v>
      </c>
      <c r="O32" s="82">
        <v>0</v>
      </c>
      <c r="P32" s="83">
        <v>0</v>
      </c>
      <c r="Q32" s="83">
        <v>0</v>
      </c>
      <c r="R32" s="84">
        <v>0</v>
      </c>
      <c r="S32" s="82">
        <v>0</v>
      </c>
      <c r="T32" s="83">
        <v>0</v>
      </c>
      <c r="U32" s="83">
        <v>0</v>
      </c>
      <c r="V32" s="84">
        <v>0</v>
      </c>
      <c r="W32" s="82">
        <v>0</v>
      </c>
      <c r="X32" s="83">
        <v>0</v>
      </c>
      <c r="Y32" s="83">
        <v>0</v>
      </c>
      <c r="Z32" s="84">
        <v>0</v>
      </c>
      <c r="AA32" s="82">
        <v>0</v>
      </c>
      <c r="AB32" s="83">
        <v>0</v>
      </c>
      <c r="AC32" s="83">
        <v>0</v>
      </c>
      <c r="AD32" s="84">
        <v>0</v>
      </c>
      <c r="AE32" s="82">
        <v>0</v>
      </c>
      <c r="AF32" s="83">
        <v>0</v>
      </c>
      <c r="AG32" s="83">
        <v>0</v>
      </c>
      <c r="AH32" s="84">
        <v>0</v>
      </c>
      <c r="AI32" s="82">
        <v>2782</v>
      </c>
      <c r="AJ32" s="83">
        <v>3801</v>
      </c>
      <c r="AK32" s="83">
        <v>3235</v>
      </c>
      <c r="AL32" s="84">
        <v>4272</v>
      </c>
      <c r="AM32" s="82">
        <v>4361</v>
      </c>
      <c r="AN32" s="83">
        <v>3860</v>
      </c>
      <c r="AO32" s="83">
        <v>3568</v>
      </c>
      <c r="AP32" s="84">
        <v>1868</v>
      </c>
      <c r="AQ32" s="82">
        <v>1552</v>
      </c>
      <c r="AR32" s="83">
        <v>1495</v>
      </c>
      <c r="AS32" s="83">
        <v>1273</v>
      </c>
      <c r="AT32" s="84">
        <v>1292</v>
      </c>
      <c r="AU32" s="82">
        <v>1209</v>
      </c>
      <c r="AV32" s="83">
        <v>1599</v>
      </c>
      <c r="AW32" s="83">
        <v>2255</v>
      </c>
      <c r="AX32" s="84">
        <v>4599</v>
      </c>
      <c r="AY32" s="82">
        <v>4639</v>
      </c>
      <c r="AZ32" s="83">
        <v>4863</v>
      </c>
      <c r="BA32" s="83">
        <v>6992</v>
      </c>
      <c r="BB32" s="84">
        <v>5770</v>
      </c>
      <c r="BC32" s="82">
        <v>5979</v>
      </c>
      <c r="BD32" s="83">
        <v>5399</v>
      </c>
      <c r="BE32" s="83">
        <v>6228</v>
      </c>
      <c r="BF32" s="84">
        <v>6670</v>
      </c>
      <c r="BG32" s="82">
        <v>12096</v>
      </c>
      <c r="BH32" s="85">
        <v>7068</v>
      </c>
      <c r="BI32" s="85">
        <v>7446</v>
      </c>
      <c r="BJ32" s="84">
        <v>8803</v>
      </c>
    </row>
    <row r="33" spans="1:16382" ht="35.1" customHeight="1" x14ac:dyDescent="0.3">
      <c r="A33" s="97" t="s">
        <v>228</v>
      </c>
      <c r="B33" s="65" t="s">
        <v>204</v>
      </c>
      <c r="C33" s="82">
        <v>0</v>
      </c>
      <c r="D33" s="83">
        <v>0</v>
      </c>
      <c r="E33" s="83">
        <v>0</v>
      </c>
      <c r="F33" s="84">
        <v>0</v>
      </c>
      <c r="G33" s="82">
        <v>0</v>
      </c>
      <c r="H33" s="83">
        <v>0</v>
      </c>
      <c r="I33" s="83">
        <v>0</v>
      </c>
      <c r="J33" s="84">
        <v>0</v>
      </c>
      <c r="K33" s="82">
        <v>0</v>
      </c>
      <c r="L33" s="83">
        <v>0</v>
      </c>
      <c r="M33" s="83">
        <v>0</v>
      </c>
      <c r="N33" s="84">
        <v>0</v>
      </c>
      <c r="O33" s="82">
        <v>0</v>
      </c>
      <c r="P33" s="83">
        <v>0</v>
      </c>
      <c r="Q33" s="83">
        <v>0</v>
      </c>
      <c r="R33" s="84">
        <v>0</v>
      </c>
      <c r="S33" s="82">
        <v>0</v>
      </c>
      <c r="T33" s="83">
        <v>0</v>
      </c>
      <c r="U33" s="83">
        <v>0</v>
      </c>
      <c r="V33" s="84">
        <v>0</v>
      </c>
      <c r="W33" s="82">
        <v>0</v>
      </c>
      <c r="X33" s="83">
        <v>0</v>
      </c>
      <c r="Y33" s="83">
        <v>0</v>
      </c>
      <c r="Z33" s="84">
        <v>0</v>
      </c>
      <c r="AA33" s="82">
        <v>0</v>
      </c>
      <c r="AB33" s="83">
        <v>0</v>
      </c>
      <c r="AC33" s="83">
        <v>0</v>
      </c>
      <c r="AD33" s="84">
        <v>0</v>
      </c>
      <c r="AE33" s="82">
        <v>0</v>
      </c>
      <c r="AF33" s="83">
        <v>0</v>
      </c>
      <c r="AG33" s="83">
        <v>0</v>
      </c>
      <c r="AH33" s="84">
        <v>0</v>
      </c>
      <c r="AI33" s="82">
        <v>218</v>
      </c>
      <c r="AJ33" s="83">
        <v>130</v>
      </c>
      <c r="AK33" s="83">
        <v>4590</v>
      </c>
      <c r="AL33" s="84">
        <v>2974</v>
      </c>
      <c r="AM33" s="82">
        <v>3120</v>
      </c>
      <c r="AN33" s="83">
        <v>3287</v>
      </c>
      <c r="AO33" s="83">
        <v>5505</v>
      </c>
      <c r="AP33" s="84">
        <v>8662</v>
      </c>
      <c r="AQ33" s="82">
        <v>8172</v>
      </c>
      <c r="AR33" s="83">
        <v>10260</v>
      </c>
      <c r="AS33" s="83">
        <v>11289</v>
      </c>
      <c r="AT33" s="84">
        <v>13016</v>
      </c>
      <c r="AU33" s="82">
        <v>12699</v>
      </c>
      <c r="AV33" s="83">
        <v>14241</v>
      </c>
      <c r="AW33" s="83">
        <v>14547</v>
      </c>
      <c r="AX33" s="84">
        <v>13906</v>
      </c>
      <c r="AY33" s="82">
        <v>15035</v>
      </c>
      <c r="AZ33" s="83">
        <v>16904</v>
      </c>
      <c r="BA33" s="83">
        <v>18919</v>
      </c>
      <c r="BB33" s="84">
        <v>23250</v>
      </c>
      <c r="BC33" s="82">
        <v>25841</v>
      </c>
      <c r="BD33" s="83">
        <v>28002</v>
      </c>
      <c r="BE33" s="83">
        <v>28004</v>
      </c>
      <c r="BF33" s="84">
        <v>32057</v>
      </c>
      <c r="BG33" s="82">
        <v>31420</v>
      </c>
      <c r="BH33" s="85">
        <v>38587</v>
      </c>
      <c r="BI33" s="85">
        <v>41470</v>
      </c>
      <c r="BJ33" s="84">
        <v>40292</v>
      </c>
    </row>
    <row r="34" spans="1:16382" x14ac:dyDescent="0.3">
      <c r="A34" s="64" t="s">
        <v>229</v>
      </c>
      <c r="B34" s="65" t="s">
        <v>204</v>
      </c>
      <c r="C34" s="82">
        <v>0</v>
      </c>
      <c r="D34" s="83">
        <v>0</v>
      </c>
      <c r="E34" s="83">
        <v>0</v>
      </c>
      <c r="F34" s="84">
        <v>0</v>
      </c>
      <c r="G34" s="82">
        <v>0</v>
      </c>
      <c r="H34" s="83">
        <v>0</v>
      </c>
      <c r="I34" s="83">
        <v>0</v>
      </c>
      <c r="J34" s="84">
        <v>0</v>
      </c>
      <c r="K34" s="82">
        <v>0</v>
      </c>
      <c r="L34" s="83">
        <v>0</v>
      </c>
      <c r="M34" s="83">
        <v>0</v>
      </c>
      <c r="N34" s="84">
        <v>0</v>
      </c>
      <c r="O34" s="82">
        <v>0</v>
      </c>
      <c r="P34" s="83">
        <v>0</v>
      </c>
      <c r="Q34" s="83">
        <v>0</v>
      </c>
      <c r="R34" s="84">
        <v>0</v>
      </c>
      <c r="S34" s="82">
        <v>0</v>
      </c>
      <c r="T34" s="83">
        <v>0</v>
      </c>
      <c r="U34" s="83">
        <v>0</v>
      </c>
      <c r="V34" s="84">
        <v>0</v>
      </c>
      <c r="W34" s="82">
        <v>43422</v>
      </c>
      <c r="X34" s="83">
        <v>45017</v>
      </c>
      <c r="Y34" s="83">
        <v>44251</v>
      </c>
      <c r="Z34" s="84">
        <v>49040</v>
      </c>
      <c r="AA34" s="82">
        <v>47703</v>
      </c>
      <c r="AB34" s="83">
        <v>60984</v>
      </c>
      <c r="AC34" s="83">
        <v>57642</v>
      </c>
      <c r="AD34" s="84">
        <v>62701</v>
      </c>
      <c r="AE34" s="82">
        <v>57005</v>
      </c>
      <c r="AF34" s="83">
        <v>57930</v>
      </c>
      <c r="AG34" s="83">
        <v>60397</v>
      </c>
      <c r="AH34" s="84">
        <v>61710</v>
      </c>
      <c r="AI34" s="82">
        <v>56926</v>
      </c>
      <c r="AJ34" s="83">
        <v>61050</v>
      </c>
      <c r="AK34" s="83">
        <v>63880</v>
      </c>
      <c r="AL34" s="84">
        <v>65113</v>
      </c>
      <c r="AM34" s="82">
        <v>59810</v>
      </c>
      <c r="AN34" s="83">
        <v>44866</v>
      </c>
      <c r="AO34" s="83">
        <v>51365</v>
      </c>
      <c r="AP34" s="84">
        <v>47762</v>
      </c>
      <c r="AQ34" s="82">
        <v>48591</v>
      </c>
      <c r="AR34" s="83">
        <v>50276</v>
      </c>
      <c r="AS34" s="83">
        <v>59074</v>
      </c>
      <c r="AT34" s="84">
        <v>58408</v>
      </c>
      <c r="AU34" s="82">
        <v>56387</v>
      </c>
      <c r="AV34" s="83">
        <v>55074</v>
      </c>
      <c r="AW34" s="83">
        <v>69093</v>
      </c>
      <c r="AX34" s="84">
        <v>73779</v>
      </c>
      <c r="AY34" s="82">
        <v>65831</v>
      </c>
      <c r="AZ34" s="83">
        <v>70851</v>
      </c>
      <c r="BA34" s="83">
        <v>76653</v>
      </c>
      <c r="BB34" s="84">
        <v>62014</v>
      </c>
      <c r="BC34" s="82">
        <v>62472</v>
      </c>
      <c r="BD34" s="83">
        <v>64621</v>
      </c>
      <c r="BE34" s="83">
        <v>72482</v>
      </c>
      <c r="BF34" s="84">
        <v>89912</v>
      </c>
      <c r="BG34" s="82">
        <v>90408</v>
      </c>
      <c r="BH34" s="85">
        <v>91371</v>
      </c>
      <c r="BI34" s="85">
        <v>198942</v>
      </c>
      <c r="BJ34" s="84">
        <v>198530</v>
      </c>
    </row>
    <row r="35" spans="1:16382" x14ac:dyDescent="0.3">
      <c r="A35" s="64" t="s">
        <v>230</v>
      </c>
      <c r="B35" s="65" t="s">
        <v>204</v>
      </c>
      <c r="C35" s="82">
        <v>0</v>
      </c>
      <c r="D35" s="83">
        <v>0</v>
      </c>
      <c r="E35" s="83">
        <v>0</v>
      </c>
      <c r="F35" s="84">
        <v>0</v>
      </c>
      <c r="G35" s="82">
        <v>0</v>
      </c>
      <c r="H35" s="83">
        <v>0</v>
      </c>
      <c r="I35" s="83">
        <v>0</v>
      </c>
      <c r="J35" s="84">
        <v>0</v>
      </c>
      <c r="K35" s="82">
        <v>0</v>
      </c>
      <c r="L35" s="83">
        <v>0</v>
      </c>
      <c r="M35" s="83">
        <v>0</v>
      </c>
      <c r="N35" s="84">
        <v>0</v>
      </c>
      <c r="O35" s="82">
        <v>0</v>
      </c>
      <c r="P35" s="83">
        <v>0</v>
      </c>
      <c r="Q35" s="83">
        <v>0</v>
      </c>
      <c r="R35" s="84">
        <v>0</v>
      </c>
      <c r="S35" s="82">
        <v>0</v>
      </c>
      <c r="T35" s="83">
        <v>0</v>
      </c>
      <c r="U35" s="83">
        <v>0</v>
      </c>
      <c r="V35" s="84">
        <v>0</v>
      </c>
      <c r="W35" s="82">
        <v>0</v>
      </c>
      <c r="X35" s="83">
        <v>0</v>
      </c>
      <c r="Y35" s="83">
        <v>0</v>
      </c>
      <c r="Z35" s="84">
        <v>0</v>
      </c>
      <c r="AA35" s="82">
        <v>0</v>
      </c>
      <c r="AB35" s="83">
        <v>0</v>
      </c>
      <c r="AC35" s="83">
        <v>0</v>
      </c>
      <c r="AD35" s="84">
        <v>0</v>
      </c>
      <c r="AE35" s="82">
        <v>0</v>
      </c>
      <c r="AF35" s="83">
        <v>0</v>
      </c>
      <c r="AG35" s="83">
        <v>0</v>
      </c>
      <c r="AH35" s="84">
        <v>0</v>
      </c>
      <c r="AI35" s="82">
        <v>18177</v>
      </c>
      <c r="AJ35" s="83">
        <v>20827</v>
      </c>
      <c r="AK35" s="83">
        <v>23862</v>
      </c>
      <c r="AL35" s="84">
        <v>24971</v>
      </c>
      <c r="AM35" s="82">
        <v>23729</v>
      </c>
      <c r="AN35" s="83">
        <v>31261</v>
      </c>
      <c r="AO35" s="83">
        <v>34264</v>
      </c>
      <c r="AP35" s="84">
        <v>54064</v>
      </c>
      <c r="AQ35" s="82">
        <v>55576</v>
      </c>
      <c r="AR35" s="83">
        <v>58507</v>
      </c>
      <c r="AS35" s="83">
        <v>63062</v>
      </c>
      <c r="AT35" s="84">
        <v>61877</v>
      </c>
      <c r="AU35" s="82">
        <v>49563</v>
      </c>
      <c r="AV35" s="83">
        <v>95906</v>
      </c>
      <c r="AW35" s="83">
        <v>99127</v>
      </c>
      <c r="AX35" s="84">
        <v>112692</v>
      </c>
      <c r="AY35" s="82">
        <v>97895</v>
      </c>
      <c r="AZ35" s="83">
        <v>89774</v>
      </c>
      <c r="BA35" s="83">
        <v>91618</v>
      </c>
      <c r="BB35" s="84">
        <v>117665</v>
      </c>
      <c r="BC35" s="82">
        <v>93280</v>
      </c>
      <c r="BD35" s="83">
        <v>97508</v>
      </c>
      <c r="BE35" s="83">
        <v>112896</v>
      </c>
      <c r="BF35" s="84">
        <v>112750</v>
      </c>
      <c r="BG35" s="82">
        <v>99541</v>
      </c>
      <c r="BH35" s="85">
        <v>92923</v>
      </c>
      <c r="BI35" s="85">
        <v>88128</v>
      </c>
      <c r="BJ35" s="84">
        <v>86961</v>
      </c>
    </row>
    <row r="36" spans="1:16382" x14ac:dyDescent="0.3">
      <c r="A36" s="64" t="s">
        <v>231</v>
      </c>
      <c r="B36" s="65" t="s">
        <v>204</v>
      </c>
      <c r="C36" s="82">
        <v>0</v>
      </c>
      <c r="D36" s="83">
        <v>0</v>
      </c>
      <c r="E36" s="83">
        <v>0</v>
      </c>
      <c r="F36" s="84">
        <v>0</v>
      </c>
      <c r="G36" s="82">
        <v>0</v>
      </c>
      <c r="H36" s="83">
        <v>0</v>
      </c>
      <c r="I36" s="83">
        <v>0</v>
      </c>
      <c r="J36" s="84">
        <v>0</v>
      </c>
      <c r="K36" s="82">
        <v>0</v>
      </c>
      <c r="L36" s="83">
        <v>0</v>
      </c>
      <c r="M36" s="83">
        <v>0</v>
      </c>
      <c r="N36" s="84">
        <v>0</v>
      </c>
      <c r="O36" s="82">
        <v>0</v>
      </c>
      <c r="P36" s="83">
        <v>0</v>
      </c>
      <c r="Q36" s="83">
        <v>0</v>
      </c>
      <c r="R36" s="84">
        <v>0</v>
      </c>
      <c r="S36" s="82">
        <v>0</v>
      </c>
      <c r="T36" s="83">
        <v>0</v>
      </c>
      <c r="U36" s="83">
        <v>0</v>
      </c>
      <c r="V36" s="84">
        <v>0</v>
      </c>
      <c r="W36" s="82">
        <v>0</v>
      </c>
      <c r="X36" s="83">
        <v>0</v>
      </c>
      <c r="Y36" s="83">
        <v>0</v>
      </c>
      <c r="Z36" s="84">
        <v>0</v>
      </c>
      <c r="AA36" s="82">
        <v>0</v>
      </c>
      <c r="AB36" s="83">
        <v>0</v>
      </c>
      <c r="AC36" s="83">
        <v>0</v>
      </c>
      <c r="AD36" s="84">
        <v>0</v>
      </c>
      <c r="AE36" s="82">
        <v>0</v>
      </c>
      <c r="AF36" s="83">
        <v>0</v>
      </c>
      <c r="AG36" s="83">
        <v>0</v>
      </c>
      <c r="AH36" s="84">
        <v>0</v>
      </c>
      <c r="AI36" s="82">
        <v>0</v>
      </c>
      <c r="AJ36" s="83">
        <v>4171</v>
      </c>
      <c r="AK36" s="83">
        <v>4007</v>
      </c>
      <c r="AL36" s="84">
        <v>4448</v>
      </c>
      <c r="AM36" s="82">
        <v>4587</v>
      </c>
      <c r="AN36" s="83">
        <v>5607</v>
      </c>
      <c r="AO36" s="83">
        <v>10343</v>
      </c>
      <c r="AP36" s="84">
        <v>6008</v>
      </c>
      <c r="AQ36" s="82">
        <v>20084</v>
      </c>
      <c r="AR36" s="83">
        <v>16985</v>
      </c>
      <c r="AS36" s="83">
        <v>10075</v>
      </c>
      <c r="AT36" s="84">
        <v>11533</v>
      </c>
      <c r="AU36" s="82">
        <v>17113</v>
      </c>
      <c r="AV36" s="83">
        <v>16404</v>
      </c>
      <c r="AW36" s="83">
        <v>14945</v>
      </c>
      <c r="AX36" s="84">
        <v>14209</v>
      </c>
      <c r="AY36" s="82">
        <v>12713</v>
      </c>
      <c r="AZ36" s="83">
        <v>11960</v>
      </c>
      <c r="BA36" s="83">
        <v>14766</v>
      </c>
      <c r="BB36" s="84">
        <v>15482</v>
      </c>
      <c r="BC36" s="82">
        <v>14492</v>
      </c>
      <c r="BD36" s="83">
        <v>13621</v>
      </c>
      <c r="BE36" s="83">
        <v>14785</v>
      </c>
      <c r="BF36" s="84">
        <v>13057</v>
      </c>
      <c r="BG36" s="82">
        <v>11506</v>
      </c>
      <c r="BH36" s="85">
        <v>12549</v>
      </c>
      <c r="BI36" s="85">
        <v>13917</v>
      </c>
      <c r="BJ36" s="84">
        <v>11945</v>
      </c>
    </row>
    <row r="37" spans="1:16382" x14ac:dyDescent="0.3">
      <c r="A37" s="64" t="s">
        <v>232</v>
      </c>
      <c r="B37" s="65" t="s">
        <v>204</v>
      </c>
      <c r="C37" s="82">
        <v>0</v>
      </c>
      <c r="D37" s="83">
        <v>0</v>
      </c>
      <c r="E37" s="83">
        <v>0</v>
      </c>
      <c r="F37" s="84">
        <v>0</v>
      </c>
      <c r="G37" s="82">
        <v>0</v>
      </c>
      <c r="H37" s="83">
        <v>0</v>
      </c>
      <c r="I37" s="83">
        <v>0</v>
      </c>
      <c r="J37" s="84">
        <v>0</v>
      </c>
      <c r="K37" s="82">
        <v>0</v>
      </c>
      <c r="L37" s="83">
        <v>0</v>
      </c>
      <c r="M37" s="83">
        <v>0</v>
      </c>
      <c r="N37" s="84">
        <v>0</v>
      </c>
      <c r="O37" s="82">
        <v>0</v>
      </c>
      <c r="P37" s="83">
        <v>0</v>
      </c>
      <c r="Q37" s="83">
        <v>0</v>
      </c>
      <c r="R37" s="84">
        <v>0</v>
      </c>
      <c r="S37" s="82">
        <v>0</v>
      </c>
      <c r="T37" s="83">
        <v>0</v>
      </c>
      <c r="U37" s="83">
        <v>0</v>
      </c>
      <c r="V37" s="84">
        <v>0</v>
      </c>
      <c r="W37" s="82">
        <v>0</v>
      </c>
      <c r="X37" s="83">
        <v>0</v>
      </c>
      <c r="Y37" s="83">
        <v>0</v>
      </c>
      <c r="Z37" s="84">
        <v>0</v>
      </c>
      <c r="AA37" s="82">
        <v>0</v>
      </c>
      <c r="AB37" s="83">
        <v>0</v>
      </c>
      <c r="AC37" s="83">
        <v>0</v>
      </c>
      <c r="AD37" s="84">
        <v>0</v>
      </c>
      <c r="AE37" s="82">
        <v>30686</v>
      </c>
      <c r="AF37" s="83">
        <v>28330</v>
      </c>
      <c r="AG37" s="83">
        <v>26025</v>
      </c>
      <c r="AH37" s="84">
        <v>24449</v>
      </c>
      <c r="AI37" s="82">
        <v>24707</v>
      </c>
      <c r="AJ37" s="83">
        <v>22245</v>
      </c>
      <c r="AK37" s="83">
        <v>15380</v>
      </c>
      <c r="AL37" s="84">
        <v>11064</v>
      </c>
      <c r="AM37" s="82">
        <v>3136</v>
      </c>
      <c r="AN37" s="83">
        <v>0</v>
      </c>
      <c r="AO37" s="83">
        <v>0</v>
      </c>
      <c r="AP37" s="84">
        <v>0</v>
      </c>
      <c r="AQ37" s="82">
        <v>20117</v>
      </c>
      <c r="AR37" s="83">
        <v>39797</v>
      </c>
      <c r="AS37" s="83">
        <v>15440</v>
      </c>
      <c r="AT37" s="84">
        <v>4147</v>
      </c>
      <c r="AU37" s="82"/>
      <c r="AV37" s="83"/>
      <c r="AW37" s="83"/>
      <c r="AX37" s="84"/>
      <c r="AY37" s="82"/>
      <c r="AZ37" s="83"/>
      <c r="BA37" s="83"/>
      <c r="BB37" s="84"/>
      <c r="BC37" s="82"/>
      <c r="BD37" s="83">
        <v>0</v>
      </c>
      <c r="BE37" s="83">
        <v>0</v>
      </c>
      <c r="BF37" s="84">
        <v>0</v>
      </c>
      <c r="BG37" s="82">
        <v>0</v>
      </c>
      <c r="BH37" s="85">
        <v>0</v>
      </c>
      <c r="BI37" s="85">
        <v>0</v>
      </c>
      <c r="BJ37" s="84">
        <v>0</v>
      </c>
    </row>
    <row r="38" spans="1:16382" x14ac:dyDescent="0.3">
      <c r="A38" s="64" t="s">
        <v>233</v>
      </c>
      <c r="B38" s="65" t="s">
        <v>204</v>
      </c>
      <c r="C38" s="86">
        <v>0</v>
      </c>
      <c r="D38" s="87">
        <v>0</v>
      </c>
      <c r="E38" s="83">
        <v>0</v>
      </c>
      <c r="F38" s="84">
        <v>0</v>
      </c>
      <c r="G38" s="86">
        <v>0</v>
      </c>
      <c r="H38" s="87">
        <v>0</v>
      </c>
      <c r="I38" s="83">
        <v>0</v>
      </c>
      <c r="J38" s="84">
        <v>0</v>
      </c>
      <c r="K38" s="86">
        <v>0</v>
      </c>
      <c r="L38" s="87">
        <v>0</v>
      </c>
      <c r="M38" s="83">
        <v>0</v>
      </c>
      <c r="N38" s="84">
        <v>0</v>
      </c>
      <c r="O38" s="86">
        <v>0</v>
      </c>
      <c r="P38" s="87">
        <v>0</v>
      </c>
      <c r="Q38" s="83">
        <v>0</v>
      </c>
      <c r="R38" s="84">
        <v>0</v>
      </c>
      <c r="S38" s="86">
        <v>0</v>
      </c>
      <c r="T38" s="87">
        <v>0</v>
      </c>
      <c r="U38" s="83">
        <v>0</v>
      </c>
      <c r="V38" s="84">
        <v>0</v>
      </c>
      <c r="W38" s="86">
        <v>37846</v>
      </c>
      <c r="X38" s="87">
        <v>38392</v>
      </c>
      <c r="Y38" s="83">
        <v>39127</v>
      </c>
      <c r="Z38" s="84">
        <v>41563</v>
      </c>
      <c r="AA38" s="86">
        <v>40896</v>
      </c>
      <c r="AB38" s="87">
        <v>41444</v>
      </c>
      <c r="AC38" s="83">
        <v>41613</v>
      </c>
      <c r="AD38" s="84">
        <v>41771</v>
      </c>
      <c r="AE38" s="86">
        <v>42043</v>
      </c>
      <c r="AF38" s="87">
        <v>42390</v>
      </c>
      <c r="AG38" s="83">
        <v>42572</v>
      </c>
      <c r="AH38" s="84">
        <v>42827</v>
      </c>
      <c r="AI38" s="86">
        <v>65547</v>
      </c>
      <c r="AJ38" s="87">
        <v>79422</v>
      </c>
      <c r="AK38" s="83">
        <v>110114</v>
      </c>
      <c r="AL38" s="84">
        <v>127758</v>
      </c>
      <c r="AM38" s="86">
        <v>156807</v>
      </c>
      <c r="AN38" s="87">
        <v>180442</v>
      </c>
      <c r="AO38" s="83">
        <v>217751</v>
      </c>
      <c r="AP38" s="84">
        <v>235452</v>
      </c>
      <c r="AQ38" s="86">
        <v>273981</v>
      </c>
      <c r="AR38" s="87">
        <v>319059</v>
      </c>
      <c r="AS38" s="83">
        <v>335486</v>
      </c>
      <c r="AT38" s="84">
        <v>338921</v>
      </c>
      <c r="AU38" s="86">
        <v>346091</v>
      </c>
      <c r="AV38" s="87">
        <v>370631</v>
      </c>
      <c r="AW38" s="83">
        <v>385276</v>
      </c>
      <c r="AX38" s="84">
        <v>405177</v>
      </c>
      <c r="AY38" s="86">
        <v>402332</v>
      </c>
      <c r="AZ38" s="87">
        <v>407780</v>
      </c>
      <c r="BA38" s="83">
        <v>419490</v>
      </c>
      <c r="BB38" s="84">
        <v>428402</v>
      </c>
      <c r="BC38" s="86">
        <v>415447</v>
      </c>
      <c r="BD38" s="87">
        <v>427707</v>
      </c>
      <c r="BE38" s="83">
        <v>434590</v>
      </c>
      <c r="BF38" s="84">
        <v>431962</v>
      </c>
      <c r="BG38" s="86">
        <v>412695</v>
      </c>
      <c r="BH38" s="88">
        <v>427842</v>
      </c>
      <c r="BI38" s="88">
        <v>300271</v>
      </c>
      <c r="BJ38" s="84">
        <v>309045</v>
      </c>
    </row>
    <row r="39" spans="1:16382" x14ac:dyDescent="0.3">
      <c r="A39" s="64" t="s">
        <v>234</v>
      </c>
      <c r="B39" s="65" t="s">
        <v>204</v>
      </c>
      <c r="C39" s="82">
        <v>0</v>
      </c>
      <c r="D39" s="83">
        <v>0</v>
      </c>
      <c r="E39" s="83">
        <v>0</v>
      </c>
      <c r="F39" s="84">
        <v>0</v>
      </c>
      <c r="G39" s="82">
        <v>0</v>
      </c>
      <c r="H39" s="83">
        <v>0</v>
      </c>
      <c r="I39" s="83">
        <v>0</v>
      </c>
      <c r="J39" s="84">
        <v>0</v>
      </c>
      <c r="K39" s="82">
        <v>0</v>
      </c>
      <c r="L39" s="83">
        <v>0</v>
      </c>
      <c r="M39" s="83">
        <v>0</v>
      </c>
      <c r="N39" s="84">
        <v>0</v>
      </c>
      <c r="O39" s="82">
        <v>0</v>
      </c>
      <c r="P39" s="83">
        <v>0</v>
      </c>
      <c r="Q39" s="83">
        <v>0</v>
      </c>
      <c r="R39" s="84">
        <v>0</v>
      </c>
      <c r="S39" s="82">
        <v>0</v>
      </c>
      <c r="T39" s="83">
        <v>0</v>
      </c>
      <c r="U39" s="83">
        <v>0</v>
      </c>
      <c r="V39" s="84">
        <v>0</v>
      </c>
      <c r="W39" s="82">
        <v>0</v>
      </c>
      <c r="X39" s="83">
        <v>0</v>
      </c>
      <c r="Y39" s="83">
        <v>0</v>
      </c>
      <c r="Z39" s="84">
        <v>0</v>
      </c>
      <c r="AA39" s="82">
        <v>0</v>
      </c>
      <c r="AB39" s="83">
        <v>0</v>
      </c>
      <c r="AC39" s="83">
        <v>0</v>
      </c>
      <c r="AD39" s="84">
        <v>0</v>
      </c>
      <c r="AE39" s="82">
        <v>0</v>
      </c>
      <c r="AF39" s="83">
        <v>0</v>
      </c>
      <c r="AG39" s="83">
        <v>0</v>
      </c>
      <c r="AH39" s="84">
        <v>0</v>
      </c>
      <c r="AI39" s="82">
        <v>0</v>
      </c>
      <c r="AJ39" s="83">
        <v>0</v>
      </c>
      <c r="AK39" s="83">
        <v>4942</v>
      </c>
      <c r="AL39" s="84">
        <v>3249</v>
      </c>
      <c r="AM39" s="82">
        <v>3860</v>
      </c>
      <c r="AN39" s="83">
        <v>5246</v>
      </c>
      <c r="AO39" s="83">
        <v>5430</v>
      </c>
      <c r="AP39" s="84">
        <v>5002</v>
      </c>
      <c r="AQ39" s="82">
        <v>6504</v>
      </c>
      <c r="AR39" s="83">
        <v>7181</v>
      </c>
      <c r="AS39" s="83">
        <v>7674</v>
      </c>
      <c r="AT39" s="84">
        <v>6852</v>
      </c>
      <c r="AU39" s="82">
        <v>6979</v>
      </c>
      <c r="AV39" s="83">
        <v>9006</v>
      </c>
      <c r="AW39" s="83">
        <v>10164</v>
      </c>
      <c r="AX39" s="84">
        <v>9674</v>
      </c>
      <c r="AY39" s="82">
        <v>8440</v>
      </c>
      <c r="AZ39" s="83">
        <v>11129</v>
      </c>
      <c r="BA39" s="83">
        <v>10685</v>
      </c>
      <c r="BB39" s="84">
        <v>8779</v>
      </c>
      <c r="BC39" s="82">
        <v>7911</v>
      </c>
      <c r="BD39" s="83">
        <v>9670</v>
      </c>
      <c r="BE39" s="83">
        <v>10082</v>
      </c>
      <c r="BF39" s="84">
        <v>9580</v>
      </c>
      <c r="BG39" s="82">
        <v>8773</v>
      </c>
      <c r="BH39" s="85">
        <v>8940</v>
      </c>
      <c r="BI39" s="85">
        <v>9217</v>
      </c>
      <c r="BJ39" s="84">
        <v>8793</v>
      </c>
    </row>
    <row r="40" spans="1:16382" x14ac:dyDescent="0.3">
      <c r="A40" s="89" t="s">
        <v>25</v>
      </c>
      <c r="B40" s="65" t="s">
        <v>204</v>
      </c>
      <c r="C40" s="82">
        <v>459</v>
      </c>
      <c r="D40" s="83">
        <v>1293</v>
      </c>
      <c r="E40" s="83">
        <v>2455</v>
      </c>
      <c r="F40" s="84">
        <v>3536</v>
      </c>
      <c r="G40" s="82">
        <v>4519</v>
      </c>
      <c r="H40" s="83">
        <v>5560</v>
      </c>
      <c r="I40" s="83">
        <v>7294</v>
      </c>
      <c r="J40" s="84">
        <v>9611</v>
      </c>
      <c r="K40" s="82">
        <v>15051</v>
      </c>
      <c r="L40" s="83">
        <v>19516</v>
      </c>
      <c r="M40" s="83">
        <v>25039</v>
      </c>
      <c r="N40" s="84">
        <v>34347</v>
      </c>
      <c r="O40" s="82">
        <v>41753</v>
      </c>
      <c r="P40" s="83">
        <v>51092</v>
      </c>
      <c r="Q40" s="83">
        <v>59366</v>
      </c>
      <c r="R40" s="84">
        <v>69119</v>
      </c>
      <c r="S40" s="82">
        <v>73708</v>
      </c>
      <c r="T40" s="83">
        <v>78072</v>
      </c>
      <c r="U40" s="83">
        <v>91036</v>
      </c>
      <c r="V40" s="84">
        <v>94924</v>
      </c>
      <c r="W40" s="82">
        <v>206464</v>
      </c>
      <c r="X40" s="83">
        <v>216149</v>
      </c>
      <c r="Y40" s="83">
        <v>225640</v>
      </c>
      <c r="Z40" s="84">
        <v>256564</v>
      </c>
      <c r="AA40" s="82">
        <v>278403</v>
      </c>
      <c r="AB40" s="83">
        <v>294314</v>
      </c>
      <c r="AC40" s="83">
        <v>302570</v>
      </c>
      <c r="AD40" s="84">
        <v>323124</v>
      </c>
      <c r="AE40" s="82">
        <v>394632</v>
      </c>
      <c r="AF40" s="83">
        <v>424001</v>
      </c>
      <c r="AG40" s="83">
        <v>469778</v>
      </c>
      <c r="AH40" s="84">
        <v>503045</v>
      </c>
      <c r="AI40" s="82">
        <v>627142</v>
      </c>
      <c r="AJ40" s="83">
        <v>620951</v>
      </c>
      <c r="AK40" s="83">
        <v>735147</v>
      </c>
      <c r="AL40" s="84">
        <v>809703</v>
      </c>
      <c r="AM40" s="82">
        <v>800804</v>
      </c>
      <c r="AN40" s="83">
        <v>597601</v>
      </c>
      <c r="AO40" s="83">
        <v>738929</v>
      </c>
      <c r="AP40" s="84">
        <v>805724</v>
      </c>
      <c r="AQ40" s="82">
        <v>901973</v>
      </c>
      <c r="AR40" s="83">
        <v>1118917</v>
      </c>
      <c r="AS40" s="83">
        <v>1192203</v>
      </c>
      <c r="AT40" s="84">
        <v>1253444</v>
      </c>
      <c r="AU40" s="82">
        <v>1393154</v>
      </c>
      <c r="AV40" s="83">
        <v>1599703</v>
      </c>
      <c r="AW40" s="83">
        <v>1696082</v>
      </c>
      <c r="AX40" s="84">
        <v>1762423</v>
      </c>
      <c r="AY40" s="82">
        <v>1644097</v>
      </c>
      <c r="AZ40" s="83">
        <v>1753282</v>
      </c>
      <c r="BA40" s="83">
        <v>1920920</v>
      </c>
      <c r="BB40" s="84">
        <v>2025247</v>
      </c>
      <c r="BC40" s="82">
        <v>2007097</v>
      </c>
      <c r="BD40" s="83">
        <v>2223712</v>
      </c>
      <c r="BE40" s="83">
        <f t="shared" ref="BE40:BJ40" si="2">SUM(BE26:BE39)</f>
        <v>2353377.3479779689</v>
      </c>
      <c r="BF40" s="84">
        <f t="shared" si="2"/>
        <v>2406593</v>
      </c>
      <c r="BG40" s="82">
        <f t="shared" si="2"/>
        <v>2508340</v>
      </c>
      <c r="BH40" s="85">
        <f t="shared" si="2"/>
        <v>2628145</v>
      </c>
      <c r="BI40" s="85">
        <f t="shared" si="2"/>
        <v>2448198</v>
      </c>
      <c r="BJ40" s="84">
        <f t="shared" si="2"/>
        <v>2488768</v>
      </c>
    </row>
    <row r="41" spans="1:16382" x14ac:dyDescent="0.3">
      <c r="A41" s="90"/>
      <c r="B41" s="91" t="s">
        <v>201</v>
      </c>
      <c r="C41" s="90" t="s">
        <v>201</v>
      </c>
      <c r="D41" s="91" t="s">
        <v>201</v>
      </c>
      <c r="E41" s="90" t="s">
        <v>201</v>
      </c>
      <c r="F41" s="91" t="s">
        <v>201</v>
      </c>
      <c r="G41" s="90" t="s">
        <v>201</v>
      </c>
      <c r="H41" s="91" t="s">
        <v>201</v>
      </c>
      <c r="I41" s="90" t="s">
        <v>201</v>
      </c>
      <c r="J41" s="91" t="s">
        <v>201</v>
      </c>
      <c r="K41" s="90" t="s">
        <v>201</v>
      </c>
      <c r="L41" s="91" t="s">
        <v>201</v>
      </c>
      <c r="M41" s="90" t="s">
        <v>201</v>
      </c>
      <c r="N41" s="91" t="s">
        <v>201</v>
      </c>
      <c r="O41" s="90" t="s">
        <v>201</v>
      </c>
      <c r="P41" s="91" t="s">
        <v>201</v>
      </c>
      <c r="Q41" s="90" t="s">
        <v>201</v>
      </c>
      <c r="R41" s="91" t="s">
        <v>201</v>
      </c>
      <c r="S41" s="90" t="s">
        <v>201</v>
      </c>
      <c r="T41" s="91" t="s">
        <v>201</v>
      </c>
      <c r="U41" s="90" t="s">
        <v>201</v>
      </c>
      <c r="V41" s="91" t="s">
        <v>201</v>
      </c>
      <c r="W41" s="90" t="s">
        <v>201</v>
      </c>
      <c r="X41" s="91" t="s">
        <v>201</v>
      </c>
      <c r="Y41" s="90" t="s">
        <v>201</v>
      </c>
      <c r="Z41" s="91" t="s">
        <v>201</v>
      </c>
      <c r="AA41" s="90" t="s">
        <v>201</v>
      </c>
      <c r="AB41" s="91" t="s">
        <v>201</v>
      </c>
      <c r="AC41" s="90" t="s">
        <v>201</v>
      </c>
      <c r="AD41" s="91" t="s">
        <v>201</v>
      </c>
      <c r="AE41" s="90" t="s">
        <v>201</v>
      </c>
      <c r="AF41" s="91" t="s">
        <v>201</v>
      </c>
      <c r="AG41" s="90" t="s">
        <v>201</v>
      </c>
      <c r="AH41" s="91"/>
      <c r="AI41" s="90"/>
      <c r="AJ41" s="91"/>
      <c r="AK41" s="90"/>
      <c r="AL41" s="91"/>
      <c r="AM41" s="90"/>
      <c r="AN41" s="91"/>
      <c r="AO41" s="90"/>
      <c r="AP41" s="91"/>
      <c r="AQ41" s="90"/>
      <c r="AR41" s="91"/>
      <c r="AS41" s="90"/>
      <c r="AT41" s="91"/>
      <c r="AU41" s="90"/>
      <c r="AV41" s="91"/>
      <c r="AW41" s="90"/>
      <c r="AX41" s="91"/>
      <c r="AY41" s="90"/>
      <c r="AZ41" s="91"/>
      <c r="BA41" s="90"/>
      <c r="BB41" s="91"/>
      <c r="BC41" s="90"/>
      <c r="BD41" s="91"/>
      <c r="BE41" s="90"/>
      <c r="BF41" s="91"/>
      <c r="BG41" s="92"/>
      <c r="BH41" s="93"/>
      <c r="BI41" s="93"/>
      <c r="BJ41" s="91"/>
      <c r="BK41" s="90"/>
      <c r="BL41" s="91"/>
      <c r="BM41" s="90"/>
      <c r="BN41" s="91"/>
      <c r="BO41" s="90"/>
      <c r="BP41" s="91"/>
      <c r="BQ41" s="90"/>
      <c r="BR41" s="91"/>
      <c r="BS41" s="90"/>
      <c r="BT41" s="91"/>
      <c r="BU41" s="90"/>
      <c r="BV41" s="91"/>
      <c r="BW41" s="90"/>
      <c r="BX41" s="91"/>
      <c r="BY41" s="90"/>
      <c r="BZ41" s="91"/>
      <c r="CA41" s="90"/>
      <c r="CB41" s="91"/>
      <c r="CC41" s="90"/>
      <c r="CD41" s="91"/>
      <c r="CE41" s="90"/>
      <c r="CF41" s="91"/>
      <c r="CG41" s="90"/>
      <c r="CH41" s="91"/>
      <c r="CI41" s="90"/>
      <c r="CJ41" s="91"/>
      <c r="CK41" s="90"/>
      <c r="CL41" s="91"/>
      <c r="CM41" s="90"/>
      <c r="CN41" s="91"/>
      <c r="CO41" s="90"/>
      <c r="CP41" s="91"/>
      <c r="CQ41" s="90"/>
      <c r="CR41" s="91"/>
      <c r="CS41" s="90"/>
      <c r="CT41" s="91"/>
      <c r="CU41" s="90"/>
      <c r="CV41" s="91"/>
      <c r="CW41" s="90"/>
      <c r="CX41" s="91"/>
      <c r="CY41" s="90"/>
      <c r="CZ41" s="91"/>
      <c r="DA41" s="90"/>
      <c r="DB41" s="91"/>
      <c r="DC41" s="90"/>
      <c r="DD41" s="91"/>
      <c r="DE41" s="90"/>
      <c r="DF41" s="91"/>
      <c r="DG41" s="90"/>
      <c r="DH41" s="91"/>
      <c r="DI41" s="90"/>
      <c r="DJ41" s="91"/>
      <c r="DK41" s="90"/>
      <c r="DL41" s="91"/>
      <c r="DM41" s="90"/>
      <c r="DN41" s="91"/>
      <c r="DO41" s="90"/>
      <c r="DP41" s="91"/>
      <c r="DQ41" s="90"/>
      <c r="DR41" s="91"/>
      <c r="DS41" s="90"/>
      <c r="DT41" s="91"/>
      <c r="DU41" s="90"/>
      <c r="DV41" s="91"/>
      <c r="DW41" s="90"/>
      <c r="DX41" s="91"/>
      <c r="DY41" s="90"/>
      <c r="DZ41" s="91"/>
      <c r="EA41" s="90"/>
      <c r="EB41" s="91"/>
      <c r="EC41" s="90"/>
      <c r="ED41" s="91"/>
      <c r="EE41" s="90"/>
      <c r="EF41" s="91"/>
      <c r="EG41" s="90"/>
      <c r="EH41" s="91"/>
      <c r="EI41" s="90"/>
      <c r="EJ41" s="91"/>
      <c r="EK41" s="90"/>
      <c r="EL41" s="91"/>
      <c r="EM41" s="90"/>
      <c r="EN41" s="91"/>
      <c r="EO41" s="90"/>
      <c r="EP41" s="91"/>
      <c r="EQ41" s="90"/>
      <c r="ER41" s="91"/>
      <c r="ES41" s="90"/>
      <c r="ET41" s="91"/>
      <c r="EU41" s="90"/>
      <c r="EV41" s="91"/>
      <c r="EW41" s="90"/>
      <c r="EX41" s="91"/>
      <c r="EY41" s="90"/>
      <c r="EZ41" s="91"/>
      <c r="FA41" s="90"/>
      <c r="FB41" s="91"/>
      <c r="FC41" s="90"/>
      <c r="FD41" s="91"/>
      <c r="FE41" s="90"/>
      <c r="FF41" s="91"/>
      <c r="FG41" s="90"/>
      <c r="FH41" s="91"/>
      <c r="FI41" s="90"/>
      <c r="FJ41" s="91"/>
      <c r="FK41" s="90"/>
      <c r="FL41" s="91"/>
      <c r="FM41" s="90"/>
      <c r="FN41" s="91"/>
      <c r="FO41" s="90"/>
      <c r="FP41" s="91"/>
      <c r="FQ41" s="90"/>
      <c r="FR41" s="91"/>
      <c r="FS41" s="90"/>
      <c r="FT41" s="91"/>
      <c r="FU41" s="90"/>
      <c r="FV41" s="91"/>
      <c r="FW41" s="90"/>
      <c r="FX41" s="91"/>
      <c r="FY41" s="90"/>
      <c r="FZ41" s="91"/>
      <c r="GA41" s="90"/>
      <c r="GB41" s="91"/>
      <c r="GC41" s="90"/>
      <c r="GD41" s="91"/>
      <c r="GE41" s="90"/>
      <c r="GF41" s="91"/>
      <c r="GG41" s="90"/>
      <c r="GH41" s="91"/>
      <c r="GI41" s="90"/>
      <c r="GJ41" s="91"/>
      <c r="GK41" s="90"/>
      <c r="GL41" s="91"/>
      <c r="GM41" s="90"/>
      <c r="GN41" s="91"/>
      <c r="GO41" s="90"/>
      <c r="GP41" s="91"/>
      <c r="GQ41" s="90"/>
      <c r="GR41" s="91"/>
      <c r="GS41" s="90"/>
      <c r="GT41" s="91"/>
      <c r="GU41" s="90"/>
      <c r="GV41" s="91"/>
      <c r="GW41" s="90"/>
      <c r="GX41" s="91"/>
      <c r="GY41" s="90"/>
      <c r="GZ41" s="91"/>
      <c r="HA41" s="90"/>
      <c r="HB41" s="91"/>
      <c r="HC41" s="90"/>
      <c r="HD41" s="91"/>
      <c r="HE41" s="90"/>
      <c r="HF41" s="91"/>
      <c r="HG41" s="90"/>
      <c r="HH41" s="91"/>
      <c r="HI41" s="90"/>
      <c r="HJ41" s="91"/>
      <c r="HK41" s="90"/>
      <c r="HL41" s="91"/>
      <c r="HM41" s="90"/>
      <c r="HN41" s="91"/>
      <c r="HO41" s="90"/>
      <c r="HP41" s="91"/>
      <c r="HQ41" s="90"/>
      <c r="HR41" s="91"/>
      <c r="HS41" s="90"/>
      <c r="HT41" s="91"/>
      <c r="HU41" s="90"/>
      <c r="HV41" s="91"/>
      <c r="HW41" s="90"/>
      <c r="HX41" s="91"/>
      <c r="HY41" s="90"/>
      <c r="HZ41" s="91"/>
      <c r="IA41" s="90"/>
      <c r="IB41" s="91"/>
      <c r="IC41" s="90"/>
      <c r="ID41" s="91"/>
      <c r="IE41" s="90"/>
      <c r="IF41" s="91"/>
      <c r="IG41" s="90"/>
      <c r="IH41" s="91"/>
      <c r="II41" s="90"/>
      <c r="IJ41" s="91"/>
      <c r="IK41" s="90"/>
      <c r="IL41" s="91"/>
      <c r="IM41" s="90"/>
      <c r="IN41" s="91"/>
      <c r="IO41" s="90"/>
      <c r="IP41" s="91"/>
      <c r="IQ41" s="90"/>
      <c r="IR41" s="91"/>
      <c r="IS41" s="90"/>
      <c r="IT41" s="91"/>
      <c r="IU41" s="90"/>
      <c r="IV41" s="91"/>
      <c r="IW41" s="90"/>
      <c r="IX41" s="91"/>
      <c r="IY41" s="90"/>
      <c r="IZ41" s="91"/>
      <c r="JA41" s="90"/>
      <c r="JB41" s="91"/>
      <c r="JC41" s="90"/>
      <c r="JD41" s="91"/>
      <c r="JE41" s="90"/>
      <c r="JF41" s="91"/>
      <c r="JG41" s="90"/>
      <c r="JH41" s="91"/>
      <c r="JI41" s="90"/>
      <c r="JJ41" s="91"/>
      <c r="JK41" s="90"/>
      <c r="JL41" s="91"/>
      <c r="JM41" s="90"/>
      <c r="JN41" s="91"/>
      <c r="JO41" s="90"/>
      <c r="JP41" s="91"/>
      <c r="JQ41" s="90"/>
      <c r="JR41" s="91"/>
      <c r="JS41" s="90"/>
      <c r="JT41" s="91"/>
      <c r="JU41" s="90"/>
      <c r="JV41" s="91"/>
      <c r="JW41" s="90"/>
      <c r="JX41" s="91"/>
      <c r="JY41" s="90"/>
      <c r="JZ41" s="91"/>
      <c r="KA41" s="90"/>
      <c r="KB41" s="91"/>
      <c r="KC41" s="90"/>
      <c r="KD41" s="91"/>
      <c r="KE41" s="90"/>
      <c r="KF41" s="91"/>
      <c r="KG41" s="90"/>
      <c r="KH41" s="91"/>
      <c r="KI41" s="90"/>
      <c r="KJ41" s="91"/>
      <c r="KK41" s="90"/>
      <c r="KL41" s="91"/>
      <c r="KM41" s="90"/>
      <c r="KN41" s="91"/>
      <c r="KO41" s="90"/>
      <c r="KP41" s="91"/>
      <c r="KQ41" s="90"/>
      <c r="KR41" s="91"/>
      <c r="KS41" s="90"/>
      <c r="KT41" s="91"/>
      <c r="KU41" s="90"/>
      <c r="KV41" s="91"/>
      <c r="KW41" s="90"/>
      <c r="KX41" s="91"/>
      <c r="KY41" s="90"/>
      <c r="KZ41" s="91"/>
      <c r="LA41" s="90"/>
      <c r="LB41" s="91"/>
      <c r="LC41" s="90"/>
      <c r="LD41" s="91"/>
      <c r="LE41" s="90"/>
      <c r="LF41" s="91"/>
      <c r="LG41" s="90"/>
      <c r="LH41" s="91"/>
      <c r="LI41" s="90"/>
      <c r="LJ41" s="91"/>
      <c r="LK41" s="90"/>
      <c r="LL41" s="91"/>
      <c r="LM41" s="90"/>
      <c r="LN41" s="91"/>
      <c r="LO41" s="90"/>
      <c r="LP41" s="91"/>
      <c r="LQ41" s="90"/>
      <c r="LR41" s="91"/>
      <c r="LS41" s="90"/>
      <c r="LT41" s="91"/>
      <c r="LU41" s="90"/>
      <c r="LV41" s="91"/>
      <c r="LW41" s="90"/>
      <c r="LX41" s="91"/>
      <c r="LY41" s="90"/>
      <c r="LZ41" s="91"/>
      <c r="MA41" s="90"/>
      <c r="MB41" s="91"/>
      <c r="MC41" s="90"/>
      <c r="MD41" s="91"/>
      <c r="ME41" s="90"/>
      <c r="MF41" s="91"/>
      <c r="MG41" s="90"/>
      <c r="MH41" s="91"/>
      <c r="MI41" s="90"/>
      <c r="MJ41" s="91"/>
      <c r="MK41" s="90"/>
      <c r="ML41" s="91"/>
      <c r="MM41" s="90"/>
      <c r="MN41" s="91"/>
      <c r="MO41" s="90"/>
      <c r="MP41" s="91"/>
      <c r="MQ41" s="90"/>
      <c r="MR41" s="91"/>
      <c r="MS41" s="90"/>
      <c r="MT41" s="91"/>
      <c r="MU41" s="90"/>
      <c r="MV41" s="91"/>
      <c r="MW41" s="90"/>
      <c r="MX41" s="91"/>
      <c r="MY41" s="90"/>
      <c r="MZ41" s="91"/>
      <c r="NA41" s="90"/>
      <c r="NB41" s="91"/>
      <c r="NC41" s="90"/>
      <c r="ND41" s="91"/>
      <c r="NE41" s="90"/>
      <c r="NF41" s="91"/>
      <c r="NG41" s="90"/>
      <c r="NH41" s="91"/>
      <c r="NI41" s="90"/>
      <c r="NJ41" s="91"/>
      <c r="NK41" s="90"/>
      <c r="NL41" s="91"/>
      <c r="NM41" s="90"/>
      <c r="NN41" s="91"/>
      <c r="NO41" s="90"/>
      <c r="NP41" s="91"/>
      <c r="NQ41" s="90"/>
      <c r="NR41" s="91"/>
      <c r="NS41" s="90"/>
      <c r="NT41" s="91"/>
      <c r="NU41" s="90"/>
      <c r="NV41" s="91"/>
      <c r="NW41" s="90"/>
      <c r="NX41" s="91"/>
      <c r="NY41" s="90"/>
      <c r="NZ41" s="91"/>
      <c r="OA41" s="90"/>
      <c r="OB41" s="91"/>
      <c r="OC41" s="90"/>
      <c r="OD41" s="91"/>
      <c r="OE41" s="90"/>
      <c r="OF41" s="91"/>
      <c r="OG41" s="90"/>
      <c r="OH41" s="91"/>
      <c r="OI41" s="90"/>
      <c r="OJ41" s="91"/>
      <c r="OK41" s="90"/>
      <c r="OL41" s="91"/>
      <c r="OM41" s="90"/>
      <c r="ON41" s="91"/>
      <c r="OO41" s="90"/>
      <c r="OP41" s="91"/>
      <c r="OQ41" s="90"/>
      <c r="OR41" s="91"/>
      <c r="OS41" s="90"/>
      <c r="OT41" s="91"/>
      <c r="OU41" s="90"/>
      <c r="OV41" s="91"/>
      <c r="OW41" s="90"/>
      <c r="OX41" s="91"/>
      <c r="OY41" s="90"/>
      <c r="OZ41" s="91"/>
      <c r="PA41" s="90"/>
      <c r="PB41" s="91"/>
      <c r="PC41" s="90"/>
      <c r="PD41" s="91"/>
      <c r="PE41" s="90"/>
      <c r="PF41" s="91"/>
      <c r="PG41" s="90"/>
      <c r="PH41" s="91"/>
      <c r="PI41" s="90"/>
      <c r="PJ41" s="91"/>
      <c r="PK41" s="90"/>
      <c r="PL41" s="91"/>
      <c r="PM41" s="90"/>
      <c r="PN41" s="91"/>
      <c r="PO41" s="90"/>
      <c r="PP41" s="91"/>
      <c r="PQ41" s="90"/>
      <c r="PR41" s="91"/>
      <c r="PS41" s="90"/>
      <c r="PT41" s="91"/>
      <c r="PU41" s="90"/>
      <c r="PV41" s="91"/>
      <c r="PW41" s="90"/>
      <c r="PX41" s="91"/>
      <c r="PY41" s="90"/>
      <c r="PZ41" s="91"/>
      <c r="QA41" s="90"/>
      <c r="QB41" s="91"/>
      <c r="QC41" s="90"/>
      <c r="QD41" s="91"/>
      <c r="QE41" s="90"/>
      <c r="QF41" s="91"/>
      <c r="QG41" s="90"/>
      <c r="QH41" s="91"/>
      <c r="QI41" s="90"/>
      <c r="QJ41" s="91"/>
      <c r="QK41" s="90"/>
      <c r="QL41" s="91"/>
      <c r="QM41" s="90"/>
      <c r="QN41" s="91"/>
      <c r="QO41" s="90"/>
      <c r="QP41" s="91"/>
      <c r="QQ41" s="90"/>
      <c r="QR41" s="91"/>
      <c r="QS41" s="90"/>
      <c r="QT41" s="91"/>
      <c r="QU41" s="90"/>
      <c r="QV41" s="91"/>
      <c r="QW41" s="90"/>
      <c r="QX41" s="91"/>
      <c r="QY41" s="90"/>
      <c r="QZ41" s="91"/>
      <c r="RA41" s="90"/>
      <c r="RB41" s="91"/>
      <c r="RC41" s="90"/>
      <c r="RD41" s="91"/>
      <c r="RE41" s="90"/>
      <c r="RF41" s="91"/>
      <c r="RG41" s="90"/>
      <c r="RH41" s="91"/>
      <c r="RI41" s="90"/>
      <c r="RJ41" s="91"/>
      <c r="RK41" s="90"/>
      <c r="RL41" s="91"/>
      <c r="RM41" s="90"/>
      <c r="RN41" s="91"/>
      <c r="RO41" s="90"/>
      <c r="RP41" s="91"/>
      <c r="RQ41" s="90"/>
      <c r="RR41" s="91"/>
      <c r="RS41" s="90"/>
      <c r="RT41" s="91"/>
      <c r="RU41" s="90"/>
      <c r="RV41" s="91"/>
      <c r="RW41" s="90"/>
      <c r="RX41" s="91"/>
      <c r="RY41" s="90"/>
      <c r="RZ41" s="91"/>
      <c r="SA41" s="90"/>
      <c r="SB41" s="91"/>
      <c r="SC41" s="90"/>
      <c r="SD41" s="91"/>
      <c r="SE41" s="90"/>
      <c r="SF41" s="91"/>
      <c r="SG41" s="90"/>
      <c r="SH41" s="91"/>
      <c r="SI41" s="90"/>
      <c r="SJ41" s="91"/>
      <c r="SK41" s="90"/>
      <c r="SL41" s="91"/>
      <c r="SM41" s="90"/>
      <c r="SN41" s="91"/>
      <c r="SO41" s="90"/>
      <c r="SP41" s="91"/>
      <c r="SQ41" s="90"/>
      <c r="SR41" s="91"/>
      <c r="SS41" s="90"/>
      <c r="ST41" s="91"/>
      <c r="SU41" s="90"/>
      <c r="SV41" s="91"/>
      <c r="SW41" s="90"/>
      <c r="SX41" s="91"/>
      <c r="SY41" s="90"/>
      <c r="SZ41" s="91"/>
      <c r="TA41" s="90"/>
      <c r="TB41" s="91"/>
      <c r="TC41" s="90"/>
      <c r="TD41" s="91"/>
      <c r="TE41" s="90"/>
      <c r="TF41" s="91"/>
      <c r="TG41" s="90"/>
      <c r="TH41" s="91"/>
      <c r="TI41" s="90"/>
      <c r="TJ41" s="91"/>
      <c r="TK41" s="90"/>
      <c r="TL41" s="91"/>
      <c r="TM41" s="90"/>
      <c r="TN41" s="91"/>
      <c r="TO41" s="90"/>
      <c r="TP41" s="91"/>
      <c r="TQ41" s="90"/>
      <c r="TR41" s="91"/>
      <c r="TS41" s="90"/>
      <c r="TT41" s="91"/>
      <c r="TU41" s="90"/>
      <c r="TV41" s="91"/>
      <c r="TW41" s="90"/>
      <c r="TX41" s="91"/>
      <c r="TY41" s="90"/>
      <c r="TZ41" s="91"/>
      <c r="UA41" s="90"/>
      <c r="UB41" s="91"/>
      <c r="UC41" s="90"/>
      <c r="UD41" s="91"/>
      <c r="UE41" s="90"/>
      <c r="UF41" s="91"/>
      <c r="UG41" s="90"/>
      <c r="UH41" s="91"/>
      <c r="UI41" s="90"/>
      <c r="UJ41" s="91"/>
      <c r="UK41" s="90"/>
      <c r="UL41" s="91"/>
      <c r="UM41" s="90"/>
      <c r="UN41" s="91"/>
      <c r="UO41" s="90"/>
      <c r="UP41" s="91"/>
      <c r="UQ41" s="90"/>
      <c r="UR41" s="91"/>
      <c r="US41" s="90"/>
      <c r="UT41" s="91"/>
      <c r="UU41" s="90"/>
      <c r="UV41" s="91"/>
      <c r="UW41" s="90"/>
      <c r="UX41" s="91"/>
      <c r="UY41" s="90"/>
      <c r="UZ41" s="91"/>
      <c r="VA41" s="90"/>
      <c r="VB41" s="91"/>
      <c r="VC41" s="90"/>
      <c r="VD41" s="91"/>
      <c r="VE41" s="90"/>
      <c r="VF41" s="91"/>
      <c r="VG41" s="90"/>
      <c r="VH41" s="91"/>
      <c r="VI41" s="90"/>
      <c r="VJ41" s="91"/>
      <c r="VK41" s="90"/>
      <c r="VL41" s="91"/>
      <c r="VM41" s="90"/>
      <c r="VN41" s="91"/>
      <c r="VO41" s="90"/>
      <c r="VP41" s="91"/>
      <c r="VQ41" s="90"/>
      <c r="VR41" s="91"/>
      <c r="VS41" s="90"/>
      <c r="VT41" s="91"/>
      <c r="VU41" s="90"/>
      <c r="VV41" s="91"/>
      <c r="VW41" s="90"/>
      <c r="VX41" s="91"/>
      <c r="VY41" s="90"/>
      <c r="VZ41" s="91"/>
      <c r="WA41" s="90"/>
      <c r="WB41" s="91"/>
      <c r="WC41" s="90"/>
      <c r="WD41" s="91"/>
      <c r="WE41" s="90"/>
      <c r="WF41" s="91"/>
      <c r="WG41" s="90"/>
      <c r="WH41" s="91"/>
      <c r="WI41" s="90"/>
      <c r="WJ41" s="91"/>
      <c r="WK41" s="90"/>
      <c r="WL41" s="91"/>
      <c r="WM41" s="90"/>
      <c r="WN41" s="91"/>
      <c r="WO41" s="90"/>
      <c r="WP41" s="91"/>
      <c r="WQ41" s="90"/>
      <c r="WR41" s="91"/>
      <c r="WS41" s="90"/>
      <c r="WT41" s="91"/>
      <c r="WU41" s="90"/>
      <c r="WV41" s="91"/>
      <c r="WW41" s="90"/>
      <c r="WX41" s="91"/>
      <c r="WY41" s="90"/>
      <c r="WZ41" s="91"/>
      <c r="XA41" s="90"/>
      <c r="XB41" s="91"/>
      <c r="XC41" s="90"/>
      <c r="XD41" s="91"/>
      <c r="XE41" s="90"/>
      <c r="XF41" s="91"/>
      <c r="XG41" s="90"/>
      <c r="XH41" s="91"/>
      <c r="XI41" s="90"/>
      <c r="XJ41" s="91"/>
      <c r="XK41" s="90"/>
      <c r="XL41" s="91"/>
      <c r="XM41" s="90"/>
      <c r="XN41" s="91"/>
      <c r="XO41" s="90"/>
      <c r="XP41" s="91"/>
      <c r="XQ41" s="90"/>
      <c r="XR41" s="91"/>
      <c r="XS41" s="90"/>
      <c r="XT41" s="91"/>
      <c r="XU41" s="90"/>
      <c r="XV41" s="91"/>
      <c r="XW41" s="90"/>
      <c r="XX41" s="91"/>
      <c r="XY41" s="90"/>
      <c r="XZ41" s="91"/>
      <c r="YA41" s="90"/>
      <c r="YB41" s="91"/>
      <c r="YC41" s="90"/>
      <c r="YD41" s="91"/>
      <c r="YE41" s="90"/>
      <c r="YF41" s="91"/>
      <c r="YG41" s="90"/>
      <c r="YH41" s="91"/>
      <c r="YI41" s="90"/>
      <c r="YJ41" s="91"/>
      <c r="YK41" s="90"/>
      <c r="YL41" s="91"/>
      <c r="YM41" s="90"/>
      <c r="YN41" s="91"/>
      <c r="YO41" s="90"/>
      <c r="YP41" s="91"/>
      <c r="YQ41" s="90"/>
      <c r="YR41" s="91"/>
      <c r="YS41" s="90"/>
      <c r="YT41" s="91"/>
      <c r="YU41" s="90"/>
      <c r="YV41" s="91"/>
      <c r="YW41" s="90"/>
      <c r="YX41" s="91"/>
      <c r="YY41" s="90"/>
      <c r="YZ41" s="91"/>
      <c r="ZA41" s="90"/>
      <c r="ZB41" s="91"/>
      <c r="ZC41" s="90"/>
      <c r="ZD41" s="91"/>
      <c r="ZE41" s="90"/>
      <c r="ZF41" s="91"/>
      <c r="ZG41" s="90"/>
      <c r="ZH41" s="91"/>
      <c r="ZI41" s="90"/>
      <c r="ZJ41" s="91"/>
      <c r="ZK41" s="90"/>
      <c r="ZL41" s="91"/>
      <c r="ZM41" s="90"/>
      <c r="ZN41" s="91"/>
      <c r="ZO41" s="90"/>
      <c r="ZP41" s="91"/>
      <c r="ZQ41" s="90"/>
      <c r="ZR41" s="91"/>
      <c r="ZS41" s="90"/>
      <c r="ZT41" s="91"/>
      <c r="ZU41" s="90"/>
      <c r="ZV41" s="91"/>
      <c r="ZW41" s="90"/>
      <c r="ZX41" s="91"/>
      <c r="ZY41" s="90"/>
      <c r="ZZ41" s="91"/>
      <c r="AAA41" s="90"/>
      <c r="AAB41" s="91"/>
      <c r="AAC41" s="90"/>
      <c r="AAD41" s="91"/>
      <c r="AAE41" s="90"/>
      <c r="AAF41" s="91"/>
      <c r="AAG41" s="90"/>
      <c r="AAH41" s="91"/>
      <c r="AAI41" s="90"/>
      <c r="AAJ41" s="91"/>
      <c r="AAK41" s="90"/>
      <c r="AAL41" s="91"/>
      <c r="AAM41" s="90"/>
      <c r="AAN41" s="91"/>
      <c r="AAO41" s="90"/>
      <c r="AAP41" s="91"/>
      <c r="AAQ41" s="90"/>
      <c r="AAR41" s="91"/>
      <c r="AAS41" s="90"/>
      <c r="AAT41" s="91"/>
      <c r="AAU41" s="90"/>
      <c r="AAV41" s="91"/>
      <c r="AAW41" s="90"/>
      <c r="AAX41" s="91"/>
      <c r="AAY41" s="90"/>
      <c r="AAZ41" s="91"/>
      <c r="ABA41" s="90"/>
      <c r="ABB41" s="91"/>
      <c r="ABC41" s="90"/>
      <c r="ABD41" s="91"/>
      <c r="ABE41" s="90"/>
      <c r="ABF41" s="91"/>
      <c r="ABG41" s="90"/>
      <c r="ABH41" s="91"/>
      <c r="ABI41" s="90"/>
      <c r="ABJ41" s="91"/>
      <c r="ABK41" s="90"/>
      <c r="ABL41" s="91"/>
      <c r="ABM41" s="90"/>
      <c r="ABN41" s="91"/>
      <c r="ABO41" s="90"/>
      <c r="ABP41" s="91"/>
      <c r="ABQ41" s="90"/>
      <c r="ABR41" s="91"/>
      <c r="ABS41" s="90"/>
      <c r="ABT41" s="91"/>
      <c r="ABU41" s="90"/>
      <c r="ABV41" s="91"/>
      <c r="ABW41" s="90"/>
      <c r="ABX41" s="91"/>
      <c r="ABY41" s="90"/>
      <c r="ABZ41" s="91"/>
      <c r="ACA41" s="90"/>
      <c r="ACB41" s="91"/>
      <c r="ACC41" s="90"/>
      <c r="ACD41" s="91"/>
      <c r="ACE41" s="90"/>
      <c r="ACF41" s="91"/>
      <c r="ACG41" s="90"/>
      <c r="ACH41" s="91"/>
      <c r="ACI41" s="90"/>
      <c r="ACJ41" s="91"/>
      <c r="ACK41" s="90"/>
      <c r="ACL41" s="91"/>
      <c r="ACM41" s="90"/>
      <c r="ACN41" s="91"/>
      <c r="ACO41" s="90"/>
      <c r="ACP41" s="91"/>
      <c r="ACQ41" s="90"/>
      <c r="ACR41" s="91"/>
      <c r="ACS41" s="90"/>
      <c r="ACT41" s="91"/>
      <c r="ACU41" s="90"/>
      <c r="ACV41" s="91"/>
      <c r="ACW41" s="90"/>
      <c r="ACX41" s="91"/>
      <c r="ACY41" s="90"/>
      <c r="ACZ41" s="91"/>
      <c r="ADA41" s="90"/>
      <c r="ADB41" s="91"/>
      <c r="ADC41" s="90"/>
      <c r="ADD41" s="91"/>
      <c r="ADE41" s="90"/>
      <c r="ADF41" s="91"/>
      <c r="ADG41" s="90"/>
      <c r="ADH41" s="91"/>
      <c r="ADI41" s="90"/>
      <c r="ADJ41" s="91"/>
      <c r="ADK41" s="90"/>
      <c r="ADL41" s="91"/>
      <c r="ADM41" s="90"/>
      <c r="ADN41" s="91"/>
      <c r="ADO41" s="90"/>
      <c r="ADP41" s="91"/>
      <c r="ADQ41" s="90"/>
      <c r="ADR41" s="91"/>
      <c r="ADS41" s="90"/>
      <c r="ADT41" s="91"/>
      <c r="ADU41" s="90"/>
      <c r="ADV41" s="91"/>
      <c r="ADW41" s="90"/>
      <c r="ADX41" s="91"/>
      <c r="ADY41" s="90"/>
      <c r="ADZ41" s="91"/>
      <c r="AEA41" s="90"/>
      <c r="AEB41" s="91"/>
      <c r="AEC41" s="90"/>
      <c r="AED41" s="91"/>
      <c r="AEE41" s="90"/>
      <c r="AEF41" s="91"/>
      <c r="AEG41" s="90"/>
      <c r="AEH41" s="91"/>
      <c r="AEI41" s="90"/>
      <c r="AEJ41" s="91"/>
      <c r="AEK41" s="90"/>
      <c r="AEL41" s="91"/>
      <c r="AEM41" s="90"/>
      <c r="AEN41" s="91"/>
      <c r="AEO41" s="90"/>
      <c r="AEP41" s="91"/>
      <c r="AEQ41" s="90"/>
      <c r="AER41" s="91"/>
      <c r="AES41" s="90"/>
      <c r="AET41" s="91"/>
      <c r="AEU41" s="90"/>
      <c r="AEV41" s="91"/>
      <c r="AEW41" s="90"/>
      <c r="AEX41" s="91"/>
      <c r="AEY41" s="90"/>
      <c r="AEZ41" s="91"/>
      <c r="AFA41" s="90"/>
      <c r="AFB41" s="91"/>
      <c r="AFC41" s="90"/>
      <c r="AFD41" s="91"/>
      <c r="AFE41" s="90"/>
      <c r="AFF41" s="91"/>
      <c r="AFG41" s="90"/>
      <c r="AFH41" s="91"/>
      <c r="AFI41" s="90"/>
      <c r="AFJ41" s="91"/>
      <c r="AFK41" s="90"/>
      <c r="AFL41" s="91"/>
      <c r="AFM41" s="90"/>
      <c r="AFN41" s="91"/>
      <c r="AFO41" s="90"/>
      <c r="AFP41" s="91"/>
      <c r="AFQ41" s="90"/>
      <c r="AFR41" s="91"/>
      <c r="AFS41" s="90"/>
      <c r="AFT41" s="91"/>
      <c r="AFU41" s="90"/>
      <c r="AFV41" s="91"/>
      <c r="AFW41" s="90"/>
      <c r="AFX41" s="91"/>
      <c r="AFY41" s="90"/>
      <c r="AFZ41" s="91"/>
      <c r="AGA41" s="90"/>
      <c r="AGB41" s="91"/>
      <c r="AGC41" s="90"/>
      <c r="AGD41" s="91"/>
      <c r="AGE41" s="90"/>
      <c r="AGF41" s="91"/>
      <c r="AGG41" s="90"/>
      <c r="AGH41" s="91"/>
      <c r="AGI41" s="90"/>
      <c r="AGJ41" s="91"/>
      <c r="AGK41" s="90"/>
      <c r="AGL41" s="91"/>
      <c r="AGM41" s="90"/>
      <c r="AGN41" s="91"/>
      <c r="AGO41" s="90"/>
      <c r="AGP41" s="91"/>
      <c r="AGQ41" s="90"/>
      <c r="AGR41" s="91"/>
      <c r="AGS41" s="90"/>
      <c r="AGT41" s="91"/>
      <c r="AGU41" s="90"/>
      <c r="AGV41" s="91"/>
      <c r="AGW41" s="90"/>
      <c r="AGX41" s="91"/>
      <c r="AGY41" s="90"/>
      <c r="AGZ41" s="91"/>
      <c r="AHA41" s="90"/>
      <c r="AHB41" s="91"/>
      <c r="AHC41" s="90"/>
      <c r="AHD41" s="91"/>
      <c r="AHE41" s="90"/>
      <c r="AHF41" s="91"/>
      <c r="AHG41" s="90"/>
      <c r="AHH41" s="91"/>
      <c r="AHI41" s="90"/>
      <c r="AHJ41" s="91"/>
      <c r="AHK41" s="90"/>
      <c r="AHL41" s="91"/>
      <c r="AHM41" s="90"/>
      <c r="AHN41" s="91"/>
      <c r="AHO41" s="90"/>
      <c r="AHP41" s="91"/>
      <c r="AHQ41" s="90"/>
      <c r="AHR41" s="91"/>
      <c r="AHS41" s="90"/>
      <c r="AHT41" s="91"/>
      <c r="AHU41" s="90"/>
      <c r="AHV41" s="91"/>
      <c r="AHW41" s="90"/>
      <c r="AHX41" s="91"/>
      <c r="AHY41" s="90"/>
      <c r="AHZ41" s="91"/>
      <c r="AIA41" s="90"/>
      <c r="AIB41" s="91"/>
      <c r="AIC41" s="90"/>
      <c r="AID41" s="91"/>
      <c r="AIE41" s="90"/>
      <c r="AIF41" s="91"/>
      <c r="AIG41" s="90"/>
      <c r="AIH41" s="91"/>
      <c r="AII41" s="90"/>
      <c r="AIJ41" s="91"/>
      <c r="AIK41" s="90"/>
      <c r="AIL41" s="91"/>
      <c r="AIM41" s="90"/>
      <c r="AIN41" s="91"/>
      <c r="AIO41" s="90"/>
      <c r="AIP41" s="91"/>
      <c r="AIQ41" s="90"/>
      <c r="AIR41" s="91"/>
      <c r="AIS41" s="90"/>
      <c r="AIT41" s="91"/>
      <c r="AIU41" s="90"/>
      <c r="AIV41" s="91"/>
      <c r="AIW41" s="90"/>
      <c r="AIX41" s="91"/>
      <c r="AIY41" s="90"/>
      <c r="AIZ41" s="91"/>
      <c r="AJA41" s="90"/>
      <c r="AJB41" s="91"/>
      <c r="AJC41" s="90"/>
      <c r="AJD41" s="91"/>
      <c r="AJE41" s="90"/>
      <c r="AJF41" s="91"/>
      <c r="AJG41" s="90"/>
      <c r="AJH41" s="91"/>
      <c r="AJI41" s="90"/>
      <c r="AJJ41" s="91"/>
      <c r="AJK41" s="90"/>
      <c r="AJL41" s="91"/>
      <c r="AJM41" s="90"/>
      <c r="AJN41" s="91"/>
      <c r="AJO41" s="90"/>
      <c r="AJP41" s="91"/>
      <c r="AJQ41" s="90"/>
      <c r="AJR41" s="91"/>
      <c r="AJS41" s="90"/>
      <c r="AJT41" s="91"/>
      <c r="AJU41" s="90"/>
      <c r="AJV41" s="91"/>
      <c r="AJW41" s="90"/>
      <c r="AJX41" s="91"/>
      <c r="AJY41" s="90"/>
      <c r="AJZ41" s="91"/>
      <c r="AKA41" s="90"/>
      <c r="AKB41" s="91"/>
      <c r="AKC41" s="90"/>
      <c r="AKD41" s="91"/>
      <c r="AKE41" s="90"/>
      <c r="AKF41" s="91"/>
      <c r="AKG41" s="90"/>
      <c r="AKH41" s="91"/>
      <c r="AKI41" s="90"/>
      <c r="AKJ41" s="91"/>
      <c r="AKK41" s="90"/>
      <c r="AKL41" s="91"/>
      <c r="AKM41" s="90"/>
      <c r="AKN41" s="91"/>
      <c r="AKO41" s="90"/>
      <c r="AKP41" s="91"/>
      <c r="AKQ41" s="90"/>
      <c r="AKR41" s="91"/>
      <c r="AKS41" s="90"/>
      <c r="AKT41" s="91"/>
      <c r="AKU41" s="90"/>
      <c r="AKV41" s="91"/>
      <c r="AKW41" s="90"/>
      <c r="AKX41" s="91"/>
      <c r="AKY41" s="90"/>
      <c r="AKZ41" s="91"/>
      <c r="ALA41" s="90"/>
      <c r="ALB41" s="91"/>
      <c r="ALC41" s="90"/>
      <c r="ALD41" s="91"/>
      <c r="ALE41" s="90"/>
      <c r="ALF41" s="91"/>
      <c r="ALG41" s="90"/>
      <c r="ALH41" s="91"/>
      <c r="ALI41" s="90"/>
      <c r="ALJ41" s="91"/>
      <c r="ALK41" s="90"/>
      <c r="ALL41" s="91"/>
      <c r="ALM41" s="90"/>
      <c r="ALN41" s="91"/>
      <c r="ALO41" s="90"/>
      <c r="ALP41" s="91"/>
      <c r="ALQ41" s="90"/>
      <c r="ALR41" s="91"/>
      <c r="ALS41" s="90"/>
      <c r="ALT41" s="91"/>
      <c r="ALU41" s="90"/>
      <c r="ALV41" s="91"/>
      <c r="ALW41" s="90"/>
      <c r="ALX41" s="91"/>
      <c r="ALY41" s="90"/>
      <c r="ALZ41" s="91"/>
      <c r="AMA41" s="90"/>
      <c r="AMB41" s="91"/>
      <c r="AMC41" s="90"/>
      <c r="AMD41" s="91"/>
      <c r="AME41" s="90"/>
      <c r="AMF41" s="91"/>
      <c r="AMG41" s="90"/>
      <c r="AMH41" s="91"/>
      <c r="AMI41" s="90"/>
      <c r="AMJ41" s="91"/>
      <c r="AMK41" s="90"/>
      <c r="AML41" s="91"/>
      <c r="AMM41" s="90"/>
      <c r="AMN41" s="91"/>
      <c r="AMO41" s="90"/>
      <c r="AMP41" s="91"/>
      <c r="AMQ41" s="90"/>
      <c r="AMR41" s="91"/>
      <c r="AMS41" s="90"/>
      <c r="AMT41" s="91"/>
      <c r="AMU41" s="90"/>
      <c r="AMV41" s="91"/>
      <c r="AMW41" s="90"/>
      <c r="AMX41" s="91"/>
      <c r="AMY41" s="90"/>
      <c r="AMZ41" s="91"/>
      <c r="ANA41" s="90"/>
      <c r="ANB41" s="91"/>
      <c r="ANC41" s="90"/>
      <c r="AND41" s="91"/>
      <c r="ANE41" s="90"/>
      <c r="ANF41" s="91"/>
      <c r="ANG41" s="90"/>
      <c r="ANH41" s="91"/>
      <c r="ANI41" s="90"/>
      <c r="ANJ41" s="91"/>
      <c r="ANK41" s="90"/>
      <c r="ANL41" s="91"/>
      <c r="ANM41" s="90"/>
      <c r="ANN41" s="91"/>
      <c r="ANO41" s="90"/>
      <c r="ANP41" s="91"/>
      <c r="ANQ41" s="90"/>
      <c r="ANR41" s="91"/>
      <c r="ANS41" s="90"/>
      <c r="ANT41" s="91"/>
      <c r="ANU41" s="90"/>
      <c r="ANV41" s="91"/>
      <c r="ANW41" s="90"/>
      <c r="ANX41" s="91"/>
      <c r="ANY41" s="90"/>
      <c r="ANZ41" s="91"/>
      <c r="AOA41" s="90"/>
      <c r="AOB41" s="91"/>
      <c r="AOC41" s="90"/>
      <c r="AOD41" s="91"/>
      <c r="AOE41" s="90"/>
      <c r="AOF41" s="91"/>
      <c r="AOG41" s="90"/>
      <c r="AOH41" s="91"/>
      <c r="AOI41" s="90"/>
      <c r="AOJ41" s="91"/>
      <c r="AOK41" s="90"/>
      <c r="AOL41" s="91"/>
      <c r="AOM41" s="90"/>
      <c r="AON41" s="91"/>
      <c r="AOO41" s="90"/>
      <c r="AOP41" s="91"/>
      <c r="AOQ41" s="90"/>
      <c r="AOR41" s="91"/>
      <c r="AOS41" s="90"/>
      <c r="AOT41" s="91"/>
      <c r="AOU41" s="90"/>
      <c r="AOV41" s="91"/>
      <c r="AOW41" s="90"/>
      <c r="AOX41" s="91"/>
      <c r="AOY41" s="90"/>
      <c r="AOZ41" s="91"/>
      <c r="APA41" s="90"/>
      <c r="APB41" s="91"/>
      <c r="APC41" s="90"/>
      <c r="APD41" s="91"/>
      <c r="APE41" s="90"/>
      <c r="APF41" s="91"/>
      <c r="APG41" s="90"/>
      <c r="APH41" s="91"/>
      <c r="API41" s="90"/>
      <c r="APJ41" s="91"/>
      <c r="APK41" s="90"/>
      <c r="APL41" s="91"/>
      <c r="APM41" s="90"/>
      <c r="APN41" s="91"/>
      <c r="APO41" s="90"/>
      <c r="APP41" s="91"/>
      <c r="APQ41" s="90"/>
      <c r="APR41" s="91"/>
      <c r="APS41" s="90"/>
      <c r="APT41" s="91"/>
      <c r="APU41" s="90"/>
      <c r="APV41" s="91"/>
      <c r="APW41" s="90"/>
      <c r="APX41" s="91"/>
      <c r="APY41" s="90"/>
      <c r="APZ41" s="91"/>
      <c r="AQA41" s="90"/>
      <c r="AQB41" s="91"/>
      <c r="AQC41" s="90"/>
      <c r="AQD41" s="91"/>
      <c r="AQE41" s="90"/>
      <c r="AQF41" s="91"/>
      <c r="AQG41" s="90"/>
      <c r="AQH41" s="91"/>
      <c r="AQI41" s="90"/>
      <c r="AQJ41" s="91"/>
      <c r="AQK41" s="90"/>
      <c r="AQL41" s="91"/>
      <c r="AQM41" s="90"/>
      <c r="AQN41" s="91"/>
      <c r="AQO41" s="90"/>
      <c r="AQP41" s="91"/>
      <c r="AQQ41" s="90"/>
      <c r="AQR41" s="91"/>
      <c r="AQS41" s="90"/>
      <c r="AQT41" s="91"/>
      <c r="AQU41" s="90"/>
      <c r="AQV41" s="91"/>
      <c r="AQW41" s="90"/>
      <c r="AQX41" s="91"/>
      <c r="AQY41" s="90"/>
      <c r="AQZ41" s="91"/>
      <c r="ARA41" s="90"/>
      <c r="ARB41" s="91"/>
      <c r="ARC41" s="90"/>
      <c r="ARD41" s="91"/>
      <c r="ARE41" s="90"/>
      <c r="ARF41" s="91"/>
      <c r="ARG41" s="90"/>
      <c r="ARH41" s="91"/>
      <c r="ARI41" s="90"/>
      <c r="ARJ41" s="91"/>
      <c r="ARK41" s="90"/>
      <c r="ARL41" s="91"/>
      <c r="ARM41" s="90"/>
      <c r="ARN41" s="91"/>
      <c r="ARO41" s="90"/>
      <c r="ARP41" s="91"/>
      <c r="ARQ41" s="90"/>
      <c r="ARR41" s="91"/>
      <c r="ARS41" s="90"/>
      <c r="ART41" s="91"/>
      <c r="ARU41" s="90"/>
      <c r="ARV41" s="91"/>
      <c r="ARW41" s="90"/>
      <c r="ARX41" s="91"/>
      <c r="ARY41" s="90"/>
      <c r="ARZ41" s="91"/>
      <c r="ASA41" s="90"/>
      <c r="ASB41" s="91"/>
      <c r="ASC41" s="90"/>
      <c r="ASD41" s="91"/>
      <c r="ASE41" s="90"/>
      <c r="ASF41" s="91"/>
      <c r="ASG41" s="90"/>
      <c r="ASH41" s="91"/>
      <c r="ASI41" s="90"/>
      <c r="ASJ41" s="91"/>
      <c r="ASK41" s="90"/>
      <c r="ASL41" s="91"/>
      <c r="ASM41" s="90"/>
      <c r="ASN41" s="91"/>
      <c r="ASO41" s="90"/>
      <c r="ASP41" s="91"/>
      <c r="ASQ41" s="90"/>
      <c r="ASR41" s="91"/>
      <c r="ASS41" s="90"/>
      <c r="AST41" s="91"/>
      <c r="ASU41" s="90"/>
      <c r="ASV41" s="91"/>
      <c r="ASW41" s="90"/>
      <c r="ASX41" s="91"/>
      <c r="ASY41" s="90"/>
      <c r="ASZ41" s="91"/>
      <c r="ATA41" s="90"/>
      <c r="ATB41" s="91"/>
      <c r="ATC41" s="90"/>
      <c r="ATD41" s="91"/>
      <c r="ATE41" s="90"/>
      <c r="ATF41" s="91"/>
      <c r="ATG41" s="90"/>
      <c r="ATH41" s="91"/>
      <c r="ATI41" s="90"/>
      <c r="ATJ41" s="91"/>
      <c r="ATK41" s="90"/>
      <c r="ATL41" s="91"/>
      <c r="ATM41" s="90"/>
      <c r="ATN41" s="91"/>
      <c r="ATO41" s="90"/>
      <c r="ATP41" s="91"/>
      <c r="ATQ41" s="90"/>
      <c r="ATR41" s="91"/>
      <c r="ATS41" s="90"/>
      <c r="ATT41" s="91"/>
      <c r="ATU41" s="90"/>
      <c r="ATV41" s="91"/>
      <c r="ATW41" s="90"/>
      <c r="ATX41" s="91"/>
      <c r="ATY41" s="90"/>
      <c r="ATZ41" s="91"/>
      <c r="AUA41" s="90"/>
      <c r="AUB41" s="91"/>
      <c r="AUC41" s="90"/>
      <c r="AUD41" s="91"/>
      <c r="AUE41" s="90"/>
      <c r="AUF41" s="91"/>
      <c r="AUG41" s="90"/>
      <c r="AUH41" s="91"/>
      <c r="AUI41" s="90"/>
      <c r="AUJ41" s="91"/>
      <c r="AUK41" s="90"/>
      <c r="AUL41" s="91"/>
      <c r="AUM41" s="90"/>
      <c r="AUN41" s="91"/>
      <c r="AUO41" s="90"/>
      <c r="AUP41" s="91"/>
      <c r="AUQ41" s="90"/>
      <c r="AUR41" s="91"/>
      <c r="AUS41" s="90"/>
      <c r="AUT41" s="91"/>
      <c r="AUU41" s="90"/>
      <c r="AUV41" s="91"/>
      <c r="AUW41" s="90"/>
      <c r="AUX41" s="91"/>
      <c r="AUY41" s="90"/>
      <c r="AUZ41" s="91"/>
      <c r="AVA41" s="90"/>
      <c r="AVB41" s="91"/>
      <c r="AVC41" s="90"/>
      <c r="AVD41" s="91"/>
      <c r="AVE41" s="90"/>
      <c r="AVF41" s="91"/>
      <c r="AVG41" s="90"/>
      <c r="AVH41" s="91"/>
      <c r="AVI41" s="90"/>
      <c r="AVJ41" s="91"/>
      <c r="AVK41" s="90"/>
      <c r="AVL41" s="91"/>
      <c r="AVM41" s="90"/>
      <c r="AVN41" s="91"/>
      <c r="AVO41" s="90"/>
      <c r="AVP41" s="91"/>
      <c r="AVQ41" s="90"/>
      <c r="AVR41" s="91"/>
      <c r="AVS41" s="90"/>
      <c r="AVT41" s="91"/>
      <c r="AVU41" s="90"/>
      <c r="AVV41" s="91"/>
      <c r="AVW41" s="90"/>
      <c r="AVX41" s="91"/>
      <c r="AVY41" s="90"/>
      <c r="AVZ41" s="91"/>
      <c r="AWA41" s="90"/>
      <c r="AWB41" s="91"/>
      <c r="AWC41" s="90"/>
      <c r="AWD41" s="91"/>
      <c r="AWE41" s="90"/>
      <c r="AWF41" s="91"/>
      <c r="AWG41" s="90"/>
      <c r="AWH41" s="91"/>
      <c r="AWI41" s="90"/>
      <c r="AWJ41" s="91"/>
      <c r="AWK41" s="90"/>
      <c r="AWL41" s="91"/>
      <c r="AWM41" s="90"/>
      <c r="AWN41" s="91"/>
      <c r="AWO41" s="90"/>
      <c r="AWP41" s="91"/>
      <c r="AWQ41" s="90"/>
      <c r="AWR41" s="91"/>
      <c r="AWS41" s="90"/>
      <c r="AWT41" s="91"/>
      <c r="AWU41" s="90"/>
      <c r="AWV41" s="91"/>
      <c r="AWW41" s="90"/>
      <c r="AWX41" s="91"/>
      <c r="AWY41" s="90"/>
      <c r="AWZ41" s="91"/>
      <c r="AXA41" s="90"/>
      <c r="AXB41" s="91"/>
      <c r="AXC41" s="90"/>
      <c r="AXD41" s="91"/>
      <c r="AXE41" s="90"/>
      <c r="AXF41" s="91"/>
      <c r="AXG41" s="90"/>
      <c r="AXH41" s="91"/>
      <c r="AXI41" s="90"/>
      <c r="AXJ41" s="91"/>
      <c r="AXK41" s="90"/>
      <c r="AXL41" s="91"/>
      <c r="AXM41" s="90"/>
      <c r="AXN41" s="91"/>
      <c r="AXO41" s="90"/>
      <c r="AXP41" s="91"/>
      <c r="AXQ41" s="90"/>
      <c r="AXR41" s="91"/>
      <c r="AXS41" s="90"/>
      <c r="AXT41" s="91"/>
      <c r="AXU41" s="90"/>
      <c r="AXV41" s="91"/>
      <c r="AXW41" s="90"/>
      <c r="AXX41" s="91"/>
      <c r="AXY41" s="90"/>
      <c r="AXZ41" s="91"/>
      <c r="AYA41" s="90"/>
      <c r="AYB41" s="91"/>
      <c r="AYC41" s="90"/>
      <c r="AYD41" s="91"/>
      <c r="AYE41" s="90"/>
      <c r="AYF41" s="91"/>
      <c r="AYG41" s="90"/>
      <c r="AYH41" s="91"/>
      <c r="AYI41" s="90"/>
      <c r="AYJ41" s="91"/>
      <c r="AYK41" s="90"/>
      <c r="AYL41" s="91"/>
      <c r="AYM41" s="90"/>
      <c r="AYN41" s="91"/>
      <c r="AYO41" s="90"/>
      <c r="AYP41" s="91"/>
      <c r="AYQ41" s="90"/>
      <c r="AYR41" s="91"/>
      <c r="AYS41" s="90"/>
      <c r="AYT41" s="91"/>
      <c r="AYU41" s="90"/>
      <c r="AYV41" s="91"/>
      <c r="AYW41" s="90"/>
      <c r="AYX41" s="91"/>
      <c r="AYY41" s="90"/>
      <c r="AYZ41" s="91"/>
      <c r="AZA41" s="90"/>
      <c r="AZB41" s="91"/>
      <c r="AZC41" s="90"/>
      <c r="AZD41" s="91"/>
      <c r="AZE41" s="90"/>
      <c r="AZF41" s="91"/>
      <c r="AZG41" s="90"/>
      <c r="AZH41" s="91"/>
      <c r="AZI41" s="90"/>
      <c r="AZJ41" s="91"/>
      <c r="AZK41" s="90"/>
      <c r="AZL41" s="91"/>
      <c r="AZM41" s="90"/>
      <c r="AZN41" s="91"/>
      <c r="AZO41" s="90"/>
      <c r="AZP41" s="91"/>
      <c r="AZQ41" s="90"/>
      <c r="AZR41" s="91"/>
      <c r="AZS41" s="90"/>
      <c r="AZT41" s="91"/>
      <c r="AZU41" s="90"/>
      <c r="AZV41" s="91"/>
      <c r="AZW41" s="90"/>
      <c r="AZX41" s="91"/>
      <c r="AZY41" s="90"/>
      <c r="AZZ41" s="91"/>
      <c r="BAA41" s="90"/>
      <c r="BAB41" s="91"/>
      <c r="BAC41" s="90"/>
      <c r="BAD41" s="91"/>
      <c r="BAE41" s="90"/>
      <c r="BAF41" s="91"/>
      <c r="BAG41" s="90"/>
      <c r="BAH41" s="91"/>
      <c r="BAI41" s="90"/>
      <c r="BAJ41" s="91"/>
      <c r="BAK41" s="90"/>
      <c r="BAL41" s="91"/>
      <c r="BAM41" s="90"/>
      <c r="BAN41" s="91"/>
      <c r="BAO41" s="90"/>
      <c r="BAP41" s="91"/>
      <c r="BAQ41" s="90"/>
      <c r="BAR41" s="91"/>
      <c r="BAS41" s="90"/>
      <c r="BAT41" s="91"/>
      <c r="BAU41" s="90"/>
      <c r="BAV41" s="91"/>
      <c r="BAW41" s="90"/>
      <c r="BAX41" s="91"/>
      <c r="BAY41" s="90"/>
      <c r="BAZ41" s="91"/>
      <c r="BBA41" s="90"/>
      <c r="BBB41" s="91"/>
      <c r="BBC41" s="90"/>
      <c r="BBD41" s="91"/>
      <c r="BBE41" s="90"/>
      <c r="BBF41" s="91"/>
      <c r="BBG41" s="90"/>
      <c r="BBH41" s="91"/>
      <c r="BBI41" s="90"/>
      <c r="BBJ41" s="91"/>
      <c r="BBK41" s="90"/>
      <c r="BBL41" s="91"/>
      <c r="BBM41" s="90"/>
      <c r="BBN41" s="91"/>
      <c r="BBO41" s="90"/>
      <c r="BBP41" s="91"/>
      <c r="BBQ41" s="90"/>
      <c r="BBR41" s="91"/>
      <c r="BBS41" s="90"/>
      <c r="BBT41" s="91"/>
      <c r="BBU41" s="90"/>
      <c r="BBV41" s="91"/>
      <c r="BBW41" s="90"/>
      <c r="BBX41" s="91"/>
      <c r="BBY41" s="90"/>
      <c r="BBZ41" s="91"/>
      <c r="BCA41" s="90"/>
      <c r="BCB41" s="91"/>
      <c r="BCC41" s="90"/>
      <c r="BCD41" s="91"/>
      <c r="BCE41" s="90"/>
      <c r="BCF41" s="91"/>
      <c r="BCG41" s="90"/>
      <c r="BCH41" s="91"/>
      <c r="BCI41" s="90"/>
      <c r="BCJ41" s="91"/>
      <c r="BCK41" s="90"/>
      <c r="BCL41" s="91"/>
      <c r="BCM41" s="90"/>
      <c r="BCN41" s="91"/>
      <c r="BCO41" s="90"/>
      <c r="BCP41" s="91"/>
      <c r="BCQ41" s="90"/>
      <c r="BCR41" s="91"/>
      <c r="BCS41" s="90"/>
      <c r="BCT41" s="91"/>
      <c r="BCU41" s="90"/>
      <c r="BCV41" s="91"/>
      <c r="BCW41" s="90"/>
      <c r="BCX41" s="91"/>
      <c r="BCY41" s="90"/>
      <c r="BCZ41" s="91"/>
      <c r="BDA41" s="90"/>
      <c r="BDB41" s="91"/>
      <c r="BDC41" s="90"/>
      <c r="BDD41" s="91"/>
      <c r="BDE41" s="90"/>
      <c r="BDF41" s="91"/>
      <c r="BDG41" s="90"/>
      <c r="BDH41" s="91"/>
      <c r="BDI41" s="90"/>
      <c r="BDJ41" s="91"/>
      <c r="BDK41" s="90"/>
      <c r="BDL41" s="91"/>
      <c r="BDM41" s="90"/>
      <c r="BDN41" s="91"/>
      <c r="BDO41" s="90"/>
      <c r="BDP41" s="91"/>
      <c r="BDQ41" s="90"/>
      <c r="BDR41" s="91"/>
      <c r="BDS41" s="90"/>
      <c r="BDT41" s="91"/>
      <c r="BDU41" s="90"/>
      <c r="BDV41" s="91"/>
      <c r="BDW41" s="90"/>
      <c r="BDX41" s="91"/>
      <c r="BDY41" s="90"/>
      <c r="BDZ41" s="91"/>
      <c r="BEA41" s="90"/>
      <c r="BEB41" s="91"/>
      <c r="BEC41" s="90"/>
      <c r="BED41" s="91"/>
      <c r="BEE41" s="90"/>
      <c r="BEF41" s="91"/>
      <c r="BEG41" s="90"/>
      <c r="BEH41" s="91"/>
      <c r="BEI41" s="90"/>
      <c r="BEJ41" s="91"/>
      <c r="BEK41" s="90"/>
      <c r="BEL41" s="91"/>
      <c r="BEM41" s="90"/>
      <c r="BEN41" s="91"/>
      <c r="BEO41" s="90"/>
      <c r="BEP41" s="91"/>
      <c r="BEQ41" s="90"/>
      <c r="BER41" s="91"/>
      <c r="BES41" s="90"/>
      <c r="BET41" s="91"/>
      <c r="BEU41" s="90"/>
      <c r="BEV41" s="91"/>
      <c r="BEW41" s="90"/>
      <c r="BEX41" s="91"/>
      <c r="BEY41" s="90"/>
      <c r="BEZ41" s="91"/>
      <c r="BFA41" s="90"/>
      <c r="BFB41" s="91"/>
      <c r="BFC41" s="90"/>
      <c r="BFD41" s="91"/>
      <c r="BFE41" s="90"/>
      <c r="BFF41" s="91"/>
      <c r="BFG41" s="90"/>
      <c r="BFH41" s="91"/>
      <c r="BFI41" s="90"/>
      <c r="BFJ41" s="91"/>
      <c r="BFK41" s="90"/>
      <c r="BFL41" s="91"/>
      <c r="BFM41" s="90"/>
      <c r="BFN41" s="91"/>
      <c r="BFO41" s="90"/>
      <c r="BFP41" s="91"/>
      <c r="BFQ41" s="90"/>
      <c r="BFR41" s="91"/>
      <c r="BFS41" s="90"/>
      <c r="BFT41" s="91"/>
      <c r="BFU41" s="90"/>
      <c r="BFV41" s="91"/>
      <c r="BFW41" s="90"/>
      <c r="BFX41" s="91"/>
      <c r="BFY41" s="90"/>
      <c r="BFZ41" s="91"/>
      <c r="BGA41" s="90"/>
      <c r="BGB41" s="91"/>
      <c r="BGC41" s="90"/>
      <c r="BGD41" s="91"/>
      <c r="BGE41" s="90"/>
      <c r="BGF41" s="91"/>
      <c r="BGG41" s="90"/>
      <c r="BGH41" s="91"/>
      <c r="BGI41" s="90"/>
      <c r="BGJ41" s="91"/>
      <c r="BGK41" s="90"/>
      <c r="BGL41" s="91"/>
      <c r="BGM41" s="90"/>
      <c r="BGN41" s="91"/>
      <c r="BGO41" s="90"/>
      <c r="BGP41" s="91"/>
      <c r="BGQ41" s="90"/>
      <c r="BGR41" s="91"/>
      <c r="BGS41" s="90"/>
      <c r="BGT41" s="91"/>
      <c r="BGU41" s="90"/>
      <c r="BGV41" s="91"/>
      <c r="BGW41" s="90"/>
      <c r="BGX41" s="91"/>
      <c r="BGY41" s="90"/>
      <c r="BGZ41" s="91"/>
      <c r="BHA41" s="90"/>
      <c r="BHB41" s="91"/>
      <c r="BHC41" s="90"/>
      <c r="BHD41" s="91"/>
      <c r="BHE41" s="90"/>
      <c r="BHF41" s="91"/>
      <c r="BHG41" s="90"/>
      <c r="BHH41" s="91"/>
      <c r="BHI41" s="90"/>
      <c r="BHJ41" s="91"/>
      <c r="BHK41" s="90"/>
      <c r="BHL41" s="91"/>
      <c r="BHM41" s="90"/>
      <c r="BHN41" s="91"/>
      <c r="BHO41" s="90"/>
      <c r="BHP41" s="91"/>
      <c r="BHQ41" s="90"/>
      <c r="BHR41" s="91"/>
      <c r="BHS41" s="90"/>
      <c r="BHT41" s="91"/>
      <c r="BHU41" s="90"/>
      <c r="BHV41" s="91"/>
      <c r="BHW41" s="90"/>
      <c r="BHX41" s="91"/>
      <c r="BHY41" s="90"/>
      <c r="BHZ41" s="91"/>
      <c r="BIA41" s="90"/>
      <c r="BIB41" s="91"/>
      <c r="BIC41" s="90"/>
      <c r="BID41" s="91"/>
      <c r="BIE41" s="90"/>
      <c r="BIF41" s="91"/>
      <c r="BIG41" s="90"/>
      <c r="BIH41" s="91"/>
      <c r="BII41" s="90"/>
      <c r="BIJ41" s="91"/>
      <c r="BIK41" s="90"/>
      <c r="BIL41" s="91"/>
      <c r="BIM41" s="90"/>
      <c r="BIN41" s="91"/>
      <c r="BIO41" s="90"/>
      <c r="BIP41" s="91"/>
      <c r="BIQ41" s="90"/>
      <c r="BIR41" s="91"/>
      <c r="BIS41" s="90"/>
      <c r="BIT41" s="91"/>
      <c r="BIU41" s="90"/>
      <c r="BIV41" s="91"/>
      <c r="BIW41" s="90"/>
      <c r="BIX41" s="91"/>
      <c r="BIY41" s="90"/>
      <c r="BIZ41" s="91"/>
      <c r="BJA41" s="90"/>
      <c r="BJB41" s="91"/>
      <c r="BJC41" s="90"/>
      <c r="BJD41" s="91"/>
      <c r="BJE41" s="90"/>
      <c r="BJF41" s="91"/>
      <c r="BJG41" s="90"/>
      <c r="BJH41" s="91"/>
      <c r="BJI41" s="90"/>
      <c r="BJJ41" s="91"/>
      <c r="BJK41" s="90"/>
      <c r="BJL41" s="91"/>
      <c r="BJM41" s="90"/>
      <c r="BJN41" s="91"/>
      <c r="BJO41" s="90"/>
      <c r="BJP41" s="91"/>
      <c r="BJQ41" s="90"/>
      <c r="BJR41" s="91"/>
      <c r="BJS41" s="90"/>
      <c r="BJT41" s="91"/>
      <c r="BJU41" s="90"/>
      <c r="BJV41" s="91"/>
      <c r="BJW41" s="90"/>
      <c r="BJX41" s="91"/>
      <c r="BJY41" s="90"/>
      <c r="BJZ41" s="91"/>
      <c r="BKA41" s="90"/>
      <c r="BKB41" s="91"/>
      <c r="BKC41" s="90"/>
      <c r="BKD41" s="91"/>
      <c r="BKE41" s="90"/>
      <c r="BKF41" s="91"/>
      <c r="BKG41" s="90"/>
      <c r="BKH41" s="91"/>
      <c r="BKI41" s="90"/>
      <c r="BKJ41" s="91"/>
      <c r="BKK41" s="90"/>
      <c r="BKL41" s="91"/>
      <c r="BKM41" s="90"/>
      <c r="BKN41" s="91"/>
      <c r="BKO41" s="90"/>
      <c r="BKP41" s="91"/>
      <c r="BKQ41" s="90"/>
      <c r="BKR41" s="91"/>
      <c r="BKS41" s="90"/>
      <c r="BKT41" s="91"/>
      <c r="BKU41" s="90"/>
      <c r="BKV41" s="91"/>
      <c r="BKW41" s="90"/>
      <c r="BKX41" s="91"/>
      <c r="BKY41" s="90"/>
      <c r="BKZ41" s="91"/>
      <c r="BLA41" s="90"/>
      <c r="BLB41" s="91"/>
      <c r="BLC41" s="90"/>
      <c r="BLD41" s="91"/>
      <c r="BLE41" s="90"/>
      <c r="BLF41" s="91"/>
      <c r="BLG41" s="90"/>
      <c r="BLH41" s="91"/>
      <c r="BLI41" s="90"/>
      <c r="BLJ41" s="91"/>
      <c r="BLK41" s="90"/>
      <c r="BLL41" s="91"/>
      <c r="BLM41" s="90"/>
      <c r="BLN41" s="91"/>
      <c r="BLO41" s="90"/>
      <c r="BLP41" s="91"/>
      <c r="BLQ41" s="90"/>
      <c r="BLR41" s="91"/>
      <c r="BLS41" s="90"/>
      <c r="BLT41" s="91"/>
      <c r="BLU41" s="90"/>
      <c r="BLV41" s="91"/>
      <c r="BLW41" s="90"/>
      <c r="BLX41" s="91"/>
      <c r="BLY41" s="90"/>
      <c r="BLZ41" s="91"/>
      <c r="BMA41" s="90"/>
      <c r="BMB41" s="91"/>
      <c r="BMC41" s="90"/>
      <c r="BMD41" s="91"/>
      <c r="BME41" s="90"/>
      <c r="BMF41" s="91"/>
      <c r="BMG41" s="90"/>
      <c r="BMH41" s="91"/>
      <c r="BMI41" s="90"/>
      <c r="BMJ41" s="91"/>
      <c r="BMK41" s="90"/>
      <c r="BML41" s="91"/>
      <c r="BMM41" s="90"/>
      <c r="BMN41" s="91"/>
      <c r="BMO41" s="90"/>
      <c r="BMP41" s="91"/>
      <c r="BMQ41" s="90"/>
      <c r="BMR41" s="91"/>
      <c r="BMS41" s="90"/>
      <c r="BMT41" s="91"/>
      <c r="BMU41" s="90"/>
      <c r="BMV41" s="91"/>
      <c r="BMW41" s="90"/>
      <c r="BMX41" s="91"/>
      <c r="BMY41" s="90"/>
      <c r="BMZ41" s="91"/>
      <c r="BNA41" s="90"/>
      <c r="BNB41" s="91"/>
      <c r="BNC41" s="90"/>
      <c r="BND41" s="91"/>
      <c r="BNE41" s="90"/>
      <c r="BNF41" s="91"/>
      <c r="BNG41" s="90"/>
      <c r="BNH41" s="91"/>
      <c r="BNI41" s="90"/>
      <c r="BNJ41" s="91"/>
      <c r="BNK41" s="90"/>
      <c r="BNL41" s="91"/>
      <c r="BNM41" s="90"/>
      <c r="BNN41" s="91"/>
      <c r="BNO41" s="90"/>
      <c r="BNP41" s="91"/>
      <c r="BNQ41" s="90"/>
      <c r="BNR41" s="91"/>
      <c r="BNS41" s="90"/>
      <c r="BNT41" s="91"/>
      <c r="BNU41" s="90"/>
      <c r="BNV41" s="91"/>
      <c r="BNW41" s="90"/>
      <c r="BNX41" s="91"/>
      <c r="BNY41" s="90"/>
      <c r="BNZ41" s="91"/>
      <c r="BOA41" s="90"/>
      <c r="BOB41" s="91"/>
      <c r="BOC41" s="90"/>
      <c r="BOD41" s="91"/>
      <c r="BOE41" s="90"/>
      <c r="BOF41" s="91"/>
      <c r="BOG41" s="90"/>
      <c r="BOH41" s="91"/>
      <c r="BOI41" s="90"/>
      <c r="BOJ41" s="91"/>
      <c r="BOK41" s="90"/>
      <c r="BOL41" s="91"/>
      <c r="BOM41" s="90"/>
      <c r="BON41" s="91"/>
      <c r="BOO41" s="90"/>
      <c r="BOP41" s="91"/>
      <c r="BOQ41" s="90"/>
      <c r="BOR41" s="91"/>
      <c r="BOS41" s="90"/>
      <c r="BOT41" s="91"/>
      <c r="BOU41" s="90"/>
      <c r="BOV41" s="91"/>
      <c r="BOW41" s="90"/>
      <c r="BOX41" s="91"/>
      <c r="BOY41" s="90"/>
      <c r="BOZ41" s="91"/>
      <c r="BPA41" s="90"/>
      <c r="BPB41" s="91"/>
      <c r="BPC41" s="90"/>
      <c r="BPD41" s="91"/>
      <c r="BPE41" s="90"/>
      <c r="BPF41" s="91"/>
      <c r="BPG41" s="90"/>
      <c r="BPH41" s="91"/>
      <c r="BPI41" s="90"/>
      <c r="BPJ41" s="91"/>
      <c r="BPK41" s="90"/>
      <c r="BPL41" s="91"/>
      <c r="BPM41" s="90"/>
      <c r="BPN41" s="91"/>
      <c r="BPO41" s="90"/>
      <c r="BPP41" s="91"/>
      <c r="BPQ41" s="90"/>
      <c r="BPR41" s="91"/>
      <c r="BPS41" s="90"/>
      <c r="BPT41" s="91"/>
      <c r="BPU41" s="90"/>
      <c r="BPV41" s="91"/>
      <c r="BPW41" s="90"/>
      <c r="BPX41" s="91"/>
      <c r="BPY41" s="90"/>
      <c r="BPZ41" s="91"/>
      <c r="BQA41" s="90"/>
      <c r="BQB41" s="91"/>
      <c r="BQC41" s="90"/>
      <c r="BQD41" s="91"/>
      <c r="BQE41" s="90"/>
      <c r="BQF41" s="91"/>
      <c r="BQG41" s="90"/>
      <c r="BQH41" s="91"/>
      <c r="BQI41" s="90"/>
      <c r="BQJ41" s="91"/>
      <c r="BQK41" s="90"/>
      <c r="BQL41" s="91"/>
      <c r="BQM41" s="90"/>
      <c r="BQN41" s="91"/>
      <c r="BQO41" s="90"/>
      <c r="BQP41" s="91"/>
      <c r="BQQ41" s="90"/>
      <c r="BQR41" s="91"/>
      <c r="BQS41" s="90"/>
      <c r="BQT41" s="91"/>
      <c r="BQU41" s="90"/>
      <c r="BQV41" s="91"/>
      <c r="BQW41" s="90"/>
      <c r="BQX41" s="91"/>
      <c r="BQY41" s="90"/>
      <c r="BQZ41" s="91"/>
      <c r="BRA41" s="90"/>
      <c r="BRB41" s="91"/>
      <c r="BRC41" s="90"/>
      <c r="BRD41" s="91"/>
      <c r="BRE41" s="90"/>
      <c r="BRF41" s="91"/>
      <c r="BRG41" s="90"/>
      <c r="BRH41" s="91"/>
      <c r="BRI41" s="90"/>
      <c r="BRJ41" s="91"/>
      <c r="BRK41" s="90"/>
      <c r="BRL41" s="91"/>
      <c r="BRM41" s="90"/>
      <c r="BRN41" s="91"/>
      <c r="BRO41" s="90"/>
      <c r="BRP41" s="91"/>
      <c r="BRQ41" s="90"/>
      <c r="BRR41" s="91"/>
      <c r="BRS41" s="90"/>
      <c r="BRT41" s="91"/>
      <c r="BRU41" s="90"/>
      <c r="BRV41" s="91"/>
      <c r="BRW41" s="90"/>
      <c r="BRX41" s="91"/>
      <c r="BRY41" s="90"/>
      <c r="BRZ41" s="91"/>
      <c r="BSA41" s="90"/>
      <c r="BSB41" s="91"/>
      <c r="BSC41" s="90"/>
      <c r="BSD41" s="91"/>
      <c r="BSE41" s="90"/>
      <c r="BSF41" s="91"/>
      <c r="BSG41" s="90"/>
      <c r="BSH41" s="91"/>
      <c r="BSI41" s="90"/>
      <c r="BSJ41" s="91"/>
      <c r="BSK41" s="90"/>
      <c r="BSL41" s="91"/>
      <c r="BSM41" s="90"/>
      <c r="BSN41" s="91"/>
      <c r="BSO41" s="90"/>
      <c r="BSP41" s="91"/>
      <c r="BSQ41" s="90"/>
      <c r="BSR41" s="91"/>
      <c r="BSS41" s="90"/>
      <c r="BST41" s="91"/>
      <c r="BSU41" s="90"/>
      <c r="BSV41" s="91"/>
      <c r="BSW41" s="90"/>
      <c r="BSX41" s="91"/>
      <c r="BSY41" s="90"/>
      <c r="BSZ41" s="91"/>
      <c r="BTA41" s="90"/>
      <c r="BTB41" s="91"/>
      <c r="BTC41" s="90"/>
      <c r="BTD41" s="91"/>
      <c r="BTE41" s="90"/>
      <c r="BTF41" s="91"/>
      <c r="BTG41" s="90"/>
      <c r="BTH41" s="91"/>
      <c r="BTI41" s="90"/>
      <c r="BTJ41" s="91"/>
      <c r="BTK41" s="90"/>
      <c r="BTL41" s="91"/>
      <c r="BTM41" s="90"/>
      <c r="BTN41" s="91"/>
      <c r="BTO41" s="90"/>
      <c r="BTP41" s="91"/>
      <c r="BTQ41" s="90"/>
      <c r="BTR41" s="91"/>
      <c r="BTS41" s="90"/>
      <c r="BTT41" s="91"/>
      <c r="BTU41" s="90"/>
      <c r="BTV41" s="91"/>
      <c r="BTW41" s="90"/>
      <c r="BTX41" s="91"/>
      <c r="BTY41" s="90"/>
      <c r="BTZ41" s="91"/>
      <c r="BUA41" s="90"/>
      <c r="BUB41" s="91"/>
      <c r="BUC41" s="90"/>
      <c r="BUD41" s="91"/>
      <c r="BUE41" s="90"/>
      <c r="BUF41" s="91"/>
      <c r="BUG41" s="90"/>
      <c r="BUH41" s="91"/>
      <c r="BUI41" s="90"/>
      <c r="BUJ41" s="91"/>
      <c r="BUK41" s="90"/>
      <c r="BUL41" s="91"/>
      <c r="BUM41" s="90"/>
      <c r="BUN41" s="91"/>
      <c r="BUO41" s="90"/>
      <c r="BUP41" s="91"/>
      <c r="BUQ41" s="90"/>
      <c r="BUR41" s="91"/>
      <c r="BUS41" s="90"/>
      <c r="BUT41" s="91"/>
      <c r="BUU41" s="90"/>
      <c r="BUV41" s="91"/>
      <c r="BUW41" s="90"/>
      <c r="BUX41" s="91"/>
      <c r="BUY41" s="90"/>
      <c r="BUZ41" s="91"/>
      <c r="BVA41" s="90"/>
      <c r="BVB41" s="91"/>
      <c r="BVC41" s="90"/>
      <c r="BVD41" s="91"/>
      <c r="BVE41" s="90"/>
      <c r="BVF41" s="91"/>
      <c r="BVG41" s="90"/>
      <c r="BVH41" s="91"/>
      <c r="BVI41" s="90"/>
      <c r="BVJ41" s="91"/>
      <c r="BVK41" s="90"/>
      <c r="BVL41" s="91"/>
      <c r="BVM41" s="90"/>
      <c r="BVN41" s="91"/>
      <c r="BVO41" s="90"/>
      <c r="BVP41" s="91"/>
      <c r="BVQ41" s="90"/>
      <c r="BVR41" s="91"/>
      <c r="BVS41" s="90"/>
      <c r="BVT41" s="91"/>
      <c r="BVU41" s="90"/>
      <c r="BVV41" s="91"/>
      <c r="BVW41" s="90"/>
      <c r="BVX41" s="91"/>
      <c r="BVY41" s="90"/>
      <c r="BVZ41" s="91"/>
      <c r="BWA41" s="90"/>
      <c r="BWB41" s="91"/>
      <c r="BWC41" s="90"/>
      <c r="BWD41" s="91"/>
      <c r="BWE41" s="90"/>
      <c r="BWF41" s="91"/>
      <c r="BWG41" s="90"/>
      <c r="BWH41" s="91"/>
      <c r="BWI41" s="90"/>
      <c r="BWJ41" s="91"/>
      <c r="BWK41" s="90"/>
      <c r="BWL41" s="91"/>
      <c r="BWM41" s="90"/>
      <c r="BWN41" s="91"/>
      <c r="BWO41" s="90"/>
      <c r="BWP41" s="91"/>
      <c r="BWQ41" s="90"/>
      <c r="BWR41" s="91"/>
      <c r="BWS41" s="90"/>
      <c r="BWT41" s="91"/>
      <c r="BWU41" s="90"/>
      <c r="BWV41" s="91"/>
      <c r="BWW41" s="90"/>
      <c r="BWX41" s="91"/>
      <c r="BWY41" s="90"/>
      <c r="BWZ41" s="91"/>
      <c r="BXA41" s="90"/>
      <c r="BXB41" s="91"/>
      <c r="BXC41" s="90"/>
      <c r="BXD41" s="91"/>
      <c r="BXE41" s="90"/>
      <c r="BXF41" s="91"/>
      <c r="BXG41" s="90"/>
      <c r="BXH41" s="91"/>
      <c r="BXI41" s="90"/>
      <c r="BXJ41" s="91"/>
      <c r="BXK41" s="90"/>
      <c r="BXL41" s="91"/>
      <c r="BXM41" s="90"/>
      <c r="BXN41" s="91"/>
      <c r="BXO41" s="90"/>
      <c r="BXP41" s="91"/>
      <c r="BXQ41" s="90"/>
      <c r="BXR41" s="91"/>
      <c r="BXS41" s="90"/>
      <c r="BXT41" s="91"/>
      <c r="BXU41" s="90"/>
      <c r="BXV41" s="91"/>
      <c r="BXW41" s="90"/>
      <c r="BXX41" s="91"/>
      <c r="BXY41" s="90"/>
      <c r="BXZ41" s="91"/>
      <c r="BYA41" s="90"/>
      <c r="BYB41" s="91"/>
      <c r="BYC41" s="90"/>
      <c r="BYD41" s="91"/>
      <c r="BYE41" s="90"/>
      <c r="BYF41" s="91"/>
      <c r="BYG41" s="90"/>
      <c r="BYH41" s="91"/>
      <c r="BYI41" s="90"/>
      <c r="BYJ41" s="91"/>
      <c r="BYK41" s="90"/>
      <c r="BYL41" s="91"/>
      <c r="BYM41" s="90"/>
      <c r="BYN41" s="91"/>
      <c r="BYO41" s="90"/>
      <c r="BYP41" s="91"/>
      <c r="BYQ41" s="90"/>
      <c r="BYR41" s="91"/>
      <c r="BYS41" s="90"/>
      <c r="BYT41" s="91"/>
      <c r="BYU41" s="90"/>
      <c r="BYV41" s="91"/>
      <c r="BYW41" s="90"/>
      <c r="BYX41" s="91"/>
      <c r="BYY41" s="90"/>
      <c r="BYZ41" s="91"/>
      <c r="BZA41" s="90"/>
      <c r="BZB41" s="91"/>
      <c r="BZC41" s="90"/>
      <c r="BZD41" s="91"/>
      <c r="BZE41" s="90"/>
      <c r="BZF41" s="91"/>
      <c r="BZG41" s="90"/>
      <c r="BZH41" s="91"/>
      <c r="BZI41" s="90"/>
      <c r="BZJ41" s="91"/>
      <c r="BZK41" s="90"/>
      <c r="BZL41" s="91"/>
      <c r="BZM41" s="90"/>
      <c r="BZN41" s="91"/>
      <c r="BZO41" s="90"/>
      <c r="BZP41" s="91"/>
      <c r="BZQ41" s="90"/>
      <c r="BZR41" s="91"/>
      <c r="BZS41" s="90"/>
      <c r="BZT41" s="91"/>
      <c r="BZU41" s="90"/>
      <c r="BZV41" s="91"/>
      <c r="BZW41" s="90"/>
      <c r="BZX41" s="91"/>
      <c r="BZY41" s="90"/>
      <c r="BZZ41" s="91"/>
      <c r="CAA41" s="90"/>
      <c r="CAB41" s="91"/>
      <c r="CAC41" s="90"/>
      <c r="CAD41" s="91"/>
      <c r="CAE41" s="90"/>
      <c r="CAF41" s="91"/>
      <c r="CAG41" s="90"/>
      <c r="CAH41" s="91"/>
      <c r="CAI41" s="90"/>
      <c r="CAJ41" s="91"/>
      <c r="CAK41" s="90"/>
      <c r="CAL41" s="91"/>
      <c r="CAM41" s="90"/>
      <c r="CAN41" s="91"/>
      <c r="CAO41" s="90"/>
      <c r="CAP41" s="91"/>
      <c r="CAQ41" s="90"/>
      <c r="CAR41" s="91"/>
      <c r="CAS41" s="90"/>
      <c r="CAT41" s="91"/>
      <c r="CAU41" s="90"/>
      <c r="CAV41" s="91"/>
      <c r="CAW41" s="90"/>
      <c r="CAX41" s="91"/>
      <c r="CAY41" s="90"/>
      <c r="CAZ41" s="91"/>
      <c r="CBA41" s="90"/>
      <c r="CBB41" s="91"/>
      <c r="CBC41" s="90"/>
      <c r="CBD41" s="91"/>
      <c r="CBE41" s="90"/>
      <c r="CBF41" s="91"/>
      <c r="CBG41" s="90"/>
      <c r="CBH41" s="91"/>
      <c r="CBI41" s="90"/>
      <c r="CBJ41" s="91"/>
      <c r="CBK41" s="90"/>
      <c r="CBL41" s="91"/>
      <c r="CBM41" s="90"/>
      <c r="CBN41" s="91"/>
      <c r="CBO41" s="90"/>
      <c r="CBP41" s="91"/>
      <c r="CBQ41" s="90"/>
      <c r="CBR41" s="91"/>
      <c r="CBS41" s="90"/>
      <c r="CBT41" s="91"/>
      <c r="CBU41" s="90"/>
      <c r="CBV41" s="91"/>
      <c r="CBW41" s="90"/>
      <c r="CBX41" s="91"/>
      <c r="CBY41" s="90"/>
      <c r="CBZ41" s="91"/>
      <c r="CCA41" s="90"/>
      <c r="CCB41" s="91"/>
      <c r="CCC41" s="90"/>
      <c r="CCD41" s="91"/>
      <c r="CCE41" s="90"/>
      <c r="CCF41" s="91"/>
      <c r="CCG41" s="90"/>
      <c r="CCH41" s="91"/>
      <c r="CCI41" s="90"/>
      <c r="CCJ41" s="91"/>
      <c r="CCK41" s="90"/>
      <c r="CCL41" s="91"/>
      <c r="CCM41" s="90"/>
      <c r="CCN41" s="91"/>
      <c r="CCO41" s="90"/>
      <c r="CCP41" s="91"/>
      <c r="CCQ41" s="90"/>
      <c r="CCR41" s="91"/>
      <c r="CCS41" s="90"/>
      <c r="CCT41" s="91"/>
      <c r="CCU41" s="90"/>
      <c r="CCV41" s="91"/>
      <c r="CCW41" s="90"/>
      <c r="CCX41" s="91"/>
      <c r="CCY41" s="90"/>
      <c r="CCZ41" s="91"/>
      <c r="CDA41" s="90"/>
      <c r="CDB41" s="91"/>
      <c r="CDC41" s="90"/>
      <c r="CDD41" s="91"/>
      <c r="CDE41" s="90"/>
      <c r="CDF41" s="91"/>
      <c r="CDG41" s="90"/>
      <c r="CDH41" s="91"/>
      <c r="CDI41" s="90"/>
      <c r="CDJ41" s="91"/>
      <c r="CDK41" s="90"/>
      <c r="CDL41" s="91"/>
      <c r="CDM41" s="90"/>
      <c r="CDN41" s="91"/>
      <c r="CDO41" s="90"/>
      <c r="CDP41" s="91"/>
      <c r="CDQ41" s="90"/>
      <c r="CDR41" s="91"/>
      <c r="CDS41" s="90"/>
      <c r="CDT41" s="91"/>
      <c r="CDU41" s="90"/>
      <c r="CDV41" s="91"/>
      <c r="CDW41" s="90"/>
      <c r="CDX41" s="91"/>
      <c r="CDY41" s="90"/>
      <c r="CDZ41" s="91"/>
      <c r="CEA41" s="90"/>
      <c r="CEB41" s="91"/>
      <c r="CEC41" s="90"/>
      <c r="CED41" s="91"/>
      <c r="CEE41" s="90"/>
      <c r="CEF41" s="91"/>
      <c r="CEG41" s="90"/>
      <c r="CEH41" s="91"/>
      <c r="CEI41" s="90"/>
      <c r="CEJ41" s="91"/>
      <c r="CEK41" s="90"/>
      <c r="CEL41" s="91"/>
      <c r="CEM41" s="90"/>
      <c r="CEN41" s="91"/>
      <c r="CEO41" s="90"/>
      <c r="CEP41" s="91"/>
      <c r="CEQ41" s="90"/>
      <c r="CER41" s="91"/>
      <c r="CES41" s="90"/>
      <c r="CET41" s="91"/>
      <c r="CEU41" s="90"/>
      <c r="CEV41" s="91"/>
      <c r="CEW41" s="90"/>
      <c r="CEX41" s="91"/>
      <c r="CEY41" s="90"/>
      <c r="CEZ41" s="91"/>
      <c r="CFA41" s="90"/>
      <c r="CFB41" s="91"/>
      <c r="CFC41" s="90"/>
      <c r="CFD41" s="91"/>
      <c r="CFE41" s="90"/>
      <c r="CFF41" s="91"/>
      <c r="CFG41" s="90"/>
      <c r="CFH41" s="91"/>
      <c r="CFI41" s="90"/>
      <c r="CFJ41" s="91"/>
      <c r="CFK41" s="90"/>
      <c r="CFL41" s="91"/>
      <c r="CFM41" s="90"/>
      <c r="CFN41" s="91"/>
      <c r="CFO41" s="90"/>
      <c r="CFP41" s="91"/>
      <c r="CFQ41" s="90"/>
      <c r="CFR41" s="91"/>
      <c r="CFS41" s="90"/>
      <c r="CFT41" s="91"/>
      <c r="CFU41" s="90"/>
      <c r="CFV41" s="91"/>
      <c r="CFW41" s="90"/>
      <c r="CFX41" s="91"/>
      <c r="CFY41" s="90"/>
      <c r="CFZ41" s="91"/>
      <c r="CGA41" s="90"/>
      <c r="CGB41" s="91"/>
      <c r="CGC41" s="90"/>
      <c r="CGD41" s="91"/>
      <c r="CGE41" s="90"/>
      <c r="CGF41" s="91"/>
      <c r="CGG41" s="90"/>
      <c r="CGH41" s="91"/>
      <c r="CGI41" s="90"/>
      <c r="CGJ41" s="91"/>
      <c r="CGK41" s="90"/>
      <c r="CGL41" s="91"/>
      <c r="CGM41" s="90"/>
      <c r="CGN41" s="91"/>
      <c r="CGO41" s="90"/>
      <c r="CGP41" s="91"/>
      <c r="CGQ41" s="90"/>
      <c r="CGR41" s="91"/>
      <c r="CGS41" s="90"/>
      <c r="CGT41" s="91"/>
      <c r="CGU41" s="90"/>
      <c r="CGV41" s="91"/>
      <c r="CGW41" s="90"/>
      <c r="CGX41" s="91"/>
      <c r="CGY41" s="90"/>
      <c r="CGZ41" s="91"/>
      <c r="CHA41" s="90"/>
      <c r="CHB41" s="91"/>
      <c r="CHC41" s="90"/>
      <c r="CHD41" s="91"/>
      <c r="CHE41" s="90"/>
      <c r="CHF41" s="91"/>
      <c r="CHG41" s="90"/>
      <c r="CHH41" s="91"/>
      <c r="CHI41" s="90"/>
      <c r="CHJ41" s="91"/>
      <c r="CHK41" s="90"/>
      <c r="CHL41" s="91"/>
      <c r="CHM41" s="90"/>
      <c r="CHN41" s="91"/>
      <c r="CHO41" s="90"/>
      <c r="CHP41" s="91"/>
      <c r="CHQ41" s="90"/>
      <c r="CHR41" s="91"/>
      <c r="CHS41" s="90"/>
      <c r="CHT41" s="91"/>
      <c r="CHU41" s="90"/>
      <c r="CHV41" s="91"/>
      <c r="CHW41" s="90"/>
      <c r="CHX41" s="91"/>
      <c r="CHY41" s="90"/>
      <c r="CHZ41" s="91"/>
      <c r="CIA41" s="90"/>
      <c r="CIB41" s="91"/>
      <c r="CIC41" s="90"/>
      <c r="CID41" s="91"/>
      <c r="CIE41" s="90"/>
      <c r="CIF41" s="91"/>
      <c r="CIG41" s="90"/>
      <c r="CIH41" s="91"/>
      <c r="CII41" s="90"/>
      <c r="CIJ41" s="91"/>
      <c r="CIK41" s="90"/>
      <c r="CIL41" s="91"/>
      <c r="CIM41" s="90"/>
      <c r="CIN41" s="91"/>
      <c r="CIO41" s="90"/>
      <c r="CIP41" s="91"/>
      <c r="CIQ41" s="90"/>
      <c r="CIR41" s="91"/>
      <c r="CIS41" s="90"/>
      <c r="CIT41" s="91"/>
      <c r="CIU41" s="90"/>
      <c r="CIV41" s="91"/>
      <c r="CIW41" s="90"/>
      <c r="CIX41" s="91"/>
      <c r="CIY41" s="90"/>
      <c r="CIZ41" s="91"/>
      <c r="CJA41" s="90"/>
      <c r="CJB41" s="91"/>
      <c r="CJC41" s="90"/>
      <c r="CJD41" s="91"/>
      <c r="CJE41" s="90"/>
      <c r="CJF41" s="91"/>
      <c r="CJG41" s="90"/>
      <c r="CJH41" s="91"/>
      <c r="CJI41" s="90"/>
      <c r="CJJ41" s="91"/>
      <c r="CJK41" s="90"/>
      <c r="CJL41" s="91"/>
      <c r="CJM41" s="90"/>
      <c r="CJN41" s="91"/>
      <c r="CJO41" s="90"/>
      <c r="CJP41" s="91"/>
      <c r="CJQ41" s="90"/>
      <c r="CJR41" s="91"/>
      <c r="CJS41" s="90"/>
      <c r="CJT41" s="91"/>
      <c r="CJU41" s="90"/>
      <c r="CJV41" s="91"/>
      <c r="CJW41" s="90"/>
      <c r="CJX41" s="91"/>
      <c r="CJY41" s="90"/>
      <c r="CJZ41" s="91"/>
      <c r="CKA41" s="90"/>
      <c r="CKB41" s="91"/>
      <c r="CKC41" s="90"/>
      <c r="CKD41" s="91"/>
      <c r="CKE41" s="90"/>
      <c r="CKF41" s="91"/>
      <c r="CKG41" s="90"/>
      <c r="CKH41" s="91"/>
      <c r="CKI41" s="90"/>
      <c r="CKJ41" s="91"/>
      <c r="CKK41" s="90"/>
      <c r="CKL41" s="91"/>
      <c r="CKM41" s="90"/>
      <c r="CKN41" s="91"/>
      <c r="CKO41" s="90"/>
      <c r="CKP41" s="91"/>
      <c r="CKQ41" s="90"/>
      <c r="CKR41" s="91"/>
      <c r="CKS41" s="90"/>
      <c r="CKT41" s="91"/>
      <c r="CKU41" s="90"/>
      <c r="CKV41" s="91"/>
      <c r="CKW41" s="90"/>
      <c r="CKX41" s="91"/>
      <c r="CKY41" s="90"/>
      <c r="CKZ41" s="91"/>
      <c r="CLA41" s="90"/>
      <c r="CLB41" s="91"/>
      <c r="CLC41" s="90"/>
      <c r="CLD41" s="91"/>
      <c r="CLE41" s="90"/>
      <c r="CLF41" s="91"/>
      <c r="CLG41" s="90"/>
      <c r="CLH41" s="91"/>
      <c r="CLI41" s="90"/>
      <c r="CLJ41" s="91"/>
      <c r="CLK41" s="90"/>
      <c r="CLL41" s="91"/>
      <c r="CLM41" s="90"/>
      <c r="CLN41" s="91"/>
      <c r="CLO41" s="90"/>
      <c r="CLP41" s="91"/>
      <c r="CLQ41" s="90"/>
      <c r="CLR41" s="91"/>
      <c r="CLS41" s="90"/>
      <c r="CLT41" s="91"/>
      <c r="CLU41" s="90"/>
      <c r="CLV41" s="91"/>
      <c r="CLW41" s="90"/>
      <c r="CLX41" s="91"/>
      <c r="CLY41" s="90"/>
      <c r="CLZ41" s="91"/>
      <c r="CMA41" s="90"/>
      <c r="CMB41" s="91"/>
      <c r="CMC41" s="90"/>
      <c r="CMD41" s="91"/>
      <c r="CME41" s="90"/>
      <c r="CMF41" s="91"/>
      <c r="CMG41" s="90"/>
      <c r="CMH41" s="91"/>
      <c r="CMI41" s="90"/>
      <c r="CMJ41" s="91"/>
      <c r="CMK41" s="90"/>
      <c r="CML41" s="91"/>
      <c r="CMM41" s="90"/>
      <c r="CMN41" s="91"/>
      <c r="CMO41" s="90"/>
      <c r="CMP41" s="91"/>
      <c r="CMQ41" s="90"/>
      <c r="CMR41" s="91"/>
      <c r="CMS41" s="90"/>
      <c r="CMT41" s="91"/>
      <c r="CMU41" s="90"/>
      <c r="CMV41" s="91"/>
      <c r="CMW41" s="90"/>
      <c r="CMX41" s="91"/>
      <c r="CMY41" s="90"/>
      <c r="CMZ41" s="91"/>
      <c r="CNA41" s="90"/>
      <c r="CNB41" s="91"/>
      <c r="CNC41" s="90"/>
      <c r="CND41" s="91"/>
      <c r="CNE41" s="90"/>
      <c r="CNF41" s="91"/>
      <c r="CNG41" s="90"/>
      <c r="CNH41" s="91"/>
      <c r="CNI41" s="90"/>
      <c r="CNJ41" s="91"/>
      <c r="CNK41" s="90"/>
      <c r="CNL41" s="91"/>
      <c r="CNM41" s="90"/>
      <c r="CNN41" s="91"/>
      <c r="CNO41" s="90"/>
      <c r="CNP41" s="91"/>
      <c r="CNQ41" s="90"/>
      <c r="CNR41" s="91"/>
      <c r="CNS41" s="90"/>
      <c r="CNT41" s="91"/>
      <c r="CNU41" s="90"/>
      <c r="CNV41" s="91"/>
      <c r="CNW41" s="90"/>
      <c r="CNX41" s="91"/>
      <c r="CNY41" s="90"/>
      <c r="CNZ41" s="91"/>
      <c r="COA41" s="90"/>
      <c r="COB41" s="91"/>
      <c r="COC41" s="90"/>
      <c r="COD41" s="91"/>
      <c r="COE41" s="90"/>
      <c r="COF41" s="91"/>
      <c r="COG41" s="90"/>
      <c r="COH41" s="91"/>
      <c r="COI41" s="90"/>
      <c r="COJ41" s="91"/>
      <c r="COK41" s="90"/>
      <c r="COL41" s="91"/>
      <c r="COM41" s="90"/>
      <c r="CON41" s="91"/>
      <c r="COO41" s="90"/>
      <c r="COP41" s="91"/>
      <c r="COQ41" s="90"/>
      <c r="COR41" s="91"/>
      <c r="COS41" s="90"/>
      <c r="COT41" s="91"/>
      <c r="COU41" s="90"/>
      <c r="COV41" s="91"/>
      <c r="COW41" s="90"/>
      <c r="COX41" s="91"/>
      <c r="COY41" s="90"/>
      <c r="COZ41" s="91"/>
      <c r="CPA41" s="90"/>
      <c r="CPB41" s="91"/>
      <c r="CPC41" s="90"/>
      <c r="CPD41" s="91"/>
      <c r="CPE41" s="90"/>
      <c r="CPF41" s="91"/>
      <c r="CPG41" s="90"/>
      <c r="CPH41" s="91"/>
      <c r="CPI41" s="90"/>
      <c r="CPJ41" s="91"/>
      <c r="CPK41" s="90"/>
      <c r="CPL41" s="91"/>
      <c r="CPM41" s="90"/>
      <c r="CPN41" s="91"/>
      <c r="CPO41" s="90"/>
      <c r="CPP41" s="91"/>
      <c r="CPQ41" s="90"/>
      <c r="CPR41" s="91"/>
      <c r="CPS41" s="90"/>
      <c r="CPT41" s="91"/>
      <c r="CPU41" s="90"/>
      <c r="CPV41" s="91"/>
      <c r="CPW41" s="90"/>
      <c r="CPX41" s="91"/>
      <c r="CPY41" s="90"/>
      <c r="CPZ41" s="91"/>
      <c r="CQA41" s="90"/>
      <c r="CQB41" s="91"/>
      <c r="CQC41" s="90"/>
      <c r="CQD41" s="91"/>
      <c r="CQE41" s="90"/>
      <c r="CQF41" s="91"/>
      <c r="CQG41" s="90"/>
      <c r="CQH41" s="91"/>
      <c r="CQI41" s="90"/>
      <c r="CQJ41" s="91"/>
      <c r="CQK41" s="90"/>
      <c r="CQL41" s="91"/>
      <c r="CQM41" s="90"/>
      <c r="CQN41" s="91"/>
      <c r="CQO41" s="90"/>
      <c r="CQP41" s="91"/>
      <c r="CQQ41" s="90"/>
      <c r="CQR41" s="91"/>
      <c r="CQS41" s="90"/>
      <c r="CQT41" s="91"/>
      <c r="CQU41" s="90"/>
      <c r="CQV41" s="91"/>
      <c r="CQW41" s="90"/>
      <c r="CQX41" s="91"/>
      <c r="CQY41" s="90"/>
      <c r="CQZ41" s="91"/>
      <c r="CRA41" s="90"/>
      <c r="CRB41" s="91"/>
      <c r="CRC41" s="90"/>
      <c r="CRD41" s="91"/>
      <c r="CRE41" s="90"/>
      <c r="CRF41" s="91"/>
      <c r="CRG41" s="90"/>
      <c r="CRH41" s="91"/>
      <c r="CRI41" s="90"/>
      <c r="CRJ41" s="91"/>
      <c r="CRK41" s="90"/>
      <c r="CRL41" s="91"/>
      <c r="CRM41" s="90"/>
      <c r="CRN41" s="91"/>
      <c r="CRO41" s="90"/>
      <c r="CRP41" s="91"/>
      <c r="CRQ41" s="90"/>
      <c r="CRR41" s="91"/>
      <c r="CRS41" s="90"/>
      <c r="CRT41" s="91"/>
      <c r="CRU41" s="90"/>
      <c r="CRV41" s="91"/>
      <c r="CRW41" s="90"/>
      <c r="CRX41" s="91"/>
      <c r="CRY41" s="90"/>
      <c r="CRZ41" s="91"/>
      <c r="CSA41" s="90"/>
      <c r="CSB41" s="91"/>
      <c r="CSC41" s="90"/>
      <c r="CSD41" s="91"/>
      <c r="CSE41" s="90"/>
      <c r="CSF41" s="91"/>
      <c r="CSG41" s="90"/>
      <c r="CSH41" s="91"/>
      <c r="CSI41" s="90"/>
      <c r="CSJ41" s="91"/>
      <c r="CSK41" s="90"/>
      <c r="CSL41" s="91"/>
      <c r="CSM41" s="90"/>
      <c r="CSN41" s="91"/>
      <c r="CSO41" s="90"/>
      <c r="CSP41" s="91"/>
      <c r="CSQ41" s="90"/>
      <c r="CSR41" s="91"/>
      <c r="CSS41" s="90"/>
      <c r="CST41" s="91"/>
      <c r="CSU41" s="90"/>
      <c r="CSV41" s="91"/>
      <c r="CSW41" s="90"/>
      <c r="CSX41" s="91"/>
      <c r="CSY41" s="90"/>
      <c r="CSZ41" s="91"/>
      <c r="CTA41" s="90"/>
      <c r="CTB41" s="91"/>
      <c r="CTC41" s="90"/>
      <c r="CTD41" s="91"/>
      <c r="CTE41" s="90"/>
      <c r="CTF41" s="91"/>
      <c r="CTG41" s="90"/>
      <c r="CTH41" s="91"/>
      <c r="CTI41" s="90"/>
      <c r="CTJ41" s="91"/>
      <c r="CTK41" s="90"/>
      <c r="CTL41" s="91"/>
      <c r="CTM41" s="90"/>
      <c r="CTN41" s="91"/>
      <c r="CTO41" s="90"/>
      <c r="CTP41" s="91"/>
      <c r="CTQ41" s="90"/>
      <c r="CTR41" s="91"/>
      <c r="CTS41" s="90"/>
      <c r="CTT41" s="91"/>
      <c r="CTU41" s="90"/>
      <c r="CTV41" s="91"/>
      <c r="CTW41" s="90"/>
      <c r="CTX41" s="91"/>
      <c r="CTY41" s="90"/>
      <c r="CTZ41" s="91"/>
      <c r="CUA41" s="90"/>
      <c r="CUB41" s="91"/>
      <c r="CUC41" s="90"/>
      <c r="CUD41" s="91"/>
      <c r="CUE41" s="90"/>
      <c r="CUF41" s="91"/>
      <c r="CUG41" s="90"/>
      <c r="CUH41" s="91"/>
      <c r="CUI41" s="90"/>
      <c r="CUJ41" s="91"/>
      <c r="CUK41" s="90"/>
      <c r="CUL41" s="91"/>
      <c r="CUM41" s="90"/>
      <c r="CUN41" s="91"/>
      <c r="CUO41" s="90"/>
      <c r="CUP41" s="91"/>
      <c r="CUQ41" s="90"/>
      <c r="CUR41" s="91"/>
      <c r="CUS41" s="90"/>
      <c r="CUT41" s="91"/>
      <c r="CUU41" s="90"/>
      <c r="CUV41" s="91"/>
      <c r="CUW41" s="90"/>
      <c r="CUX41" s="91"/>
      <c r="CUY41" s="90"/>
      <c r="CUZ41" s="91"/>
      <c r="CVA41" s="90"/>
      <c r="CVB41" s="91"/>
      <c r="CVC41" s="90"/>
      <c r="CVD41" s="91"/>
      <c r="CVE41" s="90"/>
      <c r="CVF41" s="91"/>
      <c r="CVG41" s="90"/>
      <c r="CVH41" s="91"/>
      <c r="CVI41" s="90"/>
      <c r="CVJ41" s="91"/>
      <c r="CVK41" s="90"/>
      <c r="CVL41" s="91"/>
      <c r="CVM41" s="90"/>
      <c r="CVN41" s="91"/>
      <c r="CVO41" s="90"/>
      <c r="CVP41" s="91"/>
      <c r="CVQ41" s="90"/>
      <c r="CVR41" s="91"/>
      <c r="CVS41" s="90"/>
      <c r="CVT41" s="91"/>
      <c r="CVU41" s="90"/>
      <c r="CVV41" s="91"/>
      <c r="CVW41" s="90"/>
      <c r="CVX41" s="91"/>
      <c r="CVY41" s="90"/>
      <c r="CVZ41" s="91"/>
      <c r="CWA41" s="90"/>
      <c r="CWB41" s="91"/>
      <c r="CWC41" s="90"/>
      <c r="CWD41" s="91"/>
      <c r="CWE41" s="90"/>
      <c r="CWF41" s="91"/>
      <c r="CWG41" s="90"/>
      <c r="CWH41" s="91"/>
      <c r="CWI41" s="90"/>
      <c r="CWJ41" s="91"/>
      <c r="CWK41" s="90"/>
      <c r="CWL41" s="91"/>
      <c r="CWM41" s="90"/>
      <c r="CWN41" s="91"/>
      <c r="CWO41" s="90"/>
      <c r="CWP41" s="91"/>
      <c r="CWQ41" s="90"/>
      <c r="CWR41" s="91"/>
      <c r="CWS41" s="90"/>
      <c r="CWT41" s="91"/>
      <c r="CWU41" s="90"/>
      <c r="CWV41" s="91"/>
      <c r="CWW41" s="90"/>
      <c r="CWX41" s="91"/>
      <c r="CWY41" s="90"/>
      <c r="CWZ41" s="91"/>
      <c r="CXA41" s="90"/>
      <c r="CXB41" s="91"/>
      <c r="CXC41" s="90"/>
      <c r="CXD41" s="91"/>
      <c r="CXE41" s="90"/>
      <c r="CXF41" s="91"/>
      <c r="CXG41" s="90"/>
      <c r="CXH41" s="91"/>
      <c r="CXI41" s="90"/>
      <c r="CXJ41" s="91"/>
      <c r="CXK41" s="90"/>
      <c r="CXL41" s="91"/>
      <c r="CXM41" s="90"/>
      <c r="CXN41" s="91"/>
      <c r="CXO41" s="90"/>
      <c r="CXP41" s="91"/>
      <c r="CXQ41" s="90"/>
      <c r="CXR41" s="91"/>
      <c r="CXS41" s="90"/>
      <c r="CXT41" s="91"/>
      <c r="CXU41" s="90"/>
      <c r="CXV41" s="91"/>
      <c r="CXW41" s="90"/>
      <c r="CXX41" s="91"/>
      <c r="CXY41" s="90"/>
      <c r="CXZ41" s="91"/>
      <c r="CYA41" s="90"/>
      <c r="CYB41" s="91"/>
      <c r="CYC41" s="90"/>
      <c r="CYD41" s="91"/>
      <c r="CYE41" s="90"/>
      <c r="CYF41" s="91"/>
      <c r="CYG41" s="90"/>
      <c r="CYH41" s="91"/>
      <c r="CYI41" s="90"/>
      <c r="CYJ41" s="91"/>
      <c r="CYK41" s="90"/>
      <c r="CYL41" s="91"/>
      <c r="CYM41" s="90"/>
      <c r="CYN41" s="91"/>
      <c r="CYO41" s="90"/>
      <c r="CYP41" s="91"/>
      <c r="CYQ41" s="90"/>
      <c r="CYR41" s="91"/>
      <c r="CYS41" s="90"/>
      <c r="CYT41" s="91"/>
      <c r="CYU41" s="90"/>
      <c r="CYV41" s="91"/>
      <c r="CYW41" s="90"/>
      <c r="CYX41" s="91"/>
      <c r="CYY41" s="90"/>
      <c r="CYZ41" s="91"/>
      <c r="CZA41" s="90"/>
      <c r="CZB41" s="91"/>
      <c r="CZC41" s="90"/>
      <c r="CZD41" s="91"/>
      <c r="CZE41" s="90"/>
      <c r="CZF41" s="91"/>
      <c r="CZG41" s="90"/>
      <c r="CZH41" s="91"/>
      <c r="CZI41" s="90"/>
      <c r="CZJ41" s="91"/>
      <c r="CZK41" s="90"/>
      <c r="CZL41" s="91"/>
      <c r="CZM41" s="90"/>
      <c r="CZN41" s="91"/>
      <c r="CZO41" s="90"/>
      <c r="CZP41" s="91"/>
      <c r="CZQ41" s="90"/>
      <c r="CZR41" s="91"/>
      <c r="CZS41" s="90"/>
      <c r="CZT41" s="91"/>
      <c r="CZU41" s="90"/>
      <c r="CZV41" s="91"/>
      <c r="CZW41" s="90"/>
      <c r="CZX41" s="91"/>
      <c r="CZY41" s="90"/>
      <c r="CZZ41" s="91"/>
      <c r="DAA41" s="90"/>
      <c r="DAB41" s="91"/>
      <c r="DAC41" s="90"/>
      <c r="DAD41" s="91"/>
      <c r="DAE41" s="90"/>
      <c r="DAF41" s="91"/>
      <c r="DAG41" s="90"/>
      <c r="DAH41" s="91"/>
      <c r="DAI41" s="90"/>
      <c r="DAJ41" s="91"/>
      <c r="DAK41" s="90"/>
      <c r="DAL41" s="91"/>
      <c r="DAM41" s="90"/>
      <c r="DAN41" s="91"/>
      <c r="DAO41" s="90"/>
      <c r="DAP41" s="91"/>
      <c r="DAQ41" s="90"/>
      <c r="DAR41" s="91"/>
      <c r="DAS41" s="90"/>
      <c r="DAT41" s="91"/>
      <c r="DAU41" s="90"/>
      <c r="DAV41" s="91"/>
      <c r="DAW41" s="90"/>
      <c r="DAX41" s="91"/>
      <c r="DAY41" s="90"/>
      <c r="DAZ41" s="91"/>
      <c r="DBA41" s="90"/>
      <c r="DBB41" s="91"/>
      <c r="DBC41" s="90"/>
      <c r="DBD41" s="91"/>
      <c r="DBE41" s="90"/>
      <c r="DBF41" s="91"/>
      <c r="DBG41" s="90"/>
      <c r="DBH41" s="91"/>
      <c r="DBI41" s="90"/>
      <c r="DBJ41" s="91"/>
      <c r="DBK41" s="90"/>
      <c r="DBL41" s="91"/>
      <c r="DBM41" s="90"/>
      <c r="DBN41" s="91"/>
      <c r="DBO41" s="90"/>
      <c r="DBP41" s="91"/>
      <c r="DBQ41" s="90"/>
      <c r="DBR41" s="91"/>
      <c r="DBS41" s="90"/>
      <c r="DBT41" s="91"/>
      <c r="DBU41" s="90"/>
      <c r="DBV41" s="91"/>
      <c r="DBW41" s="90"/>
      <c r="DBX41" s="91"/>
      <c r="DBY41" s="90"/>
      <c r="DBZ41" s="91"/>
      <c r="DCA41" s="90"/>
      <c r="DCB41" s="91"/>
      <c r="DCC41" s="90"/>
      <c r="DCD41" s="91"/>
      <c r="DCE41" s="90"/>
      <c r="DCF41" s="91"/>
      <c r="DCG41" s="90"/>
      <c r="DCH41" s="91"/>
      <c r="DCI41" s="90"/>
      <c r="DCJ41" s="91"/>
      <c r="DCK41" s="90"/>
      <c r="DCL41" s="91"/>
      <c r="DCM41" s="90"/>
      <c r="DCN41" s="91"/>
      <c r="DCO41" s="90"/>
      <c r="DCP41" s="91"/>
      <c r="DCQ41" s="90"/>
      <c r="DCR41" s="91"/>
      <c r="DCS41" s="90"/>
      <c r="DCT41" s="91"/>
      <c r="DCU41" s="90"/>
      <c r="DCV41" s="91"/>
      <c r="DCW41" s="90"/>
      <c r="DCX41" s="91"/>
      <c r="DCY41" s="90"/>
      <c r="DCZ41" s="91"/>
      <c r="DDA41" s="90"/>
      <c r="DDB41" s="91"/>
      <c r="DDC41" s="90"/>
      <c r="DDD41" s="91"/>
      <c r="DDE41" s="90"/>
      <c r="DDF41" s="91"/>
      <c r="DDG41" s="90"/>
      <c r="DDH41" s="91"/>
      <c r="DDI41" s="90"/>
      <c r="DDJ41" s="91"/>
      <c r="DDK41" s="90"/>
      <c r="DDL41" s="91"/>
      <c r="DDM41" s="90"/>
      <c r="DDN41" s="91"/>
      <c r="DDO41" s="90"/>
      <c r="DDP41" s="91"/>
      <c r="DDQ41" s="90"/>
      <c r="DDR41" s="91"/>
      <c r="DDS41" s="90"/>
      <c r="DDT41" s="91"/>
      <c r="DDU41" s="90"/>
      <c r="DDV41" s="91"/>
      <c r="DDW41" s="90"/>
      <c r="DDX41" s="91"/>
      <c r="DDY41" s="90"/>
      <c r="DDZ41" s="91"/>
      <c r="DEA41" s="90"/>
      <c r="DEB41" s="91"/>
      <c r="DEC41" s="90"/>
      <c r="DED41" s="91"/>
      <c r="DEE41" s="90"/>
      <c r="DEF41" s="91"/>
      <c r="DEG41" s="90"/>
      <c r="DEH41" s="91"/>
      <c r="DEI41" s="90"/>
      <c r="DEJ41" s="91"/>
      <c r="DEK41" s="90"/>
      <c r="DEL41" s="91"/>
      <c r="DEM41" s="90"/>
      <c r="DEN41" s="91"/>
      <c r="DEO41" s="90"/>
      <c r="DEP41" s="91"/>
      <c r="DEQ41" s="90"/>
      <c r="DER41" s="91"/>
      <c r="DES41" s="90"/>
      <c r="DET41" s="91"/>
      <c r="DEU41" s="90"/>
      <c r="DEV41" s="91"/>
      <c r="DEW41" s="90"/>
      <c r="DEX41" s="91"/>
      <c r="DEY41" s="90"/>
      <c r="DEZ41" s="91"/>
      <c r="DFA41" s="90"/>
      <c r="DFB41" s="91"/>
      <c r="DFC41" s="90"/>
      <c r="DFD41" s="91"/>
      <c r="DFE41" s="90"/>
      <c r="DFF41" s="91"/>
      <c r="DFG41" s="90"/>
      <c r="DFH41" s="91"/>
      <c r="DFI41" s="90"/>
      <c r="DFJ41" s="91"/>
      <c r="DFK41" s="90"/>
      <c r="DFL41" s="91"/>
      <c r="DFM41" s="90"/>
      <c r="DFN41" s="91"/>
      <c r="DFO41" s="90"/>
      <c r="DFP41" s="91"/>
      <c r="DFQ41" s="90"/>
      <c r="DFR41" s="91"/>
      <c r="DFS41" s="90"/>
      <c r="DFT41" s="91"/>
      <c r="DFU41" s="90"/>
      <c r="DFV41" s="91"/>
      <c r="DFW41" s="90"/>
      <c r="DFX41" s="91"/>
      <c r="DFY41" s="90"/>
      <c r="DFZ41" s="91"/>
      <c r="DGA41" s="90"/>
      <c r="DGB41" s="91"/>
      <c r="DGC41" s="90"/>
      <c r="DGD41" s="91"/>
      <c r="DGE41" s="90"/>
      <c r="DGF41" s="91"/>
      <c r="DGG41" s="90"/>
      <c r="DGH41" s="91"/>
      <c r="DGI41" s="90"/>
      <c r="DGJ41" s="91"/>
      <c r="DGK41" s="90"/>
      <c r="DGL41" s="91"/>
      <c r="DGM41" s="90"/>
      <c r="DGN41" s="91"/>
      <c r="DGO41" s="90"/>
      <c r="DGP41" s="91"/>
      <c r="DGQ41" s="90"/>
      <c r="DGR41" s="91"/>
      <c r="DGS41" s="90"/>
      <c r="DGT41" s="91"/>
      <c r="DGU41" s="90"/>
      <c r="DGV41" s="91"/>
      <c r="DGW41" s="90"/>
      <c r="DGX41" s="91"/>
      <c r="DGY41" s="90"/>
      <c r="DGZ41" s="91"/>
      <c r="DHA41" s="90"/>
      <c r="DHB41" s="91"/>
      <c r="DHC41" s="90"/>
      <c r="DHD41" s="91"/>
      <c r="DHE41" s="90"/>
      <c r="DHF41" s="91"/>
      <c r="DHG41" s="90"/>
      <c r="DHH41" s="91"/>
      <c r="DHI41" s="90"/>
      <c r="DHJ41" s="91"/>
      <c r="DHK41" s="90"/>
      <c r="DHL41" s="91"/>
      <c r="DHM41" s="90"/>
      <c r="DHN41" s="91"/>
      <c r="DHO41" s="90"/>
      <c r="DHP41" s="91"/>
      <c r="DHQ41" s="90"/>
      <c r="DHR41" s="91"/>
      <c r="DHS41" s="90"/>
      <c r="DHT41" s="91"/>
      <c r="DHU41" s="90"/>
      <c r="DHV41" s="91"/>
      <c r="DHW41" s="90"/>
      <c r="DHX41" s="91"/>
      <c r="DHY41" s="90"/>
      <c r="DHZ41" s="91"/>
      <c r="DIA41" s="90"/>
      <c r="DIB41" s="91"/>
      <c r="DIC41" s="90"/>
      <c r="DID41" s="91"/>
      <c r="DIE41" s="90"/>
      <c r="DIF41" s="91"/>
      <c r="DIG41" s="90"/>
      <c r="DIH41" s="91"/>
      <c r="DII41" s="90"/>
      <c r="DIJ41" s="91"/>
      <c r="DIK41" s="90"/>
      <c r="DIL41" s="91"/>
      <c r="DIM41" s="90"/>
      <c r="DIN41" s="91"/>
      <c r="DIO41" s="90"/>
      <c r="DIP41" s="91"/>
      <c r="DIQ41" s="90"/>
      <c r="DIR41" s="91"/>
      <c r="DIS41" s="90"/>
      <c r="DIT41" s="91"/>
      <c r="DIU41" s="90"/>
      <c r="DIV41" s="91"/>
      <c r="DIW41" s="90"/>
      <c r="DIX41" s="91"/>
      <c r="DIY41" s="90"/>
      <c r="DIZ41" s="91"/>
      <c r="DJA41" s="90"/>
      <c r="DJB41" s="91"/>
      <c r="DJC41" s="90"/>
      <c r="DJD41" s="91"/>
      <c r="DJE41" s="90"/>
      <c r="DJF41" s="91"/>
      <c r="DJG41" s="90"/>
      <c r="DJH41" s="91"/>
      <c r="DJI41" s="90"/>
      <c r="DJJ41" s="91"/>
      <c r="DJK41" s="90"/>
      <c r="DJL41" s="91"/>
      <c r="DJM41" s="90"/>
      <c r="DJN41" s="91"/>
      <c r="DJO41" s="90"/>
      <c r="DJP41" s="91"/>
      <c r="DJQ41" s="90"/>
      <c r="DJR41" s="91"/>
      <c r="DJS41" s="90"/>
      <c r="DJT41" s="91"/>
      <c r="DJU41" s="90"/>
      <c r="DJV41" s="91"/>
      <c r="DJW41" s="90"/>
      <c r="DJX41" s="91"/>
      <c r="DJY41" s="90"/>
      <c r="DJZ41" s="91"/>
      <c r="DKA41" s="90"/>
      <c r="DKB41" s="91"/>
      <c r="DKC41" s="90"/>
      <c r="DKD41" s="91"/>
      <c r="DKE41" s="90"/>
      <c r="DKF41" s="91"/>
      <c r="DKG41" s="90"/>
      <c r="DKH41" s="91"/>
      <c r="DKI41" s="90"/>
      <c r="DKJ41" s="91"/>
      <c r="DKK41" s="90"/>
      <c r="DKL41" s="91"/>
      <c r="DKM41" s="90"/>
      <c r="DKN41" s="91"/>
      <c r="DKO41" s="90"/>
      <c r="DKP41" s="91"/>
      <c r="DKQ41" s="90"/>
      <c r="DKR41" s="91"/>
      <c r="DKS41" s="90"/>
      <c r="DKT41" s="91"/>
      <c r="DKU41" s="90"/>
      <c r="DKV41" s="91"/>
      <c r="DKW41" s="90"/>
      <c r="DKX41" s="91"/>
      <c r="DKY41" s="90"/>
      <c r="DKZ41" s="91"/>
      <c r="DLA41" s="90"/>
      <c r="DLB41" s="91"/>
      <c r="DLC41" s="90"/>
      <c r="DLD41" s="91"/>
      <c r="DLE41" s="90"/>
      <c r="DLF41" s="91"/>
      <c r="DLG41" s="90"/>
      <c r="DLH41" s="91"/>
      <c r="DLI41" s="90"/>
      <c r="DLJ41" s="91"/>
      <c r="DLK41" s="90"/>
      <c r="DLL41" s="91"/>
      <c r="DLM41" s="90"/>
      <c r="DLN41" s="91"/>
      <c r="DLO41" s="90"/>
      <c r="DLP41" s="91"/>
      <c r="DLQ41" s="90"/>
      <c r="DLR41" s="91"/>
      <c r="DLS41" s="90"/>
      <c r="DLT41" s="91"/>
      <c r="DLU41" s="90"/>
      <c r="DLV41" s="91"/>
      <c r="DLW41" s="90"/>
      <c r="DLX41" s="91"/>
      <c r="DLY41" s="90"/>
      <c r="DLZ41" s="91"/>
      <c r="DMA41" s="90"/>
      <c r="DMB41" s="91"/>
      <c r="DMC41" s="90"/>
      <c r="DMD41" s="91"/>
      <c r="DME41" s="90"/>
      <c r="DMF41" s="91"/>
      <c r="DMG41" s="90"/>
      <c r="DMH41" s="91"/>
      <c r="DMI41" s="90"/>
      <c r="DMJ41" s="91"/>
      <c r="DMK41" s="90"/>
      <c r="DML41" s="91"/>
      <c r="DMM41" s="90"/>
      <c r="DMN41" s="91"/>
      <c r="DMO41" s="90"/>
      <c r="DMP41" s="91"/>
      <c r="DMQ41" s="90"/>
      <c r="DMR41" s="91"/>
      <c r="DMS41" s="90"/>
      <c r="DMT41" s="91"/>
      <c r="DMU41" s="90"/>
      <c r="DMV41" s="91"/>
      <c r="DMW41" s="90"/>
      <c r="DMX41" s="91"/>
      <c r="DMY41" s="90"/>
      <c r="DMZ41" s="91"/>
      <c r="DNA41" s="90"/>
      <c r="DNB41" s="91"/>
      <c r="DNC41" s="90"/>
      <c r="DND41" s="91"/>
      <c r="DNE41" s="90"/>
      <c r="DNF41" s="91"/>
      <c r="DNG41" s="90"/>
      <c r="DNH41" s="91"/>
      <c r="DNI41" s="90"/>
      <c r="DNJ41" s="91"/>
      <c r="DNK41" s="90"/>
      <c r="DNL41" s="91"/>
      <c r="DNM41" s="90"/>
      <c r="DNN41" s="91"/>
      <c r="DNO41" s="90"/>
      <c r="DNP41" s="91"/>
      <c r="DNQ41" s="90"/>
      <c r="DNR41" s="91"/>
      <c r="DNS41" s="90"/>
      <c r="DNT41" s="91"/>
      <c r="DNU41" s="90"/>
      <c r="DNV41" s="91"/>
      <c r="DNW41" s="90"/>
      <c r="DNX41" s="91"/>
      <c r="DNY41" s="90"/>
      <c r="DNZ41" s="91"/>
      <c r="DOA41" s="90"/>
      <c r="DOB41" s="91"/>
      <c r="DOC41" s="90"/>
      <c r="DOD41" s="91"/>
      <c r="DOE41" s="90"/>
      <c r="DOF41" s="91"/>
      <c r="DOG41" s="90"/>
      <c r="DOH41" s="91"/>
      <c r="DOI41" s="90"/>
      <c r="DOJ41" s="91"/>
      <c r="DOK41" s="90"/>
      <c r="DOL41" s="91"/>
      <c r="DOM41" s="90"/>
      <c r="DON41" s="91"/>
      <c r="DOO41" s="90"/>
      <c r="DOP41" s="91"/>
      <c r="DOQ41" s="90"/>
      <c r="DOR41" s="91"/>
      <c r="DOS41" s="90"/>
      <c r="DOT41" s="91"/>
      <c r="DOU41" s="90"/>
      <c r="DOV41" s="91"/>
      <c r="DOW41" s="90"/>
      <c r="DOX41" s="91"/>
      <c r="DOY41" s="90"/>
      <c r="DOZ41" s="91"/>
      <c r="DPA41" s="90"/>
      <c r="DPB41" s="91"/>
      <c r="DPC41" s="90"/>
      <c r="DPD41" s="91"/>
      <c r="DPE41" s="90"/>
      <c r="DPF41" s="91"/>
      <c r="DPG41" s="90"/>
      <c r="DPH41" s="91"/>
      <c r="DPI41" s="90"/>
      <c r="DPJ41" s="91"/>
      <c r="DPK41" s="90"/>
      <c r="DPL41" s="91"/>
      <c r="DPM41" s="90"/>
      <c r="DPN41" s="91"/>
      <c r="DPO41" s="90"/>
      <c r="DPP41" s="91"/>
      <c r="DPQ41" s="90"/>
      <c r="DPR41" s="91"/>
      <c r="DPS41" s="90"/>
      <c r="DPT41" s="91"/>
      <c r="DPU41" s="90"/>
      <c r="DPV41" s="91"/>
      <c r="DPW41" s="90"/>
      <c r="DPX41" s="91"/>
      <c r="DPY41" s="90"/>
      <c r="DPZ41" s="91"/>
      <c r="DQA41" s="90"/>
      <c r="DQB41" s="91"/>
      <c r="DQC41" s="90"/>
      <c r="DQD41" s="91"/>
      <c r="DQE41" s="90"/>
      <c r="DQF41" s="91"/>
      <c r="DQG41" s="90"/>
      <c r="DQH41" s="91"/>
      <c r="DQI41" s="90"/>
      <c r="DQJ41" s="91"/>
      <c r="DQK41" s="90"/>
      <c r="DQL41" s="91"/>
      <c r="DQM41" s="90"/>
      <c r="DQN41" s="91"/>
      <c r="DQO41" s="90"/>
      <c r="DQP41" s="91"/>
      <c r="DQQ41" s="90"/>
      <c r="DQR41" s="91"/>
      <c r="DQS41" s="90"/>
      <c r="DQT41" s="91"/>
      <c r="DQU41" s="90"/>
      <c r="DQV41" s="91"/>
      <c r="DQW41" s="90"/>
      <c r="DQX41" s="91"/>
      <c r="DQY41" s="90"/>
      <c r="DQZ41" s="91"/>
      <c r="DRA41" s="90"/>
      <c r="DRB41" s="91"/>
      <c r="DRC41" s="90"/>
      <c r="DRD41" s="91"/>
      <c r="DRE41" s="90"/>
      <c r="DRF41" s="91"/>
      <c r="DRG41" s="90"/>
      <c r="DRH41" s="91"/>
      <c r="DRI41" s="90"/>
      <c r="DRJ41" s="91"/>
      <c r="DRK41" s="90"/>
      <c r="DRL41" s="91"/>
      <c r="DRM41" s="90"/>
      <c r="DRN41" s="91"/>
      <c r="DRO41" s="90"/>
      <c r="DRP41" s="91"/>
      <c r="DRQ41" s="90"/>
      <c r="DRR41" s="91"/>
      <c r="DRS41" s="90"/>
      <c r="DRT41" s="91"/>
      <c r="DRU41" s="90"/>
      <c r="DRV41" s="91"/>
      <c r="DRW41" s="90"/>
      <c r="DRX41" s="91"/>
      <c r="DRY41" s="90"/>
      <c r="DRZ41" s="91"/>
      <c r="DSA41" s="90"/>
      <c r="DSB41" s="91"/>
      <c r="DSC41" s="90"/>
      <c r="DSD41" s="91"/>
      <c r="DSE41" s="90"/>
      <c r="DSF41" s="91"/>
      <c r="DSG41" s="90"/>
      <c r="DSH41" s="91"/>
      <c r="DSI41" s="90"/>
      <c r="DSJ41" s="91"/>
      <c r="DSK41" s="90"/>
      <c r="DSL41" s="91"/>
      <c r="DSM41" s="90"/>
      <c r="DSN41" s="91"/>
      <c r="DSO41" s="90"/>
      <c r="DSP41" s="91"/>
      <c r="DSQ41" s="90"/>
      <c r="DSR41" s="91"/>
      <c r="DSS41" s="90"/>
      <c r="DST41" s="91"/>
      <c r="DSU41" s="90"/>
      <c r="DSV41" s="91"/>
      <c r="DSW41" s="90"/>
      <c r="DSX41" s="91"/>
      <c r="DSY41" s="90"/>
      <c r="DSZ41" s="91"/>
      <c r="DTA41" s="90"/>
      <c r="DTB41" s="91"/>
      <c r="DTC41" s="90"/>
      <c r="DTD41" s="91"/>
      <c r="DTE41" s="90"/>
      <c r="DTF41" s="91"/>
      <c r="DTG41" s="90"/>
      <c r="DTH41" s="91"/>
      <c r="DTI41" s="90"/>
      <c r="DTJ41" s="91"/>
      <c r="DTK41" s="90"/>
      <c r="DTL41" s="91"/>
      <c r="DTM41" s="90"/>
      <c r="DTN41" s="91"/>
      <c r="DTO41" s="90"/>
      <c r="DTP41" s="91"/>
      <c r="DTQ41" s="90"/>
      <c r="DTR41" s="91"/>
      <c r="DTS41" s="90"/>
      <c r="DTT41" s="91"/>
      <c r="DTU41" s="90"/>
      <c r="DTV41" s="91"/>
      <c r="DTW41" s="90"/>
      <c r="DTX41" s="91"/>
      <c r="DTY41" s="90"/>
      <c r="DTZ41" s="91"/>
      <c r="DUA41" s="90"/>
      <c r="DUB41" s="91"/>
      <c r="DUC41" s="90"/>
      <c r="DUD41" s="91"/>
      <c r="DUE41" s="90"/>
      <c r="DUF41" s="91"/>
      <c r="DUG41" s="90"/>
      <c r="DUH41" s="91"/>
      <c r="DUI41" s="90"/>
      <c r="DUJ41" s="91"/>
      <c r="DUK41" s="90"/>
      <c r="DUL41" s="91"/>
      <c r="DUM41" s="90"/>
      <c r="DUN41" s="91"/>
      <c r="DUO41" s="90"/>
      <c r="DUP41" s="91"/>
      <c r="DUQ41" s="90"/>
      <c r="DUR41" s="91"/>
      <c r="DUS41" s="90"/>
      <c r="DUT41" s="91"/>
      <c r="DUU41" s="90"/>
      <c r="DUV41" s="91"/>
      <c r="DUW41" s="90"/>
      <c r="DUX41" s="91"/>
      <c r="DUY41" s="90"/>
      <c r="DUZ41" s="91"/>
      <c r="DVA41" s="90"/>
      <c r="DVB41" s="91"/>
      <c r="DVC41" s="90"/>
      <c r="DVD41" s="91"/>
      <c r="DVE41" s="90"/>
      <c r="DVF41" s="91"/>
      <c r="DVG41" s="90"/>
      <c r="DVH41" s="91"/>
      <c r="DVI41" s="90"/>
      <c r="DVJ41" s="91"/>
      <c r="DVK41" s="90"/>
      <c r="DVL41" s="91"/>
      <c r="DVM41" s="90"/>
      <c r="DVN41" s="91"/>
      <c r="DVO41" s="90"/>
      <c r="DVP41" s="91"/>
      <c r="DVQ41" s="90"/>
      <c r="DVR41" s="91"/>
      <c r="DVS41" s="90"/>
      <c r="DVT41" s="91"/>
      <c r="DVU41" s="90"/>
      <c r="DVV41" s="91"/>
      <c r="DVW41" s="90"/>
      <c r="DVX41" s="91"/>
      <c r="DVY41" s="90"/>
      <c r="DVZ41" s="91"/>
      <c r="DWA41" s="90"/>
      <c r="DWB41" s="91"/>
      <c r="DWC41" s="90"/>
      <c r="DWD41" s="91"/>
      <c r="DWE41" s="90"/>
      <c r="DWF41" s="91"/>
      <c r="DWG41" s="90"/>
      <c r="DWH41" s="91"/>
      <c r="DWI41" s="90"/>
      <c r="DWJ41" s="91"/>
      <c r="DWK41" s="90"/>
      <c r="DWL41" s="91"/>
      <c r="DWM41" s="90"/>
      <c r="DWN41" s="91"/>
      <c r="DWO41" s="90"/>
      <c r="DWP41" s="91"/>
      <c r="DWQ41" s="90"/>
      <c r="DWR41" s="91"/>
      <c r="DWS41" s="90"/>
      <c r="DWT41" s="91"/>
      <c r="DWU41" s="90"/>
      <c r="DWV41" s="91"/>
      <c r="DWW41" s="90"/>
      <c r="DWX41" s="91"/>
      <c r="DWY41" s="90"/>
      <c r="DWZ41" s="91"/>
      <c r="DXA41" s="90"/>
      <c r="DXB41" s="91"/>
      <c r="DXC41" s="90"/>
      <c r="DXD41" s="91"/>
      <c r="DXE41" s="90"/>
      <c r="DXF41" s="91"/>
      <c r="DXG41" s="90"/>
      <c r="DXH41" s="91"/>
      <c r="DXI41" s="90"/>
      <c r="DXJ41" s="91"/>
      <c r="DXK41" s="90"/>
      <c r="DXL41" s="91"/>
      <c r="DXM41" s="90"/>
      <c r="DXN41" s="91"/>
      <c r="DXO41" s="90"/>
      <c r="DXP41" s="91"/>
      <c r="DXQ41" s="90"/>
      <c r="DXR41" s="91"/>
      <c r="DXS41" s="90"/>
      <c r="DXT41" s="91"/>
      <c r="DXU41" s="90"/>
      <c r="DXV41" s="91"/>
      <c r="DXW41" s="90"/>
      <c r="DXX41" s="91"/>
      <c r="DXY41" s="90"/>
      <c r="DXZ41" s="91"/>
      <c r="DYA41" s="90"/>
      <c r="DYB41" s="91"/>
      <c r="DYC41" s="90"/>
      <c r="DYD41" s="91"/>
      <c r="DYE41" s="90"/>
      <c r="DYF41" s="91"/>
      <c r="DYG41" s="90"/>
      <c r="DYH41" s="91"/>
      <c r="DYI41" s="90"/>
      <c r="DYJ41" s="91"/>
      <c r="DYK41" s="90"/>
      <c r="DYL41" s="91"/>
      <c r="DYM41" s="90"/>
      <c r="DYN41" s="91"/>
      <c r="DYO41" s="90"/>
      <c r="DYP41" s="91"/>
      <c r="DYQ41" s="90"/>
      <c r="DYR41" s="91"/>
      <c r="DYS41" s="90"/>
      <c r="DYT41" s="91"/>
      <c r="DYU41" s="90"/>
      <c r="DYV41" s="91"/>
      <c r="DYW41" s="90"/>
      <c r="DYX41" s="91"/>
      <c r="DYY41" s="90"/>
      <c r="DYZ41" s="91"/>
      <c r="DZA41" s="90"/>
      <c r="DZB41" s="91"/>
      <c r="DZC41" s="90"/>
      <c r="DZD41" s="91"/>
      <c r="DZE41" s="90"/>
      <c r="DZF41" s="91"/>
      <c r="DZG41" s="90"/>
      <c r="DZH41" s="91"/>
      <c r="DZI41" s="90"/>
      <c r="DZJ41" s="91"/>
      <c r="DZK41" s="90"/>
      <c r="DZL41" s="91"/>
      <c r="DZM41" s="90"/>
      <c r="DZN41" s="91"/>
      <c r="DZO41" s="90"/>
      <c r="DZP41" s="91"/>
      <c r="DZQ41" s="90"/>
      <c r="DZR41" s="91"/>
      <c r="DZS41" s="90"/>
      <c r="DZT41" s="91"/>
      <c r="DZU41" s="90"/>
      <c r="DZV41" s="91"/>
      <c r="DZW41" s="90"/>
      <c r="DZX41" s="91"/>
      <c r="DZY41" s="90"/>
      <c r="DZZ41" s="91"/>
      <c r="EAA41" s="90"/>
      <c r="EAB41" s="91"/>
      <c r="EAC41" s="90"/>
      <c r="EAD41" s="91"/>
      <c r="EAE41" s="90"/>
      <c r="EAF41" s="91"/>
      <c r="EAG41" s="90"/>
      <c r="EAH41" s="91"/>
      <c r="EAI41" s="90"/>
      <c r="EAJ41" s="91"/>
      <c r="EAK41" s="90"/>
      <c r="EAL41" s="91"/>
      <c r="EAM41" s="90"/>
      <c r="EAN41" s="91"/>
      <c r="EAO41" s="90"/>
      <c r="EAP41" s="91"/>
      <c r="EAQ41" s="90"/>
      <c r="EAR41" s="91"/>
      <c r="EAS41" s="90"/>
      <c r="EAT41" s="91"/>
      <c r="EAU41" s="90"/>
      <c r="EAV41" s="91"/>
      <c r="EAW41" s="90"/>
      <c r="EAX41" s="91"/>
      <c r="EAY41" s="90"/>
      <c r="EAZ41" s="91"/>
      <c r="EBA41" s="90"/>
      <c r="EBB41" s="91"/>
      <c r="EBC41" s="90"/>
      <c r="EBD41" s="91"/>
      <c r="EBE41" s="90"/>
      <c r="EBF41" s="91"/>
      <c r="EBG41" s="90"/>
      <c r="EBH41" s="91"/>
      <c r="EBI41" s="90"/>
      <c r="EBJ41" s="91"/>
      <c r="EBK41" s="90"/>
      <c r="EBL41" s="91"/>
      <c r="EBM41" s="90"/>
      <c r="EBN41" s="91"/>
      <c r="EBO41" s="90"/>
      <c r="EBP41" s="91"/>
      <c r="EBQ41" s="90"/>
      <c r="EBR41" s="91"/>
      <c r="EBS41" s="90"/>
      <c r="EBT41" s="91"/>
      <c r="EBU41" s="90"/>
      <c r="EBV41" s="91"/>
      <c r="EBW41" s="90"/>
      <c r="EBX41" s="91"/>
      <c r="EBY41" s="90"/>
      <c r="EBZ41" s="91"/>
      <c r="ECA41" s="90"/>
      <c r="ECB41" s="91"/>
      <c r="ECC41" s="90"/>
      <c r="ECD41" s="91"/>
      <c r="ECE41" s="90"/>
      <c r="ECF41" s="91"/>
      <c r="ECG41" s="90"/>
      <c r="ECH41" s="91"/>
      <c r="ECI41" s="90"/>
      <c r="ECJ41" s="91"/>
      <c r="ECK41" s="90"/>
      <c r="ECL41" s="91"/>
      <c r="ECM41" s="90"/>
      <c r="ECN41" s="91"/>
      <c r="ECO41" s="90"/>
      <c r="ECP41" s="91"/>
      <c r="ECQ41" s="90"/>
      <c r="ECR41" s="91"/>
      <c r="ECS41" s="90"/>
      <c r="ECT41" s="91"/>
      <c r="ECU41" s="90"/>
      <c r="ECV41" s="91"/>
      <c r="ECW41" s="90"/>
      <c r="ECX41" s="91"/>
      <c r="ECY41" s="90"/>
      <c r="ECZ41" s="91"/>
      <c r="EDA41" s="90"/>
      <c r="EDB41" s="91"/>
      <c r="EDC41" s="90"/>
      <c r="EDD41" s="91"/>
      <c r="EDE41" s="90"/>
      <c r="EDF41" s="91"/>
      <c r="EDG41" s="90"/>
      <c r="EDH41" s="91"/>
      <c r="EDI41" s="90"/>
      <c r="EDJ41" s="91"/>
      <c r="EDK41" s="90"/>
      <c r="EDL41" s="91"/>
      <c r="EDM41" s="90"/>
      <c r="EDN41" s="91"/>
      <c r="EDO41" s="90"/>
      <c r="EDP41" s="91"/>
      <c r="EDQ41" s="90"/>
      <c r="EDR41" s="91"/>
      <c r="EDS41" s="90"/>
      <c r="EDT41" s="91"/>
      <c r="EDU41" s="90"/>
      <c r="EDV41" s="91"/>
      <c r="EDW41" s="90"/>
      <c r="EDX41" s="91"/>
      <c r="EDY41" s="90"/>
      <c r="EDZ41" s="91"/>
      <c r="EEA41" s="90"/>
      <c r="EEB41" s="91"/>
      <c r="EEC41" s="90"/>
      <c r="EED41" s="91"/>
      <c r="EEE41" s="90"/>
      <c r="EEF41" s="91"/>
      <c r="EEG41" s="90"/>
      <c r="EEH41" s="91"/>
      <c r="EEI41" s="90"/>
      <c r="EEJ41" s="91"/>
      <c r="EEK41" s="90"/>
      <c r="EEL41" s="91"/>
      <c r="EEM41" s="90"/>
      <c r="EEN41" s="91"/>
      <c r="EEO41" s="90"/>
      <c r="EEP41" s="91"/>
      <c r="EEQ41" s="90"/>
      <c r="EER41" s="91"/>
      <c r="EES41" s="90"/>
      <c r="EET41" s="91"/>
      <c r="EEU41" s="90"/>
      <c r="EEV41" s="91"/>
      <c r="EEW41" s="90"/>
      <c r="EEX41" s="91"/>
      <c r="EEY41" s="90"/>
      <c r="EEZ41" s="91"/>
      <c r="EFA41" s="90"/>
      <c r="EFB41" s="91"/>
      <c r="EFC41" s="90"/>
      <c r="EFD41" s="91"/>
      <c r="EFE41" s="90"/>
      <c r="EFF41" s="91"/>
      <c r="EFG41" s="90"/>
      <c r="EFH41" s="91"/>
      <c r="EFI41" s="90"/>
      <c r="EFJ41" s="91"/>
      <c r="EFK41" s="90"/>
      <c r="EFL41" s="91"/>
      <c r="EFM41" s="90"/>
      <c r="EFN41" s="91"/>
      <c r="EFO41" s="90"/>
      <c r="EFP41" s="91"/>
      <c r="EFQ41" s="90"/>
      <c r="EFR41" s="91"/>
      <c r="EFS41" s="90"/>
      <c r="EFT41" s="91"/>
      <c r="EFU41" s="90"/>
      <c r="EFV41" s="91"/>
      <c r="EFW41" s="90"/>
      <c r="EFX41" s="91"/>
      <c r="EFY41" s="90"/>
      <c r="EFZ41" s="91"/>
      <c r="EGA41" s="90"/>
      <c r="EGB41" s="91"/>
      <c r="EGC41" s="90"/>
      <c r="EGD41" s="91"/>
      <c r="EGE41" s="90"/>
      <c r="EGF41" s="91"/>
      <c r="EGG41" s="90"/>
      <c r="EGH41" s="91"/>
      <c r="EGI41" s="90"/>
      <c r="EGJ41" s="91"/>
      <c r="EGK41" s="90"/>
      <c r="EGL41" s="91"/>
      <c r="EGM41" s="90"/>
      <c r="EGN41" s="91"/>
      <c r="EGO41" s="90"/>
      <c r="EGP41" s="91"/>
      <c r="EGQ41" s="90"/>
      <c r="EGR41" s="91"/>
      <c r="EGS41" s="90"/>
      <c r="EGT41" s="91"/>
      <c r="EGU41" s="90"/>
      <c r="EGV41" s="91"/>
      <c r="EGW41" s="90"/>
      <c r="EGX41" s="91"/>
      <c r="EGY41" s="90"/>
      <c r="EGZ41" s="91"/>
      <c r="EHA41" s="90"/>
      <c r="EHB41" s="91"/>
      <c r="EHC41" s="90"/>
      <c r="EHD41" s="91"/>
      <c r="EHE41" s="90"/>
      <c r="EHF41" s="91"/>
      <c r="EHG41" s="90"/>
      <c r="EHH41" s="91"/>
      <c r="EHI41" s="90"/>
      <c r="EHJ41" s="91"/>
      <c r="EHK41" s="90"/>
      <c r="EHL41" s="91"/>
      <c r="EHM41" s="90"/>
      <c r="EHN41" s="91"/>
      <c r="EHO41" s="90"/>
      <c r="EHP41" s="91"/>
      <c r="EHQ41" s="90"/>
      <c r="EHR41" s="91"/>
      <c r="EHS41" s="90"/>
      <c r="EHT41" s="91"/>
      <c r="EHU41" s="90"/>
      <c r="EHV41" s="91"/>
      <c r="EHW41" s="90"/>
      <c r="EHX41" s="91"/>
      <c r="EHY41" s="90"/>
      <c r="EHZ41" s="91"/>
      <c r="EIA41" s="90"/>
      <c r="EIB41" s="91"/>
      <c r="EIC41" s="90"/>
      <c r="EID41" s="91"/>
      <c r="EIE41" s="90"/>
      <c r="EIF41" s="91"/>
      <c r="EIG41" s="90"/>
      <c r="EIH41" s="91"/>
      <c r="EII41" s="90"/>
      <c r="EIJ41" s="91"/>
      <c r="EIK41" s="90"/>
      <c r="EIL41" s="91"/>
      <c r="EIM41" s="90"/>
      <c r="EIN41" s="91"/>
      <c r="EIO41" s="90"/>
      <c r="EIP41" s="91"/>
      <c r="EIQ41" s="90"/>
      <c r="EIR41" s="91"/>
      <c r="EIS41" s="90"/>
      <c r="EIT41" s="91"/>
      <c r="EIU41" s="90"/>
      <c r="EIV41" s="91"/>
      <c r="EIW41" s="90"/>
      <c r="EIX41" s="91"/>
      <c r="EIY41" s="90"/>
      <c r="EIZ41" s="91"/>
      <c r="EJA41" s="90"/>
      <c r="EJB41" s="91"/>
      <c r="EJC41" s="90"/>
      <c r="EJD41" s="91"/>
      <c r="EJE41" s="90"/>
      <c r="EJF41" s="91"/>
      <c r="EJG41" s="90"/>
      <c r="EJH41" s="91"/>
      <c r="EJI41" s="90"/>
      <c r="EJJ41" s="91"/>
      <c r="EJK41" s="90"/>
      <c r="EJL41" s="91"/>
      <c r="EJM41" s="90"/>
      <c r="EJN41" s="91"/>
      <c r="EJO41" s="90"/>
      <c r="EJP41" s="91"/>
      <c r="EJQ41" s="90"/>
      <c r="EJR41" s="91"/>
      <c r="EJS41" s="90"/>
      <c r="EJT41" s="91"/>
      <c r="EJU41" s="90"/>
      <c r="EJV41" s="91"/>
      <c r="EJW41" s="90"/>
      <c r="EJX41" s="91"/>
      <c r="EJY41" s="90"/>
      <c r="EJZ41" s="91"/>
      <c r="EKA41" s="90"/>
      <c r="EKB41" s="91"/>
      <c r="EKC41" s="90"/>
      <c r="EKD41" s="91"/>
      <c r="EKE41" s="90"/>
      <c r="EKF41" s="91"/>
      <c r="EKG41" s="90"/>
      <c r="EKH41" s="91"/>
      <c r="EKI41" s="90"/>
      <c r="EKJ41" s="91"/>
      <c r="EKK41" s="90"/>
      <c r="EKL41" s="91"/>
      <c r="EKM41" s="90"/>
      <c r="EKN41" s="91"/>
      <c r="EKO41" s="90"/>
      <c r="EKP41" s="91"/>
      <c r="EKQ41" s="90"/>
      <c r="EKR41" s="91"/>
      <c r="EKS41" s="90"/>
      <c r="EKT41" s="91"/>
      <c r="EKU41" s="90"/>
      <c r="EKV41" s="91"/>
      <c r="EKW41" s="90"/>
      <c r="EKX41" s="91"/>
      <c r="EKY41" s="90"/>
      <c r="EKZ41" s="91"/>
      <c r="ELA41" s="90"/>
      <c r="ELB41" s="91"/>
      <c r="ELC41" s="90"/>
      <c r="ELD41" s="91"/>
      <c r="ELE41" s="90"/>
      <c r="ELF41" s="91"/>
      <c r="ELG41" s="90"/>
      <c r="ELH41" s="91"/>
      <c r="ELI41" s="90"/>
      <c r="ELJ41" s="91"/>
      <c r="ELK41" s="90"/>
      <c r="ELL41" s="91"/>
      <c r="ELM41" s="90"/>
      <c r="ELN41" s="91"/>
      <c r="ELO41" s="90"/>
      <c r="ELP41" s="91"/>
      <c r="ELQ41" s="90"/>
      <c r="ELR41" s="91"/>
      <c r="ELS41" s="90"/>
      <c r="ELT41" s="91"/>
      <c r="ELU41" s="90"/>
      <c r="ELV41" s="91"/>
      <c r="ELW41" s="90"/>
      <c r="ELX41" s="91"/>
      <c r="ELY41" s="90"/>
      <c r="ELZ41" s="91"/>
      <c r="EMA41" s="90"/>
      <c r="EMB41" s="91"/>
      <c r="EMC41" s="90"/>
      <c r="EMD41" s="91"/>
      <c r="EME41" s="90"/>
      <c r="EMF41" s="91"/>
      <c r="EMG41" s="90"/>
      <c r="EMH41" s="91"/>
      <c r="EMI41" s="90"/>
      <c r="EMJ41" s="91"/>
      <c r="EMK41" s="90"/>
      <c r="EML41" s="91"/>
      <c r="EMM41" s="90"/>
      <c r="EMN41" s="91"/>
      <c r="EMO41" s="90"/>
      <c r="EMP41" s="91"/>
      <c r="EMQ41" s="90"/>
      <c r="EMR41" s="91"/>
      <c r="EMS41" s="90"/>
      <c r="EMT41" s="91"/>
      <c r="EMU41" s="90"/>
      <c r="EMV41" s="91"/>
      <c r="EMW41" s="90"/>
      <c r="EMX41" s="91"/>
      <c r="EMY41" s="90"/>
      <c r="EMZ41" s="91"/>
      <c r="ENA41" s="90"/>
      <c r="ENB41" s="91"/>
      <c r="ENC41" s="90"/>
      <c r="END41" s="91"/>
      <c r="ENE41" s="90"/>
      <c r="ENF41" s="91"/>
      <c r="ENG41" s="90"/>
      <c r="ENH41" s="91"/>
      <c r="ENI41" s="90"/>
      <c r="ENJ41" s="91"/>
      <c r="ENK41" s="90"/>
      <c r="ENL41" s="91"/>
      <c r="ENM41" s="90"/>
      <c r="ENN41" s="91"/>
      <c r="ENO41" s="90"/>
      <c r="ENP41" s="91"/>
      <c r="ENQ41" s="90"/>
      <c r="ENR41" s="91"/>
      <c r="ENS41" s="90"/>
      <c r="ENT41" s="91"/>
      <c r="ENU41" s="90"/>
      <c r="ENV41" s="91"/>
      <c r="ENW41" s="90"/>
      <c r="ENX41" s="91"/>
      <c r="ENY41" s="90"/>
      <c r="ENZ41" s="91"/>
      <c r="EOA41" s="90"/>
      <c r="EOB41" s="91"/>
      <c r="EOC41" s="90"/>
      <c r="EOD41" s="91"/>
      <c r="EOE41" s="90"/>
      <c r="EOF41" s="91"/>
      <c r="EOG41" s="90"/>
      <c r="EOH41" s="91"/>
      <c r="EOI41" s="90"/>
      <c r="EOJ41" s="91"/>
      <c r="EOK41" s="90"/>
      <c r="EOL41" s="91"/>
      <c r="EOM41" s="90"/>
      <c r="EON41" s="91"/>
      <c r="EOO41" s="90"/>
      <c r="EOP41" s="91"/>
      <c r="EOQ41" s="90"/>
      <c r="EOR41" s="91"/>
      <c r="EOS41" s="90"/>
      <c r="EOT41" s="91"/>
      <c r="EOU41" s="90"/>
      <c r="EOV41" s="91"/>
      <c r="EOW41" s="90"/>
      <c r="EOX41" s="91"/>
      <c r="EOY41" s="90"/>
      <c r="EOZ41" s="91"/>
      <c r="EPA41" s="90"/>
      <c r="EPB41" s="91"/>
      <c r="EPC41" s="90"/>
      <c r="EPD41" s="91"/>
      <c r="EPE41" s="90"/>
      <c r="EPF41" s="91"/>
      <c r="EPG41" s="90"/>
      <c r="EPH41" s="91"/>
      <c r="EPI41" s="90"/>
      <c r="EPJ41" s="91"/>
      <c r="EPK41" s="90"/>
      <c r="EPL41" s="91"/>
      <c r="EPM41" s="90"/>
      <c r="EPN41" s="91"/>
      <c r="EPO41" s="90"/>
      <c r="EPP41" s="91"/>
      <c r="EPQ41" s="90"/>
      <c r="EPR41" s="91"/>
      <c r="EPS41" s="90"/>
      <c r="EPT41" s="91"/>
      <c r="EPU41" s="90"/>
      <c r="EPV41" s="91"/>
      <c r="EPW41" s="90"/>
      <c r="EPX41" s="91"/>
      <c r="EPY41" s="90"/>
      <c r="EPZ41" s="91"/>
      <c r="EQA41" s="90"/>
      <c r="EQB41" s="91"/>
      <c r="EQC41" s="90"/>
      <c r="EQD41" s="91"/>
      <c r="EQE41" s="90"/>
      <c r="EQF41" s="91"/>
      <c r="EQG41" s="90"/>
      <c r="EQH41" s="91"/>
      <c r="EQI41" s="90"/>
      <c r="EQJ41" s="91"/>
      <c r="EQK41" s="90"/>
      <c r="EQL41" s="91"/>
      <c r="EQM41" s="90"/>
      <c r="EQN41" s="91"/>
      <c r="EQO41" s="90"/>
      <c r="EQP41" s="91"/>
      <c r="EQQ41" s="90"/>
      <c r="EQR41" s="91"/>
      <c r="EQS41" s="90"/>
      <c r="EQT41" s="91"/>
      <c r="EQU41" s="90"/>
      <c r="EQV41" s="91"/>
      <c r="EQW41" s="90"/>
      <c r="EQX41" s="91"/>
      <c r="EQY41" s="90"/>
      <c r="EQZ41" s="91"/>
      <c r="ERA41" s="90"/>
      <c r="ERB41" s="91"/>
      <c r="ERC41" s="90"/>
      <c r="ERD41" s="91"/>
      <c r="ERE41" s="90"/>
      <c r="ERF41" s="91"/>
      <c r="ERG41" s="90"/>
      <c r="ERH41" s="91"/>
      <c r="ERI41" s="90"/>
      <c r="ERJ41" s="91"/>
      <c r="ERK41" s="90"/>
      <c r="ERL41" s="91"/>
      <c r="ERM41" s="90"/>
      <c r="ERN41" s="91"/>
      <c r="ERO41" s="90"/>
      <c r="ERP41" s="91"/>
      <c r="ERQ41" s="90"/>
      <c r="ERR41" s="91"/>
      <c r="ERS41" s="90"/>
      <c r="ERT41" s="91"/>
      <c r="ERU41" s="90"/>
      <c r="ERV41" s="91"/>
      <c r="ERW41" s="90"/>
      <c r="ERX41" s="91"/>
      <c r="ERY41" s="90"/>
      <c r="ERZ41" s="91"/>
      <c r="ESA41" s="90"/>
      <c r="ESB41" s="91"/>
      <c r="ESC41" s="90"/>
      <c r="ESD41" s="91"/>
      <c r="ESE41" s="90"/>
      <c r="ESF41" s="91"/>
      <c r="ESG41" s="90"/>
      <c r="ESH41" s="91"/>
      <c r="ESI41" s="90"/>
      <c r="ESJ41" s="91"/>
      <c r="ESK41" s="90"/>
      <c r="ESL41" s="91"/>
      <c r="ESM41" s="90"/>
      <c r="ESN41" s="91"/>
      <c r="ESO41" s="90"/>
      <c r="ESP41" s="91"/>
      <c r="ESQ41" s="90"/>
      <c r="ESR41" s="91"/>
      <c r="ESS41" s="90"/>
      <c r="EST41" s="91"/>
      <c r="ESU41" s="90"/>
      <c r="ESV41" s="91"/>
      <c r="ESW41" s="90"/>
      <c r="ESX41" s="91"/>
      <c r="ESY41" s="90"/>
      <c r="ESZ41" s="91"/>
      <c r="ETA41" s="90"/>
      <c r="ETB41" s="91"/>
      <c r="ETC41" s="90"/>
      <c r="ETD41" s="91"/>
      <c r="ETE41" s="90"/>
      <c r="ETF41" s="91"/>
      <c r="ETG41" s="90"/>
      <c r="ETH41" s="91"/>
      <c r="ETI41" s="90"/>
      <c r="ETJ41" s="91"/>
      <c r="ETK41" s="90"/>
      <c r="ETL41" s="91"/>
      <c r="ETM41" s="90"/>
      <c r="ETN41" s="91"/>
      <c r="ETO41" s="90"/>
      <c r="ETP41" s="91"/>
      <c r="ETQ41" s="90"/>
      <c r="ETR41" s="91"/>
      <c r="ETS41" s="90"/>
      <c r="ETT41" s="91"/>
      <c r="ETU41" s="90"/>
      <c r="ETV41" s="91"/>
      <c r="ETW41" s="90"/>
      <c r="ETX41" s="91"/>
      <c r="ETY41" s="90"/>
      <c r="ETZ41" s="91"/>
      <c r="EUA41" s="90"/>
      <c r="EUB41" s="91"/>
      <c r="EUC41" s="90"/>
      <c r="EUD41" s="91"/>
      <c r="EUE41" s="90"/>
      <c r="EUF41" s="91"/>
      <c r="EUG41" s="90"/>
      <c r="EUH41" s="91"/>
      <c r="EUI41" s="90"/>
      <c r="EUJ41" s="91"/>
      <c r="EUK41" s="90"/>
      <c r="EUL41" s="91"/>
      <c r="EUM41" s="90"/>
      <c r="EUN41" s="91"/>
      <c r="EUO41" s="90"/>
      <c r="EUP41" s="91"/>
      <c r="EUQ41" s="90"/>
      <c r="EUR41" s="91"/>
      <c r="EUS41" s="90"/>
      <c r="EUT41" s="91"/>
      <c r="EUU41" s="90"/>
      <c r="EUV41" s="91"/>
      <c r="EUW41" s="90"/>
      <c r="EUX41" s="91"/>
      <c r="EUY41" s="90"/>
      <c r="EUZ41" s="91"/>
      <c r="EVA41" s="90"/>
      <c r="EVB41" s="91"/>
      <c r="EVC41" s="90"/>
      <c r="EVD41" s="91"/>
      <c r="EVE41" s="90"/>
      <c r="EVF41" s="91"/>
      <c r="EVG41" s="90"/>
      <c r="EVH41" s="91"/>
      <c r="EVI41" s="90"/>
      <c r="EVJ41" s="91"/>
      <c r="EVK41" s="90"/>
      <c r="EVL41" s="91"/>
      <c r="EVM41" s="90"/>
      <c r="EVN41" s="91"/>
      <c r="EVO41" s="90"/>
      <c r="EVP41" s="91"/>
      <c r="EVQ41" s="90"/>
      <c r="EVR41" s="91"/>
      <c r="EVS41" s="90"/>
      <c r="EVT41" s="91"/>
      <c r="EVU41" s="90"/>
      <c r="EVV41" s="91"/>
      <c r="EVW41" s="90"/>
      <c r="EVX41" s="91"/>
      <c r="EVY41" s="90"/>
      <c r="EVZ41" s="91"/>
      <c r="EWA41" s="90"/>
      <c r="EWB41" s="91"/>
      <c r="EWC41" s="90"/>
      <c r="EWD41" s="91"/>
      <c r="EWE41" s="90"/>
      <c r="EWF41" s="91"/>
      <c r="EWG41" s="90"/>
      <c r="EWH41" s="91"/>
      <c r="EWI41" s="90"/>
      <c r="EWJ41" s="91"/>
      <c r="EWK41" s="90"/>
      <c r="EWL41" s="91"/>
      <c r="EWM41" s="90"/>
      <c r="EWN41" s="91"/>
      <c r="EWO41" s="90"/>
      <c r="EWP41" s="91"/>
      <c r="EWQ41" s="90"/>
      <c r="EWR41" s="91"/>
      <c r="EWS41" s="90"/>
      <c r="EWT41" s="91"/>
      <c r="EWU41" s="90"/>
      <c r="EWV41" s="91"/>
      <c r="EWW41" s="90"/>
      <c r="EWX41" s="91"/>
      <c r="EWY41" s="90"/>
      <c r="EWZ41" s="91"/>
      <c r="EXA41" s="90"/>
      <c r="EXB41" s="91"/>
      <c r="EXC41" s="90"/>
      <c r="EXD41" s="91"/>
      <c r="EXE41" s="90"/>
      <c r="EXF41" s="91"/>
      <c r="EXG41" s="90"/>
      <c r="EXH41" s="91"/>
      <c r="EXI41" s="90"/>
      <c r="EXJ41" s="91"/>
      <c r="EXK41" s="90"/>
      <c r="EXL41" s="91"/>
      <c r="EXM41" s="90"/>
      <c r="EXN41" s="91"/>
      <c r="EXO41" s="90"/>
      <c r="EXP41" s="91"/>
      <c r="EXQ41" s="90"/>
      <c r="EXR41" s="91"/>
      <c r="EXS41" s="90"/>
      <c r="EXT41" s="91"/>
      <c r="EXU41" s="90"/>
      <c r="EXV41" s="91"/>
      <c r="EXW41" s="90"/>
      <c r="EXX41" s="91"/>
      <c r="EXY41" s="90"/>
      <c r="EXZ41" s="91"/>
      <c r="EYA41" s="90"/>
      <c r="EYB41" s="91"/>
      <c r="EYC41" s="90"/>
      <c r="EYD41" s="91"/>
      <c r="EYE41" s="90"/>
      <c r="EYF41" s="91"/>
      <c r="EYG41" s="90"/>
      <c r="EYH41" s="91"/>
      <c r="EYI41" s="90"/>
      <c r="EYJ41" s="91"/>
      <c r="EYK41" s="90"/>
      <c r="EYL41" s="91"/>
      <c r="EYM41" s="90"/>
      <c r="EYN41" s="91"/>
      <c r="EYO41" s="90"/>
      <c r="EYP41" s="91"/>
      <c r="EYQ41" s="90"/>
      <c r="EYR41" s="91"/>
      <c r="EYS41" s="90"/>
      <c r="EYT41" s="91"/>
      <c r="EYU41" s="90"/>
      <c r="EYV41" s="91"/>
      <c r="EYW41" s="90"/>
      <c r="EYX41" s="91"/>
      <c r="EYY41" s="90"/>
      <c r="EYZ41" s="91"/>
      <c r="EZA41" s="90"/>
      <c r="EZB41" s="91"/>
      <c r="EZC41" s="90"/>
      <c r="EZD41" s="91"/>
      <c r="EZE41" s="90"/>
      <c r="EZF41" s="91"/>
      <c r="EZG41" s="90"/>
      <c r="EZH41" s="91"/>
      <c r="EZI41" s="90"/>
      <c r="EZJ41" s="91"/>
      <c r="EZK41" s="90"/>
      <c r="EZL41" s="91"/>
      <c r="EZM41" s="90"/>
      <c r="EZN41" s="91"/>
      <c r="EZO41" s="90"/>
      <c r="EZP41" s="91"/>
      <c r="EZQ41" s="90"/>
      <c r="EZR41" s="91"/>
      <c r="EZS41" s="90"/>
      <c r="EZT41" s="91"/>
      <c r="EZU41" s="90"/>
      <c r="EZV41" s="91"/>
      <c r="EZW41" s="90"/>
      <c r="EZX41" s="91"/>
      <c r="EZY41" s="90"/>
      <c r="EZZ41" s="91"/>
      <c r="FAA41" s="90"/>
      <c r="FAB41" s="91"/>
      <c r="FAC41" s="90"/>
      <c r="FAD41" s="91"/>
      <c r="FAE41" s="90"/>
      <c r="FAF41" s="91"/>
      <c r="FAG41" s="90"/>
      <c r="FAH41" s="91"/>
      <c r="FAI41" s="90"/>
      <c r="FAJ41" s="91"/>
      <c r="FAK41" s="90"/>
      <c r="FAL41" s="91"/>
      <c r="FAM41" s="90"/>
      <c r="FAN41" s="91"/>
      <c r="FAO41" s="90"/>
      <c r="FAP41" s="91"/>
      <c r="FAQ41" s="90"/>
      <c r="FAR41" s="91"/>
      <c r="FAS41" s="90"/>
      <c r="FAT41" s="91"/>
      <c r="FAU41" s="90"/>
      <c r="FAV41" s="91"/>
      <c r="FAW41" s="90"/>
      <c r="FAX41" s="91"/>
      <c r="FAY41" s="90"/>
      <c r="FAZ41" s="91"/>
      <c r="FBA41" s="90"/>
      <c r="FBB41" s="91"/>
      <c r="FBC41" s="90"/>
      <c r="FBD41" s="91"/>
      <c r="FBE41" s="90"/>
      <c r="FBF41" s="91"/>
      <c r="FBG41" s="90"/>
      <c r="FBH41" s="91"/>
      <c r="FBI41" s="90"/>
      <c r="FBJ41" s="91"/>
      <c r="FBK41" s="90"/>
      <c r="FBL41" s="91"/>
      <c r="FBM41" s="90"/>
      <c r="FBN41" s="91"/>
      <c r="FBO41" s="90"/>
      <c r="FBP41" s="91"/>
      <c r="FBQ41" s="90"/>
      <c r="FBR41" s="91"/>
      <c r="FBS41" s="90"/>
      <c r="FBT41" s="91"/>
      <c r="FBU41" s="90"/>
      <c r="FBV41" s="91"/>
      <c r="FBW41" s="90"/>
      <c r="FBX41" s="91"/>
      <c r="FBY41" s="90"/>
      <c r="FBZ41" s="91"/>
      <c r="FCA41" s="90"/>
      <c r="FCB41" s="91"/>
      <c r="FCC41" s="90"/>
      <c r="FCD41" s="91"/>
      <c r="FCE41" s="90"/>
      <c r="FCF41" s="91"/>
      <c r="FCG41" s="90"/>
      <c r="FCH41" s="91"/>
      <c r="FCI41" s="90"/>
      <c r="FCJ41" s="91"/>
      <c r="FCK41" s="90"/>
      <c r="FCL41" s="91"/>
      <c r="FCM41" s="90"/>
      <c r="FCN41" s="91"/>
      <c r="FCO41" s="90"/>
      <c r="FCP41" s="91"/>
      <c r="FCQ41" s="90"/>
      <c r="FCR41" s="91"/>
      <c r="FCS41" s="90"/>
      <c r="FCT41" s="91"/>
      <c r="FCU41" s="90"/>
      <c r="FCV41" s="91"/>
      <c r="FCW41" s="90"/>
      <c r="FCX41" s="91"/>
      <c r="FCY41" s="90"/>
      <c r="FCZ41" s="91"/>
      <c r="FDA41" s="90"/>
      <c r="FDB41" s="91"/>
      <c r="FDC41" s="90"/>
      <c r="FDD41" s="91"/>
      <c r="FDE41" s="90"/>
      <c r="FDF41" s="91"/>
      <c r="FDG41" s="90"/>
      <c r="FDH41" s="91"/>
      <c r="FDI41" s="90"/>
      <c r="FDJ41" s="91"/>
      <c r="FDK41" s="90"/>
      <c r="FDL41" s="91"/>
      <c r="FDM41" s="90"/>
      <c r="FDN41" s="91"/>
      <c r="FDO41" s="90"/>
      <c r="FDP41" s="91"/>
      <c r="FDQ41" s="90"/>
      <c r="FDR41" s="91"/>
      <c r="FDS41" s="90"/>
      <c r="FDT41" s="91"/>
      <c r="FDU41" s="90"/>
      <c r="FDV41" s="91"/>
      <c r="FDW41" s="90"/>
      <c r="FDX41" s="91"/>
      <c r="FDY41" s="90"/>
      <c r="FDZ41" s="91"/>
      <c r="FEA41" s="90"/>
      <c r="FEB41" s="91"/>
      <c r="FEC41" s="90"/>
      <c r="FED41" s="91"/>
      <c r="FEE41" s="90"/>
      <c r="FEF41" s="91"/>
      <c r="FEG41" s="90"/>
      <c r="FEH41" s="91"/>
      <c r="FEI41" s="90"/>
      <c r="FEJ41" s="91"/>
      <c r="FEK41" s="90"/>
      <c r="FEL41" s="91"/>
      <c r="FEM41" s="90"/>
      <c r="FEN41" s="91"/>
      <c r="FEO41" s="90"/>
      <c r="FEP41" s="91"/>
      <c r="FEQ41" s="90"/>
      <c r="FER41" s="91"/>
      <c r="FES41" s="90"/>
      <c r="FET41" s="91"/>
      <c r="FEU41" s="90"/>
      <c r="FEV41" s="91"/>
      <c r="FEW41" s="90"/>
      <c r="FEX41" s="91"/>
      <c r="FEY41" s="90"/>
      <c r="FEZ41" s="91"/>
      <c r="FFA41" s="90"/>
      <c r="FFB41" s="91"/>
      <c r="FFC41" s="90"/>
      <c r="FFD41" s="91"/>
      <c r="FFE41" s="90"/>
      <c r="FFF41" s="91"/>
      <c r="FFG41" s="90"/>
      <c r="FFH41" s="91"/>
      <c r="FFI41" s="90"/>
      <c r="FFJ41" s="91"/>
      <c r="FFK41" s="90"/>
      <c r="FFL41" s="91"/>
      <c r="FFM41" s="90"/>
      <c r="FFN41" s="91"/>
      <c r="FFO41" s="90"/>
      <c r="FFP41" s="91"/>
      <c r="FFQ41" s="90"/>
      <c r="FFR41" s="91"/>
      <c r="FFS41" s="90"/>
      <c r="FFT41" s="91"/>
      <c r="FFU41" s="90"/>
      <c r="FFV41" s="91"/>
      <c r="FFW41" s="90"/>
      <c r="FFX41" s="91"/>
      <c r="FFY41" s="90"/>
      <c r="FFZ41" s="91"/>
      <c r="FGA41" s="90"/>
      <c r="FGB41" s="91"/>
      <c r="FGC41" s="90"/>
      <c r="FGD41" s="91"/>
      <c r="FGE41" s="90"/>
      <c r="FGF41" s="91"/>
      <c r="FGG41" s="90"/>
      <c r="FGH41" s="91"/>
      <c r="FGI41" s="90"/>
      <c r="FGJ41" s="91"/>
      <c r="FGK41" s="90"/>
      <c r="FGL41" s="91"/>
      <c r="FGM41" s="90"/>
      <c r="FGN41" s="91"/>
      <c r="FGO41" s="90"/>
      <c r="FGP41" s="91"/>
      <c r="FGQ41" s="90"/>
      <c r="FGR41" s="91"/>
      <c r="FGS41" s="90"/>
      <c r="FGT41" s="91"/>
      <c r="FGU41" s="90"/>
      <c r="FGV41" s="91"/>
      <c r="FGW41" s="90"/>
      <c r="FGX41" s="91"/>
      <c r="FGY41" s="90"/>
      <c r="FGZ41" s="91"/>
      <c r="FHA41" s="90"/>
      <c r="FHB41" s="91"/>
      <c r="FHC41" s="90"/>
      <c r="FHD41" s="91"/>
      <c r="FHE41" s="90"/>
      <c r="FHF41" s="91"/>
      <c r="FHG41" s="90"/>
      <c r="FHH41" s="91"/>
      <c r="FHI41" s="90"/>
      <c r="FHJ41" s="91"/>
      <c r="FHK41" s="90"/>
      <c r="FHL41" s="91"/>
      <c r="FHM41" s="90"/>
      <c r="FHN41" s="91"/>
      <c r="FHO41" s="90"/>
      <c r="FHP41" s="91"/>
      <c r="FHQ41" s="90"/>
      <c r="FHR41" s="91"/>
      <c r="FHS41" s="90"/>
      <c r="FHT41" s="91"/>
      <c r="FHU41" s="90"/>
      <c r="FHV41" s="91"/>
      <c r="FHW41" s="90"/>
      <c r="FHX41" s="91"/>
      <c r="FHY41" s="90"/>
      <c r="FHZ41" s="91"/>
      <c r="FIA41" s="90"/>
      <c r="FIB41" s="91"/>
      <c r="FIC41" s="90"/>
      <c r="FID41" s="91"/>
      <c r="FIE41" s="90"/>
      <c r="FIF41" s="91"/>
      <c r="FIG41" s="90"/>
      <c r="FIH41" s="91"/>
      <c r="FII41" s="90"/>
      <c r="FIJ41" s="91"/>
      <c r="FIK41" s="90"/>
      <c r="FIL41" s="91"/>
      <c r="FIM41" s="90"/>
      <c r="FIN41" s="91"/>
      <c r="FIO41" s="90"/>
      <c r="FIP41" s="91"/>
      <c r="FIQ41" s="90"/>
      <c r="FIR41" s="91"/>
      <c r="FIS41" s="90"/>
      <c r="FIT41" s="91"/>
      <c r="FIU41" s="90"/>
      <c r="FIV41" s="91"/>
      <c r="FIW41" s="90"/>
      <c r="FIX41" s="91"/>
      <c r="FIY41" s="90"/>
      <c r="FIZ41" s="91"/>
      <c r="FJA41" s="90"/>
      <c r="FJB41" s="91"/>
      <c r="FJC41" s="90"/>
      <c r="FJD41" s="91"/>
      <c r="FJE41" s="90"/>
      <c r="FJF41" s="91"/>
      <c r="FJG41" s="90"/>
      <c r="FJH41" s="91"/>
      <c r="FJI41" s="90"/>
      <c r="FJJ41" s="91"/>
      <c r="FJK41" s="90"/>
      <c r="FJL41" s="91"/>
      <c r="FJM41" s="90"/>
      <c r="FJN41" s="91"/>
      <c r="FJO41" s="90"/>
      <c r="FJP41" s="91"/>
      <c r="FJQ41" s="90"/>
      <c r="FJR41" s="91"/>
      <c r="FJS41" s="90"/>
      <c r="FJT41" s="91"/>
      <c r="FJU41" s="90"/>
      <c r="FJV41" s="91"/>
      <c r="FJW41" s="90"/>
      <c r="FJX41" s="91"/>
      <c r="FJY41" s="90"/>
      <c r="FJZ41" s="91"/>
      <c r="FKA41" s="90"/>
      <c r="FKB41" s="91"/>
      <c r="FKC41" s="90"/>
      <c r="FKD41" s="91"/>
      <c r="FKE41" s="90"/>
      <c r="FKF41" s="91"/>
      <c r="FKG41" s="90"/>
      <c r="FKH41" s="91"/>
      <c r="FKI41" s="90"/>
      <c r="FKJ41" s="91"/>
      <c r="FKK41" s="90"/>
      <c r="FKL41" s="91"/>
      <c r="FKM41" s="90"/>
      <c r="FKN41" s="91"/>
      <c r="FKO41" s="90"/>
      <c r="FKP41" s="91"/>
      <c r="FKQ41" s="90"/>
      <c r="FKR41" s="91"/>
      <c r="FKS41" s="90"/>
      <c r="FKT41" s="91"/>
      <c r="FKU41" s="90"/>
      <c r="FKV41" s="91"/>
      <c r="FKW41" s="90"/>
      <c r="FKX41" s="91"/>
      <c r="FKY41" s="90"/>
      <c r="FKZ41" s="91"/>
      <c r="FLA41" s="90"/>
      <c r="FLB41" s="91"/>
      <c r="FLC41" s="90"/>
      <c r="FLD41" s="91"/>
      <c r="FLE41" s="90"/>
      <c r="FLF41" s="91"/>
      <c r="FLG41" s="90"/>
      <c r="FLH41" s="91"/>
      <c r="FLI41" s="90"/>
      <c r="FLJ41" s="91"/>
      <c r="FLK41" s="90"/>
      <c r="FLL41" s="91"/>
      <c r="FLM41" s="90"/>
      <c r="FLN41" s="91"/>
      <c r="FLO41" s="90"/>
      <c r="FLP41" s="91"/>
      <c r="FLQ41" s="90"/>
      <c r="FLR41" s="91"/>
      <c r="FLS41" s="90"/>
      <c r="FLT41" s="91"/>
      <c r="FLU41" s="90"/>
      <c r="FLV41" s="91"/>
      <c r="FLW41" s="90"/>
      <c r="FLX41" s="91"/>
      <c r="FLY41" s="90"/>
      <c r="FLZ41" s="91"/>
      <c r="FMA41" s="90"/>
      <c r="FMB41" s="91"/>
      <c r="FMC41" s="90"/>
      <c r="FMD41" s="91"/>
      <c r="FME41" s="90"/>
      <c r="FMF41" s="91"/>
      <c r="FMG41" s="90"/>
      <c r="FMH41" s="91"/>
      <c r="FMI41" s="90"/>
      <c r="FMJ41" s="91"/>
      <c r="FMK41" s="90"/>
      <c r="FML41" s="91"/>
      <c r="FMM41" s="90"/>
      <c r="FMN41" s="91"/>
      <c r="FMO41" s="90"/>
      <c r="FMP41" s="91"/>
      <c r="FMQ41" s="90"/>
      <c r="FMR41" s="91"/>
      <c r="FMS41" s="90"/>
      <c r="FMT41" s="91"/>
      <c r="FMU41" s="90"/>
      <c r="FMV41" s="91"/>
      <c r="FMW41" s="90"/>
      <c r="FMX41" s="91"/>
      <c r="FMY41" s="90"/>
      <c r="FMZ41" s="91"/>
      <c r="FNA41" s="90"/>
      <c r="FNB41" s="91"/>
      <c r="FNC41" s="90"/>
      <c r="FND41" s="91"/>
      <c r="FNE41" s="90"/>
      <c r="FNF41" s="91"/>
      <c r="FNG41" s="90"/>
      <c r="FNH41" s="91"/>
      <c r="FNI41" s="90"/>
      <c r="FNJ41" s="91"/>
      <c r="FNK41" s="90"/>
      <c r="FNL41" s="91"/>
      <c r="FNM41" s="90"/>
      <c r="FNN41" s="91"/>
      <c r="FNO41" s="90"/>
      <c r="FNP41" s="91"/>
      <c r="FNQ41" s="90"/>
      <c r="FNR41" s="91"/>
      <c r="FNS41" s="90"/>
      <c r="FNT41" s="91"/>
      <c r="FNU41" s="90"/>
      <c r="FNV41" s="91"/>
      <c r="FNW41" s="90"/>
      <c r="FNX41" s="91"/>
      <c r="FNY41" s="90"/>
      <c r="FNZ41" s="91"/>
      <c r="FOA41" s="90"/>
      <c r="FOB41" s="91"/>
      <c r="FOC41" s="90"/>
      <c r="FOD41" s="91"/>
      <c r="FOE41" s="90"/>
      <c r="FOF41" s="91"/>
      <c r="FOG41" s="90"/>
      <c r="FOH41" s="91"/>
      <c r="FOI41" s="90"/>
      <c r="FOJ41" s="91"/>
      <c r="FOK41" s="90"/>
      <c r="FOL41" s="91"/>
      <c r="FOM41" s="90"/>
      <c r="FON41" s="91"/>
      <c r="FOO41" s="90"/>
      <c r="FOP41" s="91"/>
      <c r="FOQ41" s="90"/>
      <c r="FOR41" s="91"/>
      <c r="FOS41" s="90"/>
      <c r="FOT41" s="91"/>
      <c r="FOU41" s="90"/>
      <c r="FOV41" s="91"/>
      <c r="FOW41" s="90"/>
      <c r="FOX41" s="91"/>
      <c r="FOY41" s="90"/>
      <c r="FOZ41" s="91"/>
      <c r="FPA41" s="90"/>
      <c r="FPB41" s="91"/>
      <c r="FPC41" s="90"/>
      <c r="FPD41" s="91"/>
      <c r="FPE41" s="90"/>
      <c r="FPF41" s="91"/>
      <c r="FPG41" s="90"/>
      <c r="FPH41" s="91"/>
      <c r="FPI41" s="90"/>
      <c r="FPJ41" s="91"/>
      <c r="FPK41" s="90"/>
      <c r="FPL41" s="91"/>
      <c r="FPM41" s="90"/>
      <c r="FPN41" s="91"/>
      <c r="FPO41" s="90"/>
      <c r="FPP41" s="91"/>
      <c r="FPQ41" s="90"/>
      <c r="FPR41" s="91"/>
      <c r="FPS41" s="90"/>
      <c r="FPT41" s="91"/>
      <c r="FPU41" s="90"/>
      <c r="FPV41" s="91"/>
      <c r="FPW41" s="90"/>
      <c r="FPX41" s="91"/>
      <c r="FPY41" s="90"/>
      <c r="FPZ41" s="91"/>
      <c r="FQA41" s="90"/>
      <c r="FQB41" s="91"/>
      <c r="FQC41" s="90"/>
      <c r="FQD41" s="91"/>
      <c r="FQE41" s="90"/>
      <c r="FQF41" s="91"/>
      <c r="FQG41" s="90"/>
      <c r="FQH41" s="91"/>
      <c r="FQI41" s="90"/>
      <c r="FQJ41" s="91"/>
      <c r="FQK41" s="90"/>
      <c r="FQL41" s="91"/>
      <c r="FQM41" s="90"/>
      <c r="FQN41" s="91"/>
      <c r="FQO41" s="90"/>
      <c r="FQP41" s="91"/>
      <c r="FQQ41" s="90"/>
      <c r="FQR41" s="91"/>
      <c r="FQS41" s="90"/>
      <c r="FQT41" s="91"/>
      <c r="FQU41" s="90"/>
      <c r="FQV41" s="91"/>
      <c r="FQW41" s="90"/>
      <c r="FQX41" s="91"/>
      <c r="FQY41" s="90"/>
      <c r="FQZ41" s="91"/>
      <c r="FRA41" s="90"/>
      <c r="FRB41" s="91"/>
      <c r="FRC41" s="90"/>
      <c r="FRD41" s="91"/>
      <c r="FRE41" s="90"/>
      <c r="FRF41" s="91"/>
      <c r="FRG41" s="90"/>
      <c r="FRH41" s="91"/>
      <c r="FRI41" s="90"/>
      <c r="FRJ41" s="91"/>
      <c r="FRK41" s="90"/>
      <c r="FRL41" s="91"/>
      <c r="FRM41" s="90"/>
      <c r="FRN41" s="91"/>
      <c r="FRO41" s="90"/>
      <c r="FRP41" s="91"/>
      <c r="FRQ41" s="90"/>
      <c r="FRR41" s="91"/>
      <c r="FRS41" s="90"/>
      <c r="FRT41" s="91"/>
      <c r="FRU41" s="90"/>
      <c r="FRV41" s="91"/>
      <c r="FRW41" s="90"/>
      <c r="FRX41" s="91"/>
      <c r="FRY41" s="90"/>
      <c r="FRZ41" s="91"/>
      <c r="FSA41" s="90"/>
      <c r="FSB41" s="91"/>
      <c r="FSC41" s="90"/>
      <c r="FSD41" s="91"/>
      <c r="FSE41" s="90"/>
      <c r="FSF41" s="91"/>
      <c r="FSG41" s="90"/>
      <c r="FSH41" s="91"/>
      <c r="FSI41" s="90"/>
      <c r="FSJ41" s="91"/>
      <c r="FSK41" s="90"/>
      <c r="FSL41" s="91"/>
      <c r="FSM41" s="90"/>
      <c r="FSN41" s="91"/>
      <c r="FSO41" s="90"/>
      <c r="FSP41" s="91"/>
      <c r="FSQ41" s="90"/>
      <c r="FSR41" s="91"/>
      <c r="FSS41" s="90"/>
      <c r="FST41" s="91"/>
      <c r="FSU41" s="90"/>
      <c r="FSV41" s="91"/>
      <c r="FSW41" s="90"/>
      <c r="FSX41" s="91"/>
      <c r="FSY41" s="90"/>
      <c r="FSZ41" s="91"/>
      <c r="FTA41" s="90"/>
      <c r="FTB41" s="91"/>
      <c r="FTC41" s="90"/>
      <c r="FTD41" s="91"/>
      <c r="FTE41" s="90"/>
      <c r="FTF41" s="91"/>
      <c r="FTG41" s="90"/>
      <c r="FTH41" s="91"/>
      <c r="FTI41" s="90"/>
      <c r="FTJ41" s="91"/>
      <c r="FTK41" s="90"/>
      <c r="FTL41" s="91"/>
      <c r="FTM41" s="90"/>
      <c r="FTN41" s="91"/>
      <c r="FTO41" s="90"/>
      <c r="FTP41" s="91"/>
      <c r="FTQ41" s="90"/>
      <c r="FTR41" s="91"/>
      <c r="FTS41" s="90"/>
      <c r="FTT41" s="91"/>
      <c r="FTU41" s="90"/>
      <c r="FTV41" s="91"/>
      <c r="FTW41" s="90"/>
      <c r="FTX41" s="91"/>
      <c r="FTY41" s="90"/>
      <c r="FTZ41" s="91"/>
      <c r="FUA41" s="90"/>
      <c r="FUB41" s="91"/>
      <c r="FUC41" s="90"/>
      <c r="FUD41" s="91"/>
      <c r="FUE41" s="90"/>
      <c r="FUF41" s="91"/>
      <c r="FUG41" s="90"/>
      <c r="FUH41" s="91"/>
      <c r="FUI41" s="90"/>
      <c r="FUJ41" s="91"/>
      <c r="FUK41" s="90"/>
      <c r="FUL41" s="91"/>
      <c r="FUM41" s="90"/>
      <c r="FUN41" s="91"/>
      <c r="FUO41" s="90"/>
      <c r="FUP41" s="91"/>
      <c r="FUQ41" s="90"/>
      <c r="FUR41" s="91"/>
      <c r="FUS41" s="90"/>
      <c r="FUT41" s="91"/>
      <c r="FUU41" s="90"/>
      <c r="FUV41" s="91"/>
      <c r="FUW41" s="90"/>
      <c r="FUX41" s="91"/>
      <c r="FUY41" s="90"/>
      <c r="FUZ41" s="91"/>
      <c r="FVA41" s="90"/>
      <c r="FVB41" s="91"/>
      <c r="FVC41" s="90"/>
      <c r="FVD41" s="91"/>
      <c r="FVE41" s="90"/>
      <c r="FVF41" s="91"/>
      <c r="FVG41" s="90"/>
      <c r="FVH41" s="91"/>
      <c r="FVI41" s="90"/>
      <c r="FVJ41" s="91"/>
      <c r="FVK41" s="90"/>
      <c r="FVL41" s="91"/>
      <c r="FVM41" s="90"/>
      <c r="FVN41" s="91"/>
      <c r="FVO41" s="90"/>
      <c r="FVP41" s="91"/>
      <c r="FVQ41" s="90"/>
      <c r="FVR41" s="91"/>
      <c r="FVS41" s="90"/>
      <c r="FVT41" s="91"/>
      <c r="FVU41" s="90"/>
      <c r="FVV41" s="91"/>
      <c r="FVW41" s="90"/>
      <c r="FVX41" s="91"/>
      <c r="FVY41" s="90"/>
      <c r="FVZ41" s="91"/>
      <c r="FWA41" s="90"/>
      <c r="FWB41" s="91"/>
      <c r="FWC41" s="90"/>
      <c r="FWD41" s="91"/>
      <c r="FWE41" s="90"/>
      <c r="FWF41" s="91"/>
      <c r="FWG41" s="90"/>
      <c r="FWH41" s="91"/>
      <c r="FWI41" s="90"/>
      <c r="FWJ41" s="91"/>
      <c r="FWK41" s="90"/>
      <c r="FWL41" s="91"/>
      <c r="FWM41" s="90"/>
      <c r="FWN41" s="91"/>
      <c r="FWO41" s="90"/>
      <c r="FWP41" s="91"/>
      <c r="FWQ41" s="90"/>
      <c r="FWR41" s="91"/>
      <c r="FWS41" s="90"/>
      <c r="FWT41" s="91"/>
      <c r="FWU41" s="90"/>
      <c r="FWV41" s="91"/>
      <c r="FWW41" s="90"/>
      <c r="FWX41" s="91"/>
      <c r="FWY41" s="90"/>
      <c r="FWZ41" s="91"/>
      <c r="FXA41" s="90"/>
      <c r="FXB41" s="91"/>
      <c r="FXC41" s="90"/>
      <c r="FXD41" s="91"/>
      <c r="FXE41" s="90"/>
      <c r="FXF41" s="91"/>
      <c r="FXG41" s="90"/>
      <c r="FXH41" s="91"/>
      <c r="FXI41" s="90"/>
      <c r="FXJ41" s="91"/>
      <c r="FXK41" s="90"/>
      <c r="FXL41" s="91"/>
      <c r="FXM41" s="90"/>
      <c r="FXN41" s="91"/>
      <c r="FXO41" s="90"/>
      <c r="FXP41" s="91"/>
      <c r="FXQ41" s="90"/>
      <c r="FXR41" s="91"/>
      <c r="FXS41" s="90"/>
      <c r="FXT41" s="91"/>
      <c r="FXU41" s="90"/>
      <c r="FXV41" s="91"/>
      <c r="FXW41" s="90"/>
      <c r="FXX41" s="91"/>
      <c r="FXY41" s="90"/>
      <c r="FXZ41" s="91"/>
      <c r="FYA41" s="90"/>
      <c r="FYB41" s="91"/>
      <c r="FYC41" s="90"/>
      <c r="FYD41" s="91"/>
      <c r="FYE41" s="90"/>
      <c r="FYF41" s="91"/>
      <c r="FYG41" s="90"/>
      <c r="FYH41" s="91"/>
      <c r="FYI41" s="90"/>
      <c r="FYJ41" s="91"/>
      <c r="FYK41" s="90"/>
      <c r="FYL41" s="91"/>
      <c r="FYM41" s="90"/>
      <c r="FYN41" s="91"/>
      <c r="FYO41" s="90"/>
      <c r="FYP41" s="91"/>
      <c r="FYQ41" s="90"/>
      <c r="FYR41" s="91"/>
      <c r="FYS41" s="90"/>
      <c r="FYT41" s="91"/>
      <c r="FYU41" s="90"/>
      <c r="FYV41" s="91"/>
      <c r="FYW41" s="90"/>
      <c r="FYX41" s="91"/>
      <c r="FYY41" s="90"/>
      <c r="FYZ41" s="91"/>
      <c r="FZA41" s="90"/>
      <c r="FZB41" s="91"/>
      <c r="FZC41" s="90"/>
      <c r="FZD41" s="91"/>
      <c r="FZE41" s="90"/>
      <c r="FZF41" s="91"/>
      <c r="FZG41" s="90"/>
      <c r="FZH41" s="91"/>
      <c r="FZI41" s="90"/>
      <c r="FZJ41" s="91"/>
      <c r="FZK41" s="90"/>
      <c r="FZL41" s="91"/>
      <c r="FZM41" s="90"/>
      <c r="FZN41" s="91"/>
      <c r="FZO41" s="90"/>
      <c r="FZP41" s="91"/>
      <c r="FZQ41" s="90"/>
      <c r="FZR41" s="91"/>
      <c r="FZS41" s="90"/>
      <c r="FZT41" s="91"/>
      <c r="FZU41" s="90"/>
      <c r="FZV41" s="91"/>
      <c r="FZW41" s="90"/>
      <c r="FZX41" s="91"/>
      <c r="FZY41" s="90"/>
      <c r="FZZ41" s="91"/>
      <c r="GAA41" s="90"/>
      <c r="GAB41" s="91"/>
      <c r="GAC41" s="90"/>
      <c r="GAD41" s="91"/>
      <c r="GAE41" s="90"/>
      <c r="GAF41" s="91"/>
      <c r="GAG41" s="90"/>
      <c r="GAH41" s="91"/>
      <c r="GAI41" s="90"/>
      <c r="GAJ41" s="91"/>
      <c r="GAK41" s="90"/>
      <c r="GAL41" s="91"/>
      <c r="GAM41" s="90"/>
      <c r="GAN41" s="91"/>
      <c r="GAO41" s="90"/>
      <c r="GAP41" s="91"/>
      <c r="GAQ41" s="90"/>
      <c r="GAR41" s="91"/>
      <c r="GAS41" s="90"/>
      <c r="GAT41" s="91"/>
      <c r="GAU41" s="90"/>
      <c r="GAV41" s="91"/>
      <c r="GAW41" s="90"/>
      <c r="GAX41" s="91"/>
      <c r="GAY41" s="90"/>
      <c r="GAZ41" s="91"/>
      <c r="GBA41" s="90"/>
      <c r="GBB41" s="91"/>
      <c r="GBC41" s="90"/>
      <c r="GBD41" s="91"/>
      <c r="GBE41" s="90"/>
      <c r="GBF41" s="91"/>
      <c r="GBG41" s="90"/>
      <c r="GBH41" s="91"/>
      <c r="GBI41" s="90"/>
      <c r="GBJ41" s="91"/>
      <c r="GBK41" s="90"/>
      <c r="GBL41" s="91"/>
      <c r="GBM41" s="90"/>
      <c r="GBN41" s="91"/>
      <c r="GBO41" s="90"/>
      <c r="GBP41" s="91"/>
      <c r="GBQ41" s="90"/>
      <c r="GBR41" s="91"/>
      <c r="GBS41" s="90"/>
      <c r="GBT41" s="91"/>
      <c r="GBU41" s="90"/>
      <c r="GBV41" s="91"/>
      <c r="GBW41" s="90"/>
      <c r="GBX41" s="91"/>
      <c r="GBY41" s="90"/>
      <c r="GBZ41" s="91"/>
      <c r="GCA41" s="90"/>
      <c r="GCB41" s="91"/>
      <c r="GCC41" s="90"/>
      <c r="GCD41" s="91"/>
      <c r="GCE41" s="90"/>
      <c r="GCF41" s="91"/>
      <c r="GCG41" s="90"/>
      <c r="GCH41" s="91"/>
      <c r="GCI41" s="90"/>
      <c r="GCJ41" s="91"/>
      <c r="GCK41" s="90"/>
      <c r="GCL41" s="91"/>
      <c r="GCM41" s="90"/>
      <c r="GCN41" s="91"/>
      <c r="GCO41" s="90"/>
      <c r="GCP41" s="91"/>
      <c r="GCQ41" s="90"/>
      <c r="GCR41" s="91"/>
      <c r="GCS41" s="90"/>
      <c r="GCT41" s="91"/>
      <c r="GCU41" s="90"/>
      <c r="GCV41" s="91"/>
      <c r="GCW41" s="90"/>
      <c r="GCX41" s="91"/>
      <c r="GCY41" s="90"/>
      <c r="GCZ41" s="91"/>
      <c r="GDA41" s="90"/>
      <c r="GDB41" s="91"/>
      <c r="GDC41" s="90"/>
      <c r="GDD41" s="91"/>
      <c r="GDE41" s="90"/>
      <c r="GDF41" s="91"/>
      <c r="GDG41" s="90"/>
      <c r="GDH41" s="91"/>
      <c r="GDI41" s="90"/>
      <c r="GDJ41" s="91"/>
      <c r="GDK41" s="90"/>
      <c r="GDL41" s="91"/>
      <c r="GDM41" s="90"/>
      <c r="GDN41" s="91"/>
      <c r="GDO41" s="90"/>
      <c r="GDP41" s="91"/>
      <c r="GDQ41" s="90"/>
      <c r="GDR41" s="91"/>
      <c r="GDS41" s="90"/>
      <c r="GDT41" s="91"/>
      <c r="GDU41" s="90"/>
      <c r="GDV41" s="91"/>
      <c r="GDW41" s="90"/>
      <c r="GDX41" s="91"/>
      <c r="GDY41" s="90"/>
      <c r="GDZ41" s="91"/>
      <c r="GEA41" s="90"/>
      <c r="GEB41" s="91"/>
      <c r="GEC41" s="90"/>
      <c r="GED41" s="91"/>
      <c r="GEE41" s="90"/>
      <c r="GEF41" s="91"/>
      <c r="GEG41" s="90"/>
      <c r="GEH41" s="91"/>
      <c r="GEI41" s="90"/>
      <c r="GEJ41" s="91"/>
      <c r="GEK41" s="90"/>
      <c r="GEL41" s="91"/>
      <c r="GEM41" s="90"/>
      <c r="GEN41" s="91"/>
      <c r="GEO41" s="90"/>
      <c r="GEP41" s="91"/>
      <c r="GEQ41" s="90"/>
      <c r="GER41" s="91"/>
      <c r="GES41" s="90"/>
      <c r="GET41" s="91"/>
      <c r="GEU41" s="90"/>
      <c r="GEV41" s="91"/>
      <c r="GEW41" s="90"/>
      <c r="GEX41" s="91"/>
      <c r="GEY41" s="90"/>
      <c r="GEZ41" s="91"/>
      <c r="GFA41" s="90"/>
      <c r="GFB41" s="91"/>
      <c r="GFC41" s="90"/>
      <c r="GFD41" s="91"/>
      <c r="GFE41" s="90"/>
      <c r="GFF41" s="91"/>
      <c r="GFG41" s="90"/>
      <c r="GFH41" s="91"/>
      <c r="GFI41" s="90"/>
      <c r="GFJ41" s="91"/>
      <c r="GFK41" s="90"/>
      <c r="GFL41" s="91"/>
      <c r="GFM41" s="90"/>
      <c r="GFN41" s="91"/>
      <c r="GFO41" s="90"/>
      <c r="GFP41" s="91"/>
      <c r="GFQ41" s="90"/>
      <c r="GFR41" s="91"/>
      <c r="GFS41" s="90"/>
      <c r="GFT41" s="91"/>
      <c r="GFU41" s="90"/>
      <c r="GFV41" s="91"/>
      <c r="GFW41" s="90"/>
      <c r="GFX41" s="91"/>
      <c r="GFY41" s="90"/>
      <c r="GFZ41" s="91"/>
      <c r="GGA41" s="90"/>
      <c r="GGB41" s="91"/>
      <c r="GGC41" s="90"/>
      <c r="GGD41" s="91"/>
      <c r="GGE41" s="90"/>
      <c r="GGF41" s="91"/>
      <c r="GGG41" s="90"/>
      <c r="GGH41" s="91"/>
      <c r="GGI41" s="90"/>
      <c r="GGJ41" s="91"/>
      <c r="GGK41" s="90"/>
      <c r="GGL41" s="91"/>
      <c r="GGM41" s="90"/>
      <c r="GGN41" s="91"/>
      <c r="GGO41" s="90"/>
      <c r="GGP41" s="91"/>
      <c r="GGQ41" s="90"/>
      <c r="GGR41" s="91"/>
      <c r="GGS41" s="90"/>
      <c r="GGT41" s="91"/>
      <c r="GGU41" s="90"/>
      <c r="GGV41" s="91"/>
      <c r="GGW41" s="90"/>
      <c r="GGX41" s="91"/>
      <c r="GGY41" s="90"/>
      <c r="GGZ41" s="91"/>
      <c r="GHA41" s="90"/>
      <c r="GHB41" s="91"/>
      <c r="GHC41" s="90"/>
      <c r="GHD41" s="91"/>
      <c r="GHE41" s="90"/>
      <c r="GHF41" s="91"/>
      <c r="GHG41" s="90"/>
      <c r="GHH41" s="91"/>
      <c r="GHI41" s="90"/>
      <c r="GHJ41" s="91"/>
      <c r="GHK41" s="90"/>
      <c r="GHL41" s="91"/>
      <c r="GHM41" s="90"/>
      <c r="GHN41" s="91"/>
      <c r="GHO41" s="90"/>
      <c r="GHP41" s="91"/>
      <c r="GHQ41" s="90"/>
      <c r="GHR41" s="91"/>
      <c r="GHS41" s="90"/>
      <c r="GHT41" s="91"/>
      <c r="GHU41" s="90"/>
      <c r="GHV41" s="91"/>
      <c r="GHW41" s="90"/>
      <c r="GHX41" s="91"/>
      <c r="GHY41" s="90"/>
      <c r="GHZ41" s="91"/>
      <c r="GIA41" s="90"/>
      <c r="GIB41" s="91"/>
      <c r="GIC41" s="90"/>
      <c r="GID41" s="91"/>
      <c r="GIE41" s="90"/>
      <c r="GIF41" s="91"/>
      <c r="GIG41" s="90"/>
      <c r="GIH41" s="91"/>
      <c r="GII41" s="90"/>
      <c r="GIJ41" s="91"/>
      <c r="GIK41" s="90"/>
      <c r="GIL41" s="91"/>
      <c r="GIM41" s="90"/>
      <c r="GIN41" s="91"/>
      <c r="GIO41" s="90"/>
      <c r="GIP41" s="91"/>
      <c r="GIQ41" s="90"/>
      <c r="GIR41" s="91"/>
      <c r="GIS41" s="90"/>
      <c r="GIT41" s="91"/>
      <c r="GIU41" s="90"/>
      <c r="GIV41" s="91"/>
      <c r="GIW41" s="90"/>
      <c r="GIX41" s="91"/>
      <c r="GIY41" s="90"/>
      <c r="GIZ41" s="91"/>
      <c r="GJA41" s="90"/>
      <c r="GJB41" s="91"/>
      <c r="GJC41" s="90"/>
      <c r="GJD41" s="91"/>
      <c r="GJE41" s="90"/>
      <c r="GJF41" s="91"/>
      <c r="GJG41" s="90"/>
      <c r="GJH41" s="91"/>
      <c r="GJI41" s="90"/>
      <c r="GJJ41" s="91"/>
      <c r="GJK41" s="90"/>
      <c r="GJL41" s="91"/>
      <c r="GJM41" s="90"/>
      <c r="GJN41" s="91"/>
      <c r="GJO41" s="90"/>
      <c r="GJP41" s="91"/>
      <c r="GJQ41" s="90"/>
      <c r="GJR41" s="91"/>
      <c r="GJS41" s="90"/>
      <c r="GJT41" s="91"/>
      <c r="GJU41" s="90"/>
      <c r="GJV41" s="91"/>
      <c r="GJW41" s="90"/>
      <c r="GJX41" s="91"/>
      <c r="GJY41" s="90"/>
      <c r="GJZ41" s="91"/>
      <c r="GKA41" s="90"/>
      <c r="GKB41" s="91"/>
      <c r="GKC41" s="90"/>
      <c r="GKD41" s="91"/>
      <c r="GKE41" s="90"/>
      <c r="GKF41" s="91"/>
      <c r="GKG41" s="90"/>
      <c r="GKH41" s="91"/>
      <c r="GKI41" s="90"/>
      <c r="GKJ41" s="91"/>
      <c r="GKK41" s="90"/>
      <c r="GKL41" s="91"/>
      <c r="GKM41" s="90"/>
      <c r="GKN41" s="91"/>
      <c r="GKO41" s="90"/>
      <c r="GKP41" s="91"/>
      <c r="GKQ41" s="90"/>
      <c r="GKR41" s="91"/>
      <c r="GKS41" s="90"/>
      <c r="GKT41" s="91"/>
      <c r="GKU41" s="90"/>
      <c r="GKV41" s="91"/>
      <c r="GKW41" s="90"/>
      <c r="GKX41" s="91"/>
      <c r="GKY41" s="90"/>
      <c r="GKZ41" s="91"/>
      <c r="GLA41" s="90"/>
      <c r="GLB41" s="91"/>
      <c r="GLC41" s="90"/>
      <c r="GLD41" s="91"/>
      <c r="GLE41" s="90"/>
      <c r="GLF41" s="91"/>
      <c r="GLG41" s="90"/>
      <c r="GLH41" s="91"/>
      <c r="GLI41" s="90"/>
      <c r="GLJ41" s="91"/>
      <c r="GLK41" s="90"/>
      <c r="GLL41" s="91"/>
      <c r="GLM41" s="90"/>
      <c r="GLN41" s="91"/>
      <c r="GLO41" s="90"/>
      <c r="GLP41" s="91"/>
      <c r="GLQ41" s="90"/>
      <c r="GLR41" s="91"/>
      <c r="GLS41" s="90"/>
      <c r="GLT41" s="91"/>
      <c r="GLU41" s="90"/>
      <c r="GLV41" s="91"/>
      <c r="GLW41" s="90"/>
      <c r="GLX41" s="91"/>
      <c r="GLY41" s="90"/>
      <c r="GLZ41" s="91"/>
      <c r="GMA41" s="90"/>
      <c r="GMB41" s="91"/>
      <c r="GMC41" s="90"/>
      <c r="GMD41" s="91"/>
      <c r="GME41" s="90"/>
      <c r="GMF41" s="91"/>
      <c r="GMG41" s="90"/>
      <c r="GMH41" s="91"/>
      <c r="GMI41" s="90"/>
      <c r="GMJ41" s="91"/>
      <c r="GMK41" s="90"/>
      <c r="GML41" s="91"/>
      <c r="GMM41" s="90"/>
      <c r="GMN41" s="91"/>
      <c r="GMO41" s="90"/>
      <c r="GMP41" s="91"/>
      <c r="GMQ41" s="90"/>
      <c r="GMR41" s="91"/>
      <c r="GMS41" s="90"/>
      <c r="GMT41" s="91"/>
      <c r="GMU41" s="90"/>
      <c r="GMV41" s="91"/>
      <c r="GMW41" s="90"/>
      <c r="GMX41" s="91"/>
      <c r="GMY41" s="90"/>
      <c r="GMZ41" s="91"/>
      <c r="GNA41" s="90"/>
      <c r="GNB41" s="91"/>
      <c r="GNC41" s="90"/>
      <c r="GND41" s="91"/>
      <c r="GNE41" s="90"/>
      <c r="GNF41" s="91"/>
      <c r="GNG41" s="90"/>
      <c r="GNH41" s="91"/>
      <c r="GNI41" s="90"/>
      <c r="GNJ41" s="91"/>
      <c r="GNK41" s="90"/>
      <c r="GNL41" s="91"/>
      <c r="GNM41" s="90"/>
      <c r="GNN41" s="91"/>
      <c r="GNO41" s="90"/>
      <c r="GNP41" s="91"/>
      <c r="GNQ41" s="90"/>
      <c r="GNR41" s="91"/>
      <c r="GNS41" s="90"/>
      <c r="GNT41" s="91"/>
      <c r="GNU41" s="90"/>
      <c r="GNV41" s="91"/>
      <c r="GNW41" s="90"/>
      <c r="GNX41" s="91"/>
      <c r="GNY41" s="90"/>
      <c r="GNZ41" s="91"/>
      <c r="GOA41" s="90"/>
      <c r="GOB41" s="91"/>
      <c r="GOC41" s="90"/>
      <c r="GOD41" s="91"/>
      <c r="GOE41" s="90"/>
      <c r="GOF41" s="91"/>
      <c r="GOG41" s="90"/>
      <c r="GOH41" s="91"/>
      <c r="GOI41" s="90"/>
      <c r="GOJ41" s="91"/>
      <c r="GOK41" s="90"/>
      <c r="GOL41" s="91"/>
      <c r="GOM41" s="90"/>
      <c r="GON41" s="91"/>
      <c r="GOO41" s="90"/>
      <c r="GOP41" s="91"/>
      <c r="GOQ41" s="90"/>
      <c r="GOR41" s="91"/>
      <c r="GOS41" s="90"/>
      <c r="GOT41" s="91"/>
      <c r="GOU41" s="90"/>
      <c r="GOV41" s="91"/>
      <c r="GOW41" s="90"/>
      <c r="GOX41" s="91"/>
      <c r="GOY41" s="90"/>
      <c r="GOZ41" s="91"/>
      <c r="GPA41" s="90"/>
      <c r="GPB41" s="91"/>
      <c r="GPC41" s="90"/>
      <c r="GPD41" s="91"/>
      <c r="GPE41" s="90"/>
      <c r="GPF41" s="91"/>
      <c r="GPG41" s="90"/>
      <c r="GPH41" s="91"/>
      <c r="GPI41" s="90"/>
      <c r="GPJ41" s="91"/>
      <c r="GPK41" s="90"/>
      <c r="GPL41" s="91"/>
      <c r="GPM41" s="90"/>
      <c r="GPN41" s="91"/>
      <c r="GPO41" s="90"/>
      <c r="GPP41" s="91"/>
      <c r="GPQ41" s="90"/>
      <c r="GPR41" s="91"/>
      <c r="GPS41" s="90"/>
      <c r="GPT41" s="91"/>
      <c r="GPU41" s="90"/>
      <c r="GPV41" s="91"/>
      <c r="GPW41" s="90"/>
      <c r="GPX41" s="91"/>
      <c r="GPY41" s="90"/>
      <c r="GPZ41" s="91"/>
      <c r="GQA41" s="90"/>
      <c r="GQB41" s="91"/>
      <c r="GQC41" s="90"/>
      <c r="GQD41" s="91"/>
      <c r="GQE41" s="90"/>
      <c r="GQF41" s="91"/>
      <c r="GQG41" s="90"/>
      <c r="GQH41" s="91"/>
      <c r="GQI41" s="90"/>
      <c r="GQJ41" s="91"/>
      <c r="GQK41" s="90"/>
      <c r="GQL41" s="91"/>
      <c r="GQM41" s="90"/>
      <c r="GQN41" s="91"/>
      <c r="GQO41" s="90"/>
      <c r="GQP41" s="91"/>
      <c r="GQQ41" s="90"/>
      <c r="GQR41" s="91"/>
      <c r="GQS41" s="90"/>
      <c r="GQT41" s="91"/>
      <c r="GQU41" s="90"/>
      <c r="GQV41" s="91"/>
      <c r="GQW41" s="90"/>
      <c r="GQX41" s="91"/>
      <c r="GQY41" s="90"/>
      <c r="GQZ41" s="91"/>
      <c r="GRA41" s="90"/>
      <c r="GRB41" s="91"/>
      <c r="GRC41" s="90"/>
      <c r="GRD41" s="91"/>
      <c r="GRE41" s="90"/>
      <c r="GRF41" s="91"/>
      <c r="GRG41" s="90"/>
      <c r="GRH41" s="91"/>
      <c r="GRI41" s="90"/>
      <c r="GRJ41" s="91"/>
      <c r="GRK41" s="90"/>
      <c r="GRL41" s="91"/>
      <c r="GRM41" s="90"/>
      <c r="GRN41" s="91"/>
      <c r="GRO41" s="90"/>
      <c r="GRP41" s="91"/>
      <c r="GRQ41" s="90"/>
      <c r="GRR41" s="91"/>
      <c r="GRS41" s="90"/>
      <c r="GRT41" s="91"/>
      <c r="GRU41" s="90"/>
      <c r="GRV41" s="91"/>
      <c r="GRW41" s="90"/>
      <c r="GRX41" s="91"/>
      <c r="GRY41" s="90"/>
      <c r="GRZ41" s="91"/>
      <c r="GSA41" s="90"/>
      <c r="GSB41" s="91"/>
      <c r="GSC41" s="90"/>
      <c r="GSD41" s="91"/>
      <c r="GSE41" s="90"/>
      <c r="GSF41" s="91"/>
      <c r="GSG41" s="90"/>
      <c r="GSH41" s="91"/>
      <c r="GSI41" s="90"/>
      <c r="GSJ41" s="91"/>
      <c r="GSK41" s="90"/>
      <c r="GSL41" s="91"/>
      <c r="GSM41" s="90"/>
      <c r="GSN41" s="91"/>
      <c r="GSO41" s="90"/>
      <c r="GSP41" s="91"/>
      <c r="GSQ41" s="90"/>
      <c r="GSR41" s="91"/>
      <c r="GSS41" s="90"/>
      <c r="GST41" s="91"/>
      <c r="GSU41" s="90"/>
      <c r="GSV41" s="91"/>
      <c r="GSW41" s="90"/>
      <c r="GSX41" s="91"/>
      <c r="GSY41" s="90"/>
      <c r="GSZ41" s="91"/>
      <c r="GTA41" s="90"/>
      <c r="GTB41" s="91"/>
      <c r="GTC41" s="90"/>
      <c r="GTD41" s="91"/>
      <c r="GTE41" s="90"/>
      <c r="GTF41" s="91"/>
      <c r="GTG41" s="90"/>
      <c r="GTH41" s="91"/>
      <c r="GTI41" s="90"/>
      <c r="GTJ41" s="91"/>
      <c r="GTK41" s="90"/>
      <c r="GTL41" s="91"/>
      <c r="GTM41" s="90"/>
      <c r="GTN41" s="91"/>
      <c r="GTO41" s="90"/>
      <c r="GTP41" s="91"/>
      <c r="GTQ41" s="90"/>
      <c r="GTR41" s="91"/>
      <c r="GTS41" s="90"/>
      <c r="GTT41" s="91"/>
      <c r="GTU41" s="90"/>
      <c r="GTV41" s="91"/>
      <c r="GTW41" s="90"/>
      <c r="GTX41" s="91"/>
      <c r="GTY41" s="90"/>
      <c r="GTZ41" s="91"/>
      <c r="GUA41" s="90"/>
      <c r="GUB41" s="91"/>
      <c r="GUC41" s="90"/>
      <c r="GUD41" s="91"/>
      <c r="GUE41" s="90"/>
      <c r="GUF41" s="91"/>
      <c r="GUG41" s="90"/>
      <c r="GUH41" s="91"/>
      <c r="GUI41" s="90"/>
      <c r="GUJ41" s="91"/>
      <c r="GUK41" s="90"/>
      <c r="GUL41" s="91"/>
      <c r="GUM41" s="90"/>
      <c r="GUN41" s="91"/>
      <c r="GUO41" s="90"/>
      <c r="GUP41" s="91"/>
      <c r="GUQ41" s="90"/>
      <c r="GUR41" s="91"/>
      <c r="GUS41" s="90"/>
      <c r="GUT41" s="91"/>
      <c r="GUU41" s="90"/>
      <c r="GUV41" s="91"/>
      <c r="GUW41" s="90"/>
      <c r="GUX41" s="91"/>
      <c r="GUY41" s="90"/>
      <c r="GUZ41" s="91"/>
      <c r="GVA41" s="90"/>
      <c r="GVB41" s="91"/>
      <c r="GVC41" s="90"/>
      <c r="GVD41" s="91"/>
      <c r="GVE41" s="90"/>
      <c r="GVF41" s="91"/>
      <c r="GVG41" s="90"/>
      <c r="GVH41" s="91"/>
      <c r="GVI41" s="90"/>
      <c r="GVJ41" s="91"/>
      <c r="GVK41" s="90"/>
      <c r="GVL41" s="91"/>
      <c r="GVM41" s="90"/>
      <c r="GVN41" s="91"/>
      <c r="GVO41" s="90"/>
      <c r="GVP41" s="91"/>
      <c r="GVQ41" s="90"/>
      <c r="GVR41" s="91"/>
      <c r="GVS41" s="90"/>
      <c r="GVT41" s="91"/>
      <c r="GVU41" s="90"/>
      <c r="GVV41" s="91"/>
      <c r="GVW41" s="90"/>
      <c r="GVX41" s="91"/>
      <c r="GVY41" s="90"/>
      <c r="GVZ41" s="91"/>
      <c r="GWA41" s="90"/>
      <c r="GWB41" s="91"/>
      <c r="GWC41" s="90"/>
      <c r="GWD41" s="91"/>
      <c r="GWE41" s="90"/>
      <c r="GWF41" s="91"/>
      <c r="GWG41" s="90"/>
      <c r="GWH41" s="91"/>
      <c r="GWI41" s="90"/>
      <c r="GWJ41" s="91"/>
      <c r="GWK41" s="90"/>
      <c r="GWL41" s="91"/>
      <c r="GWM41" s="90"/>
      <c r="GWN41" s="91"/>
      <c r="GWO41" s="90"/>
      <c r="GWP41" s="91"/>
      <c r="GWQ41" s="90"/>
      <c r="GWR41" s="91"/>
      <c r="GWS41" s="90"/>
      <c r="GWT41" s="91"/>
      <c r="GWU41" s="90"/>
      <c r="GWV41" s="91"/>
      <c r="GWW41" s="90"/>
      <c r="GWX41" s="91"/>
      <c r="GWY41" s="90"/>
      <c r="GWZ41" s="91"/>
      <c r="GXA41" s="90"/>
      <c r="GXB41" s="91"/>
      <c r="GXC41" s="90"/>
      <c r="GXD41" s="91"/>
      <c r="GXE41" s="90"/>
      <c r="GXF41" s="91"/>
      <c r="GXG41" s="90"/>
      <c r="GXH41" s="91"/>
      <c r="GXI41" s="90"/>
      <c r="GXJ41" s="91"/>
      <c r="GXK41" s="90"/>
      <c r="GXL41" s="91"/>
      <c r="GXM41" s="90"/>
      <c r="GXN41" s="91"/>
      <c r="GXO41" s="90"/>
      <c r="GXP41" s="91"/>
      <c r="GXQ41" s="90"/>
      <c r="GXR41" s="91"/>
      <c r="GXS41" s="90"/>
      <c r="GXT41" s="91"/>
      <c r="GXU41" s="90"/>
      <c r="GXV41" s="91"/>
      <c r="GXW41" s="90"/>
      <c r="GXX41" s="91"/>
      <c r="GXY41" s="90"/>
      <c r="GXZ41" s="91"/>
      <c r="GYA41" s="90"/>
      <c r="GYB41" s="91"/>
      <c r="GYC41" s="90"/>
      <c r="GYD41" s="91"/>
      <c r="GYE41" s="90"/>
      <c r="GYF41" s="91"/>
      <c r="GYG41" s="90"/>
      <c r="GYH41" s="91"/>
      <c r="GYI41" s="90"/>
      <c r="GYJ41" s="91"/>
      <c r="GYK41" s="90"/>
      <c r="GYL41" s="91"/>
      <c r="GYM41" s="90"/>
      <c r="GYN41" s="91"/>
      <c r="GYO41" s="90"/>
      <c r="GYP41" s="91"/>
      <c r="GYQ41" s="90"/>
      <c r="GYR41" s="91"/>
      <c r="GYS41" s="90"/>
      <c r="GYT41" s="91"/>
      <c r="GYU41" s="90"/>
      <c r="GYV41" s="91"/>
      <c r="GYW41" s="90"/>
      <c r="GYX41" s="91"/>
      <c r="GYY41" s="90"/>
      <c r="GYZ41" s="91"/>
      <c r="GZA41" s="90"/>
      <c r="GZB41" s="91"/>
      <c r="GZC41" s="90"/>
      <c r="GZD41" s="91"/>
      <c r="GZE41" s="90"/>
      <c r="GZF41" s="91"/>
      <c r="GZG41" s="90"/>
      <c r="GZH41" s="91"/>
      <c r="GZI41" s="90"/>
      <c r="GZJ41" s="91"/>
      <c r="GZK41" s="90"/>
      <c r="GZL41" s="91"/>
      <c r="GZM41" s="90"/>
      <c r="GZN41" s="91"/>
      <c r="GZO41" s="90"/>
      <c r="GZP41" s="91"/>
      <c r="GZQ41" s="90"/>
      <c r="GZR41" s="91"/>
      <c r="GZS41" s="90"/>
      <c r="GZT41" s="91"/>
      <c r="GZU41" s="90"/>
      <c r="GZV41" s="91"/>
      <c r="GZW41" s="90"/>
      <c r="GZX41" s="91"/>
      <c r="GZY41" s="90"/>
      <c r="GZZ41" s="91"/>
      <c r="HAA41" s="90"/>
      <c r="HAB41" s="91"/>
      <c r="HAC41" s="90"/>
      <c r="HAD41" s="91"/>
      <c r="HAE41" s="90"/>
      <c r="HAF41" s="91"/>
      <c r="HAG41" s="90"/>
      <c r="HAH41" s="91"/>
      <c r="HAI41" s="90"/>
      <c r="HAJ41" s="91"/>
      <c r="HAK41" s="90"/>
      <c r="HAL41" s="91"/>
      <c r="HAM41" s="90"/>
      <c r="HAN41" s="91"/>
      <c r="HAO41" s="90"/>
      <c r="HAP41" s="91"/>
      <c r="HAQ41" s="90"/>
      <c r="HAR41" s="91"/>
      <c r="HAS41" s="90"/>
      <c r="HAT41" s="91"/>
      <c r="HAU41" s="90"/>
      <c r="HAV41" s="91"/>
      <c r="HAW41" s="90"/>
      <c r="HAX41" s="91"/>
      <c r="HAY41" s="90"/>
      <c r="HAZ41" s="91"/>
      <c r="HBA41" s="90"/>
      <c r="HBB41" s="91"/>
      <c r="HBC41" s="90"/>
      <c r="HBD41" s="91"/>
      <c r="HBE41" s="90"/>
      <c r="HBF41" s="91"/>
      <c r="HBG41" s="90"/>
      <c r="HBH41" s="91"/>
      <c r="HBI41" s="90"/>
      <c r="HBJ41" s="91"/>
      <c r="HBK41" s="90"/>
      <c r="HBL41" s="91"/>
      <c r="HBM41" s="90"/>
      <c r="HBN41" s="91"/>
      <c r="HBO41" s="90"/>
      <c r="HBP41" s="91"/>
      <c r="HBQ41" s="90"/>
      <c r="HBR41" s="91"/>
      <c r="HBS41" s="90"/>
      <c r="HBT41" s="91"/>
      <c r="HBU41" s="90"/>
      <c r="HBV41" s="91"/>
      <c r="HBW41" s="90"/>
      <c r="HBX41" s="91"/>
      <c r="HBY41" s="90"/>
      <c r="HBZ41" s="91"/>
      <c r="HCA41" s="90"/>
      <c r="HCB41" s="91"/>
      <c r="HCC41" s="90"/>
      <c r="HCD41" s="91"/>
      <c r="HCE41" s="90"/>
      <c r="HCF41" s="91"/>
      <c r="HCG41" s="90"/>
      <c r="HCH41" s="91"/>
      <c r="HCI41" s="90"/>
      <c r="HCJ41" s="91"/>
      <c r="HCK41" s="90"/>
      <c r="HCL41" s="91"/>
      <c r="HCM41" s="90"/>
      <c r="HCN41" s="91"/>
      <c r="HCO41" s="90"/>
      <c r="HCP41" s="91"/>
      <c r="HCQ41" s="90"/>
      <c r="HCR41" s="91"/>
      <c r="HCS41" s="90"/>
      <c r="HCT41" s="91"/>
      <c r="HCU41" s="90"/>
      <c r="HCV41" s="91"/>
      <c r="HCW41" s="90"/>
      <c r="HCX41" s="91"/>
      <c r="HCY41" s="90"/>
      <c r="HCZ41" s="91"/>
      <c r="HDA41" s="90"/>
      <c r="HDB41" s="91"/>
      <c r="HDC41" s="90"/>
      <c r="HDD41" s="91"/>
      <c r="HDE41" s="90"/>
      <c r="HDF41" s="91"/>
      <c r="HDG41" s="90"/>
      <c r="HDH41" s="91"/>
      <c r="HDI41" s="90"/>
      <c r="HDJ41" s="91"/>
      <c r="HDK41" s="90"/>
      <c r="HDL41" s="91"/>
      <c r="HDM41" s="90"/>
      <c r="HDN41" s="91"/>
      <c r="HDO41" s="90"/>
      <c r="HDP41" s="91"/>
      <c r="HDQ41" s="90"/>
      <c r="HDR41" s="91"/>
      <c r="HDS41" s="90"/>
      <c r="HDT41" s="91"/>
      <c r="HDU41" s="90"/>
      <c r="HDV41" s="91"/>
      <c r="HDW41" s="90"/>
      <c r="HDX41" s="91"/>
      <c r="HDY41" s="90"/>
      <c r="HDZ41" s="91"/>
      <c r="HEA41" s="90"/>
      <c r="HEB41" s="91"/>
      <c r="HEC41" s="90"/>
      <c r="HED41" s="91"/>
      <c r="HEE41" s="90"/>
      <c r="HEF41" s="91"/>
      <c r="HEG41" s="90"/>
      <c r="HEH41" s="91"/>
      <c r="HEI41" s="90"/>
      <c r="HEJ41" s="91"/>
      <c r="HEK41" s="90"/>
      <c r="HEL41" s="91"/>
      <c r="HEM41" s="90"/>
      <c r="HEN41" s="91"/>
      <c r="HEO41" s="90"/>
      <c r="HEP41" s="91"/>
      <c r="HEQ41" s="90"/>
      <c r="HER41" s="91"/>
      <c r="HES41" s="90"/>
      <c r="HET41" s="91"/>
      <c r="HEU41" s="90"/>
      <c r="HEV41" s="91"/>
      <c r="HEW41" s="90"/>
      <c r="HEX41" s="91"/>
      <c r="HEY41" s="90"/>
      <c r="HEZ41" s="91"/>
      <c r="HFA41" s="90"/>
      <c r="HFB41" s="91"/>
      <c r="HFC41" s="90"/>
      <c r="HFD41" s="91"/>
      <c r="HFE41" s="90"/>
      <c r="HFF41" s="91"/>
      <c r="HFG41" s="90"/>
      <c r="HFH41" s="91"/>
      <c r="HFI41" s="90"/>
      <c r="HFJ41" s="91"/>
      <c r="HFK41" s="90"/>
      <c r="HFL41" s="91"/>
      <c r="HFM41" s="90"/>
      <c r="HFN41" s="91"/>
      <c r="HFO41" s="90"/>
      <c r="HFP41" s="91"/>
      <c r="HFQ41" s="90"/>
      <c r="HFR41" s="91"/>
      <c r="HFS41" s="90"/>
      <c r="HFT41" s="91"/>
      <c r="HFU41" s="90"/>
      <c r="HFV41" s="91"/>
      <c r="HFW41" s="90"/>
      <c r="HFX41" s="91"/>
      <c r="HFY41" s="90"/>
      <c r="HFZ41" s="91"/>
      <c r="HGA41" s="90"/>
      <c r="HGB41" s="91"/>
      <c r="HGC41" s="90"/>
      <c r="HGD41" s="91"/>
      <c r="HGE41" s="90"/>
      <c r="HGF41" s="91"/>
      <c r="HGG41" s="90"/>
      <c r="HGH41" s="91"/>
      <c r="HGI41" s="90"/>
      <c r="HGJ41" s="91"/>
      <c r="HGK41" s="90"/>
      <c r="HGL41" s="91"/>
      <c r="HGM41" s="90"/>
      <c r="HGN41" s="91"/>
      <c r="HGO41" s="90"/>
      <c r="HGP41" s="91"/>
      <c r="HGQ41" s="90"/>
      <c r="HGR41" s="91"/>
      <c r="HGS41" s="90"/>
      <c r="HGT41" s="91"/>
      <c r="HGU41" s="90"/>
      <c r="HGV41" s="91"/>
      <c r="HGW41" s="90"/>
      <c r="HGX41" s="91"/>
      <c r="HGY41" s="90"/>
      <c r="HGZ41" s="91"/>
      <c r="HHA41" s="90"/>
      <c r="HHB41" s="91"/>
      <c r="HHC41" s="90"/>
      <c r="HHD41" s="91"/>
      <c r="HHE41" s="90"/>
      <c r="HHF41" s="91"/>
      <c r="HHG41" s="90"/>
      <c r="HHH41" s="91"/>
      <c r="HHI41" s="90"/>
      <c r="HHJ41" s="91"/>
      <c r="HHK41" s="90"/>
      <c r="HHL41" s="91"/>
      <c r="HHM41" s="90"/>
      <c r="HHN41" s="91"/>
      <c r="HHO41" s="90"/>
      <c r="HHP41" s="91"/>
      <c r="HHQ41" s="90"/>
      <c r="HHR41" s="91"/>
      <c r="HHS41" s="90"/>
      <c r="HHT41" s="91"/>
      <c r="HHU41" s="90"/>
      <c r="HHV41" s="91"/>
      <c r="HHW41" s="90"/>
      <c r="HHX41" s="91"/>
      <c r="HHY41" s="90"/>
      <c r="HHZ41" s="91"/>
      <c r="HIA41" s="90"/>
      <c r="HIB41" s="91"/>
      <c r="HIC41" s="90"/>
      <c r="HID41" s="91"/>
      <c r="HIE41" s="90"/>
      <c r="HIF41" s="91"/>
      <c r="HIG41" s="90"/>
      <c r="HIH41" s="91"/>
      <c r="HII41" s="90"/>
      <c r="HIJ41" s="91"/>
      <c r="HIK41" s="90"/>
      <c r="HIL41" s="91"/>
      <c r="HIM41" s="90"/>
      <c r="HIN41" s="91"/>
      <c r="HIO41" s="90"/>
      <c r="HIP41" s="91"/>
      <c r="HIQ41" s="90"/>
      <c r="HIR41" s="91"/>
      <c r="HIS41" s="90"/>
      <c r="HIT41" s="91"/>
      <c r="HIU41" s="90"/>
      <c r="HIV41" s="91"/>
      <c r="HIW41" s="90"/>
      <c r="HIX41" s="91"/>
      <c r="HIY41" s="90"/>
      <c r="HIZ41" s="91"/>
      <c r="HJA41" s="90"/>
      <c r="HJB41" s="91"/>
      <c r="HJC41" s="90"/>
      <c r="HJD41" s="91"/>
      <c r="HJE41" s="90"/>
      <c r="HJF41" s="91"/>
      <c r="HJG41" s="90"/>
      <c r="HJH41" s="91"/>
      <c r="HJI41" s="90"/>
      <c r="HJJ41" s="91"/>
      <c r="HJK41" s="90"/>
      <c r="HJL41" s="91"/>
      <c r="HJM41" s="90"/>
      <c r="HJN41" s="91"/>
      <c r="HJO41" s="90"/>
      <c r="HJP41" s="91"/>
      <c r="HJQ41" s="90"/>
      <c r="HJR41" s="91"/>
      <c r="HJS41" s="90"/>
      <c r="HJT41" s="91"/>
      <c r="HJU41" s="90"/>
      <c r="HJV41" s="91"/>
      <c r="HJW41" s="90"/>
      <c r="HJX41" s="91"/>
      <c r="HJY41" s="90"/>
      <c r="HJZ41" s="91"/>
      <c r="HKA41" s="90"/>
      <c r="HKB41" s="91"/>
      <c r="HKC41" s="90"/>
      <c r="HKD41" s="91"/>
      <c r="HKE41" s="90"/>
      <c r="HKF41" s="91"/>
      <c r="HKG41" s="90"/>
      <c r="HKH41" s="91"/>
      <c r="HKI41" s="90"/>
      <c r="HKJ41" s="91"/>
      <c r="HKK41" s="90"/>
      <c r="HKL41" s="91"/>
      <c r="HKM41" s="90"/>
      <c r="HKN41" s="91"/>
      <c r="HKO41" s="90"/>
      <c r="HKP41" s="91"/>
      <c r="HKQ41" s="90"/>
      <c r="HKR41" s="91"/>
      <c r="HKS41" s="90"/>
      <c r="HKT41" s="91"/>
      <c r="HKU41" s="90"/>
      <c r="HKV41" s="91"/>
      <c r="HKW41" s="90"/>
      <c r="HKX41" s="91"/>
      <c r="HKY41" s="90"/>
      <c r="HKZ41" s="91"/>
      <c r="HLA41" s="90"/>
      <c r="HLB41" s="91"/>
      <c r="HLC41" s="90"/>
      <c r="HLD41" s="91"/>
      <c r="HLE41" s="90"/>
      <c r="HLF41" s="91"/>
      <c r="HLG41" s="90"/>
      <c r="HLH41" s="91"/>
      <c r="HLI41" s="90"/>
      <c r="HLJ41" s="91"/>
      <c r="HLK41" s="90"/>
      <c r="HLL41" s="91"/>
      <c r="HLM41" s="90"/>
      <c r="HLN41" s="91"/>
      <c r="HLO41" s="90"/>
      <c r="HLP41" s="91"/>
      <c r="HLQ41" s="90"/>
      <c r="HLR41" s="91"/>
      <c r="HLS41" s="90"/>
      <c r="HLT41" s="91"/>
      <c r="HLU41" s="90"/>
      <c r="HLV41" s="91"/>
      <c r="HLW41" s="90"/>
      <c r="HLX41" s="91"/>
      <c r="HLY41" s="90"/>
      <c r="HLZ41" s="91"/>
      <c r="HMA41" s="90"/>
      <c r="HMB41" s="91"/>
      <c r="HMC41" s="90"/>
      <c r="HMD41" s="91"/>
      <c r="HME41" s="90"/>
      <c r="HMF41" s="91"/>
      <c r="HMG41" s="90"/>
      <c r="HMH41" s="91"/>
      <c r="HMI41" s="90"/>
      <c r="HMJ41" s="91"/>
      <c r="HMK41" s="90"/>
      <c r="HML41" s="91"/>
      <c r="HMM41" s="90"/>
      <c r="HMN41" s="91"/>
      <c r="HMO41" s="90"/>
      <c r="HMP41" s="91"/>
      <c r="HMQ41" s="90"/>
      <c r="HMR41" s="91"/>
      <c r="HMS41" s="90"/>
      <c r="HMT41" s="91"/>
      <c r="HMU41" s="90"/>
      <c r="HMV41" s="91"/>
      <c r="HMW41" s="90"/>
      <c r="HMX41" s="91"/>
      <c r="HMY41" s="90"/>
      <c r="HMZ41" s="91"/>
      <c r="HNA41" s="90"/>
      <c r="HNB41" s="91"/>
      <c r="HNC41" s="90"/>
      <c r="HND41" s="91"/>
      <c r="HNE41" s="90"/>
      <c r="HNF41" s="91"/>
      <c r="HNG41" s="90"/>
      <c r="HNH41" s="91"/>
      <c r="HNI41" s="90"/>
      <c r="HNJ41" s="91"/>
      <c r="HNK41" s="90"/>
      <c r="HNL41" s="91"/>
      <c r="HNM41" s="90"/>
      <c r="HNN41" s="91"/>
      <c r="HNO41" s="90"/>
      <c r="HNP41" s="91"/>
      <c r="HNQ41" s="90"/>
      <c r="HNR41" s="91"/>
      <c r="HNS41" s="90"/>
      <c r="HNT41" s="91"/>
      <c r="HNU41" s="90"/>
      <c r="HNV41" s="91"/>
      <c r="HNW41" s="90"/>
      <c r="HNX41" s="91"/>
      <c r="HNY41" s="90"/>
      <c r="HNZ41" s="91"/>
      <c r="HOA41" s="90"/>
      <c r="HOB41" s="91"/>
      <c r="HOC41" s="90"/>
      <c r="HOD41" s="91"/>
      <c r="HOE41" s="90"/>
      <c r="HOF41" s="91"/>
      <c r="HOG41" s="90"/>
      <c r="HOH41" s="91"/>
      <c r="HOI41" s="90"/>
      <c r="HOJ41" s="91"/>
      <c r="HOK41" s="90"/>
      <c r="HOL41" s="91"/>
      <c r="HOM41" s="90"/>
      <c r="HON41" s="91"/>
      <c r="HOO41" s="90"/>
      <c r="HOP41" s="91"/>
      <c r="HOQ41" s="90"/>
      <c r="HOR41" s="91"/>
      <c r="HOS41" s="90"/>
      <c r="HOT41" s="91"/>
      <c r="HOU41" s="90"/>
      <c r="HOV41" s="91"/>
      <c r="HOW41" s="90"/>
      <c r="HOX41" s="91"/>
      <c r="HOY41" s="90"/>
      <c r="HOZ41" s="91"/>
      <c r="HPA41" s="90"/>
      <c r="HPB41" s="91"/>
      <c r="HPC41" s="90"/>
      <c r="HPD41" s="91"/>
      <c r="HPE41" s="90"/>
      <c r="HPF41" s="91"/>
      <c r="HPG41" s="90"/>
      <c r="HPH41" s="91"/>
      <c r="HPI41" s="90"/>
      <c r="HPJ41" s="91"/>
      <c r="HPK41" s="90"/>
      <c r="HPL41" s="91"/>
      <c r="HPM41" s="90"/>
      <c r="HPN41" s="91"/>
      <c r="HPO41" s="90"/>
      <c r="HPP41" s="91"/>
      <c r="HPQ41" s="90"/>
      <c r="HPR41" s="91"/>
      <c r="HPS41" s="90"/>
      <c r="HPT41" s="91"/>
      <c r="HPU41" s="90"/>
      <c r="HPV41" s="91"/>
      <c r="HPW41" s="90"/>
      <c r="HPX41" s="91"/>
      <c r="HPY41" s="90"/>
      <c r="HPZ41" s="91"/>
      <c r="HQA41" s="90"/>
      <c r="HQB41" s="91"/>
      <c r="HQC41" s="90"/>
      <c r="HQD41" s="91"/>
      <c r="HQE41" s="90"/>
      <c r="HQF41" s="91"/>
      <c r="HQG41" s="90"/>
      <c r="HQH41" s="91"/>
      <c r="HQI41" s="90"/>
      <c r="HQJ41" s="91"/>
      <c r="HQK41" s="90"/>
      <c r="HQL41" s="91"/>
      <c r="HQM41" s="90"/>
      <c r="HQN41" s="91"/>
      <c r="HQO41" s="90"/>
      <c r="HQP41" s="91"/>
      <c r="HQQ41" s="90"/>
      <c r="HQR41" s="91"/>
      <c r="HQS41" s="90"/>
      <c r="HQT41" s="91"/>
      <c r="HQU41" s="90"/>
      <c r="HQV41" s="91"/>
      <c r="HQW41" s="90"/>
      <c r="HQX41" s="91"/>
      <c r="HQY41" s="90"/>
      <c r="HQZ41" s="91"/>
      <c r="HRA41" s="90"/>
      <c r="HRB41" s="91"/>
      <c r="HRC41" s="90"/>
      <c r="HRD41" s="91"/>
      <c r="HRE41" s="90"/>
      <c r="HRF41" s="91"/>
      <c r="HRG41" s="90"/>
      <c r="HRH41" s="91"/>
      <c r="HRI41" s="90"/>
      <c r="HRJ41" s="91"/>
      <c r="HRK41" s="90"/>
      <c r="HRL41" s="91"/>
      <c r="HRM41" s="90"/>
      <c r="HRN41" s="91"/>
      <c r="HRO41" s="90"/>
      <c r="HRP41" s="91"/>
      <c r="HRQ41" s="90"/>
      <c r="HRR41" s="91"/>
      <c r="HRS41" s="90"/>
      <c r="HRT41" s="91"/>
      <c r="HRU41" s="90"/>
      <c r="HRV41" s="91"/>
      <c r="HRW41" s="90"/>
      <c r="HRX41" s="91"/>
      <c r="HRY41" s="90"/>
      <c r="HRZ41" s="91"/>
      <c r="HSA41" s="90"/>
      <c r="HSB41" s="91"/>
      <c r="HSC41" s="90"/>
      <c r="HSD41" s="91"/>
      <c r="HSE41" s="90"/>
      <c r="HSF41" s="91"/>
      <c r="HSG41" s="90"/>
      <c r="HSH41" s="91"/>
      <c r="HSI41" s="90"/>
      <c r="HSJ41" s="91"/>
      <c r="HSK41" s="90"/>
      <c r="HSL41" s="91"/>
      <c r="HSM41" s="90"/>
      <c r="HSN41" s="91"/>
      <c r="HSO41" s="90"/>
      <c r="HSP41" s="91"/>
      <c r="HSQ41" s="90"/>
      <c r="HSR41" s="91"/>
      <c r="HSS41" s="90"/>
      <c r="HST41" s="91"/>
      <c r="HSU41" s="90"/>
      <c r="HSV41" s="91"/>
      <c r="HSW41" s="90"/>
      <c r="HSX41" s="91"/>
      <c r="HSY41" s="90"/>
      <c r="HSZ41" s="91"/>
      <c r="HTA41" s="90"/>
      <c r="HTB41" s="91"/>
      <c r="HTC41" s="90"/>
      <c r="HTD41" s="91"/>
      <c r="HTE41" s="90"/>
      <c r="HTF41" s="91"/>
      <c r="HTG41" s="90"/>
      <c r="HTH41" s="91"/>
      <c r="HTI41" s="90"/>
      <c r="HTJ41" s="91"/>
      <c r="HTK41" s="90"/>
      <c r="HTL41" s="91"/>
      <c r="HTM41" s="90"/>
      <c r="HTN41" s="91"/>
      <c r="HTO41" s="90"/>
      <c r="HTP41" s="91"/>
      <c r="HTQ41" s="90"/>
      <c r="HTR41" s="91"/>
      <c r="HTS41" s="90"/>
      <c r="HTT41" s="91"/>
      <c r="HTU41" s="90"/>
      <c r="HTV41" s="91"/>
      <c r="HTW41" s="90"/>
      <c r="HTX41" s="91"/>
      <c r="HTY41" s="90"/>
      <c r="HTZ41" s="91"/>
      <c r="HUA41" s="90"/>
      <c r="HUB41" s="91"/>
      <c r="HUC41" s="90"/>
      <c r="HUD41" s="91"/>
      <c r="HUE41" s="90"/>
      <c r="HUF41" s="91"/>
      <c r="HUG41" s="90"/>
      <c r="HUH41" s="91"/>
      <c r="HUI41" s="90"/>
      <c r="HUJ41" s="91"/>
      <c r="HUK41" s="90"/>
      <c r="HUL41" s="91"/>
      <c r="HUM41" s="90"/>
      <c r="HUN41" s="91"/>
      <c r="HUO41" s="90"/>
      <c r="HUP41" s="91"/>
      <c r="HUQ41" s="90"/>
      <c r="HUR41" s="91"/>
      <c r="HUS41" s="90"/>
      <c r="HUT41" s="91"/>
      <c r="HUU41" s="90"/>
      <c r="HUV41" s="91"/>
      <c r="HUW41" s="90"/>
      <c r="HUX41" s="91"/>
      <c r="HUY41" s="90"/>
      <c r="HUZ41" s="91"/>
      <c r="HVA41" s="90"/>
      <c r="HVB41" s="91"/>
      <c r="HVC41" s="90"/>
      <c r="HVD41" s="91"/>
      <c r="HVE41" s="90"/>
      <c r="HVF41" s="91"/>
      <c r="HVG41" s="90"/>
      <c r="HVH41" s="91"/>
      <c r="HVI41" s="90"/>
      <c r="HVJ41" s="91"/>
      <c r="HVK41" s="90"/>
      <c r="HVL41" s="91"/>
      <c r="HVM41" s="90"/>
      <c r="HVN41" s="91"/>
      <c r="HVO41" s="90"/>
      <c r="HVP41" s="91"/>
      <c r="HVQ41" s="90"/>
      <c r="HVR41" s="91"/>
      <c r="HVS41" s="90"/>
      <c r="HVT41" s="91"/>
      <c r="HVU41" s="90"/>
      <c r="HVV41" s="91"/>
      <c r="HVW41" s="90"/>
      <c r="HVX41" s="91"/>
      <c r="HVY41" s="90"/>
      <c r="HVZ41" s="91"/>
      <c r="HWA41" s="90"/>
      <c r="HWB41" s="91"/>
      <c r="HWC41" s="90"/>
      <c r="HWD41" s="91"/>
      <c r="HWE41" s="90"/>
      <c r="HWF41" s="91"/>
      <c r="HWG41" s="90"/>
      <c r="HWH41" s="91"/>
      <c r="HWI41" s="90"/>
      <c r="HWJ41" s="91"/>
      <c r="HWK41" s="90"/>
      <c r="HWL41" s="91"/>
      <c r="HWM41" s="90"/>
      <c r="HWN41" s="91"/>
      <c r="HWO41" s="90"/>
      <c r="HWP41" s="91"/>
      <c r="HWQ41" s="90"/>
      <c r="HWR41" s="91"/>
      <c r="HWS41" s="90"/>
      <c r="HWT41" s="91"/>
      <c r="HWU41" s="90"/>
      <c r="HWV41" s="91"/>
      <c r="HWW41" s="90"/>
      <c r="HWX41" s="91"/>
      <c r="HWY41" s="90"/>
      <c r="HWZ41" s="91"/>
      <c r="HXA41" s="90"/>
      <c r="HXB41" s="91"/>
      <c r="HXC41" s="90"/>
      <c r="HXD41" s="91"/>
      <c r="HXE41" s="90"/>
      <c r="HXF41" s="91"/>
      <c r="HXG41" s="90"/>
      <c r="HXH41" s="91"/>
      <c r="HXI41" s="90"/>
      <c r="HXJ41" s="91"/>
      <c r="HXK41" s="90"/>
      <c r="HXL41" s="91"/>
      <c r="HXM41" s="90"/>
      <c r="HXN41" s="91"/>
      <c r="HXO41" s="90"/>
      <c r="HXP41" s="91"/>
      <c r="HXQ41" s="90"/>
      <c r="HXR41" s="91"/>
      <c r="HXS41" s="90"/>
      <c r="HXT41" s="91"/>
      <c r="HXU41" s="90"/>
      <c r="HXV41" s="91"/>
      <c r="HXW41" s="90"/>
      <c r="HXX41" s="91"/>
      <c r="HXY41" s="90"/>
      <c r="HXZ41" s="91"/>
      <c r="HYA41" s="90"/>
      <c r="HYB41" s="91"/>
      <c r="HYC41" s="90"/>
      <c r="HYD41" s="91"/>
      <c r="HYE41" s="90"/>
      <c r="HYF41" s="91"/>
      <c r="HYG41" s="90"/>
      <c r="HYH41" s="91"/>
      <c r="HYI41" s="90"/>
      <c r="HYJ41" s="91"/>
      <c r="HYK41" s="90"/>
      <c r="HYL41" s="91"/>
      <c r="HYM41" s="90"/>
      <c r="HYN41" s="91"/>
      <c r="HYO41" s="90"/>
      <c r="HYP41" s="91"/>
      <c r="HYQ41" s="90"/>
      <c r="HYR41" s="91"/>
      <c r="HYS41" s="90"/>
      <c r="HYT41" s="91"/>
      <c r="HYU41" s="90"/>
      <c r="HYV41" s="91"/>
      <c r="HYW41" s="90"/>
      <c r="HYX41" s="91"/>
      <c r="HYY41" s="90"/>
      <c r="HYZ41" s="91"/>
      <c r="HZA41" s="90"/>
      <c r="HZB41" s="91"/>
      <c r="HZC41" s="90"/>
      <c r="HZD41" s="91"/>
      <c r="HZE41" s="90"/>
      <c r="HZF41" s="91"/>
      <c r="HZG41" s="90"/>
      <c r="HZH41" s="91"/>
      <c r="HZI41" s="90"/>
      <c r="HZJ41" s="91"/>
      <c r="HZK41" s="90"/>
      <c r="HZL41" s="91"/>
      <c r="HZM41" s="90"/>
      <c r="HZN41" s="91"/>
      <c r="HZO41" s="90"/>
      <c r="HZP41" s="91"/>
      <c r="HZQ41" s="90"/>
      <c r="HZR41" s="91"/>
      <c r="HZS41" s="90"/>
      <c r="HZT41" s="91"/>
      <c r="HZU41" s="90"/>
      <c r="HZV41" s="91"/>
      <c r="HZW41" s="90"/>
      <c r="HZX41" s="91"/>
      <c r="HZY41" s="90"/>
      <c r="HZZ41" s="91"/>
      <c r="IAA41" s="90"/>
      <c r="IAB41" s="91"/>
      <c r="IAC41" s="90"/>
      <c r="IAD41" s="91"/>
      <c r="IAE41" s="90"/>
      <c r="IAF41" s="91"/>
      <c r="IAG41" s="90"/>
      <c r="IAH41" s="91"/>
      <c r="IAI41" s="90"/>
      <c r="IAJ41" s="91"/>
      <c r="IAK41" s="90"/>
      <c r="IAL41" s="91"/>
      <c r="IAM41" s="90"/>
      <c r="IAN41" s="91"/>
      <c r="IAO41" s="90"/>
      <c r="IAP41" s="91"/>
      <c r="IAQ41" s="90"/>
      <c r="IAR41" s="91"/>
      <c r="IAS41" s="90"/>
      <c r="IAT41" s="91"/>
      <c r="IAU41" s="90"/>
      <c r="IAV41" s="91"/>
      <c r="IAW41" s="90"/>
      <c r="IAX41" s="91"/>
      <c r="IAY41" s="90"/>
      <c r="IAZ41" s="91"/>
      <c r="IBA41" s="90"/>
      <c r="IBB41" s="91"/>
      <c r="IBC41" s="90"/>
      <c r="IBD41" s="91"/>
      <c r="IBE41" s="90"/>
      <c r="IBF41" s="91"/>
      <c r="IBG41" s="90"/>
      <c r="IBH41" s="91"/>
      <c r="IBI41" s="90"/>
      <c r="IBJ41" s="91"/>
      <c r="IBK41" s="90"/>
      <c r="IBL41" s="91"/>
      <c r="IBM41" s="90"/>
      <c r="IBN41" s="91"/>
      <c r="IBO41" s="90"/>
      <c r="IBP41" s="91"/>
      <c r="IBQ41" s="90"/>
      <c r="IBR41" s="91"/>
      <c r="IBS41" s="90"/>
      <c r="IBT41" s="91"/>
      <c r="IBU41" s="90"/>
      <c r="IBV41" s="91"/>
      <c r="IBW41" s="90"/>
      <c r="IBX41" s="91"/>
      <c r="IBY41" s="90"/>
      <c r="IBZ41" s="91"/>
      <c r="ICA41" s="90"/>
      <c r="ICB41" s="91"/>
      <c r="ICC41" s="90"/>
      <c r="ICD41" s="91"/>
      <c r="ICE41" s="90"/>
      <c r="ICF41" s="91"/>
      <c r="ICG41" s="90"/>
      <c r="ICH41" s="91"/>
      <c r="ICI41" s="90"/>
      <c r="ICJ41" s="91"/>
      <c r="ICK41" s="90"/>
      <c r="ICL41" s="91"/>
      <c r="ICM41" s="90"/>
      <c r="ICN41" s="91"/>
      <c r="ICO41" s="90"/>
      <c r="ICP41" s="91"/>
      <c r="ICQ41" s="90"/>
      <c r="ICR41" s="91"/>
      <c r="ICS41" s="90"/>
      <c r="ICT41" s="91"/>
      <c r="ICU41" s="90"/>
      <c r="ICV41" s="91"/>
      <c r="ICW41" s="90"/>
      <c r="ICX41" s="91"/>
      <c r="ICY41" s="90"/>
      <c r="ICZ41" s="91"/>
      <c r="IDA41" s="90"/>
      <c r="IDB41" s="91"/>
      <c r="IDC41" s="90"/>
      <c r="IDD41" s="91"/>
      <c r="IDE41" s="90"/>
      <c r="IDF41" s="91"/>
      <c r="IDG41" s="90"/>
      <c r="IDH41" s="91"/>
      <c r="IDI41" s="90"/>
      <c r="IDJ41" s="91"/>
      <c r="IDK41" s="90"/>
      <c r="IDL41" s="91"/>
      <c r="IDM41" s="90"/>
      <c r="IDN41" s="91"/>
      <c r="IDO41" s="90"/>
      <c r="IDP41" s="91"/>
      <c r="IDQ41" s="90"/>
      <c r="IDR41" s="91"/>
      <c r="IDS41" s="90"/>
      <c r="IDT41" s="91"/>
      <c r="IDU41" s="90"/>
      <c r="IDV41" s="91"/>
      <c r="IDW41" s="90"/>
      <c r="IDX41" s="91"/>
      <c r="IDY41" s="90"/>
      <c r="IDZ41" s="91"/>
      <c r="IEA41" s="90"/>
      <c r="IEB41" s="91"/>
      <c r="IEC41" s="90"/>
      <c r="IED41" s="91"/>
      <c r="IEE41" s="90"/>
      <c r="IEF41" s="91"/>
      <c r="IEG41" s="90"/>
      <c r="IEH41" s="91"/>
      <c r="IEI41" s="90"/>
      <c r="IEJ41" s="91"/>
      <c r="IEK41" s="90"/>
      <c r="IEL41" s="91"/>
      <c r="IEM41" s="90"/>
      <c r="IEN41" s="91"/>
      <c r="IEO41" s="90"/>
      <c r="IEP41" s="91"/>
      <c r="IEQ41" s="90"/>
      <c r="IER41" s="91"/>
      <c r="IES41" s="90"/>
      <c r="IET41" s="91"/>
      <c r="IEU41" s="90"/>
      <c r="IEV41" s="91"/>
      <c r="IEW41" s="90"/>
      <c r="IEX41" s="91"/>
      <c r="IEY41" s="90"/>
      <c r="IEZ41" s="91"/>
      <c r="IFA41" s="90"/>
      <c r="IFB41" s="91"/>
      <c r="IFC41" s="90"/>
      <c r="IFD41" s="91"/>
      <c r="IFE41" s="90"/>
      <c r="IFF41" s="91"/>
      <c r="IFG41" s="90"/>
      <c r="IFH41" s="91"/>
      <c r="IFI41" s="90"/>
      <c r="IFJ41" s="91"/>
      <c r="IFK41" s="90"/>
      <c r="IFL41" s="91"/>
      <c r="IFM41" s="90"/>
      <c r="IFN41" s="91"/>
      <c r="IFO41" s="90"/>
      <c r="IFP41" s="91"/>
      <c r="IFQ41" s="90"/>
      <c r="IFR41" s="91"/>
      <c r="IFS41" s="90"/>
      <c r="IFT41" s="91"/>
      <c r="IFU41" s="90"/>
      <c r="IFV41" s="91"/>
      <c r="IFW41" s="90"/>
      <c r="IFX41" s="91"/>
      <c r="IFY41" s="90"/>
      <c r="IFZ41" s="91"/>
      <c r="IGA41" s="90"/>
      <c r="IGB41" s="91"/>
      <c r="IGC41" s="90"/>
      <c r="IGD41" s="91"/>
      <c r="IGE41" s="90"/>
      <c r="IGF41" s="91"/>
      <c r="IGG41" s="90"/>
      <c r="IGH41" s="91"/>
      <c r="IGI41" s="90"/>
      <c r="IGJ41" s="91"/>
      <c r="IGK41" s="90"/>
      <c r="IGL41" s="91"/>
      <c r="IGM41" s="90"/>
      <c r="IGN41" s="91"/>
      <c r="IGO41" s="90"/>
      <c r="IGP41" s="91"/>
      <c r="IGQ41" s="90"/>
      <c r="IGR41" s="91"/>
      <c r="IGS41" s="90"/>
      <c r="IGT41" s="91"/>
      <c r="IGU41" s="90"/>
      <c r="IGV41" s="91"/>
      <c r="IGW41" s="90"/>
      <c r="IGX41" s="91"/>
      <c r="IGY41" s="90"/>
      <c r="IGZ41" s="91"/>
      <c r="IHA41" s="90"/>
      <c r="IHB41" s="91"/>
      <c r="IHC41" s="90"/>
      <c r="IHD41" s="91"/>
      <c r="IHE41" s="90"/>
      <c r="IHF41" s="91"/>
      <c r="IHG41" s="90"/>
      <c r="IHH41" s="91"/>
      <c r="IHI41" s="90"/>
      <c r="IHJ41" s="91"/>
      <c r="IHK41" s="90"/>
      <c r="IHL41" s="91"/>
      <c r="IHM41" s="90"/>
      <c r="IHN41" s="91"/>
      <c r="IHO41" s="90"/>
      <c r="IHP41" s="91"/>
      <c r="IHQ41" s="90"/>
      <c r="IHR41" s="91"/>
      <c r="IHS41" s="90"/>
      <c r="IHT41" s="91"/>
      <c r="IHU41" s="90"/>
      <c r="IHV41" s="91"/>
      <c r="IHW41" s="90"/>
      <c r="IHX41" s="91"/>
      <c r="IHY41" s="90"/>
      <c r="IHZ41" s="91"/>
      <c r="IIA41" s="90"/>
      <c r="IIB41" s="91"/>
      <c r="IIC41" s="90"/>
      <c r="IID41" s="91"/>
      <c r="IIE41" s="90"/>
      <c r="IIF41" s="91"/>
      <c r="IIG41" s="90"/>
      <c r="IIH41" s="91"/>
      <c r="III41" s="90"/>
      <c r="IIJ41" s="91"/>
      <c r="IIK41" s="90"/>
      <c r="IIL41" s="91"/>
      <c r="IIM41" s="90"/>
      <c r="IIN41" s="91"/>
      <c r="IIO41" s="90"/>
      <c r="IIP41" s="91"/>
      <c r="IIQ41" s="90"/>
      <c r="IIR41" s="91"/>
      <c r="IIS41" s="90"/>
      <c r="IIT41" s="91"/>
      <c r="IIU41" s="90"/>
      <c r="IIV41" s="91"/>
      <c r="IIW41" s="90"/>
      <c r="IIX41" s="91"/>
      <c r="IIY41" s="90"/>
      <c r="IIZ41" s="91"/>
      <c r="IJA41" s="90"/>
      <c r="IJB41" s="91"/>
      <c r="IJC41" s="90"/>
      <c r="IJD41" s="91"/>
      <c r="IJE41" s="90"/>
      <c r="IJF41" s="91"/>
      <c r="IJG41" s="90"/>
      <c r="IJH41" s="91"/>
      <c r="IJI41" s="90"/>
      <c r="IJJ41" s="91"/>
      <c r="IJK41" s="90"/>
      <c r="IJL41" s="91"/>
      <c r="IJM41" s="90"/>
      <c r="IJN41" s="91"/>
      <c r="IJO41" s="90"/>
      <c r="IJP41" s="91"/>
      <c r="IJQ41" s="90"/>
      <c r="IJR41" s="91"/>
      <c r="IJS41" s="90"/>
      <c r="IJT41" s="91"/>
      <c r="IJU41" s="90"/>
      <c r="IJV41" s="91"/>
      <c r="IJW41" s="90"/>
      <c r="IJX41" s="91"/>
      <c r="IJY41" s="90"/>
      <c r="IJZ41" s="91"/>
      <c r="IKA41" s="90"/>
      <c r="IKB41" s="91"/>
      <c r="IKC41" s="90"/>
      <c r="IKD41" s="91"/>
      <c r="IKE41" s="90"/>
      <c r="IKF41" s="91"/>
      <c r="IKG41" s="90"/>
      <c r="IKH41" s="91"/>
      <c r="IKI41" s="90"/>
      <c r="IKJ41" s="91"/>
      <c r="IKK41" s="90"/>
      <c r="IKL41" s="91"/>
      <c r="IKM41" s="90"/>
      <c r="IKN41" s="91"/>
      <c r="IKO41" s="90"/>
      <c r="IKP41" s="91"/>
      <c r="IKQ41" s="90"/>
      <c r="IKR41" s="91"/>
      <c r="IKS41" s="90"/>
      <c r="IKT41" s="91"/>
      <c r="IKU41" s="90"/>
      <c r="IKV41" s="91"/>
      <c r="IKW41" s="90"/>
      <c r="IKX41" s="91"/>
      <c r="IKY41" s="90"/>
      <c r="IKZ41" s="91"/>
      <c r="ILA41" s="90"/>
      <c r="ILB41" s="91"/>
      <c r="ILC41" s="90"/>
      <c r="ILD41" s="91"/>
      <c r="ILE41" s="90"/>
      <c r="ILF41" s="91"/>
      <c r="ILG41" s="90"/>
      <c r="ILH41" s="91"/>
      <c r="ILI41" s="90"/>
      <c r="ILJ41" s="91"/>
      <c r="ILK41" s="90"/>
      <c r="ILL41" s="91"/>
      <c r="ILM41" s="90"/>
      <c r="ILN41" s="91"/>
      <c r="ILO41" s="90"/>
      <c r="ILP41" s="91"/>
      <c r="ILQ41" s="90"/>
      <c r="ILR41" s="91"/>
      <c r="ILS41" s="90"/>
      <c r="ILT41" s="91"/>
      <c r="ILU41" s="90"/>
      <c r="ILV41" s="91"/>
      <c r="ILW41" s="90"/>
      <c r="ILX41" s="91"/>
      <c r="ILY41" s="90"/>
      <c r="ILZ41" s="91"/>
      <c r="IMA41" s="90"/>
      <c r="IMB41" s="91"/>
      <c r="IMC41" s="90"/>
      <c r="IMD41" s="91"/>
      <c r="IME41" s="90"/>
      <c r="IMF41" s="91"/>
      <c r="IMG41" s="90"/>
      <c r="IMH41" s="91"/>
      <c r="IMI41" s="90"/>
      <c r="IMJ41" s="91"/>
      <c r="IMK41" s="90"/>
      <c r="IML41" s="91"/>
      <c r="IMM41" s="90"/>
      <c r="IMN41" s="91"/>
      <c r="IMO41" s="90"/>
      <c r="IMP41" s="91"/>
      <c r="IMQ41" s="90"/>
      <c r="IMR41" s="91"/>
      <c r="IMS41" s="90"/>
      <c r="IMT41" s="91"/>
      <c r="IMU41" s="90"/>
      <c r="IMV41" s="91"/>
      <c r="IMW41" s="90"/>
      <c r="IMX41" s="91"/>
      <c r="IMY41" s="90"/>
      <c r="IMZ41" s="91"/>
      <c r="INA41" s="90"/>
      <c r="INB41" s="91"/>
      <c r="INC41" s="90"/>
      <c r="IND41" s="91"/>
      <c r="INE41" s="90"/>
      <c r="INF41" s="91"/>
      <c r="ING41" s="90"/>
      <c r="INH41" s="91"/>
      <c r="INI41" s="90"/>
      <c r="INJ41" s="91"/>
      <c r="INK41" s="90"/>
      <c r="INL41" s="91"/>
      <c r="INM41" s="90"/>
      <c r="INN41" s="91"/>
      <c r="INO41" s="90"/>
      <c r="INP41" s="91"/>
      <c r="INQ41" s="90"/>
      <c r="INR41" s="91"/>
      <c r="INS41" s="90"/>
      <c r="INT41" s="91"/>
      <c r="INU41" s="90"/>
      <c r="INV41" s="91"/>
      <c r="INW41" s="90"/>
      <c r="INX41" s="91"/>
      <c r="INY41" s="90"/>
      <c r="INZ41" s="91"/>
      <c r="IOA41" s="90"/>
      <c r="IOB41" s="91"/>
      <c r="IOC41" s="90"/>
      <c r="IOD41" s="91"/>
      <c r="IOE41" s="90"/>
      <c r="IOF41" s="91"/>
      <c r="IOG41" s="90"/>
      <c r="IOH41" s="91"/>
      <c r="IOI41" s="90"/>
      <c r="IOJ41" s="91"/>
      <c r="IOK41" s="90"/>
      <c r="IOL41" s="91"/>
      <c r="IOM41" s="90"/>
      <c r="ION41" s="91"/>
      <c r="IOO41" s="90"/>
      <c r="IOP41" s="91"/>
      <c r="IOQ41" s="90"/>
      <c r="IOR41" s="91"/>
      <c r="IOS41" s="90"/>
      <c r="IOT41" s="91"/>
      <c r="IOU41" s="90"/>
      <c r="IOV41" s="91"/>
      <c r="IOW41" s="90"/>
      <c r="IOX41" s="91"/>
      <c r="IOY41" s="90"/>
      <c r="IOZ41" s="91"/>
      <c r="IPA41" s="90"/>
      <c r="IPB41" s="91"/>
      <c r="IPC41" s="90"/>
      <c r="IPD41" s="91"/>
      <c r="IPE41" s="90"/>
      <c r="IPF41" s="91"/>
      <c r="IPG41" s="90"/>
      <c r="IPH41" s="91"/>
      <c r="IPI41" s="90"/>
      <c r="IPJ41" s="91"/>
      <c r="IPK41" s="90"/>
      <c r="IPL41" s="91"/>
      <c r="IPM41" s="90"/>
      <c r="IPN41" s="91"/>
      <c r="IPO41" s="90"/>
      <c r="IPP41" s="91"/>
      <c r="IPQ41" s="90"/>
      <c r="IPR41" s="91"/>
      <c r="IPS41" s="90"/>
      <c r="IPT41" s="91"/>
      <c r="IPU41" s="90"/>
      <c r="IPV41" s="91"/>
      <c r="IPW41" s="90"/>
      <c r="IPX41" s="91"/>
      <c r="IPY41" s="90"/>
      <c r="IPZ41" s="91"/>
      <c r="IQA41" s="90"/>
      <c r="IQB41" s="91"/>
      <c r="IQC41" s="90"/>
      <c r="IQD41" s="91"/>
      <c r="IQE41" s="90"/>
      <c r="IQF41" s="91"/>
      <c r="IQG41" s="90"/>
      <c r="IQH41" s="91"/>
      <c r="IQI41" s="90"/>
      <c r="IQJ41" s="91"/>
      <c r="IQK41" s="90"/>
      <c r="IQL41" s="91"/>
      <c r="IQM41" s="90"/>
      <c r="IQN41" s="91"/>
      <c r="IQO41" s="90"/>
      <c r="IQP41" s="91"/>
      <c r="IQQ41" s="90"/>
      <c r="IQR41" s="91"/>
      <c r="IQS41" s="90"/>
      <c r="IQT41" s="91"/>
      <c r="IQU41" s="90"/>
      <c r="IQV41" s="91"/>
      <c r="IQW41" s="90"/>
      <c r="IQX41" s="91"/>
      <c r="IQY41" s="90"/>
      <c r="IQZ41" s="91"/>
      <c r="IRA41" s="90"/>
      <c r="IRB41" s="91"/>
      <c r="IRC41" s="90"/>
      <c r="IRD41" s="91"/>
      <c r="IRE41" s="90"/>
      <c r="IRF41" s="91"/>
      <c r="IRG41" s="90"/>
      <c r="IRH41" s="91"/>
      <c r="IRI41" s="90"/>
      <c r="IRJ41" s="91"/>
      <c r="IRK41" s="90"/>
      <c r="IRL41" s="91"/>
      <c r="IRM41" s="90"/>
      <c r="IRN41" s="91"/>
      <c r="IRO41" s="90"/>
      <c r="IRP41" s="91"/>
      <c r="IRQ41" s="90"/>
      <c r="IRR41" s="91"/>
      <c r="IRS41" s="90"/>
      <c r="IRT41" s="91"/>
      <c r="IRU41" s="90"/>
      <c r="IRV41" s="91"/>
      <c r="IRW41" s="90"/>
      <c r="IRX41" s="91"/>
      <c r="IRY41" s="90"/>
      <c r="IRZ41" s="91"/>
      <c r="ISA41" s="90"/>
      <c r="ISB41" s="91"/>
      <c r="ISC41" s="90"/>
      <c r="ISD41" s="91"/>
      <c r="ISE41" s="90"/>
      <c r="ISF41" s="91"/>
      <c r="ISG41" s="90"/>
      <c r="ISH41" s="91"/>
      <c r="ISI41" s="90"/>
      <c r="ISJ41" s="91"/>
      <c r="ISK41" s="90"/>
      <c r="ISL41" s="91"/>
      <c r="ISM41" s="90"/>
      <c r="ISN41" s="91"/>
      <c r="ISO41" s="90"/>
      <c r="ISP41" s="91"/>
      <c r="ISQ41" s="90"/>
      <c r="ISR41" s="91"/>
      <c r="ISS41" s="90"/>
      <c r="IST41" s="91"/>
      <c r="ISU41" s="90"/>
      <c r="ISV41" s="91"/>
      <c r="ISW41" s="90"/>
      <c r="ISX41" s="91"/>
      <c r="ISY41" s="90"/>
      <c r="ISZ41" s="91"/>
      <c r="ITA41" s="90"/>
      <c r="ITB41" s="91"/>
      <c r="ITC41" s="90"/>
      <c r="ITD41" s="91"/>
      <c r="ITE41" s="90"/>
      <c r="ITF41" s="91"/>
      <c r="ITG41" s="90"/>
      <c r="ITH41" s="91"/>
      <c r="ITI41" s="90"/>
      <c r="ITJ41" s="91"/>
      <c r="ITK41" s="90"/>
      <c r="ITL41" s="91"/>
      <c r="ITM41" s="90"/>
      <c r="ITN41" s="91"/>
      <c r="ITO41" s="90"/>
      <c r="ITP41" s="91"/>
      <c r="ITQ41" s="90"/>
      <c r="ITR41" s="91"/>
      <c r="ITS41" s="90"/>
      <c r="ITT41" s="91"/>
      <c r="ITU41" s="90"/>
      <c r="ITV41" s="91"/>
      <c r="ITW41" s="90"/>
      <c r="ITX41" s="91"/>
      <c r="ITY41" s="90"/>
      <c r="ITZ41" s="91"/>
      <c r="IUA41" s="90"/>
      <c r="IUB41" s="91"/>
      <c r="IUC41" s="90"/>
      <c r="IUD41" s="91"/>
      <c r="IUE41" s="90"/>
      <c r="IUF41" s="91"/>
      <c r="IUG41" s="90"/>
      <c r="IUH41" s="91"/>
      <c r="IUI41" s="90"/>
      <c r="IUJ41" s="91"/>
      <c r="IUK41" s="90"/>
      <c r="IUL41" s="91"/>
      <c r="IUM41" s="90"/>
      <c r="IUN41" s="91"/>
      <c r="IUO41" s="90"/>
      <c r="IUP41" s="91"/>
      <c r="IUQ41" s="90"/>
      <c r="IUR41" s="91"/>
      <c r="IUS41" s="90"/>
      <c r="IUT41" s="91"/>
      <c r="IUU41" s="90"/>
      <c r="IUV41" s="91"/>
      <c r="IUW41" s="90"/>
      <c r="IUX41" s="91"/>
      <c r="IUY41" s="90"/>
      <c r="IUZ41" s="91"/>
      <c r="IVA41" s="90"/>
      <c r="IVB41" s="91"/>
      <c r="IVC41" s="90"/>
      <c r="IVD41" s="91"/>
      <c r="IVE41" s="90"/>
      <c r="IVF41" s="91"/>
      <c r="IVG41" s="90"/>
      <c r="IVH41" s="91"/>
      <c r="IVI41" s="90"/>
      <c r="IVJ41" s="91"/>
      <c r="IVK41" s="90"/>
      <c r="IVL41" s="91"/>
      <c r="IVM41" s="90"/>
      <c r="IVN41" s="91"/>
      <c r="IVO41" s="90"/>
      <c r="IVP41" s="91"/>
      <c r="IVQ41" s="90"/>
      <c r="IVR41" s="91"/>
      <c r="IVS41" s="90"/>
      <c r="IVT41" s="91"/>
      <c r="IVU41" s="90"/>
      <c r="IVV41" s="91"/>
      <c r="IVW41" s="90"/>
      <c r="IVX41" s="91"/>
      <c r="IVY41" s="90"/>
      <c r="IVZ41" s="91"/>
      <c r="IWA41" s="90"/>
      <c r="IWB41" s="91"/>
      <c r="IWC41" s="90"/>
      <c r="IWD41" s="91"/>
      <c r="IWE41" s="90"/>
      <c r="IWF41" s="91"/>
      <c r="IWG41" s="90"/>
      <c r="IWH41" s="91"/>
      <c r="IWI41" s="90"/>
      <c r="IWJ41" s="91"/>
      <c r="IWK41" s="90"/>
      <c r="IWL41" s="91"/>
      <c r="IWM41" s="90"/>
      <c r="IWN41" s="91"/>
      <c r="IWO41" s="90"/>
      <c r="IWP41" s="91"/>
      <c r="IWQ41" s="90"/>
      <c r="IWR41" s="91"/>
      <c r="IWS41" s="90"/>
      <c r="IWT41" s="91"/>
      <c r="IWU41" s="90"/>
      <c r="IWV41" s="91"/>
      <c r="IWW41" s="90"/>
      <c r="IWX41" s="91"/>
      <c r="IWY41" s="90"/>
      <c r="IWZ41" s="91"/>
      <c r="IXA41" s="90"/>
      <c r="IXB41" s="91"/>
      <c r="IXC41" s="90"/>
      <c r="IXD41" s="91"/>
      <c r="IXE41" s="90"/>
      <c r="IXF41" s="91"/>
      <c r="IXG41" s="90"/>
      <c r="IXH41" s="91"/>
      <c r="IXI41" s="90"/>
      <c r="IXJ41" s="91"/>
      <c r="IXK41" s="90"/>
      <c r="IXL41" s="91"/>
      <c r="IXM41" s="90"/>
      <c r="IXN41" s="91"/>
      <c r="IXO41" s="90"/>
      <c r="IXP41" s="91"/>
      <c r="IXQ41" s="90"/>
      <c r="IXR41" s="91"/>
      <c r="IXS41" s="90"/>
      <c r="IXT41" s="91"/>
      <c r="IXU41" s="90"/>
      <c r="IXV41" s="91"/>
      <c r="IXW41" s="90"/>
      <c r="IXX41" s="91"/>
      <c r="IXY41" s="90"/>
      <c r="IXZ41" s="91"/>
      <c r="IYA41" s="90"/>
      <c r="IYB41" s="91"/>
      <c r="IYC41" s="90"/>
      <c r="IYD41" s="91"/>
      <c r="IYE41" s="90"/>
      <c r="IYF41" s="91"/>
      <c r="IYG41" s="90"/>
      <c r="IYH41" s="91"/>
      <c r="IYI41" s="90"/>
      <c r="IYJ41" s="91"/>
      <c r="IYK41" s="90"/>
      <c r="IYL41" s="91"/>
      <c r="IYM41" s="90"/>
      <c r="IYN41" s="91"/>
      <c r="IYO41" s="90"/>
      <c r="IYP41" s="91"/>
      <c r="IYQ41" s="90"/>
      <c r="IYR41" s="91"/>
      <c r="IYS41" s="90"/>
      <c r="IYT41" s="91"/>
      <c r="IYU41" s="90"/>
      <c r="IYV41" s="91"/>
      <c r="IYW41" s="90"/>
      <c r="IYX41" s="91"/>
      <c r="IYY41" s="90"/>
      <c r="IYZ41" s="91"/>
      <c r="IZA41" s="90"/>
      <c r="IZB41" s="91"/>
      <c r="IZC41" s="90"/>
      <c r="IZD41" s="91"/>
      <c r="IZE41" s="90"/>
      <c r="IZF41" s="91"/>
      <c r="IZG41" s="90"/>
      <c r="IZH41" s="91"/>
      <c r="IZI41" s="90"/>
      <c r="IZJ41" s="91"/>
      <c r="IZK41" s="90"/>
      <c r="IZL41" s="91"/>
      <c r="IZM41" s="90"/>
      <c r="IZN41" s="91"/>
      <c r="IZO41" s="90"/>
      <c r="IZP41" s="91"/>
      <c r="IZQ41" s="90"/>
      <c r="IZR41" s="91"/>
      <c r="IZS41" s="90"/>
      <c r="IZT41" s="91"/>
      <c r="IZU41" s="90"/>
      <c r="IZV41" s="91"/>
      <c r="IZW41" s="90"/>
      <c r="IZX41" s="91"/>
      <c r="IZY41" s="90"/>
      <c r="IZZ41" s="91"/>
      <c r="JAA41" s="90"/>
      <c r="JAB41" s="91"/>
      <c r="JAC41" s="90"/>
      <c r="JAD41" s="91"/>
      <c r="JAE41" s="90"/>
      <c r="JAF41" s="91"/>
      <c r="JAG41" s="90"/>
      <c r="JAH41" s="91"/>
      <c r="JAI41" s="90"/>
      <c r="JAJ41" s="91"/>
      <c r="JAK41" s="90"/>
      <c r="JAL41" s="91"/>
      <c r="JAM41" s="90"/>
      <c r="JAN41" s="91"/>
      <c r="JAO41" s="90"/>
      <c r="JAP41" s="91"/>
      <c r="JAQ41" s="90"/>
      <c r="JAR41" s="91"/>
      <c r="JAS41" s="90"/>
      <c r="JAT41" s="91"/>
      <c r="JAU41" s="90"/>
      <c r="JAV41" s="91"/>
      <c r="JAW41" s="90"/>
      <c r="JAX41" s="91"/>
      <c r="JAY41" s="90"/>
      <c r="JAZ41" s="91"/>
      <c r="JBA41" s="90"/>
      <c r="JBB41" s="91"/>
      <c r="JBC41" s="90"/>
      <c r="JBD41" s="91"/>
      <c r="JBE41" s="90"/>
      <c r="JBF41" s="91"/>
      <c r="JBG41" s="90"/>
      <c r="JBH41" s="91"/>
      <c r="JBI41" s="90"/>
      <c r="JBJ41" s="91"/>
      <c r="JBK41" s="90"/>
      <c r="JBL41" s="91"/>
      <c r="JBM41" s="90"/>
      <c r="JBN41" s="91"/>
      <c r="JBO41" s="90"/>
      <c r="JBP41" s="91"/>
      <c r="JBQ41" s="90"/>
      <c r="JBR41" s="91"/>
      <c r="JBS41" s="90"/>
      <c r="JBT41" s="91"/>
      <c r="JBU41" s="90"/>
      <c r="JBV41" s="91"/>
      <c r="JBW41" s="90"/>
      <c r="JBX41" s="91"/>
      <c r="JBY41" s="90"/>
      <c r="JBZ41" s="91"/>
      <c r="JCA41" s="90"/>
      <c r="JCB41" s="91"/>
      <c r="JCC41" s="90"/>
      <c r="JCD41" s="91"/>
      <c r="JCE41" s="90"/>
      <c r="JCF41" s="91"/>
      <c r="JCG41" s="90"/>
      <c r="JCH41" s="91"/>
      <c r="JCI41" s="90"/>
      <c r="JCJ41" s="91"/>
      <c r="JCK41" s="90"/>
      <c r="JCL41" s="91"/>
      <c r="JCM41" s="90"/>
      <c r="JCN41" s="91"/>
      <c r="JCO41" s="90"/>
      <c r="JCP41" s="91"/>
      <c r="JCQ41" s="90"/>
      <c r="JCR41" s="91"/>
      <c r="JCS41" s="90"/>
      <c r="JCT41" s="91"/>
      <c r="JCU41" s="90"/>
      <c r="JCV41" s="91"/>
      <c r="JCW41" s="90"/>
      <c r="JCX41" s="91"/>
      <c r="JCY41" s="90"/>
      <c r="JCZ41" s="91"/>
      <c r="JDA41" s="90"/>
      <c r="JDB41" s="91"/>
      <c r="JDC41" s="90"/>
      <c r="JDD41" s="91"/>
      <c r="JDE41" s="90"/>
      <c r="JDF41" s="91"/>
      <c r="JDG41" s="90"/>
      <c r="JDH41" s="91"/>
      <c r="JDI41" s="90"/>
      <c r="JDJ41" s="91"/>
      <c r="JDK41" s="90"/>
      <c r="JDL41" s="91"/>
      <c r="JDM41" s="90"/>
      <c r="JDN41" s="91"/>
      <c r="JDO41" s="90"/>
      <c r="JDP41" s="91"/>
      <c r="JDQ41" s="90"/>
      <c r="JDR41" s="91"/>
      <c r="JDS41" s="90"/>
      <c r="JDT41" s="91"/>
      <c r="JDU41" s="90"/>
      <c r="JDV41" s="91"/>
      <c r="JDW41" s="90"/>
      <c r="JDX41" s="91"/>
      <c r="JDY41" s="90"/>
      <c r="JDZ41" s="91"/>
      <c r="JEA41" s="90"/>
      <c r="JEB41" s="91"/>
      <c r="JEC41" s="90"/>
      <c r="JED41" s="91"/>
      <c r="JEE41" s="90"/>
      <c r="JEF41" s="91"/>
      <c r="JEG41" s="90"/>
      <c r="JEH41" s="91"/>
      <c r="JEI41" s="90"/>
      <c r="JEJ41" s="91"/>
      <c r="JEK41" s="90"/>
      <c r="JEL41" s="91"/>
      <c r="JEM41" s="90"/>
      <c r="JEN41" s="91"/>
      <c r="JEO41" s="90"/>
      <c r="JEP41" s="91"/>
      <c r="JEQ41" s="90"/>
      <c r="JER41" s="91"/>
      <c r="JES41" s="90"/>
      <c r="JET41" s="91"/>
      <c r="JEU41" s="90"/>
      <c r="JEV41" s="91"/>
      <c r="JEW41" s="90"/>
      <c r="JEX41" s="91"/>
      <c r="JEY41" s="90"/>
      <c r="JEZ41" s="91"/>
      <c r="JFA41" s="90"/>
      <c r="JFB41" s="91"/>
      <c r="JFC41" s="90"/>
      <c r="JFD41" s="91"/>
      <c r="JFE41" s="90"/>
      <c r="JFF41" s="91"/>
      <c r="JFG41" s="90"/>
      <c r="JFH41" s="91"/>
      <c r="JFI41" s="90"/>
      <c r="JFJ41" s="91"/>
      <c r="JFK41" s="90"/>
      <c r="JFL41" s="91"/>
      <c r="JFM41" s="90"/>
      <c r="JFN41" s="91"/>
      <c r="JFO41" s="90"/>
      <c r="JFP41" s="91"/>
      <c r="JFQ41" s="90"/>
      <c r="JFR41" s="91"/>
      <c r="JFS41" s="90"/>
      <c r="JFT41" s="91"/>
      <c r="JFU41" s="90"/>
      <c r="JFV41" s="91"/>
      <c r="JFW41" s="90"/>
      <c r="JFX41" s="91"/>
      <c r="JFY41" s="90"/>
      <c r="JFZ41" s="91"/>
      <c r="JGA41" s="90"/>
      <c r="JGB41" s="91"/>
      <c r="JGC41" s="90"/>
      <c r="JGD41" s="91"/>
      <c r="JGE41" s="90"/>
      <c r="JGF41" s="91"/>
      <c r="JGG41" s="90"/>
      <c r="JGH41" s="91"/>
      <c r="JGI41" s="90"/>
      <c r="JGJ41" s="91"/>
      <c r="JGK41" s="90"/>
      <c r="JGL41" s="91"/>
      <c r="JGM41" s="90"/>
      <c r="JGN41" s="91"/>
      <c r="JGO41" s="90"/>
      <c r="JGP41" s="91"/>
      <c r="JGQ41" s="90"/>
      <c r="JGR41" s="91"/>
      <c r="JGS41" s="90"/>
      <c r="JGT41" s="91"/>
      <c r="JGU41" s="90"/>
      <c r="JGV41" s="91"/>
      <c r="JGW41" s="90"/>
      <c r="JGX41" s="91"/>
      <c r="JGY41" s="90"/>
      <c r="JGZ41" s="91"/>
      <c r="JHA41" s="90"/>
      <c r="JHB41" s="91"/>
      <c r="JHC41" s="90"/>
      <c r="JHD41" s="91"/>
      <c r="JHE41" s="90"/>
      <c r="JHF41" s="91"/>
      <c r="JHG41" s="90"/>
      <c r="JHH41" s="91"/>
      <c r="JHI41" s="90"/>
      <c r="JHJ41" s="91"/>
      <c r="JHK41" s="90"/>
      <c r="JHL41" s="91"/>
      <c r="JHM41" s="90"/>
      <c r="JHN41" s="91"/>
      <c r="JHO41" s="90"/>
      <c r="JHP41" s="91"/>
      <c r="JHQ41" s="90"/>
      <c r="JHR41" s="91"/>
      <c r="JHS41" s="90"/>
      <c r="JHT41" s="91"/>
      <c r="JHU41" s="90"/>
      <c r="JHV41" s="91"/>
      <c r="JHW41" s="90"/>
      <c r="JHX41" s="91"/>
      <c r="JHY41" s="90"/>
      <c r="JHZ41" s="91"/>
      <c r="JIA41" s="90"/>
      <c r="JIB41" s="91"/>
      <c r="JIC41" s="90"/>
      <c r="JID41" s="91"/>
      <c r="JIE41" s="90"/>
      <c r="JIF41" s="91"/>
      <c r="JIG41" s="90"/>
      <c r="JIH41" s="91"/>
      <c r="JII41" s="90"/>
      <c r="JIJ41" s="91"/>
      <c r="JIK41" s="90"/>
      <c r="JIL41" s="91"/>
      <c r="JIM41" s="90"/>
      <c r="JIN41" s="91"/>
      <c r="JIO41" s="90"/>
      <c r="JIP41" s="91"/>
      <c r="JIQ41" s="90"/>
      <c r="JIR41" s="91"/>
      <c r="JIS41" s="90"/>
      <c r="JIT41" s="91"/>
      <c r="JIU41" s="90"/>
      <c r="JIV41" s="91"/>
      <c r="JIW41" s="90"/>
      <c r="JIX41" s="91"/>
      <c r="JIY41" s="90"/>
      <c r="JIZ41" s="91"/>
      <c r="JJA41" s="90"/>
      <c r="JJB41" s="91"/>
      <c r="JJC41" s="90"/>
      <c r="JJD41" s="91"/>
      <c r="JJE41" s="90"/>
      <c r="JJF41" s="91"/>
      <c r="JJG41" s="90"/>
      <c r="JJH41" s="91"/>
      <c r="JJI41" s="90"/>
      <c r="JJJ41" s="91"/>
      <c r="JJK41" s="90"/>
      <c r="JJL41" s="91"/>
      <c r="JJM41" s="90"/>
      <c r="JJN41" s="91"/>
      <c r="JJO41" s="90"/>
      <c r="JJP41" s="91"/>
      <c r="JJQ41" s="90"/>
      <c r="JJR41" s="91"/>
      <c r="JJS41" s="90"/>
      <c r="JJT41" s="91"/>
      <c r="JJU41" s="90"/>
      <c r="JJV41" s="91"/>
      <c r="JJW41" s="90"/>
      <c r="JJX41" s="91"/>
      <c r="JJY41" s="90"/>
      <c r="JJZ41" s="91"/>
      <c r="JKA41" s="90"/>
      <c r="JKB41" s="91"/>
      <c r="JKC41" s="90"/>
      <c r="JKD41" s="91"/>
      <c r="JKE41" s="90"/>
      <c r="JKF41" s="91"/>
      <c r="JKG41" s="90"/>
      <c r="JKH41" s="91"/>
      <c r="JKI41" s="90"/>
      <c r="JKJ41" s="91"/>
      <c r="JKK41" s="90"/>
      <c r="JKL41" s="91"/>
      <c r="JKM41" s="90"/>
      <c r="JKN41" s="91"/>
      <c r="JKO41" s="90"/>
      <c r="JKP41" s="91"/>
      <c r="JKQ41" s="90"/>
      <c r="JKR41" s="91"/>
      <c r="JKS41" s="90"/>
      <c r="JKT41" s="91"/>
      <c r="JKU41" s="90"/>
      <c r="JKV41" s="91"/>
      <c r="JKW41" s="90"/>
      <c r="JKX41" s="91"/>
      <c r="JKY41" s="90"/>
      <c r="JKZ41" s="91"/>
      <c r="JLA41" s="90"/>
      <c r="JLB41" s="91"/>
      <c r="JLC41" s="90"/>
      <c r="JLD41" s="91"/>
      <c r="JLE41" s="90"/>
      <c r="JLF41" s="91"/>
      <c r="JLG41" s="90"/>
      <c r="JLH41" s="91"/>
      <c r="JLI41" s="90"/>
      <c r="JLJ41" s="91"/>
      <c r="JLK41" s="90"/>
      <c r="JLL41" s="91"/>
      <c r="JLM41" s="90"/>
      <c r="JLN41" s="91"/>
      <c r="JLO41" s="90"/>
      <c r="JLP41" s="91"/>
      <c r="JLQ41" s="90"/>
      <c r="JLR41" s="91"/>
      <c r="JLS41" s="90"/>
      <c r="JLT41" s="91"/>
      <c r="JLU41" s="90"/>
      <c r="JLV41" s="91"/>
      <c r="JLW41" s="90"/>
      <c r="JLX41" s="91"/>
      <c r="JLY41" s="90"/>
      <c r="JLZ41" s="91"/>
      <c r="JMA41" s="90"/>
      <c r="JMB41" s="91"/>
      <c r="JMC41" s="90"/>
      <c r="JMD41" s="91"/>
      <c r="JME41" s="90"/>
      <c r="JMF41" s="91"/>
      <c r="JMG41" s="90"/>
      <c r="JMH41" s="91"/>
      <c r="JMI41" s="90"/>
      <c r="JMJ41" s="91"/>
      <c r="JMK41" s="90"/>
      <c r="JML41" s="91"/>
      <c r="JMM41" s="90"/>
      <c r="JMN41" s="91"/>
      <c r="JMO41" s="90"/>
      <c r="JMP41" s="91"/>
      <c r="JMQ41" s="90"/>
      <c r="JMR41" s="91"/>
      <c r="JMS41" s="90"/>
      <c r="JMT41" s="91"/>
      <c r="JMU41" s="90"/>
      <c r="JMV41" s="91"/>
      <c r="JMW41" s="90"/>
      <c r="JMX41" s="91"/>
      <c r="JMY41" s="90"/>
      <c r="JMZ41" s="91"/>
      <c r="JNA41" s="90"/>
      <c r="JNB41" s="91"/>
      <c r="JNC41" s="90"/>
      <c r="JND41" s="91"/>
      <c r="JNE41" s="90"/>
      <c r="JNF41" s="91"/>
      <c r="JNG41" s="90"/>
      <c r="JNH41" s="91"/>
      <c r="JNI41" s="90"/>
      <c r="JNJ41" s="91"/>
      <c r="JNK41" s="90"/>
      <c r="JNL41" s="91"/>
      <c r="JNM41" s="90"/>
      <c r="JNN41" s="91"/>
      <c r="JNO41" s="90"/>
      <c r="JNP41" s="91"/>
      <c r="JNQ41" s="90"/>
      <c r="JNR41" s="91"/>
      <c r="JNS41" s="90"/>
      <c r="JNT41" s="91"/>
      <c r="JNU41" s="90"/>
      <c r="JNV41" s="91"/>
      <c r="JNW41" s="90"/>
      <c r="JNX41" s="91"/>
      <c r="JNY41" s="90"/>
      <c r="JNZ41" s="91"/>
      <c r="JOA41" s="90"/>
      <c r="JOB41" s="91"/>
      <c r="JOC41" s="90"/>
      <c r="JOD41" s="91"/>
      <c r="JOE41" s="90"/>
      <c r="JOF41" s="91"/>
      <c r="JOG41" s="90"/>
      <c r="JOH41" s="91"/>
      <c r="JOI41" s="90"/>
      <c r="JOJ41" s="91"/>
      <c r="JOK41" s="90"/>
      <c r="JOL41" s="91"/>
      <c r="JOM41" s="90"/>
      <c r="JON41" s="91"/>
      <c r="JOO41" s="90"/>
      <c r="JOP41" s="91"/>
      <c r="JOQ41" s="90"/>
      <c r="JOR41" s="91"/>
      <c r="JOS41" s="90"/>
      <c r="JOT41" s="91"/>
      <c r="JOU41" s="90"/>
      <c r="JOV41" s="91"/>
      <c r="JOW41" s="90"/>
      <c r="JOX41" s="91"/>
      <c r="JOY41" s="90"/>
      <c r="JOZ41" s="91"/>
      <c r="JPA41" s="90"/>
      <c r="JPB41" s="91"/>
      <c r="JPC41" s="90"/>
      <c r="JPD41" s="91"/>
      <c r="JPE41" s="90"/>
      <c r="JPF41" s="91"/>
      <c r="JPG41" s="90"/>
      <c r="JPH41" s="91"/>
      <c r="JPI41" s="90"/>
      <c r="JPJ41" s="91"/>
      <c r="JPK41" s="90"/>
      <c r="JPL41" s="91"/>
      <c r="JPM41" s="90"/>
      <c r="JPN41" s="91"/>
      <c r="JPO41" s="90"/>
      <c r="JPP41" s="91"/>
      <c r="JPQ41" s="90"/>
      <c r="JPR41" s="91"/>
      <c r="JPS41" s="90"/>
      <c r="JPT41" s="91"/>
      <c r="JPU41" s="90"/>
      <c r="JPV41" s="91"/>
      <c r="JPW41" s="90"/>
      <c r="JPX41" s="91"/>
      <c r="JPY41" s="90"/>
      <c r="JPZ41" s="91"/>
      <c r="JQA41" s="90"/>
      <c r="JQB41" s="91"/>
      <c r="JQC41" s="90"/>
      <c r="JQD41" s="91"/>
      <c r="JQE41" s="90"/>
      <c r="JQF41" s="91"/>
      <c r="JQG41" s="90"/>
      <c r="JQH41" s="91"/>
      <c r="JQI41" s="90"/>
      <c r="JQJ41" s="91"/>
      <c r="JQK41" s="90"/>
      <c r="JQL41" s="91"/>
      <c r="JQM41" s="90"/>
      <c r="JQN41" s="91"/>
      <c r="JQO41" s="90"/>
      <c r="JQP41" s="91"/>
      <c r="JQQ41" s="90"/>
      <c r="JQR41" s="91"/>
      <c r="JQS41" s="90"/>
      <c r="JQT41" s="91"/>
      <c r="JQU41" s="90"/>
      <c r="JQV41" s="91"/>
      <c r="JQW41" s="90"/>
      <c r="JQX41" s="91"/>
      <c r="JQY41" s="90"/>
      <c r="JQZ41" s="91"/>
      <c r="JRA41" s="90"/>
      <c r="JRB41" s="91"/>
      <c r="JRC41" s="90"/>
      <c r="JRD41" s="91"/>
      <c r="JRE41" s="90"/>
      <c r="JRF41" s="91"/>
      <c r="JRG41" s="90"/>
      <c r="JRH41" s="91"/>
      <c r="JRI41" s="90"/>
      <c r="JRJ41" s="91"/>
      <c r="JRK41" s="90"/>
      <c r="JRL41" s="91"/>
      <c r="JRM41" s="90"/>
      <c r="JRN41" s="91"/>
      <c r="JRO41" s="90"/>
      <c r="JRP41" s="91"/>
      <c r="JRQ41" s="90"/>
      <c r="JRR41" s="91"/>
      <c r="JRS41" s="90"/>
      <c r="JRT41" s="91"/>
      <c r="JRU41" s="90"/>
      <c r="JRV41" s="91"/>
      <c r="JRW41" s="90"/>
      <c r="JRX41" s="91"/>
      <c r="JRY41" s="90"/>
      <c r="JRZ41" s="91"/>
      <c r="JSA41" s="90"/>
      <c r="JSB41" s="91"/>
      <c r="JSC41" s="90"/>
      <c r="JSD41" s="91"/>
      <c r="JSE41" s="90"/>
      <c r="JSF41" s="91"/>
      <c r="JSG41" s="90"/>
      <c r="JSH41" s="91"/>
      <c r="JSI41" s="90"/>
      <c r="JSJ41" s="91"/>
      <c r="JSK41" s="90"/>
      <c r="JSL41" s="91"/>
      <c r="JSM41" s="90"/>
      <c r="JSN41" s="91"/>
      <c r="JSO41" s="90"/>
      <c r="JSP41" s="91"/>
      <c r="JSQ41" s="90"/>
      <c r="JSR41" s="91"/>
      <c r="JSS41" s="90"/>
      <c r="JST41" s="91"/>
      <c r="JSU41" s="90"/>
      <c r="JSV41" s="91"/>
      <c r="JSW41" s="90"/>
      <c r="JSX41" s="91"/>
      <c r="JSY41" s="90"/>
      <c r="JSZ41" s="91"/>
      <c r="JTA41" s="90"/>
      <c r="JTB41" s="91"/>
      <c r="JTC41" s="90"/>
      <c r="JTD41" s="91"/>
      <c r="JTE41" s="90"/>
      <c r="JTF41" s="91"/>
      <c r="JTG41" s="90"/>
      <c r="JTH41" s="91"/>
      <c r="JTI41" s="90"/>
      <c r="JTJ41" s="91"/>
      <c r="JTK41" s="90"/>
      <c r="JTL41" s="91"/>
      <c r="JTM41" s="90"/>
      <c r="JTN41" s="91"/>
      <c r="JTO41" s="90"/>
      <c r="JTP41" s="91"/>
      <c r="JTQ41" s="90"/>
      <c r="JTR41" s="91"/>
      <c r="JTS41" s="90"/>
      <c r="JTT41" s="91"/>
      <c r="JTU41" s="90"/>
      <c r="JTV41" s="91"/>
      <c r="JTW41" s="90"/>
      <c r="JTX41" s="91"/>
      <c r="JTY41" s="90"/>
      <c r="JTZ41" s="91"/>
      <c r="JUA41" s="90"/>
      <c r="JUB41" s="91"/>
      <c r="JUC41" s="90"/>
      <c r="JUD41" s="91"/>
      <c r="JUE41" s="90"/>
      <c r="JUF41" s="91"/>
      <c r="JUG41" s="90"/>
      <c r="JUH41" s="91"/>
      <c r="JUI41" s="90"/>
      <c r="JUJ41" s="91"/>
      <c r="JUK41" s="90"/>
      <c r="JUL41" s="91"/>
      <c r="JUM41" s="90"/>
      <c r="JUN41" s="91"/>
      <c r="JUO41" s="90"/>
      <c r="JUP41" s="91"/>
      <c r="JUQ41" s="90"/>
      <c r="JUR41" s="91"/>
      <c r="JUS41" s="90"/>
      <c r="JUT41" s="91"/>
      <c r="JUU41" s="90"/>
      <c r="JUV41" s="91"/>
      <c r="JUW41" s="90"/>
      <c r="JUX41" s="91"/>
      <c r="JUY41" s="90"/>
      <c r="JUZ41" s="91"/>
      <c r="JVA41" s="90"/>
      <c r="JVB41" s="91"/>
      <c r="JVC41" s="90"/>
      <c r="JVD41" s="91"/>
      <c r="JVE41" s="90"/>
      <c r="JVF41" s="91"/>
      <c r="JVG41" s="90"/>
      <c r="JVH41" s="91"/>
      <c r="JVI41" s="90"/>
      <c r="JVJ41" s="91"/>
      <c r="JVK41" s="90"/>
      <c r="JVL41" s="91"/>
      <c r="JVM41" s="90"/>
      <c r="JVN41" s="91"/>
      <c r="JVO41" s="90"/>
      <c r="JVP41" s="91"/>
      <c r="JVQ41" s="90"/>
      <c r="JVR41" s="91"/>
      <c r="JVS41" s="90"/>
      <c r="JVT41" s="91"/>
      <c r="JVU41" s="90"/>
      <c r="JVV41" s="91"/>
      <c r="JVW41" s="90"/>
      <c r="JVX41" s="91"/>
      <c r="JVY41" s="90"/>
      <c r="JVZ41" s="91"/>
      <c r="JWA41" s="90"/>
      <c r="JWB41" s="91"/>
      <c r="JWC41" s="90"/>
      <c r="JWD41" s="91"/>
      <c r="JWE41" s="90"/>
      <c r="JWF41" s="91"/>
      <c r="JWG41" s="90"/>
      <c r="JWH41" s="91"/>
      <c r="JWI41" s="90"/>
      <c r="JWJ41" s="91"/>
      <c r="JWK41" s="90"/>
      <c r="JWL41" s="91"/>
      <c r="JWM41" s="90"/>
      <c r="JWN41" s="91"/>
      <c r="JWO41" s="90"/>
      <c r="JWP41" s="91"/>
      <c r="JWQ41" s="90"/>
      <c r="JWR41" s="91"/>
      <c r="JWS41" s="90"/>
      <c r="JWT41" s="91"/>
      <c r="JWU41" s="90"/>
      <c r="JWV41" s="91"/>
      <c r="JWW41" s="90"/>
      <c r="JWX41" s="91"/>
      <c r="JWY41" s="90"/>
      <c r="JWZ41" s="91"/>
      <c r="JXA41" s="90"/>
      <c r="JXB41" s="91"/>
      <c r="JXC41" s="90"/>
      <c r="JXD41" s="91"/>
      <c r="JXE41" s="90"/>
      <c r="JXF41" s="91"/>
      <c r="JXG41" s="90"/>
      <c r="JXH41" s="91"/>
      <c r="JXI41" s="90"/>
      <c r="JXJ41" s="91"/>
      <c r="JXK41" s="90"/>
      <c r="JXL41" s="91"/>
      <c r="JXM41" s="90"/>
      <c r="JXN41" s="91"/>
      <c r="JXO41" s="90"/>
      <c r="JXP41" s="91"/>
      <c r="JXQ41" s="90"/>
      <c r="JXR41" s="91"/>
      <c r="JXS41" s="90"/>
      <c r="JXT41" s="91"/>
      <c r="JXU41" s="90"/>
      <c r="JXV41" s="91"/>
      <c r="JXW41" s="90"/>
      <c r="JXX41" s="91"/>
      <c r="JXY41" s="90"/>
      <c r="JXZ41" s="91"/>
      <c r="JYA41" s="90"/>
      <c r="JYB41" s="91"/>
      <c r="JYC41" s="90"/>
      <c r="JYD41" s="91"/>
      <c r="JYE41" s="90"/>
      <c r="JYF41" s="91"/>
      <c r="JYG41" s="90"/>
      <c r="JYH41" s="91"/>
      <c r="JYI41" s="90"/>
      <c r="JYJ41" s="91"/>
      <c r="JYK41" s="90"/>
      <c r="JYL41" s="91"/>
      <c r="JYM41" s="90"/>
      <c r="JYN41" s="91"/>
      <c r="JYO41" s="90"/>
      <c r="JYP41" s="91"/>
      <c r="JYQ41" s="90"/>
      <c r="JYR41" s="91"/>
      <c r="JYS41" s="90"/>
      <c r="JYT41" s="91"/>
      <c r="JYU41" s="90"/>
      <c r="JYV41" s="91"/>
      <c r="JYW41" s="90"/>
      <c r="JYX41" s="91"/>
      <c r="JYY41" s="90"/>
      <c r="JYZ41" s="91"/>
      <c r="JZA41" s="90"/>
      <c r="JZB41" s="91"/>
      <c r="JZC41" s="90"/>
      <c r="JZD41" s="91"/>
      <c r="JZE41" s="90"/>
      <c r="JZF41" s="91"/>
      <c r="JZG41" s="90"/>
      <c r="JZH41" s="91"/>
      <c r="JZI41" s="90"/>
      <c r="JZJ41" s="91"/>
      <c r="JZK41" s="90"/>
      <c r="JZL41" s="91"/>
      <c r="JZM41" s="90"/>
      <c r="JZN41" s="91"/>
      <c r="JZO41" s="90"/>
      <c r="JZP41" s="91"/>
      <c r="JZQ41" s="90"/>
      <c r="JZR41" s="91"/>
      <c r="JZS41" s="90"/>
      <c r="JZT41" s="91"/>
      <c r="JZU41" s="90"/>
      <c r="JZV41" s="91"/>
      <c r="JZW41" s="90"/>
      <c r="JZX41" s="91"/>
      <c r="JZY41" s="90"/>
      <c r="JZZ41" s="91"/>
      <c r="KAA41" s="90"/>
      <c r="KAB41" s="91"/>
      <c r="KAC41" s="90"/>
      <c r="KAD41" s="91"/>
      <c r="KAE41" s="90"/>
      <c r="KAF41" s="91"/>
      <c r="KAG41" s="90"/>
      <c r="KAH41" s="91"/>
      <c r="KAI41" s="90"/>
      <c r="KAJ41" s="91"/>
      <c r="KAK41" s="90"/>
      <c r="KAL41" s="91"/>
      <c r="KAM41" s="90"/>
      <c r="KAN41" s="91"/>
      <c r="KAO41" s="90"/>
      <c r="KAP41" s="91"/>
      <c r="KAQ41" s="90"/>
      <c r="KAR41" s="91"/>
      <c r="KAS41" s="90"/>
      <c r="KAT41" s="91"/>
      <c r="KAU41" s="90"/>
      <c r="KAV41" s="91"/>
      <c r="KAW41" s="90"/>
      <c r="KAX41" s="91"/>
      <c r="KAY41" s="90"/>
      <c r="KAZ41" s="91"/>
      <c r="KBA41" s="90"/>
      <c r="KBB41" s="91"/>
      <c r="KBC41" s="90"/>
      <c r="KBD41" s="91"/>
      <c r="KBE41" s="90"/>
      <c r="KBF41" s="91"/>
      <c r="KBG41" s="90"/>
      <c r="KBH41" s="91"/>
      <c r="KBI41" s="90"/>
      <c r="KBJ41" s="91"/>
      <c r="KBK41" s="90"/>
      <c r="KBL41" s="91"/>
      <c r="KBM41" s="90"/>
      <c r="KBN41" s="91"/>
      <c r="KBO41" s="90"/>
      <c r="KBP41" s="91"/>
      <c r="KBQ41" s="90"/>
      <c r="KBR41" s="91"/>
      <c r="KBS41" s="90"/>
      <c r="KBT41" s="91"/>
      <c r="KBU41" s="90"/>
      <c r="KBV41" s="91"/>
      <c r="KBW41" s="90"/>
      <c r="KBX41" s="91"/>
      <c r="KBY41" s="90"/>
      <c r="KBZ41" s="91"/>
      <c r="KCA41" s="90"/>
      <c r="KCB41" s="91"/>
      <c r="KCC41" s="90"/>
      <c r="KCD41" s="91"/>
      <c r="KCE41" s="90"/>
      <c r="KCF41" s="91"/>
      <c r="KCG41" s="90"/>
      <c r="KCH41" s="91"/>
      <c r="KCI41" s="90"/>
      <c r="KCJ41" s="91"/>
      <c r="KCK41" s="90"/>
      <c r="KCL41" s="91"/>
      <c r="KCM41" s="90"/>
      <c r="KCN41" s="91"/>
      <c r="KCO41" s="90"/>
      <c r="KCP41" s="91"/>
      <c r="KCQ41" s="90"/>
      <c r="KCR41" s="91"/>
      <c r="KCS41" s="90"/>
      <c r="KCT41" s="91"/>
      <c r="KCU41" s="90"/>
      <c r="KCV41" s="91"/>
      <c r="KCW41" s="90"/>
      <c r="KCX41" s="91"/>
      <c r="KCY41" s="90"/>
      <c r="KCZ41" s="91"/>
      <c r="KDA41" s="90"/>
      <c r="KDB41" s="91"/>
      <c r="KDC41" s="90"/>
      <c r="KDD41" s="91"/>
      <c r="KDE41" s="90"/>
      <c r="KDF41" s="91"/>
      <c r="KDG41" s="90"/>
      <c r="KDH41" s="91"/>
      <c r="KDI41" s="90"/>
      <c r="KDJ41" s="91"/>
      <c r="KDK41" s="90"/>
      <c r="KDL41" s="91"/>
      <c r="KDM41" s="90"/>
      <c r="KDN41" s="91"/>
      <c r="KDO41" s="90"/>
      <c r="KDP41" s="91"/>
      <c r="KDQ41" s="90"/>
      <c r="KDR41" s="91"/>
      <c r="KDS41" s="90"/>
      <c r="KDT41" s="91"/>
      <c r="KDU41" s="90"/>
      <c r="KDV41" s="91"/>
      <c r="KDW41" s="90"/>
      <c r="KDX41" s="91"/>
      <c r="KDY41" s="90"/>
      <c r="KDZ41" s="91"/>
      <c r="KEA41" s="90"/>
      <c r="KEB41" s="91"/>
      <c r="KEC41" s="90"/>
      <c r="KED41" s="91"/>
      <c r="KEE41" s="90"/>
      <c r="KEF41" s="91"/>
      <c r="KEG41" s="90"/>
      <c r="KEH41" s="91"/>
      <c r="KEI41" s="90"/>
      <c r="KEJ41" s="91"/>
      <c r="KEK41" s="90"/>
      <c r="KEL41" s="91"/>
      <c r="KEM41" s="90"/>
      <c r="KEN41" s="91"/>
      <c r="KEO41" s="90"/>
      <c r="KEP41" s="91"/>
      <c r="KEQ41" s="90"/>
      <c r="KER41" s="91"/>
      <c r="KES41" s="90"/>
      <c r="KET41" s="91"/>
      <c r="KEU41" s="90"/>
      <c r="KEV41" s="91"/>
      <c r="KEW41" s="90"/>
      <c r="KEX41" s="91"/>
      <c r="KEY41" s="90"/>
      <c r="KEZ41" s="91"/>
      <c r="KFA41" s="90"/>
      <c r="KFB41" s="91"/>
      <c r="KFC41" s="90"/>
      <c r="KFD41" s="91"/>
      <c r="KFE41" s="90"/>
      <c r="KFF41" s="91"/>
      <c r="KFG41" s="90"/>
      <c r="KFH41" s="91"/>
      <c r="KFI41" s="90"/>
      <c r="KFJ41" s="91"/>
      <c r="KFK41" s="90"/>
      <c r="KFL41" s="91"/>
      <c r="KFM41" s="90"/>
      <c r="KFN41" s="91"/>
      <c r="KFO41" s="90"/>
      <c r="KFP41" s="91"/>
      <c r="KFQ41" s="90"/>
      <c r="KFR41" s="91"/>
      <c r="KFS41" s="90"/>
      <c r="KFT41" s="91"/>
      <c r="KFU41" s="90"/>
      <c r="KFV41" s="91"/>
      <c r="KFW41" s="90"/>
      <c r="KFX41" s="91"/>
      <c r="KFY41" s="90"/>
      <c r="KFZ41" s="91"/>
      <c r="KGA41" s="90"/>
      <c r="KGB41" s="91"/>
      <c r="KGC41" s="90"/>
      <c r="KGD41" s="91"/>
      <c r="KGE41" s="90"/>
      <c r="KGF41" s="91"/>
      <c r="KGG41" s="90"/>
      <c r="KGH41" s="91"/>
      <c r="KGI41" s="90"/>
      <c r="KGJ41" s="91"/>
      <c r="KGK41" s="90"/>
      <c r="KGL41" s="91"/>
      <c r="KGM41" s="90"/>
      <c r="KGN41" s="91"/>
      <c r="KGO41" s="90"/>
      <c r="KGP41" s="91"/>
      <c r="KGQ41" s="90"/>
      <c r="KGR41" s="91"/>
      <c r="KGS41" s="90"/>
      <c r="KGT41" s="91"/>
      <c r="KGU41" s="90"/>
      <c r="KGV41" s="91"/>
      <c r="KGW41" s="90"/>
      <c r="KGX41" s="91"/>
      <c r="KGY41" s="90"/>
      <c r="KGZ41" s="91"/>
      <c r="KHA41" s="90"/>
      <c r="KHB41" s="91"/>
      <c r="KHC41" s="90"/>
      <c r="KHD41" s="91"/>
      <c r="KHE41" s="90"/>
      <c r="KHF41" s="91"/>
      <c r="KHG41" s="90"/>
      <c r="KHH41" s="91"/>
      <c r="KHI41" s="90"/>
      <c r="KHJ41" s="91"/>
      <c r="KHK41" s="90"/>
      <c r="KHL41" s="91"/>
      <c r="KHM41" s="90"/>
      <c r="KHN41" s="91"/>
      <c r="KHO41" s="90"/>
      <c r="KHP41" s="91"/>
      <c r="KHQ41" s="90"/>
      <c r="KHR41" s="91"/>
      <c r="KHS41" s="90"/>
      <c r="KHT41" s="91"/>
      <c r="KHU41" s="90"/>
      <c r="KHV41" s="91"/>
      <c r="KHW41" s="90"/>
      <c r="KHX41" s="91"/>
      <c r="KHY41" s="90"/>
      <c r="KHZ41" s="91"/>
      <c r="KIA41" s="90"/>
      <c r="KIB41" s="91"/>
      <c r="KIC41" s="90"/>
      <c r="KID41" s="91"/>
      <c r="KIE41" s="90"/>
      <c r="KIF41" s="91"/>
      <c r="KIG41" s="90"/>
      <c r="KIH41" s="91"/>
      <c r="KII41" s="90"/>
      <c r="KIJ41" s="91"/>
      <c r="KIK41" s="90"/>
      <c r="KIL41" s="91"/>
      <c r="KIM41" s="90"/>
      <c r="KIN41" s="91"/>
      <c r="KIO41" s="90"/>
      <c r="KIP41" s="91"/>
      <c r="KIQ41" s="90"/>
      <c r="KIR41" s="91"/>
      <c r="KIS41" s="90"/>
      <c r="KIT41" s="91"/>
      <c r="KIU41" s="90"/>
      <c r="KIV41" s="91"/>
      <c r="KIW41" s="90"/>
      <c r="KIX41" s="91"/>
      <c r="KIY41" s="90"/>
      <c r="KIZ41" s="91"/>
      <c r="KJA41" s="90"/>
      <c r="KJB41" s="91"/>
      <c r="KJC41" s="90"/>
      <c r="KJD41" s="91"/>
      <c r="KJE41" s="90"/>
      <c r="KJF41" s="91"/>
      <c r="KJG41" s="90"/>
      <c r="KJH41" s="91"/>
      <c r="KJI41" s="90"/>
      <c r="KJJ41" s="91"/>
      <c r="KJK41" s="90"/>
      <c r="KJL41" s="91"/>
      <c r="KJM41" s="90"/>
      <c r="KJN41" s="91"/>
      <c r="KJO41" s="90"/>
      <c r="KJP41" s="91"/>
      <c r="KJQ41" s="90"/>
      <c r="KJR41" s="91"/>
      <c r="KJS41" s="90"/>
      <c r="KJT41" s="91"/>
      <c r="KJU41" s="90"/>
      <c r="KJV41" s="91"/>
      <c r="KJW41" s="90"/>
      <c r="KJX41" s="91"/>
      <c r="KJY41" s="90"/>
      <c r="KJZ41" s="91"/>
      <c r="KKA41" s="90"/>
      <c r="KKB41" s="91"/>
      <c r="KKC41" s="90"/>
      <c r="KKD41" s="91"/>
      <c r="KKE41" s="90"/>
      <c r="KKF41" s="91"/>
      <c r="KKG41" s="90"/>
      <c r="KKH41" s="91"/>
      <c r="KKI41" s="90"/>
      <c r="KKJ41" s="91"/>
      <c r="KKK41" s="90"/>
      <c r="KKL41" s="91"/>
      <c r="KKM41" s="90"/>
      <c r="KKN41" s="91"/>
      <c r="KKO41" s="90"/>
      <c r="KKP41" s="91"/>
      <c r="KKQ41" s="90"/>
      <c r="KKR41" s="91"/>
      <c r="KKS41" s="90"/>
      <c r="KKT41" s="91"/>
      <c r="KKU41" s="90"/>
      <c r="KKV41" s="91"/>
      <c r="KKW41" s="90"/>
      <c r="KKX41" s="91"/>
      <c r="KKY41" s="90"/>
      <c r="KKZ41" s="91"/>
      <c r="KLA41" s="90"/>
      <c r="KLB41" s="91"/>
      <c r="KLC41" s="90"/>
      <c r="KLD41" s="91"/>
      <c r="KLE41" s="90"/>
      <c r="KLF41" s="91"/>
      <c r="KLG41" s="90"/>
      <c r="KLH41" s="91"/>
      <c r="KLI41" s="90"/>
      <c r="KLJ41" s="91"/>
      <c r="KLK41" s="90"/>
      <c r="KLL41" s="91"/>
      <c r="KLM41" s="90"/>
      <c r="KLN41" s="91"/>
      <c r="KLO41" s="90"/>
      <c r="KLP41" s="91"/>
      <c r="KLQ41" s="90"/>
      <c r="KLR41" s="91"/>
      <c r="KLS41" s="90"/>
      <c r="KLT41" s="91"/>
      <c r="KLU41" s="90"/>
      <c r="KLV41" s="91"/>
      <c r="KLW41" s="90"/>
      <c r="KLX41" s="91"/>
      <c r="KLY41" s="90"/>
      <c r="KLZ41" s="91"/>
      <c r="KMA41" s="90"/>
      <c r="KMB41" s="91"/>
      <c r="KMC41" s="90"/>
      <c r="KMD41" s="91"/>
      <c r="KME41" s="90"/>
      <c r="KMF41" s="91"/>
      <c r="KMG41" s="90"/>
      <c r="KMH41" s="91"/>
      <c r="KMI41" s="90"/>
      <c r="KMJ41" s="91"/>
      <c r="KMK41" s="90"/>
      <c r="KML41" s="91"/>
      <c r="KMM41" s="90"/>
      <c r="KMN41" s="91"/>
      <c r="KMO41" s="90"/>
      <c r="KMP41" s="91"/>
      <c r="KMQ41" s="90"/>
      <c r="KMR41" s="91"/>
      <c r="KMS41" s="90"/>
      <c r="KMT41" s="91"/>
      <c r="KMU41" s="90"/>
      <c r="KMV41" s="91"/>
      <c r="KMW41" s="90"/>
      <c r="KMX41" s="91"/>
      <c r="KMY41" s="90"/>
      <c r="KMZ41" s="91"/>
      <c r="KNA41" s="90"/>
      <c r="KNB41" s="91"/>
      <c r="KNC41" s="90"/>
      <c r="KND41" s="91"/>
      <c r="KNE41" s="90"/>
      <c r="KNF41" s="91"/>
      <c r="KNG41" s="90"/>
      <c r="KNH41" s="91"/>
      <c r="KNI41" s="90"/>
      <c r="KNJ41" s="91"/>
      <c r="KNK41" s="90"/>
      <c r="KNL41" s="91"/>
      <c r="KNM41" s="90"/>
      <c r="KNN41" s="91"/>
      <c r="KNO41" s="90"/>
      <c r="KNP41" s="91"/>
      <c r="KNQ41" s="90"/>
      <c r="KNR41" s="91"/>
      <c r="KNS41" s="90"/>
      <c r="KNT41" s="91"/>
      <c r="KNU41" s="90"/>
      <c r="KNV41" s="91"/>
      <c r="KNW41" s="90"/>
      <c r="KNX41" s="91"/>
      <c r="KNY41" s="90"/>
      <c r="KNZ41" s="91"/>
      <c r="KOA41" s="90"/>
      <c r="KOB41" s="91"/>
      <c r="KOC41" s="90"/>
      <c r="KOD41" s="91"/>
      <c r="KOE41" s="90"/>
      <c r="KOF41" s="91"/>
      <c r="KOG41" s="90"/>
      <c r="KOH41" s="91"/>
      <c r="KOI41" s="90"/>
      <c r="KOJ41" s="91"/>
      <c r="KOK41" s="90"/>
      <c r="KOL41" s="91"/>
      <c r="KOM41" s="90"/>
      <c r="KON41" s="91"/>
      <c r="KOO41" s="90"/>
      <c r="KOP41" s="91"/>
      <c r="KOQ41" s="90"/>
      <c r="KOR41" s="91"/>
      <c r="KOS41" s="90"/>
      <c r="KOT41" s="91"/>
      <c r="KOU41" s="90"/>
      <c r="KOV41" s="91"/>
      <c r="KOW41" s="90"/>
      <c r="KOX41" s="91"/>
      <c r="KOY41" s="90"/>
      <c r="KOZ41" s="91"/>
      <c r="KPA41" s="90"/>
      <c r="KPB41" s="91"/>
      <c r="KPC41" s="90"/>
      <c r="KPD41" s="91"/>
      <c r="KPE41" s="90"/>
      <c r="KPF41" s="91"/>
      <c r="KPG41" s="90"/>
      <c r="KPH41" s="91"/>
      <c r="KPI41" s="90"/>
      <c r="KPJ41" s="91"/>
      <c r="KPK41" s="90"/>
      <c r="KPL41" s="91"/>
      <c r="KPM41" s="90"/>
      <c r="KPN41" s="91"/>
      <c r="KPO41" s="90"/>
      <c r="KPP41" s="91"/>
      <c r="KPQ41" s="90"/>
      <c r="KPR41" s="91"/>
      <c r="KPS41" s="90"/>
      <c r="KPT41" s="91"/>
      <c r="KPU41" s="90"/>
      <c r="KPV41" s="91"/>
      <c r="KPW41" s="90"/>
      <c r="KPX41" s="91"/>
      <c r="KPY41" s="90"/>
      <c r="KPZ41" s="91"/>
      <c r="KQA41" s="90"/>
      <c r="KQB41" s="91"/>
      <c r="KQC41" s="90"/>
      <c r="KQD41" s="91"/>
      <c r="KQE41" s="90"/>
      <c r="KQF41" s="91"/>
      <c r="KQG41" s="90"/>
      <c r="KQH41" s="91"/>
      <c r="KQI41" s="90"/>
      <c r="KQJ41" s="91"/>
      <c r="KQK41" s="90"/>
      <c r="KQL41" s="91"/>
      <c r="KQM41" s="90"/>
      <c r="KQN41" s="91"/>
      <c r="KQO41" s="90"/>
      <c r="KQP41" s="91"/>
      <c r="KQQ41" s="90"/>
      <c r="KQR41" s="91"/>
      <c r="KQS41" s="90"/>
      <c r="KQT41" s="91"/>
      <c r="KQU41" s="90"/>
      <c r="KQV41" s="91"/>
      <c r="KQW41" s="90"/>
      <c r="KQX41" s="91"/>
      <c r="KQY41" s="90"/>
      <c r="KQZ41" s="91"/>
      <c r="KRA41" s="90"/>
      <c r="KRB41" s="91"/>
      <c r="KRC41" s="90"/>
      <c r="KRD41" s="91"/>
      <c r="KRE41" s="90"/>
      <c r="KRF41" s="91"/>
      <c r="KRG41" s="90"/>
      <c r="KRH41" s="91"/>
      <c r="KRI41" s="90"/>
      <c r="KRJ41" s="91"/>
      <c r="KRK41" s="90"/>
      <c r="KRL41" s="91"/>
      <c r="KRM41" s="90"/>
      <c r="KRN41" s="91"/>
      <c r="KRO41" s="90"/>
      <c r="KRP41" s="91"/>
      <c r="KRQ41" s="90"/>
      <c r="KRR41" s="91"/>
      <c r="KRS41" s="90"/>
      <c r="KRT41" s="91"/>
      <c r="KRU41" s="90"/>
      <c r="KRV41" s="91"/>
      <c r="KRW41" s="90"/>
      <c r="KRX41" s="91"/>
      <c r="KRY41" s="90"/>
      <c r="KRZ41" s="91"/>
      <c r="KSA41" s="90"/>
      <c r="KSB41" s="91"/>
      <c r="KSC41" s="90"/>
      <c r="KSD41" s="91"/>
      <c r="KSE41" s="90"/>
      <c r="KSF41" s="91"/>
      <c r="KSG41" s="90"/>
      <c r="KSH41" s="91"/>
      <c r="KSI41" s="90"/>
      <c r="KSJ41" s="91"/>
      <c r="KSK41" s="90"/>
      <c r="KSL41" s="91"/>
      <c r="KSM41" s="90"/>
      <c r="KSN41" s="91"/>
      <c r="KSO41" s="90"/>
      <c r="KSP41" s="91"/>
      <c r="KSQ41" s="90"/>
      <c r="KSR41" s="91"/>
      <c r="KSS41" s="90"/>
      <c r="KST41" s="91"/>
      <c r="KSU41" s="90"/>
      <c r="KSV41" s="91"/>
      <c r="KSW41" s="90"/>
      <c r="KSX41" s="91"/>
      <c r="KSY41" s="90"/>
      <c r="KSZ41" s="91"/>
      <c r="KTA41" s="90"/>
      <c r="KTB41" s="91"/>
      <c r="KTC41" s="90"/>
      <c r="KTD41" s="91"/>
      <c r="KTE41" s="90"/>
      <c r="KTF41" s="91"/>
      <c r="KTG41" s="90"/>
      <c r="KTH41" s="91"/>
      <c r="KTI41" s="90"/>
      <c r="KTJ41" s="91"/>
      <c r="KTK41" s="90"/>
      <c r="KTL41" s="91"/>
      <c r="KTM41" s="90"/>
      <c r="KTN41" s="91"/>
      <c r="KTO41" s="90"/>
      <c r="KTP41" s="91"/>
      <c r="KTQ41" s="90"/>
      <c r="KTR41" s="91"/>
      <c r="KTS41" s="90"/>
      <c r="KTT41" s="91"/>
      <c r="KTU41" s="90"/>
      <c r="KTV41" s="91"/>
      <c r="KTW41" s="90"/>
      <c r="KTX41" s="91"/>
      <c r="KTY41" s="90"/>
      <c r="KTZ41" s="91"/>
      <c r="KUA41" s="90"/>
      <c r="KUB41" s="91"/>
      <c r="KUC41" s="90"/>
      <c r="KUD41" s="91"/>
      <c r="KUE41" s="90"/>
      <c r="KUF41" s="91"/>
      <c r="KUG41" s="90"/>
      <c r="KUH41" s="91"/>
      <c r="KUI41" s="90"/>
      <c r="KUJ41" s="91"/>
      <c r="KUK41" s="90"/>
      <c r="KUL41" s="91"/>
      <c r="KUM41" s="90"/>
      <c r="KUN41" s="91"/>
      <c r="KUO41" s="90"/>
      <c r="KUP41" s="91"/>
      <c r="KUQ41" s="90"/>
      <c r="KUR41" s="91"/>
      <c r="KUS41" s="90"/>
      <c r="KUT41" s="91"/>
      <c r="KUU41" s="90"/>
      <c r="KUV41" s="91"/>
      <c r="KUW41" s="90"/>
      <c r="KUX41" s="91"/>
      <c r="KUY41" s="90"/>
      <c r="KUZ41" s="91"/>
      <c r="KVA41" s="90"/>
      <c r="KVB41" s="91"/>
      <c r="KVC41" s="90"/>
      <c r="KVD41" s="91"/>
      <c r="KVE41" s="90"/>
      <c r="KVF41" s="91"/>
      <c r="KVG41" s="90"/>
      <c r="KVH41" s="91"/>
      <c r="KVI41" s="90"/>
      <c r="KVJ41" s="91"/>
      <c r="KVK41" s="90"/>
      <c r="KVL41" s="91"/>
      <c r="KVM41" s="90"/>
      <c r="KVN41" s="91"/>
      <c r="KVO41" s="90"/>
      <c r="KVP41" s="91"/>
      <c r="KVQ41" s="90"/>
      <c r="KVR41" s="91"/>
      <c r="KVS41" s="90"/>
      <c r="KVT41" s="91"/>
      <c r="KVU41" s="90"/>
      <c r="KVV41" s="91"/>
      <c r="KVW41" s="90"/>
      <c r="KVX41" s="91"/>
      <c r="KVY41" s="90"/>
      <c r="KVZ41" s="91"/>
      <c r="KWA41" s="90"/>
      <c r="KWB41" s="91"/>
      <c r="KWC41" s="90"/>
      <c r="KWD41" s="91"/>
      <c r="KWE41" s="90"/>
      <c r="KWF41" s="91"/>
      <c r="KWG41" s="90"/>
      <c r="KWH41" s="91"/>
      <c r="KWI41" s="90"/>
      <c r="KWJ41" s="91"/>
      <c r="KWK41" s="90"/>
      <c r="KWL41" s="91"/>
      <c r="KWM41" s="90"/>
      <c r="KWN41" s="91"/>
      <c r="KWO41" s="90"/>
      <c r="KWP41" s="91"/>
      <c r="KWQ41" s="90"/>
      <c r="KWR41" s="91"/>
      <c r="KWS41" s="90"/>
      <c r="KWT41" s="91"/>
      <c r="KWU41" s="90"/>
      <c r="KWV41" s="91"/>
      <c r="KWW41" s="90"/>
      <c r="KWX41" s="91"/>
      <c r="KWY41" s="90"/>
      <c r="KWZ41" s="91"/>
      <c r="KXA41" s="90"/>
      <c r="KXB41" s="91"/>
      <c r="KXC41" s="90"/>
      <c r="KXD41" s="91"/>
      <c r="KXE41" s="90"/>
      <c r="KXF41" s="91"/>
      <c r="KXG41" s="90"/>
      <c r="KXH41" s="91"/>
      <c r="KXI41" s="90"/>
      <c r="KXJ41" s="91"/>
      <c r="KXK41" s="90"/>
      <c r="KXL41" s="91"/>
      <c r="KXM41" s="90"/>
      <c r="KXN41" s="91"/>
      <c r="KXO41" s="90"/>
      <c r="KXP41" s="91"/>
      <c r="KXQ41" s="90"/>
      <c r="KXR41" s="91"/>
      <c r="KXS41" s="90"/>
      <c r="KXT41" s="91"/>
      <c r="KXU41" s="90"/>
      <c r="KXV41" s="91"/>
      <c r="KXW41" s="90"/>
      <c r="KXX41" s="91"/>
      <c r="KXY41" s="90"/>
      <c r="KXZ41" s="91"/>
      <c r="KYA41" s="90"/>
      <c r="KYB41" s="91"/>
      <c r="KYC41" s="90"/>
      <c r="KYD41" s="91"/>
      <c r="KYE41" s="90"/>
      <c r="KYF41" s="91"/>
      <c r="KYG41" s="90"/>
      <c r="KYH41" s="91"/>
      <c r="KYI41" s="90"/>
      <c r="KYJ41" s="91"/>
      <c r="KYK41" s="90"/>
      <c r="KYL41" s="91"/>
      <c r="KYM41" s="90"/>
      <c r="KYN41" s="91"/>
      <c r="KYO41" s="90"/>
      <c r="KYP41" s="91"/>
      <c r="KYQ41" s="90"/>
      <c r="KYR41" s="91"/>
      <c r="KYS41" s="90"/>
      <c r="KYT41" s="91"/>
      <c r="KYU41" s="90"/>
      <c r="KYV41" s="91"/>
      <c r="KYW41" s="90"/>
      <c r="KYX41" s="91"/>
      <c r="KYY41" s="90"/>
      <c r="KYZ41" s="91"/>
      <c r="KZA41" s="90"/>
      <c r="KZB41" s="91"/>
      <c r="KZC41" s="90"/>
      <c r="KZD41" s="91"/>
      <c r="KZE41" s="90"/>
      <c r="KZF41" s="91"/>
      <c r="KZG41" s="90"/>
      <c r="KZH41" s="91"/>
      <c r="KZI41" s="90"/>
      <c r="KZJ41" s="91"/>
      <c r="KZK41" s="90"/>
      <c r="KZL41" s="91"/>
      <c r="KZM41" s="90"/>
      <c r="KZN41" s="91"/>
      <c r="KZO41" s="90"/>
      <c r="KZP41" s="91"/>
      <c r="KZQ41" s="90"/>
      <c r="KZR41" s="91"/>
      <c r="KZS41" s="90"/>
      <c r="KZT41" s="91"/>
      <c r="KZU41" s="90"/>
      <c r="KZV41" s="91"/>
      <c r="KZW41" s="90"/>
      <c r="KZX41" s="91"/>
      <c r="KZY41" s="90"/>
      <c r="KZZ41" s="91"/>
      <c r="LAA41" s="90"/>
      <c r="LAB41" s="91"/>
      <c r="LAC41" s="90"/>
      <c r="LAD41" s="91"/>
      <c r="LAE41" s="90"/>
      <c r="LAF41" s="91"/>
      <c r="LAG41" s="90"/>
      <c r="LAH41" s="91"/>
      <c r="LAI41" s="90"/>
      <c r="LAJ41" s="91"/>
      <c r="LAK41" s="90"/>
      <c r="LAL41" s="91"/>
      <c r="LAM41" s="90"/>
      <c r="LAN41" s="91"/>
      <c r="LAO41" s="90"/>
      <c r="LAP41" s="91"/>
      <c r="LAQ41" s="90"/>
      <c r="LAR41" s="91"/>
      <c r="LAS41" s="90"/>
      <c r="LAT41" s="91"/>
      <c r="LAU41" s="90"/>
      <c r="LAV41" s="91"/>
      <c r="LAW41" s="90"/>
      <c r="LAX41" s="91"/>
      <c r="LAY41" s="90"/>
      <c r="LAZ41" s="91"/>
      <c r="LBA41" s="90"/>
      <c r="LBB41" s="91"/>
      <c r="LBC41" s="90"/>
      <c r="LBD41" s="91"/>
      <c r="LBE41" s="90"/>
      <c r="LBF41" s="91"/>
      <c r="LBG41" s="90"/>
      <c r="LBH41" s="91"/>
      <c r="LBI41" s="90"/>
      <c r="LBJ41" s="91"/>
      <c r="LBK41" s="90"/>
      <c r="LBL41" s="91"/>
      <c r="LBM41" s="90"/>
      <c r="LBN41" s="91"/>
      <c r="LBO41" s="90"/>
      <c r="LBP41" s="91"/>
      <c r="LBQ41" s="90"/>
      <c r="LBR41" s="91"/>
      <c r="LBS41" s="90"/>
      <c r="LBT41" s="91"/>
      <c r="LBU41" s="90"/>
      <c r="LBV41" s="91"/>
      <c r="LBW41" s="90"/>
      <c r="LBX41" s="91"/>
      <c r="LBY41" s="90"/>
      <c r="LBZ41" s="91"/>
      <c r="LCA41" s="90"/>
      <c r="LCB41" s="91"/>
      <c r="LCC41" s="90"/>
      <c r="LCD41" s="91"/>
      <c r="LCE41" s="90"/>
      <c r="LCF41" s="91"/>
      <c r="LCG41" s="90"/>
      <c r="LCH41" s="91"/>
      <c r="LCI41" s="90"/>
      <c r="LCJ41" s="91"/>
      <c r="LCK41" s="90"/>
      <c r="LCL41" s="91"/>
      <c r="LCM41" s="90"/>
      <c r="LCN41" s="91"/>
      <c r="LCO41" s="90"/>
      <c r="LCP41" s="91"/>
      <c r="LCQ41" s="90"/>
      <c r="LCR41" s="91"/>
      <c r="LCS41" s="90"/>
      <c r="LCT41" s="91"/>
      <c r="LCU41" s="90"/>
      <c r="LCV41" s="91"/>
      <c r="LCW41" s="90"/>
      <c r="LCX41" s="91"/>
      <c r="LCY41" s="90"/>
      <c r="LCZ41" s="91"/>
      <c r="LDA41" s="90"/>
      <c r="LDB41" s="91"/>
      <c r="LDC41" s="90"/>
      <c r="LDD41" s="91"/>
      <c r="LDE41" s="90"/>
      <c r="LDF41" s="91"/>
      <c r="LDG41" s="90"/>
      <c r="LDH41" s="91"/>
      <c r="LDI41" s="90"/>
      <c r="LDJ41" s="91"/>
      <c r="LDK41" s="90"/>
      <c r="LDL41" s="91"/>
      <c r="LDM41" s="90"/>
      <c r="LDN41" s="91"/>
      <c r="LDO41" s="90"/>
      <c r="LDP41" s="91"/>
      <c r="LDQ41" s="90"/>
      <c r="LDR41" s="91"/>
      <c r="LDS41" s="90"/>
      <c r="LDT41" s="91"/>
      <c r="LDU41" s="90"/>
      <c r="LDV41" s="91"/>
      <c r="LDW41" s="90"/>
      <c r="LDX41" s="91"/>
      <c r="LDY41" s="90"/>
      <c r="LDZ41" s="91"/>
      <c r="LEA41" s="90"/>
      <c r="LEB41" s="91"/>
      <c r="LEC41" s="90"/>
      <c r="LED41" s="91"/>
      <c r="LEE41" s="90"/>
      <c r="LEF41" s="91"/>
      <c r="LEG41" s="90"/>
      <c r="LEH41" s="91"/>
      <c r="LEI41" s="90"/>
      <c r="LEJ41" s="91"/>
      <c r="LEK41" s="90"/>
      <c r="LEL41" s="91"/>
      <c r="LEM41" s="90"/>
      <c r="LEN41" s="91"/>
      <c r="LEO41" s="90"/>
      <c r="LEP41" s="91"/>
      <c r="LEQ41" s="90"/>
      <c r="LER41" s="91"/>
      <c r="LES41" s="90"/>
      <c r="LET41" s="91"/>
      <c r="LEU41" s="90"/>
      <c r="LEV41" s="91"/>
      <c r="LEW41" s="90"/>
      <c r="LEX41" s="91"/>
      <c r="LEY41" s="90"/>
      <c r="LEZ41" s="91"/>
      <c r="LFA41" s="90"/>
      <c r="LFB41" s="91"/>
      <c r="LFC41" s="90"/>
      <c r="LFD41" s="91"/>
      <c r="LFE41" s="90"/>
      <c r="LFF41" s="91"/>
      <c r="LFG41" s="90"/>
      <c r="LFH41" s="91"/>
      <c r="LFI41" s="90"/>
      <c r="LFJ41" s="91"/>
      <c r="LFK41" s="90"/>
      <c r="LFL41" s="91"/>
      <c r="LFM41" s="90"/>
      <c r="LFN41" s="91"/>
      <c r="LFO41" s="90"/>
      <c r="LFP41" s="91"/>
      <c r="LFQ41" s="90"/>
      <c r="LFR41" s="91"/>
      <c r="LFS41" s="90"/>
      <c r="LFT41" s="91"/>
      <c r="LFU41" s="90"/>
      <c r="LFV41" s="91"/>
      <c r="LFW41" s="90"/>
      <c r="LFX41" s="91"/>
      <c r="LFY41" s="90"/>
      <c r="LFZ41" s="91"/>
      <c r="LGA41" s="90"/>
      <c r="LGB41" s="91"/>
      <c r="LGC41" s="90"/>
      <c r="LGD41" s="91"/>
      <c r="LGE41" s="90"/>
      <c r="LGF41" s="91"/>
      <c r="LGG41" s="90"/>
      <c r="LGH41" s="91"/>
      <c r="LGI41" s="90"/>
      <c r="LGJ41" s="91"/>
      <c r="LGK41" s="90"/>
      <c r="LGL41" s="91"/>
      <c r="LGM41" s="90"/>
      <c r="LGN41" s="91"/>
      <c r="LGO41" s="90"/>
      <c r="LGP41" s="91"/>
      <c r="LGQ41" s="90"/>
      <c r="LGR41" s="91"/>
      <c r="LGS41" s="90"/>
      <c r="LGT41" s="91"/>
      <c r="LGU41" s="90"/>
      <c r="LGV41" s="91"/>
      <c r="LGW41" s="90"/>
      <c r="LGX41" s="91"/>
      <c r="LGY41" s="90"/>
      <c r="LGZ41" s="91"/>
      <c r="LHA41" s="90"/>
      <c r="LHB41" s="91"/>
      <c r="LHC41" s="90"/>
      <c r="LHD41" s="91"/>
      <c r="LHE41" s="90"/>
      <c r="LHF41" s="91"/>
      <c r="LHG41" s="90"/>
      <c r="LHH41" s="91"/>
      <c r="LHI41" s="90"/>
      <c r="LHJ41" s="91"/>
      <c r="LHK41" s="90"/>
      <c r="LHL41" s="91"/>
      <c r="LHM41" s="90"/>
      <c r="LHN41" s="91"/>
      <c r="LHO41" s="90"/>
      <c r="LHP41" s="91"/>
      <c r="LHQ41" s="90"/>
      <c r="LHR41" s="91"/>
      <c r="LHS41" s="90"/>
      <c r="LHT41" s="91"/>
      <c r="LHU41" s="90"/>
      <c r="LHV41" s="91"/>
      <c r="LHW41" s="90"/>
      <c r="LHX41" s="91"/>
      <c r="LHY41" s="90"/>
      <c r="LHZ41" s="91"/>
      <c r="LIA41" s="90"/>
      <c r="LIB41" s="91"/>
      <c r="LIC41" s="90"/>
      <c r="LID41" s="91"/>
      <c r="LIE41" s="90"/>
      <c r="LIF41" s="91"/>
      <c r="LIG41" s="90"/>
      <c r="LIH41" s="91"/>
      <c r="LII41" s="90"/>
      <c r="LIJ41" s="91"/>
      <c r="LIK41" s="90"/>
      <c r="LIL41" s="91"/>
      <c r="LIM41" s="90"/>
      <c r="LIN41" s="91"/>
      <c r="LIO41" s="90"/>
      <c r="LIP41" s="91"/>
      <c r="LIQ41" s="90"/>
      <c r="LIR41" s="91"/>
      <c r="LIS41" s="90"/>
      <c r="LIT41" s="91"/>
      <c r="LIU41" s="90"/>
      <c r="LIV41" s="91"/>
      <c r="LIW41" s="90"/>
      <c r="LIX41" s="91"/>
      <c r="LIY41" s="90"/>
      <c r="LIZ41" s="91"/>
      <c r="LJA41" s="90"/>
      <c r="LJB41" s="91"/>
      <c r="LJC41" s="90"/>
      <c r="LJD41" s="91"/>
      <c r="LJE41" s="90"/>
      <c r="LJF41" s="91"/>
      <c r="LJG41" s="90"/>
      <c r="LJH41" s="91"/>
      <c r="LJI41" s="90"/>
      <c r="LJJ41" s="91"/>
      <c r="LJK41" s="90"/>
      <c r="LJL41" s="91"/>
      <c r="LJM41" s="90"/>
      <c r="LJN41" s="91"/>
      <c r="LJO41" s="90"/>
      <c r="LJP41" s="91"/>
      <c r="LJQ41" s="90"/>
      <c r="LJR41" s="91"/>
      <c r="LJS41" s="90"/>
      <c r="LJT41" s="91"/>
      <c r="LJU41" s="90"/>
      <c r="LJV41" s="91"/>
      <c r="LJW41" s="90"/>
      <c r="LJX41" s="91"/>
      <c r="LJY41" s="90"/>
      <c r="LJZ41" s="91"/>
      <c r="LKA41" s="90"/>
      <c r="LKB41" s="91"/>
      <c r="LKC41" s="90"/>
      <c r="LKD41" s="91"/>
      <c r="LKE41" s="90"/>
      <c r="LKF41" s="91"/>
      <c r="LKG41" s="90"/>
      <c r="LKH41" s="91"/>
      <c r="LKI41" s="90"/>
      <c r="LKJ41" s="91"/>
      <c r="LKK41" s="90"/>
      <c r="LKL41" s="91"/>
      <c r="LKM41" s="90"/>
      <c r="LKN41" s="91"/>
      <c r="LKO41" s="90"/>
      <c r="LKP41" s="91"/>
      <c r="LKQ41" s="90"/>
      <c r="LKR41" s="91"/>
      <c r="LKS41" s="90"/>
      <c r="LKT41" s="91"/>
      <c r="LKU41" s="90"/>
      <c r="LKV41" s="91"/>
      <c r="LKW41" s="90"/>
      <c r="LKX41" s="91"/>
      <c r="LKY41" s="90"/>
      <c r="LKZ41" s="91"/>
      <c r="LLA41" s="90"/>
      <c r="LLB41" s="91"/>
      <c r="LLC41" s="90"/>
      <c r="LLD41" s="91"/>
      <c r="LLE41" s="90"/>
      <c r="LLF41" s="91"/>
      <c r="LLG41" s="90"/>
      <c r="LLH41" s="91"/>
      <c r="LLI41" s="90"/>
      <c r="LLJ41" s="91"/>
      <c r="LLK41" s="90"/>
      <c r="LLL41" s="91"/>
      <c r="LLM41" s="90"/>
      <c r="LLN41" s="91"/>
      <c r="LLO41" s="90"/>
      <c r="LLP41" s="91"/>
      <c r="LLQ41" s="90"/>
      <c r="LLR41" s="91"/>
      <c r="LLS41" s="90"/>
      <c r="LLT41" s="91"/>
      <c r="LLU41" s="90"/>
      <c r="LLV41" s="91"/>
      <c r="LLW41" s="90"/>
      <c r="LLX41" s="91"/>
      <c r="LLY41" s="90"/>
      <c r="LLZ41" s="91"/>
      <c r="LMA41" s="90"/>
      <c r="LMB41" s="91"/>
      <c r="LMC41" s="90"/>
      <c r="LMD41" s="91"/>
      <c r="LME41" s="90"/>
      <c r="LMF41" s="91"/>
      <c r="LMG41" s="90"/>
      <c r="LMH41" s="91"/>
      <c r="LMI41" s="90"/>
      <c r="LMJ41" s="91"/>
      <c r="LMK41" s="90"/>
      <c r="LML41" s="91"/>
      <c r="LMM41" s="90"/>
      <c r="LMN41" s="91"/>
      <c r="LMO41" s="90"/>
      <c r="LMP41" s="91"/>
      <c r="LMQ41" s="90"/>
      <c r="LMR41" s="91"/>
      <c r="LMS41" s="90"/>
      <c r="LMT41" s="91"/>
      <c r="LMU41" s="90"/>
      <c r="LMV41" s="91"/>
      <c r="LMW41" s="90"/>
      <c r="LMX41" s="91"/>
      <c r="LMY41" s="90"/>
      <c r="LMZ41" s="91"/>
      <c r="LNA41" s="90"/>
      <c r="LNB41" s="91"/>
      <c r="LNC41" s="90"/>
      <c r="LND41" s="91"/>
      <c r="LNE41" s="90"/>
      <c r="LNF41" s="91"/>
      <c r="LNG41" s="90"/>
      <c r="LNH41" s="91"/>
      <c r="LNI41" s="90"/>
      <c r="LNJ41" s="91"/>
      <c r="LNK41" s="90"/>
      <c r="LNL41" s="91"/>
      <c r="LNM41" s="90"/>
      <c r="LNN41" s="91"/>
      <c r="LNO41" s="90"/>
      <c r="LNP41" s="91"/>
      <c r="LNQ41" s="90"/>
      <c r="LNR41" s="91"/>
      <c r="LNS41" s="90"/>
      <c r="LNT41" s="91"/>
      <c r="LNU41" s="90"/>
      <c r="LNV41" s="91"/>
      <c r="LNW41" s="90"/>
      <c r="LNX41" s="91"/>
      <c r="LNY41" s="90"/>
      <c r="LNZ41" s="91"/>
      <c r="LOA41" s="90"/>
      <c r="LOB41" s="91"/>
      <c r="LOC41" s="90"/>
      <c r="LOD41" s="91"/>
      <c r="LOE41" s="90"/>
      <c r="LOF41" s="91"/>
      <c r="LOG41" s="90"/>
      <c r="LOH41" s="91"/>
      <c r="LOI41" s="90"/>
      <c r="LOJ41" s="91"/>
      <c r="LOK41" s="90"/>
      <c r="LOL41" s="91"/>
      <c r="LOM41" s="90"/>
      <c r="LON41" s="91"/>
      <c r="LOO41" s="90"/>
      <c r="LOP41" s="91"/>
      <c r="LOQ41" s="90"/>
      <c r="LOR41" s="91"/>
      <c r="LOS41" s="90"/>
      <c r="LOT41" s="91"/>
      <c r="LOU41" s="90"/>
      <c r="LOV41" s="91"/>
      <c r="LOW41" s="90"/>
      <c r="LOX41" s="91"/>
      <c r="LOY41" s="90"/>
      <c r="LOZ41" s="91"/>
      <c r="LPA41" s="90"/>
      <c r="LPB41" s="91"/>
      <c r="LPC41" s="90"/>
      <c r="LPD41" s="91"/>
      <c r="LPE41" s="90"/>
      <c r="LPF41" s="91"/>
      <c r="LPG41" s="90"/>
      <c r="LPH41" s="91"/>
      <c r="LPI41" s="90"/>
      <c r="LPJ41" s="91"/>
      <c r="LPK41" s="90"/>
      <c r="LPL41" s="91"/>
      <c r="LPM41" s="90"/>
      <c r="LPN41" s="91"/>
      <c r="LPO41" s="90"/>
      <c r="LPP41" s="91"/>
      <c r="LPQ41" s="90"/>
      <c r="LPR41" s="91"/>
      <c r="LPS41" s="90"/>
      <c r="LPT41" s="91"/>
      <c r="LPU41" s="90"/>
      <c r="LPV41" s="91"/>
      <c r="LPW41" s="90"/>
      <c r="LPX41" s="91"/>
      <c r="LPY41" s="90"/>
      <c r="LPZ41" s="91"/>
      <c r="LQA41" s="90"/>
      <c r="LQB41" s="91"/>
      <c r="LQC41" s="90"/>
      <c r="LQD41" s="91"/>
      <c r="LQE41" s="90"/>
      <c r="LQF41" s="91"/>
      <c r="LQG41" s="90"/>
      <c r="LQH41" s="91"/>
      <c r="LQI41" s="90"/>
      <c r="LQJ41" s="91"/>
      <c r="LQK41" s="90"/>
      <c r="LQL41" s="91"/>
      <c r="LQM41" s="90"/>
      <c r="LQN41" s="91"/>
      <c r="LQO41" s="90"/>
      <c r="LQP41" s="91"/>
      <c r="LQQ41" s="90"/>
      <c r="LQR41" s="91"/>
      <c r="LQS41" s="90"/>
      <c r="LQT41" s="91"/>
      <c r="LQU41" s="90"/>
      <c r="LQV41" s="91"/>
      <c r="LQW41" s="90"/>
      <c r="LQX41" s="91"/>
      <c r="LQY41" s="90"/>
      <c r="LQZ41" s="91"/>
      <c r="LRA41" s="90"/>
      <c r="LRB41" s="91"/>
      <c r="LRC41" s="90"/>
      <c r="LRD41" s="91"/>
      <c r="LRE41" s="90"/>
      <c r="LRF41" s="91"/>
      <c r="LRG41" s="90"/>
      <c r="LRH41" s="91"/>
      <c r="LRI41" s="90"/>
      <c r="LRJ41" s="91"/>
      <c r="LRK41" s="90"/>
      <c r="LRL41" s="91"/>
      <c r="LRM41" s="90"/>
      <c r="LRN41" s="91"/>
      <c r="LRO41" s="90"/>
      <c r="LRP41" s="91"/>
      <c r="LRQ41" s="90"/>
      <c r="LRR41" s="91"/>
      <c r="LRS41" s="90"/>
      <c r="LRT41" s="91"/>
      <c r="LRU41" s="90"/>
      <c r="LRV41" s="91"/>
      <c r="LRW41" s="90"/>
      <c r="LRX41" s="91"/>
      <c r="LRY41" s="90"/>
      <c r="LRZ41" s="91"/>
      <c r="LSA41" s="90"/>
      <c r="LSB41" s="91"/>
      <c r="LSC41" s="90"/>
      <c r="LSD41" s="91"/>
      <c r="LSE41" s="90"/>
      <c r="LSF41" s="91"/>
      <c r="LSG41" s="90"/>
      <c r="LSH41" s="91"/>
      <c r="LSI41" s="90"/>
      <c r="LSJ41" s="91"/>
      <c r="LSK41" s="90"/>
      <c r="LSL41" s="91"/>
      <c r="LSM41" s="90"/>
      <c r="LSN41" s="91"/>
      <c r="LSO41" s="90"/>
      <c r="LSP41" s="91"/>
      <c r="LSQ41" s="90"/>
      <c r="LSR41" s="91"/>
      <c r="LSS41" s="90"/>
      <c r="LST41" s="91"/>
      <c r="LSU41" s="90"/>
      <c r="LSV41" s="91"/>
      <c r="LSW41" s="90"/>
      <c r="LSX41" s="91"/>
      <c r="LSY41" s="90"/>
      <c r="LSZ41" s="91"/>
      <c r="LTA41" s="90"/>
      <c r="LTB41" s="91"/>
      <c r="LTC41" s="90"/>
      <c r="LTD41" s="91"/>
      <c r="LTE41" s="90"/>
      <c r="LTF41" s="91"/>
      <c r="LTG41" s="90"/>
      <c r="LTH41" s="91"/>
      <c r="LTI41" s="90"/>
      <c r="LTJ41" s="91"/>
      <c r="LTK41" s="90"/>
      <c r="LTL41" s="91"/>
      <c r="LTM41" s="90"/>
      <c r="LTN41" s="91"/>
      <c r="LTO41" s="90"/>
      <c r="LTP41" s="91"/>
      <c r="LTQ41" s="90"/>
      <c r="LTR41" s="91"/>
      <c r="LTS41" s="90"/>
      <c r="LTT41" s="91"/>
      <c r="LTU41" s="90"/>
      <c r="LTV41" s="91"/>
      <c r="LTW41" s="90"/>
      <c r="LTX41" s="91"/>
      <c r="LTY41" s="90"/>
      <c r="LTZ41" s="91"/>
      <c r="LUA41" s="90"/>
      <c r="LUB41" s="91"/>
      <c r="LUC41" s="90"/>
      <c r="LUD41" s="91"/>
      <c r="LUE41" s="90"/>
      <c r="LUF41" s="91"/>
      <c r="LUG41" s="90"/>
      <c r="LUH41" s="91"/>
      <c r="LUI41" s="90"/>
      <c r="LUJ41" s="91"/>
      <c r="LUK41" s="90"/>
      <c r="LUL41" s="91"/>
      <c r="LUM41" s="90"/>
      <c r="LUN41" s="91"/>
      <c r="LUO41" s="90"/>
      <c r="LUP41" s="91"/>
      <c r="LUQ41" s="90"/>
      <c r="LUR41" s="91"/>
      <c r="LUS41" s="90"/>
      <c r="LUT41" s="91"/>
      <c r="LUU41" s="90"/>
      <c r="LUV41" s="91"/>
      <c r="LUW41" s="90"/>
      <c r="LUX41" s="91"/>
      <c r="LUY41" s="90"/>
      <c r="LUZ41" s="91"/>
      <c r="LVA41" s="90"/>
      <c r="LVB41" s="91"/>
      <c r="LVC41" s="90"/>
      <c r="LVD41" s="91"/>
      <c r="LVE41" s="90"/>
      <c r="LVF41" s="91"/>
      <c r="LVG41" s="90"/>
      <c r="LVH41" s="91"/>
      <c r="LVI41" s="90"/>
      <c r="LVJ41" s="91"/>
      <c r="LVK41" s="90"/>
      <c r="LVL41" s="91"/>
      <c r="LVM41" s="90"/>
      <c r="LVN41" s="91"/>
      <c r="LVO41" s="90"/>
      <c r="LVP41" s="91"/>
      <c r="LVQ41" s="90"/>
      <c r="LVR41" s="91"/>
      <c r="LVS41" s="90"/>
      <c r="LVT41" s="91"/>
      <c r="LVU41" s="90"/>
      <c r="LVV41" s="91"/>
      <c r="LVW41" s="90"/>
      <c r="LVX41" s="91"/>
      <c r="LVY41" s="90"/>
      <c r="LVZ41" s="91"/>
      <c r="LWA41" s="90"/>
      <c r="LWB41" s="91"/>
      <c r="LWC41" s="90"/>
      <c r="LWD41" s="91"/>
      <c r="LWE41" s="90"/>
      <c r="LWF41" s="91"/>
      <c r="LWG41" s="90"/>
      <c r="LWH41" s="91"/>
      <c r="LWI41" s="90"/>
      <c r="LWJ41" s="91"/>
      <c r="LWK41" s="90"/>
      <c r="LWL41" s="91"/>
      <c r="LWM41" s="90"/>
      <c r="LWN41" s="91"/>
      <c r="LWO41" s="90"/>
      <c r="LWP41" s="91"/>
      <c r="LWQ41" s="90"/>
      <c r="LWR41" s="91"/>
      <c r="LWS41" s="90"/>
      <c r="LWT41" s="91"/>
      <c r="LWU41" s="90"/>
      <c r="LWV41" s="91"/>
      <c r="LWW41" s="90"/>
      <c r="LWX41" s="91"/>
      <c r="LWY41" s="90"/>
      <c r="LWZ41" s="91"/>
      <c r="LXA41" s="90"/>
      <c r="LXB41" s="91"/>
      <c r="LXC41" s="90"/>
      <c r="LXD41" s="91"/>
      <c r="LXE41" s="90"/>
      <c r="LXF41" s="91"/>
      <c r="LXG41" s="90"/>
      <c r="LXH41" s="91"/>
      <c r="LXI41" s="90"/>
      <c r="LXJ41" s="91"/>
      <c r="LXK41" s="90"/>
      <c r="LXL41" s="91"/>
      <c r="LXM41" s="90"/>
      <c r="LXN41" s="91"/>
      <c r="LXO41" s="90"/>
      <c r="LXP41" s="91"/>
      <c r="LXQ41" s="90"/>
      <c r="LXR41" s="91"/>
      <c r="LXS41" s="90"/>
      <c r="LXT41" s="91"/>
      <c r="LXU41" s="90"/>
      <c r="LXV41" s="91"/>
      <c r="LXW41" s="90"/>
      <c r="LXX41" s="91"/>
      <c r="LXY41" s="90"/>
      <c r="LXZ41" s="91"/>
      <c r="LYA41" s="90"/>
      <c r="LYB41" s="91"/>
      <c r="LYC41" s="90"/>
      <c r="LYD41" s="91"/>
      <c r="LYE41" s="90"/>
      <c r="LYF41" s="91"/>
      <c r="LYG41" s="90"/>
      <c r="LYH41" s="91"/>
      <c r="LYI41" s="90"/>
      <c r="LYJ41" s="91"/>
      <c r="LYK41" s="90"/>
      <c r="LYL41" s="91"/>
      <c r="LYM41" s="90"/>
      <c r="LYN41" s="91"/>
      <c r="LYO41" s="90"/>
      <c r="LYP41" s="91"/>
      <c r="LYQ41" s="90"/>
      <c r="LYR41" s="91"/>
      <c r="LYS41" s="90"/>
      <c r="LYT41" s="91"/>
      <c r="LYU41" s="90"/>
      <c r="LYV41" s="91"/>
      <c r="LYW41" s="90"/>
      <c r="LYX41" s="91"/>
      <c r="LYY41" s="90"/>
      <c r="LYZ41" s="91"/>
      <c r="LZA41" s="90"/>
      <c r="LZB41" s="91"/>
      <c r="LZC41" s="90"/>
      <c r="LZD41" s="91"/>
      <c r="LZE41" s="90"/>
      <c r="LZF41" s="91"/>
      <c r="LZG41" s="90"/>
      <c r="LZH41" s="91"/>
      <c r="LZI41" s="90"/>
      <c r="LZJ41" s="91"/>
      <c r="LZK41" s="90"/>
      <c r="LZL41" s="91"/>
      <c r="LZM41" s="90"/>
      <c r="LZN41" s="91"/>
      <c r="LZO41" s="90"/>
      <c r="LZP41" s="91"/>
      <c r="LZQ41" s="90"/>
      <c r="LZR41" s="91"/>
      <c r="LZS41" s="90"/>
      <c r="LZT41" s="91"/>
      <c r="LZU41" s="90"/>
      <c r="LZV41" s="91"/>
      <c r="LZW41" s="90"/>
      <c r="LZX41" s="91"/>
      <c r="LZY41" s="90"/>
      <c r="LZZ41" s="91"/>
      <c r="MAA41" s="90"/>
      <c r="MAB41" s="91"/>
      <c r="MAC41" s="90"/>
      <c r="MAD41" s="91"/>
      <c r="MAE41" s="90"/>
      <c r="MAF41" s="91"/>
      <c r="MAG41" s="90"/>
      <c r="MAH41" s="91"/>
      <c r="MAI41" s="90"/>
      <c r="MAJ41" s="91"/>
      <c r="MAK41" s="90"/>
      <c r="MAL41" s="91"/>
      <c r="MAM41" s="90"/>
      <c r="MAN41" s="91"/>
      <c r="MAO41" s="90"/>
      <c r="MAP41" s="91"/>
      <c r="MAQ41" s="90"/>
      <c r="MAR41" s="91"/>
      <c r="MAS41" s="90"/>
      <c r="MAT41" s="91"/>
      <c r="MAU41" s="90"/>
      <c r="MAV41" s="91"/>
      <c r="MAW41" s="90"/>
      <c r="MAX41" s="91"/>
      <c r="MAY41" s="90"/>
      <c r="MAZ41" s="91"/>
      <c r="MBA41" s="90"/>
      <c r="MBB41" s="91"/>
      <c r="MBC41" s="90"/>
      <c r="MBD41" s="91"/>
      <c r="MBE41" s="90"/>
      <c r="MBF41" s="91"/>
      <c r="MBG41" s="90"/>
      <c r="MBH41" s="91"/>
      <c r="MBI41" s="90"/>
      <c r="MBJ41" s="91"/>
      <c r="MBK41" s="90"/>
      <c r="MBL41" s="91"/>
      <c r="MBM41" s="90"/>
      <c r="MBN41" s="91"/>
      <c r="MBO41" s="90"/>
      <c r="MBP41" s="91"/>
      <c r="MBQ41" s="90"/>
      <c r="MBR41" s="91"/>
      <c r="MBS41" s="90"/>
      <c r="MBT41" s="91"/>
      <c r="MBU41" s="90"/>
      <c r="MBV41" s="91"/>
      <c r="MBW41" s="90"/>
      <c r="MBX41" s="91"/>
      <c r="MBY41" s="90"/>
      <c r="MBZ41" s="91"/>
      <c r="MCA41" s="90"/>
      <c r="MCB41" s="91"/>
      <c r="MCC41" s="90"/>
      <c r="MCD41" s="91"/>
      <c r="MCE41" s="90"/>
      <c r="MCF41" s="91"/>
      <c r="MCG41" s="90"/>
      <c r="MCH41" s="91"/>
      <c r="MCI41" s="90"/>
      <c r="MCJ41" s="91"/>
      <c r="MCK41" s="90"/>
      <c r="MCL41" s="91"/>
      <c r="MCM41" s="90"/>
      <c r="MCN41" s="91"/>
      <c r="MCO41" s="90"/>
      <c r="MCP41" s="91"/>
      <c r="MCQ41" s="90"/>
      <c r="MCR41" s="91"/>
      <c r="MCS41" s="90"/>
      <c r="MCT41" s="91"/>
      <c r="MCU41" s="90"/>
      <c r="MCV41" s="91"/>
      <c r="MCW41" s="90"/>
      <c r="MCX41" s="91"/>
      <c r="MCY41" s="90"/>
      <c r="MCZ41" s="91"/>
      <c r="MDA41" s="90"/>
      <c r="MDB41" s="91"/>
      <c r="MDC41" s="90"/>
      <c r="MDD41" s="91"/>
      <c r="MDE41" s="90"/>
      <c r="MDF41" s="91"/>
      <c r="MDG41" s="90"/>
      <c r="MDH41" s="91"/>
      <c r="MDI41" s="90"/>
      <c r="MDJ41" s="91"/>
      <c r="MDK41" s="90"/>
      <c r="MDL41" s="91"/>
      <c r="MDM41" s="90"/>
      <c r="MDN41" s="91"/>
      <c r="MDO41" s="90"/>
      <c r="MDP41" s="91"/>
      <c r="MDQ41" s="90"/>
      <c r="MDR41" s="91"/>
      <c r="MDS41" s="90"/>
      <c r="MDT41" s="91"/>
      <c r="MDU41" s="90"/>
      <c r="MDV41" s="91"/>
      <c r="MDW41" s="90"/>
      <c r="MDX41" s="91"/>
      <c r="MDY41" s="90"/>
      <c r="MDZ41" s="91"/>
      <c r="MEA41" s="90"/>
      <c r="MEB41" s="91"/>
      <c r="MEC41" s="90"/>
      <c r="MED41" s="91"/>
      <c r="MEE41" s="90"/>
      <c r="MEF41" s="91"/>
      <c r="MEG41" s="90"/>
      <c r="MEH41" s="91"/>
      <c r="MEI41" s="90"/>
      <c r="MEJ41" s="91"/>
      <c r="MEK41" s="90"/>
      <c r="MEL41" s="91"/>
      <c r="MEM41" s="90"/>
      <c r="MEN41" s="91"/>
      <c r="MEO41" s="90"/>
      <c r="MEP41" s="91"/>
      <c r="MEQ41" s="90"/>
      <c r="MER41" s="91"/>
      <c r="MES41" s="90"/>
      <c r="MET41" s="91"/>
      <c r="MEU41" s="90"/>
      <c r="MEV41" s="91"/>
      <c r="MEW41" s="90"/>
      <c r="MEX41" s="91"/>
      <c r="MEY41" s="90"/>
      <c r="MEZ41" s="91"/>
      <c r="MFA41" s="90"/>
      <c r="MFB41" s="91"/>
      <c r="MFC41" s="90"/>
      <c r="MFD41" s="91"/>
      <c r="MFE41" s="90"/>
      <c r="MFF41" s="91"/>
      <c r="MFG41" s="90"/>
      <c r="MFH41" s="91"/>
      <c r="MFI41" s="90"/>
      <c r="MFJ41" s="91"/>
      <c r="MFK41" s="90"/>
      <c r="MFL41" s="91"/>
      <c r="MFM41" s="90"/>
      <c r="MFN41" s="91"/>
      <c r="MFO41" s="90"/>
      <c r="MFP41" s="91"/>
      <c r="MFQ41" s="90"/>
      <c r="MFR41" s="91"/>
      <c r="MFS41" s="90"/>
      <c r="MFT41" s="91"/>
      <c r="MFU41" s="90"/>
      <c r="MFV41" s="91"/>
      <c r="MFW41" s="90"/>
      <c r="MFX41" s="91"/>
      <c r="MFY41" s="90"/>
      <c r="MFZ41" s="91"/>
      <c r="MGA41" s="90"/>
      <c r="MGB41" s="91"/>
      <c r="MGC41" s="90"/>
      <c r="MGD41" s="91"/>
      <c r="MGE41" s="90"/>
      <c r="MGF41" s="91"/>
      <c r="MGG41" s="90"/>
      <c r="MGH41" s="91"/>
      <c r="MGI41" s="90"/>
      <c r="MGJ41" s="91"/>
      <c r="MGK41" s="90"/>
      <c r="MGL41" s="91"/>
      <c r="MGM41" s="90"/>
      <c r="MGN41" s="91"/>
      <c r="MGO41" s="90"/>
      <c r="MGP41" s="91"/>
      <c r="MGQ41" s="90"/>
      <c r="MGR41" s="91"/>
      <c r="MGS41" s="90"/>
      <c r="MGT41" s="91"/>
      <c r="MGU41" s="90"/>
      <c r="MGV41" s="91"/>
      <c r="MGW41" s="90"/>
      <c r="MGX41" s="91"/>
      <c r="MGY41" s="90"/>
      <c r="MGZ41" s="91"/>
      <c r="MHA41" s="90"/>
      <c r="MHB41" s="91"/>
      <c r="MHC41" s="90"/>
      <c r="MHD41" s="91"/>
      <c r="MHE41" s="90"/>
      <c r="MHF41" s="91"/>
      <c r="MHG41" s="90"/>
      <c r="MHH41" s="91"/>
      <c r="MHI41" s="90"/>
      <c r="MHJ41" s="91"/>
      <c r="MHK41" s="90"/>
      <c r="MHL41" s="91"/>
      <c r="MHM41" s="90"/>
      <c r="MHN41" s="91"/>
      <c r="MHO41" s="90"/>
      <c r="MHP41" s="91"/>
      <c r="MHQ41" s="90"/>
      <c r="MHR41" s="91"/>
      <c r="MHS41" s="90"/>
      <c r="MHT41" s="91"/>
      <c r="MHU41" s="90"/>
      <c r="MHV41" s="91"/>
      <c r="MHW41" s="90"/>
      <c r="MHX41" s="91"/>
      <c r="MHY41" s="90"/>
      <c r="MHZ41" s="91"/>
      <c r="MIA41" s="90"/>
      <c r="MIB41" s="91"/>
      <c r="MIC41" s="90"/>
      <c r="MID41" s="91"/>
      <c r="MIE41" s="90"/>
      <c r="MIF41" s="91"/>
      <c r="MIG41" s="90"/>
      <c r="MIH41" s="91"/>
      <c r="MII41" s="90"/>
      <c r="MIJ41" s="91"/>
      <c r="MIK41" s="90"/>
      <c r="MIL41" s="91"/>
      <c r="MIM41" s="90"/>
      <c r="MIN41" s="91"/>
      <c r="MIO41" s="90"/>
      <c r="MIP41" s="91"/>
      <c r="MIQ41" s="90"/>
      <c r="MIR41" s="91"/>
      <c r="MIS41" s="90"/>
      <c r="MIT41" s="91"/>
      <c r="MIU41" s="90"/>
      <c r="MIV41" s="91"/>
      <c r="MIW41" s="90"/>
      <c r="MIX41" s="91"/>
      <c r="MIY41" s="90"/>
      <c r="MIZ41" s="91"/>
      <c r="MJA41" s="90"/>
      <c r="MJB41" s="91"/>
      <c r="MJC41" s="90"/>
      <c r="MJD41" s="91"/>
      <c r="MJE41" s="90"/>
      <c r="MJF41" s="91"/>
      <c r="MJG41" s="90"/>
      <c r="MJH41" s="91"/>
      <c r="MJI41" s="90"/>
      <c r="MJJ41" s="91"/>
      <c r="MJK41" s="90"/>
      <c r="MJL41" s="91"/>
      <c r="MJM41" s="90"/>
      <c r="MJN41" s="91"/>
      <c r="MJO41" s="90"/>
      <c r="MJP41" s="91"/>
      <c r="MJQ41" s="90"/>
      <c r="MJR41" s="91"/>
      <c r="MJS41" s="90"/>
      <c r="MJT41" s="91"/>
      <c r="MJU41" s="90"/>
      <c r="MJV41" s="91"/>
      <c r="MJW41" s="90"/>
      <c r="MJX41" s="91"/>
      <c r="MJY41" s="90"/>
      <c r="MJZ41" s="91"/>
      <c r="MKA41" s="90"/>
      <c r="MKB41" s="91"/>
      <c r="MKC41" s="90"/>
      <c r="MKD41" s="91"/>
      <c r="MKE41" s="90"/>
      <c r="MKF41" s="91"/>
      <c r="MKG41" s="90"/>
      <c r="MKH41" s="91"/>
      <c r="MKI41" s="90"/>
      <c r="MKJ41" s="91"/>
      <c r="MKK41" s="90"/>
      <c r="MKL41" s="91"/>
      <c r="MKM41" s="90"/>
      <c r="MKN41" s="91"/>
      <c r="MKO41" s="90"/>
      <c r="MKP41" s="91"/>
      <c r="MKQ41" s="90"/>
      <c r="MKR41" s="91"/>
      <c r="MKS41" s="90"/>
      <c r="MKT41" s="91"/>
      <c r="MKU41" s="90"/>
      <c r="MKV41" s="91"/>
      <c r="MKW41" s="90"/>
      <c r="MKX41" s="91"/>
      <c r="MKY41" s="90"/>
      <c r="MKZ41" s="91"/>
      <c r="MLA41" s="90"/>
      <c r="MLB41" s="91"/>
      <c r="MLC41" s="90"/>
      <c r="MLD41" s="91"/>
      <c r="MLE41" s="90"/>
      <c r="MLF41" s="91"/>
      <c r="MLG41" s="90"/>
      <c r="MLH41" s="91"/>
      <c r="MLI41" s="90"/>
      <c r="MLJ41" s="91"/>
      <c r="MLK41" s="90"/>
      <c r="MLL41" s="91"/>
      <c r="MLM41" s="90"/>
      <c r="MLN41" s="91"/>
      <c r="MLO41" s="90"/>
      <c r="MLP41" s="91"/>
      <c r="MLQ41" s="90"/>
      <c r="MLR41" s="91"/>
      <c r="MLS41" s="90"/>
      <c r="MLT41" s="91"/>
      <c r="MLU41" s="90"/>
      <c r="MLV41" s="91"/>
      <c r="MLW41" s="90"/>
      <c r="MLX41" s="91"/>
      <c r="MLY41" s="90"/>
      <c r="MLZ41" s="91"/>
      <c r="MMA41" s="90"/>
      <c r="MMB41" s="91"/>
      <c r="MMC41" s="90"/>
      <c r="MMD41" s="91"/>
      <c r="MME41" s="90"/>
      <c r="MMF41" s="91"/>
      <c r="MMG41" s="90"/>
      <c r="MMH41" s="91"/>
      <c r="MMI41" s="90"/>
      <c r="MMJ41" s="91"/>
      <c r="MMK41" s="90"/>
      <c r="MML41" s="91"/>
      <c r="MMM41" s="90"/>
      <c r="MMN41" s="91"/>
      <c r="MMO41" s="90"/>
      <c r="MMP41" s="91"/>
      <c r="MMQ41" s="90"/>
      <c r="MMR41" s="91"/>
      <c r="MMS41" s="90"/>
      <c r="MMT41" s="91"/>
      <c r="MMU41" s="90"/>
      <c r="MMV41" s="91"/>
      <c r="MMW41" s="90"/>
      <c r="MMX41" s="91"/>
      <c r="MMY41" s="90"/>
      <c r="MMZ41" s="91"/>
      <c r="MNA41" s="90"/>
      <c r="MNB41" s="91"/>
      <c r="MNC41" s="90"/>
      <c r="MND41" s="91"/>
      <c r="MNE41" s="90"/>
      <c r="MNF41" s="91"/>
      <c r="MNG41" s="90"/>
      <c r="MNH41" s="91"/>
      <c r="MNI41" s="90"/>
      <c r="MNJ41" s="91"/>
      <c r="MNK41" s="90"/>
      <c r="MNL41" s="91"/>
      <c r="MNM41" s="90"/>
      <c r="MNN41" s="91"/>
      <c r="MNO41" s="90"/>
      <c r="MNP41" s="91"/>
      <c r="MNQ41" s="90"/>
      <c r="MNR41" s="91"/>
      <c r="MNS41" s="90"/>
      <c r="MNT41" s="91"/>
      <c r="MNU41" s="90"/>
      <c r="MNV41" s="91"/>
      <c r="MNW41" s="90"/>
      <c r="MNX41" s="91"/>
      <c r="MNY41" s="90"/>
      <c r="MNZ41" s="91"/>
      <c r="MOA41" s="90"/>
      <c r="MOB41" s="91"/>
      <c r="MOC41" s="90"/>
      <c r="MOD41" s="91"/>
      <c r="MOE41" s="90"/>
      <c r="MOF41" s="91"/>
      <c r="MOG41" s="90"/>
      <c r="MOH41" s="91"/>
      <c r="MOI41" s="90"/>
      <c r="MOJ41" s="91"/>
      <c r="MOK41" s="90"/>
      <c r="MOL41" s="91"/>
      <c r="MOM41" s="90"/>
      <c r="MON41" s="91"/>
      <c r="MOO41" s="90"/>
      <c r="MOP41" s="91"/>
      <c r="MOQ41" s="90"/>
      <c r="MOR41" s="91"/>
      <c r="MOS41" s="90"/>
      <c r="MOT41" s="91"/>
      <c r="MOU41" s="90"/>
      <c r="MOV41" s="91"/>
      <c r="MOW41" s="90"/>
      <c r="MOX41" s="91"/>
      <c r="MOY41" s="90"/>
      <c r="MOZ41" s="91"/>
      <c r="MPA41" s="90"/>
      <c r="MPB41" s="91"/>
      <c r="MPC41" s="90"/>
      <c r="MPD41" s="91"/>
      <c r="MPE41" s="90"/>
      <c r="MPF41" s="91"/>
      <c r="MPG41" s="90"/>
      <c r="MPH41" s="91"/>
      <c r="MPI41" s="90"/>
      <c r="MPJ41" s="91"/>
      <c r="MPK41" s="90"/>
      <c r="MPL41" s="91"/>
      <c r="MPM41" s="90"/>
      <c r="MPN41" s="91"/>
      <c r="MPO41" s="90"/>
      <c r="MPP41" s="91"/>
      <c r="MPQ41" s="90"/>
      <c r="MPR41" s="91"/>
      <c r="MPS41" s="90"/>
      <c r="MPT41" s="91"/>
      <c r="MPU41" s="90"/>
      <c r="MPV41" s="91"/>
      <c r="MPW41" s="90"/>
      <c r="MPX41" s="91"/>
      <c r="MPY41" s="90"/>
      <c r="MPZ41" s="91"/>
      <c r="MQA41" s="90"/>
      <c r="MQB41" s="91"/>
      <c r="MQC41" s="90"/>
      <c r="MQD41" s="91"/>
      <c r="MQE41" s="90"/>
      <c r="MQF41" s="91"/>
      <c r="MQG41" s="90"/>
      <c r="MQH41" s="91"/>
      <c r="MQI41" s="90"/>
      <c r="MQJ41" s="91"/>
      <c r="MQK41" s="90"/>
      <c r="MQL41" s="91"/>
      <c r="MQM41" s="90"/>
      <c r="MQN41" s="91"/>
      <c r="MQO41" s="90"/>
      <c r="MQP41" s="91"/>
      <c r="MQQ41" s="90"/>
      <c r="MQR41" s="91"/>
      <c r="MQS41" s="90"/>
      <c r="MQT41" s="91"/>
      <c r="MQU41" s="90"/>
      <c r="MQV41" s="91"/>
      <c r="MQW41" s="90"/>
      <c r="MQX41" s="91"/>
      <c r="MQY41" s="90"/>
      <c r="MQZ41" s="91"/>
      <c r="MRA41" s="90"/>
      <c r="MRB41" s="91"/>
      <c r="MRC41" s="90"/>
      <c r="MRD41" s="91"/>
      <c r="MRE41" s="90"/>
      <c r="MRF41" s="91"/>
      <c r="MRG41" s="90"/>
      <c r="MRH41" s="91"/>
      <c r="MRI41" s="90"/>
      <c r="MRJ41" s="91"/>
      <c r="MRK41" s="90"/>
      <c r="MRL41" s="91"/>
      <c r="MRM41" s="90"/>
      <c r="MRN41" s="91"/>
      <c r="MRO41" s="90"/>
      <c r="MRP41" s="91"/>
      <c r="MRQ41" s="90"/>
      <c r="MRR41" s="91"/>
      <c r="MRS41" s="90"/>
      <c r="MRT41" s="91"/>
      <c r="MRU41" s="90"/>
      <c r="MRV41" s="91"/>
      <c r="MRW41" s="90"/>
      <c r="MRX41" s="91"/>
      <c r="MRY41" s="90"/>
      <c r="MRZ41" s="91"/>
      <c r="MSA41" s="90"/>
      <c r="MSB41" s="91"/>
      <c r="MSC41" s="90"/>
      <c r="MSD41" s="91"/>
      <c r="MSE41" s="90"/>
      <c r="MSF41" s="91"/>
      <c r="MSG41" s="90"/>
      <c r="MSH41" s="91"/>
      <c r="MSI41" s="90"/>
      <c r="MSJ41" s="91"/>
      <c r="MSK41" s="90"/>
      <c r="MSL41" s="91"/>
      <c r="MSM41" s="90"/>
      <c r="MSN41" s="91"/>
      <c r="MSO41" s="90"/>
      <c r="MSP41" s="91"/>
      <c r="MSQ41" s="90"/>
      <c r="MSR41" s="91"/>
      <c r="MSS41" s="90"/>
      <c r="MST41" s="91"/>
      <c r="MSU41" s="90"/>
      <c r="MSV41" s="91"/>
      <c r="MSW41" s="90"/>
      <c r="MSX41" s="91"/>
      <c r="MSY41" s="90"/>
      <c r="MSZ41" s="91"/>
      <c r="MTA41" s="90"/>
      <c r="MTB41" s="91"/>
      <c r="MTC41" s="90"/>
      <c r="MTD41" s="91"/>
      <c r="MTE41" s="90"/>
      <c r="MTF41" s="91"/>
      <c r="MTG41" s="90"/>
      <c r="MTH41" s="91"/>
      <c r="MTI41" s="90"/>
      <c r="MTJ41" s="91"/>
      <c r="MTK41" s="90"/>
      <c r="MTL41" s="91"/>
      <c r="MTM41" s="90"/>
      <c r="MTN41" s="91"/>
      <c r="MTO41" s="90"/>
      <c r="MTP41" s="91"/>
      <c r="MTQ41" s="90"/>
      <c r="MTR41" s="91"/>
      <c r="MTS41" s="90"/>
      <c r="MTT41" s="91"/>
      <c r="MTU41" s="90"/>
      <c r="MTV41" s="91"/>
      <c r="MTW41" s="90"/>
      <c r="MTX41" s="91"/>
      <c r="MTY41" s="90"/>
      <c r="MTZ41" s="91"/>
      <c r="MUA41" s="90"/>
      <c r="MUB41" s="91"/>
      <c r="MUC41" s="90"/>
      <c r="MUD41" s="91"/>
      <c r="MUE41" s="90"/>
      <c r="MUF41" s="91"/>
      <c r="MUG41" s="90"/>
      <c r="MUH41" s="91"/>
      <c r="MUI41" s="90"/>
      <c r="MUJ41" s="91"/>
      <c r="MUK41" s="90"/>
      <c r="MUL41" s="91"/>
      <c r="MUM41" s="90"/>
      <c r="MUN41" s="91"/>
      <c r="MUO41" s="90"/>
      <c r="MUP41" s="91"/>
      <c r="MUQ41" s="90"/>
      <c r="MUR41" s="91"/>
      <c r="MUS41" s="90"/>
      <c r="MUT41" s="91"/>
      <c r="MUU41" s="90"/>
      <c r="MUV41" s="91"/>
      <c r="MUW41" s="90"/>
      <c r="MUX41" s="91"/>
      <c r="MUY41" s="90"/>
      <c r="MUZ41" s="91"/>
      <c r="MVA41" s="90"/>
      <c r="MVB41" s="91"/>
      <c r="MVC41" s="90"/>
      <c r="MVD41" s="91"/>
      <c r="MVE41" s="90"/>
      <c r="MVF41" s="91"/>
      <c r="MVG41" s="90"/>
      <c r="MVH41" s="91"/>
      <c r="MVI41" s="90"/>
      <c r="MVJ41" s="91"/>
      <c r="MVK41" s="90"/>
      <c r="MVL41" s="91"/>
      <c r="MVM41" s="90"/>
      <c r="MVN41" s="91"/>
      <c r="MVO41" s="90"/>
      <c r="MVP41" s="91"/>
      <c r="MVQ41" s="90"/>
      <c r="MVR41" s="91"/>
      <c r="MVS41" s="90"/>
      <c r="MVT41" s="91"/>
      <c r="MVU41" s="90"/>
      <c r="MVV41" s="91"/>
      <c r="MVW41" s="90"/>
      <c r="MVX41" s="91"/>
      <c r="MVY41" s="90"/>
      <c r="MVZ41" s="91"/>
      <c r="MWA41" s="90"/>
      <c r="MWB41" s="91"/>
      <c r="MWC41" s="90"/>
      <c r="MWD41" s="91"/>
      <c r="MWE41" s="90"/>
      <c r="MWF41" s="91"/>
      <c r="MWG41" s="90"/>
      <c r="MWH41" s="91"/>
      <c r="MWI41" s="90"/>
      <c r="MWJ41" s="91"/>
      <c r="MWK41" s="90"/>
      <c r="MWL41" s="91"/>
      <c r="MWM41" s="90"/>
      <c r="MWN41" s="91"/>
      <c r="MWO41" s="90"/>
      <c r="MWP41" s="91"/>
      <c r="MWQ41" s="90"/>
      <c r="MWR41" s="91"/>
      <c r="MWS41" s="90"/>
      <c r="MWT41" s="91"/>
      <c r="MWU41" s="90"/>
      <c r="MWV41" s="91"/>
      <c r="MWW41" s="90"/>
      <c r="MWX41" s="91"/>
      <c r="MWY41" s="90"/>
      <c r="MWZ41" s="91"/>
      <c r="MXA41" s="90"/>
      <c r="MXB41" s="91"/>
      <c r="MXC41" s="90"/>
      <c r="MXD41" s="91"/>
      <c r="MXE41" s="90"/>
      <c r="MXF41" s="91"/>
      <c r="MXG41" s="90"/>
      <c r="MXH41" s="91"/>
      <c r="MXI41" s="90"/>
      <c r="MXJ41" s="91"/>
      <c r="MXK41" s="90"/>
      <c r="MXL41" s="91"/>
      <c r="MXM41" s="90"/>
      <c r="MXN41" s="91"/>
      <c r="MXO41" s="90"/>
      <c r="MXP41" s="91"/>
      <c r="MXQ41" s="90"/>
      <c r="MXR41" s="91"/>
      <c r="MXS41" s="90"/>
      <c r="MXT41" s="91"/>
      <c r="MXU41" s="90"/>
      <c r="MXV41" s="91"/>
      <c r="MXW41" s="90"/>
      <c r="MXX41" s="91"/>
      <c r="MXY41" s="90"/>
      <c r="MXZ41" s="91"/>
      <c r="MYA41" s="90"/>
      <c r="MYB41" s="91"/>
      <c r="MYC41" s="90"/>
      <c r="MYD41" s="91"/>
      <c r="MYE41" s="90"/>
      <c r="MYF41" s="91"/>
      <c r="MYG41" s="90"/>
      <c r="MYH41" s="91"/>
      <c r="MYI41" s="90"/>
      <c r="MYJ41" s="91"/>
      <c r="MYK41" s="90"/>
      <c r="MYL41" s="91"/>
      <c r="MYM41" s="90"/>
      <c r="MYN41" s="91"/>
      <c r="MYO41" s="90"/>
      <c r="MYP41" s="91"/>
      <c r="MYQ41" s="90"/>
      <c r="MYR41" s="91"/>
      <c r="MYS41" s="90"/>
      <c r="MYT41" s="91"/>
      <c r="MYU41" s="90"/>
      <c r="MYV41" s="91"/>
      <c r="MYW41" s="90"/>
      <c r="MYX41" s="91"/>
      <c r="MYY41" s="90"/>
      <c r="MYZ41" s="91"/>
      <c r="MZA41" s="90"/>
      <c r="MZB41" s="91"/>
      <c r="MZC41" s="90"/>
      <c r="MZD41" s="91"/>
      <c r="MZE41" s="90"/>
      <c r="MZF41" s="91"/>
      <c r="MZG41" s="90"/>
      <c r="MZH41" s="91"/>
      <c r="MZI41" s="90"/>
      <c r="MZJ41" s="91"/>
      <c r="MZK41" s="90"/>
      <c r="MZL41" s="91"/>
      <c r="MZM41" s="90"/>
      <c r="MZN41" s="91"/>
      <c r="MZO41" s="90"/>
      <c r="MZP41" s="91"/>
      <c r="MZQ41" s="90"/>
      <c r="MZR41" s="91"/>
      <c r="MZS41" s="90"/>
      <c r="MZT41" s="91"/>
      <c r="MZU41" s="90"/>
      <c r="MZV41" s="91"/>
      <c r="MZW41" s="90"/>
      <c r="MZX41" s="91"/>
      <c r="MZY41" s="90"/>
      <c r="MZZ41" s="91"/>
      <c r="NAA41" s="90"/>
      <c r="NAB41" s="91"/>
      <c r="NAC41" s="90"/>
      <c r="NAD41" s="91"/>
      <c r="NAE41" s="90"/>
      <c r="NAF41" s="91"/>
      <c r="NAG41" s="90"/>
      <c r="NAH41" s="91"/>
      <c r="NAI41" s="90"/>
      <c r="NAJ41" s="91"/>
      <c r="NAK41" s="90"/>
      <c r="NAL41" s="91"/>
      <c r="NAM41" s="90"/>
      <c r="NAN41" s="91"/>
      <c r="NAO41" s="90"/>
      <c r="NAP41" s="91"/>
      <c r="NAQ41" s="90"/>
      <c r="NAR41" s="91"/>
      <c r="NAS41" s="90"/>
      <c r="NAT41" s="91"/>
      <c r="NAU41" s="90"/>
      <c r="NAV41" s="91"/>
      <c r="NAW41" s="90"/>
      <c r="NAX41" s="91"/>
      <c r="NAY41" s="90"/>
      <c r="NAZ41" s="91"/>
      <c r="NBA41" s="90"/>
      <c r="NBB41" s="91"/>
      <c r="NBC41" s="90"/>
      <c r="NBD41" s="91"/>
      <c r="NBE41" s="90"/>
      <c r="NBF41" s="91"/>
      <c r="NBG41" s="90"/>
      <c r="NBH41" s="91"/>
      <c r="NBI41" s="90"/>
      <c r="NBJ41" s="91"/>
      <c r="NBK41" s="90"/>
      <c r="NBL41" s="91"/>
      <c r="NBM41" s="90"/>
      <c r="NBN41" s="91"/>
      <c r="NBO41" s="90"/>
      <c r="NBP41" s="91"/>
      <c r="NBQ41" s="90"/>
      <c r="NBR41" s="91"/>
      <c r="NBS41" s="90"/>
      <c r="NBT41" s="91"/>
      <c r="NBU41" s="90"/>
      <c r="NBV41" s="91"/>
      <c r="NBW41" s="90"/>
      <c r="NBX41" s="91"/>
      <c r="NBY41" s="90"/>
      <c r="NBZ41" s="91"/>
      <c r="NCA41" s="90"/>
      <c r="NCB41" s="91"/>
      <c r="NCC41" s="90"/>
      <c r="NCD41" s="91"/>
      <c r="NCE41" s="90"/>
      <c r="NCF41" s="91"/>
      <c r="NCG41" s="90"/>
      <c r="NCH41" s="91"/>
      <c r="NCI41" s="90"/>
      <c r="NCJ41" s="91"/>
      <c r="NCK41" s="90"/>
      <c r="NCL41" s="91"/>
      <c r="NCM41" s="90"/>
      <c r="NCN41" s="91"/>
      <c r="NCO41" s="90"/>
      <c r="NCP41" s="91"/>
      <c r="NCQ41" s="90"/>
      <c r="NCR41" s="91"/>
      <c r="NCS41" s="90"/>
      <c r="NCT41" s="91"/>
      <c r="NCU41" s="90"/>
      <c r="NCV41" s="91"/>
      <c r="NCW41" s="90"/>
      <c r="NCX41" s="91"/>
      <c r="NCY41" s="90"/>
      <c r="NCZ41" s="91"/>
      <c r="NDA41" s="90"/>
      <c r="NDB41" s="91"/>
      <c r="NDC41" s="90"/>
      <c r="NDD41" s="91"/>
      <c r="NDE41" s="90"/>
      <c r="NDF41" s="91"/>
      <c r="NDG41" s="90"/>
      <c r="NDH41" s="91"/>
      <c r="NDI41" s="90"/>
      <c r="NDJ41" s="91"/>
      <c r="NDK41" s="90"/>
      <c r="NDL41" s="91"/>
      <c r="NDM41" s="90"/>
      <c r="NDN41" s="91"/>
      <c r="NDO41" s="90"/>
      <c r="NDP41" s="91"/>
      <c r="NDQ41" s="90"/>
      <c r="NDR41" s="91"/>
      <c r="NDS41" s="90"/>
      <c r="NDT41" s="91"/>
      <c r="NDU41" s="90"/>
      <c r="NDV41" s="91"/>
      <c r="NDW41" s="90"/>
      <c r="NDX41" s="91"/>
      <c r="NDY41" s="90"/>
      <c r="NDZ41" s="91"/>
      <c r="NEA41" s="90"/>
      <c r="NEB41" s="91"/>
      <c r="NEC41" s="90"/>
      <c r="NED41" s="91"/>
      <c r="NEE41" s="90"/>
      <c r="NEF41" s="91"/>
      <c r="NEG41" s="90"/>
      <c r="NEH41" s="91"/>
      <c r="NEI41" s="90"/>
      <c r="NEJ41" s="91"/>
      <c r="NEK41" s="90"/>
      <c r="NEL41" s="91"/>
      <c r="NEM41" s="90"/>
      <c r="NEN41" s="91"/>
      <c r="NEO41" s="90"/>
      <c r="NEP41" s="91"/>
      <c r="NEQ41" s="90"/>
      <c r="NER41" s="91"/>
      <c r="NES41" s="90"/>
      <c r="NET41" s="91"/>
      <c r="NEU41" s="90"/>
      <c r="NEV41" s="91"/>
      <c r="NEW41" s="90"/>
      <c r="NEX41" s="91"/>
      <c r="NEY41" s="90"/>
      <c r="NEZ41" s="91"/>
      <c r="NFA41" s="90"/>
      <c r="NFB41" s="91"/>
      <c r="NFC41" s="90"/>
      <c r="NFD41" s="91"/>
      <c r="NFE41" s="90"/>
      <c r="NFF41" s="91"/>
      <c r="NFG41" s="90"/>
      <c r="NFH41" s="91"/>
      <c r="NFI41" s="90"/>
      <c r="NFJ41" s="91"/>
      <c r="NFK41" s="90"/>
      <c r="NFL41" s="91"/>
      <c r="NFM41" s="90"/>
      <c r="NFN41" s="91"/>
      <c r="NFO41" s="90"/>
      <c r="NFP41" s="91"/>
      <c r="NFQ41" s="90"/>
      <c r="NFR41" s="91"/>
      <c r="NFS41" s="90"/>
      <c r="NFT41" s="91"/>
      <c r="NFU41" s="90"/>
      <c r="NFV41" s="91"/>
      <c r="NFW41" s="90"/>
      <c r="NFX41" s="91"/>
      <c r="NFY41" s="90"/>
      <c r="NFZ41" s="91"/>
      <c r="NGA41" s="90"/>
      <c r="NGB41" s="91"/>
      <c r="NGC41" s="90"/>
      <c r="NGD41" s="91"/>
      <c r="NGE41" s="90"/>
      <c r="NGF41" s="91"/>
      <c r="NGG41" s="90"/>
      <c r="NGH41" s="91"/>
      <c r="NGI41" s="90"/>
      <c r="NGJ41" s="91"/>
      <c r="NGK41" s="90"/>
      <c r="NGL41" s="91"/>
      <c r="NGM41" s="90"/>
      <c r="NGN41" s="91"/>
      <c r="NGO41" s="90"/>
      <c r="NGP41" s="91"/>
      <c r="NGQ41" s="90"/>
      <c r="NGR41" s="91"/>
      <c r="NGS41" s="90"/>
      <c r="NGT41" s="91"/>
      <c r="NGU41" s="90"/>
      <c r="NGV41" s="91"/>
      <c r="NGW41" s="90"/>
      <c r="NGX41" s="91"/>
      <c r="NGY41" s="90"/>
      <c r="NGZ41" s="91"/>
      <c r="NHA41" s="90"/>
      <c r="NHB41" s="91"/>
      <c r="NHC41" s="90"/>
      <c r="NHD41" s="91"/>
      <c r="NHE41" s="90"/>
      <c r="NHF41" s="91"/>
      <c r="NHG41" s="90"/>
      <c r="NHH41" s="91"/>
      <c r="NHI41" s="90"/>
      <c r="NHJ41" s="91"/>
      <c r="NHK41" s="90"/>
      <c r="NHL41" s="91"/>
      <c r="NHM41" s="90"/>
      <c r="NHN41" s="91"/>
      <c r="NHO41" s="90"/>
      <c r="NHP41" s="91"/>
      <c r="NHQ41" s="90"/>
      <c r="NHR41" s="91"/>
      <c r="NHS41" s="90"/>
      <c r="NHT41" s="91"/>
      <c r="NHU41" s="90"/>
      <c r="NHV41" s="91"/>
      <c r="NHW41" s="90"/>
      <c r="NHX41" s="91"/>
      <c r="NHY41" s="90"/>
      <c r="NHZ41" s="91"/>
      <c r="NIA41" s="90"/>
      <c r="NIB41" s="91"/>
      <c r="NIC41" s="90"/>
      <c r="NID41" s="91"/>
      <c r="NIE41" s="90"/>
      <c r="NIF41" s="91"/>
      <c r="NIG41" s="90"/>
      <c r="NIH41" s="91"/>
      <c r="NII41" s="90"/>
      <c r="NIJ41" s="91"/>
      <c r="NIK41" s="90"/>
      <c r="NIL41" s="91"/>
      <c r="NIM41" s="90"/>
      <c r="NIN41" s="91"/>
      <c r="NIO41" s="90"/>
      <c r="NIP41" s="91"/>
      <c r="NIQ41" s="90"/>
      <c r="NIR41" s="91"/>
      <c r="NIS41" s="90"/>
      <c r="NIT41" s="91"/>
      <c r="NIU41" s="90"/>
      <c r="NIV41" s="91"/>
      <c r="NIW41" s="90"/>
      <c r="NIX41" s="91"/>
      <c r="NIY41" s="90"/>
      <c r="NIZ41" s="91"/>
      <c r="NJA41" s="90"/>
      <c r="NJB41" s="91"/>
      <c r="NJC41" s="90"/>
      <c r="NJD41" s="91"/>
      <c r="NJE41" s="90"/>
      <c r="NJF41" s="91"/>
      <c r="NJG41" s="90"/>
      <c r="NJH41" s="91"/>
      <c r="NJI41" s="90"/>
      <c r="NJJ41" s="91"/>
      <c r="NJK41" s="90"/>
      <c r="NJL41" s="91"/>
      <c r="NJM41" s="90"/>
      <c r="NJN41" s="91"/>
      <c r="NJO41" s="90"/>
      <c r="NJP41" s="91"/>
      <c r="NJQ41" s="90"/>
      <c r="NJR41" s="91"/>
      <c r="NJS41" s="90"/>
      <c r="NJT41" s="91"/>
      <c r="NJU41" s="90"/>
      <c r="NJV41" s="91"/>
      <c r="NJW41" s="90"/>
      <c r="NJX41" s="91"/>
      <c r="NJY41" s="90"/>
      <c r="NJZ41" s="91"/>
      <c r="NKA41" s="90"/>
      <c r="NKB41" s="91"/>
      <c r="NKC41" s="90"/>
      <c r="NKD41" s="91"/>
      <c r="NKE41" s="90"/>
      <c r="NKF41" s="91"/>
      <c r="NKG41" s="90"/>
      <c r="NKH41" s="91"/>
      <c r="NKI41" s="90"/>
      <c r="NKJ41" s="91"/>
      <c r="NKK41" s="90"/>
      <c r="NKL41" s="91"/>
      <c r="NKM41" s="90"/>
      <c r="NKN41" s="91"/>
      <c r="NKO41" s="90"/>
      <c r="NKP41" s="91"/>
      <c r="NKQ41" s="90"/>
      <c r="NKR41" s="91"/>
      <c r="NKS41" s="90"/>
      <c r="NKT41" s="91"/>
      <c r="NKU41" s="90"/>
      <c r="NKV41" s="91"/>
      <c r="NKW41" s="90"/>
      <c r="NKX41" s="91"/>
      <c r="NKY41" s="90"/>
      <c r="NKZ41" s="91"/>
      <c r="NLA41" s="90"/>
      <c r="NLB41" s="91"/>
      <c r="NLC41" s="90"/>
      <c r="NLD41" s="91"/>
      <c r="NLE41" s="90"/>
      <c r="NLF41" s="91"/>
      <c r="NLG41" s="90"/>
      <c r="NLH41" s="91"/>
      <c r="NLI41" s="90"/>
      <c r="NLJ41" s="91"/>
      <c r="NLK41" s="90"/>
      <c r="NLL41" s="91"/>
      <c r="NLM41" s="90"/>
      <c r="NLN41" s="91"/>
      <c r="NLO41" s="90"/>
      <c r="NLP41" s="91"/>
      <c r="NLQ41" s="90"/>
      <c r="NLR41" s="91"/>
      <c r="NLS41" s="90"/>
      <c r="NLT41" s="91"/>
      <c r="NLU41" s="90"/>
      <c r="NLV41" s="91"/>
      <c r="NLW41" s="90"/>
      <c r="NLX41" s="91"/>
      <c r="NLY41" s="90"/>
      <c r="NLZ41" s="91"/>
      <c r="NMA41" s="90"/>
      <c r="NMB41" s="91"/>
      <c r="NMC41" s="90"/>
      <c r="NMD41" s="91"/>
      <c r="NME41" s="90"/>
      <c r="NMF41" s="91"/>
      <c r="NMG41" s="90"/>
      <c r="NMH41" s="91"/>
      <c r="NMI41" s="90"/>
      <c r="NMJ41" s="91"/>
      <c r="NMK41" s="90"/>
      <c r="NML41" s="91"/>
      <c r="NMM41" s="90"/>
      <c r="NMN41" s="91"/>
      <c r="NMO41" s="90"/>
      <c r="NMP41" s="91"/>
      <c r="NMQ41" s="90"/>
      <c r="NMR41" s="91"/>
      <c r="NMS41" s="90"/>
      <c r="NMT41" s="91"/>
      <c r="NMU41" s="90"/>
      <c r="NMV41" s="91"/>
      <c r="NMW41" s="90"/>
      <c r="NMX41" s="91"/>
      <c r="NMY41" s="90"/>
      <c r="NMZ41" s="91"/>
      <c r="NNA41" s="90"/>
      <c r="NNB41" s="91"/>
      <c r="NNC41" s="90"/>
      <c r="NND41" s="91"/>
      <c r="NNE41" s="90"/>
      <c r="NNF41" s="91"/>
      <c r="NNG41" s="90"/>
      <c r="NNH41" s="91"/>
      <c r="NNI41" s="90"/>
      <c r="NNJ41" s="91"/>
      <c r="NNK41" s="90"/>
      <c r="NNL41" s="91"/>
      <c r="NNM41" s="90"/>
      <c r="NNN41" s="91"/>
      <c r="NNO41" s="90"/>
      <c r="NNP41" s="91"/>
      <c r="NNQ41" s="90"/>
      <c r="NNR41" s="91"/>
      <c r="NNS41" s="90"/>
      <c r="NNT41" s="91"/>
      <c r="NNU41" s="90"/>
      <c r="NNV41" s="91"/>
      <c r="NNW41" s="90"/>
      <c r="NNX41" s="91"/>
      <c r="NNY41" s="90"/>
      <c r="NNZ41" s="91"/>
      <c r="NOA41" s="90"/>
      <c r="NOB41" s="91"/>
      <c r="NOC41" s="90"/>
      <c r="NOD41" s="91"/>
      <c r="NOE41" s="90"/>
      <c r="NOF41" s="91"/>
      <c r="NOG41" s="90"/>
      <c r="NOH41" s="91"/>
      <c r="NOI41" s="90"/>
      <c r="NOJ41" s="91"/>
      <c r="NOK41" s="90"/>
      <c r="NOL41" s="91"/>
      <c r="NOM41" s="90"/>
      <c r="NON41" s="91"/>
      <c r="NOO41" s="90"/>
      <c r="NOP41" s="91"/>
      <c r="NOQ41" s="90"/>
      <c r="NOR41" s="91"/>
      <c r="NOS41" s="90"/>
      <c r="NOT41" s="91"/>
      <c r="NOU41" s="90"/>
      <c r="NOV41" s="91"/>
      <c r="NOW41" s="90"/>
      <c r="NOX41" s="91"/>
      <c r="NOY41" s="90"/>
      <c r="NOZ41" s="91"/>
      <c r="NPA41" s="90"/>
      <c r="NPB41" s="91"/>
      <c r="NPC41" s="90"/>
      <c r="NPD41" s="91"/>
      <c r="NPE41" s="90"/>
      <c r="NPF41" s="91"/>
      <c r="NPG41" s="90"/>
      <c r="NPH41" s="91"/>
      <c r="NPI41" s="90"/>
      <c r="NPJ41" s="91"/>
      <c r="NPK41" s="90"/>
      <c r="NPL41" s="91"/>
      <c r="NPM41" s="90"/>
      <c r="NPN41" s="91"/>
      <c r="NPO41" s="90"/>
      <c r="NPP41" s="91"/>
      <c r="NPQ41" s="90"/>
      <c r="NPR41" s="91"/>
      <c r="NPS41" s="90"/>
      <c r="NPT41" s="91"/>
      <c r="NPU41" s="90"/>
      <c r="NPV41" s="91"/>
      <c r="NPW41" s="90"/>
      <c r="NPX41" s="91"/>
      <c r="NPY41" s="90"/>
      <c r="NPZ41" s="91"/>
      <c r="NQA41" s="90"/>
      <c r="NQB41" s="91"/>
      <c r="NQC41" s="90"/>
      <c r="NQD41" s="91"/>
      <c r="NQE41" s="90"/>
      <c r="NQF41" s="91"/>
      <c r="NQG41" s="90"/>
      <c r="NQH41" s="91"/>
      <c r="NQI41" s="90"/>
      <c r="NQJ41" s="91"/>
      <c r="NQK41" s="90"/>
      <c r="NQL41" s="91"/>
      <c r="NQM41" s="90"/>
      <c r="NQN41" s="91"/>
      <c r="NQO41" s="90"/>
      <c r="NQP41" s="91"/>
      <c r="NQQ41" s="90"/>
      <c r="NQR41" s="91"/>
      <c r="NQS41" s="90"/>
      <c r="NQT41" s="91"/>
      <c r="NQU41" s="90"/>
      <c r="NQV41" s="91"/>
      <c r="NQW41" s="90"/>
      <c r="NQX41" s="91"/>
      <c r="NQY41" s="90"/>
      <c r="NQZ41" s="91"/>
      <c r="NRA41" s="90"/>
      <c r="NRB41" s="91"/>
      <c r="NRC41" s="90"/>
      <c r="NRD41" s="91"/>
      <c r="NRE41" s="90"/>
      <c r="NRF41" s="91"/>
      <c r="NRG41" s="90"/>
      <c r="NRH41" s="91"/>
      <c r="NRI41" s="90"/>
      <c r="NRJ41" s="91"/>
      <c r="NRK41" s="90"/>
      <c r="NRL41" s="91"/>
      <c r="NRM41" s="90"/>
      <c r="NRN41" s="91"/>
      <c r="NRO41" s="90"/>
      <c r="NRP41" s="91"/>
      <c r="NRQ41" s="90"/>
      <c r="NRR41" s="91"/>
      <c r="NRS41" s="90"/>
      <c r="NRT41" s="91"/>
      <c r="NRU41" s="90"/>
      <c r="NRV41" s="91"/>
      <c r="NRW41" s="90"/>
      <c r="NRX41" s="91"/>
      <c r="NRY41" s="90"/>
      <c r="NRZ41" s="91"/>
      <c r="NSA41" s="90"/>
      <c r="NSB41" s="91"/>
      <c r="NSC41" s="90"/>
      <c r="NSD41" s="91"/>
      <c r="NSE41" s="90"/>
      <c r="NSF41" s="91"/>
      <c r="NSG41" s="90"/>
      <c r="NSH41" s="91"/>
      <c r="NSI41" s="90"/>
      <c r="NSJ41" s="91"/>
      <c r="NSK41" s="90"/>
      <c r="NSL41" s="91"/>
      <c r="NSM41" s="90"/>
      <c r="NSN41" s="91"/>
      <c r="NSO41" s="90"/>
      <c r="NSP41" s="91"/>
      <c r="NSQ41" s="90"/>
      <c r="NSR41" s="91"/>
      <c r="NSS41" s="90"/>
      <c r="NST41" s="91"/>
      <c r="NSU41" s="90"/>
      <c r="NSV41" s="91"/>
      <c r="NSW41" s="90"/>
      <c r="NSX41" s="91"/>
      <c r="NSY41" s="90"/>
      <c r="NSZ41" s="91"/>
      <c r="NTA41" s="90"/>
      <c r="NTB41" s="91"/>
      <c r="NTC41" s="90"/>
      <c r="NTD41" s="91"/>
      <c r="NTE41" s="90"/>
      <c r="NTF41" s="91"/>
      <c r="NTG41" s="90"/>
      <c r="NTH41" s="91"/>
      <c r="NTI41" s="90"/>
      <c r="NTJ41" s="91"/>
      <c r="NTK41" s="90"/>
      <c r="NTL41" s="91"/>
      <c r="NTM41" s="90"/>
      <c r="NTN41" s="91"/>
      <c r="NTO41" s="90"/>
      <c r="NTP41" s="91"/>
      <c r="NTQ41" s="90"/>
      <c r="NTR41" s="91"/>
      <c r="NTS41" s="90"/>
      <c r="NTT41" s="91"/>
      <c r="NTU41" s="90"/>
      <c r="NTV41" s="91"/>
      <c r="NTW41" s="90"/>
      <c r="NTX41" s="91"/>
      <c r="NTY41" s="90"/>
      <c r="NTZ41" s="91"/>
      <c r="NUA41" s="90"/>
      <c r="NUB41" s="91"/>
      <c r="NUC41" s="90"/>
      <c r="NUD41" s="91"/>
      <c r="NUE41" s="90"/>
      <c r="NUF41" s="91"/>
      <c r="NUG41" s="90"/>
      <c r="NUH41" s="91"/>
      <c r="NUI41" s="90"/>
      <c r="NUJ41" s="91"/>
      <c r="NUK41" s="90"/>
      <c r="NUL41" s="91"/>
      <c r="NUM41" s="90"/>
      <c r="NUN41" s="91"/>
      <c r="NUO41" s="90"/>
      <c r="NUP41" s="91"/>
      <c r="NUQ41" s="90"/>
      <c r="NUR41" s="91"/>
      <c r="NUS41" s="90"/>
      <c r="NUT41" s="91"/>
      <c r="NUU41" s="90"/>
      <c r="NUV41" s="91"/>
      <c r="NUW41" s="90"/>
      <c r="NUX41" s="91"/>
      <c r="NUY41" s="90"/>
      <c r="NUZ41" s="91"/>
      <c r="NVA41" s="90"/>
      <c r="NVB41" s="91"/>
      <c r="NVC41" s="90"/>
      <c r="NVD41" s="91"/>
      <c r="NVE41" s="90"/>
      <c r="NVF41" s="91"/>
      <c r="NVG41" s="90"/>
      <c r="NVH41" s="91"/>
      <c r="NVI41" s="90"/>
      <c r="NVJ41" s="91"/>
      <c r="NVK41" s="90"/>
      <c r="NVL41" s="91"/>
      <c r="NVM41" s="90"/>
      <c r="NVN41" s="91"/>
      <c r="NVO41" s="90"/>
      <c r="NVP41" s="91"/>
      <c r="NVQ41" s="90"/>
      <c r="NVR41" s="91"/>
      <c r="NVS41" s="90"/>
      <c r="NVT41" s="91"/>
      <c r="NVU41" s="90"/>
      <c r="NVV41" s="91"/>
      <c r="NVW41" s="90"/>
      <c r="NVX41" s="91"/>
      <c r="NVY41" s="90"/>
      <c r="NVZ41" s="91"/>
      <c r="NWA41" s="90"/>
      <c r="NWB41" s="91"/>
      <c r="NWC41" s="90"/>
      <c r="NWD41" s="91"/>
      <c r="NWE41" s="90"/>
      <c r="NWF41" s="91"/>
      <c r="NWG41" s="90"/>
      <c r="NWH41" s="91"/>
      <c r="NWI41" s="90"/>
      <c r="NWJ41" s="91"/>
      <c r="NWK41" s="90"/>
      <c r="NWL41" s="91"/>
      <c r="NWM41" s="90"/>
      <c r="NWN41" s="91"/>
      <c r="NWO41" s="90"/>
      <c r="NWP41" s="91"/>
      <c r="NWQ41" s="90"/>
      <c r="NWR41" s="91"/>
      <c r="NWS41" s="90"/>
      <c r="NWT41" s="91"/>
      <c r="NWU41" s="90"/>
      <c r="NWV41" s="91"/>
      <c r="NWW41" s="90"/>
      <c r="NWX41" s="91"/>
      <c r="NWY41" s="90"/>
      <c r="NWZ41" s="91"/>
      <c r="NXA41" s="90"/>
      <c r="NXB41" s="91"/>
      <c r="NXC41" s="90"/>
      <c r="NXD41" s="91"/>
      <c r="NXE41" s="90"/>
      <c r="NXF41" s="91"/>
      <c r="NXG41" s="90"/>
      <c r="NXH41" s="91"/>
      <c r="NXI41" s="90"/>
      <c r="NXJ41" s="91"/>
      <c r="NXK41" s="90"/>
      <c r="NXL41" s="91"/>
      <c r="NXM41" s="90"/>
      <c r="NXN41" s="91"/>
      <c r="NXO41" s="90"/>
      <c r="NXP41" s="91"/>
      <c r="NXQ41" s="90"/>
      <c r="NXR41" s="91"/>
      <c r="NXS41" s="90"/>
      <c r="NXT41" s="91"/>
      <c r="NXU41" s="90"/>
      <c r="NXV41" s="91"/>
      <c r="NXW41" s="90"/>
      <c r="NXX41" s="91"/>
      <c r="NXY41" s="90"/>
      <c r="NXZ41" s="91"/>
      <c r="NYA41" s="90"/>
      <c r="NYB41" s="91"/>
      <c r="NYC41" s="90"/>
      <c r="NYD41" s="91"/>
      <c r="NYE41" s="90"/>
      <c r="NYF41" s="91"/>
      <c r="NYG41" s="90"/>
      <c r="NYH41" s="91"/>
      <c r="NYI41" s="90"/>
      <c r="NYJ41" s="91"/>
      <c r="NYK41" s="90"/>
      <c r="NYL41" s="91"/>
      <c r="NYM41" s="90"/>
      <c r="NYN41" s="91"/>
      <c r="NYO41" s="90"/>
      <c r="NYP41" s="91"/>
      <c r="NYQ41" s="90"/>
      <c r="NYR41" s="91"/>
      <c r="NYS41" s="90"/>
      <c r="NYT41" s="91"/>
      <c r="NYU41" s="90"/>
      <c r="NYV41" s="91"/>
      <c r="NYW41" s="90"/>
      <c r="NYX41" s="91"/>
      <c r="NYY41" s="90"/>
      <c r="NYZ41" s="91"/>
      <c r="NZA41" s="90"/>
      <c r="NZB41" s="91"/>
      <c r="NZC41" s="90"/>
      <c r="NZD41" s="91"/>
      <c r="NZE41" s="90"/>
      <c r="NZF41" s="91"/>
      <c r="NZG41" s="90"/>
      <c r="NZH41" s="91"/>
      <c r="NZI41" s="90"/>
      <c r="NZJ41" s="91"/>
      <c r="NZK41" s="90"/>
      <c r="NZL41" s="91"/>
      <c r="NZM41" s="90"/>
      <c r="NZN41" s="91"/>
      <c r="NZO41" s="90"/>
      <c r="NZP41" s="91"/>
      <c r="NZQ41" s="90"/>
      <c r="NZR41" s="91"/>
      <c r="NZS41" s="90"/>
      <c r="NZT41" s="91"/>
      <c r="NZU41" s="90"/>
      <c r="NZV41" s="91"/>
      <c r="NZW41" s="90"/>
      <c r="NZX41" s="91"/>
      <c r="NZY41" s="90"/>
      <c r="NZZ41" s="91"/>
      <c r="OAA41" s="90"/>
      <c r="OAB41" s="91"/>
      <c r="OAC41" s="90"/>
      <c r="OAD41" s="91"/>
      <c r="OAE41" s="90"/>
      <c r="OAF41" s="91"/>
      <c r="OAG41" s="90"/>
      <c r="OAH41" s="91"/>
      <c r="OAI41" s="90"/>
      <c r="OAJ41" s="91"/>
      <c r="OAK41" s="90"/>
      <c r="OAL41" s="91"/>
      <c r="OAM41" s="90"/>
      <c r="OAN41" s="91"/>
      <c r="OAO41" s="90"/>
      <c r="OAP41" s="91"/>
      <c r="OAQ41" s="90"/>
      <c r="OAR41" s="91"/>
      <c r="OAS41" s="90"/>
      <c r="OAT41" s="91"/>
      <c r="OAU41" s="90"/>
      <c r="OAV41" s="91"/>
      <c r="OAW41" s="90"/>
      <c r="OAX41" s="91"/>
      <c r="OAY41" s="90"/>
      <c r="OAZ41" s="91"/>
      <c r="OBA41" s="90"/>
      <c r="OBB41" s="91"/>
      <c r="OBC41" s="90"/>
      <c r="OBD41" s="91"/>
      <c r="OBE41" s="90"/>
      <c r="OBF41" s="91"/>
      <c r="OBG41" s="90"/>
      <c r="OBH41" s="91"/>
      <c r="OBI41" s="90"/>
      <c r="OBJ41" s="91"/>
      <c r="OBK41" s="90"/>
      <c r="OBL41" s="91"/>
      <c r="OBM41" s="90"/>
      <c r="OBN41" s="91"/>
      <c r="OBO41" s="90"/>
      <c r="OBP41" s="91"/>
      <c r="OBQ41" s="90"/>
      <c r="OBR41" s="91"/>
      <c r="OBS41" s="90"/>
      <c r="OBT41" s="91"/>
      <c r="OBU41" s="90"/>
      <c r="OBV41" s="91"/>
      <c r="OBW41" s="90"/>
      <c r="OBX41" s="91"/>
      <c r="OBY41" s="90"/>
      <c r="OBZ41" s="91"/>
      <c r="OCA41" s="90"/>
      <c r="OCB41" s="91"/>
      <c r="OCC41" s="90"/>
      <c r="OCD41" s="91"/>
      <c r="OCE41" s="90"/>
      <c r="OCF41" s="91"/>
      <c r="OCG41" s="90"/>
      <c r="OCH41" s="91"/>
      <c r="OCI41" s="90"/>
      <c r="OCJ41" s="91"/>
      <c r="OCK41" s="90"/>
      <c r="OCL41" s="91"/>
      <c r="OCM41" s="90"/>
      <c r="OCN41" s="91"/>
      <c r="OCO41" s="90"/>
      <c r="OCP41" s="91"/>
      <c r="OCQ41" s="90"/>
      <c r="OCR41" s="91"/>
      <c r="OCS41" s="90"/>
      <c r="OCT41" s="91"/>
      <c r="OCU41" s="90"/>
      <c r="OCV41" s="91"/>
      <c r="OCW41" s="90"/>
      <c r="OCX41" s="91"/>
      <c r="OCY41" s="90"/>
      <c r="OCZ41" s="91"/>
      <c r="ODA41" s="90"/>
      <c r="ODB41" s="91"/>
      <c r="ODC41" s="90"/>
      <c r="ODD41" s="91"/>
      <c r="ODE41" s="90"/>
      <c r="ODF41" s="91"/>
      <c r="ODG41" s="90"/>
      <c r="ODH41" s="91"/>
      <c r="ODI41" s="90"/>
      <c r="ODJ41" s="91"/>
      <c r="ODK41" s="90"/>
      <c r="ODL41" s="91"/>
      <c r="ODM41" s="90"/>
      <c r="ODN41" s="91"/>
      <c r="ODO41" s="90"/>
      <c r="ODP41" s="91"/>
      <c r="ODQ41" s="90"/>
      <c r="ODR41" s="91"/>
      <c r="ODS41" s="90"/>
      <c r="ODT41" s="91"/>
      <c r="ODU41" s="90"/>
      <c r="ODV41" s="91"/>
      <c r="ODW41" s="90"/>
      <c r="ODX41" s="91"/>
      <c r="ODY41" s="90"/>
      <c r="ODZ41" s="91"/>
      <c r="OEA41" s="90"/>
      <c r="OEB41" s="91"/>
      <c r="OEC41" s="90"/>
      <c r="OED41" s="91"/>
      <c r="OEE41" s="90"/>
      <c r="OEF41" s="91"/>
      <c r="OEG41" s="90"/>
      <c r="OEH41" s="91"/>
      <c r="OEI41" s="90"/>
      <c r="OEJ41" s="91"/>
      <c r="OEK41" s="90"/>
      <c r="OEL41" s="91"/>
      <c r="OEM41" s="90"/>
      <c r="OEN41" s="91"/>
      <c r="OEO41" s="90"/>
      <c r="OEP41" s="91"/>
      <c r="OEQ41" s="90"/>
      <c r="OER41" s="91"/>
      <c r="OES41" s="90"/>
      <c r="OET41" s="91"/>
      <c r="OEU41" s="90"/>
      <c r="OEV41" s="91"/>
      <c r="OEW41" s="90"/>
      <c r="OEX41" s="91"/>
      <c r="OEY41" s="90"/>
      <c r="OEZ41" s="91"/>
      <c r="OFA41" s="90"/>
      <c r="OFB41" s="91"/>
      <c r="OFC41" s="90"/>
      <c r="OFD41" s="91"/>
      <c r="OFE41" s="90"/>
      <c r="OFF41" s="91"/>
      <c r="OFG41" s="90"/>
      <c r="OFH41" s="91"/>
      <c r="OFI41" s="90"/>
      <c r="OFJ41" s="91"/>
      <c r="OFK41" s="90"/>
      <c r="OFL41" s="91"/>
      <c r="OFM41" s="90"/>
      <c r="OFN41" s="91"/>
      <c r="OFO41" s="90"/>
      <c r="OFP41" s="91"/>
      <c r="OFQ41" s="90"/>
      <c r="OFR41" s="91"/>
      <c r="OFS41" s="90"/>
      <c r="OFT41" s="91"/>
      <c r="OFU41" s="90"/>
      <c r="OFV41" s="91"/>
      <c r="OFW41" s="90"/>
      <c r="OFX41" s="91"/>
      <c r="OFY41" s="90"/>
      <c r="OFZ41" s="91"/>
      <c r="OGA41" s="90"/>
      <c r="OGB41" s="91"/>
      <c r="OGC41" s="90"/>
      <c r="OGD41" s="91"/>
      <c r="OGE41" s="90"/>
      <c r="OGF41" s="91"/>
      <c r="OGG41" s="90"/>
      <c r="OGH41" s="91"/>
      <c r="OGI41" s="90"/>
      <c r="OGJ41" s="91"/>
      <c r="OGK41" s="90"/>
      <c r="OGL41" s="91"/>
      <c r="OGM41" s="90"/>
      <c r="OGN41" s="91"/>
      <c r="OGO41" s="90"/>
      <c r="OGP41" s="91"/>
      <c r="OGQ41" s="90"/>
      <c r="OGR41" s="91"/>
      <c r="OGS41" s="90"/>
      <c r="OGT41" s="91"/>
      <c r="OGU41" s="90"/>
      <c r="OGV41" s="91"/>
      <c r="OGW41" s="90"/>
      <c r="OGX41" s="91"/>
      <c r="OGY41" s="90"/>
      <c r="OGZ41" s="91"/>
      <c r="OHA41" s="90"/>
      <c r="OHB41" s="91"/>
      <c r="OHC41" s="90"/>
      <c r="OHD41" s="91"/>
      <c r="OHE41" s="90"/>
      <c r="OHF41" s="91"/>
      <c r="OHG41" s="90"/>
      <c r="OHH41" s="91"/>
      <c r="OHI41" s="90"/>
      <c r="OHJ41" s="91"/>
      <c r="OHK41" s="90"/>
      <c r="OHL41" s="91"/>
      <c r="OHM41" s="90"/>
      <c r="OHN41" s="91"/>
      <c r="OHO41" s="90"/>
      <c r="OHP41" s="91"/>
      <c r="OHQ41" s="90"/>
      <c r="OHR41" s="91"/>
      <c r="OHS41" s="90"/>
      <c r="OHT41" s="91"/>
      <c r="OHU41" s="90"/>
      <c r="OHV41" s="91"/>
      <c r="OHW41" s="90"/>
      <c r="OHX41" s="91"/>
      <c r="OHY41" s="90"/>
      <c r="OHZ41" s="91"/>
      <c r="OIA41" s="90"/>
      <c r="OIB41" s="91"/>
      <c r="OIC41" s="90"/>
      <c r="OID41" s="91"/>
      <c r="OIE41" s="90"/>
      <c r="OIF41" s="91"/>
      <c r="OIG41" s="90"/>
      <c r="OIH41" s="91"/>
      <c r="OII41" s="90"/>
      <c r="OIJ41" s="91"/>
      <c r="OIK41" s="90"/>
      <c r="OIL41" s="91"/>
      <c r="OIM41" s="90"/>
      <c r="OIN41" s="91"/>
      <c r="OIO41" s="90"/>
      <c r="OIP41" s="91"/>
      <c r="OIQ41" s="90"/>
      <c r="OIR41" s="91"/>
      <c r="OIS41" s="90"/>
      <c r="OIT41" s="91"/>
      <c r="OIU41" s="90"/>
      <c r="OIV41" s="91"/>
      <c r="OIW41" s="90"/>
      <c r="OIX41" s="91"/>
      <c r="OIY41" s="90"/>
      <c r="OIZ41" s="91"/>
      <c r="OJA41" s="90"/>
      <c r="OJB41" s="91"/>
      <c r="OJC41" s="90"/>
      <c r="OJD41" s="91"/>
      <c r="OJE41" s="90"/>
      <c r="OJF41" s="91"/>
      <c r="OJG41" s="90"/>
      <c r="OJH41" s="91"/>
      <c r="OJI41" s="90"/>
      <c r="OJJ41" s="91"/>
      <c r="OJK41" s="90"/>
      <c r="OJL41" s="91"/>
      <c r="OJM41" s="90"/>
      <c r="OJN41" s="91"/>
      <c r="OJO41" s="90"/>
      <c r="OJP41" s="91"/>
      <c r="OJQ41" s="90"/>
      <c r="OJR41" s="91"/>
      <c r="OJS41" s="90"/>
      <c r="OJT41" s="91"/>
      <c r="OJU41" s="90"/>
      <c r="OJV41" s="91"/>
      <c r="OJW41" s="90"/>
      <c r="OJX41" s="91"/>
      <c r="OJY41" s="90"/>
      <c r="OJZ41" s="91"/>
      <c r="OKA41" s="90"/>
      <c r="OKB41" s="91"/>
      <c r="OKC41" s="90"/>
      <c r="OKD41" s="91"/>
      <c r="OKE41" s="90"/>
      <c r="OKF41" s="91"/>
      <c r="OKG41" s="90"/>
      <c r="OKH41" s="91"/>
      <c r="OKI41" s="90"/>
      <c r="OKJ41" s="91"/>
      <c r="OKK41" s="90"/>
      <c r="OKL41" s="91"/>
      <c r="OKM41" s="90"/>
      <c r="OKN41" s="91"/>
      <c r="OKO41" s="90"/>
      <c r="OKP41" s="91"/>
      <c r="OKQ41" s="90"/>
      <c r="OKR41" s="91"/>
      <c r="OKS41" s="90"/>
      <c r="OKT41" s="91"/>
      <c r="OKU41" s="90"/>
      <c r="OKV41" s="91"/>
      <c r="OKW41" s="90"/>
      <c r="OKX41" s="91"/>
      <c r="OKY41" s="90"/>
      <c r="OKZ41" s="91"/>
      <c r="OLA41" s="90"/>
      <c r="OLB41" s="91"/>
      <c r="OLC41" s="90"/>
      <c r="OLD41" s="91"/>
      <c r="OLE41" s="90"/>
      <c r="OLF41" s="91"/>
      <c r="OLG41" s="90"/>
      <c r="OLH41" s="91"/>
      <c r="OLI41" s="90"/>
      <c r="OLJ41" s="91"/>
      <c r="OLK41" s="90"/>
      <c r="OLL41" s="91"/>
      <c r="OLM41" s="90"/>
      <c r="OLN41" s="91"/>
      <c r="OLO41" s="90"/>
      <c r="OLP41" s="91"/>
      <c r="OLQ41" s="90"/>
      <c r="OLR41" s="91"/>
      <c r="OLS41" s="90"/>
      <c r="OLT41" s="91"/>
      <c r="OLU41" s="90"/>
      <c r="OLV41" s="91"/>
      <c r="OLW41" s="90"/>
      <c r="OLX41" s="91"/>
      <c r="OLY41" s="90"/>
      <c r="OLZ41" s="91"/>
      <c r="OMA41" s="90"/>
      <c r="OMB41" s="91"/>
      <c r="OMC41" s="90"/>
      <c r="OMD41" s="91"/>
      <c r="OME41" s="90"/>
      <c r="OMF41" s="91"/>
      <c r="OMG41" s="90"/>
      <c r="OMH41" s="91"/>
      <c r="OMI41" s="90"/>
      <c r="OMJ41" s="91"/>
      <c r="OMK41" s="90"/>
      <c r="OML41" s="91"/>
      <c r="OMM41" s="90"/>
      <c r="OMN41" s="91"/>
      <c r="OMO41" s="90"/>
      <c r="OMP41" s="91"/>
      <c r="OMQ41" s="90"/>
      <c r="OMR41" s="91"/>
      <c r="OMS41" s="90"/>
      <c r="OMT41" s="91"/>
      <c r="OMU41" s="90"/>
      <c r="OMV41" s="91"/>
      <c r="OMW41" s="90"/>
      <c r="OMX41" s="91"/>
      <c r="OMY41" s="90"/>
      <c r="OMZ41" s="91"/>
      <c r="ONA41" s="90"/>
      <c r="ONB41" s="91"/>
      <c r="ONC41" s="90"/>
      <c r="OND41" s="91"/>
      <c r="ONE41" s="90"/>
      <c r="ONF41" s="91"/>
      <c r="ONG41" s="90"/>
      <c r="ONH41" s="91"/>
      <c r="ONI41" s="90"/>
      <c r="ONJ41" s="91"/>
      <c r="ONK41" s="90"/>
      <c r="ONL41" s="91"/>
      <c r="ONM41" s="90"/>
      <c r="ONN41" s="91"/>
      <c r="ONO41" s="90"/>
      <c r="ONP41" s="91"/>
      <c r="ONQ41" s="90"/>
      <c r="ONR41" s="91"/>
      <c r="ONS41" s="90"/>
      <c r="ONT41" s="91"/>
      <c r="ONU41" s="90"/>
      <c r="ONV41" s="91"/>
      <c r="ONW41" s="90"/>
      <c r="ONX41" s="91"/>
      <c r="ONY41" s="90"/>
      <c r="ONZ41" s="91"/>
      <c r="OOA41" s="90"/>
      <c r="OOB41" s="91"/>
      <c r="OOC41" s="90"/>
      <c r="OOD41" s="91"/>
      <c r="OOE41" s="90"/>
      <c r="OOF41" s="91"/>
      <c r="OOG41" s="90"/>
      <c r="OOH41" s="91"/>
      <c r="OOI41" s="90"/>
      <c r="OOJ41" s="91"/>
      <c r="OOK41" s="90"/>
      <c r="OOL41" s="91"/>
      <c r="OOM41" s="90"/>
      <c r="OON41" s="91"/>
      <c r="OOO41" s="90"/>
      <c r="OOP41" s="91"/>
      <c r="OOQ41" s="90"/>
      <c r="OOR41" s="91"/>
      <c r="OOS41" s="90"/>
      <c r="OOT41" s="91"/>
      <c r="OOU41" s="90"/>
      <c r="OOV41" s="91"/>
      <c r="OOW41" s="90"/>
      <c r="OOX41" s="91"/>
      <c r="OOY41" s="90"/>
      <c r="OOZ41" s="91"/>
      <c r="OPA41" s="90"/>
      <c r="OPB41" s="91"/>
      <c r="OPC41" s="90"/>
      <c r="OPD41" s="91"/>
      <c r="OPE41" s="90"/>
      <c r="OPF41" s="91"/>
      <c r="OPG41" s="90"/>
      <c r="OPH41" s="91"/>
      <c r="OPI41" s="90"/>
      <c r="OPJ41" s="91"/>
      <c r="OPK41" s="90"/>
      <c r="OPL41" s="91"/>
      <c r="OPM41" s="90"/>
      <c r="OPN41" s="91"/>
      <c r="OPO41" s="90"/>
      <c r="OPP41" s="91"/>
      <c r="OPQ41" s="90"/>
      <c r="OPR41" s="91"/>
      <c r="OPS41" s="90"/>
      <c r="OPT41" s="91"/>
      <c r="OPU41" s="90"/>
      <c r="OPV41" s="91"/>
      <c r="OPW41" s="90"/>
      <c r="OPX41" s="91"/>
      <c r="OPY41" s="90"/>
      <c r="OPZ41" s="91"/>
      <c r="OQA41" s="90"/>
      <c r="OQB41" s="91"/>
      <c r="OQC41" s="90"/>
      <c r="OQD41" s="91"/>
      <c r="OQE41" s="90"/>
      <c r="OQF41" s="91"/>
      <c r="OQG41" s="90"/>
      <c r="OQH41" s="91"/>
      <c r="OQI41" s="90"/>
      <c r="OQJ41" s="91"/>
      <c r="OQK41" s="90"/>
      <c r="OQL41" s="91"/>
      <c r="OQM41" s="90"/>
      <c r="OQN41" s="91"/>
      <c r="OQO41" s="90"/>
      <c r="OQP41" s="91"/>
      <c r="OQQ41" s="90"/>
      <c r="OQR41" s="91"/>
      <c r="OQS41" s="90"/>
      <c r="OQT41" s="91"/>
      <c r="OQU41" s="90"/>
      <c r="OQV41" s="91"/>
      <c r="OQW41" s="90"/>
      <c r="OQX41" s="91"/>
      <c r="OQY41" s="90"/>
      <c r="OQZ41" s="91"/>
      <c r="ORA41" s="90"/>
      <c r="ORB41" s="91"/>
      <c r="ORC41" s="90"/>
      <c r="ORD41" s="91"/>
      <c r="ORE41" s="90"/>
      <c r="ORF41" s="91"/>
      <c r="ORG41" s="90"/>
      <c r="ORH41" s="91"/>
      <c r="ORI41" s="90"/>
      <c r="ORJ41" s="91"/>
      <c r="ORK41" s="90"/>
      <c r="ORL41" s="91"/>
      <c r="ORM41" s="90"/>
      <c r="ORN41" s="91"/>
      <c r="ORO41" s="90"/>
      <c r="ORP41" s="91"/>
      <c r="ORQ41" s="90"/>
      <c r="ORR41" s="91"/>
      <c r="ORS41" s="90"/>
      <c r="ORT41" s="91"/>
      <c r="ORU41" s="90"/>
      <c r="ORV41" s="91"/>
      <c r="ORW41" s="90"/>
      <c r="ORX41" s="91"/>
      <c r="ORY41" s="90"/>
      <c r="ORZ41" s="91"/>
      <c r="OSA41" s="90"/>
      <c r="OSB41" s="91"/>
      <c r="OSC41" s="90"/>
      <c r="OSD41" s="91"/>
      <c r="OSE41" s="90"/>
      <c r="OSF41" s="91"/>
      <c r="OSG41" s="90"/>
      <c r="OSH41" s="91"/>
      <c r="OSI41" s="90"/>
      <c r="OSJ41" s="91"/>
      <c r="OSK41" s="90"/>
      <c r="OSL41" s="91"/>
      <c r="OSM41" s="90"/>
      <c r="OSN41" s="91"/>
      <c r="OSO41" s="90"/>
      <c r="OSP41" s="91"/>
      <c r="OSQ41" s="90"/>
      <c r="OSR41" s="91"/>
      <c r="OSS41" s="90"/>
      <c r="OST41" s="91"/>
      <c r="OSU41" s="90"/>
      <c r="OSV41" s="91"/>
      <c r="OSW41" s="90"/>
      <c r="OSX41" s="91"/>
      <c r="OSY41" s="90"/>
      <c r="OSZ41" s="91"/>
      <c r="OTA41" s="90"/>
      <c r="OTB41" s="91"/>
      <c r="OTC41" s="90"/>
      <c r="OTD41" s="91"/>
      <c r="OTE41" s="90"/>
      <c r="OTF41" s="91"/>
      <c r="OTG41" s="90"/>
      <c r="OTH41" s="91"/>
      <c r="OTI41" s="90"/>
      <c r="OTJ41" s="91"/>
      <c r="OTK41" s="90"/>
      <c r="OTL41" s="91"/>
      <c r="OTM41" s="90"/>
      <c r="OTN41" s="91"/>
      <c r="OTO41" s="90"/>
      <c r="OTP41" s="91"/>
      <c r="OTQ41" s="90"/>
      <c r="OTR41" s="91"/>
      <c r="OTS41" s="90"/>
      <c r="OTT41" s="91"/>
      <c r="OTU41" s="90"/>
      <c r="OTV41" s="91"/>
      <c r="OTW41" s="90"/>
      <c r="OTX41" s="91"/>
      <c r="OTY41" s="90"/>
      <c r="OTZ41" s="91"/>
      <c r="OUA41" s="90"/>
      <c r="OUB41" s="91"/>
      <c r="OUC41" s="90"/>
      <c r="OUD41" s="91"/>
      <c r="OUE41" s="90"/>
      <c r="OUF41" s="91"/>
      <c r="OUG41" s="90"/>
      <c r="OUH41" s="91"/>
      <c r="OUI41" s="90"/>
      <c r="OUJ41" s="91"/>
      <c r="OUK41" s="90"/>
      <c r="OUL41" s="91"/>
      <c r="OUM41" s="90"/>
      <c r="OUN41" s="91"/>
      <c r="OUO41" s="90"/>
      <c r="OUP41" s="91"/>
      <c r="OUQ41" s="90"/>
      <c r="OUR41" s="91"/>
      <c r="OUS41" s="90"/>
      <c r="OUT41" s="91"/>
      <c r="OUU41" s="90"/>
      <c r="OUV41" s="91"/>
      <c r="OUW41" s="90"/>
      <c r="OUX41" s="91"/>
      <c r="OUY41" s="90"/>
      <c r="OUZ41" s="91"/>
      <c r="OVA41" s="90"/>
      <c r="OVB41" s="91"/>
      <c r="OVC41" s="90"/>
      <c r="OVD41" s="91"/>
      <c r="OVE41" s="90"/>
      <c r="OVF41" s="91"/>
      <c r="OVG41" s="90"/>
      <c r="OVH41" s="91"/>
      <c r="OVI41" s="90"/>
      <c r="OVJ41" s="91"/>
      <c r="OVK41" s="90"/>
      <c r="OVL41" s="91"/>
      <c r="OVM41" s="90"/>
      <c r="OVN41" s="91"/>
      <c r="OVO41" s="90"/>
      <c r="OVP41" s="91"/>
      <c r="OVQ41" s="90"/>
      <c r="OVR41" s="91"/>
      <c r="OVS41" s="90"/>
      <c r="OVT41" s="91"/>
      <c r="OVU41" s="90"/>
      <c r="OVV41" s="91"/>
      <c r="OVW41" s="90"/>
      <c r="OVX41" s="91"/>
      <c r="OVY41" s="90"/>
      <c r="OVZ41" s="91"/>
      <c r="OWA41" s="90"/>
      <c r="OWB41" s="91"/>
      <c r="OWC41" s="90"/>
      <c r="OWD41" s="91"/>
      <c r="OWE41" s="90"/>
      <c r="OWF41" s="91"/>
      <c r="OWG41" s="90"/>
      <c r="OWH41" s="91"/>
      <c r="OWI41" s="90"/>
      <c r="OWJ41" s="91"/>
      <c r="OWK41" s="90"/>
      <c r="OWL41" s="91"/>
      <c r="OWM41" s="90"/>
      <c r="OWN41" s="91"/>
      <c r="OWO41" s="90"/>
      <c r="OWP41" s="91"/>
      <c r="OWQ41" s="90"/>
      <c r="OWR41" s="91"/>
      <c r="OWS41" s="90"/>
      <c r="OWT41" s="91"/>
      <c r="OWU41" s="90"/>
      <c r="OWV41" s="91"/>
      <c r="OWW41" s="90"/>
      <c r="OWX41" s="91"/>
      <c r="OWY41" s="90"/>
      <c r="OWZ41" s="91"/>
      <c r="OXA41" s="90"/>
      <c r="OXB41" s="91"/>
      <c r="OXC41" s="90"/>
      <c r="OXD41" s="91"/>
      <c r="OXE41" s="90"/>
      <c r="OXF41" s="91"/>
      <c r="OXG41" s="90"/>
      <c r="OXH41" s="91"/>
      <c r="OXI41" s="90"/>
      <c r="OXJ41" s="91"/>
      <c r="OXK41" s="90"/>
      <c r="OXL41" s="91"/>
      <c r="OXM41" s="90"/>
      <c r="OXN41" s="91"/>
      <c r="OXO41" s="90"/>
      <c r="OXP41" s="91"/>
      <c r="OXQ41" s="90"/>
      <c r="OXR41" s="91"/>
      <c r="OXS41" s="90"/>
      <c r="OXT41" s="91"/>
      <c r="OXU41" s="90"/>
      <c r="OXV41" s="91"/>
      <c r="OXW41" s="90"/>
      <c r="OXX41" s="91"/>
      <c r="OXY41" s="90"/>
      <c r="OXZ41" s="91"/>
      <c r="OYA41" s="90"/>
      <c r="OYB41" s="91"/>
      <c r="OYC41" s="90"/>
      <c r="OYD41" s="91"/>
      <c r="OYE41" s="90"/>
      <c r="OYF41" s="91"/>
      <c r="OYG41" s="90"/>
      <c r="OYH41" s="91"/>
      <c r="OYI41" s="90"/>
      <c r="OYJ41" s="91"/>
      <c r="OYK41" s="90"/>
      <c r="OYL41" s="91"/>
      <c r="OYM41" s="90"/>
      <c r="OYN41" s="91"/>
      <c r="OYO41" s="90"/>
      <c r="OYP41" s="91"/>
      <c r="OYQ41" s="90"/>
      <c r="OYR41" s="91"/>
      <c r="OYS41" s="90"/>
      <c r="OYT41" s="91"/>
      <c r="OYU41" s="90"/>
      <c r="OYV41" s="91"/>
      <c r="OYW41" s="90"/>
      <c r="OYX41" s="91"/>
      <c r="OYY41" s="90"/>
      <c r="OYZ41" s="91"/>
      <c r="OZA41" s="90"/>
      <c r="OZB41" s="91"/>
      <c r="OZC41" s="90"/>
      <c r="OZD41" s="91"/>
      <c r="OZE41" s="90"/>
      <c r="OZF41" s="91"/>
      <c r="OZG41" s="90"/>
      <c r="OZH41" s="91"/>
      <c r="OZI41" s="90"/>
      <c r="OZJ41" s="91"/>
      <c r="OZK41" s="90"/>
      <c r="OZL41" s="91"/>
      <c r="OZM41" s="90"/>
      <c r="OZN41" s="91"/>
      <c r="OZO41" s="90"/>
      <c r="OZP41" s="91"/>
      <c r="OZQ41" s="90"/>
      <c r="OZR41" s="91"/>
      <c r="OZS41" s="90"/>
      <c r="OZT41" s="91"/>
      <c r="OZU41" s="90"/>
      <c r="OZV41" s="91"/>
      <c r="OZW41" s="90"/>
      <c r="OZX41" s="91"/>
      <c r="OZY41" s="90"/>
      <c r="OZZ41" s="91"/>
      <c r="PAA41" s="90"/>
      <c r="PAB41" s="91"/>
      <c r="PAC41" s="90"/>
      <c r="PAD41" s="91"/>
      <c r="PAE41" s="90"/>
      <c r="PAF41" s="91"/>
      <c r="PAG41" s="90"/>
      <c r="PAH41" s="91"/>
      <c r="PAI41" s="90"/>
      <c r="PAJ41" s="91"/>
      <c r="PAK41" s="90"/>
      <c r="PAL41" s="91"/>
      <c r="PAM41" s="90"/>
      <c r="PAN41" s="91"/>
      <c r="PAO41" s="90"/>
      <c r="PAP41" s="91"/>
      <c r="PAQ41" s="90"/>
      <c r="PAR41" s="91"/>
      <c r="PAS41" s="90"/>
      <c r="PAT41" s="91"/>
      <c r="PAU41" s="90"/>
      <c r="PAV41" s="91"/>
      <c r="PAW41" s="90"/>
      <c r="PAX41" s="91"/>
      <c r="PAY41" s="90"/>
      <c r="PAZ41" s="91"/>
      <c r="PBA41" s="90"/>
      <c r="PBB41" s="91"/>
      <c r="PBC41" s="90"/>
      <c r="PBD41" s="91"/>
      <c r="PBE41" s="90"/>
      <c r="PBF41" s="91"/>
      <c r="PBG41" s="90"/>
      <c r="PBH41" s="91"/>
      <c r="PBI41" s="90"/>
      <c r="PBJ41" s="91"/>
      <c r="PBK41" s="90"/>
      <c r="PBL41" s="91"/>
      <c r="PBM41" s="90"/>
      <c r="PBN41" s="91"/>
      <c r="PBO41" s="90"/>
      <c r="PBP41" s="91"/>
      <c r="PBQ41" s="90"/>
      <c r="PBR41" s="91"/>
      <c r="PBS41" s="90"/>
      <c r="PBT41" s="91"/>
      <c r="PBU41" s="90"/>
      <c r="PBV41" s="91"/>
      <c r="PBW41" s="90"/>
      <c r="PBX41" s="91"/>
      <c r="PBY41" s="90"/>
      <c r="PBZ41" s="91"/>
      <c r="PCA41" s="90"/>
      <c r="PCB41" s="91"/>
      <c r="PCC41" s="90"/>
      <c r="PCD41" s="91"/>
      <c r="PCE41" s="90"/>
      <c r="PCF41" s="91"/>
      <c r="PCG41" s="90"/>
      <c r="PCH41" s="91"/>
      <c r="PCI41" s="90"/>
      <c r="PCJ41" s="91"/>
      <c r="PCK41" s="90"/>
      <c r="PCL41" s="91"/>
      <c r="PCM41" s="90"/>
      <c r="PCN41" s="91"/>
      <c r="PCO41" s="90"/>
      <c r="PCP41" s="91"/>
      <c r="PCQ41" s="90"/>
      <c r="PCR41" s="91"/>
      <c r="PCS41" s="90"/>
      <c r="PCT41" s="91"/>
      <c r="PCU41" s="90"/>
      <c r="PCV41" s="91"/>
      <c r="PCW41" s="90"/>
      <c r="PCX41" s="91"/>
      <c r="PCY41" s="90"/>
      <c r="PCZ41" s="91"/>
      <c r="PDA41" s="90"/>
      <c r="PDB41" s="91"/>
      <c r="PDC41" s="90"/>
      <c r="PDD41" s="91"/>
      <c r="PDE41" s="90"/>
      <c r="PDF41" s="91"/>
      <c r="PDG41" s="90"/>
      <c r="PDH41" s="91"/>
      <c r="PDI41" s="90"/>
      <c r="PDJ41" s="91"/>
      <c r="PDK41" s="90"/>
      <c r="PDL41" s="91"/>
      <c r="PDM41" s="90"/>
      <c r="PDN41" s="91"/>
      <c r="PDO41" s="90"/>
      <c r="PDP41" s="91"/>
      <c r="PDQ41" s="90"/>
      <c r="PDR41" s="91"/>
      <c r="PDS41" s="90"/>
      <c r="PDT41" s="91"/>
      <c r="PDU41" s="90"/>
      <c r="PDV41" s="91"/>
      <c r="PDW41" s="90"/>
      <c r="PDX41" s="91"/>
      <c r="PDY41" s="90"/>
      <c r="PDZ41" s="91"/>
      <c r="PEA41" s="90"/>
      <c r="PEB41" s="91"/>
      <c r="PEC41" s="90"/>
      <c r="PED41" s="91"/>
      <c r="PEE41" s="90"/>
      <c r="PEF41" s="91"/>
      <c r="PEG41" s="90"/>
      <c r="PEH41" s="91"/>
      <c r="PEI41" s="90"/>
      <c r="PEJ41" s="91"/>
      <c r="PEK41" s="90"/>
      <c r="PEL41" s="91"/>
      <c r="PEM41" s="90"/>
      <c r="PEN41" s="91"/>
      <c r="PEO41" s="90"/>
      <c r="PEP41" s="91"/>
      <c r="PEQ41" s="90"/>
      <c r="PER41" s="91"/>
      <c r="PES41" s="90"/>
      <c r="PET41" s="91"/>
      <c r="PEU41" s="90"/>
      <c r="PEV41" s="91"/>
      <c r="PEW41" s="90"/>
      <c r="PEX41" s="91"/>
      <c r="PEY41" s="90"/>
      <c r="PEZ41" s="91"/>
      <c r="PFA41" s="90"/>
      <c r="PFB41" s="91"/>
      <c r="PFC41" s="90"/>
      <c r="PFD41" s="91"/>
      <c r="PFE41" s="90"/>
      <c r="PFF41" s="91"/>
      <c r="PFG41" s="90"/>
      <c r="PFH41" s="91"/>
      <c r="PFI41" s="90"/>
      <c r="PFJ41" s="91"/>
      <c r="PFK41" s="90"/>
      <c r="PFL41" s="91"/>
      <c r="PFM41" s="90"/>
      <c r="PFN41" s="91"/>
      <c r="PFO41" s="90"/>
      <c r="PFP41" s="91"/>
      <c r="PFQ41" s="90"/>
      <c r="PFR41" s="91"/>
      <c r="PFS41" s="90"/>
      <c r="PFT41" s="91"/>
      <c r="PFU41" s="90"/>
      <c r="PFV41" s="91"/>
      <c r="PFW41" s="90"/>
      <c r="PFX41" s="91"/>
      <c r="PFY41" s="90"/>
      <c r="PFZ41" s="91"/>
      <c r="PGA41" s="90"/>
      <c r="PGB41" s="91"/>
      <c r="PGC41" s="90"/>
      <c r="PGD41" s="91"/>
      <c r="PGE41" s="90"/>
      <c r="PGF41" s="91"/>
      <c r="PGG41" s="90"/>
      <c r="PGH41" s="91"/>
      <c r="PGI41" s="90"/>
      <c r="PGJ41" s="91"/>
      <c r="PGK41" s="90"/>
      <c r="PGL41" s="91"/>
      <c r="PGM41" s="90"/>
      <c r="PGN41" s="91"/>
      <c r="PGO41" s="90"/>
      <c r="PGP41" s="91"/>
      <c r="PGQ41" s="90"/>
      <c r="PGR41" s="91"/>
      <c r="PGS41" s="90"/>
      <c r="PGT41" s="91"/>
      <c r="PGU41" s="90"/>
      <c r="PGV41" s="91"/>
      <c r="PGW41" s="90"/>
      <c r="PGX41" s="91"/>
      <c r="PGY41" s="90"/>
      <c r="PGZ41" s="91"/>
      <c r="PHA41" s="90"/>
      <c r="PHB41" s="91"/>
      <c r="PHC41" s="90"/>
      <c r="PHD41" s="91"/>
      <c r="PHE41" s="90"/>
      <c r="PHF41" s="91"/>
      <c r="PHG41" s="90"/>
      <c r="PHH41" s="91"/>
      <c r="PHI41" s="90"/>
      <c r="PHJ41" s="91"/>
      <c r="PHK41" s="90"/>
      <c r="PHL41" s="91"/>
      <c r="PHM41" s="90"/>
      <c r="PHN41" s="91"/>
      <c r="PHO41" s="90"/>
      <c r="PHP41" s="91"/>
      <c r="PHQ41" s="90"/>
      <c r="PHR41" s="91"/>
      <c r="PHS41" s="90"/>
      <c r="PHT41" s="91"/>
      <c r="PHU41" s="90"/>
      <c r="PHV41" s="91"/>
      <c r="PHW41" s="90"/>
      <c r="PHX41" s="91"/>
      <c r="PHY41" s="90"/>
      <c r="PHZ41" s="91"/>
      <c r="PIA41" s="90"/>
      <c r="PIB41" s="91"/>
      <c r="PIC41" s="90"/>
      <c r="PID41" s="91"/>
      <c r="PIE41" s="90"/>
      <c r="PIF41" s="91"/>
      <c r="PIG41" s="90"/>
      <c r="PIH41" s="91"/>
      <c r="PII41" s="90"/>
      <c r="PIJ41" s="91"/>
      <c r="PIK41" s="90"/>
      <c r="PIL41" s="91"/>
      <c r="PIM41" s="90"/>
      <c r="PIN41" s="91"/>
      <c r="PIO41" s="90"/>
      <c r="PIP41" s="91"/>
      <c r="PIQ41" s="90"/>
      <c r="PIR41" s="91"/>
      <c r="PIS41" s="90"/>
      <c r="PIT41" s="91"/>
      <c r="PIU41" s="90"/>
      <c r="PIV41" s="91"/>
      <c r="PIW41" s="90"/>
      <c r="PIX41" s="91"/>
      <c r="PIY41" s="90"/>
      <c r="PIZ41" s="91"/>
      <c r="PJA41" s="90"/>
      <c r="PJB41" s="91"/>
      <c r="PJC41" s="90"/>
      <c r="PJD41" s="91"/>
      <c r="PJE41" s="90"/>
      <c r="PJF41" s="91"/>
      <c r="PJG41" s="90"/>
      <c r="PJH41" s="91"/>
      <c r="PJI41" s="90"/>
      <c r="PJJ41" s="91"/>
      <c r="PJK41" s="90"/>
      <c r="PJL41" s="91"/>
      <c r="PJM41" s="90"/>
      <c r="PJN41" s="91"/>
      <c r="PJO41" s="90"/>
      <c r="PJP41" s="91"/>
      <c r="PJQ41" s="90"/>
      <c r="PJR41" s="91"/>
      <c r="PJS41" s="90"/>
      <c r="PJT41" s="91"/>
      <c r="PJU41" s="90"/>
      <c r="PJV41" s="91"/>
      <c r="PJW41" s="90"/>
      <c r="PJX41" s="91"/>
      <c r="PJY41" s="90"/>
      <c r="PJZ41" s="91"/>
      <c r="PKA41" s="90"/>
      <c r="PKB41" s="91"/>
      <c r="PKC41" s="90"/>
      <c r="PKD41" s="91"/>
      <c r="PKE41" s="90"/>
      <c r="PKF41" s="91"/>
      <c r="PKG41" s="90"/>
      <c r="PKH41" s="91"/>
      <c r="PKI41" s="90"/>
      <c r="PKJ41" s="91"/>
      <c r="PKK41" s="90"/>
      <c r="PKL41" s="91"/>
      <c r="PKM41" s="90"/>
      <c r="PKN41" s="91"/>
      <c r="PKO41" s="90"/>
      <c r="PKP41" s="91"/>
      <c r="PKQ41" s="90"/>
      <c r="PKR41" s="91"/>
      <c r="PKS41" s="90"/>
      <c r="PKT41" s="91"/>
      <c r="PKU41" s="90"/>
      <c r="PKV41" s="91"/>
      <c r="PKW41" s="90"/>
      <c r="PKX41" s="91"/>
      <c r="PKY41" s="90"/>
      <c r="PKZ41" s="91"/>
      <c r="PLA41" s="90"/>
      <c r="PLB41" s="91"/>
      <c r="PLC41" s="90"/>
      <c r="PLD41" s="91"/>
      <c r="PLE41" s="90"/>
      <c r="PLF41" s="91"/>
      <c r="PLG41" s="90"/>
      <c r="PLH41" s="91"/>
      <c r="PLI41" s="90"/>
      <c r="PLJ41" s="91"/>
      <c r="PLK41" s="90"/>
      <c r="PLL41" s="91"/>
      <c r="PLM41" s="90"/>
      <c r="PLN41" s="91"/>
      <c r="PLO41" s="90"/>
      <c r="PLP41" s="91"/>
      <c r="PLQ41" s="90"/>
      <c r="PLR41" s="91"/>
      <c r="PLS41" s="90"/>
      <c r="PLT41" s="91"/>
      <c r="PLU41" s="90"/>
      <c r="PLV41" s="91"/>
      <c r="PLW41" s="90"/>
      <c r="PLX41" s="91"/>
      <c r="PLY41" s="90"/>
      <c r="PLZ41" s="91"/>
      <c r="PMA41" s="90"/>
      <c r="PMB41" s="91"/>
      <c r="PMC41" s="90"/>
      <c r="PMD41" s="91"/>
      <c r="PME41" s="90"/>
      <c r="PMF41" s="91"/>
      <c r="PMG41" s="90"/>
      <c r="PMH41" s="91"/>
      <c r="PMI41" s="90"/>
      <c r="PMJ41" s="91"/>
      <c r="PMK41" s="90"/>
      <c r="PML41" s="91"/>
      <c r="PMM41" s="90"/>
      <c r="PMN41" s="91"/>
      <c r="PMO41" s="90"/>
      <c r="PMP41" s="91"/>
      <c r="PMQ41" s="90"/>
      <c r="PMR41" s="91"/>
      <c r="PMS41" s="90"/>
      <c r="PMT41" s="91"/>
      <c r="PMU41" s="90"/>
      <c r="PMV41" s="91"/>
      <c r="PMW41" s="90"/>
      <c r="PMX41" s="91"/>
      <c r="PMY41" s="90"/>
      <c r="PMZ41" s="91"/>
      <c r="PNA41" s="90"/>
      <c r="PNB41" s="91"/>
      <c r="PNC41" s="90"/>
      <c r="PND41" s="91"/>
      <c r="PNE41" s="90"/>
      <c r="PNF41" s="91"/>
      <c r="PNG41" s="90"/>
      <c r="PNH41" s="91"/>
      <c r="PNI41" s="90"/>
      <c r="PNJ41" s="91"/>
      <c r="PNK41" s="90"/>
      <c r="PNL41" s="91"/>
      <c r="PNM41" s="90"/>
      <c r="PNN41" s="91"/>
      <c r="PNO41" s="90"/>
      <c r="PNP41" s="91"/>
      <c r="PNQ41" s="90"/>
      <c r="PNR41" s="91"/>
      <c r="PNS41" s="90"/>
      <c r="PNT41" s="91"/>
      <c r="PNU41" s="90"/>
      <c r="PNV41" s="91"/>
      <c r="PNW41" s="90"/>
      <c r="PNX41" s="91"/>
      <c r="PNY41" s="90"/>
      <c r="PNZ41" s="91"/>
      <c r="POA41" s="90"/>
      <c r="POB41" s="91"/>
      <c r="POC41" s="90"/>
      <c r="POD41" s="91"/>
      <c r="POE41" s="90"/>
      <c r="POF41" s="91"/>
      <c r="POG41" s="90"/>
      <c r="POH41" s="91"/>
      <c r="POI41" s="90"/>
      <c r="POJ41" s="91"/>
      <c r="POK41" s="90"/>
      <c r="POL41" s="91"/>
      <c r="POM41" s="90"/>
      <c r="PON41" s="91"/>
      <c r="POO41" s="90"/>
      <c r="POP41" s="91"/>
      <c r="POQ41" s="90"/>
      <c r="POR41" s="91"/>
      <c r="POS41" s="90"/>
      <c r="POT41" s="91"/>
      <c r="POU41" s="90"/>
      <c r="POV41" s="91"/>
      <c r="POW41" s="90"/>
      <c r="POX41" s="91"/>
      <c r="POY41" s="90"/>
      <c r="POZ41" s="91"/>
      <c r="PPA41" s="90"/>
      <c r="PPB41" s="91"/>
      <c r="PPC41" s="90"/>
      <c r="PPD41" s="91"/>
      <c r="PPE41" s="90"/>
      <c r="PPF41" s="91"/>
      <c r="PPG41" s="90"/>
      <c r="PPH41" s="91"/>
      <c r="PPI41" s="90"/>
      <c r="PPJ41" s="91"/>
      <c r="PPK41" s="90"/>
      <c r="PPL41" s="91"/>
      <c r="PPM41" s="90"/>
      <c r="PPN41" s="91"/>
      <c r="PPO41" s="90"/>
      <c r="PPP41" s="91"/>
      <c r="PPQ41" s="90"/>
      <c r="PPR41" s="91"/>
      <c r="PPS41" s="90"/>
      <c r="PPT41" s="91"/>
      <c r="PPU41" s="90"/>
      <c r="PPV41" s="91"/>
      <c r="PPW41" s="90"/>
      <c r="PPX41" s="91"/>
      <c r="PPY41" s="90"/>
      <c r="PPZ41" s="91"/>
      <c r="PQA41" s="90"/>
      <c r="PQB41" s="91"/>
      <c r="PQC41" s="90"/>
      <c r="PQD41" s="91"/>
      <c r="PQE41" s="90"/>
      <c r="PQF41" s="91"/>
      <c r="PQG41" s="90"/>
      <c r="PQH41" s="91"/>
      <c r="PQI41" s="90"/>
      <c r="PQJ41" s="91"/>
      <c r="PQK41" s="90"/>
      <c r="PQL41" s="91"/>
      <c r="PQM41" s="90"/>
      <c r="PQN41" s="91"/>
      <c r="PQO41" s="90"/>
      <c r="PQP41" s="91"/>
      <c r="PQQ41" s="90"/>
      <c r="PQR41" s="91"/>
      <c r="PQS41" s="90"/>
      <c r="PQT41" s="91"/>
      <c r="PQU41" s="90"/>
      <c r="PQV41" s="91"/>
      <c r="PQW41" s="90"/>
      <c r="PQX41" s="91"/>
      <c r="PQY41" s="90"/>
      <c r="PQZ41" s="91"/>
      <c r="PRA41" s="90"/>
      <c r="PRB41" s="91"/>
      <c r="PRC41" s="90"/>
      <c r="PRD41" s="91"/>
      <c r="PRE41" s="90"/>
      <c r="PRF41" s="91"/>
      <c r="PRG41" s="90"/>
      <c r="PRH41" s="91"/>
      <c r="PRI41" s="90"/>
      <c r="PRJ41" s="91"/>
      <c r="PRK41" s="90"/>
      <c r="PRL41" s="91"/>
      <c r="PRM41" s="90"/>
      <c r="PRN41" s="91"/>
      <c r="PRO41" s="90"/>
      <c r="PRP41" s="91"/>
      <c r="PRQ41" s="90"/>
      <c r="PRR41" s="91"/>
      <c r="PRS41" s="90"/>
      <c r="PRT41" s="91"/>
      <c r="PRU41" s="90"/>
      <c r="PRV41" s="91"/>
      <c r="PRW41" s="90"/>
      <c r="PRX41" s="91"/>
      <c r="PRY41" s="90"/>
      <c r="PRZ41" s="91"/>
      <c r="PSA41" s="90"/>
      <c r="PSB41" s="91"/>
      <c r="PSC41" s="90"/>
      <c r="PSD41" s="91"/>
      <c r="PSE41" s="90"/>
      <c r="PSF41" s="91"/>
      <c r="PSG41" s="90"/>
      <c r="PSH41" s="91"/>
      <c r="PSI41" s="90"/>
      <c r="PSJ41" s="91"/>
      <c r="PSK41" s="90"/>
      <c r="PSL41" s="91"/>
      <c r="PSM41" s="90"/>
      <c r="PSN41" s="91"/>
      <c r="PSO41" s="90"/>
      <c r="PSP41" s="91"/>
      <c r="PSQ41" s="90"/>
      <c r="PSR41" s="91"/>
      <c r="PSS41" s="90"/>
      <c r="PST41" s="91"/>
      <c r="PSU41" s="90"/>
      <c r="PSV41" s="91"/>
      <c r="PSW41" s="90"/>
      <c r="PSX41" s="91"/>
      <c r="PSY41" s="90"/>
      <c r="PSZ41" s="91"/>
      <c r="PTA41" s="90"/>
      <c r="PTB41" s="91"/>
      <c r="PTC41" s="90"/>
      <c r="PTD41" s="91"/>
      <c r="PTE41" s="90"/>
      <c r="PTF41" s="91"/>
      <c r="PTG41" s="90"/>
      <c r="PTH41" s="91"/>
      <c r="PTI41" s="90"/>
      <c r="PTJ41" s="91"/>
      <c r="PTK41" s="90"/>
      <c r="PTL41" s="91"/>
      <c r="PTM41" s="90"/>
      <c r="PTN41" s="91"/>
      <c r="PTO41" s="90"/>
      <c r="PTP41" s="91"/>
      <c r="PTQ41" s="90"/>
      <c r="PTR41" s="91"/>
      <c r="PTS41" s="90"/>
      <c r="PTT41" s="91"/>
      <c r="PTU41" s="90"/>
      <c r="PTV41" s="91"/>
      <c r="PTW41" s="90"/>
      <c r="PTX41" s="91"/>
      <c r="PTY41" s="90"/>
      <c r="PTZ41" s="91"/>
      <c r="PUA41" s="90"/>
      <c r="PUB41" s="91"/>
      <c r="PUC41" s="90"/>
      <c r="PUD41" s="91"/>
      <c r="PUE41" s="90"/>
      <c r="PUF41" s="91"/>
      <c r="PUG41" s="90"/>
      <c r="PUH41" s="91"/>
      <c r="PUI41" s="90"/>
      <c r="PUJ41" s="91"/>
      <c r="PUK41" s="90"/>
      <c r="PUL41" s="91"/>
      <c r="PUM41" s="90"/>
      <c r="PUN41" s="91"/>
      <c r="PUO41" s="90"/>
      <c r="PUP41" s="91"/>
      <c r="PUQ41" s="90"/>
      <c r="PUR41" s="91"/>
      <c r="PUS41" s="90"/>
      <c r="PUT41" s="91"/>
      <c r="PUU41" s="90"/>
      <c r="PUV41" s="91"/>
      <c r="PUW41" s="90"/>
      <c r="PUX41" s="91"/>
      <c r="PUY41" s="90"/>
      <c r="PUZ41" s="91"/>
      <c r="PVA41" s="90"/>
      <c r="PVB41" s="91"/>
      <c r="PVC41" s="90"/>
      <c r="PVD41" s="91"/>
      <c r="PVE41" s="90"/>
      <c r="PVF41" s="91"/>
      <c r="PVG41" s="90"/>
      <c r="PVH41" s="91"/>
      <c r="PVI41" s="90"/>
      <c r="PVJ41" s="91"/>
      <c r="PVK41" s="90"/>
      <c r="PVL41" s="91"/>
      <c r="PVM41" s="90"/>
      <c r="PVN41" s="91"/>
      <c r="PVO41" s="90"/>
      <c r="PVP41" s="91"/>
      <c r="PVQ41" s="90"/>
      <c r="PVR41" s="91"/>
      <c r="PVS41" s="90"/>
      <c r="PVT41" s="91"/>
      <c r="PVU41" s="90"/>
      <c r="PVV41" s="91"/>
      <c r="PVW41" s="90"/>
      <c r="PVX41" s="91"/>
      <c r="PVY41" s="90"/>
      <c r="PVZ41" s="91"/>
      <c r="PWA41" s="90"/>
      <c r="PWB41" s="91"/>
      <c r="PWC41" s="90"/>
      <c r="PWD41" s="91"/>
      <c r="PWE41" s="90"/>
      <c r="PWF41" s="91"/>
      <c r="PWG41" s="90"/>
      <c r="PWH41" s="91"/>
      <c r="PWI41" s="90"/>
      <c r="PWJ41" s="91"/>
      <c r="PWK41" s="90"/>
      <c r="PWL41" s="91"/>
      <c r="PWM41" s="90"/>
      <c r="PWN41" s="91"/>
      <c r="PWO41" s="90"/>
      <c r="PWP41" s="91"/>
      <c r="PWQ41" s="90"/>
      <c r="PWR41" s="91"/>
      <c r="PWS41" s="90"/>
      <c r="PWT41" s="91"/>
      <c r="PWU41" s="90"/>
      <c r="PWV41" s="91"/>
      <c r="PWW41" s="90"/>
      <c r="PWX41" s="91"/>
      <c r="PWY41" s="90"/>
      <c r="PWZ41" s="91"/>
      <c r="PXA41" s="90"/>
      <c r="PXB41" s="91"/>
      <c r="PXC41" s="90"/>
      <c r="PXD41" s="91"/>
      <c r="PXE41" s="90"/>
      <c r="PXF41" s="91"/>
      <c r="PXG41" s="90"/>
      <c r="PXH41" s="91"/>
      <c r="PXI41" s="90"/>
      <c r="PXJ41" s="91"/>
      <c r="PXK41" s="90"/>
      <c r="PXL41" s="91"/>
      <c r="PXM41" s="90"/>
      <c r="PXN41" s="91"/>
      <c r="PXO41" s="90"/>
      <c r="PXP41" s="91"/>
      <c r="PXQ41" s="90"/>
      <c r="PXR41" s="91"/>
      <c r="PXS41" s="90"/>
      <c r="PXT41" s="91"/>
      <c r="PXU41" s="90"/>
      <c r="PXV41" s="91"/>
      <c r="PXW41" s="90"/>
      <c r="PXX41" s="91"/>
      <c r="PXY41" s="90"/>
      <c r="PXZ41" s="91"/>
      <c r="PYA41" s="90"/>
      <c r="PYB41" s="91"/>
      <c r="PYC41" s="90"/>
      <c r="PYD41" s="91"/>
      <c r="PYE41" s="90"/>
      <c r="PYF41" s="91"/>
      <c r="PYG41" s="90"/>
      <c r="PYH41" s="91"/>
      <c r="PYI41" s="90"/>
      <c r="PYJ41" s="91"/>
      <c r="PYK41" s="90"/>
      <c r="PYL41" s="91"/>
      <c r="PYM41" s="90"/>
      <c r="PYN41" s="91"/>
      <c r="PYO41" s="90"/>
      <c r="PYP41" s="91"/>
      <c r="PYQ41" s="90"/>
      <c r="PYR41" s="91"/>
      <c r="PYS41" s="90"/>
      <c r="PYT41" s="91"/>
      <c r="PYU41" s="90"/>
      <c r="PYV41" s="91"/>
      <c r="PYW41" s="90"/>
      <c r="PYX41" s="91"/>
      <c r="PYY41" s="90"/>
      <c r="PYZ41" s="91"/>
      <c r="PZA41" s="90"/>
      <c r="PZB41" s="91"/>
      <c r="PZC41" s="90"/>
      <c r="PZD41" s="91"/>
      <c r="PZE41" s="90"/>
      <c r="PZF41" s="91"/>
      <c r="PZG41" s="90"/>
      <c r="PZH41" s="91"/>
      <c r="PZI41" s="90"/>
      <c r="PZJ41" s="91"/>
      <c r="PZK41" s="90"/>
      <c r="PZL41" s="91"/>
      <c r="PZM41" s="90"/>
      <c r="PZN41" s="91"/>
      <c r="PZO41" s="90"/>
      <c r="PZP41" s="91"/>
      <c r="PZQ41" s="90"/>
      <c r="PZR41" s="91"/>
      <c r="PZS41" s="90"/>
      <c r="PZT41" s="91"/>
      <c r="PZU41" s="90"/>
      <c r="PZV41" s="91"/>
      <c r="PZW41" s="90"/>
      <c r="PZX41" s="91"/>
      <c r="PZY41" s="90"/>
      <c r="PZZ41" s="91"/>
      <c r="QAA41" s="90"/>
      <c r="QAB41" s="91"/>
      <c r="QAC41" s="90"/>
      <c r="QAD41" s="91"/>
      <c r="QAE41" s="90"/>
      <c r="QAF41" s="91"/>
      <c r="QAG41" s="90"/>
      <c r="QAH41" s="91"/>
      <c r="QAI41" s="90"/>
      <c r="QAJ41" s="91"/>
      <c r="QAK41" s="90"/>
      <c r="QAL41" s="91"/>
      <c r="QAM41" s="90"/>
      <c r="QAN41" s="91"/>
      <c r="QAO41" s="90"/>
      <c r="QAP41" s="91"/>
      <c r="QAQ41" s="90"/>
      <c r="QAR41" s="91"/>
      <c r="QAS41" s="90"/>
      <c r="QAT41" s="91"/>
      <c r="QAU41" s="90"/>
      <c r="QAV41" s="91"/>
      <c r="QAW41" s="90"/>
      <c r="QAX41" s="91"/>
      <c r="QAY41" s="90"/>
      <c r="QAZ41" s="91"/>
      <c r="QBA41" s="90"/>
      <c r="QBB41" s="91"/>
      <c r="QBC41" s="90"/>
      <c r="QBD41" s="91"/>
      <c r="QBE41" s="90"/>
      <c r="QBF41" s="91"/>
      <c r="QBG41" s="90"/>
      <c r="QBH41" s="91"/>
      <c r="QBI41" s="90"/>
      <c r="QBJ41" s="91"/>
      <c r="QBK41" s="90"/>
      <c r="QBL41" s="91"/>
      <c r="QBM41" s="90"/>
      <c r="QBN41" s="91"/>
      <c r="QBO41" s="90"/>
      <c r="QBP41" s="91"/>
      <c r="QBQ41" s="90"/>
      <c r="QBR41" s="91"/>
      <c r="QBS41" s="90"/>
      <c r="QBT41" s="91"/>
      <c r="QBU41" s="90"/>
      <c r="QBV41" s="91"/>
      <c r="QBW41" s="90"/>
      <c r="QBX41" s="91"/>
      <c r="QBY41" s="90"/>
      <c r="QBZ41" s="91"/>
      <c r="QCA41" s="90"/>
      <c r="QCB41" s="91"/>
      <c r="QCC41" s="90"/>
      <c r="QCD41" s="91"/>
      <c r="QCE41" s="90"/>
      <c r="QCF41" s="91"/>
      <c r="QCG41" s="90"/>
      <c r="QCH41" s="91"/>
      <c r="QCI41" s="90"/>
      <c r="QCJ41" s="91"/>
      <c r="QCK41" s="90"/>
      <c r="QCL41" s="91"/>
      <c r="QCM41" s="90"/>
      <c r="QCN41" s="91"/>
      <c r="QCO41" s="90"/>
      <c r="QCP41" s="91"/>
      <c r="QCQ41" s="90"/>
      <c r="QCR41" s="91"/>
      <c r="QCS41" s="90"/>
      <c r="QCT41" s="91"/>
      <c r="QCU41" s="90"/>
      <c r="QCV41" s="91"/>
      <c r="QCW41" s="90"/>
      <c r="QCX41" s="91"/>
      <c r="QCY41" s="90"/>
      <c r="QCZ41" s="91"/>
      <c r="QDA41" s="90"/>
      <c r="QDB41" s="91"/>
      <c r="QDC41" s="90"/>
      <c r="QDD41" s="91"/>
      <c r="QDE41" s="90"/>
      <c r="QDF41" s="91"/>
      <c r="QDG41" s="90"/>
      <c r="QDH41" s="91"/>
      <c r="QDI41" s="90"/>
      <c r="QDJ41" s="91"/>
      <c r="QDK41" s="90"/>
      <c r="QDL41" s="91"/>
      <c r="QDM41" s="90"/>
      <c r="QDN41" s="91"/>
      <c r="QDO41" s="90"/>
      <c r="QDP41" s="91"/>
      <c r="QDQ41" s="90"/>
      <c r="QDR41" s="91"/>
      <c r="QDS41" s="90"/>
      <c r="QDT41" s="91"/>
      <c r="QDU41" s="90"/>
      <c r="QDV41" s="91"/>
      <c r="QDW41" s="90"/>
      <c r="QDX41" s="91"/>
      <c r="QDY41" s="90"/>
      <c r="QDZ41" s="91"/>
      <c r="QEA41" s="90"/>
      <c r="QEB41" s="91"/>
      <c r="QEC41" s="90"/>
      <c r="QED41" s="91"/>
      <c r="QEE41" s="90"/>
      <c r="QEF41" s="91"/>
      <c r="QEG41" s="90"/>
      <c r="QEH41" s="91"/>
      <c r="QEI41" s="90"/>
      <c r="QEJ41" s="91"/>
      <c r="QEK41" s="90"/>
      <c r="QEL41" s="91"/>
      <c r="QEM41" s="90"/>
      <c r="QEN41" s="91"/>
      <c r="QEO41" s="90"/>
      <c r="QEP41" s="91"/>
      <c r="QEQ41" s="90"/>
      <c r="QER41" s="91"/>
      <c r="QES41" s="90"/>
      <c r="QET41" s="91"/>
      <c r="QEU41" s="90"/>
      <c r="QEV41" s="91"/>
      <c r="QEW41" s="90"/>
      <c r="QEX41" s="91"/>
      <c r="QEY41" s="90"/>
      <c r="QEZ41" s="91"/>
      <c r="QFA41" s="90"/>
      <c r="QFB41" s="91"/>
      <c r="QFC41" s="90"/>
      <c r="QFD41" s="91"/>
      <c r="QFE41" s="90"/>
      <c r="QFF41" s="91"/>
      <c r="QFG41" s="90"/>
      <c r="QFH41" s="91"/>
      <c r="QFI41" s="90"/>
      <c r="QFJ41" s="91"/>
      <c r="QFK41" s="90"/>
      <c r="QFL41" s="91"/>
      <c r="QFM41" s="90"/>
      <c r="QFN41" s="91"/>
      <c r="QFO41" s="90"/>
      <c r="QFP41" s="91"/>
      <c r="QFQ41" s="90"/>
      <c r="QFR41" s="91"/>
      <c r="QFS41" s="90"/>
      <c r="QFT41" s="91"/>
      <c r="QFU41" s="90"/>
      <c r="QFV41" s="91"/>
      <c r="QFW41" s="90"/>
      <c r="QFX41" s="91"/>
      <c r="QFY41" s="90"/>
      <c r="QFZ41" s="91"/>
      <c r="QGA41" s="90"/>
      <c r="QGB41" s="91"/>
      <c r="QGC41" s="90"/>
      <c r="QGD41" s="91"/>
      <c r="QGE41" s="90"/>
      <c r="QGF41" s="91"/>
      <c r="QGG41" s="90"/>
      <c r="QGH41" s="91"/>
      <c r="QGI41" s="90"/>
      <c r="QGJ41" s="91"/>
      <c r="QGK41" s="90"/>
      <c r="QGL41" s="91"/>
      <c r="QGM41" s="90"/>
      <c r="QGN41" s="91"/>
      <c r="QGO41" s="90"/>
      <c r="QGP41" s="91"/>
      <c r="QGQ41" s="90"/>
      <c r="QGR41" s="91"/>
      <c r="QGS41" s="90"/>
      <c r="QGT41" s="91"/>
      <c r="QGU41" s="90"/>
      <c r="QGV41" s="91"/>
      <c r="QGW41" s="90"/>
      <c r="QGX41" s="91"/>
      <c r="QGY41" s="90"/>
      <c r="QGZ41" s="91"/>
      <c r="QHA41" s="90"/>
      <c r="QHB41" s="91"/>
      <c r="QHC41" s="90"/>
      <c r="QHD41" s="91"/>
      <c r="QHE41" s="90"/>
      <c r="QHF41" s="91"/>
      <c r="QHG41" s="90"/>
      <c r="QHH41" s="91"/>
      <c r="QHI41" s="90"/>
      <c r="QHJ41" s="91"/>
      <c r="QHK41" s="90"/>
      <c r="QHL41" s="91"/>
      <c r="QHM41" s="90"/>
      <c r="QHN41" s="91"/>
      <c r="QHO41" s="90"/>
      <c r="QHP41" s="91"/>
      <c r="QHQ41" s="90"/>
      <c r="QHR41" s="91"/>
      <c r="QHS41" s="90"/>
      <c r="QHT41" s="91"/>
      <c r="QHU41" s="90"/>
      <c r="QHV41" s="91"/>
      <c r="QHW41" s="90"/>
      <c r="QHX41" s="91"/>
      <c r="QHY41" s="90"/>
      <c r="QHZ41" s="91"/>
      <c r="QIA41" s="90"/>
      <c r="QIB41" s="91"/>
      <c r="QIC41" s="90"/>
      <c r="QID41" s="91"/>
      <c r="QIE41" s="90"/>
      <c r="QIF41" s="91"/>
      <c r="QIG41" s="90"/>
      <c r="QIH41" s="91"/>
      <c r="QII41" s="90"/>
      <c r="QIJ41" s="91"/>
      <c r="QIK41" s="90"/>
      <c r="QIL41" s="91"/>
      <c r="QIM41" s="90"/>
      <c r="QIN41" s="91"/>
      <c r="QIO41" s="90"/>
      <c r="QIP41" s="91"/>
      <c r="QIQ41" s="90"/>
      <c r="QIR41" s="91"/>
      <c r="QIS41" s="90"/>
      <c r="QIT41" s="91"/>
      <c r="QIU41" s="90"/>
      <c r="QIV41" s="91"/>
      <c r="QIW41" s="90"/>
      <c r="QIX41" s="91"/>
      <c r="QIY41" s="90"/>
      <c r="QIZ41" s="91"/>
      <c r="QJA41" s="90"/>
      <c r="QJB41" s="91"/>
      <c r="QJC41" s="90"/>
      <c r="QJD41" s="91"/>
      <c r="QJE41" s="90"/>
      <c r="QJF41" s="91"/>
      <c r="QJG41" s="90"/>
      <c r="QJH41" s="91"/>
      <c r="QJI41" s="90"/>
      <c r="QJJ41" s="91"/>
      <c r="QJK41" s="90"/>
      <c r="QJL41" s="91"/>
      <c r="QJM41" s="90"/>
      <c r="QJN41" s="91"/>
      <c r="QJO41" s="90"/>
      <c r="QJP41" s="91"/>
      <c r="QJQ41" s="90"/>
      <c r="QJR41" s="91"/>
      <c r="QJS41" s="90"/>
      <c r="QJT41" s="91"/>
      <c r="QJU41" s="90"/>
      <c r="QJV41" s="91"/>
      <c r="QJW41" s="90"/>
      <c r="QJX41" s="91"/>
      <c r="QJY41" s="90"/>
      <c r="QJZ41" s="91"/>
      <c r="QKA41" s="90"/>
      <c r="QKB41" s="91"/>
      <c r="QKC41" s="90"/>
      <c r="QKD41" s="91"/>
      <c r="QKE41" s="90"/>
      <c r="QKF41" s="91"/>
      <c r="QKG41" s="90"/>
      <c r="QKH41" s="91"/>
      <c r="QKI41" s="90"/>
      <c r="QKJ41" s="91"/>
      <c r="QKK41" s="90"/>
      <c r="QKL41" s="91"/>
      <c r="QKM41" s="90"/>
      <c r="QKN41" s="91"/>
      <c r="QKO41" s="90"/>
      <c r="QKP41" s="91"/>
      <c r="QKQ41" s="90"/>
      <c r="QKR41" s="91"/>
      <c r="QKS41" s="90"/>
      <c r="QKT41" s="91"/>
      <c r="QKU41" s="90"/>
      <c r="QKV41" s="91"/>
      <c r="QKW41" s="90"/>
      <c r="QKX41" s="91"/>
      <c r="QKY41" s="90"/>
      <c r="QKZ41" s="91"/>
      <c r="QLA41" s="90"/>
      <c r="QLB41" s="91"/>
      <c r="QLC41" s="90"/>
      <c r="QLD41" s="91"/>
      <c r="QLE41" s="90"/>
      <c r="QLF41" s="91"/>
      <c r="QLG41" s="90"/>
      <c r="QLH41" s="91"/>
      <c r="QLI41" s="90"/>
      <c r="QLJ41" s="91"/>
      <c r="QLK41" s="90"/>
      <c r="QLL41" s="91"/>
      <c r="QLM41" s="90"/>
      <c r="QLN41" s="91"/>
      <c r="QLO41" s="90"/>
      <c r="QLP41" s="91"/>
      <c r="QLQ41" s="90"/>
      <c r="QLR41" s="91"/>
      <c r="QLS41" s="90"/>
      <c r="QLT41" s="91"/>
      <c r="QLU41" s="90"/>
      <c r="QLV41" s="91"/>
      <c r="QLW41" s="90"/>
      <c r="QLX41" s="91"/>
      <c r="QLY41" s="90"/>
      <c r="QLZ41" s="91"/>
      <c r="QMA41" s="90"/>
      <c r="QMB41" s="91"/>
      <c r="QMC41" s="90"/>
      <c r="QMD41" s="91"/>
      <c r="QME41" s="90"/>
      <c r="QMF41" s="91"/>
      <c r="QMG41" s="90"/>
      <c r="QMH41" s="91"/>
      <c r="QMI41" s="90"/>
      <c r="QMJ41" s="91"/>
      <c r="QMK41" s="90"/>
      <c r="QML41" s="91"/>
      <c r="QMM41" s="90"/>
      <c r="QMN41" s="91"/>
      <c r="QMO41" s="90"/>
      <c r="QMP41" s="91"/>
      <c r="QMQ41" s="90"/>
      <c r="QMR41" s="91"/>
      <c r="QMS41" s="90"/>
      <c r="QMT41" s="91"/>
      <c r="QMU41" s="90"/>
      <c r="QMV41" s="91"/>
      <c r="QMW41" s="90"/>
      <c r="QMX41" s="91"/>
      <c r="QMY41" s="90"/>
      <c r="QMZ41" s="91"/>
      <c r="QNA41" s="90"/>
      <c r="QNB41" s="91"/>
      <c r="QNC41" s="90"/>
      <c r="QND41" s="91"/>
      <c r="QNE41" s="90"/>
      <c r="QNF41" s="91"/>
      <c r="QNG41" s="90"/>
      <c r="QNH41" s="91"/>
      <c r="QNI41" s="90"/>
      <c r="QNJ41" s="91"/>
      <c r="QNK41" s="90"/>
      <c r="QNL41" s="91"/>
      <c r="QNM41" s="90"/>
      <c r="QNN41" s="91"/>
      <c r="QNO41" s="90"/>
      <c r="QNP41" s="91"/>
      <c r="QNQ41" s="90"/>
      <c r="QNR41" s="91"/>
      <c r="QNS41" s="90"/>
      <c r="QNT41" s="91"/>
      <c r="QNU41" s="90"/>
      <c r="QNV41" s="91"/>
      <c r="QNW41" s="90"/>
      <c r="QNX41" s="91"/>
      <c r="QNY41" s="90"/>
      <c r="QNZ41" s="91"/>
      <c r="QOA41" s="90"/>
      <c r="QOB41" s="91"/>
      <c r="QOC41" s="90"/>
      <c r="QOD41" s="91"/>
      <c r="QOE41" s="90"/>
      <c r="QOF41" s="91"/>
      <c r="QOG41" s="90"/>
      <c r="QOH41" s="91"/>
      <c r="QOI41" s="90"/>
      <c r="QOJ41" s="91"/>
      <c r="QOK41" s="90"/>
      <c r="QOL41" s="91"/>
      <c r="QOM41" s="90"/>
      <c r="QON41" s="91"/>
      <c r="QOO41" s="90"/>
      <c r="QOP41" s="91"/>
      <c r="QOQ41" s="90"/>
      <c r="QOR41" s="91"/>
      <c r="QOS41" s="90"/>
      <c r="QOT41" s="91"/>
      <c r="QOU41" s="90"/>
      <c r="QOV41" s="91"/>
      <c r="QOW41" s="90"/>
      <c r="QOX41" s="91"/>
      <c r="QOY41" s="90"/>
      <c r="QOZ41" s="91"/>
      <c r="QPA41" s="90"/>
      <c r="QPB41" s="91"/>
      <c r="QPC41" s="90"/>
      <c r="QPD41" s="91"/>
      <c r="QPE41" s="90"/>
      <c r="QPF41" s="91"/>
      <c r="QPG41" s="90"/>
      <c r="QPH41" s="91"/>
      <c r="QPI41" s="90"/>
      <c r="QPJ41" s="91"/>
      <c r="QPK41" s="90"/>
      <c r="QPL41" s="91"/>
      <c r="QPM41" s="90"/>
      <c r="QPN41" s="91"/>
      <c r="QPO41" s="90"/>
      <c r="QPP41" s="91"/>
      <c r="QPQ41" s="90"/>
      <c r="QPR41" s="91"/>
      <c r="QPS41" s="90"/>
      <c r="QPT41" s="91"/>
      <c r="QPU41" s="90"/>
      <c r="QPV41" s="91"/>
      <c r="QPW41" s="90"/>
      <c r="QPX41" s="91"/>
      <c r="QPY41" s="90"/>
      <c r="QPZ41" s="91"/>
      <c r="QQA41" s="90"/>
      <c r="QQB41" s="91"/>
      <c r="QQC41" s="90"/>
      <c r="QQD41" s="91"/>
      <c r="QQE41" s="90"/>
      <c r="QQF41" s="91"/>
      <c r="QQG41" s="90"/>
      <c r="QQH41" s="91"/>
      <c r="QQI41" s="90"/>
      <c r="QQJ41" s="91"/>
      <c r="QQK41" s="90"/>
      <c r="QQL41" s="91"/>
      <c r="QQM41" s="90"/>
      <c r="QQN41" s="91"/>
      <c r="QQO41" s="90"/>
      <c r="QQP41" s="91"/>
      <c r="QQQ41" s="90"/>
      <c r="QQR41" s="91"/>
      <c r="QQS41" s="90"/>
      <c r="QQT41" s="91"/>
      <c r="QQU41" s="90"/>
      <c r="QQV41" s="91"/>
      <c r="QQW41" s="90"/>
      <c r="QQX41" s="91"/>
      <c r="QQY41" s="90"/>
      <c r="QQZ41" s="91"/>
      <c r="QRA41" s="90"/>
      <c r="QRB41" s="91"/>
      <c r="QRC41" s="90"/>
      <c r="QRD41" s="91"/>
      <c r="QRE41" s="90"/>
      <c r="QRF41" s="91"/>
      <c r="QRG41" s="90"/>
      <c r="QRH41" s="91"/>
      <c r="QRI41" s="90"/>
      <c r="QRJ41" s="91"/>
      <c r="QRK41" s="90"/>
      <c r="QRL41" s="91"/>
      <c r="QRM41" s="90"/>
      <c r="QRN41" s="91"/>
      <c r="QRO41" s="90"/>
      <c r="QRP41" s="91"/>
      <c r="QRQ41" s="90"/>
      <c r="QRR41" s="91"/>
      <c r="QRS41" s="90"/>
      <c r="QRT41" s="91"/>
      <c r="QRU41" s="90"/>
      <c r="QRV41" s="91"/>
      <c r="QRW41" s="90"/>
      <c r="QRX41" s="91"/>
      <c r="QRY41" s="90"/>
      <c r="QRZ41" s="91"/>
      <c r="QSA41" s="90"/>
      <c r="QSB41" s="91"/>
      <c r="QSC41" s="90"/>
      <c r="QSD41" s="91"/>
      <c r="QSE41" s="90"/>
      <c r="QSF41" s="91"/>
      <c r="QSG41" s="90"/>
      <c r="QSH41" s="91"/>
      <c r="QSI41" s="90"/>
      <c r="QSJ41" s="91"/>
      <c r="QSK41" s="90"/>
      <c r="QSL41" s="91"/>
      <c r="QSM41" s="90"/>
      <c r="QSN41" s="91"/>
      <c r="QSO41" s="90"/>
      <c r="QSP41" s="91"/>
      <c r="QSQ41" s="90"/>
      <c r="QSR41" s="91"/>
      <c r="QSS41" s="90"/>
      <c r="QST41" s="91"/>
      <c r="QSU41" s="90"/>
      <c r="QSV41" s="91"/>
      <c r="QSW41" s="90"/>
      <c r="QSX41" s="91"/>
      <c r="QSY41" s="90"/>
      <c r="QSZ41" s="91"/>
      <c r="QTA41" s="90"/>
      <c r="QTB41" s="91"/>
      <c r="QTC41" s="90"/>
      <c r="QTD41" s="91"/>
      <c r="QTE41" s="90"/>
      <c r="QTF41" s="91"/>
      <c r="QTG41" s="90"/>
      <c r="QTH41" s="91"/>
      <c r="QTI41" s="90"/>
      <c r="QTJ41" s="91"/>
      <c r="QTK41" s="90"/>
      <c r="QTL41" s="91"/>
      <c r="QTM41" s="90"/>
      <c r="QTN41" s="91"/>
      <c r="QTO41" s="90"/>
      <c r="QTP41" s="91"/>
      <c r="QTQ41" s="90"/>
      <c r="QTR41" s="91"/>
      <c r="QTS41" s="90"/>
      <c r="QTT41" s="91"/>
      <c r="QTU41" s="90"/>
      <c r="QTV41" s="91"/>
      <c r="QTW41" s="90"/>
      <c r="QTX41" s="91"/>
      <c r="QTY41" s="90"/>
      <c r="QTZ41" s="91"/>
      <c r="QUA41" s="90"/>
      <c r="QUB41" s="91"/>
      <c r="QUC41" s="90"/>
      <c r="QUD41" s="91"/>
      <c r="QUE41" s="90"/>
      <c r="QUF41" s="91"/>
      <c r="QUG41" s="90"/>
      <c r="QUH41" s="91"/>
      <c r="QUI41" s="90"/>
      <c r="QUJ41" s="91"/>
      <c r="QUK41" s="90"/>
      <c r="QUL41" s="91"/>
      <c r="QUM41" s="90"/>
      <c r="QUN41" s="91"/>
      <c r="QUO41" s="90"/>
      <c r="QUP41" s="91"/>
      <c r="QUQ41" s="90"/>
      <c r="QUR41" s="91"/>
      <c r="QUS41" s="90"/>
      <c r="QUT41" s="91"/>
      <c r="QUU41" s="90"/>
      <c r="QUV41" s="91"/>
      <c r="QUW41" s="90"/>
      <c r="QUX41" s="91"/>
      <c r="QUY41" s="90"/>
      <c r="QUZ41" s="91"/>
      <c r="QVA41" s="90"/>
      <c r="QVB41" s="91"/>
      <c r="QVC41" s="90"/>
      <c r="QVD41" s="91"/>
      <c r="QVE41" s="90"/>
      <c r="QVF41" s="91"/>
      <c r="QVG41" s="90"/>
      <c r="QVH41" s="91"/>
      <c r="QVI41" s="90"/>
      <c r="QVJ41" s="91"/>
      <c r="QVK41" s="90"/>
      <c r="QVL41" s="91"/>
      <c r="QVM41" s="90"/>
      <c r="QVN41" s="91"/>
      <c r="QVO41" s="90"/>
      <c r="QVP41" s="91"/>
      <c r="QVQ41" s="90"/>
      <c r="QVR41" s="91"/>
      <c r="QVS41" s="90"/>
      <c r="QVT41" s="91"/>
      <c r="QVU41" s="90"/>
      <c r="QVV41" s="91"/>
      <c r="QVW41" s="90"/>
      <c r="QVX41" s="91"/>
      <c r="QVY41" s="90"/>
      <c r="QVZ41" s="91"/>
      <c r="QWA41" s="90"/>
      <c r="QWB41" s="91"/>
      <c r="QWC41" s="90"/>
      <c r="QWD41" s="91"/>
      <c r="QWE41" s="90"/>
      <c r="QWF41" s="91"/>
      <c r="QWG41" s="90"/>
      <c r="QWH41" s="91"/>
      <c r="QWI41" s="90"/>
      <c r="QWJ41" s="91"/>
      <c r="QWK41" s="90"/>
      <c r="QWL41" s="91"/>
      <c r="QWM41" s="90"/>
      <c r="QWN41" s="91"/>
      <c r="QWO41" s="90"/>
      <c r="QWP41" s="91"/>
      <c r="QWQ41" s="90"/>
      <c r="QWR41" s="91"/>
      <c r="QWS41" s="90"/>
      <c r="QWT41" s="91"/>
      <c r="QWU41" s="90"/>
      <c r="QWV41" s="91"/>
      <c r="QWW41" s="90"/>
      <c r="QWX41" s="91"/>
      <c r="QWY41" s="90"/>
      <c r="QWZ41" s="91"/>
      <c r="QXA41" s="90"/>
      <c r="QXB41" s="91"/>
      <c r="QXC41" s="90"/>
      <c r="QXD41" s="91"/>
      <c r="QXE41" s="90"/>
      <c r="QXF41" s="91"/>
      <c r="QXG41" s="90"/>
      <c r="QXH41" s="91"/>
      <c r="QXI41" s="90"/>
      <c r="QXJ41" s="91"/>
      <c r="QXK41" s="90"/>
      <c r="QXL41" s="91"/>
      <c r="QXM41" s="90"/>
      <c r="QXN41" s="91"/>
      <c r="QXO41" s="90"/>
      <c r="QXP41" s="91"/>
      <c r="QXQ41" s="90"/>
      <c r="QXR41" s="91"/>
      <c r="QXS41" s="90"/>
      <c r="QXT41" s="91"/>
      <c r="QXU41" s="90"/>
      <c r="QXV41" s="91"/>
      <c r="QXW41" s="90"/>
      <c r="QXX41" s="91"/>
      <c r="QXY41" s="90"/>
      <c r="QXZ41" s="91"/>
      <c r="QYA41" s="90"/>
      <c r="QYB41" s="91"/>
      <c r="QYC41" s="90"/>
      <c r="QYD41" s="91"/>
      <c r="QYE41" s="90"/>
      <c r="QYF41" s="91"/>
      <c r="QYG41" s="90"/>
      <c r="QYH41" s="91"/>
      <c r="QYI41" s="90"/>
      <c r="QYJ41" s="91"/>
      <c r="QYK41" s="90"/>
      <c r="QYL41" s="91"/>
      <c r="QYM41" s="90"/>
      <c r="QYN41" s="91"/>
      <c r="QYO41" s="90"/>
      <c r="QYP41" s="91"/>
      <c r="QYQ41" s="90"/>
      <c r="QYR41" s="91"/>
      <c r="QYS41" s="90"/>
      <c r="QYT41" s="91"/>
      <c r="QYU41" s="90"/>
      <c r="QYV41" s="91"/>
      <c r="QYW41" s="90"/>
      <c r="QYX41" s="91"/>
      <c r="QYY41" s="90"/>
      <c r="QYZ41" s="91"/>
      <c r="QZA41" s="90"/>
      <c r="QZB41" s="91"/>
      <c r="QZC41" s="90"/>
      <c r="QZD41" s="91"/>
      <c r="QZE41" s="90"/>
      <c r="QZF41" s="91"/>
      <c r="QZG41" s="90"/>
      <c r="QZH41" s="91"/>
      <c r="QZI41" s="90"/>
      <c r="QZJ41" s="91"/>
      <c r="QZK41" s="90"/>
      <c r="QZL41" s="91"/>
      <c r="QZM41" s="90"/>
      <c r="QZN41" s="91"/>
      <c r="QZO41" s="90"/>
      <c r="QZP41" s="91"/>
      <c r="QZQ41" s="90"/>
      <c r="QZR41" s="91"/>
      <c r="QZS41" s="90"/>
      <c r="QZT41" s="91"/>
      <c r="QZU41" s="90"/>
      <c r="QZV41" s="91"/>
      <c r="QZW41" s="90"/>
      <c r="QZX41" s="91"/>
      <c r="QZY41" s="90"/>
      <c r="QZZ41" s="91"/>
      <c r="RAA41" s="90"/>
      <c r="RAB41" s="91"/>
      <c r="RAC41" s="90"/>
      <c r="RAD41" s="91"/>
      <c r="RAE41" s="90"/>
      <c r="RAF41" s="91"/>
      <c r="RAG41" s="90"/>
      <c r="RAH41" s="91"/>
      <c r="RAI41" s="90"/>
      <c r="RAJ41" s="91"/>
      <c r="RAK41" s="90"/>
      <c r="RAL41" s="91"/>
      <c r="RAM41" s="90"/>
      <c r="RAN41" s="91"/>
      <c r="RAO41" s="90"/>
      <c r="RAP41" s="91"/>
      <c r="RAQ41" s="90"/>
      <c r="RAR41" s="91"/>
      <c r="RAS41" s="90"/>
      <c r="RAT41" s="91"/>
      <c r="RAU41" s="90"/>
      <c r="RAV41" s="91"/>
      <c r="RAW41" s="90"/>
      <c r="RAX41" s="91"/>
      <c r="RAY41" s="90"/>
      <c r="RAZ41" s="91"/>
      <c r="RBA41" s="90"/>
      <c r="RBB41" s="91"/>
      <c r="RBC41" s="90"/>
      <c r="RBD41" s="91"/>
      <c r="RBE41" s="90"/>
      <c r="RBF41" s="91"/>
      <c r="RBG41" s="90"/>
      <c r="RBH41" s="91"/>
      <c r="RBI41" s="90"/>
      <c r="RBJ41" s="91"/>
      <c r="RBK41" s="90"/>
      <c r="RBL41" s="91"/>
      <c r="RBM41" s="90"/>
      <c r="RBN41" s="91"/>
      <c r="RBO41" s="90"/>
      <c r="RBP41" s="91"/>
      <c r="RBQ41" s="90"/>
      <c r="RBR41" s="91"/>
      <c r="RBS41" s="90"/>
      <c r="RBT41" s="91"/>
      <c r="RBU41" s="90"/>
      <c r="RBV41" s="91"/>
      <c r="RBW41" s="90"/>
      <c r="RBX41" s="91"/>
      <c r="RBY41" s="90"/>
      <c r="RBZ41" s="91"/>
      <c r="RCA41" s="90"/>
      <c r="RCB41" s="91"/>
      <c r="RCC41" s="90"/>
      <c r="RCD41" s="91"/>
      <c r="RCE41" s="90"/>
      <c r="RCF41" s="91"/>
      <c r="RCG41" s="90"/>
      <c r="RCH41" s="91"/>
      <c r="RCI41" s="90"/>
      <c r="RCJ41" s="91"/>
      <c r="RCK41" s="90"/>
      <c r="RCL41" s="91"/>
      <c r="RCM41" s="90"/>
      <c r="RCN41" s="91"/>
      <c r="RCO41" s="90"/>
      <c r="RCP41" s="91"/>
      <c r="RCQ41" s="90"/>
      <c r="RCR41" s="91"/>
      <c r="RCS41" s="90"/>
      <c r="RCT41" s="91"/>
      <c r="RCU41" s="90"/>
      <c r="RCV41" s="91"/>
      <c r="RCW41" s="90"/>
      <c r="RCX41" s="91"/>
      <c r="RCY41" s="90"/>
      <c r="RCZ41" s="91"/>
      <c r="RDA41" s="90"/>
      <c r="RDB41" s="91"/>
      <c r="RDC41" s="90"/>
      <c r="RDD41" s="91"/>
      <c r="RDE41" s="90"/>
      <c r="RDF41" s="91"/>
      <c r="RDG41" s="90"/>
      <c r="RDH41" s="91"/>
      <c r="RDI41" s="90"/>
      <c r="RDJ41" s="91"/>
      <c r="RDK41" s="90"/>
      <c r="RDL41" s="91"/>
      <c r="RDM41" s="90"/>
      <c r="RDN41" s="91"/>
      <c r="RDO41" s="90"/>
      <c r="RDP41" s="91"/>
      <c r="RDQ41" s="90"/>
      <c r="RDR41" s="91"/>
      <c r="RDS41" s="90"/>
      <c r="RDT41" s="91"/>
      <c r="RDU41" s="90"/>
      <c r="RDV41" s="91"/>
      <c r="RDW41" s="90"/>
      <c r="RDX41" s="91"/>
      <c r="RDY41" s="90"/>
      <c r="RDZ41" s="91"/>
      <c r="REA41" s="90"/>
      <c r="REB41" s="91"/>
      <c r="REC41" s="90"/>
      <c r="RED41" s="91"/>
      <c r="REE41" s="90"/>
      <c r="REF41" s="91"/>
      <c r="REG41" s="90"/>
      <c r="REH41" s="91"/>
      <c r="REI41" s="90"/>
      <c r="REJ41" s="91"/>
      <c r="REK41" s="90"/>
      <c r="REL41" s="91"/>
      <c r="REM41" s="90"/>
      <c r="REN41" s="91"/>
      <c r="REO41" s="90"/>
      <c r="REP41" s="91"/>
      <c r="REQ41" s="90"/>
      <c r="RER41" s="91"/>
      <c r="RES41" s="90"/>
      <c r="RET41" s="91"/>
      <c r="REU41" s="90"/>
      <c r="REV41" s="91"/>
      <c r="REW41" s="90"/>
      <c r="REX41" s="91"/>
      <c r="REY41" s="90"/>
      <c r="REZ41" s="91"/>
      <c r="RFA41" s="90"/>
      <c r="RFB41" s="91"/>
      <c r="RFC41" s="90"/>
      <c r="RFD41" s="91"/>
      <c r="RFE41" s="90"/>
      <c r="RFF41" s="91"/>
      <c r="RFG41" s="90"/>
      <c r="RFH41" s="91"/>
      <c r="RFI41" s="90"/>
      <c r="RFJ41" s="91"/>
      <c r="RFK41" s="90"/>
      <c r="RFL41" s="91"/>
      <c r="RFM41" s="90"/>
      <c r="RFN41" s="91"/>
      <c r="RFO41" s="90"/>
      <c r="RFP41" s="91"/>
      <c r="RFQ41" s="90"/>
      <c r="RFR41" s="91"/>
      <c r="RFS41" s="90"/>
      <c r="RFT41" s="91"/>
      <c r="RFU41" s="90"/>
      <c r="RFV41" s="91"/>
      <c r="RFW41" s="90"/>
      <c r="RFX41" s="91"/>
      <c r="RFY41" s="90"/>
      <c r="RFZ41" s="91"/>
      <c r="RGA41" s="90"/>
      <c r="RGB41" s="91"/>
      <c r="RGC41" s="90"/>
      <c r="RGD41" s="91"/>
      <c r="RGE41" s="90"/>
      <c r="RGF41" s="91"/>
      <c r="RGG41" s="90"/>
      <c r="RGH41" s="91"/>
      <c r="RGI41" s="90"/>
      <c r="RGJ41" s="91"/>
      <c r="RGK41" s="90"/>
      <c r="RGL41" s="91"/>
      <c r="RGM41" s="90"/>
      <c r="RGN41" s="91"/>
      <c r="RGO41" s="90"/>
      <c r="RGP41" s="91"/>
      <c r="RGQ41" s="90"/>
      <c r="RGR41" s="91"/>
      <c r="RGS41" s="90"/>
      <c r="RGT41" s="91"/>
      <c r="RGU41" s="90"/>
      <c r="RGV41" s="91"/>
      <c r="RGW41" s="90"/>
      <c r="RGX41" s="91"/>
      <c r="RGY41" s="90"/>
      <c r="RGZ41" s="91"/>
      <c r="RHA41" s="90"/>
      <c r="RHB41" s="91"/>
      <c r="RHC41" s="90"/>
      <c r="RHD41" s="91"/>
      <c r="RHE41" s="90"/>
      <c r="RHF41" s="91"/>
      <c r="RHG41" s="90"/>
      <c r="RHH41" s="91"/>
      <c r="RHI41" s="90"/>
      <c r="RHJ41" s="91"/>
      <c r="RHK41" s="90"/>
      <c r="RHL41" s="91"/>
      <c r="RHM41" s="90"/>
      <c r="RHN41" s="91"/>
      <c r="RHO41" s="90"/>
      <c r="RHP41" s="91"/>
      <c r="RHQ41" s="90"/>
      <c r="RHR41" s="91"/>
      <c r="RHS41" s="90"/>
      <c r="RHT41" s="91"/>
      <c r="RHU41" s="90"/>
      <c r="RHV41" s="91"/>
      <c r="RHW41" s="90"/>
      <c r="RHX41" s="91"/>
      <c r="RHY41" s="90"/>
      <c r="RHZ41" s="91"/>
      <c r="RIA41" s="90"/>
      <c r="RIB41" s="91"/>
      <c r="RIC41" s="90"/>
      <c r="RID41" s="91"/>
      <c r="RIE41" s="90"/>
      <c r="RIF41" s="91"/>
      <c r="RIG41" s="90"/>
      <c r="RIH41" s="91"/>
      <c r="RII41" s="90"/>
      <c r="RIJ41" s="91"/>
      <c r="RIK41" s="90"/>
      <c r="RIL41" s="91"/>
      <c r="RIM41" s="90"/>
      <c r="RIN41" s="91"/>
      <c r="RIO41" s="90"/>
      <c r="RIP41" s="91"/>
      <c r="RIQ41" s="90"/>
      <c r="RIR41" s="91"/>
      <c r="RIS41" s="90"/>
      <c r="RIT41" s="91"/>
      <c r="RIU41" s="90"/>
      <c r="RIV41" s="91"/>
      <c r="RIW41" s="90"/>
      <c r="RIX41" s="91"/>
      <c r="RIY41" s="90"/>
      <c r="RIZ41" s="91"/>
      <c r="RJA41" s="90"/>
      <c r="RJB41" s="91"/>
      <c r="RJC41" s="90"/>
      <c r="RJD41" s="91"/>
      <c r="RJE41" s="90"/>
      <c r="RJF41" s="91"/>
      <c r="RJG41" s="90"/>
      <c r="RJH41" s="91"/>
      <c r="RJI41" s="90"/>
      <c r="RJJ41" s="91"/>
      <c r="RJK41" s="90"/>
      <c r="RJL41" s="91"/>
      <c r="RJM41" s="90"/>
      <c r="RJN41" s="91"/>
      <c r="RJO41" s="90"/>
      <c r="RJP41" s="91"/>
      <c r="RJQ41" s="90"/>
      <c r="RJR41" s="91"/>
      <c r="RJS41" s="90"/>
      <c r="RJT41" s="91"/>
      <c r="RJU41" s="90"/>
      <c r="RJV41" s="91"/>
      <c r="RJW41" s="90"/>
      <c r="RJX41" s="91"/>
      <c r="RJY41" s="90"/>
      <c r="RJZ41" s="91"/>
      <c r="RKA41" s="90"/>
      <c r="RKB41" s="91"/>
      <c r="RKC41" s="90"/>
      <c r="RKD41" s="91"/>
      <c r="RKE41" s="90"/>
      <c r="RKF41" s="91"/>
      <c r="RKG41" s="90"/>
      <c r="RKH41" s="91"/>
      <c r="RKI41" s="90"/>
      <c r="RKJ41" s="91"/>
      <c r="RKK41" s="90"/>
      <c r="RKL41" s="91"/>
      <c r="RKM41" s="90"/>
      <c r="RKN41" s="91"/>
      <c r="RKO41" s="90"/>
      <c r="RKP41" s="91"/>
      <c r="RKQ41" s="90"/>
      <c r="RKR41" s="91"/>
      <c r="RKS41" s="90"/>
      <c r="RKT41" s="91"/>
      <c r="RKU41" s="90"/>
      <c r="RKV41" s="91"/>
      <c r="RKW41" s="90"/>
      <c r="RKX41" s="91"/>
      <c r="RKY41" s="90"/>
      <c r="RKZ41" s="91"/>
      <c r="RLA41" s="90"/>
      <c r="RLB41" s="91"/>
      <c r="RLC41" s="90"/>
      <c r="RLD41" s="91"/>
      <c r="RLE41" s="90"/>
      <c r="RLF41" s="91"/>
      <c r="RLG41" s="90"/>
      <c r="RLH41" s="91"/>
      <c r="RLI41" s="90"/>
      <c r="RLJ41" s="91"/>
      <c r="RLK41" s="90"/>
      <c r="RLL41" s="91"/>
      <c r="RLM41" s="90"/>
      <c r="RLN41" s="91"/>
      <c r="RLO41" s="90"/>
      <c r="RLP41" s="91"/>
      <c r="RLQ41" s="90"/>
      <c r="RLR41" s="91"/>
      <c r="RLS41" s="90"/>
      <c r="RLT41" s="91"/>
      <c r="RLU41" s="90"/>
      <c r="RLV41" s="91"/>
      <c r="RLW41" s="90"/>
      <c r="RLX41" s="91"/>
      <c r="RLY41" s="90"/>
      <c r="RLZ41" s="91"/>
      <c r="RMA41" s="90"/>
      <c r="RMB41" s="91"/>
      <c r="RMC41" s="90"/>
      <c r="RMD41" s="91"/>
      <c r="RME41" s="90"/>
      <c r="RMF41" s="91"/>
      <c r="RMG41" s="90"/>
      <c r="RMH41" s="91"/>
      <c r="RMI41" s="90"/>
      <c r="RMJ41" s="91"/>
      <c r="RMK41" s="90"/>
      <c r="RML41" s="91"/>
      <c r="RMM41" s="90"/>
      <c r="RMN41" s="91"/>
      <c r="RMO41" s="90"/>
      <c r="RMP41" s="91"/>
      <c r="RMQ41" s="90"/>
      <c r="RMR41" s="91"/>
      <c r="RMS41" s="90"/>
      <c r="RMT41" s="91"/>
      <c r="RMU41" s="90"/>
      <c r="RMV41" s="91"/>
      <c r="RMW41" s="90"/>
      <c r="RMX41" s="91"/>
      <c r="RMY41" s="90"/>
      <c r="RMZ41" s="91"/>
      <c r="RNA41" s="90"/>
      <c r="RNB41" s="91"/>
      <c r="RNC41" s="90"/>
      <c r="RND41" s="91"/>
      <c r="RNE41" s="90"/>
      <c r="RNF41" s="91"/>
      <c r="RNG41" s="90"/>
      <c r="RNH41" s="91"/>
      <c r="RNI41" s="90"/>
      <c r="RNJ41" s="91"/>
      <c r="RNK41" s="90"/>
      <c r="RNL41" s="91"/>
      <c r="RNM41" s="90"/>
      <c r="RNN41" s="91"/>
      <c r="RNO41" s="90"/>
      <c r="RNP41" s="91"/>
      <c r="RNQ41" s="90"/>
      <c r="RNR41" s="91"/>
      <c r="RNS41" s="90"/>
      <c r="RNT41" s="91"/>
      <c r="RNU41" s="90"/>
      <c r="RNV41" s="91"/>
      <c r="RNW41" s="90"/>
      <c r="RNX41" s="91"/>
      <c r="RNY41" s="90"/>
      <c r="RNZ41" s="91"/>
      <c r="ROA41" s="90"/>
      <c r="ROB41" s="91"/>
      <c r="ROC41" s="90"/>
      <c r="ROD41" s="91"/>
      <c r="ROE41" s="90"/>
      <c r="ROF41" s="91"/>
      <c r="ROG41" s="90"/>
      <c r="ROH41" s="91"/>
      <c r="ROI41" s="90"/>
      <c r="ROJ41" s="91"/>
      <c r="ROK41" s="90"/>
      <c r="ROL41" s="91"/>
      <c r="ROM41" s="90"/>
      <c r="RON41" s="91"/>
      <c r="ROO41" s="90"/>
      <c r="ROP41" s="91"/>
      <c r="ROQ41" s="90"/>
      <c r="ROR41" s="91"/>
      <c r="ROS41" s="90"/>
      <c r="ROT41" s="91"/>
      <c r="ROU41" s="90"/>
      <c r="ROV41" s="91"/>
      <c r="ROW41" s="90"/>
      <c r="ROX41" s="91"/>
      <c r="ROY41" s="90"/>
      <c r="ROZ41" s="91"/>
      <c r="RPA41" s="90"/>
      <c r="RPB41" s="91"/>
      <c r="RPC41" s="90"/>
      <c r="RPD41" s="91"/>
      <c r="RPE41" s="90"/>
      <c r="RPF41" s="91"/>
      <c r="RPG41" s="90"/>
      <c r="RPH41" s="91"/>
      <c r="RPI41" s="90"/>
      <c r="RPJ41" s="91"/>
      <c r="RPK41" s="90"/>
      <c r="RPL41" s="91"/>
      <c r="RPM41" s="90"/>
      <c r="RPN41" s="91"/>
      <c r="RPO41" s="90"/>
      <c r="RPP41" s="91"/>
      <c r="RPQ41" s="90"/>
      <c r="RPR41" s="91"/>
      <c r="RPS41" s="90"/>
      <c r="RPT41" s="91"/>
      <c r="RPU41" s="90"/>
      <c r="RPV41" s="91"/>
      <c r="RPW41" s="90"/>
      <c r="RPX41" s="91"/>
      <c r="RPY41" s="90"/>
      <c r="RPZ41" s="91"/>
      <c r="RQA41" s="90"/>
      <c r="RQB41" s="91"/>
      <c r="RQC41" s="90"/>
      <c r="RQD41" s="91"/>
      <c r="RQE41" s="90"/>
      <c r="RQF41" s="91"/>
      <c r="RQG41" s="90"/>
      <c r="RQH41" s="91"/>
      <c r="RQI41" s="90"/>
      <c r="RQJ41" s="91"/>
      <c r="RQK41" s="90"/>
      <c r="RQL41" s="91"/>
      <c r="RQM41" s="90"/>
      <c r="RQN41" s="91"/>
      <c r="RQO41" s="90"/>
      <c r="RQP41" s="91"/>
      <c r="RQQ41" s="90"/>
      <c r="RQR41" s="91"/>
      <c r="RQS41" s="90"/>
      <c r="RQT41" s="91"/>
      <c r="RQU41" s="90"/>
      <c r="RQV41" s="91"/>
      <c r="RQW41" s="90"/>
      <c r="RQX41" s="91"/>
      <c r="RQY41" s="90"/>
      <c r="RQZ41" s="91"/>
      <c r="RRA41" s="90"/>
      <c r="RRB41" s="91"/>
      <c r="RRC41" s="90"/>
      <c r="RRD41" s="91"/>
      <c r="RRE41" s="90"/>
      <c r="RRF41" s="91"/>
      <c r="RRG41" s="90"/>
      <c r="RRH41" s="91"/>
      <c r="RRI41" s="90"/>
      <c r="RRJ41" s="91"/>
      <c r="RRK41" s="90"/>
      <c r="RRL41" s="91"/>
      <c r="RRM41" s="90"/>
      <c r="RRN41" s="91"/>
      <c r="RRO41" s="90"/>
      <c r="RRP41" s="91"/>
      <c r="RRQ41" s="90"/>
      <c r="RRR41" s="91"/>
      <c r="RRS41" s="90"/>
      <c r="RRT41" s="91"/>
      <c r="RRU41" s="90"/>
      <c r="RRV41" s="91"/>
      <c r="RRW41" s="90"/>
      <c r="RRX41" s="91"/>
      <c r="RRY41" s="90"/>
      <c r="RRZ41" s="91"/>
      <c r="RSA41" s="90"/>
      <c r="RSB41" s="91"/>
      <c r="RSC41" s="90"/>
      <c r="RSD41" s="91"/>
      <c r="RSE41" s="90"/>
      <c r="RSF41" s="91"/>
      <c r="RSG41" s="90"/>
      <c r="RSH41" s="91"/>
      <c r="RSI41" s="90"/>
      <c r="RSJ41" s="91"/>
      <c r="RSK41" s="90"/>
      <c r="RSL41" s="91"/>
      <c r="RSM41" s="90"/>
      <c r="RSN41" s="91"/>
      <c r="RSO41" s="90"/>
      <c r="RSP41" s="91"/>
      <c r="RSQ41" s="90"/>
      <c r="RSR41" s="91"/>
      <c r="RSS41" s="90"/>
      <c r="RST41" s="91"/>
      <c r="RSU41" s="90"/>
      <c r="RSV41" s="91"/>
      <c r="RSW41" s="90"/>
      <c r="RSX41" s="91"/>
      <c r="RSY41" s="90"/>
      <c r="RSZ41" s="91"/>
      <c r="RTA41" s="90"/>
      <c r="RTB41" s="91"/>
      <c r="RTC41" s="90"/>
      <c r="RTD41" s="91"/>
      <c r="RTE41" s="90"/>
      <c r="RTF41" s="91"/>
      <c r="RTG41" s="90"/>
      <c r="RTH41" s="91"/>
      <c r="RTI41" s="90"/>
      <c r="RTJ41" s="91"/>
      <c r="RTK41" s="90"/>
      <c r="RTL41" s="91"/>
      <c r="RTM41" s="90"/>
      <c r="RTN41" s="91"/>
      <c r="RTO41" s="90"/>
      <c r="RTP41" s="91"/>
      <c r="RTQ41" s="90"/>
      <c r="RTR41" s="91"/>
      <c r="RTS41" s="90"/>
      <c r="RTT41" s="91"/>
      <c r="RTU41" s="90"/>
      <c r="RTV41" s="91"/>
      <c r="RTW41" s="90"/>
      <c r="RTX41" s="91"/>
      <c r="RTY41" s="90"/>
      <c r="RTZ41" s="91"/>
      <c r="RUA41" s="90"/>
      <c r="RUB41" s="91"/>
      <c r="RUC41" s="90"/>
      <c r="RUD41" s="91"/>
      <c r="RUE41" s="90"/>
      <c r="RUF41" s="91"/>
      <c r="RUG41" s="90"/>
      <c r="RUH41" s="91"/>
      <c r="RUI41" s="90"/>
      <c r="RUJ41" s="91"/>
      <c r="RUK41" s="90"/>
      <c r="RUL41" s="91"/>
      <c r="RUM41" s="90"/>
      <c r="RUN41" s="91"/>
      <c r="RUO41" s="90"/>
      <c r="RUP41" s="91"/>
      <c r="RUQ41" s="90"/>
      <c r="RUR41" s="91"/>
      <c r="RUS41" s="90"/>
      <c r="RUT41" s="91"/>
      <c r="RUU41" s="90"/>
      <c r="RUV41" s="91"/>
      <c r="RUW41" s="90"/>
      <c r="RUX41" s="91"/>
      <c r="RUY41" s="90"/>
      <c r="RUZ41" s="91"/>
      <c r="RVA41" s="90"/>
      <c r="RVB41" s="91"/>
      <c r="RVC41" s="90"/>
      <c r="RVD41" s="91"/>
      <c r="RVE41" s="90"/>
      <c r="RVF41" s="91"/>
      <c r="RVG41" s="90"/>
      <c r="RVH41" s="91"/>
      <c r="RVI41" s="90"/>
      <c r="RVJ41" s="91"/>
      <c r="RVK41" s="90"/>
      <c r="RVL41" s="91"/>
      <c r="RVM41" s="90"/>
      <c r="RVN41" s="91"/>
      <c r="RVO41" s="90"/>
      <c r="RVP41" s="91"/>
      <c r="RVQ41" s="90"/>
      <c r="RVR41" s="91"/>
      <c r="RVS41" s="90"/>
      <c r="RVT41" s="91"/>
      <c r="RVU41" s="90"/>
      <c r="RVV41" s="91"/>
      <c r="RVW41" s="90"/>
      <c r="RVX41" s="91"/>
      <c r="RVY41" s="90"/>
      <c r="RVZ41" s="91"/>
      <c r="RWA41" s="90"/>
      <c r="RWB41" s="91"/>
      <c r="RWC41" s="90"/>
      <c r="RWD41" s="91"/>
      <c r="RWE41" s="90"/>
      <c r="RWF41" s="91"/>
      <c r="RWG41" s="90"/>
      <c r="RWH41" s="91"/>
      <c r="RWI41" s="90"/>
      <c r="RWJ41" s="91"/>
      <c r="RWK41" s="90"/>
      <c r="RWL41" s="91"/>
      <c r="RWM41" s="90"/>
      <c r="RWN41" s="91"/>
      <c r="RWO41" s="90"/>
      <c r="RWP41" s="91"/>
      <c r="RWQ41" s="90"/>
      <c r="RWR41" s="91"/>
      <c r="RWS41" s="90"/>
      <c r="RWT41" s="91"/>
      <c r="RWU41" s="90"/>
      <c r="RWV41" s="91"/>
      <c r="RWW41" s="90"/>
      <c r="RWX41" s="91"/>
      <c r="RWY41" s="90"/>
      <c r="RWZ41" s="91"/>
      <c r="RXA41" s="90"/>
      <c r="RXB41" s="91"/>
      <c r="RXC41" s="90"/>
      <c r="RXD41" s="91"/>
      <c r="RXE41" s="90"/>
      <c r="RXF41" s="91"/>
      <c r="RXG41" s="90"/>
      <c r="RXH41" s="91"/>
      <c r="RXI41" s="90"/>
      <c r="RXJ41" s="91"/>
      <c r="RXK41" s="90"/>
      <c r="RXL41" s="91"/>
      <c r="RXM41" s="90"/>
      <c r="RXN41" s="91"/>
      <c r="RXO41" s="90"/>
      <c r="RXP41" s="91"/>
      <c r="RXQ41" s="90"/>
      <c r="RXR41" s="91"/>
      <c r="RXS41" s="90"/>
      <c r="RXT41" s="91"/>
      <c r="RXU41" s="90"/>
      <c r="RXV41" s="91"/>
      <c r="RXW41" s="90"/>
      <c r="RXX41" s="91"/>
      <c r="RXY41" s="90"/>
      <c r="RXZ41" s="91"/>
      <c r="RYA41" s="90"/>
      <c r="RYB41" s="91"/>
      <c r="RYC41" s="90"/>
      <c r="RYD41" s="91"/>
      <c r="RYE41" s="90"/>
      <c r="RYF41" s="91"/>
      <c r="RYG41" s="90"/>
      <c r="RYH41" s="91"/>
      <c r="RYI41" s="90"/>
      <c r="RYJ41" s="91"/>
      <c r="RYK41" s="90"/>
      <c r="RYL41" s="91"/>
      <c r="RYM41" s="90"/>
      <c r="RYN41" s="91"/>
      <c r="RYO41" s="90"/>
      <c r="RYP41" s="91"/>
      <c r="RYQ41" s="90"/>
      <c r="RYR41" s="91"/>
      <c r="RYS41" s="90"/>
      <c r="RYT41" s="91"/>
      <c r="RYU41" s="90"/>
      <c r="RYV41" s="91"/>
      <c r="RYW41" s="90"/>
      <c r="RYX41" s="91"/>
      <c r="RYY41" s="90"/>
      <c r="RYZ41" s="91"/>
      <c r="RZA41" s="90"/>
      <c r="RZB41" s="91"/>
      <c r="RZC41" s="90"/>
      <c r="RZD41" s="91"/>
      <c r="RZE41" s="90"/>
      <c r="RZF41" s="91"/>
      <c r="RZG41" s="90"/>
      <c r="RZH41" s="91"/>
      <c r="RZI41" s="90"/>
      <c r="RZJ41" s="91"/>
      <c r="RZK41" s="90"/>
      <c r="RZL41" s="91"/>
      <c r="RZM41" s="90"/>
      <c r="RZN41" s="91"/>
      <c r="RZO41" s="90"/>
      <c r="RZP41" s="91"/>
      <c r="RZQ41" s="90"/>
      <c r="RZR41" s="91"/>
      <c r="RZS41" s="90"/>
      <c r="RZT41" s="91"/>
      <c r="RZU41" s="90"/>
      <c r="RZV41" s="91"/>
      <c r="RZW41" s="90"/>
      <c r="RZX41" s="91"/>
      <c r="RZY41" s="90"/>
      <c r="RZZ41" s="91"/>
      <c r="SAA41" s="90"/>
      <c r="SAB41" s="91"/>
      <c r="SAC41" s="90"/>
      <c r="SAD41" s="91"/>
      <c r="SAE41" s="90"/>
      <c r="SAF41" s="91"/>
      <c r="SAG41" s="90"/>
      <c r="SAH41" s="91"/>
      <c r="SAI41" s="90"/>
      <c r="SAJ41" s="91"/>
      <c r="SAK41" s="90"/>
      <c r="SAL41" s="91"/>
      <c r="SAM41" s="90"/>
      <c r="SAN41" s="91"/>
      <c r="SAO41" s="90"/>
      <c r="SAP41" s="91"/>
      <c r="SAQ41" s="90"/>
      <c r="SAR41" s="91"/>
      <c r="SAS41" s="90"/>
      <c r="SAT41" s="91"/>
      <c r="SAU41" s="90"/>
      <c r="SAV41" s="91"/>
      <c r="SAW41" s="90"/>
      <c r="SAX41" s="91"/>
      <c r="SAY41" s="90"/>
      <c r="SAZ41" s="91"/>
      <c r="SBA41" s="90"/>
      <c r="SBB41" s="91"/>
      <c r="SBC41" s="90"/>
      <c r="SBD41" s="91"/>
      <c r="SBE41" s="90"/>
      <c r="SBF41" s="91"/>
      <c r="SBG41" s="90"/>
      <c r="SBH41" s="91"/>
      <c r="SBI41" s="90"/>
      <c r="SBJ41" s="91"/>
      <c r="SBK41" s="90"/>
      <c r="SBL41" s="91"/>
      <c r="SBM41" s="90"/>
      <c r="SBN41" s="91"/>
      <c r="SBO41" s="90"/>
      <c r="SBP41" s="91"/>
      <c r="SBQ41" s="90"/>
      <c r="SBR41" s="91"/>
      <c r="SBS41" s="90"/>
      <c r="SBT41" s="91"/>
      <c r="SBU41" s="90"/>
      <c r="SBV41" s="91"/>
      <c r="SBW41" s="90"/>
      <c r="SBX41" s="91"/>
      <c r="SBY41" s="90"/>
      <c r="SBZ41" s="91"/>
      <c r="SCA41" s="90"/>
      <c r="SCB41" s="91"/>
      <c r="SCC41" s="90"/>
      <c r="SCD41" s="91"/>
      <c r="SCE41" s="90"/>
      <c r="SCF41" s="91"/>
      <c r="SCG41" s="90"/>
      <c r="SCH41" s="91"/>
      <c r="SCI41" s="90"/>
      <c r="SCJ41" s="91"/>
      <c r="SCK41" s="90"/>
      <c r="SCL41" s="91"/>
      <c r="SCM41" s="90"/>
      <c r="SCN41" s="91"/>
      <c r="SCO41" s="90"/>
      <c r="SCP41" s="91"/>
      <c r="SCQ41" s="90"/>
      <c r="SCR41" s="91"/>
      <c r="SCS41" s="90"/>
      <c r="SCT41" s="91"/>
      <c r="SCU41" s="90"/>
      <c r="SCV41" s="91"/>
      <c r="SCW41" s="90"/>
      <c r="SCX41" s="91"/>
      <c r="SCY41" s="90"/>
      <c r="SCZ41" s="91"/>
      <c r="SDA41" s="90"/>
      <c r="SDB41" s="91"/>
      <c r="SDC41" s="90"/>
      <c r="SDD41" s="91"/>
      <c r="SDE41" s="90"/>
      <c r="SDF41" s="91"/>
      <c r="SDG41" s="90"/>
      <c r="SDH41" s="91"/>
      <c r="SDI41" s="90"/>
      <c r="SDJ41" s="91"/>
      <c r="SDK41" s="90"/>
      <c r="SDL41" s="91"/>
      <c r="SDM41" s="90"/>
      <c r="SDN41" s="91"/>
      <c r="SDO41" s="90"/>
      <c r="SDP41" s="91"/>
      <c r="SDQ41" s="90"/>
      <c r="SDR41" s="91"/>
      <c r="SDS41" s="90"/>
      <c r="SDT41" s="91"/>
      <c r="SDU41" s="90"/>
      <c r="SDV41" s="91"/>
      <c r="SDW41" s="90"/>
      <c r="SDX41" s="91"/>
      <c r="SDY41" s="90"/>
      <c r="SDZ41" s="91"/>
      <c r="SEA41" s="90"/>
      <c r="SEB41" s="91"/>
      <c r="SEC41" s="90"/>
      <c r="SED41" s="91"/>
      <c r="SEE41" s="90"/>
      <c r="SEF41" s="91"/>
      <c r="SEG41" s="90"/>
      <c r="SEH41" s="91"/>
      <c r="SEI41" s="90"/>
      <c r="SEJ41" s="91"/>
      <c r="SEK41" s="90"/>
      <c r="SEL41" s="91"/>
      <c r="SEM41" s="90"/>
      <c r="SEN41" s="91"/>
      <c r="SEO41" s="90"/>
      <c r="SEP41" s="91"/>
      <c r="SEQ41" s="90"/>
      <c r="SER41" s="91"/>
      <c r="SES41" s="90"/>
      <c r="SET41" s="91"/>
      <c r="SEU41" s="90"/>
      <c r="SEV41" s="91"/>
      <c r="SEW41" s="90"/>
      <c r="SEX41" s="91"/>
      <c r="SEY41" s="90"/>
      <c r="SEZ41" s="91"/>
      <c r="SFA41" s="90"/>
      <c r="SFB41" s="91"/>
      <c r="SFC41" s="90"/>
      <c r="SFD41" s="91"/>
      <c r="SFE41" s="90"/>
      <c r="SFF41" s="91"/>
      <c r="SFG41" s="90"/>
      <c r="SFH41" s="91"/>
      <c r="SFI41" s="90"/>
      <c r="SFJ41" s="91"/>
      <c r="SFK41" s="90"/>
      <c r="SFL41" s="91"/>
      <c r="SFM41" s="90"/>
      <c r="SFN41" s="91"/>
      <c r="SFO41" s="90"/>
      <c r="SFP41" s="91"/>
      <c r="SFQ41" s="90"/>
      <c r="SFR41" s="91"/>
      <c r="SFS41" s="90"/>
      <c r="SFT41" s="91"/>
      <c r="SFU41" s="90"/>
      <c r="SFV41" s="91"/>
      <c r="SFW41" s="90"/>
      <c r="SFX41" s="91"/>
      <c r="SFY41" s="90"/>
      <c r="SFZ41" s="91"/>
      <c r="SGA41" s="90"/>
      <c r="SGB41" s="91"/>
      <c r="SGC41" s="90"/>
      <c r="SGD41" s="91"/>
      <c r="SGE41" s="90"/>
      <c r="SGF41" s="91"/>
      <c r="SGG41" s="90"/>
      <c r="SGH41" s="91"/>
      <c r="SGI41" s="90"/>
      <c r="SGJ41" s="91"/>
      <c r="SGK41" s="90"/>
      <c r="SGL41" s="91"/>
      <c r="SGM41" s="90"/>
      <c r="SGN41" s="91"/>
      <c r="SGO41" s="90"/>
      <c r="SGP41" s="91"/>
      <c r="SGQ41" s="90"/>
      <c r="SGR41" s="91"/>
      <c r="SGS41" s="90"/>
      <c r="SGT41" s="91"/>
      <c r="SGU41" s="90"/>
      <c r="SGV41" s="91"/>
      <c r="SGW41" s="90"/>
      <c r="SGX41" s="91"/>
      <c r="SGY41" s="90"/>
      <c r="SGZ41" s="91"/>
      <c r="SHA41" s="90"/>
      <c r="SHB41" s="91"/>
      <c r="SHC41" s="90"/>
      <c r="SHD41" s="91"/>
      <c r="SHE41" s="90"/>
      <c r="SHF41" s="91"/>
      <c r="SHG41" s="90"/>
      <c r="SHH41" s="91"/>
      <c r="SHI41" s="90"/>
      <c r="SHJ41" s="91"/>
      <c r="SHK41" s="90"/>
      <c r="SHL41" s="91"/>
      <c r="SHM41" s="90"/>
      <c r="SHN41" s="91"/>
      <c r="SHO41" s="90"/>
      <c r="SHP41" s="91"/>
      <c r="SHQ41" s="90"/>
      <c r="SHR41" s="91"/>
      <c r="SHS41" s="90"/>
      <c r="SHT41" s="91"/>
      <c r="SHU41" s="90"/>
      <c r="SHV41" s="91"/>
      <c r="SHW41" s="90"/>
      <c r="SHX41" s="91"/>
      <c r="SHY41" s="90"/>
      <c r="SHZ41" s="91"/>
      <c r="SIA41" s="90"/>
      <c r="SIB41" s="91"/>
      <c r="SIC41" s="90"/>
      <c r="SID41" s="91"/>
      <c r="SIE41" s="90"/>
      <c r="SIF41" s="91"/>
      <c r="SIG41" s="90"/>
      <c r="SIH41" s="91"/>
      <c r="SII41" s="90"/>
      <c r="SIJ41" s="91"/>
      <c r="SIK41" s="90"/>
      <c r="SIL41" s="91"/>
      <c r="SIM41" s="90"/>
      <c r="SIN41" s="91"/>
      <c r="SIO41" s="90"/>
      <c r="SIP41" s="91"/>
      <c r="SIQ41" s="90"/>
      <c r="SIR41" s="91"/>
      <c r="SIS41" s="90"/>
      <c r="SIT41" s="91"/>
      <c r="SIU41" s="90"/>
      <c r="SIV41" s="91"/>
      <c r="SIW41" s="90"/>
      <c r="SIX41" s="91"/>
      <c r="SIY41" s="90"/>
      <c r="SIZ41" s="91"/>
      <c r="SJA41" s="90"/>
      <c r="SJB41" s="91"/>
      <c r="SJC41" s="90"/>
      <c r="SJD41" s="91"/>
      <c r="SJE41" s="90"/>
      <c r="SJF41" s="91"/>
      <c r="SJG41" s="90"/>
      <c r="SJH41" s="91"/>
      <c r="SJI41" s="90"/>
      <c r="SJJ41" s="91"/>
      <c r="SJK41" s="90"/>
      <c r="SJL41" s="91"/>
      <c r="SJM41" s="90"/>
      <c r="SJN41" s="91"/>
      <c r="SJO41" s="90"/>
      <c r="SJP41" s="91"/>
      <c r="SJQ41" s="90"/>
      <c r="SJR41" s="91"/>
      <c r="SJS41" s="90"/>
      <c r="SJT41" s="91"/>
      <c r="SJU41" s="90"/>
      <c r="SJV41" s="91"/>
      <c r="SJW41" s="90"/>
      <c r="SJX41" s="91"/>
      <c r="SJY41" s="90"/>
      <c r="SJZ41" s="91"/>
      <c r="SKA41" s="90"/>
      <c r="SKB41" s="91"/>
      <c r="SKC41" s="90"/>
      <c r="SKD41" s="91"/>
      <c r="SKE41" s="90"/>
      <c r="SKF41" s="91"/>
      <c r="SKG41" s="90"/>
      <c r="SKH41" s="91"/>
      <c r="SKI41" s="90"/>
      <c r="SKJ41" s="91"/>
      <c r="SKK41" s="90"/>
      <c r="SKL41" s="91"/>
      <c r="SKM41" s="90"/>
      <c r="SKN41" s="91"/>
      <c r="SKO41" s="90"/>
      <c r="SKP41" s="91"/>
      <c r="SKQ41" s="90"/>
      <c r="SKR41" s="91"/>
      <c r="SKS41" s="90"/>
      <c r="SKT41" s="91"/>
      <c r="SKU41" s="90"/>
      <c r="SKV41" s="91"/>
      <c r="SKW41" s="90"/>
      <c r="SKX41" s="91"/>
      <c r="SKY41" s="90"/>
      <c r="SKZ41" s="91"/>
      <c r="SLA41" s="90"/>
      <c r="SLB41" s="91"/>
      <c r="SLC41" s="90"/>
      <c r="SLD41" s="91"/>
      <c r="SLE41" s="90"/>
      <c r="SLF41" s="91"/>
      <c r="SLG41" s="90"/>
      <c r="SLH41" s="91"/>
      <c r="SLI41" s="90"/>
      <c r="SLJ41" s="91"/>
      <c r="SLK41" s="90"/>
      <c r="SLL41" s="91"/>
      <c r="SLM41" s="90"/>
      <c r="SLN41" s="91"/>
      <c r="SLO41" s="90"/>
      <c r="SLP41" s="91"/>
      <c r="SLQ41" s="90"/>
      <c r="SLR41" s="91"/>
      <c r="SLS41" s="90"/>
      <c r="SLT41" s="91"/>
      <c r="SLU41" s="90"/>
      <c r="SLV41" s="91"/>
      <c r="SLW41" s="90"/>
      <c r="SLX41" s="91"/>
      <c r="SLY41" s="90"/>
      <c r="SLZ41" s="91"/>
      <c r="SMA41" s="90"/>
      <c r="SMB41" s="91"/>
      <c r="SMC41" s="90"/>
      <c r="SMD41" s="91"/>
      <c r="SME41" s="90"/>
      <c r="SMF41" s="91"/>
      <c r="SMG41" s="90"/>
      <c r="SMH41" s="91"/>
      <c r="SMI41" s="90"/>
      <c r="SMJ41" s="91"/>
      <c r="SMK41" s="90"/>
      <c r="SML41" s="91"/>
      <c r="SMM41" s="90"/>
      <c r="SMN41" s="91"/>
      <c r="SMO41" s="90"/>
      <c r="SMP41" s="91"/>
      <c r="SMQ41" s="90"/>
      <c r="SMR41" s="91"/>
      <c r="SMS41" s="90"/>
      <c r="SMT41" s="91"/>
      <c r="SMU41" s="90"/>
      <c r="SMV41" s="91"/>
      <c r="SMW41" s="90"/>
      <c r="SMX41" s="91"/>
      <c r="SMY41" s="90"/>
      <c r="SMZ41" s="91"/>
      <c r="SNA41" s="90"/>
      <c r="SNB41" s="91"/>
      <c r="SNC41" s="90"/>
      <c r="SND41" s="91"/>
      <c r="SNE41" s="90"/>
      <c r="SNF41" s="91"/>
      <c r="SNG41" s="90"/>
      <c r="SNH41" s="91"/>
      <c r="SNI41" s="90"/>
      <c r="SNJ41" s="91"/>
      <c r="SNK41" s="90"/>
      <c r="SNL41" s="91"/>
      <c r="SNM41" s="90"/>
      <c r="SNN41" s="91"/>
      <c r="SNO41" s="90"/>
      <c r="SNP41" s="91"/>
      <c r="SNQ41" s="90"/>
      <c r="SNR41" s="91"/>
      <c r="SNS41" s="90"/>
      <c r="SNT41" s="91"/>
      <c r="SNU41" s="90"/>
      <c r="SNV41" s="91"/>
      <c r="SNW41" s="90"/>
      <c r="SNX41" s="91"/>
      <c r="SNY41" s="90"/>
      <c r="SNZ41" s="91"/>
      <c r="SOA41" s="90"/>
      <c r="SOB41" s="91"/>
      <c r="SOC41" s="90"/>
      <c r="SOD41" s="91"/>
      <c r="SOE41" s="90"/>
      <c r="SOF41" s="91"/>
      <c r="SOG41" s="90"/>
      <c r="SOH41" s="91"/>
      <c r="SOI41" s="90"/>
      <c r="SOJ41" s="91"/>
      <c r="SOK41" s="90"/>
      <c r="SOL41" s="91"/>
      <c r="SOM41" s="90"/>
      <c r="SON41" s="91"/>
      <c r="SOO41" s="90"/>
      <c r="SOP41" s="91"/>
      <c r="SOQ41" s="90"/>
      <c r="SOR41" s="91"/>
      <c r="SOS41" s="90"/>
      <c r="SOT41" s="91"/>
      <c r="SOU41" s="90"/>
      <c r="SOV41" s="91"/>
      <c r="SOW41" s="90"/>
      <c r="SOX41" s="91"/>
      <c r="SOY41" s="90"/>
      <c r="SOZ41" s="91"/>
      <c r="SPA41" s="90"/>
      <c r="SPB41" s="91"/>
      <c r="SPC41" s="90"/>
      <c r="SPD41" s="91"/>
      <c r="SPE41" s="90"/>
      <c r="SPF41" s="91"/>
      <c r="SPG41" s="90"/>
      <c r="SPH41" s="91"/>
      <c r="SPI41" s="90"/>
      <c r="SPJ41" s="91"/>
      <c r="SPK41" s="90"/>
      <c r="SPL41" s="91"/>
      <c r="SPM41" s="90"/>
      <c r="SPN41" s="91"/>
      <c r="SPO41" s="90"/>
      <c r="SPP41" s="91"/>
      <c r="SPQ41" s="90"/>
      <c r="SPR41" s="91"/>
      <c r="SPS41" s="90"/>
      <c r="SPT41" s="91"/>
      <c r="SPU41" s="90"/>
      <c r="SPV41" s="91"/>
      <c r="SPW41" s="90"/>
      <c r="SPX41" s="91"/>
      <c r="SPY41" s="90"/>
      <c r="SPZ41" s="91"/>
      <c r="SQA41" s="90"/>
      <c r="SQB41" s="91"/>
      <c r="SQC41" s="90"/>
      <c r="SQD41" s="91"/>
      <c r="SQE41" s="90"/>
      <c r="SQF41" s="91"/>
      <c r="SQG41" s="90"/>
      <c r="SQH41" s="91"/>
      <c r="SQI41" s="90"/>
      <c r="SQJ41" s="91"/>
      <c r="SQK41" s="90"/>
      <c r="SQL41" s="91"/>
      <c r="SQM41" s="90"/>
      <c r="SQN41" s="91"/>
      <c r="SQO41" s="90"/>
      <c r="SQP41" s="91"/>
      <c r="SQQ41" s="90"/>
      <c r="SQR41" s="91"/>
      <c r="SQS41" s="90"/>
      <c r="SQT41" s="91"/>
      <c r="SQU41" s="90"/>
      <c r="SQV41" s="91"/>
      <c r="SQW41" s="90"/>
      <c r="SQX41" s="91"/>
      <c r="SQY41" s="90"/>
      <c r="SQZ41" s="91"/>
      <c r="SRA41" s="90"/>
      <c r="SRB41" s="91"/>
      <c r="SRC41" s="90"/>
      <c r="SRD41" s="91"/>
      <c r="SRE41" s="90"/>
      <c r="SRF41" s="91"/>
      <c r="SRG41" s="90"/>
      <c r="SRH41" s="91"/>
      <c r="SRI41" s="90"/>
      <c r="SRJ41" s="91"/>
      <c r="SRK41" s="90"/>
      <c r="SRL41" s="91"/>
      <c r="SRM41" s="90"/>
      <c r="SRN41" s="91"/>
      <c r="SRO41" s="90"/>
      <c r="SRP41" s="91"/>
      <c r="SRQ41" s="90"/>
      <c r="SRR41" s="91"/>
      <c r="SRS41" s="90"/>
      <c r="SRT41" s="91"/>
      <c r="SRU41" s="90"/>
      <c r="SRV41" s="91"/>
      <c r="SRW41" s="90"/>
      <c r="SRX41" s="91"/>
      <c r="SRY41" s="90"/>
      <c r="SRZ41" s="91"/>
      <c r="SSA41" s="90"/>
      <c r="SSB41" s="91"/>
      <c r="SSC41" s="90"/>
      <c r="SSD41" s="91"/>
      <c r="SSE41" s="90"/>
      <c r="SSF41" s="91"/>
      <c r="SSG41" s="90"/>
      <c r="SSH41" s="91"/>
      <c r="SSI41" s="90"/>
      <c r="SSJ41" s="91"/>
      <c r="SSK41" s="90"/>
      <c r="SSL41" s="91"/>
      <c r="SSM41" s="90"/>
      <c r="SSN41" s="91"/>
      <c r="SSO41" s="90"/>
      <c r="SSP41" s="91"/>
      <c r="SSQ41" s="90"/>
      <c r="SSR41" s="91"/>
      <c r="SSS41" s="90"/>
      <c r="SST41" s="91"/>
      <c r="SSU41" s="90"/>
      <c r="SSV41" s="91"/>
      <c r="SSW41" s="90"/>
      <c r="SSX41" s="91"/>
      <c r="SSY41" s="90"/>
      <c r="SSZ41" s="91"/>
      <c r="STA41" s="90"/>
      <c r="STB41" s="91"/>
      <c r="STC41" s="90"/>
      <c r="STD41" s="91"/>
      <c r="STE41" s="90"/>
      <c r="STF41" s="91"/>
      <c r="STG41" s="90"/>
      <c r="STH41" s="91"/>
      <c r="STI41" s="90"/>
      <c r="STJ41" s="91"/>
      <c r="STK41" s="90"/>
      <c r="STL41" s="91"/>
      <c r="STM41" s="90"/>
      <c r="STN41" s="91"/>
      <c r="STO41" s="90"/>
      <c r="STP41" s="91"/>
      <c r="STQ41" s="90"/>
      <c r="STR41" s="91"/>
      <c r="STS41" s="90"/>
      <c r="STT41" s="91"/>
      <c r="STU41" s="90"/>
      <c r="STV41" s="91"/>
      <c r="STW41" s="90"/>
      <c r="STX41" s="91"/>
      <c r="STY41" s="90"/>
      <c r="STZ41" s="91"/>
      <c r="SUA41" s="90"/>
      <c r="SUB41" s="91"/>
      <c r="SUC41" s="90"/>
      <c r="SUD41" s="91"/>
      <c r="SUE41" s="90"/>
      <c r="SUF41" s="91"/>
      <c r="SUG41" s="90"/>
      <c r="SUH41" s="91"/>
      <c r="SUI41" s="90"/>
      <c r="SUJ41" s="91"/>
      <c r="SUK41" s="90"/>
      <c r="SUL41" s="91"/>
      <c r="SUM41" s="90"/>
      <c r="SUN41" s="91"/>
      <c r="SUO41" s="90"/>
      <c r="SUP41" s="91"/>
      <c r="SUQ41" s="90"/>
      <c r="SUR41" s="91"/>
      <c r="SUS41" s="90"/>
      <c r="SUT41" s="91"/>
      <c r="SUU41" s="90"/>
      <c r="SUV41" s="91"/>
      <c r="SUW41" s="90"/>
      <c r="SUX41" s="91"/>
      <c r="SUY41" s="90"/>
      <c r="SUZ41" s="91"/>
      <c r="SVA41" s="90"/>
      <c r="SVB41" s="91"/>
      <c r="SVC41" s="90"/>
      <c r="SVD41" s="91"/>
      <c r="SVE41" s="90"/>
      <c r="SVF41" s="91"/>
      <c r="SVG41" s="90"/>
      <c r="SVH41" s="91"/>
      <c r="SVI41" s="90"/>
      <c r="SVJ41" s="91"/>
      <c r="SVK41" s="90"/>
      <c r="SVL41" s="91"/>
      <c r="SVM41" s="90"/>
      <c r="SVN41" s="91"/>
      <c r="SVO41" s="90"/>
      <c r="SVP41" s="91"/>
      <c r="SVQ41" s="90"/>
      <c r="SVR41" s="91"/>
      <c r="SVS41" s="90"/>
      <c r="SVT41" s="91"/>
      <c r="SVU41" s="90"/>
      <c r="SVV41" s="91"/>
      <c r="SVW41" s="90"/>
      <c r="SVX41" s="91"/>
      <c r="SVY41" s="90"/>
      <c r="SVZ41" s="91"/>
      <c r="SWA41" s="90"/>
      <c r="SWB41" s="91"/>
      <c r="SWC41" s="90"/>
      <c r="SWD41" s="91"/>
      <c r="SWE41" s="90"/>
      <c r="SWF41" s="91"/>
      <c r="SWG41" s="90"/>
      <c r="SWH41" s="91"/>
      <c r="SWI41" s="90"/>
      <c r="SWJ41" s="91"/>
      <c r="SWK41" s="90"/>
      <c r="SWL41" s="91"/>
      <c r="SWM41" s="90"/>
      <c r="SWN41" s="91"/>
      <c r="SWO41" s="90"/>
      <c r="SWP41" s="91"/>
      <c r="SWQ41" s="90"/>
      <c r="SWR41" s="91"/>
      <c r="SWS41" s="90"/>
      <c r="SWT41" s="91"/>
      <c r="SWU41" s="90"/>
      <c r="SWV41" s="91"/>
      <c r="SWW41" s="90"/>
      <c r="SWX41" s="91"/>
      <c r="SWY41" s="90"/>
      <c r="SWZ41" s="91"/>
      <c r="SXA41" s="90"/>
      <c r="SXB41" s="91"/>
      <c r="SXC41" s="90"/>
      <c r="SXD41" s="91"/>
      <c r="SXE41" s="90"/>
      <c r="SXF41" s="91"/>
      <c r="SXG41" s="90"/>
      <c r="SXH41" s="91"/>
      <c r="SXI41" s="90"/>
      <c r="SXJ41" s="91"/>
      <c r="SXK41" s="90"/>
      <c r="SXL41" s="91"/>
      <c r="SXM41" s="90"/>
      <c r="SXN41" s="91"/>
      <c r="SXO41" s="90"/>
      <c r="SXP41" s="91"/>
      <c r="SXQ41" s="90"/>
      <c r="SXR41" s="91"/>
      <c r="SXS41" s="90"/>
      <c r="SXT41" s="91"/>
      <c r="SXU41" s="90"/>
      <c r="SXV41" s="91"/>
      <c r="SXW41" s="90"/>
      <c r="SXX41" s="91"/>
      <c r="SXY41" s="90"/>
      <c r="SXZ41" s="91"/>
      <c r="SYA41" s="90"/>
      <c r="SYB41" s="91"/>
      <c r="SYC41" s="90"/>
      <c r="SYD41" s="91"/>
      <c r="SYE41" s="90"/>
      <c r="SYF41" s="91"/>
      <c r="SYG41" s="90"/>
      <c r="SYH41" s="91"/>
      <c r="SYI41" s="90"/>
      <c r="SYJ41" s="91"/>
      <c r="SYK41" s="90"/>
      <c r="SYL41" s="91"/>
      <c r="SYM41" s="90"/>
      <c r="SYN41" s="91"/>
      <c r="SYO41" s="90"/>
      <c r="SYP41" s="91"/>
      <c r="SYQ41" s="90"/>
      <c r="SYR41" s="91"/>
      <c r="SYS41" s="90"/>
      <c r="SYT41" s="91"/>
      <c r="SYU41" s="90"/>
      <c r="SYV41" s="91"/>
      <c r="SYW41" s="90"/>
      <c r="SYX41" s="91"/>
      <c r="SYY41" s="90"/>
      <c r="SYZ41" s="91"/>
      <c r="SZA41" s="90"/>
      <c r="SZB41" s="91"/>
      <c r="SZC41" s="90"/>
      <c r="SZD41" s="91"/>
      <c r="SZE41" s="90"/>
      <c r="SZF41" s="91"/>
      <c r="SZG41" s="90"/>
      <c r="SZH41" s="91"/>
      <c r="SZI41" s="90"/>
      <c r="SZJ41" s="91"/>
      <c r="SZK41" s="90"/>
      <c r="SZL41" s="91"/>
      <c r="SZM41" s="90"/>
      <c r="SZN41" s="91"/>
      <c r="SZO41" s="90"/>
      <c r="SZP41" s="91"/>
      <c r="SZQ41" s="90"/>
      <c r="SZR41" s="91"/>
      <c r="SZS41" s="90"/>
      <c r="SZT41" s="91"/>
      <c r="SZU41" s="90"/>
      <c r="SZV41" s="91"/>
      <c r="SZW41" s="90"/>
      <c r="SZX41" s="91"/>
      <c r="SZY41" s="90"/>
      <c r="SZZ41" s="91"/>
      <c r="TAA41" s="90"/>
      <c r="TAB41" s="91"/>
      <c r="TAC41" s="90"/>
      <c r="TAD41" s="91"/>
      <c r="TAE41" s="90"/>
      <c r="TAF41" s="91"/>
      <c r="TAG41" s="90"/>
      <c r="TAH41" s="91"/>
      <c r="TAI41" s="90"/>
      <c r="TAJ41" s="91"/>
      <c r="TAK41" s="90"/>
      <c r="TAL41" s="91"/>
      <c r="TAM41" s="90"/>
      <c r="TAN41" s="91"/>
      <c r="TAO41" s="90"/>
      <c r="TAP41" s="91"/>
      <c r="TAQ41" s="90"/>
      <c r="TAR41" s="91"/>
      <c r="TAS41" s="90"/>
      <c r="TAT41" s="91"/>
      <c r="TAU41" s="90"/>
      <c r="TAV41" s="91"/>
      <c r="TAW41" s="90"/>
      <c r="TAX41" s="91"/>
      <c r="TAY41" s="90"/>
      <c r="TAZ41" s="91"/>
      <c r="TBA41" s="90"/>
      <c r="TBB41" s="91"/>
      <c r="TBC41" s="90"/>
      <c r="TBD41" s="91"/>
      <c r="TBE41" s="90"/>
      <c r="TBF41" s="91"/>
      <c r="TBG41" s="90"/>
      <c r="TBH41" s="91"/>
      <c r="TBI41" s="90"/>
      <c r="TBJ41" s="91"/>
      <c r="TBK41" s="90"/>
      <c r="TBL41" s="91"/>
      <c r="TBM41" s="90"/>
      <c r="TBN41" s="91"/>
      <c r="TBO41" s="90"/>
      <c r="TBP41" s="91"/>
      <c r="TBQ41" s="90"/>
      <c r="TBR41" s="91"/>
      <c r="TBS41" s="90"/>
      <c r="TBT41" s="91"/>
      <c r="TBU41" s="90"/>
      <c r="TBV41" s="91"/>
      <c r="TBW41" s="90"/>
      <c r="TBX41" s="91"/>
      <c r="TBY41" s="90"/>
      <c r="TBZ41" s="91"/>
      <c r="TCA41" s="90"/>
      <c r="TCB41" s="91"/>
      <c r="TCC41" s="90"/>
      <c r="TCD41" s="91"/>
      <c r="TCE41" s="90"/>
      <c r="TCF41" s="91"/>
      <c r="TCG41" s="90"/>
      <c r="TCH41" s="91"/>
      <c r="TCI41" s="90"/>
      <c r="TCJ41" s="91"/>
      <c r="TCK41" s="90"/>
      <c r="TCL41" s="91"/>
      <c r="TCM41" s="90"/>
      <c r="TCN41" s="91"/>
      <c r="TCO41" s="90"/>
      <c r="TCP41" s="91"/>
      <c r="TCQ41" s="90"/>
      <c r="TCR41" s="91"/>
      <c r="TCS41" s="90"/>
      <c r="TCT41" s="91"/>
      <c r="TCU41" s="90"/>
      <c r="TCV41" s="91"/>
      <c r="TCW41" s="90"/>
      <c r="TCX41" s="91"/>
      <c r="TCY41" s="90"/>
      <c r="TCZ41" s="91"/>
      <c r="TDA41" s="90"/>
      <c r="TDB41" s="91"/>
      <c r="TDC41" s="90"/>
      <c r="TDD41" s="91"/>
      <c r="TDE41" s="90"/>
      <c r="TDF41" s="91"/>
      <c r="TDG41" s="90"/>
      <c r="TDH41" s="91"/>
      <c r="TDI41" s="90"/>
      <c r="TDJ41" s="91"/>
      <c r="TDK41" s="90"/>
      <c r="TDL41" s="91"/>
      <c r="TDM41" s="90"/>
      <c r="TDN41" s="91"/>
      <c r="TDO41" s="90"/>
      <c r="TDP41" s="91"/>
      <c r="TDQ41" s="90"/>
      <c r="TDR41" s="91"/>
      <c r="TDS41" s="90"/>
      <c r="TDT41" s="91"/>
      <c r="TDU41" s="90"/>
      <c r="TDV41" s="91"/>
      <c r="TDW41" s="90"/>
      <c r="TDX41" s="91"/>
      <c r="TDY41" s="90"/>
      <c r="TDZ41" s="91"/>
      <c r="TEA41" s="90"/>
      <c r="TEB41" s="91"/>
      <c r="TEC41" s="90"/>
      <c r="TED41" s="91"/>
      <c r="TEE41" s="90"/>
      <c r="TEF41" s="91"/>
      <c r="TEG41" s="90"/>
      <c r="TEH41" s="91"/>
      <c r="TEI41" s="90"/>
      <c r="TEJ41" s="91"/>
      <c r="TEK41" s="90"/>
      <c r="TEL41" s="91"/>
      <c r="TEM41" s="90"/>
      <c r="TEN41" s="91"/>
      <c r="TEO41" s="90"/>
      <c r="TEP41" s="91"/>
      <c r="TEQ41" s="90"/>
      <c r="TER41" s="91"/>
      <c r="TES41" s="90"/>
      <c r="TET41" s="91"/>
      <c r="TEU41" s="90"/>
      <c r="TEV41" s="91"/>
      <c r="TEW41" s="90"/>
      <c r="TEX41" s="91"/>
      <c r="TEY41" s="90"/>
      <c r="TEZ41" s="91"/>
      <c r="TFA41" s="90"/>
      <c r="TFB41" s="91"/>
      <c r="TFC41" s="90"/>
      <c r="TFD41" s="91"/>
      <c r="TFE41" s="90"/>
      <c r="TFF41" s="91"/>
      <c r="TFG41" s="90"/>
      <c r="TFH41" s="91"/>
      <c r="TFI41" s="90"/>
      <c r="TFJ41" s="91"/>
      <c r="TFK41" s="90"/>
      <c r="TFL41" s="91"/>
      <c r="TFM41" s="90"/>
      <c r="TFN41" s="91"/>
      <c r="TFO41" s="90"/>
      <c r="TFP41" s="91"/>
      <c r="TFQ41" s="90"/>
      <c r="TFR41" s="91"/>
      <c r="TFS41" s="90"/>
      <c r="TFT41" s="91"/>
      <c r="TFU41" s="90"/>
      <c r="TFV41" s="91"/>
      <c r="TFW41" s="90"/>
      <c r="TFX41" s="91"/>
      <c r="TFY41" s="90"/>
      <c r="TFZ41" s="91"/>
      <c r="TGA41" s="90"/>
      <c r="TGB41" s="91"/>
      <c r="TGC41" s="90"/>
      <c r="TGD41" s="91"/>
      <c r="TGE41" s="90"/>
      <c r="TGF41" s="91"/>
      <c r="TGG41" s="90"/>
      <c r="TGH41" s="91"/>
      <c r="TGI41" s="90"/>
      <c r="TGJ41" s="91"/>
      <c r="TGK41" s="90"/>
      <c r="TGL41" s="91"/>
      <c r="TGM41" s="90"/>
      <c r="TGN41" s="91"/>
      <c r="TGO41" s="90"/>
      <c r="TGP41" s="91"/>
      <c r="TGQ41" s="90"/>
      <c r="TGR41" s="91"/>
      <c r="TGS41" s="90"/>
      <c r="TGT41" s="91"/>
      <c r="TGU41" s="90"/>
      <c r="TGV41" s="91"/>
      <c r="TGW41" s="90"/>
      <c r="TGX41" s="91"/>
      <c r="TGY41" s="90"/>
      <c r="TGZ41" s="91"/>
      <c r="THA41" s="90"/>
      <c r="THB41" s="91"/>
      <c r="THC41" s="90"/>
      <c r="THD41" s="91"/>
      <c r="THE41" s="90"/>
      <c r="THF41" s="91"/>
      <c r="THG41" s="90"/>
      <c r="THH41" s="91"/>
      <c r="THI41" s="90"/>
      <c r="THJ41" s="91"/>
      <c r="THK41" s="90"/>
      <c r="THL41" s="91"/>
      <c r="THM41" s="90"/>
      <c r="THN41" s="91"/>
      <c r="THO41" s="90"/>
      <c r="THP41" s="91"/>
      <c r="THQ41" s="90"/>
      <c r="THR41" s="91"/>
      <c r="THS41" s="90"/>
      <c r="THT41" s="91"/>
      <c r="THU41" s="90"/>
      <c r="THV41" s="91"/>
      <c r="THW41" s="90"/>
      <c r="THX41" s="91"/>
      <c r="THY41" s="90"/>
      <c r="THZ41" s="91"/>
      <c r="TIA41" s="90"/>
      <c r="TIB41" s="91"/>
      <c r="TIC41" s="90"/>
      <c r="TID41" s="91"/>
      <c r="TIE41" s="90"/>
      <c r="TIF41" s="91"/>
      <c r="TIG41" s="90"/>
      <c r="TIH41" s="91"/>
      <c r="TII41" s="90"/>
      <c r="TIJ41" s="91"/>
      <c r="TIK41" s="90"/>
      <c r="TIL41" s="91"/>
      <c r="TIM41" s="90"/>
      <c r="TIN41" s="91"/>
      <c r="TIO41" s="90"/>
      <c r="TIP41" s="91"/>
      <c r="TIQ41" s="90"/>
      <c r="TIR41" s="91"/>
      <c r="TIS41" s="90"/>
      <c r="TIT41" s="91"/>
      <c r="TIU41" s="90"/>
      <c r="TIV41" s="91"/>
      <c r="TIW41" s="90"/>
      <c r="TIX41" s="91"/>
      <c r="TIY41" s="90"/>
      <c r="TIZ41" s="91"/>
      <c r="TJA41" s="90"/>
      <c r="TJB41" s="91"/>
      <c r="TJC41" s="90"/>
      <c r="TJD41" s="91"/>
      <c r="TJE41" s="90"/>
      <c r="TJF41" s="91"/>
      <c r="TJG41" s="90"/>
      <c r="TJH41" s="91"/>
      <c r="TJI41" s="90"/>
      <c r="TJJ41" s="91"/>
      <c r="TJK41" s="90"/>
      <c r="TJL41" s="91"/>
      <c r="TJM41" s="90"/>
      <c r="TJN41" s="91"/>
      <c r="TJO41" s="90"/>
      <c r="TJP41" s="91"/>
      <c r="TJQ41" s="90"/>
      <c r="TJR41" s="91"/>
      <c r="TJS41" s="90"/>
      <c r="TJT41" s="91"/>
      <c r="TJU41" s="90"/>
      <c r="TJV41" s="91"/>
      <c r="TJW41" s="90"/>
      <c r="TJX41" s="91"/>
      <c r="TJY41" s="90"/>
      <c r="TJZ41" s="91"/>
      <c r="TKA41" s="90"/>
      <c r="TKB41" s="91"/>
      <c r="TKC41" s="90"/>
      <c r="TKD41" s="91"/>
      <c r="TKE41" s="90"/>
      <c r="TKF41" s="91"/>
      <c r="TKG41" s="90"/>
      <c r="TKH41" s="91"/>
      <c r="TKI41" s="90"/>
      <c r="TKJ41" s="91"/>
      <c r="TKK41" s="90"/>
      <c r="TKL41" s="91"/>
      <c r="TKM41" s="90"/>
      <c r="TKN41" s="91"/>
      <c r="TKO41" s="90"/>
      <c r="TKP41" s="91"/>
      <c r="TKQ41" s="90"/>
      <c r="TKR41" s="91"/>
      <c r="TKS41" s="90"/>
      <c r="TKT41" s="91"/>
      <c r="TKU41" s="90"/>
      <c r="TKV41" s="91"/>
      <c r="TKW41" s="90"/>
      <c r="TKX41" s="91"/>
      <c r="TKY41" s="90"/>
      <c r="TKZ41" s="91"/>
      <c r="TLA41" s="90"/>
      <c r="TLB41" s="91"/>
      <c r="TLC41" s="90"/>
      <c r="TLD41" s="91"/>
      <c r="TLE41" s="90"/>
      <c r="TLF41" s="91"/>
      <c r="TLG41" s="90"/>
      <c r="TLH41" s="91"/>
      <c r="TLI41" s="90"/>
      <c r="TLJ41" s="91"/>
      <c r="TLK41" s="90"/>
      <c r="TLL41" s="91"/>
      <c r="TLM41" s="90"/>
      <c r="TLN41" s="91"/>
      <c r="TLO41" s="90"/>
      <c r="TLP41" s="91"/>
      <c r="TLQ41" s="90"/>
      <c r="TLR41" s="91"/>
      <c r="TLS41" s="90"/>
      <c r="TLT41" s="91"/>
      <c r="TLU41" s="90"/>
      <c r="TLV41" s="91"/>
      <c r="TLW41" s="90"/>
      <c r="TLX41" s="91"/>
      <c r="TLY41" s="90"/>
      <c r="TLZ41" s="91"/>
      <c r="TMA41" s="90"/>
      <c r="TMB41" s="91"/>
      <c r="TMC41" s="90"/>
      <c r="TMD41" s="91"/>
      <c r="TME41" s="90"/>
      <c r="TMF41" s="91"/>
      <c r="TMG41" s="90"/>
      <c r="TMH41" s="91"/>
      <c r="TMI41" s="90"/>
      <c r="TMJ41" s="91"/>
      <c r="TMK41" s="90"/>
      <c r="TML41" s="91"/>
      <c r="TMM41" s="90"/>
      <c r="TMN41" s="91"/>
      <c r="TMO41" s="90"/>
      <c r="TMP41" s="91"/>
      <c r="TMQ41" s="90"/>
      <c r="TMR41" s="91"/>
      <c r="TMS41" s="90"/>
      <c r="TMT41" s="91"/>
      <c r="TMU41" s="90"/>
      <c r="TMV41" s="91"/>
      <c r="TMW41" s="90"/>
      <c r="TMX41" s="91"/>
      <c r="TMY41" s="90"/>
      <c r="TMZ41" s="91"/>
      <c r="TNA41" s="90"/>
      <c r="TNB41" s="91"/>
      <c r="TNC41" s="90"/>
      <c r="TND41" s="91"/>
      <c r="TNE41" s="90"/>
      <c r="TNF41" s="91"/>
      <c r="TNG41" s="90"/>
      <c r="TNH41" s="91"/>
      <c r="TNI41" s="90"/>
      <c r="TNJ41" s="91"/>
      <c r="TNK41" s="90"/>
      <c r="TNL41" s="91"/>
      <c r="TNM41" s="90"/>
      <c r="TNN41" s="91"/>
      <c r="TNO41" s="90"/>
      <c r="TNP41" s="91"/>
      <c r="TNQ41" s="90"/>
      <c r="TNR41" s="91"/>
      <c r="TNS41" s="90"/>
      <c r="TNT41" s="91"/>
      <c r="TNU41" s="90"/>
      <c r="TNV41" s="91"/>
      <c r="TNW41" s="90"/>
      <c r="TNX41" s="91"/>
      <c r="TNY41" s="90"/>
      <c r="TNZ41" s="91"/>
      <c r="TOA41" s="90"/>
      <c r="TOB41" s="91"/>
      <c r="TOC41" s="90"/>
      <c r="TOD41" s="91"/>
      <c r="TOE41" s="90"/>
      <c r="TOF41" s="91"/>
      <c r="TOG41" s="90"/>
      <c r="TOH41" s="91"/>
      <c r="TOI41" s="90"/>
      <c r="TOJ41" s="91"/>
      <c r="TOK41" s="90"/>
      <c r="TOL41" s="91"/>
      <c r="TOM41" s="90"/>
      <c r="TON41" s="91"/>
      <c r="TOO41" s="90"/>
      <c r="TOP41" s="91"/>
      <c r="TOQ41" s="90"/>
      <c r="TOR41" s="91"/>
      <c r="TOS41" s="90"/>
      <c r="TOT41" s="91"/>
      <c r="TOU41" s="90"/>
      <c r="TOV41" s="91"/>
      <c r="TOW41" s="90"/>
      <c r="TOX41" s="91"/>
      <c r="TOY41" s="90"/>
      <c r="TOZ41" s="91"/>
      <c r="TPA41" s="90"/>
      <c r="TPB41" s="91"/>
      <c r="TPC41" s="90"/>
      <c r="TPD41" s="91"/>
      <c r="TPE41" s="90"/>
      <c r="TPF41" s="91"/>
      <c r="TPG41" s="90"/>
      <c r="TPH41" s="91"/>
      <c r="TPI41" s="90"/>
      <c r="TPJ41" s="91"/>
      <c r="TPK41" s="90"/>
      <c r="TPL41" s="91"/>
      <c r="TPM41" s="90"/>
      <c r="TPN41" s="91"/>
      <c r="TPO41" s="90"/>
      <c r="TPP41" s="91"/>
      <c r="TPQ41" s="90"/>
      <c r="TPR41" s="91"/>
      <c r="TPS41" s="90"/>
      <c r="TPT41" s="91"/>
      <c r="TPU41" s="90"/>
      <c r="TPV41" s="91"/>
      <c r="TPW41" s="90"/>
      <c r="TPX41" s="91"/>
      <c r="TPY41" s="90"/>
      <c r="TPZ41" s="91"/>
      <c r="TQA41" s="90"/>
      <c r="TQB41" s="91"/>
      <c r="TQC41" s="90"/>
      <c r="TQD41" s="91"/>
      <c r="TQE41" s="90"/>
      <c r="TQF41" s="91"/>
      <c r="TQG41" s="90"/>
      <c r="TQH41" s="91"/>
      <c r="TQI41" s="90"/>
      <c r="TQJ41" s="91"/>
      <c r="TQK41" s="90"/>
      <c r="TQL41" s="91"/>
      <c r="TQM41" s="90"/>
      <c r="TQN41" s="91"/>
      <c r="TQO41" s="90"/>
      <c r="TQP41" s="91"/>
      <c r="TQQ41" s="90"/>
      <c r="TQR41" s="91"/>
      <c r="TQS41" s="90"/>
      <c r="TQT41" s="91"/>
      <c r="TQU41" s="90"/>
      <c r="TQV41" s="91"/>
      <c r="TQW41" s="90"/>
      <c r="TQX41" s="91"/>
      <c r="TQY41" s="90"/>
      <c r="TQZ41" s="91"/>
      <c r="TRA41" s="90"/>
      <c r="TRB41" s="91"/>
      <c r="TRC41" s="90"/>
      <c r="TRD41" s="91"/>
      <c r="TRE41" s="90"/>
      <c r="TRF41" s="91"/>
      <c r="TRG41" s="90"/>
      <c r="TRH41" s="91"/>
      <c r="TRI41" s="90"/>
      <c r="TRJ41" s="91"/>
      <c r="TRK41" s="90"/>
      <c r="TRL41" s="91"/>
      <c r="TRM41" s="90"/>
      <c r="TRN41" s="91"/>
      <c r="TRO41" s="90"/>
      <c r="TRP41" s="91"/>
      <c r="TRQ41" s="90"/>
      <c r="TRR41" s="91"/>
      <c r="TRS41" s="90"/>
      <c r="TRT41" s="91"/>
      <c r="TRU41" s="90"/>
      <c r="TRV41" s="91"/>
      <c r="TRW41" s="90"/>
      <c r="TRX41" s="91"/>
      <c r="TRY41" s="90"/>
      <c r="TRZ41" s="91"/>
      <c r="TSA41" s="90"/>
      <c r="TSB41" s="91"/>
      <c r="TSC41" s="90"/>
      <c r="TSD41" s="91"/>
      <c r="TSE41" s="90"/>
      <c r="TSF41" s="91"/>
      <c r="TSG41" s="90"/>
      <c r="TSH41" s="91"/>
      <c r="TSI41" s="90"/>
      <c r="TSJ41" s="91"/>
      <c r="TSK41" s="90"/>
      <c r="TSL41" s="91"/>
      <c r="TSM41" s="90"/>
      <c r="TSN41" s="91"/>
      <c r="TSO41" s="90"/>
      <c r="TSP41" s="91"/>
      <c r="TSQ41" s="90"/>
      <c r="TSR41" s="91"/>
      <c r="TSS41" s="90"/>
      <c r="TST41" s="91"/>
      <c r="TSU41" s="90"/>
      <c r="TSV41" s="91"/>
      <c r="TSW41" s="90"/>
      <c r="TSX41" s="91"/>
      <c r="TSY41" s="90"/>
      <c r="TSZ41" s="91"/>
      <c r="TTA41" s="90"/>
      <c r="TTB41" s="91"/>
      <c r="TTC41" s="90"/>
      <c r="TTD41" s="91"/>
      <c r="TTE41" s="90"/>
      <c r="TTF41" s="91"/>
      <c r="TTG41" s="90"/>
      <c r="TTH41" s="91"/>
      <c r="TTI41" s="90"/>
      <c r="TTJ41" s="91"/>
      <c r="TTK41" s="90"/>
      <c r="TTL41" s="91"/>
      <c r="TTM41" s="90"/>
      <c r="TTN41" s="91"/>
      <c r="TTO41" s="90"/>
      <c r="TTP41" s="91"/>
      <c r="TTQ41" s="90"/>
      <c r="TTR41" s="91"/>
      <c r="TTS41" s="90"/>
      <c r="TTT41" s="91"/>
      <c r="TTU41" s="90"/>
      <c r="TTV41" s="91"/>
      <c r="TTW41" s="90"/>
      <c r="TTX41" s="91"/>
      <c r="TTY41" s="90"/>
      <c r="TTZ41" s="91"/>
      <c r="TUA41" s="90"/>
      <c r="TUB41" s="91"/>
      <c r="TUC41" s="90"/>
      <c r="TUD41" s="91"/>
      <c r="TUE41" s="90"/>
      <c r="TUF41" s="91"/>
      <c r="TUG41" s="90"/>
      <c r="TUH41" s="91"/>
      <c r="TUI41" s="90"/>
      <c r="TUJ41" s="91"/>
      <c r="TUK41" s="90"/>
      <c r="TUL41" s="91"/>
      <c r="TUM41" s="90"/>
      <c r="TUN41" s="91"/>
      <c r="TUO41" s="90"/>
      <c r="TUP41" s="91"/>
      <c r="TUQ41" s="90"/>
      <c r="TUR41" s="91"/>
      <c r="TUS41" s="90"/>
      <c r="TUT41" s="91"/>
      <c r="TUU41" s="90"/>
      <c r="TUV41" s="91"/>
      <c r="TUW41" s="90"/>
      <c r="TUX41" s="91"/>
      <c r="TUY41" s="90"/>
      <c r="TUZ41" s="91"/>
      <c r="TVA41" s="90"/>
      <c r="TVB41" s="91"/>
      <c r="TVC41" s="90"/>
      <c r="TVD41" s="91"/>
      <c r="TVE41" s="90"/>
      <c r="TVF41" s="91"/>
      <c r="TVG41" s="90"/>
      <c r="TVH41" s="91"/>
      <c r="TVI41" s="90"/>
      <c r="TVJ41" s="91"/>
      <c r="TVK41" s="90"/>
      <c r="TVL41" s="91"/>
      <c r="TVM41" s="90"/>
      <c r="TVN41" s="91"/>
      <c r="TVO41" s="90"/>
      <c r="TVP41" s="91"/>
      <c r="TVQ41" s="90"/>
      <c r="TVR41" s="91"/>
      <c r="TVS41" s="90"/>
      <c r="TVT41" s="91"/>
      <c r="TVU41" s="90"/>
      <c r="TVV41" s="91"/>
      <c r="TVW41" s="90"/>
      <c r="TVX41" s="91"/>
      <c r="TVY41" s="90"/>
      <c r="TVZ41" s="91"/>
      <c r="TWA41" s="90"/>
      <c r="TWB41" s="91"/>
      <c r="TWC41" s="90"/>
      <c r="TWD41" s="91"/>
      <c r="TWE41" s="90"/>
      <c r="TWF41" s="91"/>
      <c r="TWG41" s="90"/>
      <c r="TWH41" s="91"/>
      <c r="TWI41" s="90"/>
      <c r="TWJ41" s="91"/>
      <c r="TWK41" s="90"/>
      <c r="TWL41" s="91"/>
      <c r="TWM41" s="90"/>
      <c r="TWN41" s="91"/>
      <c r="TWO41" s="90"/>
      <c r="TWP41" s="91"/>
      <c r="TWQ41" s="90"/>
      <c r="TWR41" s="91"/>
      <c r="TWS41" s="90"/>
      <c r="TWT41" s="91"/>
      <c r="TWU41" s="90"/>
      <c r="TWV41" s="91"/>
      <c r="TWW41" s="90"/>
      <c r="TWX41" s="91"/>
      <c r="TWY41" s="90"/>
      <c r="TWZ41" s="91"/>
      <c r="TXA41" s="90"/>
      <c r="TXB41" s="91"/>
      <c r="TXC41" s="90"/>
      <c r="TXD41" s="91"/>
      <c r="TXE41" s="90"/>
      <c r="TXF41" s="91"/>
      <c r="TXG41" s="90"/>
      <c r="TXH41" s="91"/>
      <c r="TXI41" s="90"/>
      <c r="TXJ41" s="91"/>
      <c r="TXK41" s="90"/>
      <c r="TXL41" s="91"/>
      <c r="TXM41" s="90"/>
      <c r="TXN41" s="91"/>
      <c r="TXO41" s="90"/>
      <c r="TXP41" s="91"/>
      <c r="TXQ41" s="90"/>
      <c r="TXR41" s="91"/>
      <c r="TXS41" s="90"/>
      <c r="TXT41" s="91"/>
      <c r="TXU41" s="90"/>
      <c r="TXV41" s="91"/>
      <c r="TXW41" s="90"/>
      <c r="TXX41" s="91"/>
      <c r="TXY41" s="90"/>
      <c r="TXZ41" s="91"/>
      <c r="TYA41" s="90"/>
      <c r="TYB41" s="91"/>
      <c r="TYC41" s="90"/>
      <c r="TYD41" s="91"/>
      <c r="TYE41" s="90"/>
      <c r="TYF41" s="91"/>
      <c r="TYG41" s="90"/>
      <c r="TYH41" s="91"/>
      <c r="TYI41" s="90"/>
      <c r="TYJ41" s="91"/>
      <c r="TYK41" s="90"/>
      <c r="TYL41" s="91"/>
      <c r="TYM41" s="90"/>
      <c r="TYN41" s="91"/>
      <c r="TYO41" s="90"/>
      <c r="TYP41" s="91"/>
      <c r="TYQ41" s="90"/>
      <c r="TYR41" s="91"/>
      <c r="TYS41" s="90"/>
      <c r="TYT41" s="91"/>
      <c r="TYU41" s="90"/>
      <c r="TYV41" s="91"/>
      <c r="TYW41" s="90"/>
      <c r="TYX41" s="91"/>
      <c r="TYY41" s="90"/>
      <c r="TYZ41" s="91"/>
      <c r="TZA41" s="90"/>
      <c r="TZB41" s="91"/>
      <c r="TZC41" s="90"/>
      <c r="TZD41" s="91"/>
      <c r="TZE41" s="90"/>
      <c r="TZF41" s="91"/>
      <c r="TZG41" s="90"/>
      <c r="TZH41" s="91"/>
      <c r="TZI41" s="90"/>
      <c r="TZJ41" s="91"/>
      <c r="TZK41" s="90"/>
      <c r="TZL41" s="91"/>
      <c r="TZM41" s="90"/>
      <c r="TZN41" s="91"/>
      <c r="TZO41" s="90"/>
      <c r="TZP41" s="91"/>
      <c r="TZQ41" s="90"/>
      <c r="TZR41" s="91"/>
      <c r="TZS41" s="90"/>
      <c r="TZT41" s="91"/>
      <c r="TZU41" s="90"/>
      <c r="TZV41" s="91"/>
      <c r="TZW41" s="90"/>
      <c r="TZX41" s="91"/>
      <c r="TZY41" s="90"/>
      <c r="TZZ41" s="91"/>
      <c r="UAA41" s="90"/>
      <c r="UAB41" s="91"/>
      <c r="UAC41" s="90"/>
      <c r="UAD41" s="91"/>
      <c r="UAE41" s="90"/>
      <c r="UAF41" s="91"/>
      <c r="UAG41" s="90"/>
      <c r="UAH41" s="91"/>
      <c r="UAI41" s="90"/>
      <c r="UAJ41" s="91"/>
      <c r="UAK41" s="90"/>
      <c r="UAL41" s="91"/>
      <c r="UAM41" s="90"/>
      <c r="UAN41" s="91"/>
      <c r="UAO41" s="90"/>
      <c r="UAP41" s="91"/>
      <c r="UAQ41" s="90"/>
      <c r="UAR41" s="91"/>
      <c r="UAS41" s="90"/>
      <c r="UAT41" s="91"/>
      <c r="UAU41" s="90"/>
      <c r="UAV41" s="91"/>
      <c r="UAW41" s="90"/>
      <c r="UAX41" s="91"/>
      <c r="UAY41" s="90"/>
      <c r="UAZ41" s="91"/>
      <c r="UBA41" s="90"/>
      <c r="UBB41" s="91"/>
      <c r="UBC41" s="90"/>
      <c r="UBD41" s="91"/>
      <c r="UBE41" s="90"/>
      <c r="UBF41" s="91"/>
      <c r="UBG41" s="90"/>
      <c r="UBH41" s="91"/>
      <c r="UBI41" s="90"/>
      <c r="UBJ41" s="91"/>
      <c r="UBK41" s="90"/>
      <c r="UBL41" s="91"/>
      <c r="UBM41" s="90"/>
      <c r="UBN41" s="91"/>
      <c r="UBO41" s="90"/>
      <c r="UBP41" s="91"/>
      <c r="UBQ41" s="90"/>
      <c r="UBR41" s="91"/>
      <c r="UBS41" s="90"/>
      <c r="UBT41" s="91"/>
      <c r="UBU41" s="90"/>
      <c r="UBV41" s="91"/>
      <c r="UBW41" s="90"/>
      <c r="UBX41" s="91"/>
      <c r="UBY41" s="90"/>
      <c r="UBZ41" s="91"/>
      <c r="UCA41" s="90"/>
      <c r="UCB41" s="91"/>
      <c r="UCC41" s="90"/>
      <c r="UCD41" s="91"/>
      <c r="UCE41" s="90"/>
      <c r="UCF41" s="91"/>
      <c r="UCG41" s="90"/>
      <c r="UCH41" s="91"/>
      <c r="UCI41" s="90"/>
      <c r="UCJ41" s="91"/>
      <c r="UCK41" s="90"/>
      <c r="UCL41" s="91"/>
      <c r="UCM41" s="90"/>
      <c r="UCN41" s="91"/>
      <c r="UCO41" s="90"/>
      <c r="UCP41" s="91"/>
      <c r="UCQ41" s="90"/>
      <c r="UCR41" s="91"/>
      <c r="UCS41" s="90"/>
      <c r="UCT41" s="91"/>
      <c r="UCU41" s="90"/>
      <c r="UCV41" s="91"/>
      <c r="UCW41" s="90"/>
      <c r="UCX41" s="91"/>
      <c r="UCY41" s="90"/>
      <c r="UCZ41" s="91"/>
      <c r="UDA41" s="90"/>
      <c r="UDB41" s="91"/>
      <c r="UDC41" s="90"/>
      <c r="UDD41" s="91"/>
      <c r="UDE41" s="90"/>
      <c r="UDF41" s="91"/>
      <c r="UDG41" s="90"/>
      <c r="UDH41" s="91"/>
      <c r="UDI41" s="90"/>
      <c r="UDJ41" s="91"/>
      <c r="UDK41" s="90"/>
      <c r="UDL41" s="91"/>
      <c r="UDM41" s="90"/>
      <c r="UDN41" s="91"/>
      <c r="UDO41" s="90"/>
      <c r="UDP41" s="91"/>
      <c r="UDQ41" s="90"/>
      <c r="UDR41" s="91"/>
      <c r="UDS41" s="90"/>
      <c r="UDT41" s="91"/>
      <c r="UDU41" s="90"/>
      <c r="UDV41" s="91"/>
      <c r="UDW41" s="90"/>
      <c r="UDX41" s="91"/>
      <c r="UDY41" s="90"/>
      <c r="UDZ41" s="91"/>
      <c r="UEA41" s="90"/>
      <c r="UEB41" s="91"/>
      <c r="UEC41" s="90"/>
      <c r="UED41" s="91"/>
      <c r="UEE41" s="90"/>
      <c r="UEF41" s="91"/>
      <c r="UEG41" s="90"/>
      <c r="UEH41" s="91"/>
      <c r="UEI41" s="90"/>
      <c r="UEJ41" s="91"/>
      <c r="UEK41" s="90"/>
      <c r="UEL41" s="91"/>
      <c r="UEM41" s="90"/>
      <c r="UEN41" s="91"/>
      <c r="UEO41" s="90"/>
      <c r="UEP41" s="91"/>
      <c r="UEQ41" s="90"/>
      <c r="UER41" s="91"/>
      <c r="UES41" s="90"/>
      <c r="UET41" s="91"/>
      <c r="UEU41" s="90"/>
      <c r="UEV41" s="91"/>
      <c r="UEW41" s="90"/>
      <c r="UEX41" s="91"/>
      <c r="UEY41" s="90"/>
      <c r="UEZ41" s="91"/>
      <c r="UFA41" s="90"/>
      <c r="UFB41" s="91"/>
      <c r="UFC41" s="90"/>
      <c r="UFD41" s="91"/>
      <c r="UFE41" s="90"/>
      <c r="UFF41" s="91"/>
      <c r="UFG41" s="90"/>
      <c r="UFH41" s="91"/>
      <c r="UFI41" s="90"/>
      <c r="UFJ41" s="91"/>
      <c r="UFK41" s="90"/>
      <c r="UFL41" s="91"/>
      <c r="UFM41" s="90"/>
      <c r="UFN41" s="91"/>
      <c r="UFO41" s="90"/>
      <c r="UFP41" s="91"/>
      <c r="UFQ41" s="90"/>
      <c r="UFR41" s="91"/>
      <c r="UFS41" s="90"/>
      <c r="UFT41" s="91"/>
      <c r="UFU41" s="90"/>
      <c r="UFV41" s="91"/>
      <c r="UFW41" s="90"/>
      <c r="UFX41" s="91"/>
      <c r="UFY41" s="90"/>
      <c r="UFZ41" s="91"/>
      <c r="UGA41" s="90"/>
      <c r="UGB41" s="91"/>
      <c r="UGC41" s="90"/>
      <c r="UGD41" s="91"/>
      <c r="UGE41" s="90"/>
      <c r="UGF41" s="91"/>
      <c r="UGG41" s="90"/>
      <c r="UGH41" s="91"/>
      <c r="UGI41" s="90"/>
      <c r="UGJ41" s="91"/>
      <c r="UGK41" s="90"/>
      <c r="UGL41" s="91"/>
      <c r="UGM41" s="90"/>
      <c r="UGN41" s="91"/>
      <c r="UGO41" s="90"/>
      <c r="UGP41" s="91"/>
      <c r="UGQ41" s="90"/>
      <c r="UGR41" s="91"/>
      <c r="UGS41" s="90"/>
      <c r="UGT41" s="91"/>
      <c r="UGU41" s="90"/>
      <c r="UGV41" s="91"/>
      <c r="UGW41" s="90"/>
      <c r="UGX41" s="91"/>
      <c r="UGY41" s="90"/>
      <c r="UGZ41" s="91"/>
      <c r="UHA41" s="90"/>
      <c r="UHB41" s="91"/>
      <c r="UHC41" s="90"/>
      <c r="UHD41" s="91"/>
      <c r="UHE41" s="90"/>
      <c r="UHF41" s="91"/>
      <c r="UHG41" s="90"/>
      <c r="UHH41" s="91"/>
      <c r="UHI41" s="90"/>
      <c r="UHJ41" s="91"/>
      <c r="UHK41" s="90"/>
      <c r="UHL41" s="91"/>
      <c r="UHM41" s="90"/>
      <c r="UHN41" s="91"/>
      <c r="UHO41" s="90"/>
      <c r="UHP41" s="91"/>
      <c r="UHQ41" s="90"/>
      <c r="UHR41" s="91"/>
      <c r="UHS41" s="90"/>
      <c r="UHT41" s="91"/>
      <c r="UHU41" s="90"/>
      <c r="UHV41" s="91"/>
      <c r="UHW41" s="90"/>
      <c r="UHX41" s="91"/>
      <c r="UHY41" s="90"/>
      <c r="UHZ41" s="91"/>
      <c r="UIA41" s="90"/>
      <c r="UIB41" s="91"/>
      <c r="UIC41" s="90"/>
      <c r="UID41" s="91"/>
      <c r="UIE41" s="90"/>
      <c r="UIF41" s="91"/>
      <c r="UIG41" s="90"/>
      <c r="UIH41" s="91"/>
      <c r="UII41" s="90"/>
      <c r="UIJ41" s="91"/>
      <c r="UIK41" s="90"/>
      <c r="UIL41" s="91"/>
      <c r="UIM41" s="90"/>
      <c r="UIN41" s="91"/>
      <c r="UIO41" s="90"/>
      <c r="UIP41" s="91"/>
      <c r="UIQ41" s="90"/>
      <c r="UIR41" s="91"/>
      <c r="UIS41" s="90"/>
      <c r="UIT41" s="91"/>
      <c r="UIU41" s="90"/>
      <c r="UIV41" s="91"/>
      <c r="UIW41" s="90"/>
      <c r="UIX41" s="91"/>
      <c r="UIY41" s="90"/>
      <c r="UIZ41" s="91"/>
      <c r="UJA41" s="90"/>
      <c r="UJB41" s="91"/>
      <c r="UJC41" s="90"/>
      <c r="UJD41" s="91"/>
      <c r="UJE41" s="90"/>
      <c r="UJF41" s="91"/>
      <c r="UJG41" s="90"/>
      <c r="UJH41" s="91"/>
      <c r="UJI41" s="90"/>
      <c r="UJJ41" s="91"/>
      <c r="UJK41" s="90"/>
      <c r="UJL41" s="91"/>
      <c r="UJM41" s="90"/>
      <c r="UJN41" s="91"/>
      <c r="UJO41" s="90"/>
      <c r="UJP41" s="91"/>
      <c r="UJQ41" s="90"/>
      <c r="UJR41" s="91"/>
      <c r="UJS41" s="90"/>
      <c r="UJT41" s="91"/>
      <c r="UJU41" s="90"/>
      <c r="UJV41" s="91"/>
      <c r="UJW41" s="90"/>
      <c r="UJX41" s="91"/>
      <c r="UJY41" s="90"/>
      <c r="UJZ41" s="91"/>
      <c r="UKA41" s="90"/>
      <c r="UKB41" s="91"/>
      <c r="UKC41" s="90"/>
      <c r="UKD41" s="91"/>
      <c r="UKE41" s="90"/>
      <c r="UKF41" s="91"/>
      <c r="UKG41" s="90"/>
      <c r="UKH41" s="91"/>
      <c r="UKI41" s="90"/>
      <c r="UKJ41" s="91"/>
      <c r="UKK41" s="90"/>
      <c r="UKL41" s="91"/>
      <c r="UKM41" s="90"/>
      <c r="UKN41" s="91"/>
      <c r="UKO41" s="90"/>
      <c r="UKP41" s="91"/>
      <c r="UKQ41" s="90"/>
      <c r="UKR41" s="91"/>
      <c r="UKS41" s="90"/>
      <c r="UKT41" s="91"/>
      <c r="UKU41" s="90"/>
      <c r="UKV41" s="91"/>
      <c r="UKW41" s="90"/>
      <c r="UKX41" s="91"/>
      <c r="UKY41" s="90"/>
      <c r="UKZ41" s="91"/>
      <c r="ULA41" s="90"/>
      <c r="ULB41" s="91"/>
      <c r="ULC41" s="90"/>
      <c r="ULD41" s="91"/>
      <c r="ULE41" s="90"/>
      <c r="ULF41" s="91"/>
      <c r="ULG41" s="90"/>
      <c r="ULH41" s="91"/>
      <c r="ULI41" s="90"/>
      <c r="ULJ41" s="91"/>
      <c r="ULK41" s="90"/>
      <c r="ULL41" s="91"/>
      <c r="ULM41" s="90"/>
      <c r="ULN41" s="91"/>
      <c r="ULO41" s="90"/>
      <c r="ULP41" s="91"/>
      <c r="ULQ41" s="90"/>
      <c r="ULR41" s="91"/>
      <c r="ULS41" s="90"/>
      <c r="ULT41" s="91"/>
      <c r="ULU41" s="90"/>
      <c r="ULV41" s="91"/>
      <c r="ULW41" s="90"/>
      <c r="ULX41" s="91"/>
      <c r="ULY41" s="90"/>
      <c r="ULZ41" s="91"/>
      <c r="UMA41" s="90"/>
      <c r="UMB41" s="91"/>
      <c r="UMC41" s="90"/>
      <c r="UMD41" s="91"/>
      <c r="UME41" s="90"/>
      <c r="UMF41" s="91"/>
      <c r="UMG41" s="90"/>
      <c r="UMH41" s="91"/>
      <c r="UMI41" s="90"/>
      <c r="UMJ41" s="91"/>
      <c r="UMK41" s="90"/>
      <c r="UML41" s="91"/>
      <c r="UMM41" s="90"/>
      <c r="UMN41" s="91"/>
      <c r="UMO41" s="90"/>
      <c r="UMP41" s="91"/>
      <c r="UMQ41" s="90"/>
      <c r="UMR41" s="91"/>
      <c r="UMS41" s="90"/>
      <c r="UMT41" s="91"/>
      <c r="UMU41" s="90"/>
      <c r="UMV41" s="91"/>
      <c r="UMW41" s="90"/>
      <c r="UMX41" s="91"/>
      <c r="UMY41" s="90"/>
      <c r="UMZ41" s="91"/>
      <c r="UNA41" s="90"/>
      <c r="UNB41" s="91"/>
      <c r="UNC41" s="90"/>
      <c r="UND41" s="91"/>
      <c r="UNE41" s="90"/>
      <c r="UNF41" s="91"/>
      <c r="UNG41" s="90"/>
      <c r="UNH41" s="91"/>
      <c r="UNI41" s="90"/>
      <c r="UNJ41" s="91"/>
      <c r="UNK41" s="90"/>
      <c r="UNL41" s="91"/>
      <c r="UNM41" s="90"/>
      <c r="UNN41" s="91"/>
      <c r="UNO41" s="90"/>
      <c r="UNP41" s="91"/>
      <c r="UNQ41" s="90"/>
      <c r="UNR41" s="91"/>
      <c r="UNS41" s="90"/>
      <c r="UNT41" s="91"/>
      <c r="UNU41" s="90"/>
      <c r="UNV41" s="91"/>
      <c r="UNW41" s="90"/>
      <c r="UNX41" s="91"/>
      <c r="UNY41" s="90"/>
      <c r="UNZ41" s="91"/>
      <c r="UOA41" s="90"/>
      <c r="UOB41" s="91"/>
      <c r="UOC41" s="90"/>
      <c r="UOD41" s="91"/>
      <c r="UOE41" s="90"/>
      <c r="UOF41" s="91"/>
      <c r="UOG41" s="90"/>
      <c r="UOH41" s="91"/>
      <c r="UOI41" s="90"/>
      <c r="UOJ41" s="91"/>
      <c r="UOK41" s="90"/>
      <c r="UOL41" s="91"/>
      <c r="UOM41" s="90"/>
      <c r="UON41" s="91"/>
      <c r="UOO41" s="90"/>
      <c r="UOP41" s="91"/>
      <c r="UOQ41" s="90"/>
      <c r="UOR41" s="91"/>
      <c r="UOS41" s="90"/>
      <c r="UOT41" s="91"/>
      <c r="UOU41" s="90"/>
      <c r="UOV41" s="91"/>
      <c r="UOW41" s="90"/>
      <c r="UOX41" s="91"/>
      <c r="UOY41" s="90"/>
      <c r="UOZ41" s="91"/>
      <c r="UPA41" s="90"/>
      <c r="UPB41" s="91"/>
      <c r="UPC41" s="90"/>
      <c r="UPD41" s="91"/>
      <c r="UPE41" s="90"/>
      <c r="UPF41" s="91"/>
      <c r="UPG41" s="90"/>
      <c r="UPH41" s="91"/>
      <c r="UPI41" s="90"/>
      <c r="UPJ41" s="91"/>
      <c r="UPK41" s="90"/>
      <c r="UPL41" s="91"/>
      <c r="UPM41" s="90"/>
      <c r="UPN41" s="91"/>
      <c r="UPO41" s="90"/>
      <c r="UPP41" s="91"/>
      <c r="UPQ41" s="90"/>
      <c r="UPR41" s="91"/>
      <c r="UPS41" s="90"/>
      <c r="UPT41" s="91"/>
      <c r="UPU41" s="90"/>
      <c r="UPV41" s="91"/>
      <c r="UPW41" s="90"/>
      <c r="UPX41" s="91"/>
      <c r="UPY41" s="90"/>
      <c r="UPZ41" s="91"/>
      <c r="UQA41" s="90"/>
      <c r="UQB41" s="91"/>
      <c r="UQC41" s="90"/>
      <c r="UQD41" s="91"/>
      <c r="UQE41" s="90"/>
      <c r="UQF41" s="91"/>
      <c r="UQG41" s="90"/>
      <c r="UQH41" s="91"/>
      <c r="UQI41" s="90"/>
      <c r="UQJ41" s="91"/>
      <c r="UQK41" s="90"/>
      <c r="UQL41" s="91"/>
      <c r="UQM41" s="90"/>
      <c r="UQN41" s="91"/>
      <c r="UQO41" s="90"/>
      <c r="UQP41" s="91"/>
      <c r="UQQ41" s="90"/>
      <c r="UQR41" s="91"/>
      <c r="UQS41" s="90"/>
      <c r="UQT41" s="91"/>
      <c r="UQU41" s="90"/>
      <c r="UQV41" s="91"/>
      <c r="UQW41" s="90"/>
      <c r="UQX41" s="91"/>
      <c r="UQY41" s="90"/>
      <c r="UQZ41" s="91"/>
      <c r="URA41" s="90"/>
      <c r="URB41" s="91"/>
      <c r="URC41" s="90"/>
      <c r="URD41" s="91"/>
      <c r="URE41" s="90"/>
      <c r="URF41" s="91"/>
      <c r="URG41" s="90"/>
      <c r="URH41" s="91"/>
      <c r="URI41" s="90"/>
      <c r="URJ41" s="91"/>
      <c r="URK41" s="90"/>
      <c r="URL41" s="91"/>
      <c r="URM41" s="90"/>
      <c r="URN41" s="91"/>
      <c r="URO41" s="90"/>
      <c r="URP41" s="91"/>
      <c r="URQ41" s="90"/>
      <c r="URR41" s="91"/>
      <c r="URS41" s="90"/>
      <c r="URT41" s="91"/>
      <c r="URU41" s="90"/>
      <c r="URV41" s="91"/>
      <c r="URW41" s="90"/>
      <c r="URX41" s="91"/>
      <c r="URY41" s="90"/>
      <c r="URZ41" s="91"/>
      <c r="USA41" s="90"/>
      <c r="USB41" s="91"/>
      <c r="USC41" s="90"/>
      <c r="USD41" s="91"/>
      <c r="USE41" s="90"/>
      <c r="USF41" s="91"/>
      <c r="USG41" s="90"/>
      <c r="USH41" s="91"/>
      <c r="USI41" s="90"/>
      <c r="USJ41" s="91"/>
      <c r="USK41" s="90"/>
      <c r="USL41" s="91"/>
      <c r="USM41" s="90"/>
      <c r="USN41" s="91"/>
      <c r="USO41" s="90"/>
      <c r="USP41" s="91"/>
      <c r="USQ41" s="90"/>
      <c r="USR41" s="91"/>
      <c r="USS41" s="90"/>
      <c r="UST41" s="91"/>
      <c r="USU41" s="90"/>
      <c r="USV41" s="91"/>
      <c r="USW41" s="90"/>
      <c r="USX41" s="91"/>
      <c r="USY41" s="90"/>
      <c r="USZ41" s="91"/>
      <c r="UTA41" s="90"/>
      <c r="UTB41" s="91"/>
      <c r="UTC41" s="90"/>
      <c r="UTD41" s="91"/>
      <c r="UTE41" s="90"/>
      <c r="UTF41" s="91"/>
      <c r="UTG41" s="90"/>
      <c r="UTH41" s="91"/>
      <c r="UTI41" s="90"/>
      <c r="UTJ41" s="91"/>
      <c r="UTK41" s="90"/>
      <c r="UTL41" s="91"/>
      <c r="UTM41" s="90"/>
      <c r="UTN41" s="91"/>
      <c r="UTO41" s="90"/>
      <c r="UTP41" s="91"/>
      <c r="UTQ41" s="90"/>
      <c r="UTR41" s="91"/>
      <c r="UTS41" s="90"/>
      <c r="UTT41" s="91"/>
      <c r="UTU41" s="90"/>
      <c r="UTV41" s="91"/>
      <c r="UTW41" s="90"/>
      <c r="UTX41" s="91"/>
      <c r="UTY41" s="90"/>
      <c r="UTZ41" s="91"/>
      <c r="UUA41" s="90"/>
      <c r="UUB41" s="91"/>
      <c r="UUC41" s="90"/>
      <c r="UUD41" s="91"/>
      <c r="UUE41" s="90"/>
      <c r="UUF41" s="91"/>
      <c r="UUG41" s="90"/>
      <c r="UUH41" s="91"/>
      <c r="UUI41" s="90"/>
      <c r="UUJ41" s="91"/>
      <c r="UUK41" s="90"/>
      <c r="UUL41" s="91"/>
      <c r="UUM41" s="90"/>
      <c r="UUN41" s="91"/>
      <c r="UUO41" s="90"/>
      <c r="UUP41" s="91"/>
      <c r="UUQ41" s="90"/>
      <c r="UUR41" s="91"/>
      <c r="UUS41" s="90"/>
      <c r="UUT41" s="91"/>
      <c r="UUU41" s="90"/>
      <c r="UUV41" s="91"/>
      <c r="UUW41" s="90"/>
      <c r="UUX41" s="91"/>
      <c r="UUY41" s="90"/>
      <c r="UUZ41" s="91"/>
      <c r="UVA41" s="90"/>
      <c r="UVB41" s="91"/>
      <c r="UVC41" s="90"/>
      <c r="UVD41" s="91"/>
      <c r="UVE41" s="90"/>
      <c r="UVF41" s="91"/>
      <c r="UVG41" s="90"/>
      <c r="UVH41" s="91"/>
      <c r="UVI41" s="90"/>
      <c r="UVJ41" s="91"/>
      <c r="UVK41" s="90"/>
      <c r="UVL41" s="91"/>
      <c r="UVM41" s="90"/>
      <c r="UVN41" s="91"/>
      <c r="UVO41" s="90"/>
      <c r="UVP41" s="91"/>
      <c r="UVQ41" s="90"/>
      <c r="UVR41" s="91"/>
      <c r="UVS41" s="90"/>
      <c r="UVT41" s="91"/>
      <c r="UVU41" s="90"/>
      <c r="UVV41" s="91"/>
      <c r="UVW41" s="90"/>
      <c r="UVX41" s="91"/>
      <c r="UVY41" s="90"/>
      <c r="UVZ41" s="91"/>
      <c r="UWA41" s="90"/>
      <c r="UWB41" s="91"/>
      <c r="UWC41" s="90"/>
      <c r="UWD41" s="91"/>
      <c r="UWE41" s="90"/>
      <c r="UWF41" s="91"/>
      <c r="UWG41" s="90"/>
      <c r="UWH41" s="91"/>
      <c r="UWI41" s="90"/>
      <c r="UWJ41" s="91"/>
      <c r="UWK41" s="90"/>
      <c r="UWL41" s="91"/>
      <c r="UWM41" s="90"/>
      <c r="UWN41" s="91"/>
      <c r="UWO41" s="90"/>
      <c r="UWP41" s="91"/>
      <c r="UWQ41" s="90"/>
      <c r="UWR41" s="91"/>
      <c r="UWS41" s="90"/>
      <c r="UWT41" s="91"/>
      <c r="UWU41" s="90"/>
      <c r="UWV41" s="91"/>
      <c r="UWW41" s="90"/>
      <c r="UWX41" s="91"/>
      <c r="UWY41" s="90"/>
      <c r="UWZ41" s="91"/>
      <c r="UXA41" s="90"/>
      <c r="UXB41" s="91"/>
      <c r="UXC41" s="90"/>
      <c r="UXD41" s="91"/>
      <c r="UXE41" s="90"/>
      <c r="UXF41" s="91"/>
      <c r="UXG41" s="90"/>
      <c r="UXH41" s="91"/>
      <c r="UXI41" s="90"/>
      <c r="UXJ41" s="91"/>
      <c r="UXK41" s="90"/>
      <c r="UXL41" s="91"/>
      <c r="UXM41" s="90"/>
      <c r="UXN41" s="91"/>
      <c r="UXO41" s="90"/>
      <c r="UXP41" s="91"/>
      <c r="UXQ41" s="90"/>
      <c r="UXR41" s="91"/>
      <c r="UXS41" s="90"/>
      <c r="UXT41" s="91"/>
      <c r="UXU41" s="90"/>
      <c r="UXV41" s="91"/>
      <c r="UXW41" s="90"/>
      <c r="UXX41" s="91"/>
      <c r="UXY41" s="90"/>
      <c r="UXZ41" s="91"/>
      <c r="UYA41" s="90"/>
      <c r="UYB41" s="91"/>
      <c r="UYC41" s="90"/>
      <c r="UYD41" s="91"/>
      <c r="UYE41" s="90"/>
      <c r="UYF41" s="91"/>
      <c r="UYG41" s="90"/>
      <c r="UYH41" s="91"/>
      <c r="UYI41" s="90"/>
      <c r="UYJ41" s="91"/>
      <c r="UYK41" s="90"/>
      <c r="UYL41" s="91"/>
      <c r="UYM41" s="90"/>
      <c r="UYN41" s="91"/>
      <c r="UYO41" s="90"/>
      <c r="UYP41" s="91"/>
      <c r="UYQ41" s="90"/>
      <c r="UYR41" s="91"/>
      <c r="UYS41" s="90"/>
      <c r="UYT41" s="91"/>
      <c r="UYU41" s="90"/>
      <c r="UYV41" s="91"/>
      <c r="UYW41" s="90"/>
      <c r="UYX41" s="91"/>
      <c r="UYY41" s="90"/>
      <c r="UYZ41" s="91"/>
      <c r="UZA41" s="90"/>
      <c r="UZB41" s="91"/>
      <c r="UZC41" s="90"/>
      <c r="UZD41" s="91"/>
      <c r="UZE41" s="90"/>
      <c r="UZF41" s="91"/>
      <c r="UZG41" s="90"/>
      <c r="UZH41" s="91"/>
      <c r="UZI41" s="90"/>
      <c r="UZJ41" s="91"/>
      <c r="UZK41" s="90"/>
      <c r="UZL41" s="91"/>
      <c r="UZM41" s="90"/>
      <c r="UZN41" s="91"/>
      <c r="UZO41" s="90"/>
      <c r="UZP41" s="91"/>
      <c r="UZQ41" s="90"/>
      <c r="UZR41" s="91"/>
      <c r="UZS41" s="90"/>
      <c r="UZT41" s="91"/>
      <c r="UZU41" s="90"/>
      <c r="UZV41" s="91"/>
      <c r="UZW41" s="90"/>
      <c r="UZX41" s="91"/>
      <c r="UZY41" s="90"/>
      <c r="UZZ41" s="91"/>
      <c r="VAA41" s="90"/>
      <c r="VAB41" s="91"/>
      <c r="VAC41" s="90"/>
      <c r="VAD41" s="91"/>
      <c r="VAE41" s="90"/>
      <c r="VAF41" s="91"/>
      <c r="VAG41" s="90"/>
      <c r="VAH41" s="91"/>
      <c r="VAI41" s="90"/>
      <c r="VAJ41" s="91"/>
      <c r="VAK41" s="90"/>
      <c r="VAL41" s="91"/>
      <c r="VAM41" s="90"/>
      <c r="VAN41" s="91"/>
      <c r="VAO41" s="90"/>
      <c r="VAP41" s="91"/>
      <c r="VAQ41" s="90"/>
      <c r="VAR41" s="91"/>
      <c r="VAS41" s="90"/>
      <c r="VAT41" s="91"/>
      <c r="VAU41" s="90"/>
      <c r="VAV41" s="91"/>
      <c r="VAW41" s="90"/>
      <c r="VAX41" s="91"/>
      <c r="VAY41" s="90"/>
      <c r="VAZ41" s="91"/>
      <c r="VBA41" s="90"/>
      <c r="VBB41" s="91"/>
      <c r="VBC41" s="90"/>
      <c r="VBD41" s="91"/>
      <c r="VBE41" s="90"/>
      <c r="VBF41" s="91"/>
      <c r="VBG41" s="90"/>
      <c r="VBH41" s="91"/>
      <c r="VBI41" s="90"/>
      <c r="VBJ41" s="91"/>
      <c r="VBK41" s="90"/>
      <c r="VBL41" s="91"/>
      <c r="VBM41" s="90"/>
      <c r="VBN41" s="91"/>
      <c r="VBO41" s="90"/>
      <c r="VBP41" s="91"/>
      <c r="VBQ41" s="90"/>
      <c r="VBR41" s="91"/>
      <c r="VBS41" s="90"/>
      <c r="VBT41" s="91"/>
      <c r="VBU41" s="90"/>
      <c r="VBV41" s="91"/>
      <c r="VBW41" s="90"/>
      <c r="VBX41" s="91"/>
      <c r="VBY41" s="90"/>
      <c r="VBZ41" s="91"/>
      <c r="VCA41" s="90"/>
      <c r="VCB41" s="91"/>
      <c r="VCC41" s="90"/>
      <c r="VCD41" s="91"/>
      <c r="VCE41" s="90"/>
      <c r="VCF41" s="91"/>
      <c r="VCG41" s="90"/>
      <c r="VCH41" s="91"/>
      <c r="VCI41" s="90"/>
      <c r="VCJ41" s="91"/>
      <c r="VCK41" s="90"/>
      <c r="VCL41" s="91"/>
      <c r="VCM41" s="90"/>
      <c r="VCN41" s="91"/>
      <c r="VCO41" s="90"/>
      <c r="VCP41" s="91"/>
      <c r="VCQ41" s="90"/>
      <c r="VCR41" s="91"/>
      <c r="VCS41" s="90"/>
      <c r="VCT41" s="91"/>
      <c r="VCU41" s="90"/>
      <c r="VCV41" s="91"/>
      <c r="VCW41" s="90"/>
      <c r="VCX41" s="91"/>
      <c r="VCY41" s="90"/>
      <c r="VCZ41" s="91"/>
      <c r="VDA41" s="90"/>
      <c r="VDB41" s="91"/>
      <c r="VDC41" s="90"/>
      <c r="VDD41" s="91"/>
      <c r="VDE41" s="90"/>
      <c r="VDF41" s="91"/>
      <c r="VDG41" s="90"/>
      <c r="VDH41" s="91"/>
      <c r="VDI41" s="90"/>
      <c r="VDJ41" s="91"/>
      <c r="VDK41" s="90"/>
      <c r="VDL41" s="91"/>
      <c r="VDM41" s="90"/>
      <c r="VDN41" s="91"/>
      <c r="VDO41" s="90"/>
      <c r="VDP41" s="91"/>
      <c r="VDQ41" s="90"/>
      <c r="VDR41" s="91"/>
      <c r="VDS41" s="90"/>
      <c r="VDT41" s="91"/>
      <c r="VDU41" s="90"/>
      <c r="VDV41" s="91"/>
      <c r="VDW41" s="90"/>
      <c r="VDX41" s="91"/>
      <c r="VDY41" s="90"/>
      <c r="VDZ41" s="91"/>
      <c r="VEA41" s="90"/>
      <c r="VEB41" s="91"/>
      <c r="VEC41" s="90"/>
      <c r="VED41" s="91"/>
      <c r="VEE41" s="90"/>
      <c r="VEF41" s="91"/>
      <c r="VEG41" s="90"/>
      <c r="VEH41" s="91"/>
      <c r="VEI41" s="90"/>
      <c r="VEJ41" s="91"/>
      <c r="VEK41" s="90"/>
      <c r="VEL41" s="91"/>
      <c r="VEM41" s="90"/>
      <c r="VEN41" s="91"/>
      <c r="VEO41" s="90"/>
      <c r="VEP41" s="91"/>
      <c r="VEQ41" s="90"/>
      <c r="VER41" s="91"/>
      <c r="VES41" s="90"/>
      <c r="VET41" s="91"/>
      <c r="VEU41" s="90"/>
      <c r="VEV41" s="91"/>
      <c r="VEW41" s="90"/>
      <c r="VEX41" s="91"/>
      <c r="VEY41" s="90"/>
      <c r="VEZ41" s="91"/>
      <c r="VFA41" s="90"/>
      <c r="VFB41" s="91"/>
      <c r="VFC41" s="90"/>
      <c r="VFD41" s="91"/>
      <c r="VFE41" s="90"/>
      <c r="VFF41" s="91"/>
      <c r="VFG41" s="90"/>
      <c r="VFH41" s="91"/>
      <c r="VFI41" s="90"/>
      <c r="VFJ41" s="91"/>
      <c r="VFK41" s="90"/>
      <c r="VFL41" s="91"/>
      <c r="VFM41" s="90"/>
      <c r="VFN41" s="91"/>
      <c r="VFO41" s="90"/>
      <c r="VFP41" s="91"/>
      <c r="VFQ41" s="90"/>
      <c r="VFR41" s="91"/>
      <c r="VFS41" s="90"/>
      <c r="VFT41" s="91"/>
      <c r="VFU41" s="90"/>
      <c r="VFV41" s="91"/>
      <c r="VFW41" s="90"/>
      <c r="VFX41" s="91"/>
      <c r="VFY41" s="90"/>
      <c r="VFZ41" s="91"/>
      <c r="VGA41" s="90"/>
      <c r="VGB41" s="91"/>
      <c r="VGC41" s="90"/>
      <c r="VGD41" s="91"/>
      <c r="VGE41" s="90"/>
      <c r="VGF41" s="91"/>
      <c r="VGG41" s="90"/>
      <c r="VGH41" s="91"/>
      <c r="VGI41" s="90"/>
      <c r="VGJ41" s="91"/>
      <c r="VGK41" s="90"/>
      <c r="VGL41" s="91"/>
      <c r="VGM41" s="90"/>
      <c r="VGN41" s="91"/>
      <c r="VGO41" s="90"/>
      <c r="VGP41" s="91"/>
      <c r="VGQ41" s="90"/>
      <c r="VGR41" s="91"/>
      <c r="VGS41" s="90"/>
      <c r="VGT41" s="91"/>
      <c r="VGU41" s="90"/>
      <c r="VGV41" s="91"/>
      <c r="VGW41" s="90"/>
      <c r="VGX41" s="91"/>
      <c r="VGY41" s="90"/>
      <c r="VGZ41" s="91"/>
      <c r="VHA41" s="90"/>
      <c r="VHB41" s="91"/>
      <c r="VHC41" s="90"/>
      <c r="VHD41" s="91"/>
      <c r="VHE41" s="90"/>
      <c r="VHF41" s="91"/>
      <c r="VHG41" s="90"/>
      <c r="VHH41" s="91"/>
      <c r="VHI41" s="90"/>
      <c r="VHJ41" s="91"/>
      <c r="VHK41" s="90"/>
      <c r="VHL41" s="91"/>
      <c r="VHM41" s="90"/>
      <c r="VHN41" s="91"/>
      <c r="VHO41" s="90"/>
      <c r="VHP41" s="91"/>
      <c r="VHQ41" s="90"/>
      <c r="VHR41" s="91"/>
      <c r="VHS41" s="90"/>
      <c r="VHT41" s="91"/>
      <c r="VHU41" s="90"/>
      <c r="VHV41" s="91"/>
      <c r="VHW41" s="90"/>
      <c r="VHX41" s="91"/>
      <c r="VHY41" s="90"/>
      <c r="VHZ41" s="91"/>
      <c r="VIA41" s="90"/>
      <c r="VIB41" s="91"/>
      <c r="VIC41" s="90"/>
      <c r="VID41" s="91"/>
      <c r="VIE41" s="90"/>
      <c r="VIF41" s="91"/>
      <c r="VIG41" s="90"/>
      <c r="VIH41" s="91"/>
      <c r="VII41" s="90"/>
      <c r="VIJ41" s="91"/>
      <c r="VIK41" s="90"/>
      <c r="VIL41" s="91"/>
      <c r="VIM41" s="90"/>
      <c r="VIN41" s="91"/>
      <c r="VIO41" s="90"/>
      <c r="VIP41" s="91"/>
      <c r="VIQ41" s="90"/>
      <c r="VIR41" s="91"/>
      <c r="VIS41" s="90"/>
      <c r="VIT41" s="91"/>
      <c r="VIU41" s="90"/>
      <c r="VIV41" s="91"/>
      <c r="VIW41" s="90"/>
      <c r="VIX41" s="91"/>
      <c r="VIY41" s="90"/>
      <c r="VIZ41" s="91"/>
      <c r="VJA41" s="90"/>
      <c r="VJB41" s="91"/>
      <c r="VJC41" s="90"/>
      <c r="VJD41" s="91"/>
      <c r="VJE41" s="90"/>
      <c r="VJF41" s="91"/>
      <c r="VJG41" s="90"/>
      <c r="VJH41" s="91"/>
      <c r="VJI41" s="90"/>
      <c r="VJJ41" s="91"/>
      <c r="VJK41" s="90"/>
      <c r="VJL41" s="91"/>
      <c r="VJM41" s="90"/>
      <c r="VJN41" s="91"/>
      <c r="VJO41" s="90"/>
      <c r="VJP41" s="91"/>
      <c r="VJQ41" s="90"/>
      <c r="VJR41" s="91"/>
      <c r="VJS41" s="90"/>
      <c r="VJT41" s="91"/>
      <c r="VJU41" s="90"/>
      <c r="VJV41" s="91"/>
      <c r="VJW41" s="90"/>
      <c r="VJX41" s="91"/>
      <c r="VJY41" s="90"/>
      <c r="VJZ41" s="91"/>
      <c r="VKA41" s="90"/>
      <c r="VKB41" s="91"/>
      <c r="VKC41" s="90"/>
      <c r="VKD41" s="91"/>
      <c r="VKE41" s="90"/>
      <c r="VKF41" s="91"/>
      <c r="VKG41" s="90"/>
      <c r="VKH41" s="91"/>
      <c r="VKI41" s="90"/>
      <c r="VKJ41" s="91"/>
      <c r="VKK41" s="90"/>
      <c r="VKL41" s="91"/>
      <c r="VKM41" s="90"/>
      <c r="VKN41" s="91"/>
      <c r="VKO41" s="90"/>
      <c r="VKP41" s="91"/>
      <c r="VKQ41" s="90"/>
      <c r="VKR41" s="91"/>
      <c r="VKS41" s="90"/>
      <c r="VKT41" s="91"/>
      <c r="VKU41" s="90"/>
      <c r="VKV41" s="91"/>
      <c r="VKW41" s="90"/>
      <c r="VKX41" s="91"/>
      <c r="VKY41" s="90"/>
      <c r="VKZ41" s="91"/>
      <c r="VLA41" s="90"/>
      <c r="VLB41" s="91"/>
      <c r="VLC41" s="90"/>
      <c r="VLD41" s="91"/>
      <c r="VLE41" s="90"/>
      <c r="VLF41" s="91"/>
      <c r="VLG41" s="90"/>
      <c r="VLH41" s="91"/>
      <c r="VLI41" s="90"/>
      <c r="VLJ41" s="91"/>
      <c r="VLK41" s="90"/>
      <c r="VLL41" s="91"/>
      <c r="VLM41" s="90"/>
      <c r="VLN41" s="91"/>
      <c r="VLO41" s="90"/>
      <c r="VLP41" s="91"/>
      <c r="VLQ41" s="90"/>
      <c r="VLR41" s="91"/>
      <c r="VLS41" s="90"/>
      <c r="VLT41" s="91"/>
      <c r="VLU41" s="90"/>
      <c r="VLV41" s="91"/>
      <c r="VLW41" s="90"/>
      <c r="VLX41" s="91"/>
      <c r="VLY41" s="90"/>
      <c r="VLZ41" s="91"/>
      <c r="VMA41" s="90"/>
      <c r="VMB41" s="91"/>
      <c r="VMC41" s="90"/>
      <c r="VMD41" s="91"/>
      <c r="VME41" s="90"/>
      <c r="VMF41" s="91"/>
      <c r="VMG41" s="90"/>
      <c r="VMH41" s="91"/>
      <c r="VMI41" s="90"/>
      <c r="VMJ41" s="91"/>
      <c r="VMK41" s="90"/>
      <c r="VML41" s="91"/>
      <c r="VMM41" s="90"/>
      <c r="VMN41" s="91"/>
      <c r="VMO41" s="90"/>
      <c r="VMP41" s="91"/>
      <c r="VMQ41" s="90"/>
      <c r="VMR41" s="91"/>
      <c r="VMS41" s="90"/>
      <c r="VMT41" s="91"/>
      <c r="VMU41" s="90"/>
      <c r="VMV41" s="91"/>
      <c r="VMW41" s="90"/>
      <c r="VMX41" s="91"/>
      <c r="VMY41" s="90"/>
      <c r="VMZ41" s="91"/>
      <c r="VNA41" s="90"/>
      <c r="VNB41" s="91"/>
      <c r="VNC41" s="90"/>
      <c r="VND41" s="91"/>
      <c r="VNE41" s="90"/>
      <c r="VNF41" s="91"/>
      <c r="VNG41" s="90"/>
      <c r="VNH41" s="91"/>
      <c r="VNI41" s="90"/>
      <c r="VNJ41" s="91"/>
      <c r="VNK41" s="90"/>
      <c r="VNL41" s="91"/>
      <c r="VNM41" s="90"/>
      <c r="VNN41" s="91"/>
      <c r="VNO41" s="90"/>
      <c r="VNP41" s="91"/>
      <c r="VNQ41" s="90"/>
      <c r="VNR41" s="91"/>
      <c r="VNS41" s="90"/>
      <c r="VNT41" s="91"/>
      <c r="VNU41" s="90"/>
      <c r="VNV41" s="91"/>
      <c r="VNW41" s="90"/>
      <c r="VNX41" s="91"/>
      <c r="VNY41" s="90"/>
      <c r="VNZ41" s="91"/>
      <c r="VOA41" s="90"/>
      <c r="VOB41" s="91"/>
      <c r="VOC41" s="90"/>
      <c r="VOD41" s="91"/>
      <c r="VOE41" s="90"/>
      <c r="VOF41" s="91"/>
      <c r="VOG41" s="90"/>
      <c r="VOH41" s="91"/>
      <c r="VOI41" s="90"/>
      <c r="VOJ41" s="91"/>
      <c r="VOK41" s="90"/>
      <c r="VOL41" s="91"/>
      <c r="VOM41" s="90"/>
      <c r="VON41" s="91"/>
      <c r="VOO41" s="90"/>
      <c r="VOP41" s="91"/>
      <c r="VOQ41" s="90"/>
      <c r="VOR41" s="91"/>
      <c r="VOS41" s="90"/>
      <c r="VOT41" s="91"/>
      <c r="VOU41" s="90"/>
      <c r="VOV41" s="91"/>
      <c r="VOW41" s="90"/>
      <c r="VOX41" s="91"/>
      <c r="VOY41" s="90"/>
      <c r="VOZ41" s="91"/>
      <c r="VPA41" s="90"/>
      <c r="VPB41" s="91"/>
      <c r="VPC41" s="90"/>
      <c r="VPD41" s="91"/>
      <c r="VPE41" s="90"/>
      <c r="VPF41" s="91"/>
      <c r="VPG41" s="90"/>
      <c r="VPH41" s="91"/>
      <c r="VPI41" s="90"/>
      <c r="VPJ41" s="91"/>
      <c r="VPK41" s="90"/>
      <c r="VPL41" s="91"/>
      <c r="VPM41" s="90"/>
      <c r="VPN41" s="91"/>
      <c r="VPO41" s="90"/>
      <c r="VPP41" s="91"/>
      <c r="VPQ41" s="90"/>
      <c r="VPR41" s="91"/>
      <c r="VPS41" s="90"/>
      <c r="VPT41" s="91"/>
      <c r="VPU41" s="90"/>
      <c r="VPV41" s="91"/>
      <c r="VPW41" s="90"/>
      <c r="VPX41" s="91"/>
      <c r="VPY41" s="90"/>
      <c r="VPZ41" s="91"/>
      <c r="VQA41" s="90"/>
      <c r="VQB41" s="91"/>
      <c r="VQC41" s="90"/>
      <c r="VQD41" s="91"/>
      <c r="VQE41" s="90"/>
      <c r="VQF41" s="91"/>
      <c r="VQG41" s="90"/>
      <c r="VQH41" s="91"/>
      <c r="VQI41" s="90"/>
      <c r="VQJ41" s="91"/>
      <c r="VQK41" s="90"/>
      <c r="VQL41" s="91"/>
      <c r="VQM41" s="90"/>
      <c r="VQN41" s="91"/>
      <c r="VQO41" s="90"/>
      <c r="VQP41" s="91"/>
      <c r="VQQ41" s="90"/>
      <c r="VQR41" s="91"/>
      <c r="VQS41" s="90"/>
      <c r="VQT41" s="91"/>
      <c r="VQU41" s="90"/>
      <c r="VQV41" s="91"/>
      <c r="VQW41" s="90"/>
      <c r="VQX41" s="91"/>
      <c r="VQY41" s="90"/>
      <c r="VQZ41" s="91"/>
      <c r="VRA41" s="90"/>
      <c r="VRB41" s="91"/>
      <c r="VRC41" s="90"/>
      <c r="VRD41" s="91"/>
      <c r="VRE41" s="90"/>
      <c r="VRF41" s="91"/>
      <c r="VRG41" s="90"/>
      <c r="VRH41" s="91"/>
      <c r="VRI41" s="90"/>
      <c r="VRJ41" s="91"/>
      <c r="VRK41" s="90"/>
      <c r="VRL41" s="91"/>
      <c r="VRM41" s="90"/>
      <c r="VRN41" s="91"/>
      <c r="VRO41" s="90"/>
      <c r="VRP41" s="91"/>
      <c r="VRQ41" s="90"/>
      <c r="VRR41" s="91"/>
      <c r="VRS41" s="90"/>
      <c r="VRT41" s="91"/>
      <c r="VRU41" s="90"/>
      <c r="VRV41" s="91"/>
      <c r="VRW41" s="90"/>
      <c r="VRX41" s="91"/>
      <c r="VRY41" s="90"/>
      <c r="VRZ41" s="91"/>
      <c r="VSA41" s="90"/>
      <c r="VSB41" s="91"/>
      <c r="VSC41" s="90"/>
      <c r="VSD41" s="91"/>
      <c r="VSE41" s="90"/>
      <c r="VSF41" s="91"/>
      <c r="VSG41" s="90"/>
      <c r="VSH41" s="91"/>
      <c r="VSI41" s="90"/>
      <c r="VSJ41" s="91"/>
      <c r="VSK41" s="90"/>
      <c r="VSL41" s="91"/>
      <c r="VSM41" s="90"/>
      <c r="VSN41" s="91"/>
      <c r="VSO41" s="90"/>
      <c r="VSP41" s="91"/>
      <c r="VSQ41" s="90"/>
      <c r="VSR41" s="91"/>
      <c r="VSS41" s="90"/>
      <c r="VST41" s="91"/>
      <c r="VSU41" s="90"/>
      <c r="VSV41" s="91"/>
      <c r="VSW41" s="90"/>
      <c r="VSX41" s="91"/>
      <c r="VSY41" s="90"/>
      <c r="VSZ41" s="91"/>
      <c r="VTA41" s="90"/>
      <c r="VTB41" s="91"/>
      <c r="VTC41" s="90"/>
      <c r="VTD41" s="91"/>
      <c r="VTE41" s="90"/>
      <c r="VTF41" s="91"/>
      <c r="VTG41" s="90"/>
      <c r="VTH41" s="91"/>
      <c r="VTI41" s="90"/>
      <c r="VTJ41" s="91"/>
      <c r="VTK41" s="90"/>
      <c r="VTL41" s="91"/>
      <c r="VTM41" s="90"/>
      <c r="VTN41" s="91"/>
      <c r="VTO41" s="90"/>
      <c r="VTP41" s="91"/>
      <c r="VTQ41" s="90"/>
      <c r="VTR41" s="91"/>
      <c r="VTS41" s="90"/>
      <c r="VTT41" s="91"/>
      <c r="VTU41" s="90"/>
      <c r="VTV41" s="91"/>
      <c r="VTW41" s="90"/>
      <c r="VTX41" s="91"/>
      <c r="VTY41" s="90"/>
      <c r="VTZ41" s="91"/>
      <c r="VUA41" s="90"/>
      <c r="VUB41" s="91"/>
      <c r="VUC41" s="90"/>
      <c r="VUD41" s="91"/>
      <c r="VUE41" s="90"/>
      <c r="VUF41" s="91"/>
      <c r="VUG41" s="90"/>
      <c r="VUH41" s="91"/>
      <c r="VUI41" s="90"/>
      <c r="VUJ41" s="91"/>
      <c r="VUK41" s="90"/>
      <c r="VUL41" s="91"/>
      <c r="VUM41" s="90"/>
      <c r="VUN41" s="91"/>
      <c r="VUO41" s="90"/>
      <c r="VUP41" s="91"/>
      <c r="VUQ41" s="90"/>
      <c r="VUR41" s="91"/>
      <c r="VUS41" s="90"/>
      <c r="VUT41" s="91"/>
      <c r="VUU41" s="90"/>
      <c r="VUV41" s="91"/>
      <c r="VUW41" s="90"/>
      <c r="VUX41" s="91"/>
      <c r="VUY41" s="90"/>
      <c r="VUZ41" s="91"/>
      <c r="VVA41" s="90"/>
      <c r="VVB41" s="91"/>
      <c r="VVC41" s="90"/>
      <c r="VVD41" s="91"/>
      <c r="VVE41" s="90"/>
      <c r="VVF41" s="91"/>
      <c r="VVG41" s="90"/>
      <c r="VVH41" s="91"/>
      <c r="VVI41" s="90"/>
      <c r="VVJ41" s="91"/>
      <c r="VVK41" s="90"/>
      <c r="VVL41" s="91"/>
      <c r="VVM41" s="90"/>
      <c r="VVN41" s="91"/>
      <c r="VVO41" s="90"/>
      <c r="VVP41" s="91"/>
      <c r="VVQ41" s="90"/>
      <c r="VVR41" s="91"/>
      <c r="VVS41" s="90"/>
      <c r="VVT41" s="91"/>
      <c r="VVU41" s="90"/>
      <c r="VVV41" s="91"/>
      <c r="VVW41" s="90"/>
      <c r="VVX41" s="91"/>
      <c r="VVY41" s="90"/>
      <c r="VVZ41" s="91"/>
      <c r="VWA41" s="90"/>
      <c r="VWB41" s="91"/>
      <c r="VWC41" s="90"/>
      <c r="VWD41" s="91"/>
      <c r="VWE41" s="90"/>
      <c r="VWF41" s="91"/>
      <c r="VWG41" s="90"/>
      <c r="VWH41" s="91"/>
      <c r="VWI41" s="90"/>
      <c r="VWJ41" s="91"/>
      <c r="VWK41" s="90"/>
      <c r="VWL41" s="91"/>
      <c r="VWM41" s="90"/>
      <c r="VWN41" s="91"/>
      <c r="VWO41" s="90"/>
      <c r="VWP41" s="91"/>
      <c r="VWQ41" s="90"/>
      <c r="VWR41" s="91"/>
      <c r="VWS41" s="90"/>
      <c r="VWT41" s="91"/>
      <c r="VWU41" s="90"/>
      <c r="VWV41" s="91"/>
      <c r="VWW41" s="90"/>
      <c r="VWX41" s="91"/>
      <c r="VWY41" s="90"/>
      <c r="VWZ41" s="91"/>
      <c r="VXA41" s="90"/>
      <c r="VXB41" s="91"/>
      <c r="VXC41" s="90"/>
      <c r="VXD41" s="91"/>
      <c r="VXE41" s="90"/>
      <c r="VXF41" s="91"/>
      <c r="VXG41" s="90"/>
      <c r="VXH41" s="91"/>
      <c r="VXI41" s="90"/>
      <c r="VXJ41" s="91"/>
      <c r="VXK41" s="90"/>
      <c r="VXL41" s="91"/>
      <c r="VXM41" s="90"/>
      <c r="VXN41" s="91"/>
      <c r="VXO41" s="90"/>
      <c r="VXP41" s="91"/>
      <c r="VXQ41" s="90"/>
      <c r="VXR41" s="91"/>
      <c r="VXS41" s="90"/>
      <c r="VXT41" s="91"/>
      <c r="VXU41" s="90"/>
      <c r="VXV41" s="91"/>
      <c r="VXW41" s="90"/>
      <c r="VXX41" s="91"/>
      <c r="VXY41" s="90"/>
      <c r="VXZ41" s="91"/>
      <c r="VYA41" s="90"/>
      <c r="VYB41" s="91"/>
      <c r="VYC41" s="90"/>
      <c r="VYD41" s="91"/>
      <c r="VYE41" s="90"/>
      <c r="VYF41" s="91"/>
      <c r="VYG41" s="90"/>
      <c r="VYH41" s="91"/>
      <c r="VYI41" s="90"/>
      <c r="VYJ41" s="91"/>
      <c r="VYK41" s="90"/>
      <c r="VYL41" s="91"/>
      <c r="VYM41" s="90"/>
      <c r="VYN41" s="91"/>
      <c r="VYO41" s="90"/>
      <c r="VYP41" s="91"/>
      <c r="VYQ41" s="90"/>
      <c r="VYR41" s="91"/>
      <c r="VYS41" s="90"/>
      <c r="VYT41" s="91"/>
      <c r="VYU41" s="90"/>
      <c r="VYV41" s="91"/>
      <c r="VYW41" s="90"/>
      <c r="VYX41" s="91"/>
      <c r="VYY41" s="90"/>
      <c r="VYZ41" s="91"/>
      <c r="VZA41" s="90"/>
      <c r="VZB41" s="91"/>
      <c r="VZC41" s="90"/>
      <c r="VZD41" s="91"/>
      <c r="VZE41" s="90"/>
      <c r="VZF41" s="91"/>
      <c r="VZG41" s="90"/>
      <c r="VZH41" s="91"/>
      <c r="VZI41" s="90"/>
      <c r="VZJ41" s="91"/>
      <c r="VZK41" s="90"/>
      <c r="VZL41" s="91"/>
      <c r="VZM41" s="90"/>
      <c r="VZN41" s="91"/>
      <c r="VZO41" s="90"/>
      <c r="VZP41" s="91"/>
      <c r="VZQ41" s="90"/>
      <c r="VZR41" s="91"/>
      <c r="VZS41" s="90"/>
      <c r="VZT41" s="91"/>
      <c r="VZU41" s="90"/>
      <c r="VZV41" s="91"/>
      <c r="VZW41" s="90"/>
      <c r="VZX41" s="91"/>
      <c r="VZY41" s="90"/>
      <c r="VZZ41" s="91"/>
      <c r="WAA41" s="90"/>
      <c r="WAB41" s="91"/>
      <c r="WAC41" s="90"/>
      <c r="WAD41" s="91"/>
      <c r="WAE41" s="90"/>
      <c r="WAF41" s="91"/>
      <c r="WAG41" s="90"/>
      <c r="WAH41" s="91"/>
      <c r="WAI41" s="90"/>
      <c r="WAJ41" s="91"/>
      <c r="WAK41" s="90"/>
      <c r="WAL41" s="91"/>
      <c r="WAM41" s="90"/>
      <c r="WAN41" s="91"/>
      <c r="WAO41" s="90"/>
      <c r="WAP41" s="91"/>
      <c r="WAQ41" s="90"/>
      <c r="WAR41" s="91"/>
      <c r="WAS41" s="90"/>
      <c r="WAT41" s="91"/>
      <c r="WAU41" s="90"/>
      <c r="WAV41" s="91"/>
      <c r="WAW41" s="90"/>
      <c r="WAX41" s="91"/>
      <c r="WAY41" s="90"/>
      <c r="WAZ41" s="91"/>
      <c r="WBA41" s="90"/>
      <c r="WBB41" s="91"/>
      <c r="WBC41" s="90"/>
      <c r="WBD41" s="91"/>
      <c r="WBE41" s="90"/>
      <c r="WBF41" s="91"/>
      <c r="WBG41" s="90"/>
      <c r="WBH41" s="91"/>
      <c r="WBI41" s="90"/>
      <c r="WBJ41" s="91"/>
      <c r="WBK41" s="90"/>
      <c r="WBL41" s="91"/>
      <c r="WBM41" s="90"/>
      <c r="WBN41" s="91"/>
      <c r="WBO41" s="90"/>
      <c r="WBP41" s="91"/>
      <c r="WBQ41" s="90"/>
      <c r="WBR41" s="91"/>
      <c r="WBS41" s="90"/>
      <c r="WBT41" s="91"/>
      <c r="WBU41" s="90"/>
      <c r="WBV41" s="91"/>
      <c r="WBW41" s="90"/>
      <c r="WBX41" s="91"/>
      <c r="WBY41" s="90"/>
      <c r="WBZ41" s="91"/>
      <c r="WCA41" s="90"/>
      <c r="WCB41" s="91"/>
      <c r="WCC41" s="90"/>
      <c r="WCD41" s="91"/>
      <c r="WCE41" s="90"/>
      <c r="WCF41" s="91"/>
      <c r="WCG41" s="90"/>
      <c r="WCH41" s="91"/>
      <c r="WCI41" s="90"/>
      <c r="WCJ41" s="91"/>
      <c r="WCK41" s="90"/>
      <c r="WCL41" s="91"/>
      <c r="WCM41" s="90"/>
      <c r="WCN41" s="91"/>
      <c r="WCO41" s="90"/>
      <c r="WCP41" s="91"/>
      <c r="WCQ41" s="90"/>
      <c r="WCR41" s="91"/>
      <c r="WCS41" s="90"/>
      <c r="WCT41" s="91"/>
      <c r="WCU41" s="90"/>
      <c r="WCV41" s="91"/>
      <c r="WCW41" s="90"/>
      <c r="WCX41" s="91"/>
      <c r="WCY41" s="90"/>
      <c r="WCZ41" s="91"/>
      <c r="WDA41" s="90"/>
      <c r="WDB41" s="91"/>
      <c r="WDC41" s="90"/>
      <c r="WDD41" s="91"/>
      <c r="WDE41" s="90"/>
      <c r="WDF41" s="91"/>
      <c r="WDG41" s="90"/>
      <c r="WDH41" s="91"/>
      <c r="WDI41" s="90"/>
      <c r="WDJ41" s="91"/>
      <c r="WDK41" s="90"/>
      <c r="WDL41" s="91"/>
      <c r="WDM41" s="90"/>
      <c r="WDN41" s="91"/>
      <c r="WDO41" s="90"/>
      <c r="WDP41" s="91"/>
      <c r="WDQ41" s="90"/>
      <c r="WDR41" s="91"/>
      <c r="WDS41" s="90"/>
      <c r="WDT41" s="91"/>
      <c r="WDU41" s="90"/>
      <c r="WDV41" s="91"/>
      <c r="WDW41" s="90"/>
      <c r="WDX41" s="91"/>
      <c r="WDY41" s="90"/>
      <c r="WDZ41" s="91"/>
      <c r="WEA41" s="90"/>
      <c r="WEB41" s="91"/>
      <c r="WEC41" s="90"/>
      <c r="WED41" s="91"/>
      <c r="WEE41" s="90"/>
      <c r="WEF41" s="91"/>
      <c r="WEG41" s="90"/>
      <c r="WEH41" s="91"/>
      <c r="WEI41" s="90"/>
      <c r="WEJ41" s="91"/>
      <c r="WEK41" s="90"/>
      <c r="WEL41" s="91"/>
      <c r="WEM41" s="90"/>
      <c r="WEN41" s="91"/>
      <c r="WEO41" s="90"/>
      <c r="WEP41" s="91"/>
      <c r="WEQ41" s="90"/>
      <c r="WER41" s="91"/>
      <c r="WES41" s="90"/>
      <c r="WET41" s="91"/>
      <c r="WEU41" s="90"/>
      <c r="WEV41" s="91"/>
      <c r="WEW41" s="90"/>
      <c r="WEX41" s="91"/>
      <c r="WEY41" s="90"/>
      <c r="WEZ41" s="91"/>
      <c r="WFA41" s="90"/>
      <c r="WFB41" s="91"/>
      <c r="WFC41" s="90"/>
      <c r="WFD41" s="91"/>
      <c r="WFE41" s="90"/>
      <c r="WFF41" s="91"/>
      <c r="WFG41" s="90"/>
      <c r="WFH41" s="91"/>
      <c r="WFI41" s="90"/>
      <c r="WFJ41" s="91"/>
      <c r="WFK41" s="90"/>
      <c r="WFL41" s="91"/>
      <c r="WFM41" s="90"/>
      <c r="WFN41" s="91"/>
      <c r="WFO41" s="90"/>
      <c r="WFP41" s="91"/>
      <c r="WFQ41" s="90"/>
      <c r="WFR41" s="91"/>
      <c r="WFS41" s="90"/>
      <c r="WFT41" s="91"/>
      <c r="WFU41" s="90"/>
      <c r="WFV41" s="91"/>
      <c r="WFW41" s="90"/>
      <c r="WFX41" s="91"/>
      <c r="WFY41" s="90"/>
      <c r="WFZ41" s="91"/>
      <c r="WGA41" s="90"/>
      <c r="WGB41" s="91"/>
      <c r="WGC41" s="90"/>
      <c r="WGD41" s="91"/>
      <c r="WGE41" s="90"/>
      <c r="WGF41" s="91"/>
      <c r="WGG41" s="90"/>
      <c r="WGH41" s="91"/>
      <c r="WGI41" s="90"/>
      <c r="WGJ41" s="91"/>
      <c r="WGK41" s="90"/>
      <c r="WGL41" s="91"/>
      <c r="WGM41" s="90"/>
      <c r="WGN41" s="91"/>
      <c r="WGO41" s="90"/>
      <c r="WGP41" s="91"/>
      <c r="WGQ41" s="90"/>
      <c r="WGR41" s="91"/>
      <c r="WGS41" s="90"/>
      <c r="WGT41" s="91"/>
      <c r="WGU41" s="90"/>
      <c r="WGV41" s="91"/>
      <c r="WGW41" s="90"/>
      <c r="WGX41" s="91"/>
      <c r="WGY41" s="90"/>
      <c r="WGZ41" s="91"/>
      <c r="WHA41" s="90"/>
      <c r="WHB41" s="91"/>
      <c r="WHC41" s="90"/>
      <c r="WHD41" s="91"/>
      <c r="WHE41" s="90"/>
      <c r="WHF41" s="91"/>
      <c r="WHG41" s="90"/>
      <c r="WHH41" s="91"/>
      <c r="WHI41" s="90"/>
      <c r="WHJ41" s="91"/>
      <c r="WHK41" s="90"/>
      <c r="WHL41" s="91"/>
      <c r="WHM41" s="90"/>
      <c r="WHN41" s="91"/>
      <c r="WHO41" s="90"/>
      <c r="WHP41" s="91"/>
      <c r="WHQ41" s="90"/>
      <c r="WHR41" s="91"/>
      <c r="WHS41" s="90"/>
      <c r="WHT41" s="91"/>
      <c r="WHU41" s="90"/>
      <c r="WHV41" s="91"/>
      <c r="WHW41" s="90"/>
      <c r="WHX41" s="91"/>
      <c r="WHY41" s="90"/>
      <c r="WHZ41" s="91"/>
      <c r="WIA41" s="90"/>
      <c r="WIB41" s="91"/>
      <c r="WIC41" s="90"/>
      <c r="WID41" s="91"/>
      <c r="WIE41" s="90"/>
      <c r="WIF41" s="91"/>
      <c r="WIG41" s="90"/>
      <c r="WIH41" s="91"/>
      <c r="WII41" s="90"/>
      <c r="WIJ41" s="91"/>
      <c r="WIK41" s="90"/>
      <c r="WIL41" s="91"/>
      <c r="WIM41" s="90"/>
      <c r="WIN41" s="91"/>
      <c r="WIO41" s="90"/>
      <c r="WIP41" s="91"/>
      <c r="WIQ41" s="90"/>
      <c r="WIR41" s="91"/>
      <c r="WIS41" s="90"/>
      <c r="WIT41" s="91"/>
      <c r="WIU41" s="90"/>
      <c r="WIV41" s="91"/>
      <c r="WIW41" s="90"/>
      <c r="WIX41" s="91"/>
      <c r="WIY41" s="90"/>
      <c r="WIZ41" s="91"/>
      <c r="WJA41" s="90"/>
      <c r="WJB41" s="91"/>
      <c r="WJC41" s="90"/>
      <c r="WJD41" s="91"/>
      <c r="WJE41" s="90"/>
      <c r="WJF41" s="91"/>
      <c r="WJG41" s="90"/>
      <c r="WJH41" s="91"/>
      <c r="WJI41" s="90"/>
      <c r="WJJ41" s="91"/>
      <c r="WJK41" s="90"/>
      <c r="WJL41" s="91"/>
      <c r="WJM41" s="90"/>
      <c r="WJN41" s="91"/>
      <c r="WJO41" s="90"/>
      <c r="WJP41" s="91"/>
      <c r="WJQ41" s="90"/>
      <c r="WJR41" s="91"/>
      <c r="WJS41" s="90"/>
      <c r="WJT41" s="91"/>
      <c r="WJU41" s="90"/>
      <c r="WJV41" s="91"/>
      <c r="WJW41" s="90"/>
      <c r="WJX41" s="91"/>
      <c r="WJY41" s="90"/>
      <c r="WJZ41" s="91"/>
      <c r="WKA41" s="90"/>
      <c r="WKB41" s="91"/>
      <c r="WKC41" s="90"/>
      <c r="WKD41" s="91"/>
      <c r="WKE41" s="90"/>
      <c r="WKF41" s="91"/>
      <c r="WKG41" s="90"/>
      <c r="WKH41" s="91"/>
      <c r="WKI41" s="90"/>
      <c r="WKJ41" s="91"/>
      <c r="WKK41" s="90"/>
      <c r="WKL41" s="91"/>
      <c r="WKM41" s="90"/>
      <c r="WKN41" s="91"/>
      <c r="WKO41" s="90"/>
      <c r="WKP41" s="91"/>
      <c r="WKQ41" s="90"/>
      <c r="WKR41" s="91"/>
      <c r="WKS41" s="90"/>
      <c r="WKT41" s="91"/>
      <c r="WKU41" s="90"/>
      <c r="WKV41" s="91"/>
      <c r="WKW41" s="90"/>
      <c r="WKX41" s="91"/>
      <c r="WKY41" s="90"/>
      <c r="WKZ41" s="91"/>
      <c r="WLA41" s="90"/>
      <c r="WLB41" s="91"/>
      <c r="WLC41" s="90"/>
      <c r="WLD41" s="91"/>
      <c r="WLE41" s="90"/>
      <c r="WLF41" s="91"/>
      <c r="WLG41" s="90"/>
      <c r="WLH41" s="91"/>
      <c r="WLI41" s="90"/>
      <c r="WLJ41" s="91"/>
      <c r="WLK41" s="90"/>
      <c r="WLL41" s="91"/>
      <c r="WLM41" s="90"/>
      <c r="WLN41" s="91"/>
      <c r="WLO41" s="90"/>
      <c r="WLP41" s="91"/>
      <c r="WLQ41" s="90"/>
      <c r="WLR41" s="91"/>
      <c r="WLS41" s="90"/>
      <c r="WLT41" s="91"/>
      <c r="WLU41" s="90"/>
      <c r="WLV41" s="91"/>
      <c r="WLW41" s="90"/>
      <c r="WLX41" s="91"/>
      <c r="WLY41" s="90"/>
      <c r="WLZ41" s="91"/>
      <c r="WMA41" s="90"/>
      <c r="WMB41" s="91"/>
      <c r="WMC41" s="90"/>
      <c r="WMD41" s="91"/>
      <c r="WME41" s="90"/>
      <c r="WMF41" s="91"/>
      <c r="WMG41" s="90"/>
      <c r="WMH41" s="91"/>
      <c r="WMI41" s="90"/>
      <c r="WMJ41" s="91"/>
      <c r="WMK41" s="90"/>
      <c r="WML41" s="91"/>
      <c r="WMM41" s="90"/>
      <c r="WMN41" s="91"/>
      <c r="WMO41" s="90"/>
      <c r="WMP41" s="91"/>
      <c r="WMQ41" s="90"/>
      <c r="WMR41" s="91"/>
      <c r="WMS41" s="90"/>
      <c r="WMT41" s="91"/>
      <c r="WMU41" s="90"/>
      <c r="WMV41" s="91"/>
      <c r="WMW41" s="90"/>
      <c r="WMX41" s="91"/>
      <c r="WMY41" s="90"/>
      <c r="WMZ41" s="91"/>
      <c r="WNA41" s="90"/>
      <c r="WNB41" s="91"/>
      <c r="WNC41" s="90"/>
      <c r="WND41" s="91"/>
      <c r="WNE41" s="90"/>
      <c r="WNF41" s="91"/>
      <c r="WNG41" s="90"/>
      <c r="WNH41" s="91"/>
      <c r="WNI41" s="90"/>
      <c r="WNJ41" s="91"/>
      <c r="WNK41" s="90"/>
      <c r="WNL41" s="91"/>
      <c r="WNM41" s="90"/>
      <c r="WNN41" s="91"/>
      <c r="WNO41" s="90"/>
      <c r="WNP41" s="91"/>
      <c r="WNQ41" s="90"/>
      <c r="WNR41" s="91"/>
      <c r="WNS41" s="90"/>
      <c r="WNT41" s="91"/>
      <c r="WNU41" s="90"/>
      <c r="WNV41" s="91"/>
      <c r="WNW41" s="90"/>
      <c r="WNX41" s="91"/>
      <c r="WNY41" s="90"/>
      <c r="WNZ41" s="91"/>
      <c r="WOA41" s="90"/>
      <c r="WOB41" s="91"/>
      <c r="WOC41" s="90"/>
      <c r="WOD41" s="91"/>
      <c r="WOE41" s="90"/>
      <c r="WOF41" s="91"/>
      <c r="WOG41" s="90"/>
      <c r="WOH41" s="91"/>
      <c r="WOI41" s="90"/>
      <c r="WOJ41" s="91"/>
      <c r="WOK41" s="90"/>
      <c r="WOL41" s="91"/>
      <c r="WOM41" s="90"/>
      <c r="WON41" s="91"/>
      <c r="WOO41" s="90"/>
      <c r="WOP41" s="91"/>
      <c r="WOQ41" s="90"/>
      <c r="WOR41" s="91"/>
      <c r="WOS41" s="90"/>
      <c r="WOT41" s="91"/>
      <c r="WOU41" s="90"/>
      <c r="WOV41" s="91"/>
      <c r="WOW41" s="90"/>
      <c r="WOX41" s="91"/>
      <c r="WOY41" s="90"/>
      <c r="WOZ41" s="91"/>
      <c r="WPA41" s="90"/>
      <c r="WPB41" s="91"/>
      <c r="WPC41" s="90"/>
      <c r="WPD41" s="91"/>
      <c r="WPE41" s="90"/>
      <c r="WPF41" s="91"/>
      <c r="WPG41" s="90"/>
      <c r="WPH41" s="91"/>
      <c r="WPI41" s="90"/>
      <c r="WPJ41" s="91"/>
      <c r="WPK41" s="90"/>
      <c r="WPL41" s="91"/>
      <c r="WPM41" s="90"/>
      <c r="WPN41" s="91"/>
      <c r="WPO41" s="90"/>
      <c r="WPP41" s="91"/>
      <c r="WPQ41" s="90"/>
      <c r="WPR41" s="91"/>
      <c r="WPS41" s="90"/>
      <c r="WPT41" s="91"/>
      <c r="WPU41" s="90"/>
      <c r="WPV41" s="91"/>
      <c r="WPW41" s="90"/>
      <c r="WPX41" s="91"/>
      <c r="WPY41" s="90"/>
      <c r="WPZ41" s="91"/>
      <c r="WQA41" s="90"/>
      <c r="WQB41" s="91"/>
      <c r="WQC41" s="90"/>
      <c r="WQD41" s="91"/>
      <c r="WQE41" s="90"/>
      <c r="WQF41" s="91"/>
      <c r="WQG41" s="90"/>
      <c r="WQH41" s="91"/>
      <c r="WQI41" s="90"/>
      <c r="WQJ41" s="91"/>
      <c r="WQK41" s="90"/>
      <c r="WQL41" s="91"/>
      <c r="WQM41" s="90"/>
      <c r="WQN41" s="91"/>
      <c r="WQO41" s="90"/>
      <c r="WQP41" s="91"/>
      <c r="WQQ41" s="90"/>
      <c r="WQR41" s="91"/>
      <c r="WQS41" s="90"/>
      <c r="WQT41" s="91"/>
      <c r="WQU41" s="90"/>
      <c r="WQV41" s="91"/>
      <c r="WQW41" s="90"/>
      <c r="WQX41" s="91"/>
      <c r="WQY41" s="90"/>
      <c r="WQZ41" s="91"/>
      <c r="WRA41" s="90"/>
      <c r="WRB41" s="91"/>
      <c r="WRC41" s="90"/>
      <c r="WRD41" s="91"/>
      <c r="WRE41" s="90"/>
      <c r="WRF41" s="91"/>
      <c r="WRG41" s="90"/>
      <c r="WRH41" s="91"/>
      <c r="WRI41" s="90"/>
      <c r="WRJ41" s="91"/>
      <c r="WRK41" s="90"/>
      <c r="WRL41" s="91"/>
      <c r="WRM41" s="90"/>
      <c r="WRN41" s="91"/>
      <c r="WRO41" s="90"/>
      <c r="WRP41" s="91"/>
      <c r="WRQ41" s="90"/>
      <c r="WRR41" s="91"/>
      <c r="WRS41" s="90"/>
      <c r="WRT41" s="91"/>
      <c r="WRU41" s="90"/>
      <c r="WRV41" s="91"/>
      <c r="WRW41" s="90"/>
      <c r="WRX41" s="91"/>
      <c r="WRY41" s="90"/>
      <c r="WRZ41" s="91"/>
      <c r="WSA41" s="90"/>
      <c r="WSB41" s="91"/>
      <c r="WSC41" s="90"/>
      <c r="WSD41" s="91"/>
      <c r="WSE41" s="90"/>
      <c r="WSF41" s="91"/>
      <c r="WSG41" s="90"/>
      <c r="WSH41" s="91"/>
      <c r="WSI41" s="90"/>
      <c r="WSJ41" s="91"/>
      <c r="WSK41" s="90"/>
      <c r="WSL41" s="91"/>
      <c r="WSM41" s="90"/>
      <c r="WSN41" s="91"/>
      <c r="WSO41" s="90"/>
      <c r="WSP41" s="91"/>
      <c r="WSQ41" s="90"/>
      <c r="WSR41" s="91"/>
      <c r="WSS41" s="90"/>
      <c r="WST41" s="91"/>
      <c r="WSU41" s="90"/>
      <c r="WSV41" s="91"/>
      <c r="WSW41" s="90"/>
      <c r="WSX41" s="91"/>
      <c r="WSY41" s="90"/>
      <c r="WSZ41" s="91"/>
      <c r="WTA41" s="90"/>
      <c r="WTB41" s="91"/>
      <c r="WTC41" s="90"/>
      <c r="WTD41" s="91"/>
      <c r="WTE41" s="90"/>
      <c r="WTF41" s="91"/>
      <c r="WTG41" s="90"/>
      <c r="WTH41" s="91"/>
      <c r="WTI41" s="90"/>
      <c r="WTJ41" s="91"/>
      <c r="WTK41" s="90"/>
      <c r="WTL41" s="91"/>
      <c r="WTM41" s="90"/>
      <c r="WTN41" s="91"/>
      <c r="WTO41" s="90"/>
      <c r="WTP41" s="91"/>
      <c r="WTQ41" s="90"/>
      <c r="WTR41" s="91"/>
      <c r="WTS41" s="90"/>
      <c r="WTT41" s="91"/>
      <c r="WTU41" s="90"/>
      <c r="WTV41" s="91"/>
      <c r="WTW41" s="90"/>
      <c r="WTX41" s="91"/>
      <c r="WTY41" s="90"/>
      <c r="WTZ41" s="91"/>
      <c r="WUA41" s="90"/>
      <c r="WUB41" s="91"/>
      <c r="WUC41" s="90"/>
      <c r="WUD41" s="91"/>
      <c r="WUE41" s="90"/>
      <c r="WUF41" s="91"/>
      <c r="WUG41" s="90"/>
      <c r="WUH41" s="91"/>
      <c r="WUI41" s="90"/>
      <c r="WUJ41" s="91"/>
      <c r="WUK41" s="90"/>
      <c r="WUL41" s="91"/>
      <c r="WUM41" s="90"/>
      <c r="WUN41" s="91"/>
      <c r="WUO41" s="90"/>
      <c r="WUP41" s="91"/>
      <c r="WUQ41" s="90"/>
      <c r="WUR41" s="91"/>
      <c r="WUS41" s="90"/>
      <c r="WUT41" s="91"/>
      <c r="WUU41" s="90"/>
      <c r="WUV41" s="91"/>
      <c r="WUW41" s="90"/>
      <c r="WUX41" s="91"/>
      <c r="WUY41" s="90"/>
      <c r="WUZ41" s="91"/>
      <c r="WVA41" s="90"/>
      <c r="WVB41" s="91"/>
      <c r="WVC41" s="90"/>
      <c r="WVD41" s="91"/>
      <c r="WVE41" s="90"/>
      <c r="WVF41" s="91"/>
      <c r="WVG41" s="90"/>
      <c r="WVH41" s="91"/>
      <c r="WVI41" s="90"/>
      <c r="WVJ41" s="91"/>
      <c r="WVK41" s="90"/>
      <c r="WVL41" s="91"/>
      <c r="WVM41" s="90"/>
      <c r="WVN41" s="91"/>
      <c r="WVO41" s="90"/>
      <c r="WVP41" s="91"/>
      <c r="WVQ41" s="90"/>
      <c r="WVR41" s="91"/>
      <c r="WVS41" s="90"/>
      <c r="WVT41" s="91"/>
      <c r="WVU41" s="90"/>
      <c r="WVV41" s="91"/>
      <c r="WVW41" s="90"/>
      <c r="WVX41" s="91"/>
      <c r="WVY41" s="90"/>
      <c r="WVZ41" s="91"/>
      <c r="WWA41" s="90"/>
      <c r="WWB41" s="91"/>
      <c r="WWC41" s="90"/>
      <c r="WWD41" s="91"/>
      <c r="WWE41" s="90"/>
      <c r="WWF41" s="91"/>
      <c r="WWG41" s="90"/>
      <c r="WWH41" s="91"/>
      <c r="WWI41" s="90"/>
      <c r="WWJ41" s="91"/>
      <c r="WWK41" s="90"/>
      <c r="WWL41" s="91"/>
      <c r="WWM41" s="90"/>
      <c r="WWN41" s="91"/>
      <c r="WWO41" s="90"/>
      <c r="WWP41" s="91"/>
      <c r="WWQ41" s="90"/>
      <c r="WWR41" s="91"/>
      <c r="WWS41" s="90"/>
      <c r="WWT41" s="91"/>
      <c r="WWU41" s="90"/>
      <c r="WWV41" s="91"/>
      <c r="WWW41" s="90"/>
      <c r="WWX41" s="91"/>
      <c r="WWY41" s="90"/>
      <c r="WWZ41" s="91"/>
      <c r="WXA41" s="90"/>
      <c r="WXB41" s="91"/>
      <c r="WXC41" s="90"/>
      <c r="WXD41" s="91"/>
      <c r="WXE41" s="90"/>
      <c r="WXF41" s="91"/>
      <c r="WXG41" s="90"/>
      <c r="WXH41" s="91"/>
      <c r="WXI41" s="90"/>
      <c r="WXJ41" s="91"/>
      <c r="WXK41" s="90"/>
      <c r="WXL41" s="91"/>
      <c r="WXM41" s="90"/>
      <c r="WXN41" s="91"/>
      <c r="WXO41" s="90"/>
      <c r="WXP41" s="91"/>
      <c r="WXQ41" s="90"/>
      <c r="WXR41" s="91"/>
      <c r="WXS41" s="90"/>
      <c r="WXT41" s="91"/>
      <c r="WXU41" s="90"/>
      <c r="WXV41" s="91"/>
      <c r="WXW41" s="90"/>
      <c r="WXX41" s="91"/>
      <c r="WXY41" s="90"/>
      <c r="WXZ41" s="91"/>
      <c r="WYA41" s="90"/>
      <c r="WYB41" s="91"/>
      <c r="WYC41" s="90"/>
      <c r="WYD41" s="91"/>
      <c r="WYE41" s="90"/>
      <c r="WYF41" s="91"/>
      <c r="WYG41" s="90"/>
      <c r="WYH41" s="91"/>
      <c r="WYI41" s="90"/>
      <c r="WYJ41" s="91"/>
      <c r="WYK41" s="90"/>
      <c r="WYL41" s="91"/>
      <c r="WYM41" s="90"/>
      <c r="WYN41" s="91"/>
      <c r="WYO41" s="90"/>
      <c r="WYP41" s="91"/>
      <c r="WYQ41" s="90"/>
      <c r="WYR41" s="91"/>
      <c r="WYS41" s="90"/>
      <c r="WYT41" s="91"/>
      <c r="WYU41" s="90"/>
      <c r="WYV41" s="91"/>
      <c r="WYW41" s="90"/>
      <c r="WYX41" s="91"/>
      <c r="WYY41" s="90"/>
      <c r="WYZ41" s="91"/>
      <c r="WZA41" s="90"/>
      <c r="WZB41" s="91"/>
      <c r="WZC41" s="90"/>
      <c r="WZD41" s="91"/>
      <c r="WZE41" s="90"/>
      <c r="WZF41" s="91"/>
      <c r="WZG41" s="90"/>
      <c r="WZH41" s="91"/>
      <c r="WZI41" s="90"/>
      <c r="WZJ41" s="91"/>
      <c r="WZK41" s="90"/>
      <c r="WZL41" s="91"/>
      <c r="WZM41" s="90"/>
      <c r="WZN41" s="91"/>
      <c r="WZO41" s="90"/>
      <c r="WZP41" s="91"/>
      <c r="WZQ41" s="90"/>
      <c r="WZR41" s="91"/>
      <c r="WZS41" s="90"/>
      <c r="WZT41" s="91"/>
      <c r="WZU41" s="90"/>
      <c r="WZV41" s="91"/>
      <c r="WZW41" s="90"/>
      <c r="WZX41" s="91"/>
      <c r="WZY41" s="90"/>
      <c r="WZZ41" s="91"/>
      <c r="XAA41" s="90"/>
      <c r="XAB41" s="91"/>
      <c r="XAC41" s="90"/>
      <c r="XAD41" s="91"/>
      <c r="XAE41" s="90"/>
      <c r="XAF41" s="91"/>
      <c r="XAG41" s="90"/>
      <c r="XAH41" s="91"/>
      <c r="XAI41" s="90"/>
      <c r="XAJ41" s="91"/>
      <c r="XAK41" s="90"/>
      <c r="XAL41" s="91"/>
      <c r="XAM41" s="90"/>
      <c r="XAN41" s="91"/>
      <c r="XAO41" s="90"/>
      <c r="XAP41" s="91"/>
      <c r="XAQ41" s="90"/>
      <c r="XAR41" s="91"/>
      <c r="XAS41" s="90"/>
      <c r="XAT41" s="91"/>
      <c r="XAU41" s="90"/>
      <c r="XAV41" s="91"/>
      <c r="XAW41" s="90"/>
      <c r="XAX41" s="91"/>
      <c r="XAY41" s="90"/>
      <c r="XAZ41" s="91"/>
      <c r="XBA41" s="90"/>
      <c r="XBB41" s="91"/>
      <c r="XBC41" s="90"/>
      <c r="XBD41" s="91"/>
      <c r="XBE41" s="90"/>
      <c r="XBF41" s="91"/>
      <c r="XBG41" s="90"/>
      <c r="XBH41" s="91"/>
      <c r="XBI41" s="90"/>
      <c r="XBJ41" s="91"/>
      <c r="XBK41" s="90"/>
      <c r="XBL41" s="91"/>
      <c r="XBM41" s="90"/>
      <c r="XBN41" s="91"/>
      <c r="XBO41" s="90"/>
      <c r="XBP41" s="91"/>
      <c r="XBQ41" s="90"/>
      <c r="XBR41" s="91"/>
      <c r="XBS41" s="90"/>
      <c r="XBT41" s="91"/>
      <c r="XBU41" s="90"/>
      <c r="XBV41" s="91"/>
      <c r="XBW41" s="90"/>
      <c r="XBX41" s="91"/>
      <c r="XBY41" s="90"/>
      <c r="XBZ41" s="91"/>
      <c r="XCA41" s="90"/>
      <c r="XCB41" s="91"/>
      <c r="XCC41" s="90"/>
      <c r="XCD41" s="91"/>
      <c r="XCE41" s="90"/>
      <c r="XCF41" s="91"/>
      <c r="XCG41" s="90"/>
      <c r="XCH41" s="91"/>
      <c r="XCI41" s="90"/>
      <c r="XCJ41" s="91"/>
      <c r="XCK41" s="90"/>
      <c r="XCL41" s="91"/>
      <c r="XCM41" s="90"/>
      <c r="XCN41" s="91"/>
      <c r="XCO41" s="90"/>
      <c r="XCP41" s="91"/>
      <c r="XCQ41" s="90"/>
      <c r="XCR41" s="91"/>
      <c r="XCS41" s="90"/>
      <c r="XCT41" s="91"/>
      <c r="XCU41" s="90"/>
      <c r="XCV41" s="91"/>
      <c r="XCW41" s="90"/>
      <c r="XCX41" s="91"/>
      <c r="XCY41" s="90"/>
      <c r="XCZ41" s="91"/>
      <c r="XDA41" s="90"/>
      <c r="XDB41" s="91"/>
      <c r="XDC41" s="90"/>
      <c r="XDD41" s="91"/>
      <c r="XDE41" s="90"/>
      <c r="XDF41" s="91"/>
      <c r="XDG41" s="90"/>
      <c r="XDH41" s="91"/>
      <c r="XDI41" s="90"/>
      <c r="XDJ41" s="91"/>
      <c r="XDK41" s="90"/>
      <c r="XDL41" s="91"/>
      <c r="XDM41" s="90"/>
      <c r="XDN41" s="91"/>
      <c r="XDO41" s="90"/>
      <c r="XDP41" s="91"/>
      <c r="XDQ41" s="90"/>
      <c r="XDR41" s="91"/>
      <c r="XDS41" s="90"/>
      <c r="XDT41" s="91"/>
      <c r="XDU41" s="90"/>
      <c r="XDV41" s="91"/>
      <c r="XDW41" s="90"/>
      <c r="XDX41" s="91"/>
      <c r="XDY41" s="90"/>
      <c r="XDZ41" s="91"/>
      <c r="XEA41" s="90"/>
      <c r="XEB41" s="91"/>
      <c r="XEC41" s="90"/>
      <c r="XED41" s="91"/>
      <c r="XEE41" s="90"/>
      <c r="XEF41" s="91"/>
      <c r="XEG41" s="90"/>
      <c r="XEH41" s="91"/>
      <c r="XEI41" s="90"/>
      <c r="XEJ41" s="91"/>
      <c r="XEK41" s="90"/>
      <c r="XEL41" s="91"/>
      <c r="XEM41" s="90"/>
      <c r="XEN41" s="91"/>
      <c r="XEO41" s="90"/>
      <c r="XEP41" s="91"/>
      <c r="XEQ41" s="90"/>
      <c r="XER41" s="91"/>
      <c r="XES41" s="90"/>
      <c r="XET41" s="91"/>
      <c r="XEU41" s="90"/>
      <c r="XEV41" s="91"/>
      <c r="XEW41" s="90"/>
      <c r="XEX41" s="91"/>
      <c r="XEY41" s="90"/>
      <c r="XEZ41" s="91"/>
      <c r="XFA41" s="90"/>
      <c r="XFB41" s="91"/>
    </row>
    <row r="42" spans="1:16382" ht="21" x14ac:dyDescent="0.4">
      <c r="A42" s="98" t="s">
        <v>235</v>
      </c>
      <c r="B42" s="99"/>
      <c r="C42" s="100"/>
      <c r="D42" s="100"/>
      <c r="E42" s="100"/>
      <c r="F42" s="101"/>
      <c r="G42" s="100"/>
      <c r="H42" s="100"/>
      <c r="I42" s="100"/>
      <c r="J42" s="101"/>
      <c r="K42" s="100"/>
      <c r="L42" s="100"/>
      <c r="M42" s="100"/>
      <c r="N42" s="101"/>
      <c r="O42" s="100"/>
      <c r="P42" s="100"/>
      <c r="Q42" s="100"/>
      <c r="R42" s="101"/>
      <c r="S42" s="100"/>
      <c r="T42" s="100"/>
      <c r="U42" s="100"/>
      <c r="V42" s="101"/>
      <c r="W42" s="100"/>
      <c r="X42" s="100"/>
      <c r="Y42" s="100"/>
      <c r="Z42" s="101"/>
      <c r="AA42" s="100"/>
      <c r="AB42" s="100"/>
      <c r="AC42" s="100"/>
      <c r="AD42" s="101"/>
      <c r="AE42" s="100"/>
      <c r="AF42" s="100"/>
      <c r="AG42" s="100"/>
      <c r="AH42" s="101"/>
      <c r="AI42" s="100"/>
      <c r="AJ42" s="100"/>
      <c r="AK42" s="100"/>
      <c r="AL42" s="101"/>
      <c r="AM42" s="100"/>
      <c r="AN42" s="100"/>
      <c r="AO42" s="100"/>
      <c r="AP42" s="101"/>
      <c r="AQ42" s="100"/>
      <c r="AR42" s="100"/>
      <c r="AS42" s="100"/>
      <c r="AT42" s="101"/>
      <c r="AU42" s="100"/>
      <c r="AV42" s="100"/>
      <c r="AW42" s="100"/>
      <c r="AX42" s="101"/>
      <c r="AY42" s="100"/>
      <c r="AZ42" s="100"/>
      <c r="BA42" s="100"/>
      <c r="BB42" s="101"/>
      <c r="BC42" s="100"/>
      <c r="BD42" s="100"/>
      <c r="BE42" s="100"/>
      <c r="BF42" s="101"/>
      <c r="BG42" s="100"/>
      <c r="BH42" s="102"/>
      <c r="BI42" s="102"/>
      <c r="BJ42" s="101"/>
    </row>
    <row r="43" spans="1:16382" x14ac:dyDescent="0.3">
      <c r="A43" s="64" t="s">
        <v>236</v>
      </c>
      <c r="B43" s="65" t="s">
        <v>204</v>
      </c>
      <c r="C43" s="82">
        <v>0</v>
      </c>
      <c r="D43" s="83">
        <v>0</v>
      </c>
      <c r="E43" s="83">
        <v>0</v>
      </c>
      <c r="F43" s="84">
        <v>0</v>
      </c>
      <c r="G43" s="82">
        <v>0</v>
      </c>
      <c r="H43" s="83">
        <v>0</v>
      </c>
      <c r="I43" s="83">
        <v>0</v>
      </c>
      <c r="J43" s="84">
        <v>0</v>
      </c>
      <c r="K43" s="82">
        <v>0</v>
      </c>
      <c r="L43" s="83">
        <v>0</v>
      </c>
      <c r="M43" s="83">
        <v>0</v>
      </c>
      <c r="N43" s="84">
        <v>0</v>
      </c>
      <c r="O43" s="82">
        <v>0</v>
      </c>
      <c r="P43" s="83">
        <v>0</v>
      </c>
      <c r="Q43" s="83">
        <v>0</v>
      </c>
      <c r="R43" s="84">
        <v>0</v>
      </c>
      <c r="S43" s="82">
        <v>0</v>
      </c>
      <c r="T43" s="83">
        <v>0</v>
      </c>
      <c r="U43" s="83">
        <v>0</v>
      </c>
      <c r="V43" s="84">
        <v>0</v>
      </c>
      <c r="W43" s="82">
        <v>0</v>
      </c>
      <c r="X43" s="83">
        <v>0</v>
      </c>
      <c r="Y43" s="83">
        <v>845</v>
      </c>
      <c r="Z43" s="84">
        <v>586</v>
      </c>
      <c r="AA43" s="82">
        <v>532</v>
      </c>
      <c r="AB43" s="83">
        <v>862</v>
      </c>
      <c r="AC43" s="83">
        <v>813</v>
      </c>
      <c r="AD43" s="84">
        <v>624</v>
      </c>
      <c r="AE43" s="82">
        <v>600</v>
      </c>
      <c r="AF43" s="83">
        <v>863</v>
      </c>
      <c r="AG43" s="83">
        <v>900</v>
      </c>
      <c r="AH43" s="84">
        <v>622</v>
      </c>
      <c r="AI43" s="82">
        <v>625</v>
      </c>
      <c r="AJ43" s="83">
        <v>1019</v>
      </c>
      <c r="AK43" s="83">
        <v>1043</v>
      </c>
      <c r="AL43" s="84">
        <v>665</v>
      </c>
      <c r="AM43" s="82">
        <v>836</v>
      </c>
      <c r="AN43" s="83">
        <v>6851</v>
      </c>
      <c r="AO43" s="83">
        <v>6891</v>
      </c>
      <c r="AP43" s="84">
        <v>4709</v>
      </c>
      <c r="AQ43" s="82">
        <v>10797</v>
      </c>
      <c r="AR43" s="83">
        <v>15909</v>
      </c>
      <c r="AS43" s="83">
        <v>14967</v>
      </c>
      <c r="AT43" s="84">
        <v>8583</v>
      </c>
      <c r="AU43" s="82">
        <v>9778</v>
      </c>
      <c r="AV43" s="83">
        <v>15076</v>
      </c>
      <c r="AW43" s="83">
        <v>13663</v>
      </c>
      <c r="AX43" s="84">
        <v>8029</v>
      </c>
      <c r="AY43" s="82">
        <v>3721</v>
      </c>
      <c r="AZ43" s="83">
        <v>4324</v>
      </c>
      <c r="BA43" s="83">
        <v>16543</v>
      </c>
      <c r="BB43" s="84">
        <v>10507</v>
      </c>
      <c r="BC43" s="82">
        <v>5636</v>
      </c>
      <c r="BD43" s="83">
        <f>7932+815</f>
        <v>8747</v>
      </c>
      <c r="BE43" s="83">
        <f>7876+888</f>
        <v>8764</v>
      </c>
      <c r="BF43" s="84">
        <f>175+305+179+179+3211+500+552</f>
        <v>5101</v>
      </c>
      <c r="BG43" s="82">
        <f>689+3602</f>
        <v>4291</v>
      </c>
      <c r="BH43" s="85">
        <f>13352+113+1037+4150</f>
        <v>18652</v>
      </c>
      <c r="BI43" s="85">
        <v>0</v>
      </c>
      <c r="BJ43" s="84">
        <v>0</v>
      </c>
    </row>
    <row r="44" spans="1:16382" x14ac:dyDescent="0.3">
      <c r="A44" s="64" t="s">
        <v>237</v>
      </c>
      <c r="B44" s="65" t="s">
        <v>204</v>
      </c>
      <c r="C44" s="82">
        <v>0</v>
      </c>
      <c r="D44" s="83">
        <v>0</v>
      </c>
      <c r="E44" s="83">
        <v>0</v>
      </c>
      <c r="F44" s="84">
        <v>0</v>
      </c>
      <c r="G44" s="82">
        <v>0</v>
      </c>
      <c r="H44" s="83">
        <v>0</v>
      </c>
      <c r="I44" s="83">
        <v>0</v>
      </c>
      <c r="J44" s="84">
        <v>0</v>
      </c>
      <c r="K44" s="82">
        <v>0</v>
      </c>
      <c r="L44" s="83">
        <v>0</v>
      </c>
      <c r="M44" s="83">
        <v>0</v>
      </c>
      <c r="N44" s="84">
        <v>0</v>
      </c>
      <c r="O44" s="82">
        <v>0</v>
      </c>
      <c r="P44" s="83">
        <v>0</v>
      </c>
      <c r="Q44" s="83">
        <v>0</v>
      </c>
      <c r="R44" s="84">
        <v>0</v>
      </c>
      <c r="S44" s="82">
        <v>0</v>
      </c>
      <c r="T44" s="83">
        <v>0</v>
      </c>
      <c r="U44" s="83">
        <v>0</v>
      </c>
      <c r="V44" s="84">
        <v>0</v>
      </c>
      <c r="W44" s="82">
        <v>37942</v>
      </c>
      <c r="X44" s="83">
        <v>38215</v>
      </c>
      <c r="Y44" s="83">
        <v>38997</v>
      </c>
      <c r="Z44" s="84">
        <v>38905</v>
      </c>
      <c r="AA44" s="82">
        <v>35934</v>
      </c>
      <c r="AB44" s="83">
        <v>35935</v>
      </c>
      <c r="AC44" s="83">
        <v>35934</v>
      </c>
      <c r="AD44" s="84">
        <v>35936</v>
      </c>
      <c r="AE44" s="82">
        <v>33561</v>
      </c>
      <c r="AF44" s="83">
        <v>33563</v>
      </c>
      <c r="AG44" s="83">
        <v>33561</v>
      </c>
      <c r="AH44" s="84">
        <v>33563</v>
      </c>
      <c r="AI44" s="82">
        <v>38213</v>
      </c>
      <c r="AJ44" s="83">
        <v>38213</v>
      </c>
      <c r="AK44" s="83">
        <v>38213</v>
      </c>
      <c r="AL44" s="84">
        <v>38213</v>
      </c>
      <c r="AM44" s="82">
        <v>35641</v>
      </c>
      <c r="AN44" s="83">
        <v>35641</v>
      </c>
      <c r="AO44" s="83">
        <v>35642</v>
      </c>
      <c r="AP44" s="84">
        <v>35641</v>
      </c>
      <c r="AQ44" s="82">
        <v>36161</v>
      </c>
      <c r="AR44" s="83">
        <v>36163</v>
      </c>
      <c r="AS44" s="83">
        <v>36162</v>
      </c>
      <c r="AT44" s="84">
        <v>36163</v>
      </c>
      <c r="AU44" s="82">
        <v>36755</v>
      </c>
      <c r="AV44" s="83">
        <v>36756</v>
      </c>
      <c r="AW44" s="83">
        <v>36756</v>
      </c>
      <c r="AX44" s="84">
        <v>36757</v>
      </c>
      <c r="AY44" s="82">
        <v>35672</v>
      </c>
      <c r="AZ44" s="83">
        <v>35671</v>
      </c>
      <c r="BA44" s="83">
        <v>35672</v>
      </c>
      <c r="BB44" s="84">
        <v>35670</v>
      </c>
      <c r="BC44" s="82">
        <v>0</v>
      </c>
      <c r="BD44" s="83">
        <v>0</v>
      </c>
      <c r="BE44" s="83">
        <v>0</v>
      </c>
      <c r="BF44" s="84">
        <v>0</v>
      </c>
      <c r="BG44" s="82">
        <v>0</v>
      </c>
      <c r="BH44" s="85">
        <v>136092</v>
      </c>
      <c r="BI44" s="85">
        <v>0</v>
      </c>
      <c r="BJ44" s="84">
        <v>0</v>
      </c>
    </row>
    <row r="45" spans="1:16382" x14ac:dyDescent="0.3">
      <c r="A45" s="64" t="s">
        <v>238</v>
      </c>
      <c r="B45" s="65" t="s">
        <v>204</v>
      </c>
      <c r="C45" s="82">
        <v>0</v>
      </c>
      <c r="D45" s="83">
        <v>0</v>
      </c>
      <c r="E45" s="83">
        <v>0</v>
      </c>
      <c r="F45" s="84">
        <v>0</v>
      </c>
      <c r="G45" s="82">
        <v>0</v>
      </c>
      <c r="H45" s="83">
        <v>0</v>
      </c>
      <c r="I45" s="83">
        <v>0</v>
      </c>
      <c r="J45" s="84">
        <v>0</v>
      </c>
      <c r="K45" s="82">
        <v>0</v>
      </c>
      <c r="L45" s="83">
        <v>0</v>
      </c>
      <c r="M45" s="83">
        <v>0</v>
      </c>
      <c r="N45" s="84">
        <v>0</v>
      </c>
      <c r="O45" s="82">
        <v>0</v>
      </c>
      <c r="P45" s="83">
        <v>0</v>
      </c>
      <c r="Q45" s="83">
        <v>0</v>
      </c>
      <c r="R45" s="84">
        <v>0</v>
      </c>
      <c r="S45" s="82">
        <v>0</v>
      </c>
      <c r="T45" s="83">
        <v>0</v>
      </c>
      <c r="U45" s="83">
        <v>0</v>
      </c>
      <c r="V45" s="84">
        <v>0</v>
      </c>
      <c r="W45" s="82"/>
      <c r="X45" s="83">
        <v>0</v>
      </c>
      <c r="Y45" s="83">
        <v>0</v>
      </c>
      <c r="Z45" s="84">
        <v>0</v>
      </c>
      <c r="AA45" s="82">
        <v>0</v>
      </c>
      <c r="AB45" s="83">
        <v>0</v>
      </c>
      <c r="AC45" s="83">
        <v>0</v>
      </c>
      <c r="AD45" s="84">
        <v>0</v>
      </c>
      <c r="AE45" s="82">
        <v>0</v>
      </c>
      <c r="AF45" s="83">
        <v>0</v>
      </c>
      <c r="AG45" s="83">
        <v>0</v>
      </c>
      <c r="AH45" s="84">
        <v>0</v>
      </c>
      <c r="AI45" s="82">
        <v>0</v>
      </c>
      <c r="AJ45" s="83">
        <v>0</v>
      </c>
      <c r="AK45" s="83">
        <v>10757</v>
      </c>
      <c r="AL45" s="84">
        <v>11616</v>
      </c>
      <c r="AM45" s="82">
        <v>9897</v>
      </c>
      <c r="AN45" s="83">
        <v>2095</v>
      </c>
      <c r="AO45" s="83">
        <v>0</v>
      </c>
      <c r="AP45" s="84">
        <v>0</v>
      </c>
      <c r="AQ45" s="82">
        <v>9791</v>
      </c>
      <c r="AR45" s="83">
        <v>9791</v>
      </c>
      <c r="AS45" s="83">
        <v>9791</v>
      </c>
      <c r="AT45" s="84">
        <v>9792</v>
      </c>
      <c r="AU45" s="82">
        <v>15576</v>
      </c>
      <c r="AV45" s="83">
        <v>15577</v>
      </c>
      <c r="AW45" s="83">
        <v>15577</v>
      </c>
      <c r="AX45" s="84">
        <v>15576</v>
      </c>
      <c r="AY45" s="82">
        <v>21492</v>
      </c>
      <c r="AZ45" s="83">
        <v>21491</v>
      </c>
      <c r="BA45" s="83">
        <v>21490</v>
      </c>
      <c r="BB45" s="84">
        <v>21491</v>
      </c>
      <c r="BC45" s="82">
        <v>0</v>
      </c>
      <c r="BD45" s="83">
        <v>489</v>
      </c>
      <c r="BE45" s="83">
        <v>0</v>
      </c>
      <c r="BF45" s="84">
        <v>0</v>
      </c>
      <c r="BG45" s="82">
        <v>0</v>
      </c>
      <c r="BH45" s="85">
        <v>84501</v>
      </c>
      <c r="BI45" s="85">
        <v>0</v>
      </c>
      <c r="BJ45" s="84">
        <v>0</v>
      </c>
    </row>
    <row r="46" spans="1:16382" x14ac:dyDescent="0.3">
      <c r="A46" s="64" t="s">
        <v>239</v>
      </c>
      <c r="B46" s="65" t="s">
        <v>204</v>
      </c>
      <c r="C46" s="82">
        <v>0</v>
      </c>
      <c r="D46" s="83">
        <v>0</v>
      </c>
      <c r="E46" s="83">
        <v>0</v>
      </c>
      <c r="F46" s="84">
        <v>0</v>
      </c>
      <c r="G46" s="82">
        <v>0</v>
      </c>
      <c r="H46" s="83">
        <v>0</v>
      </c>
      <c r="I46" s="83">
        <v>0</v>
      </c>
      <c r="J46" s="84">
        <v>0</v>
      </c>
      <c r="K46" s="82">
        <v>0</v>
      </c>
      <c r="L46" s="83">
        <v>0</v>
      </c>
      <c r="M46" s="83">
        <v>0</v>
      </c>
      <c r="N46" s="84">
        <v>0</v>
      </c>
      <c r="O46" s="82">
        <v>0</v>
      </c>
      <c r="P46" s="83">
        <v>0</v>
      </c>
      <c r="Q46" s="83">
        <v>0</v>
      </c>
      <c r="R46" s="84">
        <v>0</v>
      </c>
      <c r="S46" s="82">
        <v>0</v>
      </c>
      <c r="T46" s="83">
        <v>0</v>
      </c>
      <c r="U46" s="83">
        <v>0</v>
      </c>
      <c r="V46" s="84">
        <v>0</v>
      </c>
      <c r="W46" s="82"/>
      <c r="X46" s="83">
        <v>0</v>
      </c>
      <c r="Y46" s="83">
        <v>0</v>
      </c>
      <c r="Z46" s="84">
        <v>0</v>
      </c>
      <c r="AA46" s="82">
        <v>0</v>
      </c>
      <c r="AB46" s="83">
        <v>0</v>
      </c>
      <c r="AC46" s="83">
        <v>0</v>
      </c>
      <c r="AD46" s="84">
        <v>0</v>
      </c>
      <c r="AE46" s="82">
        <v>0</v>
      </c>
      <c r="AF46" s="83">
        <v>0</v>
      </c>
      <c r="AG46" s="83">
        <v>0</v>
      </c>
      <c r="AH46" s="84">
        <v>0</v>
      </c>
      <c r="AI46" s="82">
        <v>0</v>
      </c>
      <c r="AJ46" s="83">
        <v>0</v>
      </c>
      <c r="AK46" s="83">
        <v>0</v>
      </c>
      <c r="AL46" s="84">
        <v>0</v>
      </c>
      <c r="AM46" s="82">
        <v>0</v>
      </c>
      <c r="AN46" s="83">
        <v>0</v>
      </c>
      <c r="AO46" s="83">
        <v>0</v>
      </c>
      <c r="AP46" s="84">
        <v>0</v>
      </c>
      <c r="AQ46" s="82">
        <v>0</v>
      </c>
      <c r="AR46" s="83">
        <v>0</v>
      </c>
      <c r="AS46" s="83">
        <v>0</v>
      </c>
      <c r="AT46" s="84">
        <v>0</v>
      </c>
      <c r="AU46" s="82">
        <v>0</v>
      </c>
      <c r="AV46" s="83">
        <v>0</v>
      </c>
      <c r="AW46" s="83">
        <v>0</v>
      </c>
      <c r="AX46" s="84">
        <v>0</v>
      </c>
      <c r="AY46" s="82">
        <v>0</v>
      </c>
      <c r="AZ46" s="83">
        <v>0</v>
      </c>
      <c r="BA46" s="83">
        <v>0</v>
      </c>
      <c r="BB46" s="84">
        <v>0</v>
      </c>
      <c r="BC46" s="82">
        <v>0</v>
      </c>
      <c r="BD46" s="83">
        <v>0</v>
      </c>
      <c r="BE46" s="83">
        <v>0</v>
      </c>
      <c r="BF46" s="84">
        <v>0</v>
      </c>
      <c r="BG46" s="82">
        <v>0</v>
      </c>
      <c r="BH46" s="85">
        <v>0</v>
      </c>
      <c r="BI46" s="85">
        <v>0</v>
      </c>
      <c r="BJ46" s="84">
        <v>0</v>
      </c>
    </row>
    <row r="47" spans="1:16382" x14ac:dyDescent="0.3">
      <c r="A47" s="64" t="s">
        <v>240</v>
      </c>
      <c r="B47" s="65" t="s">
        <v>204</v>
      </c>
      <c r="C47" s="82">
        <v>0</v>
      </c>
      <c r="D47" s="83">
        <v>0</v>
      </c>
      <c r="E47" s="83">
        <v>0</v>
      </c>
      <c r="F47" s="84">
        <v>0</v>
      </c>
      <c r="G47" s="82">
        <v>0</v>
      </c>
      <c r="H47" s="83">
        <v>0</v>
      </c>
      <c r="I47" s="83">
        <v>0</v>
      </c>
      <c r="J47" s="84">
        <v>0</v>
      </c>
      <c r="K47" s="82">
        <v>0</v>
      </c>
      <c r="L47" s="83">
        <v>0</v>
      </c>
      <c r="M47" s="83">
        <v>0</v>
      </c>
      <c r="N47" s="84">
        <v>0</v>
      </c>
      <c r="O47" s="82">
        <v>0</v>
      </c>
      <c r="P47" s="83">
        <v>0</v>
      </c>
      <c r="Q47" s="83">
        <v>0</v>
      </c>
      <c r="R47" s="84">
        <v>0</v>
      </c>
      <c r="S47" s="82">
        <v>0</v>
      </c>
      <c r="T47" s="83">
        <v>0</v>
      </c>
      <c r="U47" s="83">
        <v>0</v>
      </c>
      <c r="V47" s="84">
        <v>0</v>
      </c>
      <c r="W47" s="82">
        <v>0</v>
      </c>
      <c r="X47" s="83">
        <v>0</v>
      </c>
      <c r="Y47" s="83">
        <v>0</v>
      </c>
      <c r="Z47" s="84">
        <v>0</v>
      </c>
      <c r="AA47" s="82">
        <v>0</v>
      </c>
      <c r="AB47" s="83">
        <v>0</v>
      </c>
      <c r="AC47" s="83">
        <v>0</v>
      </c>
      <c r="AD47" s="84">
        <v>0</v>
      </c>
      <c r="AE47" s="82">
        <v>0</v>
      </c>
      <c r="AF47" s="83">
        <v>0</v>
      </c>
      <c r="AG47" s="83">
        <v>0</v>
      </c>
      <c r="AH47" s="84">
        <v>0</v>
      </c>
      <c r="AI47" s="82">
        <v>0</v>
      </c>
      <c r="AJ47" s="83">
        <v>3682</v>
      </c>
      <c r="AK47" s="83">
        <v>2542</v>
      </c>
      <c r="AL47" s="84">
        <v>3886</v>
      </c>
      <c r="AM47" s="82">
        <v>5448</v>
      </c>
      <c r="AN47" s="83">
        <v>7679</v>
      </c>
      <c r="AO47" s="83">
        <v>8745</v>
      </c>
      <c r="AP47" s="84">
        <v>12095</v>
      </c>
      <c r="AQ47" s="82">
        <v>11867</v>
      </c>
      <c r="AR47" s="83">
        <v>20250</v>
      </c>
      <c r="AS47" s="83">
        <v>14191</v>
      </c>
      <c r="AT47" s="84">
        <v>20929</v>
      </c>
      <c r="AU47" s="82">
        <v>25380</v>
      </c>
      <c r="AV47" s="83">
        <v>32490</v>
      </c>
      <c r="AW47" s="83">
        <v>35073</v>
      </c>
      <c r="AX47" s="84">
        <v>35326</v>
      </c>
      <c r="AY47" s="82">
        <v>35837</v>
      </c>
      <c r="AZ47" s="83">
        <v>41120</v>
      </c>
      <c r="BA47" s="83">
        <v>38623</v>
      </c>
      <c r="BB47" s="84">
        <v>43454</v>
      </c>
      <c r="BC47" s="82">
        <v>46501</v>
      </c>
      <c r="BD47" s="83">
        <v>45062</v>
      </c>
      <c r="BE47" s="83">
        <v>49708</v>
      </c>
      <c r="BF47" s="84">
        <v>51162</v>
      </c>
      <c r="BG47" s="82">
        <v>49692</v>
      </c>
      <c r="BH47" s="85">
        <v>56467</v>
      </c>
      <c r="BI47" s="85">
        <v>61609</v>
      </c>
      <c r="BJ47" s="84">
        <v>65042</v>
      </c>
    </row>
    <row r="48" spans="1:16382" x14ac:dyDescent="0.3">
      <c r="A48" s="64" t="s">
        <v>241</v>
      </c>
      <c r="B48" s="65" t="s">
        <v>204</v>
      </c>
      <c r="C48" s="82">
        <v>0</v>
      </c>
      <c r="D48" s="83">
        <v>0</v>
      </c>
      <c r="E48" s="83">
        <v>0</v>
      </c>
      <c r="F48" s="84">
        <v>0</v>
      </c>
      <c r="G48" s="82">
        <v>0</v>
      </c>
      <c r="H48" s="83">
        <v>0</v>
      </c>
      <c r="I48" s="83">
        <v>0</v>
      </c>
      <c r="J48" s="84">
        <v>0</v>
      </c>
      <c r="K48" s="82">
        <v>0</v>
      </c>
      <c r="L48" s="83">
        <v>0</v>
      </c>
      <c r="M48" s="83">
        <v>0</v>
      </c>
      <c r="N48" s="84">
        <v>0</v>
      </c>
      <c r="O48" s="82">
        <v>0</v>
      </c>
      <c r="P48" s="83">
        <v>0</v>
      </c>
      <c r="Q48" s="83">
        <v>0</v>
      </c>
      <c r="R48" s="84">
        <v>0</v>
      </c>
      <c r="S48" s="82">
        <v>0</v>
      </c>
      <c r="T48" s="83">
        <v>0</v>
      </c>
      <c r="U48" s="83">
        <v>0</v>
      </c>
      <c r="V48" s="84">
        <v>0</v>
      </c>
      <c r="W48" s="82">
        <v>0</v>
      </c>
      <c r="X48" s="83">
        <v>0</v>
      </c>
      <c r="Y48" s="83">
        <v>0</v>
      </c>
      <c r="Z48" s="84">
        <v>0</v>
      </c>
      <c r="AA48" s="82">
        <v>0</v>
      </c>
      <c r="AB48" s="83">
        <v>0</v>
      </c>
      <c r="AC48" s="83">
        <v>0</v>
      </c>
      <c r="AD48" s="84">
        <v>0</v>
      </c>
      <c r="AE48" s="82">
        <v>0</v>
      </c>
      <c r="AF48" s="83">
        <v>0</v>
      </c>
      <c r="AG48" s="83">
        <v>0</v>
      </c>
      <c r="AH48" s="84">
        <v>0</v>
      </c>
      <c r="AI48" s="82">
        <v>0</v>
      </c>
      <c r="AJ48" s="83">
        <v>710</v>
      </c>
      <c r="AK48" s="83">
        <v>1938</v>
      </c>
      <c r="AL48" s="84">
        <v>2639</v>
      </c>
      <c r="AM48" s="82">
        <v>3562</v>
      </c>
      <c r="AN48" s="83">
        <v>3687</v>
      </c>
      <c r="AO48" s="83">
        <v>4030</v>
      </c>
      <c r="AP48" s="84">
        <v>5789</v>
      </c>
      <c r="AQ48" s="82">
        <v>11128</v>
      </c>
      <c r="AR48" s="83">
        <v>8726</v>
      </c>
      <c r="AS48" s="83">
        <v>11430</v>
      </c>
      <c r="AT48" s="84">
        <v>12555</v>
      </c>
      <c r="AU48" s="82">
        <v>17092</v>
      </c>
      <c r="AV48" s="83">
        <v>21204</v>
      </c>
      <c r="AW48" s="83">
        <v>24556</v>
      </c>
      <c r="AX48" s="84">
        <v>26576</v>
      </c>
      <c r="AY48" s="82">
        <v>24741</v>
      </c>
      <c r="AZ48" s="83">
        <v>27675</v>
      </c>
      <c r="BA48" s="83">
        <v>26464</v>
      </c>
      <c r="BB48" s="84">
        <v>27558</v>
      </c>
      <c r="BC48" s="82">
        <v>27762</v>
      </c>
      <c r="BD48" s="83">
        <v>22024</v>
      </c>
      <c r="BE48" s="83">
        <v>21721</v>
      </c>
      <c r="BF48" s="84">
        <v>23437</v>
      </c>
      <c r="BG48" s="82">
        <v>25741</v>
      </c>
      <c r="BH48" s="85">
        <v>32665</v>
      </c>
      <c r="BI48" s="85">
        <v>49576</v>
      </c>
      <c r="BJ48" s="84">
        <v>68329</v>
      </c>
    </row>
    <row r="49" spans="1:16382" x14ac:dyDescent="0.3">
      <c r="A49" s="103" t="s">
        <v>242</v>
      </c>
      <c r="B49" s="65" t="s">
        <v>204</v>
      </c>
      <c r="C49" s="82">
        <v>-325</v>
      </c>
      <c r="D49" s="83">
        <v>-348</v>
      </c>
      <c r="E49" s="83">
        <v>-359</v>
      </c>
      <c r="F49" s="84">
        <v>-19696</v>
      </c>
      <c r="G49" s="82">
        <v>12934</v>
      </c>
      <c r="H49" s="83">
        <v>11885</v>
      </c>
      <c r="I49" s="83">
        <v>9905</v>
      </c>
      <c r="J49" s="84">
        <v>-13137</v>
      </c>
      <c r="K49" s="82">
        <v>12049</v>
      </c>
      <c r="L49" s="83">
        <v>4237</v>
      </c>
      <c r="M49" s="83">
        <v>-11</v>
      </c>
      <c r="N49" s="84">
        <v>-25769</v>
      </c>
      <c r="O49" s="82">
        <v>-1842</v>
      </c>
      <c r="P49" s="83">
        <v>-188</v>
      </c>
      <c r="Q49" s="83">
        <v>-395</v>
      </c>
      <c r="R49" s="84">
        <v>-19040</v>
      </c>
      <c r="S49" s="82">
        <v>-4284</v>
      </c>
      <c r="T49" s="83">
        <v>-255</v>
      </c>
      <c r="U49" s="83">
        <v>-1218</v>
      </c>
      <c r="V49" s="84">
        <v>-15449</v>
      </c>
      <c r="W49" s="82">
        <v>-1776</v>
      </c>
      <c r="X49" s="83">
        <v>-9597</v>
      </c>
      <c r="Y49" s="83">
        <v>-18450</v>
      </c>
      <c r="Z49" s="84">
        <v>-34567</v>
      </c>
      <c r="AA49" s="82">
        <v>-1813</v>
      </c>
      <c r="AB49" s="83">
        <v>-464</v>
      </c>
      <c r="AC49" s="83">
        <v>-1133</v>
      </c>
      <c r="AD49" s="84">
        <v>-6649</v>
      </c>
      <c r="AE49" s="82">
        <v>-1623</v>
      </c>
      <c r="AF49" s="83">
        <v>-11402</v>
      </c>
      <c r="AG49" s="83">
        <v>-1561</v>
      </c>
      <c r="AH49" s="84">
        <v>-15</v>
      </c>
      <c r="AI49" s="82">
        <v>-1876</v>
      </c>
      <c r="AJ49" s="83">
        <v>-171</v>
      </c>
      <c r="AK49" s="83">
        <v>-3150</v>
      </c>
      <c r="AL49" s="84">
        <v>-678</v>
      </c>
      <c r="AM49" s="82">
        <v>-29236</v>
      </c>
      <c r="AN49" s="83">
        <v>-38670</v>
      </c>
      <c r="AO49" s="83">
        <v>-28338</v>
      </c>
      <c r="AP49" s="84">
        <v>-24280</v>
      </c>
      <c r="AQ49" s="82">
        <v>-86952</v>
      </c>
      <c r="AR49" s="83">
        <v>-3383</v>
      </c>
      <c r="AS49" s="83">
        <v>-29549</v>
      </c>
      <c r="AT49" s="84">
        <v>-11100</v>
      </c>
      <c r="AU49" s="82">
        <v>-236635</v>
      </c>
      <c r="AV49" s="83">
        <v>-404</v>
      </c>
      <c r="AW49" s="83">
        <v>-644</v>
      </c>
      <c r="AX49" s="84">
        <v>-28</v>
      </c>
      <c r="AY49" s="82">
        <v>-6942</v>
      </c>
      <c r="AZ49" s="83">
        <v>-35800</v>
      </c>
      <c r="BA49" s="83">
        <v>-76707</v>
      </c>
      <c r="BB49" s="84">
        <v>-8212</v>
      </c>
      <c r="BC49" s="82">
        <v>-339</v>
      </c>
      <c r="BD49" s="83">
        <v>-227093</v>
      </c>
      <c r="BE49" s="83">
        <v>-800</v>
      </c>
      <c r="BF49" s="84">
        <v>0</v>
      </c>
      <c r="BG49" s="82">
        <v>-385502</v>
      </c>
      <c r="BH49" s="85">
        <v>0</v>
      </c>
      <c r="BI49" s="85">
        <v>-353</v>
      </c>
      <c r="BJ49" s="104">
        <v>-419817</v>
      </c>
    </row>
    <row r="50" spans="1:16382" x14ac:dyDescent="0.3">
      <c r="A50" s="90"/>
      <c r="B50" s="91"/>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c r="AL50" s="105"/>
      <c r="AM50" s="105"/>
      <c r="AN50" s="105"/>
      <c r="AO50" s="105"/>
      <c r="AP50" s="105"/>
      <c r="AQ50" s="105"/>
      <c r="AR50" s="105"/>
      <c r="AS50" s="105"/>
      <c r="AT50" s="105"/>
      <c r="AU50" s="105"/>
      <c r="AV50" s="105"/>
      <c r="AW50" s="105"/>
      <c r="AX50" s="105"/>
      <c r="AY50" s="105"/>
      <c r="AZ50" s="105"/>
      <c r="BA50" s="105"/>
      <c r="BB50" s="105"/>
      <c r="BC50" s="105"/>
      <c r="BD50" s="105"/>
      <c r="BE50" s="105"/>
      <c r="BF50" s="105"/>
      <c r="BG50" s="105"/>
      <c r="BH50" s="105"/>
      <c r="BI50" s="105"/>
      <c r="BJ50" s="105"/>
      <c r="BK50" s="90"/>
      <c r="BL50" s="91"/>
      <c r="BM50" s="90"/>
      <c r="BN50" s="91"/>
      <c r="BO50" s="90"/>
      <c r="BP50" s="91"/>
      <c r="BQ50" s="90"/>
      <c r="BR50" s="91"/>
      <c r="BS50" s="90"/>
      <c r="BT50" s="91"/>
      <c r="BU50" s="90"/>
      <c r="BV50" s="91"/>
      <c r="BW50" s="90"/>
      <c r="BX50" s="91"/>
      <c r="BY50" s="90"/>
      <c r="BZ50" s="91"/>
      <c r="CA50" s="90"/>
      <c r="CB50" s="91"/>
      <c r="CC50" s="90"/>
      <c r="CD50" s="91"/>
      <c r="CE50" s="90"/>
      <c r="CF50" s="91"/>
      <c r="CG50" s="90"/>
      <c r="CH50" s="91"/>
      <c r="CI50" s="90"/>
      <c r="CJ50" s="91"/>
      <c r="CK50" s="90"/>
      <c r="CL50" s="91"/>
      <c r="CM50" s="90"/>
      <c r="CN50" s="91"/>
      <c r="CO50" s="90"/>
      <c r="CP50" s="91"/>
      <c r="CQ50" s="90"/>
      <c r="CR50" s="91"/>
      <c r="CS50" s="90"/>
      <c r="CT50" s="91"/>
      <c r="CU50" s="90"/>
      <c r="CV50" s="91"/>
      <c r="CW50" s="90"/>
      <c r="CX50" s="91"/>
      <c r="CY50" s="90"/>
      <c r="CZ50" s="91"/>
      <c r="DA50" s="90"/>
      <c r="DB50" s="91"/>
      <c r="DC50" s="90"/>
      <c r="DD50" s="91"/>
      <c r="DE50" s="90"/>
      <c r="DF50" s="91"/>
      <c r="DG50" s="90"/>
      <c r="DH50" s="91"/>
      <c r="DI50" s="90"/>
      <c r="DJ50" s="91"/>
      <c r="DK50" s="90"/>
      <c r="DL50" s="91"/>
      <c r="DM50" s="90"/>
      <c r="DN50" s="91"/>
      <c r="DO50" s="90"/>
      <c r="DP50" s="91"/>
      <c r="DQ50" s="90"/>
      <c r="DR50" s="91"/>
      <c r="DS50" s="90"/>
      <c r="DT50" s="91"/>
      <c r="DU50" s="90"/>
      <c r="DV50" s="91"/>
      <c r="DW50" s="90"/>
      <c r="DX50" s="91"/>
      <c r="DY50" s="90"/>
      <c r="DZ50" s="91"/>
      <c r="EA50" s="90"/>
      <c r="EB50" s="91"/>
      <c r="EC50" s="90"/>
      <c r="ED50" s="91"/>
      <c r="EE50" s="90"/>
      <c r="EF50" s="91"/>
      <c r="EG50" s="90"/>
      <c r="EH50" s="91"/>
      <c r="EI50" s="90"/>
      <c r="EJ50" s="91"/>
      <c r="EK50" s="90"/>
      <c r="EL50" s="91"/>
      <c r="EM50" s="90"/>
      <c r="EN50" s="91"/>
      <c r="EO50" s="90"/>
      <c r="EP50" s="91"/>
      <c r="EQ50" s="90"/>
      <c r="ER50" s="91"/>
      <c r="ES50" s="90"/>
      <c r="ET50" s="91"/>
      <c r="EU50" s="90"/>
      <c r="EV50" s="91"/>
      <c r="EW50" s="90"/>
      <c r="EX50" s="91"/>
      <c r="EY50" s="90"/>
      <c r="EZ50" s="91"/>
      <c r="FA50" s="90"/>
      <c r="FB50" s="91"/>
      <c r="FC50" s="90"/>
      <c r="FD50" s="91"/>
      <c r="FE50" s="90"/>
      <c r="FF50" s="91"/>
      <c r="FG50" s="90"/>
      <c r="FH50" s="91"/>
      <c r="FI50" s="90"/>
      <c r="FJ50" s="91"/>
      <c r="FK50" s="90"/>
      <c r="FL50" s="91"/>
      <c r="FM50" s="90"/>
      <c r="FN50" s="91"/>
      <c r="FO50" s="90"/>
      <c r="FP50" s="91"/>
      <c r="FQ50" s="90"/>
      <c r="FR50" s="91"/>
      <c r="FS50" s="90"/>
      <c r="FT50" s="91"/>
      <c r="FU50" s="90"/>
      <c r="FV50" s="91"/>
      <c r="FW50" s="90"/>
      <c r="FX50" s="91"/>
      <c r="FY50" s="90"/>
      <c r="FZ50" s="91"/>
      <c r="GA50" s="90"/>
      <c r="GB50" s="91"/>
      <c r="GC50" s="90"/>
      <c r="GD50" s="91"/>
      <c r="GE50" s="90"/>
      <c r="GF50" s="91"/>
      <c r="GG50" s="90"/>
      <c r="GH50" s="91"/>
      <c r="GI50" s="90"/>
      <c r="GJ50" s="91"/>
      <c r="GK50" s="90"/>
      <c r="GL50" s="91"/>
      <c r="GM50" s="90"/>
      <c r="GN50" s="91"/>
      <c r="GO50" s="90"/>
      <c r="GP50" s="91"/>
      <c r="GQ50" s="90"/>
      <c r="GR50" s="91"/>
      <c r="GS50" s="90"/>
      <c r="GT50" s="91"/>
      <c r="GU50" s="90"/>
      <c r="GV50" s="91"/>
      <c r="GW50" s="90"/>
      <c r="GX50" s="91"/>
      <c r="GY50" s="90"/>
      <c r="GZ50" s="91"/>
      <c r="HA50" s="90"/>
      <c r="HB50" s="91"/>
      <c r="HC50" s="90"/>
      <c r="HD50" s="91"/>
      <c r="HE50" s="90"/>
      <c r="HF50" s="91"/>
      <c r="HG50" s="90"/>
      <c r="HH50" s="91"/>
      <c r="HI50" s="90"/>
      <c r="HJ50" s="91"/>
      <c r="HK50" s="90"/>
      <c r="HL50" s="91"/>
      <c r="HM50" s="90"/>
      <c r="HN50" s="91"/>
      <c r="HO50" s="90"/>
      <c r="HP50" s="91"/>
      <c r="HQ50" s="90"/>
      <c r="HR50" s="91"/>
      <c r="HS50" s="90"/>
      <c r="HT50" s="91"/>
      <c r="HU50" s="90"/>
      <c r="HV50" s="91"/>
      <c r="HW50" s="90"/>
      <c r="HX50" s="91"/>
      <c r="HY50" s="90"/>
      <c r="HZ50" s="91"/>
      <c r="IA50" s="90"/>
      <c r="IB50" s="91"/>
      <c r="IC50" s="90"/>
      <c r="ID50" s="91"/>
      <c r="IE50" s="90"/>
      <c r="IF50" s="91"/>
      <c r="IG50" s="90"/>
      <c r="IH50" s="91"/>
      <c r="II50" s="90"/>
      <c r="IJ50" s="91"/>
      <c r="IK50" s="90"/>
      <c r="IL50" s="91"/>
      <c r="IM50" s="90"/>
      <c r="IN50" s="91"/>
      <c r="IO50" s="90"/>
      <c r="IP50" s="91"/>
      <c r="IQ50" s="90"/>
      <c r="IR50" s="91"/>
      <c r="IS50" s="90"/>
      <c r="IT50" s="91"/>
      <c r="IU50" s="90"/>
      <c r="IV50" s="91"/>
      <c r="IW50" s="90"/>
      <c r="IX50" s="91"/>
      <c r="IY50" s="90"/>
      <c r="IZ50" s="91"/>
      <c r="JA50" s="90"/>
      <c r="JB50" s="91"/>
      <c r="JC50" s="90"/>
      <c r="JD50" s="91"/>
      <c r="JE50" s="90"/>
      <c r="JF50" s="91"/>
      <c r="JG50" s="90"/>
      <c r="JH50" s="91"/>
      <c r="JI50" s="90"/>
      <c r="JJ50" s="91"/>
      <c r="JK50" s="90"/>
      <c r="JL50" s="91"/>
      <c r="JM50" s="90"/>
      <c r="JN50" s="91"/>
      <c r="JO50" s="90"/>
      <c r="JP50" s="91"/>
      <c r="JQ50" s="90"/>
      <c r="JR50" s="91"/>
      <c r="JS50" s="90"/>
      <c r="JT50" s="91"/>
      <c r="JU50" s="90"/>
      <c r="JV50" s="91"/>
      <c r="JW50" s="90"/>
      <c r="JX50" s="91"/>
      <c r="JY50" s="90"/>
      <c r="JZ50" s="91"/>
      <c r="KA50" s="90"/>
      <c r="KB50" s="91"/>
      <c r="KC50" s="90"/>
      <c r="KD50" s="91"/>
      <c r="KE50" s="90"/>
      <c r="KF50" s="91"/>
      <c r="KG50" s="90"/>
      <c r="KH50" s="91"/>
      <c r="KI50" s="90"/>
      <c r="KJ50" s="91"/>
      <c r="KK50" s="90"/>
      <c r="KL50" s="91"/>
      <c r="KM50" s="90"/>
      <c r="KN50" s="91"/>
      <c r="KO50" s="90"/>
      <c r="KP50" s="91"/>
      <c r="KQ50" s="90"/>
      <c r="KR50" s="91"/>
      <c r="KS50" s="90"/>
      <c r="KT50" s="91"/>
      <c r="KU50" s="90"/>
      <c r="KV50" s="91"/>
      <c r="KW50" s="90"/>
      <c r="KX50" s="91"/>
      <c r="KY50" s="90"/>
      <c r="KZ50" s="91"/>
      <c r="LA50" s="90"/>
      <c r="LB50" s="91"/>
      <c r="LC50" s="90"/>
      <c r="LD50" s="91"/>
      <c r="LE50" s="90"/>
      <c r="LF50" s="91"/>
      <c r="LG50" s="90"/>
      <c r="LH50" s="91"/>
      <c r="LI50" s="90"/>
      <c r="LJ50" s="91"/>
      <c r="LK50" s="90"/>
      <c r="LL50" s="91"/>
      <c r="LM50" s="90"/>
      <c r="LN50" s="91"/>
      <c r="LO50" s="90"/>
      <c r="LP50" s="91"/>
      <c r="LQ50" s="90"/>
      <c r="LR50" s="91"/>
      <c r="LS50" s="90"/>
      <c r="LT50" s="91"/>
      <c r="LU50" s="90"/>
      <c r="LV50" s="91"/>
      <c r="LW50" s="90"/>
      <c r="LX50" s="91"/>
      <c r="LY50" s="90"/>
      <c r="LZ50" s="91"/>
      <c r="MA50" s="90"/>
      <c r="MB50" s="91"/>
      <c r="MC50" s="90"/>
      <c r="MD50" s="91"/>
      <c r="ME50" s="90"/>
      <c r="MF50" s="91"/>
      <c r="MG50" s="90"/>
      <c r="MH50" s="91"/>
      <c r="MI50" s="90"/>
      <c r="MJ50" s="91"/>
      <c r="MK50" s="90"/>
      <c r="ML50" s="91"/>
      <c r="MM50" s="90"/>
      <c r="MN50" s="91"/>
      <c r="MO50" s="90"/>
      <c r="MP50" s="91"/>
      <c r="MQ50" s="90"/>
      <c r="MR50" s="91"/>
      <c r="MS50" s="90"/>
      <c r="MT50" s="91"/>
      <c r="MU50" s="90"/>
      <c r="MV50" s="91"/>
      <c r="MW50" s="90"/>
      <c r="MX50" s="91"/>
      <c r="MY50" s="90"/>
      <c r="MZ50" s="91"/>
      <c r="NA50" s="90"/>
      <c r="NB50" s="91"/>
      <c r="NC50" s="90"/>
      <c r="ND50" s="91"/>
      <c r="NE50" s="90"/>
      <c r="NF50" s="91"/>
      <c r="NG50" s="90"/>
      <c r="NH50" s="91"/>
      <c r="NI50" s="90"/>
      <c r="NJ50" s="91"/>
      <c r="NK50" s="90"/>
      <c r="NL50" s="91"/>
      <c r="NM50" s="90"/>
      <c r="NN50" s="91"/>
      <c r="NO50" s="90"/>
      <c r="NP50" s="91"/>
      <c r="NQ50" s="90"/>
      <c r="NR50" s="91"/>
      <c r="NS50" s="90"/>
      <c r="NT50" s="91"/>
      <c r="NU50" s="90"/>
      <c r="NV50" s="91"/>
      <c r="NW50" s="90"/>
      <c r="NX50" s="91"/>
      <c r="NY50" s="90"/>
      <c r="NZ50" s="91"/>
      <c r="OA50" s="90"/>
      <c r="OB50" s="91"/>
      <c r="OC50" s="90"/>
      <c r="OD50" s="91"/>
      <c r="OE50" s="90"/>
      <c r="OF50" s="91"/>
      <c r="OG50" s="90"/>
      <c r="OH50" s="91"/>
      <c r="OI50" s="90"/>
      <c r="OJ50" s="91"/>
      <c r="OK50" s="90"/>
      <c r="OL50" s="91"/>
      <c r="OM50" s="90"/>
      <c r="ON50" s="91"/>
      <c r="OO50" s="90"/>
      <c r="OP50" s="91"/>
      <c r="OQ50" s="90"/>
      <c r="OR50" s="91"/>
      <c r="OS50" s="90"/>
      <c r="OT50" s="91"/>
      <c r="OU50" s="90"/>
      <c r="OV50" s="91"/>
      <c r="OW50" s="90"/>
      <c r="OX50" s="91"/>
      <c r="OY50" s="90"/>
      <c r="OZ50" s="91"/>
      <c r="PA50" s="90"/>
      <c r="PB50" s="91"/>
      <c r="PC50" s="90"/>
      <c r="PD50" s="91"/>
      <c r="PE50" s="90"/>
      <c r="PF50" s="91"/>
      <c r="PG50" s="90"/>
      <c r="PH50" s="91"/>
      <c r="PI50" s="90"/>
      <c r="PJ50" s="91"/>
      <c r="PK50" s="90"/>
      <c r="PL50" s="91"/>
      <c r="PM50" s="90"/>
      <c r="PN50" s="91"/>
      <c r="PO50" s="90"/>
      <c r="PP50" s="91"/>
      <c r="PQ50" s="90"/>
      <c r="PR50" s="91"/>
      <c r="PS50" s="90"/>
      <c r="PT50" s="91"/>
      <c r="PU50" s="90"/>
      <c r="PV50" s="91"/>
      <c r="PW50" s="90"/>
      <c r="PX50" s="91"/>
      <c r="PY50" s="90"/>
      <c r="PZ50" s="91"/>
      <c r="QA50" s="90"/>
      <c r="QB50" s="91"/>
      <c r="QC50" s="90"/>
      <c r="QD50" s="91"/>
      <c r="QE50" s="90"/>
      <c r="QF50" s="91"/>
      <c r="QG50" s="90"/>
      <c r="QH50" s="91"/>
      <c r="QI50" s="90"/>
      <c r="QJ50" s="91"/>
      <c r="QK50" s="90"/>
      <c r="QL50" s="91"/>
      <c r="QM50" s="90"/>
      <c r="QN50" s="91"/>
      <c r="QO50" s="90"/>
      <c r="QP50" s="91"/>
      <c r="QQ50" s="90"/>
      <c r="QR50" s="91"/>
      <c r="QS50" s="90"/>
      <c r="QT50" s="91"/>
      <c r="QU50" s="90"/>
      <c r="QV50" s="91"/>
      <c r="QW50" s="90"/>
      <c r="QX50" s="91"/>
      <c r="QY50" s="90"/>
      <c r="QZ50" s="91"/>
      <c r="RA50" s="90"/>
      <c r="RB50" s="91"/>
      <c r="RC50" s="90"/>
      <c r="RD50" s="91"/>
      <c r="RE50" s="90"/>
      <c r="RF50" s="91"/>
      <c r="RG50" s="90"/>
      <c r="RH50" s="91"/>
      <c r="RI50" s="90"/>
      <c r="RJ50" s="91"/>
      <c r="RK50" s="90"/>
      <c r="RL50" s="91"/>
      <c r="RM50" s="90"/>
      <c r="RN50" s="91"/>
      <c r="RO50" s="90"/>
      <c r="RP50" s="91"/>
      <c r="RQ50" s="90"/>
      <c r="RR50" s="91"/>
      <c r="RS50" s="90"/>
      <c r="RT50" s="91"/>
      <c r="RU50" s="90"/>
      <c r="RV50" s="91"/>
      <c r="RW50" s="90"/>
      <c r="RX50" s="91"/>
      <c r="RY50" s="90"/>
      <c r="RZ50" s="91"/>
      <c r="SA50" s="90"/>
      <c r="SB50" s="91"/>
      <c r="SC50" s="90"/>
      <c r="SD50" s="91"/>
      <c r="SE50" s="90"/>
      <c r="SF50" s="91"/>
      <c r="SG50" s="90"/>
      <c r="SH50" s="91"/>
      <c r="SI50" s="90"/>
      <c r="SJ50" s="91"/>
      <c r="SK50" s="90"/>
      <c r="SL50" s="91"/>
      <c r="SM50" s="90"/>
      <c r="SN50" s="91"/>
      <c r="SO50" s="90"/>
      <c r="SP50" s="91"/>
      <c r="SQ50" s="90"/>
      <c r="SR50" s="91"/>
      <c r="SS50" s="90"/>
      <c r="ST50" s="91"/>
      <c r="SU50" s="90"/>
      <c r="SV50" s="91"/>
      <c r="SW50" s="90"/>
      <c r="SX50" s="91"/>
      <c r="SY50" s="90"/>
      <c r="SZ50" s="91"/>
      <c r="TA50" s="90"/>
      <c r="TB50" s="91"/>
      <c r="TC50" s="90"/>
      <c r="TD50" s="91"/>
      <c r="TE50" s="90"/>
      <c r="TF50" s="91"/>
      <c r="TG50" s="90"/>
      <c r="TH50" s="91"/>
      <c r="TI50" s="90"/>
      <c r="TJ50" s="91"/>
      <c r="TK50" s="90"/>
      <c r="TL50" s="91"/>
      <c r="TM50" s="90"/>
      <c r="TN50" s="91"/>
      <c r="TO50" s="90"/>
      <c r="TP50" s="91"/>
      <c r="TQ50" s="90"/>
      <c r="TR50" s="91"/>
      <c r="TS50" s="90"/>
      <c r="TT50" s="91"/>
      <c r="TU50" s="90"/>
      <c r="TV50" s="91"/>
      <c r="TW50" s="90"/>
      <c r="TX50" s="91"/>
      <c r="TY50" s="90"/>
      <c r="TZ50" s="91"/>
      <c r="UA50" s="90"/>
      <c r="UB50" s="91"/>
      <c r="UC50" s="90"/>
      <c r="UD50" s="91"/>
      <c r="UE50" s="90"/>
      <c r="UF50" s="91"/>
      <c r="UG50" s="90"/>
      <c r="UH50" s="91"/>
      <c r="UI50" s="90"/>
      <c r="UJ50" s="91"/>
      <c r="UK50" s="90"/>
      <c r="UL50" s="91"/>
      <c r="UM50" s="90"/>
      <c r="UN50" s="91"/>
      <c r="UO50" s="90"/>
      <c r="UP50" s="91"/>
      <c r="UQ50" s="90"/>
      <c r="UR50" s="91"/>
      <c r="US50" s="90"/>
      <c r="UT50" s="91"/>
      <c r="UU50" s="90"/>
      <c r="UV50" s="91"/>
      <c r="UW50" s="90"/>
      <c r="UX50" s="91"/>
      <c r="UY50" s="90"/>
      <c r="UZ50" s="91"/>
      <c r="VA50" s="90"/>
      <c r="VB50" s="91"/>
      <c r="VC50" s="90"/>
      <c r="VD50" s="91"/>
      <c r="VE50" s="90"/>
      <c r="VF50" s="91"/>
      <c r="VG50" s="90"/>
      <c r="VH50" s="91"/>
      <c r="VI50" s="90"/>
      <c r="VJ50" s="91"/>
      <c r="VK50" s="90"/>
      <c r="VL50" s="91"/>
      <c r="VM50" s="90"/>
      <c r="VN50" s="91"/>
      <c r="VO50" s="90"/>
      <c r="VP50" s="91"/>
      <c r="VQ50" s="90"/>
      <c r="VR50" s="91"/>
      <c r="VS50" s="90"/>
      <c r="VT50" s="91"/>
      <c r="VU50" s="90"/>
      <c r="VV50" s="91"/>
      <c r="VW50" s="90"/>
      <c r="VX50" s="91"/>
      <c r="VY50" s="90"/>
      <c r="VZ50" s="91"/>
      <c r="WA50" s="90"/>
      <c r="WB50" s="91"/>
      <c r="WC50" s="90"/>
      <c r="WD50" s="91"/>
      <c r="WE50" s="90"/>
      <c r="WF50" s="91"/>
      <c r="WG50" s="90"/>
      <c r="WH50" s="91"/>
      <c r="WI50" s="90"/>
      <c r="WJ50" s="91"/>
      <c r="WK50" s="90"/>
      <c r="WL50" s="91"/>
      <c r="WM50" s="90"/>
      <c r="WN50" s="91"/>
      <c r="WO50" s="90"/>
      <c r="WP50" s="91"/>
      <c r="WQ50" s="90"/>
      <c r="WR50" s="91"/>
      <c r="WS50" s="90"/>
      <c r="WT50" s="91"/>
      <c r="WU50" s="90"/>
      <c r="WV50" s="91"/>
      <c r="WW50" s="90"/>
      <c r="WX50" s="91"/>
      <c r="WY50" s="90"/>
      <c r="WZ50" s="91"/>
      <c r="XA50" s="90"/>
      <c r="XB50" s="91"/>
      <c r="XC50" s="90"/>
      <c r="XD50" s="91"/>
      <c r="XE50" s="90"/>
      <c r="XF50" s="91"/>
      <c r="XG50" s="90"/>
      <c r="XH50" s="91"/>
      <c r="XI50" s="90"/>
      <c r="XJ50" s="91"/>
      <c r="XK50" s="90"/>
      <c r="XL50" s="91"/>
      <c r="XM50" s="90"/>
      <c r="XN50" s="91"/>
      <c r="XO50" s="90"/>
      <c r="XP50" s="91"/>
      <c r="XQ50" s="90"/>
      <c r="XR50" s="91"/>
      <c r="XS50" s="90"/>
      <c r="XT50" s="91"/>
      <c r="XU50" s="90"/>
      <c r="XV50" s="91"/>
      <c r="XW50" s="90"/>
      <c r="XX50" s="91"/>
      <c r="XY50" s="90"/>
      <c r="XZ50" s="91"/>
      <c r="YA50" s="90"/>
      <c r="YB50" s="91"/>
      <c r="YC50" s="90"/>
      <c r="YD50" s="91"/>
      <c r="YE50" s="90"/>
      <c r="YF50" s="91"/>
      <c r="YG50" s="90"/>
      <c r="YH50" s="91"/>
      <c r="YI50" s="90"/>
      <c r="YJ50" s="91"/>
      <c r="YK50" s="90"/>
      <c r="YL50" s="91"/>
      <c r="YM50" s="90"/>
      <c r="YN50" s="91"/>
      <c r="YO50" s="90"/>
      <c r="YP50" s="91"/>
      <c r="YQ50" s="90"/>
      <c r="YR50" s="91"/>
      <c r="YS50" s="90"/>
      <c r="YT50" s="91"/>
      <c r="YU50" s="90"/>
      <c r="YV50" s="91"/>
      <c r="YW50" s="90"/>
      <c r="YX50" s="91"/>
      <c r="YY50" s="90"/>
      <c r="YZ50" s="91"/>
      <c r="ZA50" s="90"/>
      <c r="ZB50" s="91"/>
      <c r="ZC50" s="90"/>
      <c r="ZD50" s="91"/>
      <c r="ZE50" s="90"/>
      <c r="ZF50" s="91"/>
      <c r="ZG50" s="90"/>
      <c r="ZH50" s="91"/>
      <c r="ZI50" s="90"/>
      <c r="ZJ50" s="91"/>
      <c r="ZK50" s="90"/>
      <c r="ZL50" s="91"/>
      <c r="ZM50" s="90"/>
      <c r="ZN50" s="91"/>
      <c r="ZO50" s="90"/>
      <c r="ZP50" s="91"/>
      <c r="ZQ50" s="90"/>
      <c r="ZR50" s="91"/>
      <c r="ZS50" s="90"/>
      <c r="ZT50" s="91"/>
      <c r="ZU50" s="90"/>
      <c r="ZV50" s="91"/>
      <c r="ZW50" s="90"/>
      <c r="ZX50" s="91"/>
      <c r="ZY50" s="90"/>
      <c r="ZZ50" s="91"/>
      <c r="AAA50" s="90"/>
      <c r="AAB50" s="91"/>
      <c r="AAC50" s="90"/>
      <c r="AAD50" s="91"/>
      <c r="AAE50" s="90"/>
      <c r="AAF50" s="91"/>
      <c r="AAG50" s="90"/>
      <c r="AAH50" s="91"/>
      <c r="AAI50" s="90"/>
      <c r="AAJ50" s="91"/>
      <c r="AAK50" s="90"/>
      <c r="AAL50" s="91"/>
      <c r="AAM50" s="90"/>
      <c r="AAN50" s="91"/>
      <c r="AAO50" s="90"/>
      <c r="AAP50" s="91"/>
      <c r="AAQ50" s="90"/>
      <c r="AAR50" s="91"/>
      <c r="AAS50" s="90"/>
      <c r="AAT50" s="91"/>
      <c r="AAU50" s="90"/>
      <c r="AAV50" s="91"/>
      <c r="AAW50" s="90"/>
      <c r="AAX50" s="91"/>
      <c r="AAY50" s="90"/>
      <c r="AAZ50" s="91"/>
      <c r="ABA50" s="90"/>
      <c r="ABB50" s="91"/>
      <c r="ABC50" s="90"/>
      <c r="ABD50" s="91"/>
      <c r="ABE50" s="90"/>
      <c r="ABF50" s="91"/>
      <c r="ABG50" s="90"/>
      <c r="ABH50" s="91"/>
      <c r="ABI50" s="90"/>
      <c r="ABJ50" s="91"/>
      <c r="ABK50" s="90"/>
      <c r="ABL50" s="91"/>
      <c r="ABM50" s="90"/>
      <c r="ABN50" s="91"/>
      <c r="ABO50" s="90"/>
      <c r="ABP50" s="91"/>
      <c r="ABQ50" s="90"/>
      <c r="ABR50" s="91"/>
      <c r="ABS50" s="90"/>
      <c r="ABT50" s="91"/>
      <c r="ABU50" s="90"/>
      <c r="ABV50" s="91"/>
      <c r="ABW50" s="90"/>
      <c r="ABX50" s="91"/>
      <c r="ABY50" s="90"/>
      <c r="ABZ50" s="91"/>
      <c r="ACA50" s="90"/>
      <c r="ACB50" s="91"/>
      <c r="ACC50" s="90"/>
      <c r="ACD50" s="91"/>
      <c r="ACE50" s="90"/>
      <c r="ACF50" s="91"/>
      <c r="ACG50" s="90"/>
      <c r="ACH50" s="91"/>
      <c r="ACI50" s="90"/>
      <c r="ACJ50" s="91"/>
      <c r="ACK50" s="90"/>
      <c r="ACL50" s="91"/>
      <c r="ACM50" s="90"/>
      <c r="ACN50" s="91"/>
      <c r="ACO50" s="90"/>
      <c r="ACP50" s="91"/>
      <c r="ACQ50" s="90"/>
      <c r="ACR50" s="91"/>
      <c r="ACS50" s="90"/>
      <c r="ACT50" s="91"/>
      <c r="ACU50" s="90"/>
      <c r="ACV50" s="91"/>
      <c r="ACW50" s="90"/>
      <c r="ACX50" s="91"/>
      <c r="ACY50" s="90"/>
      <c r="ACZ50" s="91"/>
      <c r="ADA50" s="90"/>
      <c r="ADB50" s="91"/>
      <c r="ADC50" s="90"/>
      <c r="ADD50" s="91"/>
      <c r="ADE50" s="90"/>
      <c r="ADF50" s="91"/>
      <c r="ADG50" s="90"/>
      <c r="ADH50" s="91"/>
      <c r="ADI50" s="90"/>
      <c r="ADJ50" s="91"/>
      <c r="ADK50" s="90"/>
      <c r="ADL50" s="91"/>
      <c r="ADM50" s="90"/>
      <c r="ADN50" s="91"/>
      <c r="ADO50" s="90"/>
      <c r="ADP50" s="91"/>
      <c r="ADQ50" s="90"/>
      <c r="ADR50" s="91"/>
      <c r="ADS50" s="90"/>
      <c r="ADT50" s="91"/>
      <c r="ADU50" s="90"/>
      <c r="ADV50" s="91"/>
      <c r="ADW50" s="90"/>
      <c r="ADX50" s="91"/>
      <c r="ADY50" s="90"/>
      <c r="ADZ50" s="91"/>
      <c r="AEA50" s="90"/>
      <c r="AEB50" s="91"/>
      <c r="AEC50" s="90"/>
      <c r="AED50" s="91"/>
      <c r="AEE50" s="90"/>
      <c r="AEF50" s="91"/>
      <c r="AEG50" s="90"/>
      <c r="AEH50" s="91"/>
      <c r="AEI50" s="90"/>
      <c r="AEJ50" s="91"/>
      <c r="AEK50" s="90"/>
      <c r="AEL50" s="91"/>
      <c r="AEM50" s="90"/>
      <c r="AEN50" s="91"/>
      <c r="AEO50" s="90"/>
      <c r="AEP50" s="91"/>
      <c r="AEQ50" s="90"/>
      <c r="AER50" s="91"/>
      <c r="AES50" s="90"/>
      <c r="AET50" s="91"/>
      <c r="AEU50" s="90"/>
      <c r="AEV50" s="91"/>
      <c r="AEW50" s="90"/>
      <c r="AEX50" s="91"/>
      <c r="AEY50" s="90"/>
      <c r="AEZ50" s="91"/>
      <c r="AFA50" s="90"/>
      <c r="AFB50" s="91"/>
      <c r="AFC50" s="90"/>
      <c r="AFD50" s="91"/>
      <c r="AFE50" s="90"/>
      <c r="AFF50" s="91"/>
      <c r="AFG50" s="90"/>
      <c r="AFH50" s="91"/>
      <c r="AFI50" s="90"/>
      <c r="AFJ50" s="91"/>
      <c r="AFK50" s="90"/>
      <c r="AFL50" s="91"/>
      <c r="AFM50" s="90"/>
      <c r="AFN50" s="91"/>
      <c r="AFO50" s="90"/>
      <c r="AFP50" s="91"/>
      <c r="AFQ50" s="90"/>
      <c r="AFR50" s="91"/>
      <c r="AFS50" s="90"/>
      <c r="AFT50" s="91"/>
      <c r="AFU50" s="90"/>
      <c r="AFV50" s="91"/>
      <c r="AFW50" s="90"/>
      <c r="AFX50" s="91"/>
      <c r="AFY50" s="90"/>
      <c r="AFZ50" s="91"/>
      <c r="AGA50" s="90"/>
      <c r="AGB50" s="91"/>
      <c r="AGC50" s="90"/>
      <c r="AGD50" s="91"/>
      <c r="AGE50" s="90"/>
      <c r="AGF50" s="91"/>
      <c r="AGG50" s="90"/>
      <c r="AGH50" s="91"/>
      <c r="AGI50" s="90"/>
      <c r="AGJ50" s="91"/>
      <c r="AGK50" s="90"/>
      <c r="AGL50" s="91"/>
      <c r="AGM50" s="90"/>
      <c r="AGN50" s="91"/>
      <c r="AGO50" s="90"/>
      <c r="AGP50" s="91"/>
      <c r="AGQ50" s="90"/>
      <c r="AGR50" s="91"/>
      <c r="AGS50" s="90"/>
      <c r="AGT50" s="91"/>
      <c r="AGU50" s="90"/>
      <c r="AGV50" s="91"/>
      <c r="AGW50" s="90"/>
      <c r="AGX50" s="91"/>
      <c r="AGY50" s="90"/>
      <c r="AGZ50" s="91"/>
      <c r="AHA50" s="90"/>
      <c r="AHB50" s="91"/>
      <c r="AHC50" s="90"/>
      <c r="AHD50" s="91"/>
      <c r="AHE50" s="90"/>
      <c r="AHF50" s="91"/>
      <c r="AHG50" s="90"/>
      <c r="AHH50" s="91"/>
      <c r="AHI50" s="90"/>
      <c r="AHJ50" s="91"/>
      <c r="AHK50" s="90"/>
      <c r="AHL50" s="91"/>
      <c r="AHM50" s="90"/>
      <c r="AHN50" s="91"/>
      <c r="AHO50" s="90"/>
      <c r="AHP50" s="91"/>
      <c r="AHQ50" s="90"/>
      <c r="AHR50" s="91"/>
      <c r="AHS50" s="90"/>
      <c r="AHT50" s="91"/>
      <c r="AHU50" s="90"/>
      <c r="AHV50" s="91"/>
      <c r="AHW50" s="90"/>
      <c r="AHX50" s="91"/>
      <c r="AHY50" s="90"/>
      <c r="AHZ50" s="91"/>
      <c r="AIA50" s="90"/>
      <c r="AIB50" s="91"/>
      <c r="AIC50" s="90"/>
      <c r="AID50" s="91"/>
      <c r="AIE50" s="90"/>
      <c r="AIF50" s="91"/>
      <c r="AIG50" s="90"/>
      <c r="AIH50" s="91"/>
      <c r="AII50" s="90"/>
      <c r="AIJ50" s="91"/>
      <c r="AIK50" s="90"/>
      <c r="AIL50" s="91"/>
      <c r="AIM50" s="90"/>
      <c r="AIN50" s="91"/>
      <c r="AIO50" s="90"/>
      <c r="AIP50" s="91"/>
      <c r="AIQ50" s="90"/>
      <c r="AIR50" s="91"/>
      <c r="AIS50" s="90"/>
      <c r="AIT50" s="91"/>
      <c r="AIU50" s="90"/>
      <c r="AIV50" s="91"/>
      <c r="AIW50" s="90"/>
      <c r="AIX50" s="91"/>
      <c r="AIY50" s="90"/>
      <c r="AIZ50" s="91"/>
      <c r="AJA50" s="90"/>
      <c r="AJB50" s="91"/>
      <c r="AJC50" s="90"/>
      <c r="AJD50" s="91"/>
      <c r="AJE50" s="90"/>
      <c r="AJF50" s="91"/>
      <c r="AJG50" s="90"/>
      <c r="AJH50" s="91"/>
      <c r="AJI50" s="90"/>
      <c r="AJJ50" s="91"/>
      <c r="AJK50" s="90"/>
      <c r="AJL50" s="91"/>
      <c r="AJM50" s="90"/>
      <c r="AJN50" s="91"/>
      <c r="AJO50" s="90"/>
      <c r="AJP50" s="91"/>
      <c r="AJQ50" s="90"/>
      <c r="AJR50" s="91"/>
      <c r="AJS50" s="90"/>
      <c r="AJT50" s="91"/>
      <c r="AJU50" s="90"/>
      <c r="AJV50" s="91"/>
      <c r="AJW50" s="90"/>
      <c r="AJX50" s="91"/>
      <c r="AJY50" s="90"/>
      <c r="AJZ50" s="91"/>
      <c r="AKA50" s="90"/>
      <c r="AKB50" s="91"/>
      <c r="AKC50" s="90"/>
      <c r="AKD50" s="91"/>
      <c r="AKE50" s="90"/>
      <c r="AKF50" s="91"/>
      <c r="AKG50" s="90"/>
      <c r="AKH50" s="91"/>
      <c r="AKI50" s="90"/>
      <c r="AKJ50" s="91"/>
      <c r="AKK50" s="90"/>
      <c r="AKL50" s="91"/>
      <c r="AKM50" s="90"/>
      <c r="AKN50" s="91"/>
      <c r="AKO50" s="90"/>
      <c r="AKP50" s="91"/>
      <c r="AKQ50" s="90"/>
      <c r="AKR50" s="91"/>
      <c r="AKS50" s="90"/>
      <c r="AKT50" s="91"/>
      <c r="AKU50" s="90"/>
      <c r="AKV50" s="91"/>
      <c r="AKW50" s="90"/>
      <c r="AKX50" s="91"/>
      <c r="AKY50" s="90"/>
      <c r="AKZ50" s="91"/>
      <c r="ALA50" s="90"/>
      <c r="ALB50" s="91"/>
      <c r="ALC50" s="90"/>
      <c r="ALD50" s="91"/>
      <c r="ALE50" s="90"/>
      <c r="ALF50" s="91"/>
      <c r="ALG50" s="90"/>
      <c r="ALH50" s="91"/>
      <c r="ALI50" s="90"/>
      <c r="ALJ50" s="91"/>
      <c r="ALK50" s="90"/>
      <c r="ALL50" s="91"/>
      <c r="ALM50" s="90"/>
      <c r="ALN50" s="91"/>
      <c r="ALO50" s="90"/>
      <c r="ALP50" s="91"/>
      <c r="ALQ50" s="90"/>
      <c r="ALR50" s="91"/>
      <c r="ALS50" s="90"/>
      <c r="ALT50" s="91"/>
      <c r="ALU50" s="90"/>
      <c r="ALV50" s="91"/>
      <c r="ALW50" s="90"/>
      <c r="ALX50" s="91"/>
      <c r="ALY50" s="90"/>
      <c r="ALZ50" s="91"/>
      <c r="AMA50" s="90"/>
      <c r="AMB50" s="91"/>
      <c r="AMC50" s="90"/>
      <c r="AMD50" s="91"/>
      <c r="AME50" s="90"/>
      <c r="AMF50" s="91"/>
      <c r="AMG50" s="90"/>
      <c r="AMH50" s="91"/>
      <c r="AMI50" s="90"/>
      <c r="AMJ50" s="91"/>
      <c r="AMK50" s="90"/>
      <c r="AML50" s="91"/>
      <c r="AMM50" s="90"/>
      <c r="AMN50" s="91"/>
      <c r="AMO50" s="90"/>
      <c r="AMP50" s="91"/>
      <c r="AMQ50" s="90"/>
      <c r="AMR50" s="91"/>
      <c r="AMS50" s="90"/>
      <c r="AMT50" s="91"/>
      <c r="AMU50" s="90"/>
      <c r="AMV50" s="91"/>
      <c r="AMW50" s="90"/>
      <c r="AMX50" s="91"/>
      <c r="AMY50" s="90"/>
      <c r="AMZ50" s="91"/>
      <c r="ANA50" s="90"/>
      <c r="ANB50" s="91"/>
      <c r="ANC50" s="90"/>
      <c r="AND50" s="91"/>
      <c r="ANE50" s="90"/>
      <c r="ANF50" s="91"/>
      <c r="ANG50" s="90"/>
      <c r="ANH50" s="91"/>
      <c r="ANI50" s="90"/>
      <c r="ANJ50" s="91"/>
      <c r="ANK50" s="90"/>
      <c r="ANL50" s="91"/>
      <c r="ANM50" s="90"/>
      <c r="ANN50" s="91"/>
      <c r="ANO50" s="90"/>
      <c r="ANP50" s="91"/>
      <c r="ANQ50" s="90"/>
      <c r="ANR50" s="91"/>
      <c r="ANS50" s="90"/>
      <c r="ANT50" s="91"/>
      <c r="ANU50" s="90"/>
      <c r="ANV50" s="91"/>
      <c r="ANW50" s="90"/>
      <c r="ANX50" s="91"/>
      <c r="ANY50" s="90"/>
      <c r="ANZ50" s="91"/>
      <c r="AOA50" s="90"/>
      <c r="AOB50" s="91"/>
      <c r="AOC50" s="90"/>
      <c r="AOD50" s="91"/>
      <c r="AOE50" s="90"/>
      <c r="AOF50" s="91"/>
      <c r="AOG50" s="90"/>
      <c r="AOH50" s="91"/>
      <c r="AOI50" s="90"/>
      <c r="AOJ50" s="91"/>
      <c r="AOK50" s="90"/>
      <c r="AOL50" s="91"/>
      <c r="AOM50" s="90"/>
      <c r="AON50" s="91"/>
      <c r="AOO50" s="90"/>
      <c r="AOP50" s="91"/>
      <c r="AOQ50" s="90"/>
      <c r="AOR50" s="91"/>
      <c r="AOS50" s="90"/>
      <c r="AOT50" s="91"/>
      <c r="AOU50" s="90"/>
      <c r="AOV50" s="91"/>
      <c r="AOW50" s="90"/>
      <c r="AOX50" s="91"/>
      <c r="AOY50" s="90"/>
      <c r="AOZ50" s="91"/>
      <c r="APA50" s="90"/>
      <c r="APB50" s="91"/>
      <c r="APC50" s="90"/>
      <c r="APD50" s="91"/>
      <c r="APE50" s="90"/>
      <c r="APF50" s="91"/>
      <c r="APG50" s="90"/>
      <c r="APH50" s="91"/>
      <c r="API50" s="90"/>
      <c r="APJ50" s="91"/>
      <c r="APK50" s="90"/>
      <c r="APL50" s="91"/>
      <c r="APM50" s="90"/>
      <c r="APN50" s="91"/>
      <c r="APO50" s="90"/>
      <c r="APP50" s="91"/>
      <c r="APQ50" s="90"/>
      <c r="APR50" s="91"/>
      <c r="APS50" s="90"/>
      <c r="APT50" s="91"/>
      <c r="APU50" s="90"/>
      <c r="APV50" s="91"/>
      <c r="APW50" s="90"/>
      <c r="APX50" s="91"/>
      <c r="APY50" s="90"/>
      <c r="APZ50" s="91"/>
      <c r="AQA50" s="90"/>
      <c r="AQB50" s="91"/>
      <c r="AQC50" s="90"/>
      <c r="AQD50" s="91"/>
      <c r="AQE50" s="90"/>
      <c r="AQF50" s="91"/>
      <c r="AQG50" s="90"/>
      <c r="AQH50" s="91"/>
      <c r="AQI50" s="90"/>
      <c r="AQJ50" s="91"/>
      <c r="AQK50" s="90"/>
      <c r="AQL50" s="91"/>
      <c r="AQM50" s="90"/>
      <c r="AQN50" s="91"/>
      <c r="AQO50" s="90"/>
      <c r="AQP50" s="91"/>
      <c r="AQQ50" s="90"/>
      <c r="AQR50" s="91"/>
      <c r="AQS50" s="90"/>
      <c r="AQT50" s="91"/>
      <c r="AQU50" s="90"/>
      <c r="AQV50" s="91"/>
      <c r="AQW50" s="90"/>
      <c r="AQX50" s="91"/>
      <c r="AQY50" s="90"/>
      <c r="AQZ50" s="91"/>
      <c r="ARA50" s="90"/>
      <c r="ARB50" s="91"/>
      <c r="ARC50" s="90"/>
      <c r="ARD50" s="91"/>
      <c r="ARE50" s="90"/>
      <c r="ARF50" s="91"/>
      <c r="ARG50" s="90"/>
      <c r="ARH50" s="91"/>
      <c r="ARI50" s="90"/>
      <c r="ARJ50" s="91"/>
      <c r="ARK50" s="90"/>
      <c r="ARL50" s="91"/>
      <c r="ARM50" s="90"/>
      <c r="ARN50" s="91"/>
      <c r="ARO50" s="90"/>
      <c r="ARP50" s="91"/>
      <c r="ARQ50" s="90"/>
      <c r="ARR50" s="91"/>
      <c r="ARS50" s="90"/>
      <c r="ART50" s="91"/>
      <c r="ARU50" s="90"/>
      <c r="ARV50" s="91"/>
      <c r="ARW50" s="90"/>
      <c r="ARX50" s="91"/>
      <c r="ARY50" s="90"/>
      <c r="ARZ50" s="91"/>
      <c r="ASA50" s="90"/>
      <c r="ASB50" s="91"/>
      <c r="ASC50" s="90"/>
      <c r="ASD50" s="91"/>
      <c r="ASE50" s="90"/>
      <c r="ASF50" s="91"/>
      <c r="ASG50" s="90"/>
      <c r="ASH50" s="91"/>
      <c r="ASI50" s="90"/>
      <c r="ASJ50" s="91"/>
      <c r="ASK50" s="90"/>
      <c r="ASL50" s="91"/>
      <c r="ASM50" s="90"/>
      <c r="ASN50" s="91"/>
      <c r="ASO50" s="90"/>
      <c r="ASP50" s="91"/>
      <c r="ASQ50" s="90"/>
      <c r="ASR50" s="91"/>
      <c r="ASS50" s="90"/>
      <c r="AST50" s="91"/>
      <c r="ASU50" s="90"/>
      <c r="ASV50" s="91"/>
      <c r="ASW50" s="90"/>
      <c r="ASX50" s="91"/>
      <c r="ASY50" s="90"/>
      <c r="ASZ50" s="91"/>
      <c r="ATA50" s="90"/>
      <c r="ATB50" s="91"/>
      <c r="ATC50" s="90"/>
      <c r="ATD50" s="91"/>
      <c r="ATE50" s="90"/>
      <c r="ATF50" s="91"/>
      <c r="ATG50" s="90"/>
      <c r="ATH50" s="91"/>
      <c r="ATI50" s="90"/>
      <c r="ATJ50" s="91"/>
      <c r="ATK50" s="90"/>
      <c r="ATL50" s="91"/>
      <c r="ATM50" s="90"/>
      <c r="ATN50" s="91"/>
      <c r="ATO50" s="90"/>
      <c r="ATP50" s="91"/>
      <c r="ATQ50" s="90"/>
      <c r="ATR50" s="91"/>
      <c r="ATS50" s="90"/>
      <c r="ATT50" s="91"/>
      <c r="ATU50" s="90"/>
      <c r="ATV50" s="91"/>
      <c r="ATW50" s="90"/>
      <c r="ATX50" s="91"/>
      <c r="ATY50" s="90"/>
      <c r="ATZ50" s="91"/>
      <c r="AUA50" s="90"/>
      <c r="AUB50" s="91"/>
      <c r="AUC50" s="90"/>
      <c r="AUD50" s="91"/>
      <c r="AUE50" s="90"/>
      <c r="AUF50" s="91"/>
      <c r="AUG50" s="90"/>
      <c r="AUH50" s="91"/>
      <c r="AUI50" s="90"/>
      <c r="AUJ50" s="91"/>
      <c r="AUK50" s="90"/>
      <c r="AUL50" s="91"/>
      <c r="AUM50" s="90"/>
      <c r="AUN50" s="91"/>
      <c r="AUO50" s="90"/>
      <c r="AUP50" s="91"/>
      <c r="AUQ50" s="90"/>
      <c r="AUR50" s="91"/>
      <c r="AUS50" s="90"/>
      <c r="AUT50" s="91"/>
      <c r="AUU50" s="90"/>
      <c r="AUV50" s="91"/>
      <c r="AUW50" s="90"/>
      <c r="AUX50" s="91"/>
      <c r="AUY50" s="90"/>
      <c r="AUZ50" s="91"/>
      <c r="AVA50" s="90"/>
      <c r="AVB50" s="91"/>
      <c r="AVC50" s="90"/>
      <c r="AVD50" s="91"/>
      <c r="AVE50" s="90"/>
      <c r="AVF50" s="91"/>
      <c r="AVG50" s="90"/>
      <c r="AVH50" s="91"/>
      <c r="AVI50" s="90"/>
      <c r="AVJ50" s="91"/>
      <c r="AVK50" s="90"/>
      <c r="AVL50" s="91"/>
      <c r="AVM50" s="90"/>
      <c r="AVN50" s="91"/>
      <c r="AVO50" s="90"/>
      <c r="AVP50" s="91"/>
      <c r="AVQ50" s="90"/>
      <c r="AVR50" s="91"/>
      <c r="AVS50" s="90"/>
      <c r="AVT50" s="91"/>
      <c r="AVU50" s="90"/>
      <c r="AVV50" s="91"/>
      <c r="AVW50" s="90"/>
      <c r="AVX50" s="91"/>
      <c r="AVY50" s="90"/>
      <c r="AVZ50" s="91"/>
      <c r="AWA50" s="90"/>
      <c r="AWB50" s="91"/>
      <c r="AWC50" s="90"/>
      <c r="AWD50" s="91"/>
      <c r="AWE50" s="90"/>
      <c r="AWF50" s="91"/>
      <c r="AWG50" s="90"/>
      <c r="AWH50" s="91"/>
      <c r="AWI50" s="90"/>
      <c r="AWJ50" s="91"/>
      <c r="AWK50" s="90"/>
      <c r="AWL50" s="91"/>
      <c r="AWM50" s="90"/>
      <c r="AWN50" s="91"/>
      <c r="AWO50" s="90"/>
      <c r="AWP50" s="91"/>
      <c r="AWQ50" s="90"/>
      <c r="AWR50" s="91"/>
      <c r="AWS50" s="90"/>
      <c r="AWT50" s="91"/>
      <c r="AWU50" s="90"/>
      <c r="AWV50" s="91"/>
      <c r="AWW50" s="90"/>
      <c r="AWX50" s="91"/>
      <c r="AWY50" s="90"/>
      <c r="AWZ50" s="91"/>
      <c r="AXA50" s="90"/>
      <c r="AXB50" s="91"/>
      <c r="AXC50" s="90"/>
      <c r="AXD50" s="91"/>
      <c r="AXE50" s="90"/>
      <c r="AXF50" s="91"/>
      <c r="AXG50" s="90"/>
      <c r="AXH50" s="91"/>
      <c r="AXI50" s="90"/>
      <c r="AXJ50" s="91"/>
      <c r="AXK50" s="90"/>
      <c r="AXL50" s="91"/>
      <c r="AXM50" s="90"/>
      <c r="AXN50" s="91"/>
      <c r="AXO50" s="90"/>
      <c r="AXP50" s="91"/>
      <c r="AXQ50" s="90"/>
      <c r="AXR50" s="91"/>
      <c r="AXS50" s="90"/>
      <c r="AXT50" s="91"/>
      <c r="AXU50" s="90"/>
      <c r="AXV50" s="91"/>
      <c r="AXW50" s="90"/>
      <c r="AXX50" s="91"/>
      <c r="AXY50" s="90"/>
      <c r="AXZ50" s="91"/>
      <c r="AYA50" s="90"/>
      <c r="AYB50" s="91"/>
      <c r="AYC50" s="90"/>
      <c r="AYD50" s="91"/>
      <c r="AYE50" s="90"/>
      <c r="AYF50" s="91"/>
      <c r="AYG50" s="90"/>
      <c r="AYH50" s="91"/>
      <c r="AYI50" s="90"/>
      <c r="AYJ50" s="91"/>
      <c r="AYK50" s="90"/>
      <c r="AYL50" s="91"/>
      <c r="AYM50" s="90"/>
      <c r="AYN50" s="91"/>
      <c r="AYO50" s="90"/>
      <c r="AYP50" s="91"/>
      <c r="AYQ50" s="90"/>
      <c r="AYR50" s="91"/>
      <c r="AYS50" s="90"/>
      <c r="AYT50" s="91"/>
      <c r="AYU50" s="90"/>
      <c r="AYV50" s="91"/>
      <c r="AYW50" s="90"/>
      <c r="AYX50" s="91"/>
      <c r="AYY50" s="90"/>
      <c r="AYZ50" s="91"/>
      <c r="AZA50" s="90"/>
      <c r="AZB50" s="91"/>
      <c r="AZC50" s="90"/>
      <c r="AZD50" s="91"/>
      <c r="AZE50" s="90"/>
      <c r="AZF50" s="91"/>
      <c r="AZG50" s="90"/>
      <c r="AZH50" s="91"/>
      <c r="AZI50" s="90"/>
      <c r="AZJ50" s="91"/>
      <c r="AZK50" s="90"/>
      <c r="AZL50" s="91"/>
      <c r="AZM50" s="90"/>
      <c r="AZN50" s="91"/>
      <c r="AZO50" s="90"/>
      <c r="AZP50" s="91"/>
      <c r="AZQ50" s="90"/>
      <c r="AZR50" s="91"/>
      <c r="AZS50" s="90"/>
      <c r="AZT50" s="91"/>
      <c r="AZU50" s="90"/>
      <c r="AZV50" s="91"/>
      <c r="AZW50" s="90"/>
      <c r="AZX50" s="91"/>
      <c r="AZY50" s="90"/>
      <c r="AZZ50" s="91"/>
      <c r="BAA50" s="90"/>
      <c r="BAB50" s="91"/>
      <c r="BAC50" s="90"/>
      <c r="BAD50" s="91"/>
      <c r="BAE50" s="90"/>
      <c r="BAF50" s="91"/>
      <c r="BAG50" s="90"/>
      <c r="BAH50" s="91"/>
      <c r="BAI50" s="90"/>
      <c r="BAJ50" s="91"/>
      <c r="BAK50" s="90"/>
      <c r="BAL50" s="91"/>
      <c r="BAM50" s="90"/>
      <c r="BAN50" s="91"/>
      <c r="BAO50" s="90"/>
      <c r="BAP50" s="91"/>
      <c r="BAQ50" s="90"/>
      <c r="BAR50" s="91"/>
      <c r="BAS50" s="90"/>
      <c r="BAT50" s="91"/>
      <c r="BAU50" s="90"/>
      <c r="BAV50" s="91"/>
      <c r="BAW50" s="90"/>
      <c r="BAX50" s="91"/>
      <c r="BAY50" s="90"/>
      <c r="BAZ50" s="91"/>
      <c r="BBA50" s="90"/>
      <c r="BBB50" s="91"/>
      <c r="BBC50" s="90"/>
      <c r="BBD50" s="91"/>
      <c r="BBE50" s="90"/>
      <c r="BBF50" s="91"/>
      <c r="BBG50" s="90"/>
      <c r="BBH50" s="91"/>
      <c r="BBI50" s="90"/>
      <c r="BBJ50" s="91"/>
      <c r="BBK50" s="90"/>
      <c r="BBL50" s="91"/>
      <c r="BBM50" s="90"/>
      <c r="BBN50" s="91"/>
      <c r="BBO50" s="90"/>
      <c r="BBP50" s="91"/>
      <c r="BBQ50" s="90"/>
      <c r="BBR50" s="91"/>
      <c r="BBS50" s="90"/>
      <c r="BBT50" s="91"/>
      <c r="BBU50" s="90"/>
      <c r="BBV50" s="91"/>
      <c r="BBW50" s="90"/>
      <c r="BBX50" s="91"/>
      <c r="BBY50" s="90"/>
      <c r="BBZ50" s="91"/>
      <c r="BCA50" s="90"/>
      <c r="BCB50" s="91"/>
      <c r="BCC50" s="90"/>
      <c r="BCD50" s="91"/>
      <c r="BCE50" s="90"/>
      <c r="BCF50" s="91"/>
      <c r="BCG50" s="90"/>
      <c r="BCH50" s="91"/>
      <c r="BCI50" s="90"/>
      <c r="BCJ50" s="91"/>
      <c r="BCK50" s="90"/>
      <c r="BCL50" s="91"/>
      <c r="BCM50" s="90"/>
      <c r="BCN50" s="91"/>
      <c r="BCO50" s="90"/>
      <c r="BCP50" s="91"/>
      <c r="BCQ50" s="90"/>
      <c r="BCR50" s="91"/>
      <c r="BCS50" s="90"/>
      <c r="BCT50" s="91"/>
      <c r="BCU50" s="90"/>
      <c r="BCV50" s="91"/>
      <c r="BCW50" s="90"/>
      <c r="BCX50" s="91"/>
      <c r="BCY50" s="90"/>
      <c r="BCZ50" s="91"/>
      <c r="BDA50" s="90"/>
      <c r="BDB50" s="91"/>
      <c r="BDC50" s="90"/>
      <c r="BDD50" s="91"/>
      <c r="BDE50" s="90"/>
      <c r="BDF50" s="91"/>
      <c r="BDG50" s="90"/>
      <c r="BDH50" s="91"/>
      <c r="BDI50" s="90"/>
      <c r="BDJ50" s="91"/>
      <c r="BDK50" s="90"/>
      <c r="BDL50" s="91"/>
      <c r="BDM50" s="90"/>
      <c r="BDN50" s="91"/>
      <c r="BDO50" s="90"/>
      <c r="BDP50" s="91"/>
      <c r="BDQ50" s="90"/>
      <c r="BDR50" s="91"/>
      <c r="BDS50" s="90"/>
      <c r="BDT50" s="91"/>
      <c r="BDU50" s="90"/>
      <c r="BDV50" s="91"/>
      <c r="BDW50" s="90"/>
      <c r="BDX50" s="91"/>
      <c r="BDY50" s="90"/>
      <c r="BDZ50" s="91"/>
      <c r="BEA50" s="90"/>
      <c r="BEB50" s="91"/>
      <c r="BEC50" s="90"/>
      <c r="BED50" s="91"/>
      <c r="BEE50" s="90"/>
      <c r="BEF50" s="91"/>
      <c r="BEG50" s="90"/>
      <c r="BEH50" s="91"/>
      <c r="BEI50" s="90"/>
      <c r="BEJ50" s="91"/>
      <c r="BEK50" s="90"/>
      <c r="BEL50" s="91"/>
      <c r="BEM50" s="90"/>
      <c r="BEN50" s="91"/>
      <c r="BEO50" s="90"/>
      <c r="BEP50" s="91"/>
      <c r="BEQ50" s="90"/>
      <c r="BER50" s="91"/>
      <c r="BES50" s="90"/>
      <c r="BET50" s="91"/>
      <c r="BEU50" s="90"/>
      <c r="BEV50" s="91"/>
      <c r="BEW50" s="90"/>
      <c r="BEX50" s="91"/>
      <c r="BEY50" s="90"/>
      <c r="BEZ50" s="91"/>
      <c r="BFA50" s="90"/>
      <c r="BFB50" s="91"/>
      <c r="BFC50" s="90"/>
      <c r="BFD50" s="91"/>
      <c r="BFE50" s="90"/>
      <c r="BFF50" s="91"/>
      <c r="BFG50" s="90"/>
      <c r="BFH50" s="91"/>
      <c r="BFI50" s="90"/>
      <c r="BFJ50" s="91"/>
      <c r="BFK50" s="90"/>
      <c r="BFL50" s="91"/>
      <c r="BFM50" s="90"/>
      <c r="BFN50" s="91"/>
      <c r="BFO50" s="90"/>
      <c r="BFP50" s="91"/>
      <c r="BFQ50" s="90"/>
      <c r="BFR50" s="91"/>
      <c r="BFS50" s="90"/>
      <c r="BFT50" s="91"/>
      <c r="BFU50" s="90"/>
      <c r="BFV50" s="91"/>
      <c r="BFW50" s="90"/>
      <c r="BFX50" s="91"/>
      <c r="BFY50" s="90"/>
      <c r="BFZ50" s="91"/>
      <c r="BGA50" s="90"/>
      <c r="BGB50" s="91"/>
      <c r="BGC50" s="90"/>
      <c r="BGD50" s="91"/>
      <c r="BGE50" s="90"/>
      <c r="BGF50" s="91"/>
      <c r="BGG50" s="90"/>
      <c r="BGH50" s="91"/>
      <c r="BGI50" s="90"/>
      <c r="BGJ50" s="91"/>
      <c r="BGK50" s="90"/>
      <c r="BGL50" s="91"/>
      <c r="BGM50" s="90"/>
      <c r="BGN50" s="91"/>
      <c r="BGO50" s="90"/>
      <c r="BGP50" s="91"/>
      <c r="BGQ50" s="90"/>
      <c r="BGR50" s="91"/>
      <c r="BGS50" s="90"/>
      <c r="BGT50" s="91"/>
      <c r="BGU50" s="90"/>
      <c r="BGV50" s="91"/>
      <c r="BGW50" s="90"/>
      <c r="BGX50" s="91"/>
      <c r="BGY50" s="90"/>
      <c r="BGZ50" s="91"/>
      <c r="BHA50" s="90"/>
      <c r="BHB50" s="91"/>
      <c r="BHC50" s="90"/>
      <c r="BHD50" s="91"/>
      <c r="BHE50" s="90"/>
      <c r="BHF50" s="91"/>
      <c r="BHG50" s="90"/>
      <c r="BHH50" s="91"/>
      <c r="BHI50" s="90"/>
      <c r="BHJ50" s="91"/>
      <c r="BHK50" s="90"/>
      <c r="BHL50" s="91"/>
      <c r="BHM50" s="90"/>
      <c r="BHN50" s="91"/>
      <c r="BHO50" s="90"/>
      <c r="BHP50" s="91"/>
      <c r="BHQ50" s="90"/>
      <c r="BHR50" s="91"/>
      <c r="BHS50" s="90"/>
      <c r="BHT50" s="91"/>
      <c r="BHU50" s="90"/>
      <c r="BHV50" s="91"/>
      <c r="BHW50" s="90"/>
      <c r="BHX50" s="91"/>
      <c r="BHY50" s="90"/>
      <c r="BHZ50" s="91"/>
      <c r="BIA50" s="90"/>
      <c r="BIB50" s="91"/>
      <c r="BIC50" s="90"/>
      <c r="BID50" s="91"/>
      <c r="BIE50" s="90"/>
      <c r="BIF50" s="91"/>
      <c r="BIG50" s="90"/>
      <c r="BIH50" s="91"/>
      <c r="BII50" s="90"/>
      <c r="BIJ50" s="91"/>
      <c r="BIK50" s="90"/>
      <c r="BIL50" s="91"/>
      <c r="BIM50" s="90"/>
      <c r="BIN50" s="91"/>
      <c r="BIO50" s="90"/>
      <c r="BIP50" s="91"/>
      <c r="BIQ50" s="90"/>
      <c r="BIR50" s="91"/>
      <c r="BIS50" s="90"/>
      <c r="BIT50" s="91"/>
      <c r="BIU50" s="90"/>
      <c r="BIV50" s="91"/>
      <c r="BIW50" s="90"/>
      <c r="BIX50" s="91"/>
      <c r="BIY50" s="90"/>
      <c r="BIZ50" s="91"/>
      <c r="BJA50" s="90"/>
      <c r="BJB50" s="91"/>
      <c r="BJC50" s="90"/>
      <c r="BJD50" s="91"/>
      <c r="BJE50" s="90"/>
      <c r="BJF50" s="91"/>
      <c r="BJG50" s="90"/>
      <c r="BJH50" s="91"/>
      <c r="BJI50" s="90"/>
      <c r="BJJ50" s="91"/>
      <c r="BJK50" s="90"/>
      <c r="BJL50" s="91"/>
      <c r="BJM50" s="90"/>
      <c r="BJN50" s="91"/>
      <c r="BJO50" s="90"/>
      <c r="BJP50" s="91"/>
      <c r="BJQ50" s="90"/>
      <c r="BJR50" s="91"/>
      <c r="BJS50" s="90"/>
      <c r="BJT50" s="91"/>
      <c r="BJU50" s="90"/>
      <c r="BJV50" s="91"/>
      <c r="BJW50" s="90"/>
      <c r="BJX50" s="91"/>
      <c r="BJY50" s="90"/>
      <c r="BJZ50" s="91"/>
      <c r="BKA50" s="90"/>
      <c r="BKB50" s="91"/>
      <c r="BKC50" s="90"/>
      <c r="BKD50" s="91"/>
      <c r="BKE50" s="90"/>
      <c r="BKF50" s="91"/>
      <c r="BKG50" s="90"/>
      <c r="BKH50" s="91"/>
      <c r="BKI50" s="90"/>
      <c r="BKJ50" s="91"/>
      <c r="BKK50" s="90"/>
      <c r="BKL50" s="91"/>
      <c r="BKM50" s="90"/>
      <c r="BKN50" s="91"/>
      <c r="BKO50" s="90"/>
      <c r="BKP50" s="91"/>
      <c r="BKQ50" s="90"/>
      <c r="BKR50" s="91"/>
      <c r="BKS50" s="90"/>
      <c r="BKT50" s="91"/>
      <c r="BKU50" s="90"/>
      <c r="BKV50" s="91"/>
      <c r="BKW50" s="90"/>
      <c r="BKX50" s="91"/>
      <c r="BKY50" s="90"/>
      <c r="BKZ50" s="91"/>
      <c r="BLA50" s="90"/>
      <c r="BLB50" s="91"/>
      <c r="BLC50" s="90"/>
      <c r="BLD50" s="91"/>
      <c r="BLE50" s="90"/>
      <c r="BLF50" s="91"/>
      <c r="BLG50" s="90"/>
      <c r="BLH50" s="91"/>
      <c r="BLI50" s="90"/>
      <c r="BLJ50" s="91"/>
      <c r="BLK50" s="90"/>
      <c r="BLL50" s="91"/>
      <c r="BLM50" s="90"/>
      <c r="BLN50" s="91"/>
      <c r="BLO50" s="90"/>
      <c r="BLP50" s="91"/>
      <c r="BLQ50" s="90"/>
      <c r="BLR50" s="91"/>
      <c r="BLS50" s="90"/>
      <c r="BLT50" s="91"/>
      <c r="BLU50" s="90"/>
      <c r="BLV50" s="91"/>
      <c r="BLW50" s="90"/>
      <c r="BLX50" s="91"/>
      <c r="BLY50" s="90"/>
      <c r="BLZ50" s="91"/>
      <c r="BMA50" s="90"/>
      <c r="BMB50" s="91"/>
      <c r="BMC50" s="90"/>
      <c r="BMD50" s="91"/>
      <c r="BME50" s="90"/>
      <c r="BMF50" s="91"/>
      <c r="BMG50" s="90"/>
      <c r="BMH50" s="91"/>
      <c r="BMI50" s="90"/>
      <c r="BMJ50" s="91"/>
      <c r="BMK50" s="90"/>
      <c r="BML50" s="91"/>
      <c r="BMM50" s="90"/>
      <c r="BMN50" s="91"/>
      <c r="BMO50" s="90"/>
      <c r="BMP50" s="91"/>
      <c r="BMQ50" s="90"/>
      <c r="BMR50" s="91"/>
      <c r="BMS50" s="90"/>
      <c r="BMT50" s="91"/>
      <c r="BMU50" s="90"/>
      <c r="BMV50" s="91"/>
      <c r="BMW50" s="90"/>
      <c r="BMX50" s="91"/>
      <c r="BMY50" s="90"/>
      <c r="BMZ50" s="91"/>
      <c r="BNA50" s="90"/>
      <c r="BNB50" s="91"/>
      <c r="BNC50" s="90"/>
      <c r="BND50" s="91"/>
      <c r="BNE50" s="90"/>
      <c r="BNF50" s="91"/>
      <c r="BNG50" s="90"/>
      <c r="BNH50" s="91"/>
      <c r="BNI50" s="90"/>
      <c r="BNJ50" s="91"/>
      <c r="BNK50" s="90"/>
      <c r="BNL50" s="91"/>
      <c r="BNM50" s="90"/>
      <c r="BNN50" s="91"/>
      <c r="BNO50" s="90"/>
      <c r="BNP50" s="91"/>
      <c r="BNQ50" s="90"/>
      <c r="BNR50" s="91"/>
      <c r="BNS50" s="90"/>
      <c r="BNT50" s="91"/>
      <c r="BNU50" s="90"/>
      <c r="BNV50" s="91"/>
      <c r="BNW50" s="90"/>
      <c r="BNX50" s="91"/>
      <c r="BNY50" s="90"/>
      <c r="BNZ50" s="91"/>
      <c r="BOA50" s="90"/>
      <c r="BOB50" s="91"/>
      <c r="BOC50" s="90"/>
      <c r="BOD50" s="91"/>
      <c r="BOE50" s="90"/>
      <c r="BOF50" s="91"/>
      <c r="BOG50" s="90"/>
      <c r="BOH50" s="91"/>
      <c r="BOI50" s="90"/>
      <c r="BOJ50" s="91"/>
      <c r="BOK50" s="90"/>
      <c r="BOL50" s="91"/>
      <c r="BOM50" s="90"/>
      <c r="BON50" s="91"/>
      <c r="BOO50" s="90"/>
      <c r="BOP50" s="91"/>
      <c r="BOQ50" s="90"/>
      <c r="BOR50" s="91"/>
      <c r="BOS50" s="90"/>
      <c r="BOT50" s="91"/>
      <c r="BOU50" s="90"/>
      <c r="BOV50" s="91"/>
      <c r="BOW50" s="90"/>
      <c r="BOX50" s="91"/>
      <c r="BOY50" s="90"/>
      <c r="BOZ50" s="91"/>
      <c r="BPA50" s="90"/>
      <c r="BPB50" s="91"/>
      <c r="BPC50" s="90"/>
      <c r="BPD50" s="91"/>
      <c r="BPE50" s="90"/>
      <c r="BPF50" s="91"/>
      <c r="BPG50" s="90"/>
      <c r="BPH50" s="91"/>
      <c r="BPI50" s="90"/>
      <c r="BPJ50" s="91"/>
      <c r="BPK50" s="90"/>
      <c r="BPL50" s="91"/>
      <c r="BPM50" s="90"/>
      <c r="BPN50" s="91"/>
      <c r="BPO50" s="90"/>
      <c r="BPP50" s="91"/>
      <c r="BPQ50" s="90"/>
      <c r="BPR50" s="91"/>
      <c r="BPS50" s="90"/>
      <c r="BPT50" s="91"/>
      <c r="BPU50" s="90"/>
      <c r="BPV50" s="91"/>
      <c r="BPW50" s="90"/>
      <c r="BPX50" s="91"/>
      <c r="BPY50" s="90"/>
      <c r="BPZ50" s="91"/>
      <c r="BQA50" s="90"/>
      <c r="BQB50" s="91"/>
      <c r="BQC50" s="90"/>
      <c r="BQD50" s="91"/>
      <c r="BQE50" s="90"/>
      <c r="BQF50" s="91"/>
      <c r="BQG50" s="90"/>
      <c r="BQH50" s="91"/>
      <c r="BQI50" s="90"/>
      <c r="BQJ50" s="91"/>
      <c r="BQK50" s="90"/>
      <c r="BQL50" s="91"/>
      <c r="BQM50" s="90"/>
      <c r="BQN50" s="91"/>
      <c r="BQO50" s="90"/>
      <c r="BQP50" s="91"/>
      <c r="BQQ50" s="90"/>
      <c r="BQR50" s="91"/>
      <c r="BQS50" s="90"/>
      <c r="BQT50" s="91"/>
      <c r="BQU50" s="90"/>
      <c r="BQV50" s="91"/>
      <c r="BQW50" s="90"/>
      <c r="BQX50" s="91"/>
      <c r="BQY50" s="90"/>
      <c r="BQZ50" s="91"/>
      <c r="BRA50" s="90"/>
      <c r="BRB50" s="91"/>
      <c r="BRC50" s="90"/>
      <c r="BRD50" s="91"/>
      <c r="BRE50" s="90"/>
      <c r="BRF50" s="91"/>
      <c r="BRG50" s="90"/>
      <c r="BRH50" s="91"/>
      <c r="BRI50" s="90"/>
      <c r="BRJ50" s="91"/>
      <c r="BRK50" s="90"/>
      <c r="BRL50" s="91"/>
      <c r="BRM50" s="90"/>
      <c r="BRN50" s="91"/>
      <c r="BRO50" s="90"/>
      <c r="BRP50" s="91"/>
      <c r="BRQ50" s="90"/>
      <c r="BRR50" s="91"/>
      <c r="BRS50" s="90"/>
      <c r="BRT50" s="91"/>
      <c r="BRU50" s="90"/>
      <c r="BRV50" s="91"/>
      <c r="BRW50" s="90"/>
      <c r="BRX50" s="91"/>
      <c r="BRY50" s="90"/>
      <c r="BRZ50" s="91"/>
      <c r="BSA50" s="90"/>
      <c r="BSB50" s="91"/>
      <c r="BSC50" s="90"/>
      <c r="BSD50" s="91"/>
      <c r="BSE50" s="90"/>
      <c r="BSF50" s="91"/>
      <c r="BSG50" s="90"/>
      <c r="BSH50" s="91"/>
      <c r="BSI50" s="90"/>
      <c r="BSJ50" s="91"/>
      <c r="BSK50" s="90"/>
      <c r="BSL50" s="91"/>
      <c r="BSM50" s="90"/>
      <c r="BSN50" s="91"/>
      <c r="BSO50" s="90"/>
      <c r="BSP50" s="91"/>
      <c r="BSQ50" s="90"/>
      <c r="BSR50" s="91"/>
      <c r="BSS50" s="90"/>
      <c r="BST50" s="91"/>
      <c r="BSU50" s="90"/>
      <c r="BSV50" s="91"/>
      <c r="BSW50" s="90"/>
      <c r="BSX50" s="91"/>
      <c r="BSY50" s="90"/>
      <c r="BSZ50" s="91"/>
      <c r="BTA50" s="90"/>
      <c r="BTB50" s="91"/>
      <c r="BTC50" s="90"/>
      <c r="BTD50" s="91"/>
      <c r="BTE50" s="90"/>
      <c r="BTF50" s="91"/>
      <c r="BTG50" s="90"/>
      <c r="BTH50" s="91"/>
      <c r="BTI50" s="90"/>
      <c r="BTJ50" s="91"/>
      <c r="BTK50" s="90"/>
      <c r="BTL50" s="91"/>
      <c r="BTM50" s="90"/>
      <c r="BTN50" s="91"/>
      <c r="BTO50" s="90"/>
      <c r="BTP50" s="91"/>
      <c r="BTQ50" s="90"/>
      <c r="BTR50" s="91"/>
      <c r="BTS50" s="90"/>
      <c r="BTT50" s="91"/>
      <c r="BTU50" s="90"/>
      <c r="BTV50" s="91"/>
      <c r="BTW50" s="90"/>
      <c r="BTX50" s="91"/>
      <c r="BTY50" s="90"/>
      <c r="BTZ50" s="91"/>
      <c r="BUA50" s="90"/>
      <c r="BUB50" s="91"/>
      <c r="BUC50" s="90"/>
      <c r="BUD50" s="91"/>
      <c r="BUE50" s="90"/>
      <c r="BUF50" s="91"/>
      <c r="BUG50" s="90"/>
      <c r="BUH50" s="91"/>
      <c r="BUI50" s="90"/>
      <c r="BUJ50" s="91"/>
      <c r="BUK50" s="90"/>
      <c r="BUL50" s="91"/>
      <c r="BUM50" s="90"/>
      <c r="BUN50" s="91"/>
      <c r="BUO50" s="90"/>
      <c r="BUP50" s="91"/>
      <c r="BUQ50" s="90"/>
      <c r="BUR50" s="91"/>
      <c r="BUS50" s="90"/>
      <c r="BUT50" s="91"/>
      <c r="BUU50" s="90"/>
      <c r="BUV50" s="91"/>
      <c r="BUW50" s="90"/>
      <c r="BUX50" s="91"/>
      <c r="BUY50" s="90"/>
      <c r="BUZ50" s="91"/>
      <c r="BVA50" s="90"/>
      <c r="BVB50" s="91"/>
      <c r="BVC50" s="90"/>
      <c r="BVD50" s="91"/>
      <c r="BVE50" s="90"/>
      <c r="BVF50" s="91"/>
      <c r="BVG50" s="90"/>
      <c r="BVH50" s="91"/>
      <c r="BVI50" s="90"/>
      <c r="BVJ50" s="91"/>
      <c r="BVK50" s="90"/>
      <c r="BVL50" s="91"/>
      <c r="BVM50" s="90"/>
      <c r="BVN50" s="91"/>
      <c r="BVO50" s="90"/>
      <c r="BVP50" s="91"/>
      <c r="BVQ50" s="90"/>
      <c r="BVR50" s="91"/>
      <c r="BVS50" s="90"/>
      <c r="BVT50" s="91"/>
      <c r="BVU50" s="90"/>
      <c r="BVV50" s="91"/>
      <c r="BVW50" s="90"/>
      <c r="BVX50" s="91"/>
      <c r="BVY50" s="90"/>
      <c r="BVZ50" s="91"/>
      <c r="BWA50" s="90"/>
      <c r="BWB50" s="91"/>
      <c r="BWC50" s="90"/>
      <c r="BWD50" s="91"/>
      <c r="BWE50" s="90"/>
      <c r="BWF50" s="91"/>
      <c r="BWG50" s="90"/>
      <c r="BWH50" s="91"/>
      <c r="BWI50" s="90"/>
      <c r="BWJ50" s="91"/>
      <c r="BWK50" s="90"/>
      <c r="BWL50" s="91"/>
      <c r="BWM50" s="90"/>
      <c r="BWN50" s="91"/>
      <c r="BWO50" s="90"/>
      <c r="BWP50" s="91"/>
      <c r="BWQ50" s="90"/>
      <c r="BWR50" s="91"/>
      <c r="BWS50" s="90"/>
      <c r="BWT50" s="91"/>
      <c r="BWU50" s="90"/>
      <c r="BWV50" s="91"/>
      <c r="BWW50" s="90"/>
      <c r="BWX50" s="91"/>
      <c r="BWY50" s="90"/>
      <c r="BWZ50" s="91"/>
      <c r="BXA50" s="90"/>
      <c r="BXB50" s="91"/>
      <c r="BXC50" s="90"/>
      <c r="BXD50" s="91"/>
      <c r="BXE50" s="90"/>
      <c r="BXF50" s="91"/>
      <c r="BXG50" s="90"/>
      <c r="BXH50" s="91"/>
      <c r="BXI50" s="90"/>
      <c r="BXJ50" s="91"/>
      <c r="BXK50" s="90"/>
      <c r="BXL50" s="91"/>
      <c r="BXM50" s="90"/>
      <c r="BXN50" s="91"/>
      <c r="BXO50" s="90"/>
      <c r="BXP50" s="91"/>
      <c r="BXQ50" s="90"/>
      <c r="BXR50" s="91"/>
      <c r="BXS50" s="90"/>
      <c r="BXT50" s="91"/>
      <c r="BXU50" s="90"/>
      <c r="BXV50" s="91"/>
      <c r="BXW50" s="90"/>
      <c r="BXX50" s="91"/>
      <c r="BXY50" s="90"/>
      <c r="BXZ50" s="91"/>
      <c r="BYA50" s="90"/>
      <c r="BYB50" s="91"/>
      <c r="BYC50" s="90"/>
      <c r="BYD50" s="91"/>
      <c r="BYE50" s="90"/>
      <c r="BYF50" s="91"/>
      <c r="BYG50" s="90"/>
      <c r="BYH50" s="91"/>
      <c r="BYI50" s="90"/>
      <c r="BYJ50" s="91"/>
      <c r="BYK50" s="90"/>
      <c r="BYL50" s="91"/>
      <c r="BYM50" s="90"/>
      <c r="BYN50" s="91"/>
      <c r="BYO50" s="90"/>
      <c r="BYP50" s="91"/>
      <c r="BYQ50" s="90"/>
      <c r="BYR50" s="91"/>
      <c r="BYS50" s="90"/>
      <c r="BYT50" s="91"/>
      <c r="BYU50" s="90"/>
      <c r="BYV50" s="91"/>
      <c r="BYW50" s="90"/>
      <c r="BYX50" s="91"/>
      <c r="BYY50" s="90"/>
      <c r="BYZ50" s="91"/>
      <c r="BZA50" s="90"/>
      <c r="BZB50" s="91"/>
      <c r="BZC50" s="90"/>
      <c r="BZD50" s="91"/>
      <c r="BZE50" s="90"/>
      <c r="BZF50" s="91"/>
      <c r="BZG50" s="90"/>
      <c r="BZH50" s="91"/>
      <c r="BZI50" s="90"/>
      <c r="BZJ50" s="91"/>
      <c r="BZK50" s="90"/>
      <c r="BZL50" s="91"/>
      <c r="BZM50" s="90"/>
      <c r="BZN50" s="91"/>
      <c r="BZO50" s="90"/>
      <c r="BZP50" s="91"/>
      <c r="BZQ50" s="90"/>
      <c r="BZR50" s="91"/>
      <c r="BZS50" s="90"/>
      <c r="BZT50" s="91"/>
      <c r="BZU50" s="90"/>
      <c r="BZV50" s="91"/>
      <c r="BZW50" s="90"/>
      <c r="BZX50" s="91"/>
      <c r="BZY50" s="90"/>
      <c r="BZZ50" s="91"/>
      <c r="CAA50" s="90"/>
      <c r="CAB50" s="91"/>
      <c r="CAC50" s="90"/>
      <c r="CAD50" s="91"/>
      <c r="CAE50" s="90"/>
      <c r="CAF50" s="91"/>
      <c r="CAG50" s="90"/>
      <c r="CAH50" s="91"/>
      <c r="CAI50" s="90"/>
      <c r="CAJ50" s="91"/>
      <c r="CAK50" s="90"/>
      <c r="CAL50" s="91"/>
      <c r="CAM50" s="90"/>
      <c r="CAN50" s="91"/>
      <c r="CAO50" s="90"/>
      <c r="CAP50" s="91"/>
      <c r="CAQ50" s="90"/>
      <c r="CAR50" s="91"/>
      <c r="CAS50" s="90"/>
      <c r="CAT50" s="91"/>
      <c r="CAU50" s="90"/>
      <c r="CAV50" s="91"/>
      <c r="CAW50" s="90"/>
      <c r="CAX50" s="91"/>
      <c r="CAY50" s="90"/>
      <c r="CAZ50" s="91"/>
      <c r="CBA50" s="90"/>
      <c r="CBB50" s="91"/>
      <c r="CBC50" s="90"/>
      <c r="CBD50" s="91"/>
      <c r="CBE50" s="90"/>
      <c r="CBF50" s="91"/>
      <c r="CBG50" s="90"/>
      <c r="CBH50" s="91"/>
      <c r="CBI50" s="90"/>
      <c r="CBJ50" s="91"/>
      <c r="CBK50" s="90"/>
      <c r="CBL50" s="91"/>
      <c r="CBM50" s="90"/>
      <c r="CBN50" s="91"/>
      <c r="CBO50" s="90"/>
      <c r="CBP50" s="91"/>
      <c r="CBQ50" s="90"/>
      <c r="CBR50" s="91"/>
      <c r="CBS50" s="90"/>
      <c r="CBT50" s="91"/>
      <c r="CBU50" s="90"/>
      <c r="CBV50" s="91"/>
      <c r="CBW50" s="90"/>
      <c r="CBX50" s="91"/>
      <c r="CBY50" s="90"/>
      <c r="CBZ50" s="91"/>
      <c r="CCA50" s="90"/>
      <c r="CCB50" s="91"/>
      <c r="CCC50" s="90"/>
      <c r="CCD50" s="91"/>
      <c r="CCE50" s="90"/>
      <c r="CCF50" s="91"/>
      <c r="CCG50" s="90"/>
      <c r="CCH50" s="91"/>
      <c r="CCI50" s="90"/>
      <c r="CCJ50" s="91"/>
      <c r="CCK50" s="90"/>
      <c r="CCL50" s="91"/>
      <c r="CCM50" s="90"/>
      <c r="CCN50" s="91"/>
      <c r="CCO50" s="90"/>
      <c r="CCP50" s="91"/>
      <c r="CCQ50" s="90"/>
      <c r="CCR50" s="91"/>
      <c r="CCS50" s="90"/>
      <c r="CCT50" s="91"/>
      <c r="CCU50" s="90"/>
      <c r="CCV50" s="91"/>
      <c r="CCW50" s="90"/>
      <c r="CCX50" s="91"/>
      <c r="CCY50" s="90"/>
      <c r="CCZ50" s="91"/>
      <c r="CDA50" s="90"/>
      <c r="CDB50" s="91"/>
      <c r="CDC50" s="90"/>
      <c r="CDD50" s="91"/>
      <c r="CDE50" s="90"/>
      <c r="CDF50" s="91"/>
      <c r="CDG50" s="90"/>
      <c r="CDH50" s="91"/>
      <c r="CDI50" s="90"/>
      <c r="CDJ50" s="91"/>
      <c r="CDK50" s="90"/>
      <c r="CDL50" s="91"/>
      <c r="CDM50" s="90"/>
      <c r="CDN50" s="91"/>
      <c r="CDO50" s="90"/>
      <c r="CDP50" s="91"/>
      <c r="CDQ50" s="90"/>
      <c r="CDR50" s="91"/>
      <c r="CDS50" s="90"/>
      <c r="CDT50" s="91"/>
      <c r="CDU50" s="90"/>
      <c r="CDV50" s="91"/>
      <c r="CDW50" s="90"/>
      <c r="CDX50" s="91"/>
      <c r="CDY50" s="90"/>
      <c r="CDZ50" s="91"/>
      <c r="CEA50" s="90"/>
      <c r="CEB50" s="91"/>
      <c r="CEC50" s="90"/>
      <c r="CED50" s="91"/>
      <c r="CEE50" s="90"/>
      <c r="CEF50" s="91"/>
      <c r="CEG50" s="90"/>
      <c r="CEH50" s="91"/>
      <c r="CEI50" s="90"/>
      <c r="CEJ50" s="91"/>
      <c r="CEK50" s="90"/>
      <c r="CEL50" s="91"/>
      <c r="CEM50" s="90"/>
      <c r="CEN50" s="91"/>
      <c r="CEO50" s="90"/>
      <c r="CEP50" s="91"/>
      <c r="CEQ50" s="90"/>
      <c r="CER50" s="91"/>
      <c r="CES50" s="90"/>
      <c r="CET50" s="91"/>
      <c r="CEU50" s="90"/>
      <c r="CEV50" s="91"/>
      <c r="CEW50" s="90"/>
      <c r="CEX50" s="91"/>
      <c r="CEY50" s="90"/>
      <c r="CEZ50" s="91"/>
      <c r="CFA50" s="90"/>
      <c r="CFB50" s="91"/>
      <c r="CFC50" s="90"/>
      <c r="CFD50" s="91"/>
      <c r="CFE50" s="90"/>
      <c r="CFF50" s="91"/>
      <c r="CFG50" s="90"/>
      <c r="CFH50" s="91"/>
      <c r="CFI50" s="90"/>
      <c r="CFJ50" s="91"/>
      <c r="CFK50" s="90"/>
      <c r="CFL50" s="91"/>
      <c r="CFM50" s="90"/>
      <c r="CFN50" s="91"/>
      <c r="CFO50" s="90"/>
      <c r="CFP50" s="91"/>
      <c r="CFQ50" s="90"/>
      <c r="CFR50" s="91"/>
      <c r="CFS50" s="90"/>
      <c r="CFT50" s="91"/>
      <c r="CFU50" s="90"/>
      <c r="CFV50" s="91"/>
      <c r="CFW50" s="90"/>
      <c r="CFX50" s="91"/>
      <c r="CFY50" s="90"/>
      <c r="CFZ50" s="91"/>
      <c r="CGA50" s="90"/>
      <c r="CGB50" s="91"/>
      <c r="CGC50" s="90"/>
      <c r="CGD50" s="91"/>
      <c r="CGE50" s="90"/>
      <c r="CGF50" s="91"/>
      <c r="CGG50" s="90"/>
      <c r="CGH50" s="91"/>
      <c r="CGI50" s="90"/>
      <c r="CGJ50" s="91"/>
      <c r="CGK50" s="90"/>
      <c r="CGL50" s="91"/>
      <c r="CGM50" s="90"/>
      <c r="CGN50" s="91"/>
      <c r="CGO50" s="90"/>
      <c r="CGP50" s="91"/>
      <c r="CGQ50" s="90"/>
      <c r="CGR50" s="91"/>
      <c r="CGS50" s="90"/>
      <c r="CGT50" s="91"/>
      <c r="CGU50" s="90"/>
      <c r="CGV50" s="91"/>
      <c r="CGW50" s="90"/>
      <c r="CGX50" s="91"/>
      <c r="CGY50" s="90"/>
      <c r="CGZ50" s="91"/>
      <c r="CHA50" s="90"/>
      <c r="CHB50" s="91"/>
      <c r="CHC50" s="90"/>
      <c r="CHD50" s="91"/>
      <c r="CHE50" s="90"/>
      <c r="CHF50" s="91"/>
      <c r="CHG50" s="90"/>
      <c r="CHH50" s="91"/>
      <c r="CHI50" s="90"/>
      <c r="CHJ50" s="91"/>
      <c r="CHK50" s="90"/>
      <c r="CHL50" s="91"/>
      <c r="CHM50" s="90"/>
      <c r="CHN50" s="91"/>
      <c r="CHO50" s="90"/>
      <c r="CHP50" s="91"/>
      <c r="CHQ50" s="90"/>
      <c r="CHR50" s="91"/>
      <c r="CHS50" s="90"/>
      <c r="CHT50" s="91"/>
      <c r="CHU50" s="90"/>
      <c r="CHV50" s="91"/>
      <c r="CHW50" s="90"/>
      <c r="CHX50" s="91"/>
      <c r="CHY50" s="90"/>
      <c r="CHZ50" s="91"/>
      <c r="CIA50" s="90"/>
      <c r="CIB50" s="91"/>
      <c r="CIC50" s="90"/>
      <c r="CID50" s="91"/>
      <c r="CIE50" s="90"/>
      <c r="CIF50" s="91"/>
      <c r="CIG50" s="90"/>
      <c r="CIH50" s="91"/>
      <c r="CII50" s="90"/>
      <c r="CIJ50" s="91"/>
      <c r="CIK50" s="90"/>
      <c r="CIL50" s="91"/>
      <c r="CIM50" s="90"/>
      <c r="CIN50" s="91"/>
      <c r="CIO50" s="90"/>
      <c r="CIP50" s="91"/>
      <c r="CIQ50" s="90"/>
      <c r="CIR50" s="91"/>
      <c r="CIS50" s="90"/>
      <c r="CIT50" s="91"/>
      <c r="CIU50" s="90"/>
      <c r="CIV50" s="91"/>
      <c r="CIW50" s="90"/>
      <c r="CIX50" s="91"/>
      <c r="CIY50" s="90"/>
      <c r="CIZ50" s="91"/>
      <c r="CJA50" s="90"/>
      <c r="CJB50" s="91"/>
      <c r="CJC50" s="90"/>
      <c r="CJD50" s="91"/>
      <c r="CJE50" s="90"/>
      <c r="CJF50" s="91"/>
      <c r="CJG50" s="90"/>
      <c r="CJH50" s="91"/>
      <c r="CJI50" s="90"/>
      <c r="CJJ50" s="91"/>
      <c r="CJK50" s="90"/>
      <c r="CJL50" s="91"/>
      <c r="CJM50" s="90"/>
      <c r="CJN50" s="91"/>
      <c r="CJO50" s="90"/>
      <c r="CJP50" s="91"/>
      <c r="CJQ50" s="90"/>
      <c r="CJR50" s="91"/>
      <c r="CJS50" s="90"/>
      <c r="CJT50" s="91"/>
      <c r="CJU50" s="90"/>
      <c r="CJV50" s="91"/>
      <c r="CJW50" s="90"/>
      <c r="CJX50" s="91"/>
      <c r="CJY50" s="90"/>
      <c r="CJZ50" s="91"/>
      <c r="CKA50" s="90"/>
      <c r="CKB50" s="91"/>
      <c r="CKC50" s="90"/>
      <c r="CKD50" s="91"/>
      <c r="CKE50" s="90"/>
      <c r="CKF50" s="91"/>
      <c r="CKG50" s="90"/>
      <c r="CKH50" s="91"/>
      <c r="CKI50" s="90"/>
      <c r="CKJ50" s="91"/>
      <c r="CKK50" s="90"/>
      <c r="CKL50" s="91"/>
      <c r="CKM50" s="90"/>
      <c r="CKN50" s="91"/>
      <c r="CKO50" s="90"/>
      <c r="CKP50" s="91"/>
      <c r="CKQ50" s="90"/>
      <c r="CKR50" s="91"/>
      <c r="CKS50" s="90"/>
      <c r="CKT50" s="91"/>
      <c r="CKU50" s="90"/>
      <c r="CKV50" s="91"/>
      <c r="CKW50" s="90"/>
      <c r="CKX50" s="91"/>
      <c r="CKY50" s="90"/>
      <c r="CKZ50" s="91"/>
      <c r="CLA50" s="90"/>
      <c r="CLB50" s="91"/>
      <c r="CLC50" s="90"/>
      <c r="CLD50" s="91"/>
      <c r="CLE50" s="90"/>
      <c r="CLF50" s="91"/>
      <c r="CLG50" s="90"/>
      <c r="CLH50" s="91"/>
      <c r="CLI50" s="90"/>
      <c r="CLJ50" s="91"/>
      <c r="CLK50" s="90"/>
      <c r="CLL50" s="91"/>
      <c r="CLM50" s="90"/>
      <c r="CLN50" s="91"/>
      <c r="CLO50" s="90"/>
      <c r="CLP50" s="91"/>
      <c r="CLQ50" s="90"/>
      <c r="CLR50" s="91"/>
      <c r="CLS50" s="90"/>
      <c r="CLT50" s="91"/>
      <c r="CLU50" s="90"/>
      <c r="CLV50" s="91"/>
      <c r="CLW50" s="90"/>
      <c r="CLX50" s="91"/>
      <c r="CLY50" s="90"/>
      <c r="CLZ50" s="91"/>
      <c r="CMA50" s="90"/>
      <c r="CMB50" s="91"/>
      <c r="CMC50" s="90"/>
      <c r="CMD50" s="91"/>
      <c r="CME50" s="90"/>
      <c r="CMF50" s="91"/>
      <c r="CMG50" s="90"/>
      <c r="CMH50" s="91"/>
      <c r="CMI50" s="90"/>
      <c r="CMJ50" s="91"/>
      <c r="CMK50" s="90"/>
      <c r="CML50" s="91"/>
      <c r="CMM50" s="90"/>
      <c r="CMN50" s="91"/>
      <c r="CMO50" s="90"/>
      <c r="CMP50" s="91"/>
      <c r="CMQ50" s="90"/>
      <c r="CMR50" s="91"/>
      <c r="CMS50" s="90"/>
      <c r="CMT50" s="91"/>
      <c r="CMU50" s="90"/>
      <c r="CMV50" s="91"/>
      <c r="CMW50" s="90"/>
      <c r="CMX50" s="91"/>
      <c r="CMY50" s="90"/>
      <c r="CMZ50" s="91"/>
      <c r="CNA50" s="90"/>
      <c r="CNB50" s="91"/>
      <c r="CNC50" s="90"/>
      <c r="CND50" s="91"/>
      <c r="CNE50" s="90"/>
      <c r="CNF50" s="91"/>
      <c r="CNG50" s="90"/>
      <c r="CNH50" s="91"/>
      <c r="CNI50" s="90"/>
      <c r="CNJ50" s="91"/>
      <c r="CNK50" s="90"/>
      <c r="CNL50" s="91"/>
      <c r="CNM50" s="90"/>
      <c r="CNN50" s="91"/>
      <c r="CNO50" s="90"/>
      <c r="CNP50" s="91"/>
      <c r="CNQ50" s="90"/>
      <c r="CNR50" s="91"/>
      <c r="CNS50" s="90"/>
      <c r="CNT50" s="91"/>
      <c r="CNU50" s="90"/>
      <c r="CNV50" s="91"/>
      <c r="CNW50" s="90"/>
      <c r="CNX50" s="91"/>
      <c r="CNY50" s="90"/>
      <c r="CNZ50" s="91"/>
      <c r="COA50" s="90"/>
      <c r="COB50" s="91"/>
      <c r="COC50" s="90"/>
      <c r="COD50" s="91"/>
      <c r="COE50" s="90"/>
      <c r="COF50" s="91"/>
      <c r="COG50" s="90"/>
      <c r="COH50" s="91"/>
      <c r="COI50" s="90"/>
      <c r="COJ50" s="91"/>
      <c r="COK50" s="90"/>
      <c r="COL50" s="91"/>
      <c r="COM50" s="90"/>
      <c r="CON50" s="91"/>
      <c r="COO50" s="90"/>
      <c r="COP50" s="91"/>
      <c r="COQ50" s="90"/>
      <c r="COR50" s="91"/>
      <c r="COS50" s="90"/>
      <c r="COT50" s="91"/>
      <c r="COU50" s="90"/>
      <c r="COV50" s="91"/>
      <c r="COW50" s="90"/>
      <c r="COX50" s="91"/>
      <c r="COY50" s="90"/>
      <c r="COZ50" s="91"/>
      <c r="CPA50" s="90"/>
      <c r="CPB50" s="91"/>
      <c r="CPC50" s="90"/>
      <c r="CPD50" s="91"/>
      <c r="CPE50" s="90"/>
      <c r="CPF50" s="91"/>
      <c r="CPG50" s="90"/>
      <c r="CPH50" s="91"/>
      <c r="CPI50" s="90"/>
      <c r="CPJ50" s="91"/>
      <c r="CPK50" s="90"/>
      <c r="CPL50" s="91"/>
      <c r="CPM50" s="90"/>
      <c r="CPN50" s="91"/>
      <c r="CPO50" s="90"/>
      <c r="CPP50" s="91"/>
      <c r="CPQ50" s="90"/>
      <c r="CPR50" s="91"/>
      <c r="CPS50" s="90"/>
      <c r="CPT50" s="91"/>
      <c r="CPU50" s="90"/>
      <c r="CPV50" s="91"/>
      <c r="CPW50" s="90"/>
      <c r="CPX50" s="91"/>
      <c r="CPY50" s="90"/>
      <c r="CPZ50" s="91"/>
      <c r="CQA50" s="90"/>
      <c r="CQB50" s="91"/>
      <c r="CQC50" s="90"/>
      <c r="CQD50" s="91"/>
      <c r="CQE50" s="90"/>
      <c r="CQF50" s="91"/>
      <c r="CQG50" s="90"/>
      <c r="CQH50" s="91"/>
      <c r="CQI50" s="90"/>
      <c r="CQJ50" s="91"/>
      <c r="CQK50" s="90"/>
      <c r="CQL50" s="91"/>
      <c r="CQM50" s="90"/>
      <c r="CQN50" s="91"/>
      <c r="CQO50" s="90"/>
      <c r="CQP50" s="91"/>
      <c r="CQQ50" s="90"/>
      <c r="CQR50" s="91"/>
      <c r="CQS50" s="90"/>
      <c r="CQT50" s="91"/>
      <c r="CQU50" s="90"/>
      <c r="CQV50" s="91"/>
      <c r="CQW50" s="90"/>
      <c r="CQX50" s="91"/>
      <c r="CQY50" s="90"/>
      <c r="CQZ50" s="91"/>
      <c r="CRA50" s="90"/>
      <c r="CRB50" s="91"/>
      <c r="CRC50" s="90"/>
      <c r="CRD50" s="91"/>
      <c r="CRE50" s="90"/>
      <c r="CRF50" s="91"/>
      <c r="CRG50" s="90"/>
      <c r="CRH50" s="91"/>
      <c r="CRI50" s="90"/>
      <c r="CRJ50" s="91"/>
      <c r="CRK50" s="90"/>
      <c r="CRL50" s="91"/>
      <c r="CRM50" s="90"/>
      <c r="CRN50" s="91"/>
      <c r="CRO50" s="90"/>
      <c r="CRP50" s="91"/>
      <c r="CRQ50" s="90"/>
      <c r="CRR50" s="91"/>
      <c r="CRS50" s="90"/>
      <c r="CRT50" s="91"/>
      <c r="CRU50" s="90"/>
      <c r="CRV50" s="91"/>
      <c r="CRW50" s="90"/>
      <c r="CRX50" s="91"/>
      <c r="CRY50" s="90"/>
      <c r="CRZ50" s="91"/>
      <c r="CSA50" s="90"/>
      <c r="CSB50" s="91"/>
      <c r="CSC50" s="90"/>
      <c r="CSD50" s="91"/>
      <c r="CSE50" s="90"/>
      <c r="CSF50" s="91"/>
      <c r="CSG50" s="90"/>
      <c r="CSH50" s="91"/>
      <c r="CSI50" s="90"/>
      <c r="CSJ50" s="91"/>
      <c r="CSK50" s="90"/>
      <c r="CSL50" s="91"/>
      <c r="CSM50" s="90"/>
      <c r="CSN50" s="91"/>
      <c r="CSO50" s="90"/>
      <c r="CSP50" s="91"/>
      <c r="CSQ50" s="90"/>
      <c r="CSR50" s="91"/>
      <c r="CSS50" s="90"/>
      <c r="CST50" s="91"/>
      <c r="CSU50" s="90"/>
      <c r="CSV50" s="91"/>
      <c r="CSW50" s="90"/>
      <c r="CSX50" s="91"/>
      <c r="CSY50" s="90"/>
      <c r="CSZ50" s="91"/>
      <c r="CTA50" s="90"/>
      <c r="CTB50" s="91"/>
      <c r="CTC50" s="90"/>
      <c r="CTD50" s="91"/>
      <c r="CTE50" s="90"/>
      <c r="CTF50" s="91"/>
      <c r="CTG50" s="90"/>
      <c r="CTH50" s="91"/>
      <c r="CTI50" s="90"/>
      <c r="CTJ50" s="91"/>
      <c r="CTK50" s="90"/>
      <c r="CTL50" s="91"/>
      <c r="CTM50" s="90"/>
      <c r="CTN50" s="91"/>
      <c r="CTO50" s="90"/>
      <c r="CTP50" s="91"/>
      <c r="CTQ50" s="90"/>
      <c r="CTR50" s="91"/>
      <c r="CTS50" s="90"/>
      <c r="CTT50" s="91"/>
      <c r="CTU50" s="90"/>
      <c r="CTV50" s="91"/>
      <c r="CTW50" s="90"/>
      <c r="CTX50" s="91"/>
      <c r="CTY50" s="90"/>
      <c r="CTZ50" s="91"/>
      <c r="CUA50" s="90"/>
      <c r="CUB50" s="91"/>
      <c r="CUC50" s="90"/>
      <c r="CUD50" s="91"/>
      <c r="CUE50" s="90"/>
      <c r="CUF50" s="91"/>
      <c r="CUG50" s="90"/>
      <c r="CUH50" s="91"/>
      <c r="CUI50" s="90"/>
      <c r="CUJ50" s="91"/>
      <c r="CUK50" s="90"/>
      <c r="CUL50" s="91"/>
      <c r="CUM50" s="90"/>
      <c r="CUN50" s="91"/>
      <c r="CUO50" s="90"/>
      <c r="CUP50" s="91"/>
      <c r="CUQ50" s="90"/>
      <c r="CUR50" s="91"/>
      <c r="CUS50" s="90"/>
      <c r="CUT50" s="91"/>
      <c r="CUU50" s="90"/>
      <c r="CUV50" s="91"/>
      <c r="CUW50" s="90"/>
      <c r="CUX50" s="91"/>
      <c r="CUY50" s="90"/>
      <c r="CUZ50" s="91"/>
      <c r="CVA50" s="90"/>
      <c r="CVB50" s="91"/>
      <c r="CVC50" s="90"/>
      <c r="CVD50" s="91"/>
      <c r="CVE50" s="90"/>
      <c r="CVF50" s="91"/>
      <c r="CVG50" s="90"/>
      <c r="CVH50" s="91"/>
      <c r="CVI50" s="90"/>
      <c r="CVJ50" s="91"/>
      <c r="CVK50" s="90"/>
      <c r="CVL50" s="91"/>
      <c r="CVM50" s="90"/>
      <c r="CVN50" s="91"/>
      <c r="CVO50" s="90"/>
      <c r="CVP50" s="91"/>
      <c r="CVQ50" s="90"/>
      <c r="CVR50" s="91"/>
      <c r="CVS50" s="90"/>
      <c r="CVT50" s="91"/>
      <c r="CVU50" s="90"/>
      <c r="CVV50" s="91"/>
      <c r="CVW50" s="90"/>
      <c r="CVX50" s="91"/>
      <c r="CVY50" s="90"/>
      <c r="CVZ50" s="91"/>
      <c r="CWA50" s="90"/>
      <c r="CWB50" s="91"/>
      <c r="CWC50" s="90"/>
      <c r="CWD50" s="91"/>
      <c r="CWE50" s="90"/>
      <c r="CWF50" s="91"/>
      <c r="CWG50" s="90"/>
      <c r="CWH50" s="91"/>
      <c r="CWI50" s="90"/>
      <c r="CWJ50" s="91"/>
      <c r="CWK50" s="90"/>
      <c r="CWL50" s="91"/>
      <c r="CWM50" s="90"/>
      <c r="CWN50" s="91"/>
      <c r="CWO50" s="90"/>
      <c r="CWP50" s="91"/>
      <c r="CWQ50" s="90"/>
      <c r="CWR50" s="91"/>
      <c r="CWS50" s="90"/>
      <c r="CWT50" s="91"/>
      <c r="CWU50" s="90"/>
      <c r="CWV50" s="91"/>
      <c r="CWW50" s="90"/>
      <c r="CWX50" s="91"/>
      <c r="CWY50" s="90"/>
      <c r="CWZ50" s="91"/>
      <c r="CXA50" s="90"/>
      <c r="CXB50" s="91"/>
      <c r="CXC50" s="90"/>
      <c r="CXD50" s="91"/>
      <c r="CXE50" s="90"/>
      <c r="CXF50" s="91"/>
      <c r="CXG50" s="90"/>
      <c r="CXH50" s="91"/>
      <c r="CXI50" s="90"/>
      <c r="CXJ50" s="91"/>
      <c r="CXK50" s="90"/>
      <c r="CXL50" s="91"/>
      <c r="CXM50" s="90"/>
      <c r="CXN50" s="91"/>
      <c r="CXO50" s="90"/>
      <c r="CXP50" s="91"/>
      <c r="CXQ50" s="90"/>
      <c r="CXR50" s="91"/>
      <c r="CXS50" s="90"/>
      <c r="CXT50" s="91"/>
      <c r="CXU50" s="90"/>
      <c r="CXV50" s="91"/>
      <c r="CXW50" s="90"/>
      <c r="CXX50" s="91"/>
      <c r="CXY50" s="90"/>
      <c r="CXZ50" s="91"/>
      <c r="CYA50" s="90"/>
      <c r="CYB50" s="91"/>
      <c r="CYC50" s="90"/>
      <c r="CYD50" s="91"/>
      <c r="CYE50" s="90"/>
      <c r="CYF50" s="91"/>
      <c r="CYG50" s="90"/>
      <c r="CYH50" s="91"/>
      <c r="CYI50" s="90"/>
      <c r="CYJ50" s="91"/>
      <c r="CYK50" s="90"/>
      <c r="CYL50" s="91"/>
      <c r="CYM50" s="90"/>
      <c r="CYN50" s="91"/>
      <c r="CYO50" s="90"/>
      <c r="CYP50" s="91"/>
      <c r="CYQ50" s="90"/>
      <c r="CYR50" s="91"/>
      <c r="CYS50" s="90"/>
      <c r="CYT50" s="91"/>
      <c r="CYU50" s="90"/>
      <c r="CYV50" s="91"/>
      <c r="CYW50" s="90"/>
      <c r="CYX50" s="91"/>
      <c r="CYY50" s="90"/>
      <c r="CYZ50" s="91"/>
      <c r="CZA50" s="90"/>
      <c r="CZB50" s="91"/>
      <c r="CZC50" s="90"/>
      <c r="CZD50" s="91"/>
      <c r="CZE50" s="90"/>
      <c r="CZF50" s="91"/>
      <c r="CZG50" s="90"/>
      <c r="CZH50" s="91"/>
      <c r="CZI50" s="90"/>
      <c r="CZJ50" s="91"/>
      <c r="CZK50" s="90"/>
      <c r="CZL50" s="91"/>
      <c r="CZM50" s="90"/>
      <c r="CZN50" s="91"/>
      <c r="CZO50" s="90"/>
      <c r="CZP50" s="91"/>
      <c r="CZQ50" s="90"/>
      <c r="CZR50" s="91"/>
      <c r="CZS50" s="90"/>
      <c r="CZT50" s="91"/>
      <c r="CZU50" s="90"/>
      <c r="CZV50" s="91"/>
      <c r="CZW50" s="90"/>
      <c r="CZX50" s="91"/>
      <c r="CZY50" s="90"/>
      <c r="CZZ50" s="91"/>
      <c r="DAA50" s="90"/>
      <c r="DAB50" s="91"/>
      <c r="DAC50" s="90"/>
      <c r="DAD50" s="91"/>
      <c r="DAE50" s="90"/>
      <c r="DAF50" s="91"/>
      <c r="DAG50" s="90"/>
      <c r="DAH50" s="91"/>
      <c r="DAI50" s="90"/>
      <c r="DAJ50" s="91"/>
      <c r="DAK50" s="90"/>
      <c r="DAL50" s="91"/>
      <c r="DAM50" s="90"/>
      <c r="DAN50" s="91"/>
      <c r="DAO50" s="90"/>
      <c r="DAP50" s="91"/>
      <c r="DAQ50" s="90"/>
      <c r="DAR50" s="91"/>
      <c r="DAS50" s="90"/>
      <c r="DAT50" s="91"/>
      <c r="DAU50" s="90"/>
      <c r="DAV50" s="91"/>
      <c r="DAW50" s="90"/>
      <c r="DAX50" s="91"/>
      <c r="DAY50" s="90"/>
      <c r="DAZ50" s="91"/>
      <c r="DBA50" s="90"/>
      <c r="DBB50" s="91"/>
      <c r="DBC50" s="90"/>
      <c r="DBD50" s="91"/>
      <c r="DBE50" s="90"/>
      <c r="DBF50" s="91"/>
      <c r="DBG50" s="90"/>
      <c r="DBH50" s="91"/>
      <c r="DBI50" s="90"/>
      <c r="DBJ50" s="91"/>
      <c r="DBK50" s="90"/>
      <c r="DBL50" s="91"/>
      <c r="DBM50" s="90"/>
      <c r="DBN50" s="91"/>
      <c r="DBO50" s="90"/>
      <c r="DBP50" s="91"/>
      <c r="DBQ50" s="90"/>
      <c r="DBR50" s="91"/>
      <c r="DBS50" s="90"/>
      <c r="DBT50" s="91"/>
      <c r="DBU50" s="90"/>
      <c r="DBV50" s="91"/>
      <c r="DBW50" s="90"/>
      <c r="DBX50" s="91"/>
      <c r="DBY50" s="90"/>
      <c r="DBZ50" s="91"/>
      <c r="DCA50" s="90"/>
      <c r="DCB50" s="91"/>
      <c r="DCC50" s="90"/>
      <c r="DCD50" s="91"/>
      <c r="DCE50" s="90"/>
      <c r="DCF50" s="91"/>
      <c r="DCG50" s="90"/>
      <c r="DCH50" s="91"/>
      <c r="DCI50" s="90"/>
      <c r="DCJ50" s="91"/>
      <c r="DCK50" s="90"/>
      <c r="DCL50" s="91"/>
      <c r="DCM50" s="90"/>
      <c r="DCN50" s="91"/>
      <c r="DCO50" s="90"/>
      <c r="DCP50" s="91"/>
      <c r="DCQ50" s="90"/>
      <c r="DCR50" s="91"/>
      <c r="DCS50" s="90"/>
      <c r="DCT50" s="91"/>
      <c r="DCU50" s="90"/>
      <c r="DCV50" s="91"/>
      <c r="DCW50" s="90"/>
      <c r="DCX50" s="91"/>
      <c r="DCY50" s="90"/>
      <c r="DCZ50" s="91"/>
      <c r="DDA50" s="90"/>
      <c r="DDB50" s="91"/>
      <c r="DDC50" s="90"/>
      <c r="DDD50" s="91"/>
      <c r="DDE50" s="90"/>
      <c r="DDF50" s="91"/>
      <c r="DDG50" s="90"/>
      <c r="DDH50" s="91"/>
      <c r="DDI50" s="90"/>
      <c r="DDJ50" s="91"/>
      <c r="DDK50" s="90"/>
      <c r="DDL50" s="91"/>
      <c r="DDM50" s="90"/>
      <c r="DDN50" s="91"/>
      <c r="DDO50" s="90"/>
      <c r="DDP50" s="91"/>
      <c r="DDQ50" s="90"/>
      <c r="DDR50" s="91"/>
      <c r="DDS50" s="90"/>
      <c r="DDT50" s="91"/>
      <c r="DDU50" s="90"/>
      <c r="DDV50" s="91"/>
      <c r="DDW50" s="90"/>
      <c r="DDX50" s="91"/>
      <c r="DDY50" s="90"/>
      <c r="DDZ50" s="91"/>
      <c r="DEA50" s="90"/>
      <c r="DEB50" s="91"/>
      <c r="DEC50" s="90"/>
      <c r="DED50" s="91"/>
      <c r="DEE50" s="90"/>
      <c r="DEF50" s="91"/>
      <c r="DEG50" s="90"/>
      <c r="DEH50" s="91"/>
      <c r="DEI50" s="90"/>
      <c r="DEJ50" s="91"/>
      <c r="DEK50" s="90"/>
      <c r="DEL50" s="91"/>
      <c r="DEM50" s="90"/>
      <c r="DEN50" s="91"/>
      <c r="DEO50" s="90"/>
      <c r="DEP50" s="91"/>
      <c r="DEQ50" s="90"/>
      <c r="DER50" s="91"/>
      <c r="DES50" s="90"/>
      <c r="DET50" s="91"/>
      <c r="DEU50" s="90"/>
      <c r="DEV50" s="91"/>
      <c r="DEW50" s="90"/>
      <c r="DEX50" s="91"/>
      <c r="DEY50" s="90"/>
      <c r="DEZ50" s="91"/>
      <c r="DFA50" s="90"/>
      <c r="DFB50" s="91"/>
      <c r="DFC50" s="90"/>
      <c r="DFD50" s="91"/>
      <c r="DFE50" s="90"/>
      <c r="DFF50" s="91"/>
      <c r="DFG50" s="90"/>
      <c r="DFH50" s="91"/>
      <c r="DFI50" s="90"/>
      <c r="DFJ50" s="91"/>
      <c r="DFK50" s="90"/>
      <c r="DFL50" s="91"/>
      <c r="DFM50" s="90"/>
      <c r="DFN50" s="91"/>
      <c r="DFO50" s="90"/>
      <c r="DFP50" s="91"/>
      <c r="DFQ50" s="90"/>
      <c r="DFR50" s="91"/>
      <c r="DFS50" s="90"/>
      <c r="DFT50" s="91"/>
      <c r="DFU50" s="90"/>
      <c r="DFV50" s="91"/>
      <c r="DFW50" s="90"/>
      <c r="DFX50" s="91"/>
      <c r="DFY50" s="90"/>
      <c r="DFZ50" s="91"/>
      <c r="DGA50" s="90"/>
      <c r="DGB50" s="91"/>
      <c r="DGC50" s="90"/>
      <c r="DGD50" s="91"/>
      <c r="DGE50" s="90"/>
      <c r="DGF50" s="91"/>
      <c r="DGG50" s="90"/>
      <c r="DGH50" s="91"/>
      <c r="DGI50" s="90"/>
      <c r="DGJ50" s="91"/>
      <c r="DGK50" s="90"/>
      <c r="DGL50" s="91"/>
      <c r="DGM50" s="90"/>
      <c r="DGN50" s="91"/>
      <c r="DGO50" s="90"/>
      <c r="DGP50" s="91"/>
      <c r="DGQ50" s="90"/>
      <c r="DGR50" s="91"/>
      <c r="DGS50" s="90"/>
      <c r="DGT50" s="91"/>
      <c r="DGU50" s="90"/>
      <c r="DGV50" s="91"/>
      <c r="DGW50" s="90"/>
      <c r="DGX50" s="91"/>
      <c r="DGY50" s="90"/>
      <c r="DGZ50" s="91"/>
      <c r="DHA50" s="90"/>
      <c r="DHB50" s="91"/>
      <c r="DHC50" s="90"/>
      <c r="DHD50" s="91"/>
      <c r="DHE50" s="90"/>
      <c r="DHF50" s="91"/>
      <c r="DHG50" s="90"/>
      <c r="DHH50" s="91"/>
      <c r="DHI50" s="90"/>
      <c r="DHJ50" s="91"/>
      <c r="DHK50" s="90"/>
      <c r="DHL50" s="91"/>
      <c r="DHM50" s="90"/>
      <c r="DHN50" s="91"/>
      <c r="DHO50" s="90"/>
      <c r="DHP50" s="91"/>
      <c r="DHQ50" s="90"/>
      <c r="DHR50" s="91"/>
      <c r="DHS50" s="90"/>
      <c r="DHT50" s="91"/>
      <c r="DHU50" s="90"/>
      <c r="DHV50" s="91"/>
      <c r="DHW50" s="90"/>
      <c r="DHX50" s="91"/>
      <c r="DHY50" s="90"/>
      <c r="DHZ50" s="91"/>
      <c r="DIA50" s="90"/>
      <c r="DIB50" s="91"/>
      <c r="DIC50" s="90"/>
      <c r="DID50" s="91"/>
      <c r="DIE50" s="90"/>
      <c r="DIF50" s="91"/>
      <c r="DIG50" s="90"/>
      <c r="DIH50" s="91"/>
      <c r="DII50" s="90"/>
      <c r="DIJ50" s="91"/>
      <c r="DIK50" s="90"/>
      <c r="DIL50" s="91"/>
      <c r="DIM50" s="90"/>
      <c r="DIN50" s="91"/>
      <c r="DIO50" s="90"/>
      <c r="DIP50" s="91"/>
      <c r="DIQ50" s="90"/>
      <c r="DIR50" s="91"/>
      <c r="DIS50" s="90"/>
      <c r="DIT50" s="91"/>
      <c r="DIU50" s="90"/>
      <c r="DIV50" s="91"/>
      <c r="DIW50" s="90"/>
      <c r="DIX50" s="91"/>
      <c r="DIY50" s="90"/>
      <c r="DIZ50" s="91"/>
      <c r="DJA50" s="90"/>
      <c r="DJB50" s="91"/>
      <c r="DJC50" s="90"/>
      <c r="DJD50" s="91"/>
      <c r="DJE50" s="90"/>
      <c r="DJF50" s="91"/>
      <c r="DJG50" s="90"/>
      <c r="DJH50" s="91"/>
      <c r="DJI50" s="90"/>
      <c r="DJJ50" s="91"/>
      <c r="DJK50" s="90"/>
      <c r="DJL50" s="91"/>
      <c r="DJM50" s="90"/>
      <c r="DJN50" s="91"/>
      <c r="DJO50" s="90"/>
      <c r="DJP50" s="91"/>
      <c r="DJQ50" s="90"/>
      <c r="DJR50" s="91"/>
      <c r="DJS50" s="90"/>
      <c r="DJT50" s="91"/>
      <c r="DJU50" s="90"/>
      <c r="DJV50" s="91"/>
      <c r="DJW50" s="90"/>
      <c r="DJX50" s="91"/>
      <c r="DJY50" s="90"/>
      <c r="DJZ50" s="91"/>
      <c r="DKA50" s="90"/>
      <c r="DKB50" s="91"/>
      <c r="DKC50" s="90"/>
      <c r="DKD50" s="91"/>
      <c r="DKE50" s="90"/>
      <c r="DKF50" s="91"/>
      <c r="DKG50" s="90"/>
      <c r="DKH50" s="91"/>
      <c r="DKI50" s="90"/>
      <c r="DKJ50" s="91"/>
      <c r="DKK50" s="90"/>
      <c r="DKL50" s="91"/>
      <c r="DKM50" s="90"/>
      <c r="DKN50" s="91"/>
      <c r="DKO50" s="90"/>
      <c r="DKP50" s="91"/>
      <c r="DKQ50" s="90"/>
      <c r="DKR50" s="91"/>
      <c r="DKS50" s="90"/>
      <c r="DKT50" s="91"/>
      <c r="DKU50" s="90"/>
      <c r="DKV50" s="91"/>
      <c r="DKW50" s="90"/>
      <c r="DKX50" s="91"/>
      <c r="DKY50" s="90"/>
      <c r="DKZ50" s="91"/>
      <c r="DLA50" s="90"/>
      <c r="DLB50" s="91"/>
      <c r="DLC50" s="90"/>
      <c r="DLD50" s="91"/>
      <c r="DLE50" s="90"/>
      <c r="DLF50" s="91"/>
      <c r="DLG50" s="90"/>
      <c r="DLH50" s="91"/>
      <c r="DLI50" s="90"/>
      <c r="DLJ50" s="91"/>
      <c r="DLK50" s="90"/>
      <c r="DLL50" s="91"/>
      <c r="DLM50" s="90"/>
      <c r="DLN50" s="91"/>
      <c r="DLO50" s="90"/>
      <c r="DLP50" s="91"/>
      <c r="DLQ50" s="90"/>
      <c r="DLR50" s="91"/>
      <c r="DLS50" s="90"/>
      <c r="DLT50" s="91"/>
      <c r="DLU50" s="90"/>
      <c r="DLV50" s="91"/>
      <c r="DLW50" s="90"/>
      <c r="DLX50" s="91"/>
      <c r="DLY50" s="90"/>
      <c r="DLZ50" s="91"/>
      <c r="DMA50" s="90"/>
      <c r="DMB50" s="91"/>
      <c r="DMC50" s="90"/>
      <c r="DMD50" s="91"/>
      <c r="DME50" s="90"/>
      <c r="DMF50" s="91"/>
      <c r="DMG50" s="90"/>
      <c r="DMH50" s="91"/>
      <c r="DMI50" s="90"/>
      <c r="DMJ50" s="91"/>
      <c r="DMK50" s="90"/>
      <c r="DML50" s="91"/>
      <c r="DMM50" s="90"/>
      <c r="DMN50" s="91"/>
      <c r="DMO50" s="90"/>
      <c r="DMP50" s="91"/>
      <c r="DMQ50" s="90"/>
      <c r="DMR50" s="91"/>
      <c r="DMS50" s="90"/>
      <c r="DMT50" s="91"/>
      <c r="DMU50" s="90"/>
      <c r="DMV50" s="91"/>
      <c r="DMW50" s="90"/>
      <c r="DMX50" s="91"/>
      <c r="DMY50" s="90"/>
      <c r="DMZ50" s="91"/>
      <c r="DNA50" s="90"/>
      <c r="DNB50" s="91"/>
      <c r="DNC50" s="90"/>
      <c r="DND50" s="91"/>
      <c r="DNE50" s="90"/>
      <c r="DNF50" s="91"/>
      <c r="DNG50" s="90"/>
      <c r="DNH50" s="91"/>
      <c r="DNI50" s="90"/>
      <c r="DNJ50" s="91"/>
      <c r="DNK50" s="90"/>
      <c r="DNL50" s="91"/>
      <c r="DNM50" s="90"/>
      <c r="DNN50" s="91"/>
      <c r="DNO50" s="90"/>
      <c r="DNP50" s="91"/>
      <c r="DNQ50" s="90"/>
      <c r="DNR50" s="91"/>
      <c r="DNS50" s="90"/>
      <c r="DNT50" s="91"/>
      <c r="DNU50" s="90"/>
      <c r="DNV50" s="91"/>
      <c r="DNW50" s="90"/>
      <c r="DNX50" s="91"/>
      <c r="DNY50" s="90"/>
      <c r="DNZ50" s="91"/>
      <c r="DOA50" s="90"/>
      <c r="DOB50" s="91"/>
      <c r="DOC50" s="90"/>
      <c r="DOD50" s="91"/>
      <c r="DOE50" s="90"/>
      <c r="DOF50" s="91"/>
      <c r="DOG50" s="90"/>
      <c r="DOH50" s="91"/>
      <c r="DOI50" s="90"/>
      <c r="DOJ50" s="91"/>
      <c r="DOK50" s="90"/>
      <c r="DOL50" s="91"/>
      <c r="DOM50" s="90"/>
      <c r="DON50" s="91"/>
      <c r="DOO50" s="90"/>
      <c r="DOP50" s="91"/>
      <c r="DOQ50" s="90"/>
      <c r="DOR50" s="91"/>
      <c r="DOS50" s="90"/>
      <c r="DOT50" s="91"/>
      <c r="DOU50" s="90"/>
      <c r="DOV50" s="91"/>
      <c r="DOW50" s="90"/>
      <c r="DOX50" s="91"/>
      <c r="DOY50" s="90"/>
      <c r="DOZ50" s="91"/>
      <c r="DPA50" s="90"/>
      <c r="DPB50" s="91"/>
      <c r="DPC50" s="90"/>
      <c r="DPD50" s="91"/>
      <c r="DPE50" s="90"/>
      <c r="DPF50" s="91"/>
      <c r="DPG50" s="90"/>
      <c r="DPH50" s="91"/>
      <c r="DPI50" s="90"/>
      <c r="DPJ50" s="91"/>
      <c r="DPK50" s="90"/>
      <c r="DPL50" s="91"/>
      <c r="DPM50" s="90"/>
      <c r="DPN50" s="91"/>
      <c r="DPO50" s="90"/>
      <c r="DPP50" s="91"/>
      <c r="DPQ50" s="90"/>
      <c r="DPR50" s="91"/>
      <c r="DPS50" s="90"/>
      <c r="DPT50" s="91"/>
      <c r="DPU50" s="90"/>
      <c r="DPV50" s="91"/>
      <c r="DPW50" s="90"/>
      <c r="DPX50" s="91"/>
      <c r="DPY50" s="90"/>
      <c r="DPZ50" s="91"/>
      <c r="DQA50" s="90"/>
      <c r="DQB50" s="91"/>
      <c r="DQC50" s="90"/>
      <c r="DQD50" s="91"/>
      <c r="DQE50" s="90"/>
      <c r="DQF50" s="91"/>
      <c r="DQG50" s="90"/>
      <c r="DQH50" s="91"/>
      <c r="DQI50" s="90"/>
      <c r="DQJ50" s="91"/>
      <c r="DQK50" s="90"/>
      <c r="DQL50" s="91"/>
      <c r="DQM50" s="90"/>
      <c r="DQN50" s="91"/>
      <c r="DQO50" s="90"/>
      <c r="DQP50" s="91"/>
      <c r="DQQ50" s="90"/>
      <c r="DQR50" s="91"/>
      <c r="DQS50" s="90"/>
      <c r="DQT50" s="91"/>
      <c r="DQU50" s="90"/>
      <c r="DQV50" s="91"/>
      <c r="DQW50" s="90"/>
      <c r="DQX50" s="91"/>
      <c r="DQY50" s="90"/>
      <c r="DQZ50" s="91"/>
      <c r="DRA50" s="90"/>
      <c r="DRB50" s="91"/>
      <c r="DRC50" s="90"/>
      <c r="DRD50" s="91"/>
      <c r="DRE50" s="90"/>
      <c r="DRF50" s="91"/>
      <c r="DRG50" s="90"/>
      <c r="DRH50" s="91"/>
      <c r="DRI50" s="90"/>
      <c r="DRJ50" s="91"/>
      <c r="DRK50" s="90"/>
      <c r="DRL50" s="91"/>
      <c r="DRM50" s="90"/>
      <c r="DRN50" s="91"/>
      <c r="DRO50" s="90"/>
      <c r="DRP50" s="91"/>
      <c r="DRQ50" s="90"/>
      <c r="DRR50" s="91"/>
      <c r="DRS50" s="90"/>
      <c r="DRT50" s="91"/>
      <c r="DRU50" s="90"/>
      <c r="DRV50" s="91"/>
      <c r="DRW50" s="90"/>
      <c r="DRX50" s="91"/>
      <c r="DRY50" s="90"/>
      <c r="DRZ50" s="91"/>
      <c r="DSA50" s="90"/>
      <c r="DSB50" s="91"/>
      <c r="DSC50" s="90"/>
      <c r="DSD50" s="91"/>
      <c r="DSE50" s="90"/>
      <c r="DSF50" s="91"/>
      <c r="DSG50" s="90"/>
      <c r="DSH50" s="91"/>
      <c r="DSI50" s="90"/>
      <c r="DSJ50" s="91"/>
      <c r="DSK50" s="90"/>
      <c r="DSL50" s="91"/>
      <c r="DSM50" s="90"/>
      <c r="DSN50" s="91"/>
      <c r="DSO50" s="90"/>
      <c r="DSP50" s="91"/>
      <c r="DSQ50" s="90"/>
      <c r="DSR50" s="91"/>
      <c r="DSS50" s="90"/>
      <c r="DST50" s="91"/>
      <c r="DSU50" s="90"/>
      <c r="DSV50" s="91"/>
      <c r="DSW50" s="90"/>
      <c r="DSX50" s="91"/>
      <c r="DSY50" s="90"/>
      <c r="DSZ50" s="91"/>
      <c r="DTA50" s="90"/>
      <c r="DTB50" s="91"/>
      <c r="DTC50" s="90"/>
      <c r="DTD50" s="91"/>
      <c r="DTE50" s="90"/>
      <c r="DTF50" s="91"/>
      <c r="DTG50" s="90"/>
      <c r="DTH50" s="91"/>
      <c r="DTI50" s="90"/>
      <c r="DTJ50" s="91"/>
      <c r="DTK50" s="90"/>
      <c r="DTL50" s="91"/>
      <c r="DTM50" s="90"/>
      <c r="DTN50" s="91"/>
      <c r="DTO50" s="90"/>
      <c r="DTP50" s="91"/>
      <c r="DTQ50" s="90"/>
      <c r="DTR50" s="91"/>
      <c r="DTS50" s="90"/>
      <c r="DTT50" s="91"/>
      <c r="DTU50" s="90"/>
      <c r="DTV50" s="91"/>
      <c r="DTW50" s="90"/>
      <c r="DTX50" s="91"/>
      <c r="DTY50" s="90"/>
      <c r="DTZ50" s="91"/>
      <c r="DUA50" s="90"/>
      <c r="DUB50" s="91"/>
      <c r="DUC50" s="90"/>
      <c r="DUD50" s="91"/>
      <c r="DUE50" s="90"/>
      <c r="DUF50" s="91"/>
      <c r="DUG50" s="90"/>
      <c r="DUH50" s="91"/>
      <c r="DUI50" s="90"/>
      <c r="DUJ50" s="91"/>
      <c r="DUK50" s="90"/>
      <c r="DUL50" s="91"/>
      <c r="DUM50" s="90"/>
      <c r="DUN50" s="91"/>
      <c r="DUO50" s="90"/>
      <c r="DUP50" s="91"/>
      <c r="DUQ50" s="90"/>
      <c r="DUR50" s="91"/>
      <c r="DUS50" s="90"/>
      <c r="DUT50" s="91"/>
      <c r="DUU50" s="90"/>
      <c r="DUV50" s="91"/>
      <c r="DUW50" s="90"/>
      <c r="DUX50" s="91"/>
      <c r="DUY50" s="90"/>
      <c r="DUZ50" s="91"/>
      <c r="DVA50" s="90"/>
      <c r="DVB50" s="91"/>
      <c r="DVC50" s="90"/>
      <c r="DVD50" s="91"/>
      <c r="DVE50" s="90"/>
      <c r="DVF50" s="91"/>
      <c r="DVG50" s="90"/>
      <c r="DVH50" s="91"/>
      <c r="DVI50" s="90"/>
      <c r="DVJ50" s="91"/>
      <c r="DVK50" s="90"/>
      <c r="DVL50" s="91"/>
      <c r="DVM50" s="90"/>
      <c r="DVN50" s="91"/>
      <c r="DVO50" s="90"/>
      <c r="DVP50" s="91"/>
      <c r="DVQ50" s="90"/>
      <c r="DVR50" s="91"/>
      <c r="DVS50" s="90"/>
      <c r="DVT50" s="91"/>
      <c r="DVU50" s="90"/>
      <c r="DVV50" s="91"/>
      <c r="DVW50" s="90"/>
      <c r="DVX50" s="91"/>
      <c r="DVY50" s="90"/>
      <c r="DVZ50" s="91"/>
      <c r="DWA50" s="90"/>
      <c r="DWB50" s="91"/>
      <c r="DWC50" s="90"/>
      <c r="DWD50" s="91"/>
      <c r="DWE50" s="90"/>
      <c r="DWF50" s="91"/>
      <c r="DWG50" s="90"/>
      <c r="DWH50" s="91"/>
      <c r="DWI50" s="90"/>
      <c r="DWJ50" s="91"/>
      <c r="DWK50" s="90"/>
      <c r="DWL50" s="91"/>
      <c r="DWM50" s="90"/>
      <c r="DWN50" s="91"/>
      <c r="DWO50" s="90"/>
      <c r="DWP50" s="91"/>
      <c r="DWQ50" s="90"/>
      <c r="DWR50" s="91"/>
      <c r="DWS50" s="90"/>
      <c r="DWT50" s="91"/>
      <c r="DWU50" s="90"/>
      <c r="DWV50" s="91"/>
      <c r="DWW50" s="90"/>
      <c r="DWX50" s="91"/>
      <c r="DWY50" s="90"/>
      <c r="DWZ50" s="91"/>
      <c r="DXA50" s="90"/>
      <c r="DXB50" s="91"/>
      <c r="DXC50" s="90"/>
      <c r="DXD50" s="91"/>
      <c r="DXE50" s="90"/>
      <c r="DXF50" s="91"/>
      <c r="DXG50" s="90"/>
      <c r="DXH50" s="91"/>
      <c r="DXI50" s="90"/>
      <c r="DXJ50" s="91"/>
      <c r="DXK50" s="90"/>
      <c r="DXL50" s="91"/>
      <c r="DXM50" s="90"/>
      <c r="DXN50" s="91"/>
      <c r="DXO50" s="90"/>
      <c r="DXP50" s="91"/>
      <c r="DXQ50" s="90"/>
      <c r="DXR50" s="91"/>
      <c r="DXS50" s="90"/>
      <c r="DXT50" s="91"/>
      <c r="DXU50" s="90"/>
      <c r="DXV50" s="91"/>
      <c r="DXW50" s="90"/>
      <c r="DXX50" s="91"/>
      <c r="DXY50" s="90"/>
      <c r="DXZ50" s="91"/>
      <c r="DYA50" s="90"/>
      <c r="DYB50" s="91"/>
      <c r="DYC50" s="90"/>
      <c r="DYD50" s="91"/>
      <c r="DYE50" s="90"/>
      <c r="DYF50" s="91"/>
      <c r="DYG50" s="90"/>
      <c r="DYH50" s="91"/>
      <c r="DYI50" s="90"/>
      <c r="DYJ50" s="91"/>
      <c r="DYK50" s="90"/>
      <c r="DYL50" s="91"/>
      <c r="DYM50" s="90"/>
      <c r="DYN50" s="91"/>
      <c r="DYO50" s="90"/>
      <c r="DYP50" s="91"/>
      <c r="DYQ50" s="90"/>
      <c r="DYR50" s="91"/>
      <c r="DYS50" s="90"/>
      <c r="DYT50" s="91"/>
      <c r="DYU50" s="90"/>
      <c r="DYV50" s="91"/>
      <c r="DYW50" s="90"/>
      <c r="DYX50" s="91"/>
      <c r="DYY50" s="90"/>
      <c r="DYZ50" s="91"/>
      <c r="DZA50" s="90"/>
      <c r="DZB50" s="91"/>
      <c r="DZC50" s="90"/>
      <c r="DZD50" s="91"/>
      <c r="DZE50" s="90"/>
      <c r="DZF50" s="91"/>
      <c r="DZG50" s="90"/>
      <c r="DZH50" s="91"/>
      <c r="DZI50" s="90"/>
      <c r="DZJ50" s="91"/>
      <c r="DZK50" s="90"/>
      <c r="DZL50" s="91"/>
      <c r="DZM50" s="90"/>
      <c r="DZN50" s="91"/>
      <c r="DZO50" s="90"/>
      <c r="DZP50" s="91"/>
      <c r="DZQ50" s="90"/>
      <c r="DZR50" s="91"/>
      <c r="DZS50" s="90"/>
      <c r="DZT50" s="91"/>
      <c r="DZU50" s="90"/>
      <c r="DZV50" s="91"/>
      <c r="DZW50" s="90"/>
      <c r="DZX50" s="91"/>
      <c r="DZY50" s="90"/>
      <c r="DZZ50" s="91"/>
      <c r="EAA50" s="90"/>
      <c r="EAB50" s="91"/>
      <c r="EAC50" s="90"/>
      <c r="EAD50" s="91"/>
      <c r="EAE50" s="90"/>
      <c r="EAF50" s="91"/>
      <c r="EAG50" s="90"/>
      <c r="EAH50" s="91"/>
      <c r="EAI50" s="90"/>
      <c r="EAJ50" s="91"/>
      <c r="EAK50" s="90"/>
      <c r="EAL50" s="91"/>
      <c r="EAM50" s="90"/>
      <c r="EAN50" s="91"/>
      <c r="EAO50" s="90"/>
      <c r="EAP50" s="91"/>
      <c r="EAQ50" s="90"/>
      <c r="EAR50" s="91"/>
      <c r="EAS50" s="90"/>
      <c r="EAT50" s="91"/>
      <c r="EAU50" s="90"/>
      <c r="EAV50" s="91"/>
      <c r="EAW50" s="90"/>
      <c r="EAX50" s="91"/>
      <c r="EAY50" s="90"/>
      <c r="EAZ50" s="91"/>
      <c r="EBA50" s="90"/>
      <c r="EBB50" s="91"/>
      <c r="EBC50" s="90"/>
      <c r="EBD50" s="91"/>
      <c r="EBE50" s="90"/>
      <c r="EBF50" s="91"/>
      <c r="EBG50" s="90"/>
      <c r="EBH50" s="91"/>
      <c r="EBI50" s="90"/>
      <c r="EBJ50" s="91"/>
      <c r="EBK50" s="90"/>
      <c r="EBL50" s="91"/>
      <c r="EBM50" s="90"/>
      <c r="EBN50" s="91"/>
      <c r="EBO50" s="90"/>
      <c r="EBP50" s="91"/>
      <c r="EBQ50" s="90"/>
      <c r="EBR50" s="91"/>
      <c r="EBS50" s="90"/>
      <c r="EBT50" s="91"/>
      <c r="EBU50" s="90"/>
      <c r="EBV50" s="91"/>
      <c r="EBW50" s="90"/>
      <c r="EBX50" s="91"/>
      <c r="EBY50" s="90"/>
      <c r="EBZ50" s="91"/>
      <c r="ECA50" s="90"/>
      <c r="ECB50" s="91"/>
      <c r="ECC50" s="90"/>
      <c r="ECD50" s="91"/>
      <c r="ECE50" s="90"/>
      <c r="ECF50" s="91"/>
      <c r="ECG50" s="90"/>
      <c r="ECH50" s="91"/>
      <c r="ECI50" s="90"/>
      <c r="ECJ50" s="91"/>
      <c r="ECK50" s="90"/>
      <c r="ECL50" s="91"/>
      <c r="ECM50" s="90"/>
      <c r="ECN50" s="91"/>
      <c r="ECO50" s="90"/>
      <c r="ECP50" s="91"/>
      <c r="ECQ50" s="90"/>
      <c r="ECR50" s="91"/>
      <c r="ECS50" s="90"/>
      <c r="ECT50" s="91"/>
      <c r="ECU50" s="90"/>
      <c r="ECV50" s="91"/>
      <c r="ECW50" s="90"/>
      <c r="ECX50" s="91"/>
      <c r="ECY50" s="90"/>
      <c r="ECZ50" s="91"/>
      <c r="EDA50" s="90"/>
      <c r="EDB50" s="91"/>
      <c r="EDC50" s="90"/>
      <c r="EDD50" s="91"/>
      <c r="EDE50" s="90"/>
      <c r="EDF50" s="91"/>
      <c r="EDG50" s="90"/>
      <c r="EDH50" s="91"/>
      <c r="EDI50" s="90"/>
      <c r="EDJ50" s="91"/>
      <c r="EDK50" s="90"/>
      <c r="EDL50" s="91"/>
      <c r="EDM50" s="90"/>
      <c r="EDN50" s="91"/>
      <c r="EDO50" s="90"/>
      <c r="EDP50" s="91"/>
      <c r="EDQ50" s="90"/>
      <c r="EDR50" s="91"/>
      <c r="EDS50" s="90"/>
      <c r="EDT50" s="91"/>
      <c r="EDU50" s="90"/>
      <c r="EDV50" s="91"/>
      <c r="EDW50" s="90"/>
      <c r="EDX50" s="91"/>
      <c r="EDY50" s="90"/>
      <c r="EDZ50" s="91"/>
      <c r="EEA50" s="90"/>
      <c r="EEB50" s="91"/>
      <c r="EEC50" s="90"/>
      <c r="EED50" s="91"/>
      <c r="EEE50" s="90"/>
      <c r="EEF50" s="91"/>
      <c r="EEG50" s="90"/>
      <c r="EEH50" s="91"/>
      <c r="EEI50" s="90"/>
      <c r="EEJ50" s="91"/>
      <c r="EEK50" s="90"/>
      <c r="EEL50" s="91"/>
      <c r="EEM50" s="90"/>
      <c r="EEN50" s="91"/>
      <c r="EEO50" s="90"/>
      <c r="EEP50" s="91"/>
      <c r="EEQ50" s="90"/>
      <c r="EER50" s="91"/>
      <c r="EES50" s="90"/>
      <c r="EET50" s="91"/>
      <c r="EEU50" s="90"/>
      <c r="EEV50" s="91"/>
      <c r="EEW50" s="90"/>
      <c r="EEX50" s="91"/>
      <c r="EEY50" s="90"/>
      <c r="EEZ50" s="91"/>
      <c r="EFA50" s="90"/>
      <c r="EFB50" s="91"/>
      <c r="EFC50" s="90"/>
      <c r="EFD50" s="91"/>
      <c r="EFE50" s="90"/>
      <c r="EFF50" s="91"/>
      <c r="EFG50" s="90"/>
      <c r="EFH50" s="91"/>
      <c r="EFI50" s="90"/>
      <c r="EFJ50" s="91"/>
      <c r="EFK50" s="90"/>
      <c r="EFL50" s="91"/>
      <c r="EFM50" s="90"/>
      <c r="EFN50" s="91"/>
      <c r="EFO50" s="90"/>
      <c r="EFP50" s="91"/>
      <c r="EFQ50" s="90"/>
      <c r="EFR50" s="91"/>
      <c r="EFS50" s="90"/>
      <c r="EFT50" s="91"/>
      <c r="EFU50" s="90"/>
      <c r="EFV50" s="91"/>
      <c r="EFW50" s="90"/>
      <c r="EFX50" s="91"/>
      <c r="EFY50" s="90"/>
      <c r="EFZ50" s="91"/>
      <c r="EGA50" s="90"/>
      <c r="EGB50" s="91"/>
      <c r="EGC50" s="90"/>
      <c r="EGD50" s="91"/>
      <c r="EGE50" s="90"/>
      <c r="EGF50" s="91"/>
      <c r="EGG50" s="90"/>
      <c r="EGH50" s="91"/>
      <c r="EGI50" s="90"/>
      <c r="EGJ50" s="91"/>
      <c r="EGK50" s="90"/>
      <c r="EGL50" s="91"/>
      <c r="EGM50" s="90"/>
      <c r="EGN50" s="91"/>
      <c r="EGO50" s="90"/>
      <c r="EGP50" s="91"/>
      <c r="EGQ50" s="90"/>
      <c r="EGR50" s="91"/>
      <c r="EGS50" s="90"/>
      <c r="EGT50" s="91"/>
      <c r="EGU50" s="90"/>
      <c r="EGV50" s="91"/>
      <c r="EGW50" s="90"/>
      <c r="EGX50" s="91"/>
      <c r="EGY50" s="90"/>
      <c r="EGZ50" s="91"/>
      <c r="EHA50" s="90"/>
      <c r="EHB50" s="91"/>
      <c r="EHC50" s="90"/>
      <c r="EHD50" s="91"/>
      <c r="EHE50" s="90"/>
      <c r="EHF50" s="91"/>
      <c r="EHG50" s="90"/>
      <c r="EHH50" s="91"/>
      <c r="EHI50" s="90"/>
      <c r="EHJ50" s="91"/>
      <c r="EHK50" s="90"/>
      <c r="EHL50" s="91"/>
      <c r="EHM50" s="90"/>
      <c r="EHN50" s="91"/>
      <c r="EHO50" s="90"/>
      <c r="EHP50" s="91"/>
      <c r="EHQ50" s="90"/>
      <c r="EHR50" s="91"/>
      <c r="EHS50" s="90"/>
      <c r="EHT50" s="91"/>
      <c r="EHU50" s="90"/>
      <c r="EHV50" s="91"/>
      <c r="EHW50" s="90"/>
      <c r="EHX50" s="91"/>
      <c r="EHY50" s="90"/>
      <c r="EHZ50" s="91"/>
      <c r="EIA50" s="90"/>
      <c r="EIB50" s="91"/>
      <c r="EIC50" s="90"/>
      <c r="EID50" s="91"/>
      <c r="EIE50" s="90"/>
      <c r="EIF50" s="91"/>
      <c r="EIG50" s="90"/>
      <c r="EIH50" s="91"/>
      <c r="EII50" s="90"/>
      <c r="EIJ50" s="91"/>
      <c r="EIK50" s="90"/>
      <c r="EIL50" s="91"/>
      <c r="EIM50" s="90"/>
      <c r="EIN50" s="91"/>
      <c r="EIO50" s="90"/>
      <c r="EIP50" s="91"/>
      <c r="EIQ50" s="90"/>
      <c r="EIR50" s="91"/>
      <c r="EIS50" s="90"/>
      <c r="EIT50" s="91"/>
      <c r="EIU50" s="90"/>
      <c r="EIV50" s="91"/>
      <c r="EIW50" s="90"/>
      <c r="EIX50" s="91"/>
      <c r="EIY50" s="90"/>
      <c r="EIZ50" s="91"/>
      <c r="EJA50" s="90"/>
      <c r="EJB50" s="91"/>
      <c r="EJC50" s="90"/>
      <c r="EJD50" s="91"/>
      <c r="EJE50" s="90"/>
      <c r="EJF50" s="91"/>
      <c r="EJG50" s="90"/>
      <c r="EJH50" s="91"/>
      <c r="EJI50" s="90"/>
      <c r="EJJ50" s="91"/>
      <c r="EJK50" s="90"/>
      <c r="EJL50" s="91"/>
      <c r="EJM50" s="90"/>
      <c r="EJN50" s="91"/>
      <c r="EJO50" s="90"/>
      <c r="EJP50" s="91"/>
      <c r="EJQ50" s="90"/>
      <c r="EJR50" s="91"/>
      <c r="EJS50" s="90"/>
      <c r="EJT50" s="91"/>
      <c r="EJU50" s="90"/>
      <c r="EJV50" s="91"/>
      <c r="EJW50" s="90"/>
      <c r="EJX50" s="91"/>
      <c r="EJY50" s="90"/>
      <c r="EJZ50" s="91"/>
      <c r="EKA50" s="90"/>
      <c r="EKB50" s="91"/>
      <c r="EKC50" s="90"/>
      <c r="EKD50" s="91"/>
      <c r="EKE50" s="90"/>
      <c r="EKF50" s="91"/>
      <c r="EKG50" s="90"/>
      <c r="EKH50" s="91"/>
      <c r="EKI50" s="90"/>
      <c r="EKJ50" s="91"/>
      <c r="EKK50" s="90"/>
      <c r="EKL50" s="91"/>
      <c r="EKM50" s="90"/>
      <c r="EKN50" s="91"/>
      <c r="EKO50" s="90"/>
      <c r="EKP50" s="91"/>
      <c r="EKQ50" s="90"/>
      <c r="EKR50" s="91"/>
      <c r="EKS50" s="90"/>
      <c r="EKT50" s="91"/>
      <c r="EKU50" s="90"/>
      <c r="EKV50" s="91"/>
      <c r="EKW50" s="90"/>
      <c r="EKX50" s="91"/>
      <c r="EKY50" s="90"/>
      <c r="EKZ50" s="91"/>
      <c r="ELA50" s="90"/>
      <c r="ELB50" s="91"/>
      <c r="ELC50" s="90"/>
      <c r="ELD50" s="91"/>
      <c r="ELE50" s="90"/>
      <c r="ELF50" s="91"/>
      <c r="ELG50" s="90"/>
      <c r="ELH50" s="91"/>
      <c r="ELI50" s="90"/>
      <c r="ELJ50" s="91"/>
      <c r="ELK50" s="90"/>
      <c r="ELL50" s="91"/>
      <c r="ELM50" s="90"/>
      <c r="ELN50" s="91"/>
      <c r="ELO50" s="90"/>
      <c r="ELP50" s="91"/>
      <c r="ELQ50" s="90"/>
      <c r="ELR50" s="91"/>
      <c r="ELS50" s="90"/>
      <c r="ELT50" s="91"/>
      <c r="ELU50" s="90"/>
      <c r="ELV50" s="91"/>
      <c r="ELW50" s="90"/>
      <c r="ELX50" s="91"/>
      <c r="ELY50" s="90"/>
      <c r="ELZ50" s="91"/>
      <c r="EMA50" s="90"/>
      <c r="EMB50" s="91"/>
      <c r="EMC50" s="90"/>
      <c r="EMD50" s="91"/>
      <c r="EME50" s="90"/>
      <c r="EMF50" s="91"/>
      <c r="EMG50" s="90"/>
      <c r="EMH50" s="91"/>
      <c r="EMI50" s="90"/>
      <c r="EMJ50" s="91"/>
      <c r="EMK50" s="90"/>
      <c r="EML50" s="91"/>
      <c r="EMM50" s="90"/>
      <c r="EMN50" s="91"/>
      <c r="EMO50" s="90"/>
      <c r="EMP50" s="91"/>
      <c r="EMQ50" s="90"/>
      <c r="EMR50" s="91"/>
      <c r="EMS50" s="90"/>
      <c r="EMT50" s="91"/>
      <c r="EMU50" s="90"/>
      <c r="EMV50" s="91"/>
      <c r="EMW50" s="90"/>
      <c r="EMX50" s="91"/>
      <c r="EMY50" s="90"/>
      <c r="EMZ50" s="91"/>
      <c r="ENA50" s="90"/>
      <c r="ENB50" s="91"/>
      <c r="ENC50" s="90"/>
      <c r="END50" s="91"/>
      <c r="ENE50" s="90"/>
      <c r="ENF50" s="91"/>
      <c r="ENG50" s="90"/>
      <c r="ENH50" s="91"/>
      <c r="ENI50" s="90"/>
      <c r="ENJ50" s="91"/>
      <c r="ENK50" s="90"/>
      <c r="ENL50" s="91"/>
      <c r="ENM50" s="90"/>
      <c r="ENN50" s="91"/>
      <c r="ENO50" s="90"/>
      <c r="ENP50" s="91"/>
      <c r="ENQ50" s="90"/>
      <c r="ENR50" s="91"/>
      <c r="ENS50" s="90"/>
      <c r="ENT50" s="91"/>
      <c r="ENU50" s="90"/>
      <c r="ENV50" s="91"/>
      <c r="ENW50" s="90"/>
      <c r="ENX50" s="91"/>
      <c r="ENY50" s="90"/>
      <c r="ENZ50" s="91"/>
      <c r="EOA50" s="90"/>
      <c r="EOB50" s="91"/>
      <c r="EOC50" s="90"/>
      <c r="EOD50" s="91"/>
      <c r="EOE50" s="90"/>
      <c r="EOF50" s="91"/>
      <c r="EOG50" s="90"/>
      <c r="EOH50" s="91"/>
      <c r="EOI50" s="90"/>
      <c r="EOJ50" s="91"/>
      <c r="EOK50" s="90"/>
      <c r="EOL50" s="91"/>
      <c r="EOM50" s="90"/>
      <c r="EON50" s="91"/>
      <c r="EOO50" s="90"/>
      <c r="EOP50" s="91"/>
      <c r="EOQ50" s="90"/>
      <c r="EOR50" s="91"/>
      <c r="EOS50" s="90"/>
      <c r="EOT50" s="91"/>
      <c r="EOU50" s="90"/>
      <c r="EOV50" s="91"/>
      <c r="EOW50" s="90"/>
      <c r="EOX50" s="91"/>
      <c r="EOY50" s="90"/>
      <c r="EOZ50" s="91"/>
      <c r="EPA50" s="90"/>
      <c r="EPB50" s="91"/>
      <c r="EPC50" s="90"/>
      <c r="EPD50" s="91"/>
      <c r="EPE50" s="90"/>
      <c r="EPF50" s="91"/>
      <c r="EPG50" s="90"/>
      <c r="EPH50" s="91"/>
      <c r="EPI50" s="90"/>
      <c r="EPJ50" s="91"/>
      <c r="EPK50" s="90"/>
      <c r="EPL50" s="91"/>
      <c r="EPM50" s="90"/>
      <c r="EPN50" s="91"/>
      <c r="EPO50" s="90"/>
      <c r="EPP50" s="91"/>
      <c r="EPQ50" s="90"/>
      <c r="EPR50" s="91"/>
      <c r="EPS50" s="90"/>
      <c r="EPT50" s="91"/>
      <c r="EPU50" s="90"/>
      <c r="EPV50" s="91"/>
      <c r="EPW50" s="90"/>
      <c r="EPX50" s="91"/>
      <c r="EPY50" s="90"/>
      <c r="EPZ50" s="91"/>
      <c r="EQA50" s="90"/>
      <c r="EQB50" s="91"/>
      <c r="EQC50" s="90"/>
      <c r="EQD50" s="91"/>
      <c r="EQE50" s="90"/>
      <c r="EQF50" s="91"/>
      <c r="EQG50" s="90"/>
      <c r="EQH50" s="91"/>
      <c r="EQI50" s="90"/>
      <c r="EQJ50" s="91"/>
      <c r="EQK50" s="90"/>
      <c r="EQL50" s="91"/>
      <c r="EQM50" s="90"/>
      <c r="EQN50" s="91"/>
      <c r="EQO50" s="90"/>
      <c r="EQP50" s="91"/>
      <c r="EQQ50" s="90"/>
      <c r="EQR50" s="91"/>
      <c r="EQS50" s="90"/>
      <c r="EQT50" s="91"/>
      <c r="EQU50" s="90"/>
      <c r="EQV50" s="91"/>
      <c r="EQW50" s="90"/>
      <c r="EQX50" s="91"/>
      <c r="EQY50" s="90"/>
      <c r="EQZ50" s="91"/>
      <c r="ERA50" s="90"/>
      <c r="ERB50" s="91"/>
      <c r="ERC50" s="90"/>
      <c r="ERD50" s="91"/>
      <c r="ERE50" s="90"/>
      <c r="ERF50" s="91"/>
      <c r="ERG50" s="90"/>
      <c r="ERH50" s="91"/>
      <c r="ERI50" s="90"/>
      <c r="ERJ50" s="91"/>
      <c r="ERK50" s="90"/>
      <c r="ERL50" s="91"/>
      <c r="ERM50" s="90"/>
      <c r="ERN50" s="91"/>
      <c r="ERO50" s="90"/>
      <c r="ERP50" s="91"/>
      <c r="ERQ50" s="90"/>
      <c r="ERR50" s="91"/>
      <c r="ERS50" s="90"/>
      <c r="ERT50" s="91"/>
      <c r="ERU50" s="90"/>
      <c r="ERV50" s="91"/>
      <c r="ERW50" s="90"/>
      <c r="ERX50" s="91"/>
      <c r="ERY50" s="90"/>
      <c r="ERZ50" s="91"/>
      <c r="ESA50" s="90"/>
      <c r="ESB50" s="91"/>
      <c r="ESC50" s="90"/>
      <c r="ESD50" s="91"/>
      <c r="ESE50" s="90"/>
      <c r="ESF50" s="91"/>
      <c r="ESG50" s="90"/>
      <c r="ESH50" s="91"/>
      <c r="ESI50" s="90"/>
      <c r="ESJ50" s="91"/>
      <c r="ESK50" s="90"/>
      <c r="ESL50" s="91"/>
      <c r="ESM50" s="90"/>
      <c r="ESN50" s="91"/>
      <c r="ESO50" s="90"/>
      <c r="ESP50" s="91"/>
      <c r="ESQ50" s="90"/>
      <c r="ESR50" s="91"/>
      <c r="ESS50" s="90"/>
      <c r="EST50" s="91"/>
      <c r="ESU50" s="90"/>
      <c r="ESV50" s="91"/>
      <c r="ESW50" s="90"/>
      <c r="ESX50" s="91"/>
      <c r="ESY50" s="90"/>
      <c r="ESZ50" s="91"/>
      <c r="ETA50" s="90"/>
      <c r="ETB50" s="91"/>
      <c r="ETC50" s="90"/>
      <c r="ETD50" s="91"/>
      <c r="ETE50" s="90"/>
      <c r="ETF50" s="91"/>
      <c r="ETG50" s="90"/>
      <c r="ETH50" s="91"/>
      <c r="ETI50" s="90"/>
      <c r="ETJ50" s="91"/>
      <c r="ETK50" s="90"/>
      <c r="ETL50" s="91"/>
      <c r="ETM50" s="90"/>
      <c r="ETN50" s="91"/>
      <c r="ETO50" s="90"/>
      <c r="ETP50" s="91"/>
      <c r="ETQ50" s="90"/>
      <c r="ETR50" s="91"/>
      <c r="ETS50" s="90"/>
      <c r="ETT50" s="91"/>
      <c r="ETU50" s="90"/>
      <c r="ETV50" s="91"/>
      <c r="ETW50" s="90"/>
      <c r="ETX50" s="91"/>
      <c r="ETY50" s="90"/>
      <c r="ETZ50" s="91"/>
      <c r="EUA50" s="90"/>
      <c r="EUB50" s="91"/>
      <c r="EUC50" s="90"/>
      <c r="EUD50" s="91"/>
      <c r="EUE50" s="90"/>
      <c r="EUF50" s="91"/>
      <c r="EUG50" s="90"/>
      <c r="EUH50" s="91"/>
      <c r="EUI50" s="90"/>
      <c r="EUJ50" s="91"/>
      <c r="EUK50" s="90"/>
      <c r="EUL50" s="91"/>
      <c r="EUM50" s="90"/>
      <c r="EUN50" s="91"/>
      <c r="EUO50" s="90"/>
      <c r="EUP50" s="91"/>
      <c r="EUQ50" s="90"/>
      <c r="EUR50" s="91"/>
      <c r="EUS50" s="90"/>
      <c r="EUT50" s="91"/>
      <c r="EUU50" s="90"/>
      <c r="EUV50" s="91"/>
      <c r="EUW50" s="90"/>
      <c r="EUX50" s="91"/>
      <c r="EUY50" s="90"/>
      <c r="EUZ50" s="91"/>
      <c r="EVA50" s="90"/>
      <c r="EVB50" s="91"/>
      <c r="EVC50" s="90"/>
      <c r="EVD50" s="91"/>
      <c r="EVE50" s="90"/>
      <c r="EVF50" s="91"/>
      <c r="EVG50" s="90"/>
      <c r="EVH50" s="91"/>
      <c r="EVI50" s="90"/>
      <c r="EVJ50" s="91"/>
      <c r="EVK50" s="90"/>
      <c r="EVL50" s="91"/>
      <c r="EVM50" s="90"/>
      <c r="EVN50" s="91"/>
      <c r="EVO50" s="90"/>
      <c r="EVP50" s="91"/>
      <c r="EVQ50" s="90"/>
      <c r="EVR50" s="91"/>
      <c r="EVS50" s="90"/>
      <c r="EVT50" s="91"/>
      <c r="EVU50" s="90"/>
      <c r="EVV50" s="91"/>
      <c r="EVW50" s="90"/>
      <c r="EVX50" s="91"/>
      <c r="EVY50" s="90"/>
      <c r="EVZ50" s="91"/>
      <c r="EWA50" s="90"/>
      <c r="EWB50" s="91"/>
      <c r="EWC50" s="90"/>
      <c r="EWD50" s="91"/>
      <c r="EWE50" s="90"/>
      <c r="EWF50" s="91"/>
      <c r="EWG50" s="90"/>
      <c r="EWH50" s="91"/>
      <c r="EWI50" s="90"/>
      <c r="EWJ50" s="91"/>
      <c r="EWK50" s="90"/>
      <c r="EWL50" s="91"/>
      <c r="EWM50" s="90"/>
      <c r="EWN50" s="91"/>
      <c r="EWO50" s="90"/>
      <c r="EWP50" s="91"/>
      <c r="EWQ50" s="90"/>
      <c r="EWR50" s="91"/>
      <c r="EWS50" s="90"/>
      <c r="EWT50" s="91"/>
      <c r="EWU50" s="90"/>
      <c r="EWV50" s="91"/>
      <c r="EWW50" s="90"/>
      <c r="EWX50" s="91"/>
      <c r="EWY50" s="90"/>
      <c r="EWZ50" s="91"/>
      <c r="EXA50" s="90"/>
      <c r="EXB50" s="91"/>
      <c r="EXC50" s="90"/>
      <c r="EXD50" s="91"/>
      <c r="EXE50" s="90"/>
      <c r="EXF50" s="91"/>
      <c r="EXG50" s="90"/>
      <c r="EXH50" s="91"/>
      <c r="EXI50" s="90"/>
      <c r="EXJ50" s="91"/>
      <c r="EXK50" s="90"/>
      <c r="EXL50" s="91"/>
      <c r="EXM50" s="90"/>
      <c r="EXN50" s="91"/>
      <c r="EXO50" s="90"/>
      <c r="EXP50" s="91"/>
      <c r="EXQ50" s="90"/>
      <c r="EXR50" s="91"/>
      <c r="EXS50" s="90"/>
      <c r="EXT50" s="91"/>
      <c r="EXU50" s="90"/>
      <c r="EXV50" s="91"/>
      <c r="EXW50" s="90"/>
      <c r="EXX50" s="91"/>
      <c r="EXY50" s="90"/>
      <c r="EXZ50" s="91"/>
      <c r="EYA50" s="90"/>
      <c r="EYB50" s="91"/>
      <c r="EYC50" s="90"/>
      <c r="EYD50" s="91"/>
      <c r="EYE50" s="90"/>
      <c r="EYF50" s="91"/>
      <c r="EYG50" s="90"/>
      <c r="EYH50" s="91"/>
      <c r="EYI50" s="90"/>
      <c r="EYJ50" s="91"/>
      <c r="EYK50" s="90"/>
      <c r="EYL50" s="91"/>
      <c r="EYM50" s="90"/>
      <c r="EYN50" s="91"/>
      <c r="EYO50" s="90"/>
      <c r="EYP50" s="91"/>
      <c r="EYQ50" s="90"/>
      <c r="EYR50" s="91"/>
      <c r="EYS50" s="90"/>
      <c r="EYT50" s="91"/>
      <c r="EYU50" s="90"/>
      <c r="EYV50" s="91"/>
      <c r="EYW50" s="90"/>
      <c r="EYX50" s="91"/>
      <c r="EYY50" s="90"/>
      <c r="EYZ50" s="91"/>
      <c r="EZA50" s="90"/>
      <c r="EZB50" s="91"/>
      <c r="EZC50" s="90"/>
      <c r="EZD50" s="91"/>
      <c r="EZE50" s="90"/>
      <c r="EZF50" s="91"/>
      <c r="EZG50" s="90"/>
      <c r="EZH50" s="91"/>
      <c r="EZI50" s="90"/>
      <c r="EZJ50" s="91"/>
      <c r="EZK50" s="90"/>
      <c r="EZL50" s="91"/>
      <c r="EZM50" s="90"/>
      <c r="EZN50" s="91"/>
      <c r="EZO50" s="90"/>
      <c r="EZP50" s="91"/>
      <c r="EZQ50" s="90"/>
      <c r="EZR50" s="91"/>
      <c r="EZS50" s="90"/>
      <c r="EZT50" s="91"/>
      <c r="EZU50" s="90"/>
      <c r="EZV50" s="91"/>
      <c r="EZW50" s="90"/>
      <c r="EZX50" s="91"/>
      <c r="EZY50" s="90"/>
      <c r="EZZ50" s="91"/>
      <c r="FAA50" s="90"/>
      <c r="FAB50" s="91"/>
      <c r="FAC50" s="90"/>
      <c r="FAD50" s="91"/>
      <c r="FAE50" s="90"/>
      <c r="FAF50" s="91"/>
      <c r="FAG50" s="90"/>
      <c r="FAH50" s="91"/>
      <c r="FAI50" s="90"/>
      <c r="FAJ50" s="91"/>
      <c r="FAK50" s="90"/>
      <c r="FAL50" s="91"/>
      <c r="FAM50" s="90"/>
      <c r="FAN50" s="91"/>
      <c r="FAO50" s="90"/>
      <c r="FAP50" s="91"/>
      <c r="FAQ50" s="90"/>
      <c r="FAR50" s="91"/>
      <c r="FAS50" s="90"/>
      <c r="FAT50" s="91"/>
      <c r="FAU50" s="90"/>
      <c r="FAV50" s="91"/>
      <c r="FAW50" s="90"/>
      <c r="FAX50" s="91"/>
      <c r="FAY50" s="90"/>
      <c r="FAZ50" s="91"/>
      <c r="FBA50" s="90"/>
      <c r="FBB50" s="91"/>
      <c r="FBC50" s="90"/>
      <c r="FBD50" s="91"/>
      <c r="FBE50" s="90"/>
      <c r="FBF50" s="91"/>
      <c r="FBG50" s="90"/>
      <c r="FBH50" s="91"/>
      <c r="FBI50" s="90"/>
      <c r="FBJ50" s="91"/>
      <c r="FBK50" s="90"/>
      <c r="FBL50" s="91"/>
      <c r="FBM50" s="90"/>
      <c r="FBN50" s="91"/>
      <c r="FBO50" s="90"/>
      <c r="FBP50" s="91"/>
      <c r="FBQ50" s="90"/>
      <c r="FBR50" s="91"/>
      <c r="FBS50" s="90"/>
      <c r="FBT50" s="91"/>
      <c r="FBU50" s="90"/>
      <c r="FBV50" s="91"/>
      <c r="FBW50" s="90"/>
      <c r="FBX50" s="91"/>
      <c r="FBY50" s="90"/>
      <c r="FBZ50" s="91"/>
      <c r="FCA50" s="90"/>
      <c r="FCB50" s="91"/>
      <c r="FCC50" s="90"/>
      <c r="FCD50" s="91"/>
      <c r="FCE50" s="90"/>
      <c r="FCF50" s="91"/>
      <c r="FCG50" s="90"/>
      <c r="FCH50" s="91"/>
      <c r="FCI50" s="90"/>
      <c r="FCJ50" s="91"/>
      <c r="FCK50" s="90"/>
      <c r="FCL50" s="91"/>
      <c r="FCM50" s="90"/>
      <c r="FCN50" s="91"/>
      <c r="FCO50" s="90"/>
      <c r="FCP50" s="91"/>
      <c r="FCQ50" s="90"/>
      <c r="FCR50" s="91"/>
      <c r="FCS50" s="90"/>
      <c r="FCT50" s="91"/>
      <c r="FCU50" s="90"/>
      <c r="FCV50" s="91"/>
      <c r="FCW50" s="90"/>
      <c r="FCX50" s="91"/>
      <c r="FCY50" s="90"/>
      <c r="FCZ50" s="91"/>
      <c r="FDA50" s="90"/>
      <c r="FDB50" s="91"/>
      <c r="FDC50" s="90"/>
      <c r="FDD50" s="91"/>
      <c r="FDE50" s="90"/>
      <c r="FDF50" s="91"/>
      <c r="FDG50" s="90"/>
      <c r="FDH50" s="91"/>
      <c r="FDI50" s="90"/>
      <c r="FDJ50" s="91"/>
      <c r="FDK50" s="90"/>
      <c r="FDL50" s="91"/>
      <c r="FDM50" s="90"/>
      <c r="FDN50" s="91"/>
      <c r="FDO50" s="90"/>
      <c r="FDP50" s="91"/>
      <c r="FDQ50" s="90"/>
      <c r="FDR50" s="91"/>
      <c r="FDS50" s="90"/>
      <c r="FDT50" s="91"/>
      <c r="FDU50" s="90"/>
      <c r="FDV50" s="91"/>
      <c r="FDW50" s="90"/>
      <c r="FDX50" s="91"/>
      <c r="FDY50" s="90"/>
      <c r="FDZ50" s="91"/>
      <c r="FEA50" s="90"/>
      <c r="FEB50" s="91"/>
      <c r="FEC50" s="90"/>
      <c r="FED50" s="91"/>
      <c r="FEE50" s="90"/>
      <c r="FEF50" s="91"/>
      <c r="FEG50" s="90"/>
      <c r="FEH50" s="91"/>
      <c r="FEI50" s="90"/>
      <c r="FEJ50" s="91"/>
      <c r="FEK50" s="90"/>
      <c r="FEL50" s="91"/>
      <c r="FEM50" s="90"/>
      <c r="FEN50" s="91"/>
      <c r="FEO50" s="90"/>
      <c r="FEP50" s="91"/>
      <c r="FEQ50" s="90"/>
      <c r="FER50" s="91"/>
      <c r="FES50" s="90"/>
      <c r="FET50" s="91"/>
      <c r="FEU50" s="90"/>
      <c r="FEV50" s="91"/>
      <c r="FEW50" s="90"/>
      <c r="FEX50" s="91"/>
      <c r="FEY50" s="90"/>
      <c r="FEZ50" s="91"/>
      <c r="FFA50" s="90"/>
      <c r="FFB50" s="91"/>
      <c r="FFC50" s="90"/>
      <c r="FFD50" s="91"/>
      <c r="FFE50" s="90"/>
      <c r="FFF50" s="91"/>
      <c r="FFG50" s="90"/>
      <c r="FFH50" s="91"/>
      <c r="FFI50" s="90"/>
      <c r="FFJ50" s="91"/>
      <c r="FFK50" s="90"/>
      <c r="FFL50" s="91"/>
      <c r="FFM50" s="90"/>
      <c r="FFN50" s="91"/>
      <c r="FFO50" s="90"/>
      <c r="FFP50" s="91"/>
      <c r="FFQ50" s="90"/>
      <c r="FFR50" s="91"/>
      <c r="FFS50" s="90"/>
      <c r="FFT50" s="91"/>
      <c r="FFU50" s="90"/>
      <c r="FFV50" s="91"/>
      <c r="FFW50" s="90"/>
      <c r="FFX50" s="91"/>
      <c r="FFY50" s="90"/>
      <c r="FFZ50" s="91"/>
      <c r="FGA50" s="90"/>
      <c r="FGB50" s="91"/>
      <c r="FGC50" s="90"/>
      <c r="FGD50" s="91"/>
      <c r="FGE50" s="90"/>
      <c r="FGF50" s="91"/>
      <c r="FGG50" s="90"/>
      <c r="FGH50" s="91"/>
      <c r="FGI50" s="90"/>
      <c r="FGJ50" s="91"/>
      <c r="FGK50" s="90"/>
      <c r="FGL50" s="91"/>
      <c r="FGM50" s="90"/>
      <c r="FGN50" s="91"/>
      <c r="FGO50" s="90"/>
      <c r="FGP50" s="91"/>
      <c r="FGQ50" s="90"/>
      <c r="FGR50" s="91"/>
      <c r="FGS50" s="90"/>
      <c r="FGT50" s="91"/>
      <c r="FGU50" s="90"/>
      <c r="FGV50" s="91"/>
      <c r="FGW50" s="90"/>
      <c r="FGX50" s="91"/>
      <c r="FGY50" s="90"/>
      <c r="FGZ50" s="91"/>
      <c r="FHA50" s="90"/>
      <c r="FHB50" s="91"/>
      <c r="FHC50" s="90"/>
      <c r="FHD50" s="91"/>
      <c r="FHE50" s="90"/>
      <c r="FHF50" s="91"/>
      <c r="FHG50" s="90"/>
      <c r="FHH50" s="91"/>
      <c r="FHI50" s="90"/>
      <c r="FHJ50" s="91"/>
      <c r="FHK50" s="90"/>
      <c r="FHL50" s="91"/>
      <c r="FHM50" s="90"/>
      <c r="FHN50" s="91"/>
      <c r="FHO50" s="90"/>
      <c r="FHP50" s="91"/>
      <c r="FHQ50" s="90"/>
      <c r="FHR50" s="91"/>
      <c r="FHS50" s="90"/>
      <c r="FHT50" s="91"/>
      <c r="FHU50" s="90"/>
      <c r="FHV50" s="91"/>
      <c r="FHW50" s="90"/>
      <c r="FHX50" s="91"/>
      <c r="FHY50" s="90"/>
      <c r="FHZ50" s="91"/>
      <c r="FIA50" s="90"/>
      <c r="FIB50" s="91"/>
      <c r="FIC50" s="90"/>
      <c r="FID50" s="91"/>
      <c r="FIE50" s="90"/>
      <c r="FIF50" s="91"/>
      <c r="FIG50" s="90"/>
      <c r="FIH50" s="91"/>
      <c r="FII50" s="90"/>
      <c r="FIJ50" s="91"/>
      <c r="FIK50" s="90"/>
      <c r="FIL50" s="91"/>
      <c r="FIM50" s="90"/>
      <c r="FIN50" s="91"/>
      <c r="FIO50" s="90"/>
      <c r="FIP50" s="91"/>
      <c r="FIQ50" s="90"/>
      <c r="FIR50" s="91"/>
      <c r="FIS50" s="90"/>
      <c r="FIT50" s="91"/>
      <c r="FIU50" s="90"/>
      <c r="FIV50" s="91"/>
      <c r="FIW50" s="90"/>
      <c r="FIX50" s="91"/>
      <c r="FIY50" s="90"/>
      <c r="FIZ50" s="91"/>
      <c r="FJA50" s="90"/>
      <c r="FJB50" s="91"/>
      <c r="FJC50" s="90"/>
      <c r="FJD50" s="91"/>
      <c r="FJE50" s="90"/>
      <c r="FJF50" s="91"/>
      <c r="FJG50" s="90"/>
      <c r="FJH50" s="91"/>
      <c r="FJI50" s="90"/>
      <c r="FJJ50" s="91"/>
      <c r="FJK50" s="90"/>
      <c r="FJL50" s="91"/>
      <c r="FJM50" s="90"/>
      <c r="FJN50" s="91"/>
      <c r="FJO50" s="90"/>
      <c r="FJP50" s="91"/>
      <c r="FJQ50" s="90"/>
      <c r="FJR50" s="91"/>
      <c r="FJS50" s="90"/>
      <c r="FJT50" s="91"/>
      <c r="FJU50" s="90"/>
      <c r="FJV50" s="91"/>
      <c r="FJW50" s="90"/>
      <c r="FJX50" s="91"/>
      <c r="FJY50" s="90"/>
      <c r="FJZ50" s="91"/>
      <c r="FKA50" s="90"/>
      <c r="FKB50" s="91"/>
      <c r="FKC50" s="90"/>
      <c r="FKD50" s="91"/>
      <c r="FKE50" s="90"/>
      <c r="FKF50" s="91"/>
      <c r="FKG50" s="90"/>
      <c r="FKH50" s="91"/>
      <c r="FKI50" s="90"/>
      <c r="FKJ50" s="91"/>
      <c r="FKK50" s="90"/>
      <c r="FKL50" s="91"/>
      <c r="FKM50" s="90"/>
      <c r="FKN50" s="91"/>
      <c r="FKO50" s="90"/>
      <c r="FKP50" s="91"/>
      <c r="FKQ50" s="90"/>
      <c r="FKR50" s="91"/>
      <c r="FKS50" s="90"/>
      <c r="FKT50" s="91"/>
      <c r="FKU50" s="90"/>
      <c r="FKV50" s="91"/>
      <c r="FKW50" s="90"/>
      <c r="FKX50" s="91"/>
      <c r="FKY50" s="90"/>
      <c r="FKZ50" s="91"/>
      <c r="FLA50" s="90"/>
      <c r="FLB50" s="91"/>
      <c r="FLC50" s="90"/>
      <c r="FLD50" s="91"/>
      <c r="FLE50" s="90"/>
      <c r="FLF50" s="91"/>
      <c r="FLG50" s="90"/>
      <c r="FLH50" s="91"/>
      <c r="FLI50" s="90"/>
      <c r="FLJ50" s="91"/>
      <c r="FLK50" s="90"/>
      <c r="FLL50" s="91"/>
      <c r="FLM50" s="90"/>
      <c r="FLN50" s="91"/>
      <c r="FLO50" s="90"/>
      <c r="FLP50" s="91"/>
      <c r="FLQ50" s="90"/>
      <c r="FLR50" s="91"/>
      <c r="FLS50" s="90"/>
      <c r="FLT50" s="91"/>
      <c r="FLU50" s="90"/>
      <c r="FLV50" s="91"/>
      <c r="FLW50" s="90"/>
      <c r="FLX50" s="91"/>
      <c r="FLY50" s="90"/>
      <c r="FLZ50" s="91"/>
      <c r="FMA50" s="90"/>
      <c r="FMB50" s="91"/>
      <c r="FMC50" s="90"/>
      <c r="FMD50" s="91"/>
      <c r="FME50" s="90"/>
      <c r="FMF50" s="91"/>
      <c r="FMG50" s="90"/>
      <c r="FMH50" s="91"/>
      <c r="FMI50" s="90"/>
      <c r="FMJ50" s="91"/>
      <c r="FMK50" s="90"/>
      <c r="FML50" s="91"/>
      <c r="FMM50" s="90"/>
      <c r="FMN50" s="91"/>
      <c r="FMO50" s="90"/>
      <c r="FMP50" s="91"/>
      <c r="FMQ50" s="90"/>
      <c r="FMR50" s="91"/>
      <c r="FMS50" s="90"/>
      <c r="FMT50" s="91"/>
      <c r="FMU50" s="90"/>
      <c r="FMV50" s="91"/>
      <c r="FMW50" s="90"/>
      <c r="FMX50" s="91"/>
      <c r="FMY50" s="90"/>
      <c r="FMZ50" s="91"/>
      <c r="FNA50" s="90"/>
      <c r="FNB50" s="91"/>
      <c r="FNC50" s="90"/>
      <c r="FND50" s="91"/>
      <c r="FNE50" s="90"/>
      <c r="FNF50" s="91"/>
      <c r="FNG50" s="90"/>
      <c r="FNH50" s="91"/>
      <c r="FNI50" s="90"/>
      <c r="FNJ50" s="91"/>
      <c r="FNK50" s="90"/>
      <c r="FNL50" s="91"/>
      <c r="FNM50" s="90"/>
      <c r="FNN50" s="91"/>
      <c r="FNO50" s="90"/>
      <c r="FNP50" s="91"/>
      <c r="FNQ50" s="90"/>
      <c r="FNR50" s="91"/>
      <c r="FNS50" s="90"/>
      <c r="FNT50" s="91"/>
      <c r="FNU50" s="90"/>
      <c r="FNV50" s="91"/>
      <c r="FNW50" s="90"/>
      <c r="FNX50" s="91"/>
      <c r="FNY50" s="90"/>
      <c r="FNZ50" s="91"/>
      <c r="FOA50" s="90"/>
      <c r="FOB50" s="91"/>
      <c r="FOC50" s="90"/>
      <c r="FOD50" s="91"/>
      <c r="FOE50" s="90"/>
      <c r="FOF50" s="91"/>
      <c r="FOG50" s="90"/>
      <c r="FOH50" s="91"/>
      <c r="FOI50" s="90"/>
      <c r="FOJ50" s="91"/>
      <c r="FOK50" s="90"/>
      <c r="FOL50" s="91"/>
      <c r="FOM50" s="90"/>
      <c r="FON50" s="91"/>
      <c r="FOO50" s="90"/>
      <c r="FOP50" s="91"/>
      <c r="FOQ50" s="90"/>
      <c r="FOR50" s="91"/>
      <c r="FOS50" s="90"/>
      <c r="FOT50" s="91"/>
      <c r="FOU50" s="90"/>
      <c r="FOV50" s="91"/>
      <c r="FOW50" s="90"/>
      <c r="FOX50" s="91"/>
      <c r="FOY50" s="90"/>
      <c r="FOZ50" s="91"/>
      <c r="FPA50" s="90"/>
      <c r="FPB50" s="91"/>
      <c r="FPC50" s="90"/>
      <c r="FPD50" s="91"/>
      <c r="FPE50" s="90"/>
      <c r="FPF50" s="91"/>
      <c r="FPG50" s="90"/>
      <c r="FPH50" s="91"/>
      <c r="FPI50" s="90"/>
      <c r="FPJ50" s="91"/>
      <c r="FPK50" s="90"/>
      <c r="FPL50" s="91"/>
      <c r="FPM50" s="90"/>
      <c r="FPN50" s="91"/>
      <c r="FPO50" s="90"/>
      <c r="FPP50" s="91"/>
      <c r="FPQ50" s="90"/>
      <c r="FPR50" s="91"/>
      <c r="FPS50" s="90"/>
      <c r="FPT50" s="91"/>
      <c r="FPU50" s="90"/>
      <c r="FPV50" s="91"/>
      <c r="FPW50" s="90"/>
      <c r="FPX50" s="91"/>
      <c r="FPY50" s="90"/>
      <c r="FPZ50" s="91"/>
      <c r="FQA50" s="90"/>
      <c r="FQB50" s="91"/>
      <c r="FQC50" s="90"/>
      <c r="FQD50" s="91"/>
      <c r="FQE50" s="90"/>
      <c r="FQF50" s="91"/>
      <c r="FQG50" s="90"/>
      <c r="FQH50" s="91"/>
      <c r="FQI50" s="90"/>
      <c r="FQJ50" s="91"/>
      <c r="FQK50" s="90"/>
      <c r="FQL50" s="91"/>
      <c r="FQM50" s="90"/>
      <c r="FQN50" s="91"/>
      <c r="FQO50" s="90"/>
      <c r="FQP50" s="91"/>
      <c r="FQQ50" s="90"/>
      <c r="FQR50" s="91"/>
      <c r="FQS50" s="90"/>
      <c r="FQT50" s="91"/>
      <c r="FQU50" s="90"/>
      <c r="FQV50" s="91"/>
      <c r="FQW50" s="90"/>
      <c r="FQX50" s="91"/>
      <c r="FQY50" s="90"/>
      <c r="FQZ50" s="91"/>
      <c r="FRA50" s="90"/>
      <c r="FRB50" s="91"/>
      <c r="FRC50" s="90"/>
      <c r="FRD50" s="91"/>
      <c r="FRE50" s="90"/>
      <c r="FRF50" s="91"/>
      <c r="FRG50" s="90"/>
      <c r="FRH50" s="91"/>
      <c r="FRI50" s="90"/>
      <c r="FRJ50" s="91"/>
      <c r="FRK50" s="90"/>
      <c r="FRL50" s="91"/>
      <c r="FRM50" s="90"/>
      <c r="FRN50" s="91"/>
      <c r="FRO50" s="90"/>
      <c r="FRP50" s="91"/>
      <c r="FRQ50" s="90"/>
      <c r="FRR50" s="91"/>
      <c r="FRS50" s="90"/>
      <c r="FRT50" s="91"/>
      <c r="FRU50" s="90"/>
      <c r="FRV50" s="91"/>
      <c r="FRW50" s="90"/>
      <c r="FRX50" s="91"/>
      <c r="FRY50" s="90"/>
      <c r="FRZ50" s="91"/>
      <c r="FSA50" s="90"/>
      <c r="FSB50" s="91"/>
      <c r="FSC50" s="90"/>
      <c r="FSD50" s="91"/>
      <c r="FSE50" s="90"/>
      <c r="FSF50" s="91"/>
      <c r="FSG50" s="90"/>
      <c r="FSH50" s="91"/>
      <c r="FSI50" s="90"/>
      <c r="FSJ50" s="91"/>
      <c r="FSK50" s="90"/>
      <c r="FSL50" s="91"/>
      <c r="FSM50" s="90"/>
      <c r="FSN50" s="91"/>
      <c r="FSO50" s="90"/>
      <c r="FSP50" s="91"/>
      <c r="FSQ50" s="90"/>
      <c r="FSR50" s="91"/>
      <c r="FSS50" s="90"/>
      <c r="FST50" s="91"/>
      <c r="FSU50" s="90"/>
      <c r="FSV50" s="91"/>
      <c r="FSW50" s="90"/>
      <c r="FSX50" s="91"/>
      <c r="FSY50" s="90"/>
      <c r="FSZ50" s="91"/>
      <c r="FTA50" s="90"/>
      <c r="FTB50" s="91"/>
      <c r="FTC50" s="90"/>
      <c r="FTD50" s="91"/>
      <c r="FTE50" s="90"/>
      <c r="FTF50" s="91"/>
      <c r="FTG50" s="90"/>
      <c r="FTH50" s="91"/>
      <c r="FTI50" s="90"/>
      <c r="FTJ50" s="91"/>
      <c r="FTK50" s="90"/>
      <c r="FTL50" s="91"/>
      <c r="FTM50" s="90"/>
      <c r="FTN50" s="91"/>
      <c r="FTO50" s="90"/>
      <c r="FTP50" s="91"/>
      <c r="FTQ50" s="90"/>
      <c r="FTR50" s="91"/>
      <c r="FTS50" s="90"/>
      <c r="FTT50" s="91"/>
      <c r="FTU50" s="90"/>
      <c r="FTV50" s="91"/>
      <c r="FTW50" s="90"/>
      <c r="FTX50" s="91"/>
      <c r="FTY50" s="90"/>
      <c r="FTZ50" s="91"/>
      <c r="FUA50" s="90"/>
      <c r="FUB50" s="91"/>
      <c r="FUC50" s="90"/>
      <c r="FUD50" s="91"/>
      <c r="FUE50" s="90"/>
      <c r="FUF50" s="91"/>
      <c r="FUG50" s="90"/>
      <c r="FUH50" s="91"/>
      <c r="FUI50" s="90"/>
      <c r="FUJ50" s="91"/>
      <c r="FUK50" s="90"/>
      <c r="FUL50" s="91"/>
      <c r="FUM50" s="90"/>
      <c r="FUN50" s="91"/>
      <c r="FUO50" s="90"/>
      <c r="FUP50" s="91"/>
      <c r="FUQ50" s="90"/>
      <c r="FUR50" s="91"/>
      <c r="FUS50" s="90"/>
      <c r="FUT50" s="91"/>
      <c r="FUU50" s="90"/>
      <c r="FUV50" s="91"/>
      <c r="FUW50" s="90"/>
      <c r="FUX50" s="91"/>
      <c r="FUY50" s="90"/>
      <c r="FUZ50" s="91"/>
      <c r="FVA50" s="90"/>
      <c r="FVB50" s="91"/>
      <c r="FVC50" s="90"/>
      <c r="FVD50" s="91"/>
      <c r="FVE50" s="90"/>
      <c r="FVF50" s="91"/>
      <c r="FVG50" s="90"/>
      <c r="FVH50" s="91"/>
      <c r="FVI50" s="90"/>
      <c r="FVJ50" s="91"/>
      <c r="FVK50" s="90"/>
      <c r="FVL50" s="91"/>
      <c r="FVM50" s="90"/>
      <c r="FVN50" s="91"/>
      <c r="FVO50" s="90"/>
      <c r="FVP50" s="91"/>
      <c r="FVQ50" s="90"/>
      <c r="FVR50" s="91"/>
      <c r="FVS50" s="90"/>
      <c r="FVT50" s="91"/>
      <c r="FVU50" s="90"/>
      <c r="FVV50" s="91"/>
      <c r="FVW50" s="90"/>
      <c r="FVX50" s="91"/>
      <c r="FVY50" s="90"/>
      <c r="FVZ50" s="91"/>
      <c r="FWA50" s="90"/>
      <c r="FWB50" s="91"/>
      <c r="FWC50" s="90"/>
      <c r="FWD50" s="91"/>
      <c r="FWE50" s="90"/>
      <c r="FWF50" s="91"/>
      <c r="FWG50" s="90"/>
      <c r="FWH50" s="91"/>
      <c r="FWI50" s="90"/>
      <c r="FWJ50" s="91"/>
      <c r="FWK50" s="90"/>
      <c r="FWL50" s="91"/>
      <c r="FWM50" s="90"/>
      <c r="FWN50" s="91"/>
      <c r="FWO50" s="90"/>
      <c r="FWP50" s="91"/>
      <c r="FWQ50" s="90"/>
      <c r="FWR50" s="91"/>
      <c r="FWS50" s="90"/>
      <c r="FWT50" s="91"/>
      <c r="FWU50" s="90"/>
      <c r="FWV50" s="91"/>
      <c r="FWW50" s="90"/>
      <c r="FWX50" s="91"/>
      <c r="FWY50" s="90"/>
      <c r="FWZ50" s="91"/>
      <c r="FXA50" s="90"/>
      <c r="FXB50" s="91"/>
      <c r="FXC50" s="90"/>
      <c r="FXD50" s="91"/>
      <c r="FXE50" s="90"/>
      <c r="FXF50" s="91"/>
      <c r="FXG50" s="90"/>
      <c r="FXH50" s="91"/>
      <c r="FXI50" s="90"/>
      <c r="FXJ50" s="91"/>
      <c r="FXK50" s="90"/>
      <c r="FXL50" s="91"/>
      <c r="FXM50" s="90"/>
      <c r="FXN50" s="91"/>
      <c r="FXO50" s="90"/>
      <c r="FXP50" s="91"/>
      <c r="FXQ50" s="90"/>
      <c r="FXR50" s="91"/>
      <c r="FXS50" s="90"/>
      <c r="FXT50" s="91"/>
      <c r="FXU50" s="90"/>
      <c r="FXV50" s="91"/>
      <c r="FXW50" s="90"/>
      <c r="FXX50" s="91"/>
      <c r="FXY50" s="90"/>
      <c r="FXZ50" s="91"/>
      <c r="FYA50" s="90"/>
      <c r="FYB50" s="91"/>
      <c r="FYC50" s="90"/>
      <c r="FYD50" s="91"/>
      <c r="FYE50" s="90"/>
      <c r="FYF50" s="91"/>
      <c r="FYG50" s="90"/>
      <c r="FYH50" s="91"/>
      <c r="FYI50" s="90"/>
      <c r="FYJ50" s="91"/>
      <c r="FYK50" s="90"/>
      <c r="FYL50" s="91"/>
      <c r="FYM50" s="90"/>
      <c r="FYN50" s="91"/>
      <c r="FYO50" s="90"/>
      <c r="FYP50" s="91"/>
      <c r="FYQ50" s="90"/>
      <c r="FYR50" s="91"/>
      <c r="FYS50" s="90"/>
      <c r="FYT50" s="91"/>
      <c r="FYU50" s="90"/>
      <c r="FYV50" s="91"/>
      <c r="FYW50" s="90"/>
      <c r="FYX50" s="91"/>
      <c r="FYY50" s="90"/>
      <c r="FYZ50" s="91"/>
      <c r="FZA50" s="90"/>
      <c r="FZB50" s="91"/>
      <c r="FZC50" s="90"/>
      <c r="FZD50" s="91"/>
      <c r="FZE50" s="90"/>
      <c r="FZF50" s="91"/>
      <c r="FZG50" s="90"/>
      <c r="FZH50" s="91"/>
      <c r="FZI50" s="90"/>
      <c r="FZJ50" s="91"/>
      <c r="FZK50" s="90"/>
      <c r="FZL50" s="91"/>
      <c r="FZM50" s="90"/>
      <c r="FZN50" s="91"/>
      <c r="FZO50" s="90"/>
      <c r="FZP50" s="91"/>
      <c r="FZQ50" s="90"/>
      <c r="FZR50" s="91"/>
      <c r="FZS50" s="90"/>
      <c r="FZT50" s="91"/>
      <c r="FZU50" s="90"/>
      <c r="FZV50" s="91"/>
      <c r="FZW50" s="90"/>
      <c r="FZX50" s="91"/>
      <c r="FZY50" s="90"/>
      <c r="FZZ50" s="91"/>
      <c r="GAA50" s="90"/>
      <c r="GAB50" s="91"/>
      <c r="GAC50" s="90"/>
      <c r="GAD50" s="91"/>
      <c r="GAE50" s="90"/>
      <c r="GAF50" s="91"/>
      <c r="GAG50" s="90"/>
      <c r="GAH50" s="91"/>
      <c r="GAI50" s="90"/>
      <c r="GAJ50" s="91"/>
      <c r="GAK50" s="90"/>
      <c r="GAL50" s="91"/>
      <c r="GAM50" s="90"/>
      <c r="GAN50" s="91"/>
      <c r="GAO50" s="90"/>
      <c r="GAP50" s="91"/>
      <c r="GAQ50" s="90"/>
      <c r="GAR50" s="91"/>
      <c r="GAS50" s="90"/>
      <c r="GAT50" s="91"/>
      <c r="GAU50" s="90"/>
      <c r="GAV50" s="91"/>
      <c r="GAW50" s="90"/>
      <c r="GAX50" s="91"/>
      <c r="GAY50" s="90"/>
      <c r="GAZ50" s="91"/>
      <c r="GBA50" s="90"/>
      <c r="GBB50" s="91"/>
      <c r="GBC50" s="90"/>
      <c r="GBD50" s="91"/>
      <c r="GBE50" s="90"/>
      <c r="GBF50" s="91"/>
      <c r="GBG50" s="90"/>
      <c r="GBH50" s="91"/>
      <c r="GBI50" s="90"/>
      <c r="GBJ50" s="91"/>
      <c r="GBK50" s="90"/>
      <c r="GBL50" s="91"/>
      <c r="GBM50" s="90"/>
      <c r="GBN50" s="91"/>
      <c r="GBO50" s="90"/>
      <c r="GBP50" s="91"/>
      <c r="GBQ50" s="90"/>
      <c r="GBR50" s="91"/>
      <c r="GBS50" s="90"/>
      <c r="GBT50" s="91"/>
      <c r="GBU50" s="90"/>
      <c r="GBV50" s="91"/>
      <c r="GBW50" s="90"/>
      <c r="GBX50" s="91"/>
      <c r="GBY50" s="90"/>
      <c r="GBZ50" s="91"/>
      <c r="GCA50" s="90"/>
      <c r="GCB50" s="91"/>
      <c r="GCC50" s="90"/>
      <c r="GCD50" s="91"/>
      <c r="GCE50" s="90"/>
      <c r="GCF50" s="91"/>
      <c r="GCG50" s="90"/>
      <c r="GCH50" s="91"/>
      <c r="GCI50" s="90"/>
      <c r="GCJ50" s="91"/>
      <c r="GCK50" s="90"/>
      <c r="GCL50" s="91"/>
      <c r="GCM50" s="90"/>
      <c r="GCN50" s="91"/>
      <c r="GCO50" s="90"/>
      <c r="GCP50" s="91"/>
      <c r="GCQ50" s="90"/>
      <c r="GCR50" s="91"/>
      <c r="GCS50" s="90"/>
      <c r="GCT50" s="91"/>
      <c r="GCU50" s="90"/>
      <c r="GCV50" s="91"/>
      <c r="GCW50" s="90"/>
      <c r="GCX50" s="91"/>
      <c r="GCY50" s="90"/>
      <c r="GCZ50" s="91"/>
      <c r="GDA50" s="90"/>
      <c r="GDB50" s="91"/>
      <c r="GDC50" s="90"/>
      <c r="GDD50" s="91"/>
      <c r="GDE50" s="90"/>
      <c r="GDF50" s="91"/>
      <c r="GDG50" s="90"/>
      <c r="GDH50" s="91"/>
      <c r="GDI50" s="90"/>
      <c r="GDJ50" s="91"/>
      <c r="GDK50" s="90"/>
      <c r="GDL50" s="91"/>
      <c r="GDM50" s="90"/>
      <c r="GDN50" s="91"/>
      <c r="GDO50" s="90"/>
      <c r="GDP50" s="91"/>
      <c r="GDQ50" s="90"/>
      <c r="GDR50" s="91"/>
      <c r="GDS50" s="90"/>
      <c r="GDT50" s="91"/>
      <c r="GDU50" s="90"/>
      <c r="GDV50" s="91"/>
      <c r="GDW50" s="90"/>
      <c r="GDX50" s="91"/>
      <c r="GDY50" s="90"/>
      <c r="GDZ50" s="91"/>
      <c r="GEA50" s="90"/>
      <c r="GEB50" s="91"/>
      <c r="GEC50" s="90"/>
      <c r="GED50" s="91"/>
      <c r="GEE50" s="90"/>
      <c r="GEF50" s="91"/>
      <c r="GEG50" s="90"/>
      <c r="GEH50" s="91"/>
      <c r="GEI50" s="90"/>
      <c r="GEJ50" s="91"/>
      <c r="GEK50" s="90"/>
      <c r="GEL50" s="91"/>
      <c r="GEM50" s="90"/>
      <c r="GEN50" s="91"/>
      <c r="GEO50" s="90"/>
      <c r="GEP50" s="91"/>
      <c r="GEQ50" s="90"/>
      <c r="GER50" s="91"/>
      <c r="GES50" s="90"/>
      <c r="GET50" s="91"/>
      <c r="GEU50" s="90"/>
      <c r="GEV50" s="91"/>
      <c r="GEW50" s="90"/>
      <c r="GEX50" s="91"/>
      <c r="GEY50" s="90"/>
      <c r="GEZ50" s="91"/>
      <c r="GFA50" s="90"/>
      <c r="GFB50" s="91"/>
      <c r="GFC50" s="90"/>
      <c r="GFD50" s="91"/>
      <c r="GFE50" s="90"/>
      <c r="GFF50" s="91"/>
      <c r="GFG50" s="90"/>
      <c r="GFH50" s="91"/>
      <c r="GFI50" s="90"/>
      <c r="GFJ50" s="91"/>
      <c r="GFK50" s="90"/>
      <c r="GFL50" s="91"/>
      <c r="GFM50" s="90"/>
      <c r="GFN50" s="91"/>
      <c r="GFO50" s="90"/>
      <c r="GFP50" s="91"/>
      <c r="GFQ50" s="90"/>
      <c r="GFR50" s="91"/>
      <c r="GFS50" s="90"/>
      <c r="GFT50" s="91"/>
      <c r="GFU50" s="90"/>
      <c r="GFV50" s="91"/>
      <c r="GFW50" s="90"/>
      <c r="GFX50" s="91"/>
      <c r="GFY50" s="90"/>
      <c r="GFZ50" s="91"/>
      <c r="GGA50" s="90"/>
      <c r="GGB50" s="91"/>
      <c r="GGC50" s="90"/>
      <c r="GGD50" s="91"/>
      <c r="GGE50" s="90"/>
      <c r="GGF50" s="91"/>
      <c r="GGG50" s="90"/>
      <c r="GGH50" s="91"/>
      <c r="GGI50" s="90"/>
      <c r="GGJ50" s="91"/>
      <c r="GGK50" s="90"/>
      <c r="GGL50" s="91"/>
      <c r="GGM50" s="90"/>
      <c r="GGN50" s="91"/>
      <c r="GGO50" s="90"/>
      <c r="GGP50" s="91"/>
      <c r="GGQ50" s="90"/>
      <c r="GGR50" s="91"/>
      <c r="GGS50" s="90"/>
      <c r="GGT50" s="91"/>
      <c r="GGU50" s="90"/>
      <c r="GGV50" s="91"/>
      <c r="GGW50" s="90"/>
      <c r="GGX50" s="91"/>
      <c r="GGY50" s="90"/>
      <c r="GGZ50" s="91"/>
      <c r="GHA50" s="90"/>
      <c r="GHB50" s="91"/>
      <c r="GHC50" s="90"/>
      <c r="GHD50" s="91"/>
      <c r="GHE50" s="90"/>
      <c r="GHF50" s="91"/>
      <c r="GHG50" s="90"/>
      <c r="GHH50" s="91"/>
      <c r="GHI50" s="90"/>
      <c r="GHJ50" s="91"/>
      <c r="GHK50" s="90"/>
      <c r="GHL50" s="91"/>
      <c r="GHM50" s="90"/>
      <c r="GHN50" s="91"/>
      <c r="GHO50" s="90"/>
      <c r="GHP50" s="91"/>
      <c r="GHQ50" s="90"/>
      <c r="GHR50" s="91"/>
      <c r="GHS50" s="90"/>
      <c r="GHT50" s="91"/>
      <c r="GHU50" s="90"/>
      <c r="GHV50" s="91"/>
      <c r="GHW50" s="90"/>
      <c r="GHX50" s="91"/>
      <c r="GHY50" s="90"/>
      <c r="GHZ50" s="91"/>
      <c r="GIA50" s="90"/>
      <c r="GIB50" s="91"/>
      <c r="GIC50" s="90"/>
      <c r="GID50" s="91"/>
      <c r="GIE50" s="90"/>
      <c r="GIF50" s="91"/>
      <c r="GIG50" s="90"/>
      <c r="GIH50" s="91"/>
      <c r="GII50" s="90"/>
      <c r="GIJ50" s="91"/>
      <c r="GIK50" s="90"/>
      <c r="GIL50" s="91"/>
      <c r="GIM50" s="90"/>
      <c r="GIN50" s="91"/>
      <c r="GIO50" s="90"/>
      <c r="GIP50" s="91"/>
      <c r="GIQ50" s="90"/>
      <c r="GIR50" s="91"/>
      <c r="GIS50" s="90"/>
      <c r="GIT50" s="91"/>
      <c r="GIU50" s="90"/>
      <c r="GIV50" s="91"/>
      <c r="GIW50" s="90"/>
      <c r="GIX50" s="91"/>
      <c r="GIY50" s="90"/>
      <c r="GIZ50" s="91"/>
      <c r="GJA50" s="90"/>
      <c r="GJB50" s="91"/>
      <c r="GJC50" s="90"/>
      <c r="GJD50" s="91"/>
      <c r="GJE50" s="90"/>
      <c r="GJF50" s="91"/>
      <c r="GJG50" s="90"/>
      <c r="GJH50" s="91"/>
      <c r="GJI50" s="90"/>
      <c r="GJJ50" s="91"/>
      <c r="GJK50" s="90"/>
      <c r="GJL50" s="91"/>
      <c r="GJM50" s="90"/>
      <c r="GJN50" s="91"/>
      <c r="GJO50" s="90"/>
      <c r="GJP50" s="91"/>
      <c r="GJQ50" s="90"/>
      <c r="GJR50" s="91"/>
      <c r="GJS50" s="90"/>
      <c r="GJT50" s="91"/>
      <c r="GJU50" s="90"/>
      <c r="GJV50" s="91"/>
      <c r="GJW50" s="90"/>
      <c r="GJX50" s="91"/>
      <c r="GJY50" s="90"/>
      <c r="GJZ50" s="91"/>
      <c r="GKA50" s="90"/>
      <c r="GKB50" s="91"/>
      <c r="GKC50" s="90"/>
      <c r="GKD50" s="91"/>
      <c r="GKE50" s="90"/>
      <c r="GKF50" s="91"/>
      <c r="GKG50" s="90"/>
      <c r="GKH50" s="91"/>
      <c r="GKI50" s="90"/>
      <c r="GKJ50" s="91"/>
      <c r="GKK50" s="90"/>
      <c r="GKL50" s="91"/>
      <c r="GKM50" s="90"/>
      <c r="GKN50" s="91"/>
      <c r="GKO50" s="90"/>
      <c r="GKP50" s="91"/>
      <c r="GKQ50" s="90"/>
      <c r="GKR50" s="91"/>
      <c r="GKS50" s="90"/>
      <c r="GKT50" s="91"/>
      <c r="GKU50" s="90"/>
      <c r="GKV50" s="91"/>
      <c r="GKW50" s="90"/>
      <c r="GKX50" s="91"/>
      <c r="GKY50" s="90"/>
      <c r="GKZ50" s="91"/>
      <c r="GLA50" s="90"/>
      <c r="GLB50" s="91"/>
      <c r="GLC50" s="90"/>
      <c r="GLD50" s="91"/>
      <c r="GLE50" s="90"/>
      <c r="GLF50" s="91"/>
      <c r="GLG50" s="90"/>
      <c r="GLH50" s="91"/>
      <c r="GLI50" s="90"/>
      <c r="GLJ50" s="91"/>
      <c r="GLK50" s="90"/>
      <c r="GLL50" s="91"/>
      <c r="GLM50" s="90"/>
      <c r="GLN50" s="91"/>
      <c r="GLO50" s="90"/>
      <c r="GLP50" s="91"/>
      <c r="GLQ50" s="90"/>
      <c r="GLR50" s="91"/>
      <c r="GLS50" s="90"/>
      <c r="GLT50" s="91"/>
      <c r="GLU50" s="90"/>
      <c r="GLV50" s="91"/>
      <c r="GLW50" s="90"/>
      <c r="GLX50" s="91"/>
      <c r="GLY50" s="90"/>
      <c r="GLZ50" s="91"/>
      <c r="GMA50" s="90"/>
      <c r="GMB50" s="91"/>
      <c r="GMC50" s="90"/>
      <c r="GMD50" s="91"/>
      <c r="GME50" s="90"/>
      <c r="GMF50" s="91"/>
      <c r="GMG50" s="90"/>
      <c r="GMH50" s="91"/>
      <c r="GMI50" s="90"/>
      <c r="GMJ50" s="91"/>
      <c r="GMK50" s="90"/>
      <c r="GML50" s="91"/>
      <c r="GMM50" s="90"/>
      <c r="GMN50" s="91"/>
      <c r="GMO50" s="90"/>
      <c r="GMP50" s="91"/>
      <c r="GMQ50" s="90"/>
      <c r="GMR50" s="91"/>
      <c r="GMS50" s="90"/>
      <c r="GMT50" s="91"/>
      <c r="GMU50" s="90"/>
      <c r="GMV50" s="91"/>
      <c r="GMW50" s="90"/>
      <c r="GMX50" s="91"/>
      <c r="GMY50" s="90"/>
      <c r="GMZ50" s="91"/>
      <c r="GNA50" s="90"/>
      <c r="GNB50" s="91"/>
      <c r="GNC50" s="90"/>
      <c r="GND50" s="91"/>
      <c r="GNE50" s="90"/>
      <c r="GNF50" s="91"/>
      <c r="GNG50" s="90"/>
      <c r="GNH50" s="91"/>
      <c r="GNI50" s="90"/>
      <c r="GNJ50" s="91"/>
      <c r="GNK50" s="90"/>
      <c r="GNL50" s="91"/>
      <c r="GNM50" s="90"/>
      <c r="GNN50" s="91"/>
      <c r="GNO50" s="90"/>
      <c r="GNP50" s="91"/>
      <c r="GNQ50" s="90"/>
      <c r="GNR50" s="91"/>
      <c r="GNS50" s="90"/>
      <c r="GNT50" s="91"/>
      <c r="GNU50" s="90"/>
      <c r="GNV50" s="91"/>
      <c r="GNW50" s="90"/>
      <c r="GNX50" s="91"/>
      <c r="GNY50" s="90"/>
      <c r="GNZ50" s="91"/>
      <c r="GOA50" s="90"/>
      <c r="GOB50" s="91"/>
      <c r="GOC50" s="90"/>
      <c r="GOD50" s="91"/>
      <c r="GOE50" s="90"/>
      <c r="GOF50" s="91"/>
      <c r="GOG50" s="90"/>
      <c r="GOH50" s="91"/>
      <c r="GOI50" s="90"/>
      <c r="GOJ50" s="91"/>
      <c r="GOK50" s="90"/>
      <c r="GOL50" s="91"/>
      <c r="GOM50" s="90"/>
      <c r="GON50" s="91"/>
      <c r="GOO50" s="90"/>
      <c r="GOP50" s="91"/>
      <c r="GOQ50" s="90"/>
      <c r="GOR50" s="91"/>
      <c r="GOS50" s="90"/>
      <c r="GOT50" s="91"/>
      <c r="GOU50" s="90"/>
      <c r="GOV50" s="91"/>
      <c r="GOW50" s="90"/>
      <c r="GOX50" s="91"/>
      <c r="GOY50" s="90"/>
      <c r="GOZ50" s="91"/>
      <c r="GPA50" s="90"/>
      <c r="GPB50" s="91"/>
      <c r="GPC50" s="90"/>
      <c r="GPD50" s="91"/>
      <c r="GPE50" s="90"/>
      <c r="GPF50" s="91"/>
      <c r="GPG50" s="90"/>
      <c r="GPH50" s="91"/>
      <c r="GPI50" s="90"/>
      <c r="GPJ50" s="91"/>
      <c r="GPK50" s="90"/>
      <c r="GPL50" s="91"/>
      <c r="GPM50" s="90"/>
      <c r="GPN50" s="91"/>
      <c r="GPO50" s="90"/>
      <c r="GPP50" s="91"/>
      <c r="GPQ50" s="90"/>
      <c r="GPR50" s="91"/>
      <c r="GPS50" s="90"/>
      <c r="GPT50" s="91"/>
      <c r="GPU50" s="90"/>
      <c r="GPV50" s="91"/>
      <c r="GPW50" s="90"/>
      <c r="GPX50" s="91"/>
      <c r="GPY50" s="90"/>
      <c r="GPZ50" s="91"/>
      <c r="GQA50" s="90"/>
      <c r="GQB50" s="91"/>
      <c r="GQC50" s="90"/>
      <c r="GQD50" s="91"/>
      <c r="GQE50" s="90"/>
      <c r="GQF50" s="91"/>
      <c r="GQG50" s="90"/>
      <c r="GQH50" s="91"/>
      <c r="GQI50" s="90"/>
      <c r="GQJ50" s="91"/>
      <c r="GQK50" s="90"/>
      <c r="GQL50" s="91"/>
      <c r="GQM50" s="90"/>
      <c r="GQN50" s="91"/>
      <c r="GQO50" s="90"/>
      <c r="GQP50" s="91"/>
      <c r="GQQ50" s="90"/>
      <c r="GQR50" s="91"/>
      <c r="GQS50" s="90"/>
      <c r="GQT50" s="91"/>
      <c r="GQU50" s="90"/>
      <c r="GQV50" s="91"/>
      <c r="GQW50" s="90"/>
      <c r="GQX50" s="91"/>
      <c r="GQY50" s="90"/>
      <c r="GQZ50" s="91"/>
      <c r="GRA50" s="90"/>
      <c r="GRB50" s="91"/>
      <c r="GRC50" s="90"/>
      <c r="GRD50" s="91"/>
      <c r="GRE50" s="90"/>
      <c r="GRF50" s="91"/>
      <c r="GRG50" s="90"/>
      <c r="GRH50" s="91"/>
      <c r="GRI50" s="90"/>
      <c r="GRJ50" s="91"/>
      <c r="GRK50" s="90"/>
      <c r="GRL50" s="91"/>
      <c r="GRM50" s="90"/>
      <c r="GRN50" s="91"/>
      <c r="GRO50" s="90"/>
      <c r="GRP50" s="91"/>
      <c r="GRQ50" s="90"/>
      <c r="GRR50" s="91"/>
      <c r="GRS50" s="90"/>
      <c r="GRT50" s="91"/>
      <c r="GRU50" s="90"/>
      <c r="GRV50" s="91"/>
      <c r="GRW50" s="90"/>
      <c r="GRX50" s="91"/>
      <c r="GRY50" s="90"/>
      <c r="GRZ50" s="91"/>
      <c r="GSA50" s="90"/>
      <c r="GSB50" s="91"/>
      <c r="GSC50" s="90"/>
      <c r="GSD50" s="91"/>
      <c r="GSE50" s="90"/>
      <c r="GSF50" s="91"/>
      <c r="GSG50" s="90"/>
      <c r="GSH50" s="91"/>
      <c r="GSI50" s="90"/>
      <c r="GSJ50" s="91"/>
      <c r="GSK50" s="90"/>
      <c r="GSL50" s="91"/>
      <c r="GSM50" s="90"/>
      <c r="GSN50" s="91"/>
      <c r="GSO50" s="90"/>
      <c r="GSP50" s="91"/>
      <c r="GSQ50" s="90"/>
      <c r="GSR50" s="91"/>
      <c r="GSS50" s="90"/>
      <c r="GST50" s="91"/>
      <c r="GSU50" s="90"/>
      <c r="GSV50" s="91"/>
      <c r="GSW50" s="90"/>
      <c r="GSX50" s="91"/>
      <c r="GSY50" s="90"/>
      <c r="GSZ50" s="91"/>
      <c r="GTA50" s="90"/>
      <c r="GTB50" s="91"/>
      <c r="GTC50" s="90"/>
      <c r="GTD50" s="91"/>
      <c r="GTE50" s="90"/>
      <c r="GTF50" s="91"/>
      <c r="GTG50" s="90"/>
      <c r="GTH50" s="91"/>
      <c r="GTI50" s="90"/>
      <c r="GTJ50" s="91"/>
      <c r="GTK50" s="90"/>
      <c r="GTL50" s="91"/>
      <c r="GTM50" s="90"/>
      <c r="GTN50" s="91"/>
      <c r="GTO50" s="90"/>
      <c r="GTP50" s="91"/>
      <c r="GTQ50" s="90"/>
      <c r="GTR50" s="91"/>
      <c r="GTS50" s="90"/>
      <c r="GTT50" s="91"/>
      <c r="GTU50" s="90"/>
      <c r="GTV50" s="91"/>
      <c r="GTW50" s="90"/>
      <c r="GTX50" s="91"/>
      <c r="GTY50" s="90"/>
      <c r="GTZ50" s="91"/>
      <c r="GUA50" s="90"/>
      <c r="GUB50" s="91"/>
      <c r="GUC50" s="90"/>
      <c r="GUD50" s="91"/>
      <c r="GUE50" s="90"/>
      <c r="GUF50" s="91"/>
      <c r="GUG50" s="90"/>
      <c r="GUH50" s="91"/>
      <c r="GUI50" s="90"/>
      <c r="GUJ50" s="91"/>
      <c r="GUK50" s="90"/>
      <c r="GUL50" s="91"/>
      <c r="GUM50" s="90"/>
      <c r="GUN50" s="91"/>
      <c r="GUO50" s="90"/>
      <c r="GUP50" s="91"/>
      <c r="GUQ50" s="90"/>
      <c r="GUR50" s="91"/>
      <c r="GUS50" s="90"/>
      <c r="GUT50" s="91"/>
      <c r="GUU50" s="90"/>
      <c r="GUV50" s="91"/>
      <c r="GUW50" s="90"/>
      <c r="GUX50" s="91"/>
      <c r="GUY50" s="90"/>
      <c r="GUZ50" s="91"/>
      <c r="GVA50" s="90"/>
      <c r="GVB50" s="91"/>
      <c r="GVC50" s="90"/>
      <c r="GVD50" s="91"/>
      <c r="GVE50" s="90"/>
      <c r="GVF50" s="91"/>
      <c r="GVG50" s="90"/>
      <c r="GVH50" s="91"/>
      <c r="GVI50" s="90"/>
      <c r="GVJ50" s="91"/>
      <c r="GVK50" s="90"/>
      <c r="GVL50" s="91"/>
      <c r="GVM50" s="90"/>
      <c r="GVN50" s="91"/>
      <c r="GVO50" s="90"/>
      <c r="GVP50" s="91"/>
      <c r="GVQ50" s="90"/>
      <c r="GVR50" s="91"/>
      <c r="GVS50" s="90"/>
      <c r="GVT50" s="91"/>
      <c r="GVU50" s="90"/>
      <c r="GVV50" s="91"/>
      <c r="GVW50" s="90"/>
      <c r="GVX50" s="91"/>
      <c r="GVY50" s="90"/>
      <c r="GVZ50" s="91"/>
      <c r="GWA50" s="90"/>
      <c r="GWB50" s="91"/>
      <c r="GWC50" s="90"/>
      <c r="GWD50" s="91"/>
      <c r="GWE50" s="90"/>
      <c r="GWF50" s="91"/>
      <c r="GWG50" s="90"/>
      <c r="GWH50" s="91"/>
      <c r="GWI50" s="90"/>
      <c r="GWJ50" s="91"/>
      <c r="GWK50" s="90"/>
      <c r="GWL50" s="91"/>
      <c r="GWM50" s="90"/>
      <c r="GWN50" s="91"/>
      <c r="GWO50" s="90"/>
      <c r="GWP50" s="91"/>
      <c r="GWQ50" s="90"/>
      <c r="GWR50" s="91"/>
      <c r="GWS50" s="90"/>
      <c r="GWT50" s="91"/>
      <c r="GWU50" s="90"/>
      <c r="GWV50" s="91"/>
      <c r="GWW50" s="90"/>
      <c r="GWX50" s="91"/>
      <c r="GWY50" s="90"/>
      <c r="GWZ50" s="91"/>
      <c r="GXA50" s="90"/>
      <c r="GXB50" s="91"/>
      <c r="GXC50" s="90"/>
      <c r="GXD50" s="91"/>
      <c r="GXE50" s="90"/>
      <c r="GXF50" s="91"/>
      <c r="GXG50" s="90"/>
      <c r="GXH50" s="91"/>
      <c r="GXI50" s="90"/>
      <c r="GXJ50" s="91"/>
      <c r="GXK50" s="90"/>
      <c r="GXL50" s="91"/>
      <c r="GXM50" s="90"/>
      <c r="GXN50" s="91"/>
      <c r="GXO50" s="90"/>
      <c r="GXP50" s="91"/>
      <c r="GXQ50" s="90"/>
      <c r="GXR50" s="91"/>
      <c r="GXS50" s="90"/>
      <c r="GXT50" s="91"/>
      <c r="GXU50" s="90"/>
      <c r="GXV50" s="91"/>
      <c r="GXW50" s="90"/>
      <c r="GXX50" s="91"/>
      <c r="GXY50" s="90"/>
      <c r="GXZ50" s="91"/>
      <c r="GYA50" s="90"/>
      <c r="GYB50" s="91"/>
      <c r="GYC50" s="90"/>
      <c r="GYD50" s="91"/>
      <c r="GYE50" s="90"/>
      <c r="GYF50" s="91"/>
      <c r="GYG50" s="90"/>
      <c r="GYH50" s="91"/>
      <c r="GYI50" s="90"/>
      <c r="GYJ50" s="91"/>
      <c r="GYK50" s="90"/>
      <c r="GYL50" s="91"/>
      <c r="GYM50" s="90"/>
      <c r="GYN50" s="91"/>
      <c r="GYO50" s="90"/>
      <c r="GYP50" s="91"/>
      <c r="GYQ50" s="90"/>
      <c r="GYR50" s="91"/>
      <c r="GYS50" s="90"/>
      <c r="GYT50" s="91"/>
      <c r="GYU50" s="90"/>
      <c r="GYV50" s="91"/>
      <c r="GYW50" s="90"/>
      <c r="GYX50" s="91"/>
      <c r="GYY50" s="90"/>
      <c r="GYZ50" s="91"/>
      <c r="GZA50" s="90"/>
      <c r="GZB50" s="91"/>
      <c r="GZC50" s="90"/>
      <c r="GZD50" s="91"/>
      <c r="GZE50" s="90"/>
      <c r="GZF50" s="91"/>
      <c r="GZG50" s="90"/>
      <c r="GZH50" s="91"/>
      <c r="GZI50" s="90"/>
      <c r="GZJ50" s="91"/>
      <c r="GZK50" s="90"/>
      <c r="GZL50" s="91"/>
      <c r="GZM50" s="90"/>
      <c r="GZN50" s="91"/>
      <c r="GZO50" s="90"/>
      <c r="GZP50" s="91"/>
      <c r="GZQ50" s="90"/>
      <c r="GZR50" s="91"/>
      <c r="GZS50" s="90"/>
      <c r="GZT50" s="91"/>
      <c r="GZU50" s="90"/>
      <c r="GZV50" s="91"/>
      <c r="GZW50" s="90"/>
      <c r="GZX50" s="91"/>
      <c r="GZY50" s="90"/>
      <c r="GZZ50" s="91"/>
      <c r="HAA50" s="90"/>
      <c r="HAB50" s="91"/>
      <c r="HAC50" s="90"/>
      <c r="HAD50" s="91"/>
      <c r="HAE50" s="90"/>
      <c r="HAF50" s="91"/>
      <c r="HAG50" s="90"/>
      <c r="HAH50" s="91"/>
      <c r="HAI50" s="90"/>
      <c r="HAJ50" s="91"/>
      <c r="HAK50" s="90"/>
      <c r="HAL50" s="91"/>
      <c r="HAM50" s="90"/>
      <c r="HAN50" s="91"/>
      <c r="HAO50" s="90"/>
      <c r="HAP50" s="91"/>
      <c r="HAQ50" s="90"/>
      <c r="HAR50" s="91"/>
      <c r="HAS50" s="90"/>
      <c r="HAT50" s="91"/>
      <c r="HAU50" s="90"/>
      <c r="HAV50" s="91"/>
      <c r="HAW50" s="90"/>
      <c r="HAX50" s="91"/>
      <c r="HAY50" s="90"/>
      <c r="HAZ50" s="91"/>
      <c r="HBA50" s="90"/>
      <c r="HBB50" s="91"/>
      <c r="HBC50" s="90"/>
      <c r="HBD50" s="91"/>
      <c r="HBE50" s="90"/>
      <c r="HBF50" s="91"/>
      <c r="HBG50" s="90"/>
      <c r="HBH50" s="91"/>
      <c r="HBI50" s="90"/>
      <c r="HBJ50" s="91"/>
      <c r="HBK50" s="90"/>
      <c r="HBL50" s="91"/>
      <c r="HBM50" s="90"/>
      <c r="HBN50" s="91"/>
      <c r="HBO50" s="90"/>
      <c r="HBP50" s="91"/>
      <c r="HBQ50" s="90"/>
      <c r="HBR50" s="91"/>
      <c r="HBS50" s="90"/>
      <c r="HBT50" s="91"/>
      <c r="HBU50" s="90"/>
      <c r="HBV50" s="91"/>
      <c r="HBW50" s="90"/>
      <c r="HBX50" s="91"/>
      <c r="HBY50" s="90"/>
      <c r="HBZ50" s="91"/>
      <c r="HCA50" s="90"/>
      <c r="HCB50" s="91"/>
      <c r="HCC50" s="90"/>
      <c r="HCD50" s="91"/>
      <c r="HCE50" s="90"/>
      <c r="HCF50" s="91"/>
      <c r="HCG50" s="90"/>
      <c r="HCH50" s="91"/>
      <c r="HCI50" s="90"/>
      <c r="HCJ50" s="91"/>
      <c r="HCK50" s="90"/>
      <c r="HCL50" s="91"/>
      <c r="HCM50" s="90"/>
      <c r="HCN50" s="91"/>
      <c r="HCO50" s="90"/>
      <c r="HCP50" s="91"/>
      <c r="HCQ50" s="90"/>
      <c r="HCR50" s="91"/>
      <c r="HCS50" s="90"/>
      <c r="HCT50" s="91"/>
      <c r="HCU50" s="90"/>
      <c r="HCV50" s="91"/>
      <c r="HCW50" s="90"/>
      <c r="HCX50" s="91"/>
      <c r="HCY50" s="90"/>
      <c r="HCZ50" s="91"/>
      <c r="HDA50" s="90"/>
      <c r="HDB50" s="91"/>
      <c r="HDC50" s="90"/>
      <c r="HDD50" s="91"/>
      <c r="HDE50" s="90"/>
      <c r="HDF50" s="91"/>
      <c r="HDG50" s="90"/>
      <c r="HDH50" s="91"/>
      <c r="HDI50" s="90"/>
      <c r="HDJ50" s="91"/>
      <c r="HDK50" s="90"/>
      <c r="HDL50" s="91"/>
      <c r="HDM50" s="90"/>
      <c r="HDN50" s="91"/>
      <c r="HDO50" s="90"/>
      <c r="HDP50" s="91"/>
      <c r="HDQ50" s="90"/>
      <c r="HDR50" s="91"/>
      <c r="HDS50" s="90"/>
      <c r="HDT50" s="91"/>
      <c r="HDU50" s="90"/>
      <c r="HDV50" s="91"/>
      <c r="HDW50" s="90"/>
      <c r="HDX50" s="91"/>
      <c r="HDY50" s="90"/>
      <c r="HDZ50" s="91"/>
      <c r="HEA50" s="90"/>
      <c r="HEB50" s="91"/>
      <c r="HEC50" s="90"/>
      <c r="HED50" s="91"/>
      <c r="HEE50" s="90"/>
      <c r="HEF50" s="91"/>
      <c r="HEG50" s="90"/>
      <c r="HEH50" s="91"/>
      <c r="HEI50" s="90"/>
      <c r="HEJ50" s="91"/>
      <c r="HEK50" s="90"/>
      <c r="HEL50" s="91"/>
      <c r="HEM50" s="90"/>
      <c r="HEN50" s="91"/>
      <c r="HEO50" s="90"/>
      <c r="HEP50" s="91"/>
      <c r="HEQ50" s="90"/>
      <c r="HER50" s="91"/>
      <c r="HES50" s="90"/>
      <c r="HET50" s="91"/>
      <c r="HEU50" s="90"/>
      <c r="HEV50" s="91"/>
      <c r="HEW50" s="90"/>
      <c r="HEX50" s="91"/>
      <c r="HEY50" s="90"/>
      <c r="HEZ50" s="91"/>
      <c r="HFA50" s="90"/>
      <c r="HFB50" s="91"/>
      <c r="HFC50" s="90"/>
      <c r="HFD50" s="91"/>
      <c r="HFE50" s="90"/>
      <c r="HFF50" s="91"/>
      <c r="HFG50" s="90"/>
      <c r="HFH50" s="91"/>
      <c r="HFI50" s="90"/>
      <c r="HFJ50" s="91"/>
      <c r="HFK50" s="90"/>
      <c r="HFL50" s="91"/>
      <c r="HFM50" s="90"/>
      <c r="HFN50" s="91"/>
      <c r="HFO50" s="90"/>
      <c r="HFP50" s="91"/>
      <c r="HFQ50" s="90"/>
      <c r="HFR50" s="91"/>
      <c r="HFS50" s="90"/>
      <c r="HFT50" s="91"/>
      <c r="HFU50" s="90"/>
      <c r="HFV50" s="91"/>
      <c r="HFW50" s="90"/>
      <c r="HFX50" s="91"/>
      <c r="HFY50" s="90"/>
      <c r="HFZ50" s="91"/>
      <c r="HGA50" s="90"/>
      <c r="HGB50" s="91"/>
      <c r="HGC50" s="90"/>
      <c r="HGD50" s="91"/>
      <c r="HGE50" s="90"/>
      <c r="HGF50" s="91"/>
      <c r="HGG50" s="90"/>
      <c r="HGH50" s="91"/>
      <c r="HGI50" s="90"/>
      <c r="HGJ50" s="91"/>
      <c r="HGK50" s="90"/>
      <c r="HGL50" s="91"/>
      <c r="HGM50" s="90"/>
      <c r="HGN50" s="91"/>
      <c r="HGO50" s="90"/>
      <c r="HGP50" s="91"/>
      <c r="HGQ50" s="90"/>
      <c r="HGR50" s="91"/>
      <c r="HGS50" s="90"/>
      <c r="HGT50" s="91"/>
      <c r="HGU50" s="90"/>
      <c r="HGV50" s="91"/>
      <c r="HGW50" s="90"/>
      <c r="HGX50" s="91"/>
      <c r="HGY50" s="90"/>
      <c r="HGZ50" s="91"/>
      <c r="HHA50" s="90"/>
      <c r="HHB50" s="91"/>
      <c r="HHC50" s="90"/>
      <c r="HHD50" s="91"/>
      <c r="HHE50" s="90"/>
      <c r="HHF50" s="91"/>
      <c r="HHG50" s="90"/>
      <c r="HHH50" s="91"/>
      <c r="HHI50" s="90"/>
      <c r="HHJ50" s="91"/>
      <c r="HHK50" s="90"/>
      <c r="HHL50" s="91"/>
      <c r="HHM50" s="90"/>
      <c r="HHN50" s="91"/>
      <c r="HHO50" s="90"/>
      <c r="HHP50" s="91"/>
      <c r="HHQ50" s="90"/>
      <c r="HHR50" s="91"/>
      <c r="HHS50" s="90"/>
      <c r="HHT50" s="91"/>
      <c r="HHU50" s="90"/>
      <c r="HHV50" s="91"/>
      <c r="HHW50" s="90"/>
      <c r="HHX50" s="91"/>
      <c r="HHY50" s="90"/>
      <c r="HHZ50" s="91"/>
      <c r="HIA50" s="90"/>
      <c r="HIB50" s="91"/>
      <c r="HIC50" s="90"/>
      <c r="HID50" s="91"/>
      <c r="HIE50" s="90"/>
      <c r="HIF50" s="91"/>
      <c r="HIG50" s="90"/>
      <c r="HIH50" s="91"/>
      <c r="HII50" s="90"/>
      <c r="HIJ50" s="91"/>
      <c r="HIK50" s="90"/>
      <c r="HIL50" s="91"/>
      <c r="HIM50" s="90"/>
      <c r="HIN50" s="91"/>
      <c r="HIO50" s="90"/>
      <c r="HIP50" s="91"/>
      <c r="HIQ50" s="90"/>
      <c r="HIR50" s="91"/>
      <c r="HIS50" s="90"/>
      <c r="HIT50" s="91"/>
      <c r="HIU50" s="90"/>
      <c r="HIV50" s="91"/>
      <c r="HIW50" s="90"/>
      <c r="HIX50" s="91"/>
      <c r="HIY50" s="90"/>
      <c r="HIZ50" s="91"/>
      <c r="HJA50" s="90"/>
      <c r="HJB50" s="91"/>
      <c r="HJC50" s="90"/>
      <c r="HJD50" s="91"/>
      <c r="HJE50" s="90"/>
      <c r="HJF50" s="91"/>
      <c r="HJG50" s="90"/>
      <c r="HJH50" s="91"/>
      <c r="HJI50" s="90"/>
      <c r="HJJ50" s="91"/>
      <c r="HJK50" s="90"/>
      <c r="HJL50" s="91"/>
      <c r="HJM50" s="90"/>
      <c r="HJN50" s="91"/>
      <c r="HJO50" s="90"/>
      <c r="HJP50" s="91"/>
      <c r="HJQ50" s="90"/>
      <c r="HJR50" s="91"/>
      <c r="HJS50" s="90"/>
      <c r="HJT50" s="91"/>
      <c r="HJU50" s="90"/>
      <c r="HJV50" s="91"/>
      <c r="HJW50" s="90"/>
      <c r="HJX50" s="91"/>
      <c r="HJY50" s="90"/>
      <c r="HJZ50" s="91"/>
      <c r="HKA50" s="90"/>
      <c r="HKB50" s="91"/>
      <c r="HKC50" s="90"/>
      <c r="HKD50" s="91"/>
      <c r="HKE50" s="90"/>
      <c r="HKF50" s="91"/>
      <c r="HKG50" s="90"/>
      <c r="HKH50" s="91"/>
      <c r="HKI50" s="90"/>
      <c r="HKJ50" s="91"/>
      <c r="HKK50" s="90"/>
      <c r="HKL50" s="91"/>
      <c r="HKM50" s="90"/>
      <c r="HKN50" s="91"/>
      <c r="HKO50" s="90"/>
      <c r="HKP50" s="91"/>
      <c r="HKQ50" s="90"/>
      <c r="HKR50" s="91"/>
      <c r="HKS50" s="90"/>
      <c r="HKT50" s="91"/>
      <c r="HKU50" s="90"/>
      <c r="HKV50" s="91"/>
      <c r="HKW50" s="90"/>
      <c r="HKX50" s="91"/>
      <c r="HKY50" s="90"/>
      <c r="HKZ50" s="91"/>
      <c r="HLA50" s="90"/>
      <c r="HLB50" s="91"/>
      <c r="HLC50" s="90"/>
      <c r="HLD50" s="91"/>
      <c r="HLE50" s="90"/>
      <c r="HLF50" s="91"/>
      <c r="HLG50" s="90"/>
      <c r="HLH50" s="91"/>
      <c r="HLI50" s="90"/>
      <c r="HLJ50" s="91"/>
      <c r="HLK50" s="90"/>
      <c r="HLL50" s="91"/>
      <c r="HLM50" s="90"/>
      <c r="HLN50" s="91"/>
      <c r="HLO50" s="90"/>
      <c r="HLP50" s="91"/>
      <c r="HLQ50" s="90"/>
      <c r="HLR50" s="91"/>
      <c r="HLS50" s="90"/>
      <c r="HLT50" s="91"/>
      <c r="HLU50" s="90"/>
      <c r="HLV50" s="91"/>
      <c r="HLW50" s="90"/>
      <c r="HLX50" s="91"/>
      <c r="HLY50" s="90"/>
      <c r="HLZ50" s="91"/>
      <c r="HMA50" s="90"/>
      <c r="HMB50" s="91"/>
      <c r="HMC50" s="90"/>
      <c r="HMD50" s="91"/>
      <c r="HME50" s="90"/>
      <c r="HMF50" s="91"/>
      <c r="HMG50" s="90"/>
      <c r="HMH50" s="91"/>
      <c r="HMI50" s="90"/>
      <c r="HMJ50" s="91"/>
      <c r="HMK50" s="90"/>
      <c r="HML50" s="91"/>
      <c r="HMM50" s="90"/>
      <c r="HMN50" s="91"/>
      <c r="HMO50" s="90"/>
      <c r="HMP50" s="91"/>
      <c r="HMQ50" s="90"/>
      <c r="HMR50" s="91"/>
      <c r="HMS50" s="90"/>
      <c r="HMT50" s="91"/>
      <c r="HMU50" s="90"/>
      <c r="HMV50" s="91"/>
      <c r="HMW50" s="90"/>
      <c r="HMX50" s="91"/>
      <c r="HMY50" s="90"/>
      <c r="HMZ50" s="91"/>
      <c r="HNA50" s="90"/>
      <c r="HNB50" s="91"/>
      <c r="HNC50" s="90"/>
      <c r="HND50" s="91"/>
      <c r="HNE50" s="90"/>
      <c r="HNF50" s="91"/>
      <c r="HNG50" s="90"/>
      <c r="HNH50" s="91"/>
      <c r="HNI50" s="90"/>
      <c r="HNJ50" s="91"/>
      <c r="HNK50" s="90"/>
      <c r="HNL50" s="91"/>
      <c r="HNM50" s="90"/>
      <c r="HNN50" s="91"/>
      <c r="HNO50" s="90"/>
      <c r="HNP50" s="91"/>
      <c r="HNQ50" s="90"/>
      <c r="HNR50" s="91"/>
      <c r="HNS50" s="90"/>
      <c r="HNT50" s="91"/>
      <c r="HNU50" s="90"/>
      <c r="HNV50" s="91"/>
      <c r="HNW50" s="90"/>
      <c r="HNX50" s="91"/>
      <c r="HNY50" s="90"/>
      <c r="HNZ50" s="91"/>
      <c r="HOA50" s="90"/>
      <c r="HOB50" s="91"/>
      <c r="HOC50" s="90"/>
      <c r="HOD50" s="91"/>
      <c r="HOE50" s="90"/>
      <c r="HOF50" s="91"/>
      <c r="HOG50" s="90"/>
      <c r="HOH50" s="91"/>
      <c r="HOI50" s="90"/>
      <c r="HOJ50" s="91"/>
      <c r="HOK50" s="90"/>
      <c r="HOL50" s="91"/>
      <c r="HOM50" s="90"/>
      <c r="HON50" s="91"/>
      <c r="HOO50" s="90"/>
      <c r="HOP50" s="91"/>
      <c r="HOQ50" s="90"/>
      <c r="HOR50" s="91"/>
      <c r="HOS50" s="90"/>
      <c r="HOT50" s="91"/>
      <c r="HOU50" s="90"/>
      <c r="HOV50" s="91"/>
      <c r="HOW50" s="90"/>
      <c r="HOX50" s="91"/>
      <c r="HOY50" s="90"/>
      <c r="HOZ50" s="91"/>
      <c r="HPA50" s="90"/>
      <c r="HPB50" s="91"/>
      <c r="HPC50" s="90"/>
      <c r="HPD50" s="91"/>
      <c r="HPE50" s="90"/>
      <c r="HPF50" s="91"/>
      <c r="HPG50" s="90"/>
      <c r="HPH50" s="91"/>
      <c r="HPI50" s="90"/>
      <c r="HPJ50" s="91"/>
      <c r="HPK50" s="90"/>
      <c r="HPL50" s="91"/>
      <c r="HPM50" s="90"/>
      <c r="HPN50" s="91"/>
      <c r="HPO50" s="90"/>
      <c r="HPP50" s="91"/>
      <c r="HPQ50" s="90"/>
      <c r="HPR50" s="91"/>
      <c r="HPS50" s="90"/>
      <c r="HPT50" s="91"/>
      <c r="HPU50" s="90"/>
      <c r="HPV50" s="91"/>
      <c r="HPW50" s="90"/>
      <c r="HPX50" s="91"/>
      <c r="HPY50" s="90"/>
      <c r="HPZ50" s="91"/>
      <c r="HQA50" s="90"/>
      <c r="HQB50" s="91"/>
      <c r="HQC50" s="90"/>
      <c r="HQD50" s="91"/>
      <c r="HQE50" s="90"/>
      <c r="HQF50" s="91"/>
      <c r="HQG50" s="90"/>
      <c r="HQH50" s="91"/>
      <c r="HQI50" s="90"/>
      <c r="HQJ50" s="91"/>
      <c r="HQK50" s="90"/>
      <c r="HQL50" s="91"/>
      <c r="HQM50" s="90"/>
      <c r="HQN50" s="91"/>
      <c r="HQO50" s="90"/>
      <c r="HQP50" s="91"/>
      <c r="HQQ50" s="90"/>
      <c r="HQR50" s="91"/>
      <c r="HQS50" s="90"/>
      <c r="HQT50" s="91"/>
      <c r="HQU50" s="90"/>
      <c r="HQV50" s="91"/>
      <c r="HQW50" s="90"/>
      <c r="HQX50" s="91"/>
      <c r="HQY50" s="90"/>
      <c r="HQZ50" s="91"/>
      <c r="HRA50" s="90"/>
      <c r="HRB50" s="91"/>
      <c r="HRC50" s="90"/>
      <c r="HRD50" s="91"/>
      <c r="HRE50" s="90"/>
      <c r="HRF50" s="91"/>
      <c r="HRG50" s="90"/>
      <c r="HRH50" s="91"/>
      <c r="HRI50" s="90"/>
      <c r="HRJ50" s="91"/>
      <c r="HRK50" s="90"/>
      <c r="HRL50" s="91"/>
      <c r="HRM50" s="90"/>
      <c r="HRN50" s="91"/>
      <c r="HRO50" s="90"/>
      <c r="HRP50" s="91"/>
      <c r="HRQ50" s="90"/>
      <c r="HRR50" s="91"/>
      <c r="HRS50" s="90"/>
      <c r="HRT50" s="91"/>
      <c r="HRU50" s="90"/>
      <c r="HRV50" s="91"/>
      <c r="HRW50" s="90"/>
      <c r="HRX50" s="91"/>
      <c r="HRY50" s="90"/>
      <c r="HRZ50" s="91"/>
      <c r="HSA50" s="90"/>
      <c r="HSB50" s="91"/>
      <c r="HSC50" s="90"/>
      <c r="HSD50" s="91"/>
      <c r="HSE50" s="90"/>
      <c r="HSF50" s="91"/>
      <c r="HSG50" s="90"/>
      <c r="HSH50" s="91"/>
      <c r="HSI50" s="90"/>
      <c r="HSJ50" s="91"/>
      <c r="HSK50" s="90"/>
      <c r="HSL50" s="91"/>
      <c r="HSM50" s="90"/>
      <c r="HSN50" s="91"/>
      <c r="HSO50" s="90"/>
      <c r="HSP50" s="91"/>
      <c r="HSQ50" s="90"/>
      <c r="HSR50" s="91"/>
      <c r="HSS50" s="90"/>
      <c r="HST50" s="91"/>
      <c r="HSU50" s="90"/>
      <c r="HSV50" s="91"/>
      <c r="HSW50" s="90"/>
      <c r="HSX50" s="91"/>
      <c r="HSY50" s="90"/>
      <c r="HSZ50" s="91"/>
      <c r="HTA50" s="90"/>
      <c r="HTB50" s="91"/>
      <c r="HTC50" s="90"/>
      <c r="HTD50" s="91"/>
      <c r="HTE50" s="90"/>
      <c r="HTF50" s="91"/>
      <c r="HTG50" s="90"/>
      <c r="HTH50" s="91"/>
      <c r="HTI50" s="90"/>
      <c r="HTJ50" s="91"/>
      <c r="HTK50" s="90"/>
      <c r="HTL50" s="91"/>
      <c r="HTM50" s="90"/>
      <c r="HTN50" s="91"/>
      <c r="HTO50" s="90"/>
      <c r="HTP50" s="91"/>
      <c r="HTQ50" s="90"/>
      <c r="HTR50" s="91"/>
      <c r="HTS50" s="90"/>
      <c r="HTT50" s="91"/>
      <c r="HTU50" s="90"/>
      <c r="HTV50" s="91"/>
      <c r="HTW50" s="90"/>
      <c r="HTX50" s="91"/>
      <c r="HTY50" s="90"/>
      <c r="HTZ50" s="91"/>
      <c r="HUA50" s="90"/>
      <c r="HUB50" s="91"/>
      <c r="HUC50" s="90"/>
      <c r="HUD50" s="91"/>
      <c r="HUE50" s="90"/>
      <c r="HUF50" s="91"/>
      <c r="HUG50" s="90"/>
      <c r="HUH50" s="91"/>
      <c r="HUI50" s="90"/>
      <c r="HUJ50" s="91"/>
      <c r="HUK50" s="90"/>
      <c r="HUL50" s="91"/>
      <c r="HUM50" s="90"/>
      <c r="HUN50" s="91"/>
      <c r="HUO50" s="90"/>
      <c r="HUP50" s="91"/>
      <c r="HUQ50" s="90"/>
      <c r="HUR50" s="91"/>
      <c r="HUS50" s="90"/>
      <c r="HUT50" s="91"/>
      <c r="HUU50" s="90"/>
      <c r="HUV50" s="91"/>
      <c r="HUW50" s="90"/>
      <c r="HUX50" s="91"/>
      <c r="HUY50" s="90"/>
      <c r="HUZ50" s="91"/>
      <c r="HVA50" s="90"/>
      <c r="HVB50" s="91"/>
      <c r="HVC50" s="90"/>
      <c r="HVD50" s="91"/>
      <c r="HVE50" s="90"/>
      <c r="HVF50" s="91"/>
      <c r="HVG50" s="90"/>
      <c r="HVH50" s="91"/>
      <c r="HVI50" s="90"/>
      <c r="HVJ50" s="91"/>
      <c r="HVK50" s="90"/>
      <c r="HVL50" s="91"/>
      <c r="HVM50" s="90"/>
      <c r="HVN50" s="91"/>
      <c r="HVO50" s="90"/>
      <c r="HVP50" s="91"/>
      <c r="HVQ50" s="90"/>
      <c r="HVR50" s="91"/>
      <c r="HVS50" s="90"/>
      <c r="HVT50" s="91"/>
      <c r="HVU50" s="90"/>
      <c r="HVV50" s="91"/>
      <c r="HVW50" s="90"/>
      <c r="HVX50" s="91"/>
      <c r="HVY50" s="90"/>
      <c r="HVZ50" s="91"/>
      <c r="HWA50" s="90"/>
      <c r="HWB50" s="91"/>
      <c r="HWC50" s="90"/>
      <c r="HWD50" s="91"/>
      <c r="HWE50" s="90"/>
      <c r="HWF50" s="91"/>
      <c r="HWG50" s="90"/>
      <c r="HWH50" s="91"/>
      <c r="HWI50" s="90"/>
      <c r="HWJ50" s="91"/>
      <c r="HWK50" s="90"/>
      <c r="HWL50" s="91"/>
      <c r="HWM50" s="90"/>
      <c r="HWN50" s="91"/>
      <c r="HWO50" s="90"/>
      <c r="HWP50" s="91"/>
      <c r="HWQ50" s="90"/>
      <c r="HWR50" s="91"/>
      <c r="HWS50" s="90"/>
      <c r="HWT50" s="91"/>
      <c r="HWU50" s="90"/>
      <c r="HWV50" s="91"/>
      <c r="HWW50" s="90"/>
      <c r="HWX50" s="91"/>
      <c r="HWY50" s="90"/>
      <c r="HWZ50" s="91"/>
      <c r="HXA50" s="90"/>
      <c r="HXB50" s="91"/>
      <c r="HXC50" s="90"/>
      <c r="HXD50" s="91"/>
      <c r="HXE50" s="90"/>
      <c r="HXF50" s="91"/>
      <c r="HXG50" s="90"/>
      <c r="HXH50" s="91"/>
      <c r="HXI50" s="90"/>
      <c r="HXJ50" s="91"/>
      <c r="HXK50" s="90"/>
      <c r="HXL50" s="91"/>
      <c r="HXM50" s="90"/>
      <c r="HXN50" s="91"/>
      <c r="HXO50" s="90"/>
      <c r="HXP50" s="91"/>
      <c r="HXQ50" s="90"/>
      <c r="HXR50" s="91"/>
      <c r="HXS50" s="90"/>
      <c r="HXT50" s="91"/>
      <c r="HXU50" s="90"/>
      <c r="HXV50" s="91"/>
      <c r="HXW50" s="90"/>
      <c r="HXX50" s="91"/>
      <c r="HXY50" s="90"/>
      <c r="HXZ50" s="91"/>
      <c r="HYA50" s="90"/>
      <c r="HYB50" s="91"/>
      <c r="HYC50" s="90"/>
      <c r="HYD50" s="91"/>
      <c r="HYE50" s="90"/>
      <c r="HYF50" s="91"/>
      <c r="HYG50" s="90"/>
      <c r="HYH50" s="91"/>
      <c r="HYI50" s="90"/>
      <c r="HYJ50" s="91"/>
      <c r="HYK50" s="90"/>
      <c r="HYL50" s="91"/>
      <c r="HYM50" s="90"/>
      <c r="HYN50" s="91"/>
      <c r="HYO50" s="90"/>
      <c r="HYP50" s="91"/>
      <c r="HYQ50" s="90"/>
      <c r="HYR50" s="91"/>
      <c r="HYS50" s="90"/>
      <c r="HYT50" s="91"/>
      <c r="HYU50" s="90"/>
      <c r="HYV50" s="91"/>
      <c r="HYW50" s="90"/>
      <c r="HYX50" s="91"/>
      <c r="HYY50" s="90"/>
      <c r="HYZ50" s="91"/>
      <c r="HZA50" s="90"/>
      <c r="HZB50" s="91"/>
      <c r="HZC50" s="90"/>
      <c r="HZD50" s="91"/>
      <c r="HZE50" s="90"/>
      <c r="HZF50" s="91"/>
      <c r="HZG50" s="90"/>
      <c r="HZH50" s="91"/>
      <c r="HZI50" s="90"/>
      <c r="HZJ50" s="91"/>
      <c r="HZK50" s="90"/>
      <c r="HZL50" s="91"/>
      <c r="HZM50" s="90"/>
      <c r="HZN50" s="91"/>
      <c r="HZO50" s="90"/>
      <c r="HZP50" s="91"/>
      <c r="HZQ50" s="90"/>
      <c r="HZR50" s="91"/>
      <c r="HZS50" s="90"/>
      <c r="HZT50" s="91"/>
      <c r="HZU50" s="90"/>
      <c r="HZV50" s="91"/>
      <c r="HZW50" s="90"/>
      <c r="HZX50" s="91"/>
      <c r="HZY50" s="90"/>
      <c r="HZZ50" s="91"/>
      <c r="IAA50" s="90"/>
      <c r="IAB50" s="91"/>
      <c r="IAC50" s="90"/>
      <c r="IAD50" s="91"/>
      <c r="IAE50" s="90"/>
      <c r="IAF50" s="91"/>
      <c r="IAG50" s="90"/>
      <c r="IAH50" s="91"/>
      <c r="IAI50" s="90"/>
      <c r="IAJ50" s="91"/>
      <c r="IAK50" s="90"/>
      <c r="IAL50" s="91"/>
      <c r="IAM50" s="90"/>
      <c r="IAN50" s="91"/>
      <c r="IAO50" s="90"/>
      <c r="IAP50" s="91"/>
      <c r="IAQ50" s="90"/>
      <c r="IAR50" s="91"/>
      <c r="IAS50" s="90"/>
      <c r="IAT50" s="91"/>
      <c r="IAU50" s="90"/>
      <c r="IAV50" s="91"/>
      <c r="IAW50" s="90"/>
      <c r="IAX50" s="91"/>
      <c r="IAY50" s="90"/>
      <c r="IAZ50" s="91"/>
      <c r="IBA50" s="90"/>
      <c r="IBB50" s="91"/>
      <c r="IBC50" s="90"/>
      <c r="IBD50" s="91"/>
      <c r="IBE50" s="90"/>
      <c r="IBF50" s="91"/>
      <c r="IBG50" s="90"/>
      <c r="IBH50" s="91"/>
      <c r="IBI50" s="90"/>
      <c r="IBJ50" s="91"/>
      <c r="IBK50" s="90"/>
      <c r="IBL50" s="91"/>
      <c r="IBM50" s="90"/>
      <c r="IBN50" s="91"/>
      <c r="IBO50" s="90"/>
      <c r="IBP50" s="91"/>
      <c r="IBQ50" s="90"/>
      <c r="IBR50" s="91"/>
      <c r="IBS50" s="90"/>
      <c r="IBT50" s="91"/>
      <c r="IBU50" s="90"/>
      <c r="IBV50" s="91"/>
      <c r="IBW50" s="90"/>
      <c r="IBX50" s="91"/>
      <c r="IBY50" s="90"/>
      <c r="IBZ50" s="91"/>
      <c r="ICA50" s="90"/>
      <c r="ICB50" s="91"/>
      <c r="ICC50" s="90"/>
      <c r="ICD50" s="91"/>
      <c r="ICE50" s="90"/>
      <c r="ICF50" s="91"/>
      <c r="ICG50" s="90"/>
      <c r="ICH50" s="91"/>
      <c r="ICI50" s="90"/>
      <c r="ICJ50" s="91"/>
      <c r="ICK50" s="90"/>
      <c r="ICL50" s="91"/>
      <c r="ICM50" s="90"/>
      <c r="ICN50" s="91"/>
      <c r="ICO50" s="90"/>
      <c r="ICP50" s="91"/>
      <c r="ICQ50" s="90"/>
      <c r="ICR50" s="91"/>
      <c r="ICS50" s="90"/>
      <c r="ICT50" s="91"/>
      <c r="ICU50" s="90"/>
      <c r="ICV50" s="91"/>
      <c r="ICW50" s="90"/>
      <c r="ICX50" s="91"/>
      <c r="ICY50" s="90"/>
      <c r="ICZ50" s="91"/>
      <c r="IDA50" s="90"/>
      <c r="IDB50" s="91"/>
      <c r="IDC50" s="90"/>
      <c r="IDD50" s="91"/>
      <c r="IDE50" s="90"/>
      <c r="IDF50" s="91"/>
      <c r="IDG50" s="90"/>
      <c r="IDH50" s="91"/>
      <c r="IDI50" s="90"/>
      <c r="IDJ50" s="91"/>
      <c r="IDK50" s="90"/>
      <c r="IDL50" s="91"/>
      <c r="IDM50" s="90"/>
      <c r="IDN50" s="91"/>
      <c r="IDO50" s="90"/>
      <c r="IDP50" s="91"/>
      <c r="IDQ50" s="90"/>
      <c r="IDR50" s="91"/>
      <c r="IDS50" s="90"/>
      <c r="IDT50" s="91"/>
      <c r="IDU50" s="90"/>
      <c r="IDV50" s="91"/>
      <c r="IDW50" s="90"/>
      <c r="IDX50" s="91"/>
      <c r="IDY50" s="90"/>
      <c r="IDZ50" s="91"/>
      <c r="IEA50" s="90"/>
      <c r="IEB50" s="91"/>
      <c r="IEC50" s="90"/>
      <c r="IED50" s="91"/>
      <c r="IEE50" s="90"/>
      <c r="IEF50" s="91"/>
      <c r="IEG50" s="90"/>
      <c r="IEH50" s="91"/>
      <c r="IEI50" s="90"/>
      <c r="IEJ50" s="91"/>
      <c r="IEK50" s="90"/>
      <c r="IEL50" s="91"/>
      <c r="IEM50" s="90"/>
      <c r="IEN50" s="91"/>
      <c r="IEO50" s="90"/>
      <c r="IEP50" s="91"/>
      <c r="IEQ50" s="90"/>
      <c r="IER50" s="91"/>
      <c r="IES50" s="90"/>
      <c r="IET50" s="91"/>
      <c r="IEU50" s="90"/>
      <c r="IEV50" s="91"/>
      <c r="IEW50" s="90"/>
      <c r="IEX50" s="91"/>
      <c r="IEY50" s="90"/>
      <c r="IEZ50" s="91"/>
      <c r="IFA50" s="90"/>
      <c r="IFB50" s="91"/>
      <c r="IFC50" s="90"/>
      <c r="IFD50" s="91"/>
      <c r="IFE50" s="90"/>
      <c r="IFF50" s="91"/>
      <c r="IFG50" s="90"/>
      <c r="IFH50" s="91"/>
      <c r="IFI50" s="90"/>
      <c r="IFJ50" s="91"/>
      <c r="IFK50" s="90"/>
      <c r="IFL50" s="91"/>
      <c r="IFM50" s="90"/>
      <c r="IFN50" s="91"/>
      <c r="IFO50" s="90"/>
      <c r="IFP50" s="91"/>
      <c r="IFQ50" s="90"/>
      <c r="IFR50" s="91"/>
      <c r="IFS50" s="90"/>
      <c r="IFT50" s="91"/>
      <c r="IFU50" s="90"/>
      <c r="IFV50" s="91"/>
      <c r="IFW50" s="90"/>
      <c r="IFX50" s="91"/>
      <c r="IFY50" s="90"/>
      <c r="IFZ50" s="91"/>
      <c r="IGA50" s="90"/>
      <c r="IGB50" s="91"/>
      <c r="IGC50" s="90"/>
      <c r="IGD50" s="91"/>
      <c r="IGE50" s="90"/>
      <c r="IGF50" s="91"/>
      <c r="IGG50" s="90"/>
      <c r="IGH50" s="91"/>
      <c r="IGI50" s="90"/>
      <c r="IGJ50" s="91"/>
      <c r="IGK50" s="90"/>
      <c r="IGL50" s="91"/>
      <c r="IGM50" s="90"/>
      <c r="IGN50" s="91"/>
      <c r="IGO50" s="90"/>
      <c r="IGP50" s="91"/>
      <c r="IGQ50" s="90"/>
      <c r="IGR50" s="91"/>
      <c r="IGS50" s="90"/>
      <c r="IGT50" s="91"/>
      <c r="IGU50" s="90"/>
      <c r="IGV50" s="91"/>
      <c r="IGW50" s="90"/>
      <c r="IGX50" s="91"/>
      <c r="IGY50" s="90"/>
      <c r="IGZ50" s="91"/>
      <c r="IHA50" s="90"/>
      <c r="IHB50" s="91"/>
      <c r="IHC50" s="90"/>
      <c r="IHD50" s="91"/>
      <c r="IHE50" s="90"/>
      <c r="IHF50" s="91"/>
      <c r="IHG50" s="90"/>
      <c r="IHH50" s="91"/>
      <c r="IHI50" s="90"/>
      <c r="IHJ50" s="91"/>
      <c r="IHK50" s="90"/>
      <c r="IHL50" s="91"/>
      <c r="IHM50" s="90"/>
      <c r="IHN50" s="91"/>
      <c r="IHO50" s="90"/>
      <c r="IHP50" s="91"/>
      <c r="IHQ50" s="90"/>
      <c r="IHR50" s="91"/>
      <c r="IHS50" s="90"/>
      <c r="IHT50" s="91"/>
      <c r="IHU50" s="90"/>
      <c r="IHV50" s="91"/>
      <c r="IHW50" s="90"/>
      <c r="IHX50" s="91"/>
      <c r="IHY50" s="90"/>
      <c r="IHZ50" s="91"/>
      <c r="IIA50" s="90"/>
      <c r="IIB50" s="91"/>
      <c r="IIC50" s="90"/>
      <c r="IID50" s="91"/>
      <c r="IIE50" s="90"/>
      <c r="IIF50" s="91"/>
      <c r="IIG50" s="90"/>
      <c r="IIH50" s="91"/>
      <c r="III50" s="90"/>
      <c r="IIJ50" s="91"/>
      <c r="IIK50" s="90"/>
      <c r="IIL50" s="91"/>
      <c r="IIM50" s="90"/>
      <c r="IIN50" s="91"/>
      <c r="IIO50" s="90"/>
      <c r="IIP50" s="91"/>
      <c r="IIQ50" s="90"/>
      <c r="IIR50" s="91"/>
      <c r="IIS50" s="90"/>
      <c r="IIT50" s="91"/>
      <c r="IIU50" s="90"/>
      <c r="IIV50" s="91"/>
      <c r="IIW50" s="90"/>
      <c r="IIX50" s="91"/>
      <c r="IIY50" s="90"/>
      <c r="IIZ50" s="91"/>
      <c r="IJA50" s="90"/>
      <c r="IJB50" s="91"/>
      <c r="IJC50" s="90"/>
      <c r="IJD50" s="91"/>
      <c r="IJE50" s="90"/>
      <c r="IJF50" s="91"/>
      <c r="IJG50" s="90"/>
      <c r="IJH50" s="91"/>
      <c r="IJI50" s="90"/>
      <c r="IJJ50" s="91"/>
      <c r="IJK50" s="90"/>
      <c r="IJL50" s="91"/>
      <c r="IJM50" s="90"/>
      <c r="IJN50" s="91"/>
      <c r="IJO50" s="90"/>
      <c r="IJP50" s="91"/>
      <c r="IJQ50" s="90"/>
      <c r="IJR50" s="91"/>
      <c r="IJS50" s="90"/>
      <c r="IJT50" s="91"/>
      <c r="IJU50" s="90"/>
      <c r="IJV50" s="91"/>
      <c r="IJW50" s="90"/>
      <c r="IJX50" s="91"/>
      <c r="IJY50" s="90"/>
      <c r="IJZ50" s="91"/>
      <c r="IKA50" s="90"/>
      <c r="IKB50" s="91"/>
      <c r="IKC50" s="90"/>
      <c r="IKD50" s="91"/>
      <c r="IKE50" s="90"/>
      <c r="IKF50" s="91"/>
      <c r="IKG50" s="90"/>
      <c r="IKH50" s="91"/>
      <c r="IKI50" s="90"/>
      <c r="IKJ50" s="91"/>
      <c r="IKK50" s="90"/>
      <c r="IKL50" s="91"/>
      <c r="IKM50" s="90"/>
      <c r="IKN50" s="91"/>
      <c r="IKO50" s="90"/>
      <c r="IKP50" s="91"/>
      <c r="IKQ50" s="90"/>
      <c r="IKR50" s="91"/>
      <c r="IKS50" s="90"/>
      <c r="IKT50" s="91"/>
      <c r="IKU50" s="90"/>
      <c r="IKV50" s="91"/>
      <c r="IKW50" s="90"/>
      <c r="IKX50" s="91"/>
      <c r="IKY50" s="90"/>
      <c r="IKZ50" s="91"/>
      <c r="ILA50" s="90"/>
      <c r="ILB50" s="91"/>
      <c r="ILC50" s="90"/>
      <c r="ILD50" s="91"/>
      <c r="ILE50" s="90"/>
      <c r="ILF50" s="91"/>
      <c r="ILG50" s="90"/>
      <c r="ILH50" s="91"/>
      <c r="ILI50" s="90"/>
      <c r="ILJ50" s="91"/>
      <c r="ILK50" s="90"/>
      <c r="ILL50" s="91"/>
      <c r="ILM50" s="90"/>
      <c r="ILN50" s="91"/>
      <c r="ILO50" s="90"/>
      <c r="ILP50" s="91"/>
      <c r="ILQ50" s="90"/>
      <c r="ILR50" s="91"/>
      <c r="ILS50" s="90"/>
      <c r="ILT50" s="91"/>
      <c r="ILU50" s="90"/>
      <c r="ILV50" s="91"/>
      <c r="ILW50" s="90"/>
      <c r="ILX50" s="91"/>
      <c r="ILY50" s="90"/>
      <c r="ILZ50" s="91"/>
      <c r="IMA50" s="90"/>
      <c r="IMB50" s="91"/>
      <c r="IMC50" s="90"/>
      <c r="IMD50" s="91"/>
      <c r="IME50" s="90"/>
      <c r="IMF50" s="91"/>
      <c r="IMG50" s="90"/>
      <c r="IMH50" s="91"/>
      <c r="IMI50" s="90"/>
      <c r="IMJ50" s="91"/>
      <c r="IMK50" s="90"/>
      <c r="IML50" s="91"/>
      <c r="IMM50" s="90"/>
      <c r="IMN50" s="91"/>
      <c r="IMO50" s="90"/>
      <c r="IMP50" s="91"/>
      <c r="IMQ50" s="90"/>
      <c r="IMR50" s="91"/>
      <c r="IMS50" s="90"/>
      <c r="IMT50" s="91"/>
      <c r="IMU50" s="90"/>
      <c r="IMV50" s="91"/>
      <c r="IMW50" s="90"/>
      <c r="IMX50" s="91"/>
      <c r="IMY50" s="90"/>
      <c r="IMZ50" s="91"/>
      <c r="INA50" s="90"/>
      <c r="INB50" s="91"/>
      <c r="INC50" s="90"/>
      <c r="IND50" s="91"/>
      <c r="INE50" s="90"/>
      <c r="INF50" s="91"/>
      <c r="ING50" s="90"/>
      <c r="INH50" s="91"/>
      <c r="INI50" s="90"/>
      <c r="INJ50" s="91"/>
      <c r="INK50" s="90"/>
      <c r="INL50" s="91"/>
      <c r="INM50" s="90"/>
      <c r="INN50" s="91"/>
      <c r="INO50" s="90"/>
      <c r="INP50" s="91"/>
      <c r="INQ50" s="90"/>
      <c r="INR50" s="91"/>
      <c r="INS50" s="90"/>
      <c r="INT50" s="91"/>
      <c r="INU50" s="90"/>
      <c r="INV50" s="91"/>
      <c r="INW50" s="90"/>
      <c r="INX50" s="91"/>
      <c r="INY50" s="90"/>
      <c r="INZ50" s="91"/>
      <c r="IOA50" s="90"/>
      <c r="IOB50" s="91"/>
      <c r="IOC50" s="90"/>
      <c r="IOD50" s="91"/>
      <c r="IOE50" s="90"/>
      <c r="IOF50" s="91"/>
      <c r="IOG50" s="90"/>
      <c r="IOH50" s="91"/>
      <c r="IOI50" s="90"/>
      <c r="IOJ50" s="91"/>
      <c r="IOK50" s="90"/>
      <c r="IOL50" s="91"/>
      <c r="IOM50" s="90"/>
      <c r="ION50" s="91"/>
      <c r="IOO50" s="90"/>
      <c r="IOP50" s="91"/>
      <c r="IOQ50" s="90"/>
      <c r="IOR50" s="91"/>
      <c r="IOS50" s="90"/>
      <c r="IOT50" s="91"/>
      <c r="IOU50" s="90"/>
      <c r="IOV50" s="91"/>
      <c r="IOW50" s="90"/>
      <c r="IOX50" s="91"/>
      <c r="IOY50" s="90"/>
      <c r="IOZ50" s="91"/>
      <c r="IPA50" s="90"/>
      <c r="IPB50" s="91"/>
      <c r="IPC50" s="90"/>
      <c r="IPD50" s="91"/>
      <c r="IPE50" s="90"/>
      <c r="IPF50" s="91"/>
      <c r="IPG50" s="90"/>
      <c r="IPH50" s="91"/>
      <c r="IPI50" s="90"/>
      <c r="IPJ50" s="91"/>
      <c r="IPK50" s="90"/>
      <c r="IPL50" s="91"/>
      <c r="IPM50" s="90"/>
      <c r="IPN50" s="91"/>
      <c r="IPO50" s="90"/>
      <c r="IPP50" s="91"/>
      <c r="IPQ50" s="90"/>
      <c r="IPR50" s="91"/>
      <c r="IPS50" s="90"/>
      <c r="IPT50" s="91"/>
      <c r="IPU50" s="90"/>
      <c r="IPV50" s="91"/>
      <c r="IPW50" s="90"/>
      <c r="IPX50" s="91"/>
      <c r="IPY50" s="90"/>
      <c r="IPZ50" s="91"/>
      <c r="IQA50" s="90"/>
      <c r="IQB50" s="91"/>
      <c r="IQC50" s="90"/>
      <c r="IQD50" s="91"/>
      <c r="IQE50" s="90"/>
      <c r="IQF50" s="91"/>
      <c r="IQG50" s="90"/>
      <c r="IQH50" s="91"/>
      <c r="IQI50" s="90"/>
      <c r="IQJ50" s="91"/>
      <c r="IQK50" s="90"/>
      <c r="IQL50" s="91"/>
      <c r="IQM50" s="90"/>
      <c r="IQN50" s="91"/>
      <c r="IQO50" s="90"/>
      <c r="IQP50" s="91"/>
      <c r="IQQ50" s="90"/>
      <c r="IQR50" s="91"/>
      <c r="IQS50" s="90"/>
      <c r="IQT50" s="91"/>
      <c r="IQU50" s="90"/>
      <c r="IQV50" s="91"/>
      <c r="IQW50" s="90"/>
      <c r="IQX50" s="91"/>
      <c r="IQY50" s="90"/>
      <c r="IQZ50" s="91"/>
      <c r="IRA50" s="90"/>
      <c r="IRB50" s="91"/>
      <c r="IRC50" s="90"/>
      <c r="IRD50" s="91"/>
      <c r="IRE50" s="90"/>
      <c r="IRF50" s="91"/>
      <c r="IRG50" s="90"/>
      <c r="IRH50" s="91"/>
      <c r="IRI50" s="90"/>
      <c r="IRJ50" s="91"/>
      <c r="IRK50" s="90"/>
      <c r="IRL50" s="91"/>
      <c r="IRM50" s="90"/>
      <c r="IRN50" s="91"/>
      <c r="IRO50" s="90"/>
      <c r="IRP50" s="91"/>
      <c r="IRQ50" s="90"/>
      <c r="IRR50" s="91"/>
      <c r="IRS50" s="90"/>
      <c r="IRT50" s="91"/>
      <c r="IRU50" s="90"/>
      <c r="IRV50" s="91"/>
      <c r="IRW50" s="90"/>
      <c r="IRX50" s="91"/>
      <c r="IRY50" s="90"/>
      <c r="IRZ50" s="91"/>
      <c r="ISA50" s="90"/>
      <c r="ISB50" s="91"/>
      <c r="ISC50" s="90"/>
      <c r="ISD50" s="91"/>
      <c r="ISE50" s="90"/>
      <c r="ISF50" s="91"/>
      <c r="ISG50" s="90"/>
      <c r="ISH50" s="91"/>
      <c r="ISI50" s="90"/>
      <c r="ISJ50" s="91"/>
      <c r="ISK50" s="90"/>
      <c r="ISL50" s="91"/>
      <c r="ISM50" s="90"/>
      <c r="ISN50" s="91"/>
      <c r="ISO50" s="90"/>
      <c r="ISP50" s="91"/>
      <c r="ISQ50" s="90"/>
      <c r="ISR50" s="91"/>
      <c r="ISS50" s="90"/>
      <c r="IST50" s="91"/>
      <c r="ISU50" s="90"/>
      <c r="ISV50" s="91"/>
      <c r="ISW50" s="90"/>
      <c r="ISX50" s="91"/>
      <c r="ISY50" s="90"/>
      <c r="ISZ50" s="91"/>
      <c r="ITA50" s="90"/>
      <c r="ITB50" s="91"/>
      <c r="ITC50" s="90"/>
      <c r="ITD50" s="91"/>
      <c r="ITE50" s="90"/>
      <c r="ITF50" s="91"/>
      <c r="ITG50" s="90"/>
      <c r="ITH50" s="91"/>
      <c r="ITI50" s="90"/>
      <c r="ITJ50" s="91"/>
      <c r="ITK50" s="90"/>
      <c r="ITL50" s="91"/>
      <c r="ITM50" s="90"/>
      <c r="ITN50" s="91"/>
      <c r="ITO50" s="90"/>
      <c r="ITP50" s="91"/>
      <c r="ITQ50" s="90"/>
      <c r="ITR50" s="91"/>
      <c r="ITS50" s="90"/>
      <c r="ITT50" s="91"/>
      <c r="ITU50" s="90"/>
      <c r="ITV50" s="91"/>
      <c r="ITW50" s="90"/>
      <c r="ITX50" s="91"/>
      <c r="ITY50" s="90"/>
      <c r="ITZ50" s="91"/>
      <c r="IUA50" s="90"/>
      <c r="IUB50" s="91"/>
      <c r="IUC50" s="90"/>
      <c r="IUD50" s="91"/>
      <c r="IUE50" s="90"/>
      <c r="IUF50" s="91"/>
      <c r="IUG50" s="90"/>
      <c r="IUH50" s="91"/>
      <c r="IUI50" s="90"/>
      <c r="IUJ50" s="91"/>
      <c r="IUK50" s="90"/>
      <c r="IUL50" s="91"/>
      <c r="IUM50" s="90"/>
      <c r="IUN50" s="91"/>
      <c r="IUO50" s="90"/>
      <c r="IUP50" s="91"/>
      <c r="IUQ50" s="90"/>
      <c r="IUR50" s="91"/>
      <c r="IUS50" s="90"/>
      <c r="IUT50" s="91"/>
      <c r="IUU50" s="90"/>
      <c r="IUV50" s="91"/>
      <c r="IUW50" s="90"/>
      <c r="IUX50" s="91"/>
      <c r="IUY50" s="90"/>
      <c r="IUZ50" s="91"/>
      <c r="IVA50" s="90"/>
      <c r="IVB50" s="91"/>
      <c r="IVC50" s="90"/>
      <c r="IVD50" s="91"/>
      <c r="IVE50" s="90"/>
      <c r="IVF50" s="91"/>
      <c r="IVG50" s="90"/>
      <c r="IVH50" s="91"/>
      <c r="IVI50" s="90"/>
      <c r="IVJ50" s="91"/>
      <c r="IVK50" s="90"/>
      <c r="IVL50" s="91"/>
      <c r="IVM50" s="90"/>
      <c r="IVN50" s="91"/>
      <c r="IVO50" s="90"/>
      <c r="IVP50" s="91"/>
      <c r="IVQ50" s="90"/>
      <c r="IVR50" s="91"/>
      <c r="IVS50" s="90"/>
      <c r="IVT50" s="91"/>
      <c r="IVU50" s="90"/>
      <c r="IVV50" s="91"/>
      <c r="IVW50" s="90"/>
      <c r="IVX50" s="91"/>
      <c r="IVY50" s="90"/>
      <c r="IVZ50" s="91"/>
      <c r="IWA50" s="90"/>
      <c r="IWB50" s="91"/>
      <c r="IWC50" s="90"/>
      <c r="IWD50" s="91"/>
      <c r="IWE50" s="90"/>
      <c r="IWF50" s="91"/>
      <c r="IWG50" s="90"/>
      <c r="IWH50" s="91"/>
      <c r="IWI50" s="90"/>
      <c r="IWJ50" s="91"/>
      <c r="IWK50" s="90"/>
      <c r="IWL50" s="91"/>
      <c r="IWM50" s="90"/>
      <c r="IWN50" s="91"/>
      <c r="IWO50" s="90"/>
      <c r="IWP50" s="91"/>
      <c r="IWQ50" s="90"/>
      <c r="IWR50" s="91"/>
      <c r="IWS50" s="90"/>
      <c r="IWT50" s="91"/>
      <c r="IWU50" s="90"/>
      <c r="IWV50" s="91"/>
      <c r="IWW50" s="90"/>
      <c r="IWX50" s="91"/>
      <c r="IWY50" s="90"/>
      <c r="IWZ50" s="91"/>
      <c r="IXA50" s="90"/>
      <c r="IXB50" s="91"/>
      <c r="IXC50" s="90"/>
      <c r="IXD50" s="91"/>
      <c r="IXE50" s="90"/>
      <c r="IXF50" s="91"/>
      <c r="IXG50" s="90"/>
      <c r="IXH50" s="91"/>
      <c r="IXI50" s="90"/>
      <c r="IXJ50" s="91"/>
      <c r="IXK50" s="90"/>
      <c r="IXL50" s="91"/>
      <c r="IXM50" s="90"/>
      <c r="IXN50" s="91"/>
      <c r="IXO50" s="90"/>
      <c r="IXP50" s="91"/>
      <c r="IXQ50" s="90"/>
      <c r="IXR50" s="91"/>
      <c r="IXS50" s="90"/>
      <c r="IXT50" s="91"/>
      <c r="IXU50" s="90"/>
      <c r="IXV50" s="91"/>
      <c r="IXW50" s="90"/>
      <c r="IXX50" s="91"/>
      <c r="IXY50" s="90"/>
      <c r="IXZ50" s="91"/>
      <c r="IYA50" s="90"/>
      <c r="IYB50" s="91"/>
      <c r="IYC50" s="90"/>
      <c r="IYD50" s="91"/>
      <c r="IYE50" s="90"/>
      <c r="IYF50" s="91"/>
      <c r="IYG50" s="90"/>
      <c r="IYH50" s="91"/>
      <c r="IYI50" s="90"/>
      <c r="IYJ50" s="91"/>
      <c r="IYK50" s="90"/>
      <c r="IYL50" s="91"/>
      <c r="IYM50" s="90"/>
      <c r="IYN50" s="91"/>
      <c r="IYO50" s="90"/>
      <c r="IYP50" s="91"/>
      <c r="IYQ50" s="90"/>
      <c r="IYR50" s="91"/>
      <c r="IYS50" s="90"/>
      <c r="IYT50" s="91"/>
      <c r="IYU50" s="90"/>
      <c r="IYV50" s="91"/>
      <c r="IYW50" s="90"/>
      <c r="IYX50" s="91"/>
      <c r="IYY50" s="90"/>
      <c r="IYZ50" s="91"/>
      <c r="IZA50" s="90"/>
      <c r="IZB50" s="91"/>
      <c r="IZC50" s="90"/>
      <c r="IZD50" s="91"/>
      <c r="IZE50" s="90"/>
      <c r="IZF50" s="91"/>
      <c r="IZG50" s="90"/>
      <c r="IZH50" s="91"/>
      <c r="IZI50" s="90"/>
      <c r="IZJ50" s="91"/>
      <c r="IZK50" s="90"/>
      <c r="IZL50" s="91"/>
      <c r="IZM50" s="90"/>
      <c r="IZN50" s="91"/>
      <c r="IZO50" s="90"/>
      <c r="IZP50" s="91"/>
      <c r="IZQ50" s="90"/>
      <c r="IZR50" s="91"/>
      <c r="IZS50" s="90"/>
      <c r="IZT50" s="91"/>
      <c r="IZU50" s="90"/>
      <c r="IZV50" s="91"/>
      <c r="IZW50" s="90"/>
      <c r="IZX50" s="91"/>
      <c r="IZY50" s="90"/>
      <c r="IZZ50" s="91"/>
      <c r="JAA50" s="90"/>
      <c r="JAB50" s="91"/>
      <c r="JAC50" s="90"/>
      <c r="JAD50" s="91"/>
      <c r="JAE50" s="90"/>
      <c r="JAF50" s="91"/>
      <c r="JAG50" s="90"/>
      <c r="JAH50" s="91"/>
      <c r="JAI50" s="90"/>
      <c r="JAJ50" s="91"/>
      <c r="JAK50" s="90"/>
      <c r="JAL50" s="91"/>
      <c r="JAM50" s="90"/>
      <c r="JAN50" s="91"/>
      <c r="JAO50" s="90"/>
      <c r="JAP50" s="91"/>
      <c r="JAQ50" s="90"/>
      <c r="JAR50" s="91"/>
      <c r="JAS50" s="90"/>
      <c r="JAT50" s="91"/>
      <c r="JAU50" s="90"/>
      <c r="JAV50" s="91"/>
      <c r="JAW50" s="90"/>
      <c r="JAX50" s="91"/>
      <c r="JAY50" s="90"/>
      <c r="JAZ50" s="91"/>
      <c r="JBA50" s="90"/>
      <c r="JBB50" s="91"/>
      <c r="JBC50" s="90"/>
      <c r="JBD50" s="91"/>
      <c r="JBE50" s="90"/>
      <c r="JBF50" s="91"/>
      <c r="JBG50" s="90"/>
      <c r="JBH50" s="91"/>
      <c r="JBI50" s="90"/>
      <c r="JBJ50" s="91"/>
      <c r="JBK50" s="90"/>
      <c r="JBL50" s="91"/>
      <c r="JBM50" s="90"/>
      <c r="JBN50" s="91"/>
      <c r="JBO50" s="90"/>
      <c r="JBP50" s="91"/>
      <c r="JBQ50" s="90"/>
      <c r="JBR50" s="91"/>
      <c r="JBS50" s="90"/>
      <c r="JBT50" s="91"/>
      <c r="JBU50" s="90"/>
      <c r="JBV50" s="91"/>
      <c r="JBW50" s="90"/>
      <c r="JBX50" s="91"/>
      <c r="JBY50" s="90"/>
      <c r="JBZ50" s="91"/>
      <c r="JCA50" s="90"/>
      <c r="JCB50" s="91"/>
      <c r="JCC50" s="90"/>
      <c r="JCD50" s="91"/>
      <c r="JCE50" s="90"/>
      <c r="JCF50" s="91"/>
      <c r="JCG50" s="90"/>
      <c r="JCH50" s="91"/>
      <c r="JCI50" s="90"/>
      <c r="JCJ50" s="91"/>
      <c r="JCK50" s="90"/>
      <c r="JCL50" s="91"/>
      <c r="JCM50" s="90"/>
      <c r="JCN50" s="91"/>
      <c r="JCO50" s="90"/>
      <c r="JCP50" s="91"/>
      <c r="JCQ50" s="90"/>
      <c r="JCR50" s="91"/>
      <c r="JCS50" s="90"/>
      <c r="JCT50" s="91"/>
      <c r="JCU50" s="90"/>
      <c r="JCV50" s="91"/>
      <c r="JCW50" s="90"/>
      <c r="JCX50" s="91"/>
      <c r="JCY50" s="90"/>
      <c r="JCZ50" s="91"/>
      <c r="JDA50" s="90"/>
      <c r="JDB50" s="91"/>
      <c r="JDC50" s="90"/>
      <c r="JDD50" s="91"/>
      <c r="JDE50" s="90"/>
      <c r="JDF50" s="91"/>
      <c r="JDG50" s="90"/>
      <c r="JDH50" s="91"/>
      <c r="JDI50" s="90"/>
      <c r="JDJ50" s="91"/>
      <c r="JDK50" s="90"/>
      <c r="JDL50" s="91"/>
      <c r="JDM50" s="90"/>
      <c r="JDN50" s="91"/>
      <c r="JDO50" s="90"/>
      <c r="JDP50" s="91"/>
      <c r="JDQ50" s="90"/>
      <c r="JDR50" s="91"/>
      <c r="JDS50" s="90"/>
      <c r="JDT50" s="91"/>
      <c r="JDU50" s="90"/>
      <c r="JDV50" s="91"/>
      <c r="JDW50" s="90"/>
      <c r="JDX50" s="91"/>
      <c r="JDY50" s="90"/>
      <c r="JDZ50" s="91"/>
      <c r="JEA50" s="90"/>
      <c r="JEB50" s="91"/>
      <c r="JEC50" s="90"/>
      <c r="JED50" s="91"/>
      <c r="JEE50" s="90"/>
      <c r="JEF50" s="91"/>
      <c r="JEG50" s="90"/>
      <c r="JEH50" s="91"/>
      <c r="JEI50" s="90"/>
      <c r="JEJ50" s="91"/>
      <c r="JEK50" s="90"/>
      <c r="JEL50" s="91"/>
      <c r="JEM50" s="90"/>
      <c r="JEN50" s="91"/>
      <c r="JEO50" s="90"/>
      <c r="JEP50" s="91"/>
      <c r="JEQ50" s="90"/>
      <c r="JER50" s="91"/>
      <c r="JES50" s="90"/>
      <c r="JET50" s="91"/>
      <c r="JEU50" s="90"/>
      <c r="JEV50" s="91"/>
      <c r="JEW50" s="90"/>
      <c r="JEX50" s="91"/>
      <c r="JEY50" s="90"/>
      <c r="JEZ50" s="91"/>
      <c r="JFA50" s="90"/>
      <c r="JFB50" s="91"/>
      <c r="JFC50" s="90"/>
      <c r="JFD50" s="91"/>
      <c r="JFE50" s="90"/>
      <c r="JFF50" s="91"/>
      <c r="JFG50" s="90"/>
      <c r="JFH50" s="91"/>
      <c r="JFI50" s="90"/>
      <c r="JFJ50" s="91"/>
      <c r="JFK50" s="90"/>
      <c r="JFL50" s="91"/>
      <c r="JFM50" s="90"/>
      <c r="JFN50" s="91"/>
      <c r="JFO50" s="90"/>
      <c r="JFP50" s="91"/>
      <c r="JFQ50" s="90"/>
      <c r="JFR50" s="91"/>
      <c r="JFS50" s="90"/>
      <c r="JFT50" s="91"/>
      <c r="JFU50" s="90"/>
      <c r="JFV50" s="91"/>
      <c r="JFW50" s="90"/>
      <c r="JFX50" s="91"/>
      <c r="JFY50" s="90"/>
      <c r="JFZ50" s="91"/>
      <c r="JGA50" s="90"/>
      <c r="JGB50" s="91"/>
      <c r="JGC50" s="90"/>
      <c r="JGD50" s="91"/>
      <c r="JGE50" s="90"/>
      <c r="JGF50" s="91"/>
      <c r="JGG50" s="90"/>
      <c r="JGH50" s="91"/>
      <c r="JGI50" s="90"/>
      <c r="JGJ50" s="91"/>
      <c r="JGK50" s="90"/>
      <c r="JGL50" s="91"/>
      <c r="JGM50" s="90"/>
      <c r="JGN50" s="91"/>
      <c r="JGO50" s="90"/>
      <c r="JGP50" s="91"/>
      <c r="JGQ50" s="90"/>
      <c r="JGR50" s="91"/>
      <c r="JGS50" s="90"/>
      <c r="JGT50" s="91"/>
      <c r="JGU50" s="90"/>
      <c r="JGV50" s="91"/>
      <c r="JGW50" s="90"/>
      <c r="JGX50" s="91"/>
      <c r="JGY50" s="90"/>
      <c r="JGZ50" s="91"/>
      <c r="JHA50" s="90"/>
      <c r="JHB50" s="91"/>
      <c r="JHC50" s="90"/>
      <c r="JHD50" s="91"/>
      <c r="JHE50" s="90"/>
      <c r="JHF50" s="91"/>
      <c r="JHG50" s="90"/>
      <c r="JHH50" s="91"/>
      <c r="JHI50" s="90"/>
      <c r="JHJ50" s="91"/>
      <c r="JHK50" s="90"/>
      <c r="JHL50" s="91"/>
      <c r="JHM50" s="90"/>
      <c r="JHN50" s="91"/>
      <c r="JHO50" s="90"/>
      <c r="JHP50" s="91"/>
      <c r="JHQ50" s="90"/>
      <c r="JHR50" s="91"/>
      <c r="JHS50" s="90"/>
      <c r="JHT50" s="91"/>
      <c r="JHU50" s="90"/>
      <c r="JHV50" s="91"/>
      <c r="JHW50" s="90"/>
      <c r="JHX50" s="91"/>
      <c r="JHY50" s="90"/>
      <c r="JHZ50" s="91"/>
      <c r="JIA50" s="90"/>
      <c r="JIB50" s="91"/>
      <c r="JIC50" s="90"/>
      <c r="JID50" s="91"/>
      <c r="JIE50" s="90"/>
      <c r="JIF50" s="91"/>
      <c r="JIG50" s="90"/>
      <c r="JIH50" s="91"/>
      <c r="JII50" s="90"/>
      <c r="JIJ50" s="91"/>
      <c r="JIK50" s="90"/>
      <c r="JIL50" s="91"/>
      <c r="JIM50" s="90"/>
      <c r="JIN50" s="91"/>
      <c r="JIO50" s="90"/>
      <c r="JIP50" s="91"/>
      <c r="JIQ50" s="90"/>
      <c r="JIR50" s="91"/>
      <c r="JIS50" s="90"/>
      <c r="JIT50" s="91"/>
      <c r="JIU50" s="90"/>
      <c r="JIV50" s="91"/>
      <c r="JIW50" s="90"/>
      <c r="JIX50" s="91"/>
      <c r="JIY50" s="90"/>
      <c r="JIZ50" s="91"/>
      <c r="JJA50" s="90"/>
      <c r="JJB50" s="91"/>
      <c r="JJC50" s="90"/>
      <c r="JJD50" s="91"/>
      <c r="JJE50" s="90"/>
      <c r="JJF50" s="91"/>
      <c r="JJG50" s="90"/>
      <c r="JJH50" s="91"/>
      <c r="JJI50" s="90"/>
      <c r="JJJ50" s="91"/>
      <c r="JJK50" s="90"/>
      <c r="JJL50" s="91"/>
      <c r="JJM50" s="90"/>
      <c r="JJN50" s="91"/>
      <c r="JJO50" s="90"/>
      <c r="JJP50" s="91"/>
      <c r="JJQ50" s="90"/>
      <c r="JJR50" s="91"/>
      <c r="JJS50" s="90"/>
      <c r="JJT50" s="91"/>
      <c r="JJU50" s="90"/>
      <c r="JJV50" s="91"/>
      <c r="JJW50" s="90"/>
      <c r="JJX50" s="91"/>
      <c r="JJY50" s="90"/>
      <c r="JJZ50" s="91"/>
      <c r="JKA50" s="90"/>
      <c r="JKB50" s="91"/>
      <c r="JKC50" s="90"/>
      <c r="JKD50" s="91"/>
      <c r="JKE50" s="90"/>
      <c r="JKF50" s="91"/>
      <c r="JKG50" s="90"/>
      <c r="JKH50" s="91"/>
      <c r="JKI50" s="90"/>
      <c r="JKJ50" s="91"/>
      <c r="JKK50" s="90"/>
      <c r="JKL50" s="91"/>
      <c r="JKM50" s="90"/>
      <c r="JKN50" s="91"/>
      <c r="JKO50" s="90"/>
      <c r="JKP50" s="91"/>
      <c r="JKQ50" s="90"/>
      <c r="JKR50" s="91"/>
      <c r="JKS50" s="90"/>
      <c r="JKT50" s="91"/>
      <c r="JKU50" s="90"/>
      <c r="JKV50" s="91"/>
      <c r="JKW50" s="90"/>
      <c r="JKX50" s="91"/>
      <c r="JKY50" s="90"/>
      <c r="JKZ50" s="91"/>
      <c r="JLA50" s="90"/>
      <c r="JLB50" s="91"/>
      <c r="JLC50" s="90"/>
      <c r="JLD50" s="91"/>
      <c r="JLE50" s="90"/>
      <c r="JLF50" s="91"/>
      <c r="JLG50" s="90"/>
      <c r="JLH50" s="91"/>
      <c r="JLI50" s="90"/>
      <c r="JLJ50" s="91"/>
      <c r="JLK50" s="90"/>
      <c r="JLL50" s="91"/>
      <c r="JLM50" s="90"/>
      <c r="JLN50" s="91"/>
      <c r="JLO50" s="90"/>
      <c r="JLP50" s="91"/>
      <c r="JLQ50" s="90"/>
      <c r="JLR50" s="91"/>
      <c r="JLS50" s="90"/>
      <c r="JLT50" s="91"/>
      <c r="JLU50" s="90"/>
      <c r="JLV50" s="91"/>
      <c r="JLW50" s="90"/>
      <c r="JLX50" s="91"/>
      <c r="JLY50" s="90"/>
      <c r="JLZ50" s="91"/>
      <c r="JMA50" s="90"/>
      <c r="JMB50" s="91"/>
      <c r="JMC50" s="90"/>
      <c r="JMD50" s="91"/>
      <c r="JME50" s="90"/>
      <c r="JMF50" s="91"/>
      <c r="JMG50" s="90"/>
      <c r="JMH50" s="91"/>
      <c r="JMI50" s="90"/>
      <c r="JMJ50" s="91"/>
      <c r="JMK50" s="90"/>
      <c r="JML50" s="91"/>
      <c r="JMM50" s="90"/>
      <c r="JMN50" s="91"/>
      <c r="JMO50" s="90"/>
      <c r="JMP50" s="91"/>
      <c r="JMQ50" s="90"/>
      <c r="JMR50" s="91"/>
      <c r="JMS50" s="90"/>
      <c r="JMT50" s="91"/>
      <c r="JMU50" s="90"/>
      <c r="JMV50" s="91"/>
      <c r="JMW50" s="90"/>
      <c r="JMX50" s="91"/>
      <c r="JMY50" s="90"/>
      <c r="JMZ50" s="91"/>
      <c r="JNA50" s="90"/>
      <c r="JNB50" s="91"/>
      <c r="JNC50" s="90"/>
      <c r="JND50" s="91"/>
      <c r="JNE50" s="90"/>
      <c r="JNF50" s="91"/>
      <c r="JNG50" s="90"/>
      <c r="JNH50" s="91"/>
      <c r="JNI50" s="90"/>
      <c r="JNJ50" s="91"/>
      <c r="JNK50" s="90"/>
      <c r="JNL50" s="91"/>
      <c r="JNM50" s="90"/>
      <c r="JNN50" s="91"/>
      <c r="JNO50" s="90"/>
      <c r="JNP50" s="91"/>
      <c r="JNQ50" s="90"/>
      <c r="JNR50" s="91"/>
      <c r="JNS50" s="90"/>
      <c r="JNT50" s="91"/>
      <c r="JNU50" s="90"/>
      <c r="JNV50" s="91"/>
      <c r="JNW50" s="90"/>
      <c r="JNX50" s="91"/>
      <c r="JNY50" s="90"/>
      <c r="JNZ50" s="91"/>
      <c r="JOA50" s="90"/>
      <c r="JOB50" s="91"/>
      <c r="JOC50" s="90"/>
      <c r="JOD50" s="91"/>
      <c r="JOE50" s="90"/>
      <c r="JOF50" s="91"/>
      <c r="JOG50" s="90"/>
      <c r="JOH50" s="91"/>
      <c r="JOI50" s="90"/>
      <c r="JOJ50" s="91"/>
      <c r="JOK50" s="90"/>
      <c r="JOL50" s="91"/>
      <c r="JOM50" s="90"/>
      <c r="JON50" s="91"/>
      <c r="JOO50" s="90"/>
      <c r="JOP50" s="91"/>
      <c r="JOQ50" s="90"/>
      <c r="JOR50" s="91"/>
      <c r="JOS50" s="90"/>
      <c r="JOT50" s="91"/>
      <c r="JOU50" s="90"/>
      <c r="JOV50" s="91"/>
      <c r="JOW50" s="90"/>
      <c r="JOX50" s="91"/>
      <c r="JOY50" s="90"/>
      <c r="JOZ50" s="91"/>
      <c r="JPA50" s="90"/>
      <c r="JPB50" s="91"/>
      <c r="JPC50" s="90"/>
      <c r="JPD50" s="91"/>
      <c r="JPE50" s="90"/>
      <c r="JPF50" s="91"/>
      <c r="JPG50" s="90"/>
      <c r="JPH50" s="91"/>
      <c r="JPI50" s="90"/>
      <c r="JPJ50" s="91"/>
      <c r="JPK50" s="90"/>
      <c r="JPL50" s="91"/>
      <c r="JPM50" s="90"/>
      <c r="JPN50" s="91"/>
      <c r="JPO50" s="90"/>
      <c r="JPP50" s="91"/>
      <c r="JPQ50" s="90"/>
      <c r="JPR50" s="91"/>
      <c r="JPS50" s="90"/>
      <c r="JPT50" s="91"/>
      <c r="JPU50" s="90"/>
      <c r="JPV50" s="91"/>
      <c r="JPW50" s="90"/>
      <c r="JPX50" s="91"/>
      <c r="JPY50" s="90"/>
      <c r="JPZ50" s="91"/>
      <c r="JQA50" s="90"/>
      <c r="JQB50" s="91"/>
      <c r="JQC50" s="90"/>
      <c r="JQD50" s="91"/>
      <c r="JQE50" s="90"/>
      <c r="JQF50" s="91"/>
      <c r="JQG50" s="90"/>
      <c r="JQH50" s="91"/>
      <c r="JQI50" s="90"/>
      <c r="JQJ50" s="91"/>
      <c r="JQK50" s="90"/>
      <c r="JQL50" s="91"/>
      <c r="JQM50" s="90"/>
      <c r="JQN50" s="91"/>
      <c r="JQO50" s="90"/>
      <c r="JQP50" s="91"/>
      <c r="JQQ50" s="90"/>
      <c r="JQR50" s="91"/>
      <c r="JQS50" s="90"/>
      <c r="JQT50" s="91"/>
      <c r="JQU50" s="90"/>
      <c r="JQV50" s="91"/>
      <c r="JQW50" s="90"/>
      <c r="JQX50" s="91"/>
      <c r="JQY50" s="90"/>
      <c r="JQZ50" s="91"/>
      <c r="JRA50" s="90"/>
      <c r="JRB50" s="91"/>
      <c r="JRC50" s="90"/>
      <c r="JRD50" s="91"/>
      <c r="JRE50" s="90"/>
      <c r="JRF50" s="91"/>
      <c r="JRG50" s="90"/>
      <c r="JRH50" s="91"/>
      <c r="JRI50" s="90"/>
      <c r="JRJ50" s="91"/>
      <c r="JRK50" s="90"/>
      <c r="JRL50" s="91"/>
      <c r="JRM50" s="90"/>
      <c r="JRN50" s="91"/>
      <c r="JRO50" s="90"/>
      <c r="JRP50" s="91"/>
      <c r="JRQ50" s="90"/>
      <c r="JRR50" s="91"/>
      <c r="JRS50" s="90"/>
      <c r="JRT50" s="91"/>
      <c r="JRU50" s="90"/>
      <c r="JRV50" s="91"/>
      <c r="JRW50" s="90"/>
      <c r="JRX50" s="91"/>
      <c r="JRY50" s="90"/>
      <c r="JRZ50" s="91"/>
      <c r="JSA50" s="90"/>
      <c r="JSB50" s="91"/>
      <c r="JSC50" s="90"/>
      <c r="JSD50" s="91"/>
      <c r="JSE50" s="90"/>
      <c r="JSF50" s="91"/>
      <c r="JSG50" s="90"/>
      <c r="JSH50" s="91"/>
      <c r="JSI50" s="90"/>
      <c r="JSJ50" s="91"/>
      <c r="JSK50" s="90"/>
      <c r="JSL50" s="91"/>
      <c r="JSM50" s="90"/>
      <c r="JSN50" s="91"/>
      <c r="JSO50" s="90"/>
      <c r="JSP50" s="91"/>
      <c r="JSQ50" s="90"/>
      <c r="JSR50" s="91"/>
      <c r="JSS50" s="90"/>
      <c r="JST50" s="91"/>
      <c r="JSU50" s="90"/>
      <c r="JSV50" s="91"/>
      <c r="JSW50" s="90"/>
      <c r="JSX50" s="91"/>
      <c r="JSY50" s="90"/>
      <c r="JSZ50" s="91"/>
      <c r="JTA50" s="90"/>
      <c r="JTB50" s="91"/>
      <c r="JTC50" s="90"/>
      <c r="JTD50" s="91"/>
      <c r="JTE50" s="90"/>
      <c r="JTF50" s="91"/>
      <c r="JTG50" s="90"/>
      <c r="JTH50" s="91"/>
      <c r="JTI50" s="90"/>
      <c r="JTJ50" s="91"/>
      <c r="JTK50" s="90"/>
      <c r="JTL50" s="91"/>
      <c r="JTM50" s="90"/>
      <c r="JTN50" s="91"/>
      <c r="JTO50" s="90"/>
      <c r="JTP50" s="91"/>
      <c r="JTQ50" s="90"/>
      <c r="JTR50" s="91"/>
      <c r="JTS50" s="90"/>
      <c r="JTT50" s="91"/>
      <c r="JTU50" s="90"/>
      <c r="JTV50" s="91"/>
      <c r="JTW50" s="90"/>
      <c r="JTX50" s="91"/>
      <c r="JTY50" s="90"/>
      <c r="JTZ50" s="91"/>
      <c r="JUA50" s="90"/>
      <c r="JUB50" s="91"/>
      <c r="JUC50" s="90"/>
      <c r="JUD50" s="91"/>
      <c r="JUE50" s="90"/>
      <c r="JUF50" s="91"/>
      <c r="JUG50" s="90"/>
      <c r="JUH50" s="91"/>
      <c r="JUI50" s="90"/>
      <c r="JUJ50" s="91"/>
      <c r="JUK50" s="90"/>
      <c r="JUL50" s="91"/>
      <c r="JUM50" s="90"/>
      <c r="JUN50" s="91"/>
      <c r="JUO50" s="90"/>
      <c r="JUP50" s="91"/>
      <c r="JUQ50" s="90"/>
      <c r="JUR50" s="91"/>
      <c r="JUS50" s="90"/>
      <c r="JUT50" s="91"/>
      <c r="JUU50" s="90"/>
      <c r="JUV50" s="91"/>
      <c r="JUW50" s="90"/>
      <c r="JUX50" s="91"/>
      <c r="JUY50" s="90"/>
      <c r="JUZ50" s="91"/>
      <c r="JVA50" s="90"/>
      <c r="JVB50" s="91"/>
      <c r="JVC50" s="90"/>
      <c r="JVD50" s="91"/>
      <c r="JVE50" s="90"/>
      <c r="JVF50" s="91"/>
      <c r="JVG50" s="90"/>
      <c r="JVH50" s="91"/>
      <c r="JVI50" s="90"/>
      <c r="JVJ50" s="91"/>
      <c r="JVK50" s="90"/>
      <c r="JVL50" s="91"/>
      <c r="JVM50" s="90"/>
      <c r="JVN50" s="91"/>
      <c r="JVO50" s="90"/>
      <c r="JVP50" s="91"/>
      <c r="JVQ50" s="90"/>
      <c r="JVR50" s="91"/>
      <c r="JVS50" s="90"/>
      <c r="JVT50" s="91"/>
      <c r="JVU50" s="90"/>
      <c r="JVV50" s="91"/>
      <c r="JVW50" s="90"/>
      <c r="JVX50" s="91"/>
      <c r="JVY50" s="90"/>
      <c r="JVZ50" s="91"/>
      <c r="JWA50" s="90"/>
      <c r="JWB50" s="91"/>
      <c r="JWC50" s="90"/>
      <c r="JWD50" s="91"/>
      <c r="JWE50" s="90"/>
      <c r="JWF50" s="91"/>
      <c r="JWG50" s="90"/>
      <c r="JWH50" s="91"/>
      <c r="JWI50" s="90"/>
      <c r="JWJ50" s="91"/>
      <c r="JWK50" s="90"/>
      <c r="JWL50" s="91"/>
      <c r="JWM50" s="90"/>
      <c r="JWN50" s="91"/>
      <c r="JWO50" s="90"/>
      <c r="JWP50" s="91"/>
      <c r="JWQ50" s="90"/>
      <c r="JWR50" s="91"/>
      <c r="JWS50" s="90"/>
      <c r="JWT50" s="91"/>
      <c r="JWU50" s="90"/>
      <c r="JWV50" s="91"/>
      <c r="JWW50" s="90"/>
      <c r="JWX50" s="91"/>
      <c r="JWY50" s="90"/>
      <c r="JWZ50" s="91"/>
      <c r="JXA50" s="90"/>
      <c r="JXB50" s="91"/>
      <c r="JXC50" s="90"/>
      <c r="JXD50" s="91"/>
      <c r="JXE50" s="90"/>
      <c r="JXF50" s="91"/>
      <c r="JXG50" s="90"/>
      <c r="JXH50" s="91"/>
      <c r="JXI50" s="90"/>
      <c r="JXJ50" s="91"/>
      <c r="JXK50" s="90"/>
      <c r="JXL50" s="91"/>
      <c r="JXM50" s="90"/>
      <c r="JXN50" s="91"/>
      <c r="JXO50" s="90"/>
      <c r="JXP50" s="91"/>
      <c r="JXQ50" s="90"/>
      <c r="JXR50" s="91"/>
      <c r="JXS50" s="90"/>
      <c r="JXT50" s="91"/>
      <c r="JXU50" s="90"/>
      <c r="JXV50" s="91"/>
      <c r="JXW50" s="90"/>
      <c r="JXX50" s="91"/>
      <c r="JXY50" s="90"/>
      <c r="JXZ50" s="91"/>
      <c r="JYA50" s="90"/>
      <c r="JYB50" s="91"/>
      <c r="JYC50" s="90"/>
      <c r="JYD50" s="91"/>
      <c r="JYE50" s="90"/>
      <c r="JYF50" s="91"/>
      <c r="JYG50" s="90"/>
      <c r="JYH50" s="91"/>
      <c r="JYI50" s="90"/>
      <c r="JYJ50" s="91"/>
      <c r="JYK50" s="90"/>
      <c r="JYL50" s="91"/>
      <c r="JYM50" s="90"/>
      <c r="JYN50" s="91"/>
      <c r="JYO50" s="90"/>
      <c r="JYP50" s="91"/>
      <c r="JYQ50" s="90"/>
      <c r="JYR50" s="91"/>
      <c r="JYS50" s="90"/>
      <c r="JYT50" s="91"/>
      <c r="JYU50" s="90"/>
      <c r="JYV50" s="91"/>
      <c r="JYW50" s="90"/>
      <c r="JYX50" s="91"/>
      <c r="JYY50" s="90"/>
      <c r="JYZ50" s="91"/>
      <c r="JZA50" s="90"/>
      <c r="JZB50" s="91"/>
      <c r="JZC50" s="90"/>
      <c r="JZD50" s="91"/>
      <c r="JZE50" s="90"/>
      <c r="JZF50" s="91"/>
      <c r="JZG50" s="90"/>
      <c r="JZH50" s="91"/>
      <c r="JZI50" s="90"/>
      <c r="JZJ50" s="91"/>
      <c r="JZK50" s="90"/>
      <c r="JZL50" s="91"/>
      <c r="JZM50" s="90"/>
      <c r="JZN50" s="91"/>
      <c r="JZO50" s="90"/>
      <c r="JZP50" s="91"/>
      <c r="JZQ50" s="90"/>
      <c r="JZR50" s="91"/>
      <c r="JZS50" s="90"/>
      <c r="JZT50" s="91"/>
      <c r="JZU50" s="90"/>
      <c r="JZV50" s="91"/>
      <c r="JZW50" s="90"/>
      <c r="JZX50" s="91"/>
      <c r="JZY50" s="90"/>
      <c r="JZZ50" s="91"/>
      <c r="KAA50" s="90"/>
      <c r="KAB50" s="91"/>
      <c r="KAC50" s="90"/>
      <c r="KAD50" s="91"/>
      <c r="KAE50" s="90"/>
      <c r="KAF50" s="91"/>
      <c r="KAG50" s="90"/>
      <c r="KAH50" s="91"/>
      <c r="KAI50" s="90"/>
      <c r="KAJ50" s="91"/>
      <c r="KAK50" s="90"/>
      <c r="KAL50" s="91"/>
      <c r="KAM50" s="90"/>
      <c r="KAN50" s="91"/>
      <c r="KAO50" s="90"/>
      <c r="KAP50" s="91"/>
      <c r="KAQ50" s="90"/>
      <c r="KAR50" s="91"/>
      <c r="KAS50" s="90"/>
      <c r="KAT50" s="91"/>
      <c r="KAU50" s="90"/>
      <c r="KAV50" s="91"/>
      <c r="KAW50" s="90"/>
      <c r="KAX50" s="91"/>
      <c r="KAY50" s="90"/>
      <c r="KAZ50" s="91"/>
      <c r="KBA50" s="90"/>
      <c r="KBB50" s="91"/>
      <c r="KBC50" s="90"/>
      <c r="KBD50" s="91"/>
      <c r="KBE50" s="90"/>
      <c r="KBF50" s="91"/>
      <c r="KBG50" s="90"/>
      <c r="KBH50" s="91"/>
      <c r="KBI50" s="90"/>
      <c r="KBJ50" s="91"/>
      <c r="KBK50" s="90"/>
      <c r="KBL50" s="91"/>
      <c r="KBM50" s="90"/>
      <c r="KBN50" s="91"/>
      <c r="KBO50" s="90"/>
      <c r="KBP50" s="91"/>
      <c r="KBQ50" s="90"/>
      <c r="KBR50" s="91"/>
      <c r="KBS50" s="90"/>
      <c r="KBT50" s="91"/>
      <c r="KBU50" s="90"/>
      <c r="KBV50" s="91"/>
      <c r="KBW50" s="90"/>
      <c r="KBX50" s="91"/>
      <c r="KBY50" s="90"/>
      <c r="KBZ50" s="91"/>
      <c r="KCA50" s="90"/>
      <c r="KCB50" s="91"/>
      <c r="KCC50" s="90"/>
      <c r="KCD50" s="91"/>
      <c r="KCE50" s="90"/>
      <c r="KCF50" s="91"/>
      <c r="KCG50" s="90"/>
      <c r="KCH50" s="91"/>
      <c r="KCI50" s="90"/>
      <c r="KCJ50" s="91"/>
      <c r="KCK50" s="90"/>
      <c r="KCL50" s="91"/>
      <c r="KCM50" s="90"/>
      <c r="KCN50" s="91"/>
      <c r="KCO50" s="90"/>
      <c r="KCP50" s="91"/>
      <c r="KCQ50" s="90"/>
      <c r="KCR50" s="91"/>
      <c r="KCS50" s="90"/>
      <c r="KCT50" s="91"/>
      <c r="KCU50" s="90"/>
      <c r="KCV50" s="91"/>
      <c r="KCW50" s="90"/>
      <c r="KCX50" s="91"/>
      <c r="KCY50" s="90"/>
      <c r="KCZ50" s="91"/>
      <c r="KDA50" s="90"/>
      <c r="KDB50" s="91"/>
      <c r="KDC50" s="90"/>
      <c r="KDD50" s="91"/>
      <c r="KDE50" s="90"/>
      <c r="KDF50" s="91"/>
      <c r="KDG50" s="90"/>
      <c r="KDH50" s="91"/>
      <c r="KDI50" s="90"/>
      <c r="KDJ50" s="91"/>
      <c r="KDK50" s="90"/>
      <c r="KDL50" s="91"/>
      <c r="KDM50" s="90"/>
      <c r="KDN50" s="91"/>
      <c r="KDO50" s="90"/>
      <c r="KDP50" s="91"/>
      <c r="KDQ50" s="90"/>
      <c r="KDR50" s="91"/>
      <c r="KDS50" s="90"/>
      <c r="KDT50" s="91"/>
      <c r="KDU50" s="90"/>
      <c r="KDV50" s="91"/>
      <c r="KDW50" s="90"/>
      <c r="KDX50" s="91"/>
      <c r="KDY50" s="90"/>
      <c r="KDZ50" s="91"/>
      <c r="KEA50" s="90"/>
      <c r="KEB50" s="91"/>
      <c r="KEC50" s="90"/>
      <c r="KED50" s="91"/>
      <c r="KEE50" s="90"/>
      <c r="KEF50" s="91"/>
      <c r="KEG50" s="90"/>
      <c r="KEH50" s="91"/>
      <c r="KEI50" s="90"/>
      <c r="KEJ50" s="91"/>
      <c r="KEK50" s="90"/>
      <c r="KEL50" s="91"/>
      <c r="KEM50" s="90"/>
      <c r="KEN50" s="91"/>
      <c r="KEO50" s="90"/>
      <c r="KEP50" s="91"/>
      <c r="KEQ50" s="90"/>
      <c r="KER50" s="91"/>
      <c r="KES50" s="90"/>
      <c r="KET50" s="91"/>
      <c r="KEU50" s="90"/>
      <c r="KEV50" s="91"/>
      <c r="KEW50" s="90"/>
      <c r="KEX50" s="91"/>
      <c r="KEY50" s="90"/>
      <c r="KEZ50" s="91"/>
      <c r="KFA50" s="90"/>
      <c r="KFB50" s="91"/>
      <c r="KFC50" s="90"/>
      <c r="KFD50" s="91"/>
      <c r="KFE50" s="90"/>
      <c r="KFF50" s="91"/>
      <c r="KFG50" s="90"/>
      <c r="KFH50" s="91"/>
      <c r="KFI50" s="90"/>
      <c r="KFJ50" s="91"/>
      <c r="KFK50" s="90"/>
      <c r="KFL50" s="91"/>
      <c r="KFM50" s="90"/>
      <c r="KFN50" s="91"/>
      <c r="KFO50" s="90"/>
      <c r="KFP50" s="91"/>
      <c r="KFQ50" s="90"/>
      <c r="KFR50" s="91"/>
      <c r="KFS50" s="90"/>
      <c r="KFT50" s="91"/>
      <c r="KFU50" s="90"/>
      <c r="KFV50" s="91"/>
      <c r="KFW50" s="90"/>
      <c r="KFX50" s="91"/>
      <c r="KFY50" s="90"/>
      <c r="KFZ50" s="91"/>
      <c r="KGA50" s="90"/>
      <c r="KGB50" s="91"/>
      <c r="KGC50" s="90"/>
      <c r="KGD50" s="91"/>
      <c r="KGE50" s="90"/>
      <c r="KGF50" s="91"/>
      <c r="KGG50" s="90"/>
      <c r="KGH50" s="91"/>
      <c r="KGI50" s="90"/>
      <c r="KGJ50" s="91"/>
      <c r="KGK50" s="90"/>
      <c r="KGL50" s="91"/>
      <c r="KGM50" s="90"/>
      <c r="KGN50" s="91"/>
      <c r="KGO50" s="90"/>
      <c r="KGP50" s="91"/>
      <c r="KGQ50" s="90"/>
      <c r="KGR50" s="91"/>
      <c r="KGS50" s="90"/>
      <c r="KGT50" s="91"/>
      <c r="KGU50" s="90"/>
      <c r="KGV50" s="91"/>
      <c r="KGW50" s="90"/>
      <c r="KGX50" s="91"/>
      <c r="KGY50" s="90"/>
      <c r="KGZ50" s="91"/>
      <c r="KHA50" s="90"/>
      <c r="KHB50" s="91"/>
      <c r="KHC50" s="90"/>
      <c r="KHD50" s="91"/>
      <c r="KHE50" s="90"/>
      <c r="KHF50" s="91"/>
      <c r="KHG50" s="90"/>
      <c r="KHH50" s="91"/>
      <c r="KHI50" s="90"/>
      <c r="KHJ50" s="91"/>
      <c r="KHK50" s="90"/>
      <c r="KHL50" s="91"/>
      <c r="KHM50" s="90"/>
      <c r="KHN50" s="91"/>
      <c r="KHO50" s="90"/>
      <c r="KHP50" s="91"/>
      <c r="KHQ50" s="90"/>
      <c r="KHR50" s="91"/>
      <c r="KHS50" s="90"/>
      <c r="KHT50" s="91"/>
      <c r="KHU50" s="90"/>
      <c r="KHV50" s="91"/>
      <c r="KHW50" s="90"/>
      <c r="KHX50" s="91"/>
      <c r="KHY50" s="90"/>
      <c r="KHZ50" s="91"/>
      <c r="KIA50" s="90"/>
      <c r="KIB50" s="91"/>
      <c r="KIC50" s="90"/>
      <c r="KID50" s="91"/>
      <c r="KIE50" s="90"/>
      <c r="KIF50" s="91"/>
      <c r="KIG50" s="90"/>
      <c r="KIH50" s="91"/>
      <c r="KII50" s="90"/>
      <c r="KIJ50" s="91"/>
      <c r="KIK50" s="90"/>
      <c r="KIL50" s="91"/>
      <c r="KIM50" s="90"/>
      <c r="KIN50" s="91"/>
      <c r="KIO50" s="90"/>
      <c r="KIP50" s="91"/>
      <c r="KIQ50" s="90"/>
      <c r="KIR50" s="91"/>
      <c r="KIS50" s="90"/>
      <c r="KIT50" s="91"/>
      <c r="KIU50" s="90"/>
      <c r="KIV50" s="91"/>
      <c r="KIW50" s="90"/>
      <c r="KIX50" s="91"/>
      <c r="KIY50" s="90"/>
      <c r="KIZ50" s="91"/>
      <c r="KJA50" s="90"/>
      <c r="KJB50" s="91"/>
      <c r="KJC50" s="90"/>
      <c r="KJD50" s="91"/>
      <c r="KJE50" s="90"/>
      <c r="KJF50" s="91"/>
      <c r="KJG50" s="90"/>
      <c r="KJH50" s="91"/>
      <c r="KJI50" s="90"/>
      <c r="KJJ50" s="91"/>
      <c r="KJK50" s="90"/>
      <c r="KJL50" s="91"/>
      <c r="KJM50" s="90"/>
      <c r="KJN50" s="91"/>
      <c r="KJO50" s="90"/>
      <c r="KJP50" s="91"/>
      <c r="KJQ50" s="90"/>
      <c r="KJR50" s="91"/>
      <c r="KJS50" s="90"/>
      <c r="KJT50" s="91"/>
      <c r="KJU50" s="90"/>
      <c r="KJV50" s="91"/>
      <c r="KJW50" s="90"/>
      <c r="KJX50" s="91"/>
      <c r="KJY50" s="90"/>
      <c r="KJZ50" s="91"/>
      <c r="KKA50" s="90"/>
      <c r="KKB50" s="91"/>
      <c r="KKC50" s="90"/>
      <c r="KKD50" s="91"/>
      <c r="KKE50" s="90"/>
      <c r="KKF50" s="91"/>
      <c r="KKG50" s="90"/>
      <c r="KKH50" s="91"/>
      <c r="KKI50" s="90"/>
      <c r="KKJ50" s="91"/>
      <c r="KKK50" s="90"/>
      <c r="KKL50" s="91"/>
      <c r="KKM50" s="90"/>
      <c r="KKN50" s="91"/>
      <c r="KKO50" s="90"/>
      <c r="KKP50" s="91"/>
      <c r="KKQ50" s="90"/>
      <c r="KKR50" s="91"/>
      <c r="KKS50" s="90"/>
      <c r="KKT50" s="91"/>
      <c r="KKU50" s="90"/>
      <c r="KKV50" s="91"/>
      <c r="KKW50" s="90"/>
      <c r="KKX50" s="91"/>
      <c r="KKY50" s="90"/>
      <c r="KKZ50" s="91"/>
      <c r="KLA50" s="90"/>
      <c r="KLB50" s="91"/>
      <c r="KLC50" s="90"/>
      <c r="KLD50" s="91"/>
      <c r="KLE50" s="90"/>
      <c r="KLF50" s="91"/>
      <c r="KLG50" s="90"/>
      <c r="KLH50" s="91"/>
      <c r="KLI50" s="90"/>
      <c r="KLJ50" s="91"/>
      <c r="KLK50" s="90"/>
      <c r="KLL50" s="91"/>
      <c r="KLM50" s="90"/>
      <c r="KLN50" s="91"/>
      <c r="KLO50" s="90"/>
      <c r="KLP50" s="91"/>
      <c r="KLQ50" s="90"/>
      <c r="KLR50" s="91"/>
      <c r="KLS50" s="90"/>
      <c r="KLT50" s="91"/>
      <c r="KLU50" s="90"/>
      <c r="KLV50" s="91"/>
      <c r="KLW50" s="90"/>
      <c r="KLX50" s="91"/>
      <c r="KLY50" s="90"/>
      <c r="KLZ50" s="91"/>
      <c r="KMA50" s="90"/>
      <c r="KMB50" s="91"/>
      <c r="KMC50" s="90"/>
      <c r="KMD50" s="91"/>
      <c r="KME50" s="90"/>
      <c r="KMF50" s="91"/>
      <c r="KMG50" s="90"/>
      <c r="KMH50" s="91"/>
      <c r="KMI50" s="90"/>
      <c r="KMJ50" s="91"/>
      <c r="KMK50" s="90"/>
      <c r="KML50" s="91"/>
      <c r="KMM50" s="90"/>
      <c r="KMN50" s="91"/>
      <c r="KMO50" s="90"/>
      <c r="KMP50" s="91"/>
      <c r="KMQ50" s="90"/>
      <c r="KMR50" s="91"/>
      <c r="KMS50" s="90"/>
      <c r="KMT50" s="91"/>
      <c r="KMU50" s="90"/>
      <c r="KMV50" s="91"/>
      <c r="KMW50" s="90"/>
      <c r="KMX50" s="91"/>
      <c r="KMY50" s="90"/>
      <c r="KMZ50" s="91"/>
      <c r="KNA50" s="90"/>
      <c r="KNB50" s="91"/>
      <c r="KNC50" s="90"/>
      <c r="KND50" s="91"/>
      <c r="KNE50" s="90"/>
      <c r="KNF50" s="91"/>
      <c r="KNG50" s="90"/>
      <c r="KNH50" s="91"/>
      <c r="KNI50" s="90"/>
      <c r="KNJ50" s="91"/>
      <c r="KNK50" s="90"/>
      <c r="KNL50" s="91"/>
      <c r="KNM50" s="90"/>
      <c r="KNN50" s="91"/>
      <c r="KNO50" s="90"/>
      <c r="KNP50" s="91"/>
      <c r="KNQ50" s="90"/>
      <c r="KNR50" s="91"/>
      <c r="KNS50" s="90"/>
      <c r="KNT50" s="91"/>
      <c r="KNU50" s="90"/>
      <c r="KNV50" s="91"/>
      <c r="KNW50" s="90"/>
      <c r="KNX50" s="91"/>
      <c r="KNY50" s="90"/>
      <c r="KNZ50" s="91"/>
      <c r="KOA50" s="90"/>
      <c r="KOB50" s="91"/>
      <c r="KOC50" s="90"/>
      <c r="KOD50" s="91"/>
      <c r="KOE50" s="90"/>
      <c r="KOF50" s="91"/>
      <c r="KOG50" s="90"/>
      <c r="KOH50" s="91"/>
      <c r="KOI50" s="90"/>
      <c r="KOJ50" s="91"/>
      <c r="KOK50" s="90"/>
      <c r="KOL50" s="91"/>
      <c r="KOM50" s="90"/>
      <c r="KON50" s="91"/>
      <c r="KOO50" s="90"/>
      <c r="KOP50" s="91"/>
      <c r="KOQ50" s="90"/>
      <c r="KOR50" s="91"/>
      <c r="KOS50" s="90"/>
      <c r="KOT50" s="91"/>
      <c r="KOU50" s="90"/>
      <c r="KOV50" s="91"/>
      <c r="KOW50" s="90"/>
      <c r="KOX50" s="91"/>
      <c r="KOY50" s="90"/>
      <c r="KOZ50" s="91"/>
      <c r="KPA50" s="90"/>
      <c r="KPB50" s="91"/>
      <c r="KPC50" s="90"/>
      <c r="KPD50" s="91"/>
      <c r="KPE50" s="90"/>
      <c r="KPF50" s="91"/>
      <c r="KPG50" s="90"/>
      <c r="KPH50" s="91"/>
      <c r="KPI50" s="90"/>
      <c r="KPJ50" s="91"/>
      <c r="KPK50" s="90"/>
      <c r="KPL50" s="91"/>
      <c r="KPM50" s="90"/>
      <c r="KPN50" s="91"/>
      <c r="KPO50" s="90"/>
      <c r="KPP50" s="91"/>
      <c r="KPQ50" s="90"/>
      <c r="KPR50" s="91"/>
      <c r="KPS50" s="90"/>
      <c r="KPT50" s="91"/>
      <c r="KPU50" s="90"/>
      <c r="KPV50" s="91"/>
      <c r="KPW50" s="90"/>
      <c r="KPX50" s="91"/>
      <c r="KPY50" s="90"/>
      <c r="KPZ50" s="91"/>
      <c r="KQA50" s="90"/>
      <c r="KQB50" s="91"/>
      <c r="KQC50" s="90"/>
      <c r="KQD50" s="91"/>
      <c r="KQE50" s="90"/>
      <c r="KQF50" s="91"/>
      <c r="KQG50" s="90"/>
      <c r="KQH50" s="91"/>
      <c r="KQI50" s="90"/>
      <c r="KQJ50" s="91"/>
      <c r="KQK50" s="90"/>
      <c r="KQL50" s="91"/>
      <c r="KQM50" s="90"/>
      <c r="KQN50" s="91"/>
      <c r="KQO50" s="90"/>
      <c r="KQP50" s="91"/>
      <c r="KQQ50" s="90"/>
      <c r="KQR50" s="91"/>
      <c r="KQS50" s="90"/>
      <c r="KQT50" s="91"/>
      <c r="KQU50" s="90"/>
      <c r="KQV50" s="91"/>
      <c r="KQW50" s="90"/>
      <c r="KQX50" s="91"/>
      <c r="KQY50" s="90"/>
      <c r="KQZ50" s="91"/>
      <c r="KRA50" s="90"/>
      <c r="KRB50" s="91"/>
      <c r="KRC50" s="90"/>
      <c r="KRD50" s="91"/>
      <c r="KRE50" s="90"/>
      <c r="KRF50" s="91"/>
      <c r="KRG50" s="90"/>
      <c r="KRH50" s="91"/>
      <c r="KRI50" s="90"/>
      <c r="KRJ50" s="91"/>
      <c r="KRK50" s="90"/>
      <c r="KRL50" s="91"/>
      <c r="KRM50" s="90"/>
      <c r="KRN50" s="91"/>
      <c r="KRO50" s="90"/>
      <c r="KRP50" s="91"/>
      <c r="KRQ50" s="90"/>
      <c r="KRR50" s="91"/>
      <c r="KRS50" s="90"/>
      <c r="KRT50" s="91"/>
      <c r="KRU50" s="90"/>
      <c r="KRV50" s="91"/>
      <c r="KRW50" s="90"/>
      <c r="KRX50" s="91"/>
      <c r="KRY50" s="90"/>
      <c r="KRZ50" s="91"/>
      <c r="KSA50" s="90"/>
      <c r="KSB50" s="91"/>
      <c r="KSC50" s="90"/>
      <c r="KSD50" s="91"/>
      <c r="KSE50" s="90"/>
      <c r="KSF50" s="91"/>
      <c r="KSG50" s="90"/>
      <c r="KSH50" s="91"/>
      <c r="KSI50" s="90"/>
      <c r="KSJ50" s="91"/>
      <c r="KSK50" s="90"/>
      <c r="KSL50" s="91"/>
      <c r="KSM50" s="90"/>
      <c r="KSN50" s="91"/>
      <c r="KSO50" s="90"/>
      <c r="KSP50" s="91"/>
      <c r="KSQ50" s="90"/>
      <c r="KSR50" s="91"/>
      <c r="KSS50" s="90"/>
      <c r="KST50" s="91"/>
      <c r="KSU50" s="90"/>
      <c r="KSV50" s="91"/>
      <c r="KSW50" s="90"/>
      <c r="KSX50" s="91"/>
      <c r="KSY50" s="90"/>
      <c r="KSZ50" s="91"/>
      <c r="KTA50" s="90"/>
      <c r="KTB50" s="91"/>
      <c r="KTC50" s="90"/>
      <c r="KTD50" s="91"/>
      <c r="KTE50" s="90"/>
      <c r="KTF50" s="91"/>
      <c r="KTG50" s="90"/>
      <c r="KTH50" s="91"/>
      <c r="KTI50" s="90"/>
      <c r="KTJ50" s="91"/>
      <c r="KTK50" s="90"/>
      <c r="KTL50" s="91"/>
      <c r="KTM50" s="90"/>
      <c r="KTN50" s="91"/>
      <c r="KTO50" s="90"/>
      <c r="KTP50" s="91"/>
      <c r="KTQ50" s="90"/>
      <c r="KTR50" s="91"/>
      <c r="KTS50" s="90"/>
      <c r="KTT50" s="91"/>
      <c r="KTU50" s="90"/>
      <c r="KTV50" s="91"/>
      <c r="KTW50" s="90"/>
      <c r="KTX50" s="91"/>
      <c r="KTY50" s="90"/>
      <c r="KTZ50" s="91"/>
      <c r="KUA50" s="90"/>
      <c r="KUB50" s="91"/>
      <c r="KUC50" s="90"/>
      <c r="KUD50" s="91"/>
      <c r="KUE50" s="90"/>
      <c r="KUF50" s="91"/>
      <c r="KUG50" s="90"/>
      <c r="KUH50" s="91"/>
      <c r="KUI50" s="90"/>
      <c r="KUJ50" s="91"/>
      <c r="KUK50" s="90"/>
      <c r="KUL50" s="91"/>
      <c r="KUM50" s="90"/>
      <c r="KUN50" s="91"/>
      <c r="KUO50" s="90"/>
      <c r="KUP50" s="91"/>
      <c r="KUQ50" s="90"/>
      <c r="KUR50" s="91"/>
      <c r="KUS50" s="90"/>
      <c r="KUT50" s="91"/>
      <c r="KUU50" s="90"/>
      <c r="KUV50" s="91"/>
      <c r="KUW50" s="90"/>
      <c r="KUX50" s="91"/>
      <c r="KUY50" s="90"/>
      <c r="KUZ50" s="91"/>
      <c r="KVA50" s="90"/>
      <c r="KVB50" s="91"/>
      <c r="KVC50" s="90"/>
      <c r="KVD50" s="91"/>
      <c r="KVE50" s="90"/>
      <c r="KVF50" s="91"/>
      <c r="KVG50" s="90"/>
      <c r="KVH50" s="91"/>
      <c r="KVI50" s="90"/>
      <c r="KVJ50" s="91"/>
      <c r="KVK50" s="90"/>
      <c r="KVL50" s="91"/>
      <c r="KVM50" s="90"/>
      <c r="KVN50" s="91"/>
      <c r="KVO50" s="90"/>
      <c r="KVP50" s="91"/>
      <c r="KVQ50" s="90"/>
      <c r="KVR50" s="91"/>
      <c r="KVS50" s="90"/>
      <c r="KVT50" s="91"/>
      <c r="KVU50" s="90"/>
      <c r="KVV50" s="91"/>
      <c r="KVW50" s="90"/>
      <c r="KVX50" s="91"/>
      <c r="KVY50" s="90"/>
      <c r="KVZ50" s="91"/>
      <c r="KWA50" s="90"/>
      <c r="KWB50" s="91"/>
      <c r="KWC50" s="90"/>
      <c r="KWD50" s="91"/>
      <c r="KWE50" s="90"/>
      <c r="KWF50" s="91"/>
      <c r="KWG50" s="90"/>
      <c r="KWH50" s="91"/>
      <c r="KWI50" s="90"/>
      <c r="KWJ50" s="91"/>
      <c r="KWK50" s="90"/>
      <c r="KWL50" s="91"/>
      <c r="KWM50" s="90"/>
      <c r="KWN50" s="91"/>
      <c r="KWO50" s="90"/>
      <c r="KWP50" s="91"/>
      <c r="KWQ50" s="90"/>
      <c r="KWR50" s="91"/>
      <c r="KWS50" s="90"/>
      <c r="KWT50" s="91"/>
      <c r="KWU50" s="90"/>
      <c r="KWV50" s="91"/>
      <c r="KWW50" s="90"/>
      <c r="KWX50" s="91"/>
      <c r="KWY50" s="90"/>
      <c r="KWZ50" s="91"/>
      <c r="KXA50" s="90"/>
      <c r="KXB50" s="91"/>
      <c r="KXC50" s="90"/>
      <c r="KXD50" s="91"/>
      <c r="KXE50" s="90"/>
      <c r="KXF50" s="91"/>
      <c r="KXG50" s="90"/>
      <c r="KXH50" s="91"/>
      <c r="KXI50" s="90"/>
      <c r="KXJ50" s="91"/>
      <c r="KXK50" s="90"/>
      <c r="KXL50" s="91"/>
      <c r="KXM50" s="90"/>
      <c r="KXN50" s="91"/>
      <c r="KXO50" s="90"/>
      <c r="KXP50" s="91"/>
      <c r="KXQ50" s="90"/>
      <c r="KXR50" s="91"/>
      <c r="KXS50" s="90"/>
      <c r="KXT50" s="91"/>
      <c r="KXU50" s="90"/>
      <c r="KXV50" s="91"/>
      <c r="KXW50" s="90"/>
      <c r="KXX50" s="91"/>
      <c r="KXY50" s="90"/>
      <c r="KXZ50" s="91"/>
      <c r="KYA50" s="90"/>
      <c r="KYB50" s="91"/>
      <c r="KYC50" s="90"/>
      <c r="KYD50" s="91"/>
      <c r="KYE50" s="90"/>
      <c r="KYF50" s="91"/>
      <c r="KYG50" s="90"/>
      <c r="KYH50" s="91"/>
      <c r="KYI50" s="90"/>
      <c r="KYJ50" s="91"/>
      <c r="KYK50" s="90"/>
      <c r="KYL50" s="91"/>
      <c r="KYM50" s="90"/>
      <c r="KYN50" s="91"/>
      <c r="KYO50" s="90"/>
      <c r="KYP50" s="91"/>
      <c r="KYQ50" s="90"/>
      <c r="KYR50" s="91"/>
      <c r="KYS50" s="90"/>
      <c r="KYT50" s="91"/>
      <c r="KYU50" s="90"/>
      <c r="KYV50" s="91"/>
      <c r="KYW50" s="90"/>
      <c r="KYX50" s="91"/>
      <c r="KYY50" s="90"/>
      <c r="KYZ50" s="91"/>
      <c r="KZA50" s="90"/>
      <c r="KZB50" s="91"/>
      <c r="KZC50" s="90"/>
      <c r="KZD50" s="91"/>
      <c r="KZE50" s="90"/>
      <c r="KZF50" s="91"/>
      <c r="KZG50" s="90"/>
      <c r="KZH50" s="91"/>
      <c r="KZI50" s="90"/>
      <c r="KZJ50" s="91"/>
      <c r="KZK50" s="90"/>
      <c r="KZL50" s="91"/>
      <c r="KZM50" s="90"/>
      <c r="KZN50" s="91"/>
      <c r="KZO50" s="90"/>
      <c r="KZP50" s="91"/>
      <c r="KZQ50" s="90"/>
      <c r="KZR50" s="91"/>
      <c r="KZS50" s="90"/>
      <c r="KZT50" s="91"/>
      <c r="KZU50" s="90"/>
      <c r="KZV50" s="91"/>
      <c r="KZW50" s="90"/>
      <c r="KZX50" s="91"/>
      <c r="KZY50" s="90"/>
      <c r="KZZ50" s="91"/>
      <c r="LAA50" s="90"/>
      <c r="LAB50" s="91"/>
      <c r="LAC50" s="90"/>
      <c r="LAD50" s="91"/>
      <c r="LAE50" s="90"/>
      <c r="LAF50" s="91"/>
      <c r="LAG50" s="90"/>
      <c r="LAH50" s="91"/>
      <c r="LAI50" s="90"/>
      <c r="LAJ50" s="91"/>
      <c r="LAK50" s="90"/>
      <c r="LAL50" s="91"/>
      <c r="LAM50" s="90"/>
      <c r="LAN50" s="91"/>
      <c r="LAO50" s="90"/>
      <c r="LAP50" s="91"/>
      <c r="LAQ50" s="90"/>
      <c r="LAR50" s="91"/>
      <c r="LAS50" s="90"/>
      <c r="LAT50" s="91"/>
      <c r="LAU50" s="90"/>
      <c r="LAV50" s="91"/>
      <c r="LAW50" s="90"/>
      <c r="LAX50" s="91"/>
      <c r="LAY50" s="90"/>
      <c r="LAZ50" s="91"/>
      <c r="LBA50" s="90"/>
      <c r="LBB50" s="91"/>
      <c r="LBC50" s="90"/>
      <c r="LBD50" s="91"/>
      <c r="LBE50" s="90"/>
      <c r="LBF50" s="91"/>
      <c r="LBG50" s="90"/>
      <c r="LBH50" s="91"/>
      <c r="LBI50" s="90"/>
      <c r="LBJ50" s="91"/>
      <c r="LBK50" s="90"/>
      <c r="LBL50" s="91"/>
      <c r="LBM50" s="90"/>
      <c r="LBN50" s="91"/>
      <c r="LBO50" s="90"/>
      <c r="LBP50" s="91"/>
      <c r="LBQ50" s="90"/>
      <c r="LBR50" s="91"/>
      <c r="LBS50" s="90"/>
      <c r="LBT50" s="91"/>
      <c r="LBU50" s="90"/>
      <c r="LBV50" s="91"/>
      <c r="LBW50" s="90"/>
      <c r="LBX50" s="91"/>
      <c r="LBY50" s="90"/>
      <c r="LBZ50" s="91"/>
      <c r="LCA50" s="90"/>
      <c r="LCB50" s="91"/>
      <c r="LCC50" s="90"/>
      <c r="LCD50" s="91"/>
      <c r="LCE50" s="90"/>
      <c r="LCF50" s="91"/>
      <c r="LCG50" s="90"/>
      <c r="LCH50" s="91"/>
      <c r="LCI50" s="90"/>
      <c r="LCJ50" s="91"/>
      <c r="LCK50" s="90"/>
      <c r="LCL50" s="91"/>
      <c r="LCM50" s="90"/>
      <c r="LCN50" s="91"/>
      <c r="LCO50" s="90"/>
      <c r="LCP50" s="91"/>
      <c r="LCQ50" s="90"/>
      <c r="LCR50" s="91"/>
      <c r="LCS50" s="90"/>
      <c r="LCT50" s="91"/>
      <c r="LCU50" s="90"/>
      <c r="LCV50" s="91"/>
      <c r="LCW50" s="90"/>
      <c r="LCX50" s="91"/>
      <c r="LCY50" s="90"/>
      <c r="LCZ50" s="91"/>
      <c r="LDA50" s="90"/>
      <c r="LDB50" s="91"/>
      <c r="LDC50" s="90"/>
      <c r="LDD50" s="91"/>
      <c r="LDE50" s="90"/>
      <c r="LDF50" s="91"/>
      <c r="LDG50" s="90"/>
      <c r="LDH50" s="91"/>
      <c r="LDI50" s="90"/>
      <c r="LDJ50" s="91"/>
      <c r="LDK50" s="90"/>
      <c r="LDL50" s="91"/>
      <c r="LDM50" s="90"/>
      <c r="LDN50" s="91"/>
      <c r="LDO50" s="90"/>
      <c r="LDP50" s="91"/>
      <c r="LDQ50" s="90"/>
      <c r="LDR50" s="91"/>
      <c r="LDS50" s="90"/>
      <c r="LDT50" s="91"/>
      <c r="LDU50" s="90"/>
      <c r="LDV50" s="91"/>
      <c r="LDW50" s="90"/>
      <c r="LDX50" s="91"/>
      <c r="LDY50" s="90"/>
      <c r="LDZ50" s="91"/>
      <c r="LEA50" s="90"/>
      <c r="LEB50" s="91"/>
      <c r="LEC50" s="90"/>
      <c r="LED50" s="91"/>
      <c r="LEE50" s="90"/>
      <c r="LEF50" s="91"/>
      <c r="LEG50" s="90"/>
      <c r="LEH50" s="91"/>
      <c r="LEI50" s="90"/>
      <c r="LEJ50" s="91"/>
      <c r="LEK50" s="90"/>
      <c r="LEL50" s="91"/>
      <c r="LEM50" s="90"/>
      <c r="LEN50" s="91"/>
      <c r="LEO50" s="90"/>
      <c r="LEP50" s="91"/>
      <c r="LEQ50" s="90"/>
      <c r="LER50" s="91"/>
      <c r="LES50" s="90"/>
      <c r="LET50" s="91"/>
      <c r="LEU50" s="90"/>
      <c r="LEV50" s="91"/>
      <c r="LEW50" s="90"/>
      <c r="LEX50" s="91"/>
      <c r="LEY50" s="90"/>
      <c r="LEZ50" s="91"/>
      <c r="LFA50" s="90"/>
      <c r="LFB50" s="91"/>
      <c r="LFC50" s="90"/>
      <c r="LFD50" s="91"/>
      <c r="LFE50" s="90"/>
      <c r="LFF50" s="91"/>
      <c r="LFG50" s="90"/>
      <c r="LFH50" s="91"/>
      <c r="LFI50" s="90"/>
      <c r="LFJ50" s="91"/>
      <c r="LFK50" s="90"/>
      <c r="LFL50" s="91"/>
      <c r="LFM50" s="90"/>
      <c r="LFN50" s="91"/>
      <c r="LFO50" s="90"/>
      <c r="LFP50" s="91"/>
      <c r="LFQ50" s="90"/>
      <c r="LFR50" s="91"/>
      <c r="LFS50" s="90"/>
      <c r="LFT50" s="91"/>
      <c r="LFU50" s="90"/>
      <c r="LFV50" s="91"/>
      <c r="LFW50" s="90"/>
      <c r="LFX50" s="91"/>
      <c r="LFY50" s="90"/>
      <c r="LFZ50" s="91"/>
      <c r="LGA50" s="90"/>
      <c r="LGB50" s="91"/>
      <c r="LGC50" s="90"/>
      <c r="LGD50" s="91"/>
      <c r="LGE50" s="90"/>
      <c r="LGF50" s="91"/>
      <c r="LGG50" s="90"/>
      <c r="LGH50" s="91"/>
      <c r="LGI50" s="90"/>
      <c r="LGJ50" s="91"/>
      <c r="LGK50" s="90"/>
      <c r="LGL50" s="91"/>
      <c r="LGM50" s="90"/>
      <c r="LGN50" s="91"/>
      <c r="LGO50" s="90"/>
      <c r="LGP50" s="91"/>
      <c r="LGQ50" s="90"/>
      <c r="LGR50" s="91"/>
      <c r="LGS50" s="90"/>
      <c r="LGT50" s="91"/>
      <c r="LGU50" s="90"/>
      <c r="LGV50" s="91"/>
      <c r="LGW50" s="90"/>
      <c r="LGX50" s="91"/>
      <c r="LGY50" s="90"/>
      <c r="LGZ50" s="91"/>
      <c r="LHA50" s="90"/>
      <c r="LHB50" s="91"/>
      <c r="LHC50" s="90"/>
      <c r="LHD50" s="91"/>
      <c r="LHE50" s="90"/>
      <c r="LHF50" s="91"/>
      <c r="LHG50" s="90"/>
      <c r="LHH50" s="91"/>
      <c r="LHI50" s="90"/>
      <c r="LHJ50" s="91"/>
      <c r="LHK50" s="90"/>
      <c r="LHL50" s="91"/>
      <c r="LHM50" s="90"/>
      <c r="LHN50" s="91"/>
      <c r="LHO50" s="90"/>
      <c r="LHP50" s="91"/>
      <c r="LHQ50" s="90"/>
      <c r="LHR50" s="91"/>
      <c r="LHS50" s="90"/>
      <c r="LHT50" s="91"/>
      <c r="LHU50" s="90"/>
      <c r="LHV50" s="91"/>
      <c r="LHW50" s="90"/>
      <c r="LHX50" s="91"/>
      <c r="LHY50" s="90"/>
      <c r="LHZ50" s="91"/>
      <c r="LIA50" s="90"/>
      <c r="LIB50" s="91"/>
      <c r="LIC50" s="90"/>
      <c r="LID50" s="91"/>
      <c r="LIE50" s="90"/>
      <c r="LIF50" s="91"/>
      <c r="LIG50" s="90"/>
      <c r="LIH50" s="91"/>
      <c r="LII50" s="90"/>
      <c r="LIJ50" s="91"/>
      <c r="LIK50" s="90"/>
      <c r="LIL50" s="91"/>
      <c r="LIM50" s="90"/>
      <c r="LIN50" s="91"/>
      <c r="LIO50" s="90"/>
      <c r="LIP50" s="91"/>
      <c r="LIQ50" s="90"/>
      <c r="LIR50" s="91"/>
      <c r="LIS50" s="90"/>
      <c r="LIT50" s="91"/>
      <c r="LIU50" s="90"/>
      <c r="LIV50" s="91"/>
      <c r="LIW50" s="90"/>
      <c r="LIX50" s="91"/>
      <c r="LIY50" s="90"/>
      <c r="LIZ50" s="91"/>
      <c r="LJA50" s="90"/>
      <c r="LJB50" s="91"/>
      <c r="LJC50" s="90"/>
      <c r="LJD50" s="91"/>
      <c r="LJE50" s="90"/>
      <c r="LJF50" s="91"/>
      <c r="LJG50" s="90"/>
      <c r="LJH50" s="91"/>
      <c r="LJI50" s="90"/>
      <c r="LJJ50" s="91"/>
      <c r="LJK50" s="90"/>
      <c r="LJL50" s="91"/>
      <c r="LJM50" s="90"/>
      <c r="LJN50" s="91"/>
      <c r="LJO50" s="90"/>
      <c r="LJP50" s="91"/>
      <c r="LJQ50" s="90"/>
      <c r="LJR50" s="91"/>
      <c r="LJS50" s="90"/>
      <c r="LJT50" s="91"/>
      <c r="LJU50" s="90"/>
      <c r="LJV50" s="91"/>
      <c r="LJW50" s="90"/>
      <c r="LJX50" s="91"/>
      <c r="LJY50" s="90"/>
      <c r="LJZ50" s="91"/>
      <c r="LKA50" s="90"/>
      <c r="LKB50" s="91"/>
      <c r="LKC50" s="90"/>
      <c r="LKD50" s="91"/>
      <c r="LKE50" s="90"/>
      <c r="LKF50" s="91"/>
      <c r="LKG50" s="90"/>
      <c r="LKH50" s="91"/>
      <c r="LKI50" s="90"/>
      <c r="LKJ50" s="91"/>
      <c r="LKK50" s="90"/>
      <c r="LKL50" s="91"/>
      <c r="LKM50" s="90"/>
      <c r="LKN50" s="91"/>
      <c r="LKO50" s="90"/>
      <c r="LKP50" s="91"/>
      <c r="LKQ50" s="90"/>
      <c r="LKR50" s="91"/>
      <c r="LKS50" s="90"/>
      <c r="LKT50" s="91"/>
      <c r="LKU50" s="90"/>
      <c r="LKV50" s="91"/>
      <c r="LKW50" s="90"/>
      <c r="LKX50" s="91"/>
      <c r="LKY50" s="90"/>
      <c r="LKZ50" s="91"/>
      <c r="LLA50" s="90"/>
      <c r="LLB50" s="91"/>
      <c r="LLC50" s="90"/>
      <c r="LLD50" s="91"/>
      <c r="LLE50" s="90"/>
      <c r="LLF50" s="91"/>
      <c r="LLG50" s="90"/>
      <c r="LLH50" s="91"/>
      <c r="LLI50" s="90"/>
      <c r="LLJ50" s="91"/>
      <c r="LLK50" s="90"/>
      <c r="LLL50" s="91"/>
      <c r="LLM50" s="90"/>
      <c r="LLN50" s="91"/>
      <c r="LLO50" s="90"/>
      <c r="LLP50" s="91"/>
      <c r="LLQ50" s="90"/>
      <c r="LLR50" s="91"/>
      <c r="LLS50" s="90"/>
      <c r="LLT50" s="91"/>
      <c r="LLU50" s="90"/>
      <c r="LLV50" s="91"/>
      <c r="LLW50" s="90"/>
      <c r="LLX50" s="91"/>
      <c r="LLY50" s="90"/>
      <c r="LLZ50" s="91"/>
      <c r="LMA50" s="90"/>
      <c r="LMB50" s="91"/>
      <c r="LMC50" s="90"/>
      <c r="LMD50" s="91"/>
      <c r="LME50" s="90"/>
      <c r="LMF50" s="91"/>
      <c r="LMG50" s="90"/>
      <c r="LMH50" s="91"/>
      <c r="LMI50" s="90"/>
      <c r="LMJ50" s="91"/>
      <c r="LMK50" s="90"/>
      <c r="LML50" s="91"/>
      <c r="LMM50" s="90"/>
      <c r="LMN50" s="91"/>
      <c r="LMO50" s="90"/>
      <c r="LMP50" s="91"/>
      <c r="LMQ50" s="90"/>
      <c r="LMR50" s="91"/>
      <c r="LMS50" s="90"/>
      <c r="LMT50" s="91"/>
      <c r="LMU50" s="90"/>
      <c r="LMV50" s="91"/>
      <c r="LMW50" s="90"/>
      <c r="LMX50" s="91"/>
      <c r="LMY50" s="90"/>
      <c r="LMZ50" s="91"/>
      <c r="LNA50" s="90"/>
      <c r="LNB50" s="91"/>
      <c r="LNC50" s="90"/>
      <c r="LND50" s="91"/>
      <c r="LNE50" s="90"/>
      <c r="LNF50" s="91"/>
      <c r="LNG50" s="90"/>
      <c r="LNH50" s="91"/>
      <c r="LNI50" s="90"/>
      <c r="LNJ50" s="91"/>
      <c r="LNK50" s="90"/>
      <c r="LNL50" s="91"/>
      <c r="LNM50" s="90"/>
      <c r="LNN50" s="91"/>
      <c r="LNO50" s="90"/>
      <c r="LNP50" s="91"/>
      <c r="LNQ50" s="90"/>
      <c r="LNR50" s="91"/>
      <c r="LNS50" s="90"/>
      <c r="LNT50" s="91"/>
      <c r="LNU50" s="90"/>
      <c r="LNV50" s="91"/>
      <c r="LNW50" s="90"/>
      <c r="LNX50" s="91"/>
      <c r="LNY50" s="90"/>
      <c r="LNZ50" s="91"/>
      <c r="LOA50" s="90"/>
      <c r="LOB50" s="91"/>
      <c r="LOC50" s="90"/>
      <c r="LOD50" s="91"/>
      <c r="LOE50" s="90"/>
      <c r="LOF50" s="91"/>
      <c r="LOG50" s="90"/>
      <c r="LOH50" s="91"/>
      <c r="LOI50" s="90"/>
      <c r="LOJ50" s="91"/>
      <c r="LOK50" s="90"/>
      <c r="LOL50" s="91"/>
      <c r="LOM50" s="90"/>
      <c r="LON50" s="91"/>
      <c r="LOO50" s="90"/>
      <c r="LOP50" s="91"/>
      <c r="LOQ50" s="90"/>
      <c r="LOR50" s="91"/>
      <c r="LOS50" s="90"/>
      <c r="LOT50" s="91"/>
      <c r="LOU50" s="90"/>
      <c r="LOV50" s="91"/>
      <c r="LOW50" s="90"/>
      <c r="LOX50" s="91"/>
      <c r="LOY50" s="90"/>
      <c r="LOZ50" s="91"/>
      <c r="LPA50" s="90"/>
      <c r="LPB50" s="91"/>
      <c r="LPC50" s="90"/>
      <c r="LPD50" s="91"/>
      <c r="LPE50" s="90"/>
      <c r="LPF50" s="91"/>
      <c r="LPG50" s="90"/>
      <c r="LPH50" s="91"/>
      <c r="LPI50" s="90"/>
      <c r="LPJ50" s="91"/>
      <c r="LPK50" s="90"/>
      <c r="LPL50" s="91"/>
      <c r="LPM50" s="90"/>
      <c r="LPN50" s="91"/>
      <c r="LPO50" s="90"/>
      <c r="LPP50" s="91"/>
      <c r="LPQ50" s="90"/>
      <c r="LPR50" s="91"/>
      <c r="LPS50" s="90"/>
      <c r="LPT50" s="91"/>
      <c r="LPU50" s="90"/>
      <c r="LPV50" s="91"/>
      <c r="LPW50" s="90"/>
      <c r="LPX50" s="91"/>
      <c r="LPY50" s="90"/>
      <c r="LPZ50" s="91"/>
      <c r="LQA50" s="90"/>
      <c r="LQB50" s="91"/>
      <c r="LQC50" s="90"/>
      <c r="LQD50" s="91"/>
      <c r="LQE50" s="90"/>
      <c r="LQF50" s="91"/>
      <c r="LQG50" s="90"/>
      <c r="LQH50" s="91"/>
      <c r="LQI50" s="90"/>
      <c r="LQJ50" s="91"/>
      <c r="LQK50" s="90"/>
      <c r="LQL50" s="91"/>
      <c r="LQM50" s="90"/>
      <c r="LQN50" s="91"/>
      <c r="LQO50" s="90"/>
      <c r="LQP50" s="91"/>
      <c r="LQQ50" s="90"/>
      <c r="LQR50" s="91"/>
      <c r="LQS50" s="90"/>
      <c r="LQT50" s="91"/>
      <c r="LQU50" s="90"/>
      <c r="LQV50" s="91"/>
      <c r="LQW50" s="90"/>
      <c r="LQX50" s="91"/>
      <c r="LQY50" s="90"/>
      <c r="LQZ50" s="91"/>
      <c r="LRA50" s="90"/>
      <c r="LRB50" s="91"/>
      <c r="LRC50" s="90"/>
      <c r="LRD50" s="91"/>
      <c r="LRE50" s="90"/>
      <c r="LRF50" s="91"/>
      <c r="LRG50" s="90"/>
      <c r="LRH50" s="91"/>
      <c r="LRI50" s="90"/>
      <c r="LRJ50" s="91"/>
      <c r="LRK50" s="90"/>
      <c r="LRL50" s="91"/>
      <c r="LRM50" s="90"/>
      <c r="LRN50" s="91"/>
      <c r="LRO50" s="90"/>
      <c r="LRP50" s="91"/>
      <c r="LRQ50" s="90"/>
      <c r="LRR50" s="91"/>
      <c r="LRS50" s="90"/>
      <c r="LRT50" s="91"/>
      <c r="LRU50" s="90"/>
      <c r="LRV50" s="91"/>
      <c r="LRW50" s="90"/>
      <c r="LRX50" s="91"/>
      <c r="LRY50" s="90"/>
      <c r="LRZ50" s="91"/>
      <c r="LSA50" s="90"/>
      <c r="LSB50" s="91"/>
      <c r="LSC50" s="90"/>
      <c r="LSD50" s="91"/>
      <c r="LSE50" s="90"/>
      <c r="LSF50" s="91"/>
      <c r="LSG50" s="90"/>
      <c r="LSH50" s="91"/>
      <c r="LSI50" s="90"/>
      <c r="LSJ50" s="91"/>
      <c r="LSK50" s="90"/>
      <c r="LSL50" s="91"/>
      <c r="LSM50" s="90"/>
      <c r="LSN50" s="91"/>
      <c r="LSO50" s="90"/>
      <c r="LSP50" s="91"/>
      <c r="LSQ50" s="90"/>
      <c r="LSR50" s="91"/>
      <c r="LSS50" s="90"/>
      <c r="LST50" s="91"/>
      <c r="LSU50" s="90"/>
      <c r="LSV50" s="91"/>
      <c r="LSW50" s="90"/>
      <c r="LSX50" s="91"/>
      <c r="LSY50" s="90"/>
      <c r="LSZ50" s="91"/>
      <c r="LTA50" s="90"/>
      <c r="LTB50" s="91"/>
      <c r="LTC50" s="90"/>
      <c r="LTD50" s="91"/>
      <c r="LTE50" s="90"/>
      <c r="LTF50" s="91"/>
      <c r="LTG50" s="90"/>
      <c r="LTH50" s="91"/>
      <c r="LTI50" s="90"/>
      <c r="LTJ50" s="91"/>
      <c r="LTK50" s="90"/>
      <c r="LTL50" s="91"/>
      <c r="LTM50" s="90"/>
      <c r="LTN50" s="91"/>
      <c r="LTO50" s="90"/>
      <c r="LTP50" s="91"/>
      <c r="LTQ50" s="90"/>
      <c r="LTR50" s="91"/>
      <c r="LTS50" s="90"/>
      <c r="LTT50" s="91"/>
      <c r="LTU50" s="90"/>
      <c r="LTV50" s="91"/>
      <c r="LTW50" s="90"/>
      <c r="LTX50" s="91"/>
      <c r="LTY50" s="90"/>
      <c r="LTZ50" s="91"/>
      <c r="LUA50" s="90"/>
      <c r="LUB50" s="91"/>
      <c r="LUC50" s="90"/>
      <c r="LUD50" s="91"/>
      <c r="LUE50" s="90"/>
      <c r="LUF50" s="91"/>
      <c r="LUG50" s="90"/>
      <c r="LUH50" s="91"/>
      <c r="LUI50" s="90"/>
      <c r="LUJ50" s="91"/>
      <c r="LUK50" s="90"/>
      <c r="LUL50" s="91"/>
      <c r="LUM50" s="90"/>
      <c r="LUN50" s="91"/>
      <c r="LUO50" s="90"/>
      <c r="LUP50" s="91"/>
      <c r="LUQ50" s="90"/>
      <c r="LUR50" s="91"/>
      <c r="LUS50" s="90"/>
      <c r="LUT50" s="91"/>
      <c r="LUU50" s="90"/>
      <c r="LUV50" s="91"/>
      <c r="LUW50" s="90"/>
      <c r="LUX50" s="91"/>
      <c r="LUY50" s="90"/>
      <c r="LUZ50" s="91"/>
      <c r="LVA50" s="90"/>
      <c r="LVB50" s="91"/>
      <c r="LVC50" s="90"/>
      <c r="LVD50" s="91"/>
      <c r="LVE50" s="90"/>
      <c r="LVF50" s="91"/>
      <c r="LVG50" s="90"/>
      <c r="LVH50" s="91"/>
      <c r="LVI50" s="90"/>
      <c r="LVJ50" s="91"/>
      <c r="LVK50" s="90"/>
      <c r="LVL50" s="91"/>
      <c r="LVM50" s="90"/>
      <c r="LVN50" s="91"/>
      <c r="LVO50" s="90"/>
      <c r="LVP50" s="91"/>
      <c r="LVQ50" s="90"/>
      <c r="LVR50" s="91"/>
      <c r="LVS50" s="90"/>
      <c r="LVT50" s="91"/>
      <c r="LVU50" s="90"/>
      <c r="LVV50" s="91"/>
      <c r="LVW50" s="90"/>
      <c r="LVX50" s="91"/>
      <c r="LVY50" s="90"/>
      <c r="LVZ50" s="91"/>
      <c r="LWA50" s="90"/>
      <c r="LWB50" s="91"/>
      <c r="LWC50" s="90"/>
      <c r="LWD50" s="91"/>
      <c r="LWE50" s="90"/>
      <c r="LWF50" s="91"/>
      <c r="LWG50" s="90"/>
      <c r="LWH50" s="91"/>
      <c r="LWI50" s="90"/>
      <c r="LWJ50" s="91"/>
      <c r="LWK50" s="90"/>
      <c r="LWL50" s="91"/>
      <c r="LWM50" s="90"/>
      <c r="LWN50" s="91"/>
      <c r="LWO50" s="90"/>
      <c r="LWP50" s="91"/>
      <c r="LWQ50" s="90"/>
      <c r="LWR50" s="91"/>
      <c r="LWS50" s="90"/>
      <c r="LWT50" s="91"/>
      <c r="LWU50" s="90"/>
      <c r="LWV50" s="91"/>
      <c r="LWW50" s="90"/>
      <c r="LWX50" s="91"/>
      <c r="LWY50" s="90"/>
      <c r="LWZ50" s="91"/>
      <c r="LXA50" s="90"/>
      <c r="LXB50" s="91"/>
      <c r="LXC50" s="90"/>
      <c r="LXD50" s="91"/>
      <c r="LXE50" s="90"/>
      <c r="LXF50" s="91"/>
      <c r="LXG50" s="90"/>
      <c r="LXH50" s="91"/>
      <c r="LXI50" s="90"/>
      <c r="LXJ50" s="91"/>
      <c r="LXK50" s="90"/>
      <c r="LXL50" s="91"/>
      <c r="LXM50" s="90"/>
      <c r="LXN50" s="91"/>
      <c r="LXO50" s="90"/>
      <c r="LXP50" s="91"/>
      <c r="LXQ50" s="90"/>
      <c r="LXR50" s="91"/>
      <c r="LXS50" s="90"/>
      <c r="LXT50" s="91"/>
      <c r="LXU50" s="90"/>
      <c r="LXV50" s="91"/>
      <c r="LXW50" s="90"/>
      <c r="LXX50" s="91"/>
      <c r="LXY50" s="90"/>
      <c r="LXZ50" s="91"/>
      <c r="LYA50" s="90"/>
      <c r="LYB50" s="91"/>
      <c r="LYC50" s="90"/>
      <c r="LYD50" s="91"/>
      <c r="LYE50" s="90"/>
      <c r="LYF50" s="91"/>
      <c r="LYG50" s="90"/>
      <c r="LYH50" s="91"/>
      <c r="LYI50" s="90"/>
      <c r="LYJ50" s="91"/>
      <c r="LYK50" s="90"/>
      <c r="LYL50" s="91"/>
      <c r="LYM50" s="90"/>
      <c r="LYN50" s="91"/>
      <c r="LYO50" s="90"/>
      <c r="LYP50" s="91"/>
      <c r="LYQ50" s="90"/>
      <c r="LYR50" s="91"/>
      <c r="LYS50" s="90"/>
      <c r="LYT50" s="91"/>
      <c r="LYU50" s="90"/>
      <c r="LYV50" s="91"/>
      <c r="LYW50" s="90"/>
      <c r="LYX50" s="91"/>
      <c r="LYY50" s="90"/>
      <c r="LYZ50" s="91"/>
      <c r="LZA50" s="90"/>
      <c r="LZB50" s="91"/>
      <c r="LZC50" s="90"/>
      <c r="LZD50" s="91"/>
      <c r="LZE50" s="90"/>
      <c r="LZF50" s="91"/>
      <c r="LZG50" s="90"/>
      <c r="LZH50" s="91"/>
      <c r="LZI50" s="90"/>
      <c r="LZJ50" s="91"/>
      <c r="LZK50" s="90"/>
      <c r="LZL50" s="91"/>
      <c r="LZM50" s="90"/>
      <c r="LZN50" s="91"/>
      <c r="LZO50" s="90"/>
      <c r="LZP50" s="91"/>
      <c r="LZQ50" s="90"/>
      <c r="LZR50" s="91"/>
      <c r="LZS50" s="90"/>
      <c r="LZT50" s="91"/>
      <c r="LZU50" s="90"/>
      <c r="LZV50" s="91"/>
      <c r="LZW50" s="90"/>
      <c r="LZX50" s="91"/>
      <c r="LZY50" s="90"/>
      <c r="LZZ50" s="91"/>
      <c r="MAA50" s="90"/>
      <c r="MAB50" s="91"/>
      <c r="MAC50" s="90"/>
      <c r="MAD50" s="91"/>
      <c r="MAE50" s="90"/>
      <c r="MAF50" s="91"/>
      <c r="MAG50" s="90"/>
      <c r="MAH50" s="91"/>
      <c r="MAI50" s="90"/>
      <c r="MAJ50" s="91"/>
      <c r="MAK50" s="90"/>
      <c r="MAL50" s="91"/>
      <c r="MAM50" s="90"/>
      <c r="MAN50" s="91"/>
      <c r="MAO50" s="90"/>
      <c r="MAP50" s="91"/>
      <c r="MAQ50" s="90"/>
      <c r="MAR50" s="91"/>
      <c r="MAS50" s="90"/>
      <c r="MAT50" s="91"/>
      <c r="MAU50" s="90"/>
      <c r="MAV50" s="91"/>
      <c r="MAW50" s="90"/>
      <c r="MAX50" s="91"/>
      <c r="MAY50" s="90"/>
      <c r="MAZ50" s="91"/>
      <c r="MBA50" s="90"/>
      <c r="MBB50" s="91"/>
      <c r="MBC50" s="90"/>
      <c r="MBD50" s="91"/>
      <c r="MBE50" s="90"/>
      <c r="MBF50" s="91"/>
      <c r="MBG50" s="90"/>
      <c r="MBH50" s="91"/>
      <c r="MBI50" s="90"/>
      <c r="MBJ50" s="91"/>
      <c r="MBK50" s="90"/>
      <c r="MBL50" s="91"/>
      <c r="MBM50" s="90"/>
      <c r="MBN50" s="91"/>
      <c r="MBO50" s="90"/>
      <c r="MBP50" s="91"/>
      <c r="MBQ50" s="90"/>
      <c r="MBR50" s="91"/>
      <c r="MBS50" s="90"/>
      <c r="MBT50" s="91"/>
      <c r="MBU50" s="90"/>
      <c r="MBV50" s="91"/>
      <c r="MBW50" s="90"/>
      <c r="MBX50" s="91"/>
      <c r="MBY50" s="90"/>
      <c r="MBZ50" s="91"/>
      <c r="MCA50" s="90"/>
      <c r="MCB50" s="91"/>
      <c r="MCC50" s="90"/>
      <c r="MCD50" s="91"/>
      <c r="MCE50" s="90"/>
      <c r="MCF50" s="91"/>
      <c r="MCG50" s="90"/>
      <c r="MCH50" s="91"/>
      <c r="MCI50" s="90"/>
      <c r="MCJ50" s="91"/>
      <c r="MCK50" s="90"/>
      <c r="MCL50" s="91"/>
      <c r="MCM50" s="90"/>
      <c r="MCN50" s="91"/>
      <c r="MCO50" s="90"/>
      <c r="MCP50" s="91"/>
      <c r="MCQ50" s="90"/>
      <c r="MCR50" s="91"/>
      <c r="MCS50" s="90"/>
      <c r="MCT50" s="91"/>
      <c r="MCU50" s="90"/>
      <c r="MCV50" s="91"/>
      <c r="MCW50" s="90"/>
      <c r="MCX50" s="91"/>
      <c r="MCY50" s="90"/>
      <c r="MCZ50" s="91"/>
      <c r="MDA50" s="90"/>
      <c r="MDB50" s="91"/>
      <c r="MDC50" s="90"/>
      <c r="MDD50" s="91"/>
      <c r="MDE50" s="90"/>
      <c r="MDF50" s="91"/>
      <c r="MDG50" s="90"/>
      <c r="MDH50" s="91"/>
      <c r="MDI50" s="90"/>
      <c r="MDJ50" s="91"/>
      <c r="MDK50" s="90"/>
      <c r="MDL50" s="91"/>
      <c r="MDM50" s="90"/>
      <c r="MDN50" s="91"/>
      <c r="MDO50" s="90"/>
      <c r="MDP50" s="91"/>
      <c r="MDQ50" s="90"/>
      <c r="MDR50" s="91"/>
      <c r="MDS50" s="90"/>
      <c r="MDT50" s="91"/>
      <c r="MDU50" s="90"/>
      <c r="MDV50" s="91"/>
      <c r="MDW50" s="90"/>
      <c r="MDX50" s="91"/>
      <c r="MDY50" s="90"/>
      <c r="MDZ50" s="91"/>
      <c r="MEA50" s="90"/>
      <c r="MEB50" s="91"/>
      <c r="MEC50" s="90"/>
      <c r="MED50" s="91"/>
      <c r="MEE50" s="90"/>
      <c r="MEF50" s="91"/>
      <c r="MEG50" s="90"/>
      <c r="MEH50" s="91"/>
      <c r="MEI50" s="90"/>
      <c r="MEJ50" s="91"/>
      <c r="MEK50" s="90"/>
      <c r="MEL50" s="91"/>
      <c r="MEM50" s="90"/>
      <c r="MEN50" s="91"/>
      <c r="MEO50" s="90"/>
      <c r="MEP50" s="91"/>
      <c r="MEQ50" s="90"/>
      <c r="MER50" s="91"/>
      <c r="MES50" s="90"/>
      <c r="MET50" s="91"/>
      <c r="MEU50" s="90"/>
      <c r="MEV50" s="91"/>
      <c r="MEW50" s="90"/>
      <c r="MEX50" s="91"/>
      <c r="MEY50" s="90"/>
      <c r="MEZ50" s="91"/>
      <c r="MFA50" s="90"/>
      <c r="MFB50" s="91"/>
      <c r="MFC50" s="90"/>
      <c r="MFD50" s="91"/>
      <c r="MFE50" s="90"/>
      <c r="MFF50" s="91"/>
      <c r="MFG50" s="90"/>
      <c r="MFH50" s="91"/>
      <c r="MFI50" s="90"/>
      <c r="MFJ50" s="91"/>
      <c r="MFK50" s="90"/>
      <c r="MFL50" s="91"/>
      <c r="MFM50" s="90"/>
      <c r="MFN50" s="91"/>
      <c r="MFO50" s="90"/>
      <c r="MFP50" s="91"/>
      <c r="MFQ50" s="90"/>
      <c r="MFR50" s="91"/>
      <c r="MFS50" s="90"/>
      <c r="MFT50" s="91"/>
      <c r="MFU50" s="90"/>
      <c r="MFV50" s="91"/>
      <c r="MFW50" s="90"/>
      <c r="MFX50" s="91"/>
      <c r="MFY50" s="90"/>
      <c r="MFZ50" s="91"/>
      <c r="MGA50" s="90"/>
      <c r="MGB50" s="91"/>
      <c r="MGC50" s="90"/>
      <c r="MGD50" s="91"/>
      <c r="MGE50" s="90"/>
      <c r="MGF50" s="91"/>
      <c r="MGG50" s="90"/>
      <c r="MGH50" s="91"/>
      <c r="MGI50" s="90"/>
      <c r="MGJ50" s="91"/>
      <c r="MGK50" s="90"/>
      <c r="MGL50" s="91"/>
      <c r="MGM50" s="90"/>
      <c r="MGN50" s="91"/>
      <c r="MGO50" s="90"/>
      <c r="MGP50" s="91"/>
      <c r="MGQ50" s="90"/>
      <c r="MGR50" s="91"/>
      <c r="MGS50" s="90"/>
      <c r="MGT50" s="91"/>
      <c r="MGU50" s="90"/>
      <c r="MGV50" s="91"/>
      <c r="MGW50" s="90"/>
      <c r="MGX50" s="91"/>
      <c r="MGY50" s="90"/>
      <c r="MGZ50" s="91"/>
      <c r="MHA50" s="90"/>
      <c r="MHB50" s="91"/>
      <c r="MHC50" s="90"/>
      <c r="MHD50" s="91"/>
      <c r="MHE50" s="90"/>
      <c r="MHF50" s="91"/>
      <c r="MHG50" s="90"/>
      <c r="MHH50" s="91"/>
      <c r="MHI50" s="90"/>
      <c r="MHJ50" s="91"/>
      <c r="MHK50" s="90"/>
      <c r="MHL50" s="91"/>
      <c r="MHM50" s="90"/>
      <c r="MHN50" s="91"/>
      <c r="MHO50" s="90"/>
      <c r="MHP50" s="91"/>
      <c r="MHQ50" s="90"/>
      <c r="MHR50" s="91"/>
      <c r="MHS50" s="90"/>
      <c r="MHT50" s="91"/>
      <c r="MHU50" s="90"/>
      <c r="MHV50" s="91"/>
      <c r="MHW50" s="90"/>
      <c r="MHX50" s="91"/>
      <c r="MHY50" s="90"/>
      <c r="MHZ50" s="91"/>
      <c r="MIA50" s="90"/>
      <c r="MIB50" s="91"/>
      <c r="MIC50" s="90"/>
      <c r="MID50" s="91"/>
      <c r="MIE50" s="90"/>
      <c r="MIF50" s="91"/>
      <c r="MIG50" s="90"/>
      <c r="MIH50" s="91"/>
      <c r="MII50" s="90"/>
      <c r="MIJ50" s="91"/>
      <c r="MIK50" s="90"/>
      <c r="MIL50" s="91"/>
      <c r="MIM50" s="90"/>
      <c r="MIN50" s="91"/>
      <c r="MIO50" s="90"/>
      <c r="MIP50" s="91"/>
      <c r="MIQ50" s="90"/>
      <c r="MIR50" s="91"/>
      <c r="MIS50" s="90"/>
      <c r="MIT50" s="91"/>
      <c r="MIU50" s="90"/>
      <c r="MIV50" s="91"/>
      <c r="MIW50" s="90"/>
      <c r="MIX50" s="91"/>
      <c r="MIY50" s="90"/>
      <c r="MIZ50" s="91"/>
      <c r="MJA50" s="90"/>
      <c r="MJB50" s="91"/>
      <c r="MJC50" s="90"/>
      <c r="MJD50" s="91"/>
      <c r="MJE50" s="90"/>
      <c r="MJF50" s="91"/>
      <c r="MJG50" s="90"/>
      <c r="MJH50" s="91"/>
      <c r="MJI50" s="90"/>
      <c r="MJJ50" s="91"/>
      <c r="MJK50" s="90"/>
      <c r="MJL50" s="91"/>
      <c r="MJM50" s="90"/>
      <c r="MJN50" s="91"/>
      <c r="MJO50" s="90"/>
      <c r="MJP50" s="91"/>
      <c r="MJQ50" s="90"/>
      <c r="MJR50" s="91"/>
      <c r="MJS50" s="90"/>
      <c r="MJT50" s="91"/>
      <c r="MJU50" s="90"/>
      <c r="MJV50" s="91"/>
      <c r="MJW50" s="90"/>
      <c r="MJX50" s="91"/>
      <c r="MJY50" s="90"/>
      <c r="MJZ50" s="91"/>
      <c r="MKA50" s="90"/>
      <c r="MKB50" s="91"/>
      <c r="MKC50" s="90"/>
      <c r="MKD50" s="91"/>
      <c r="MKE50" s="90"/>
      <c r="MKF50" s="91"/>
      <c r="MKG50" s="90"/>
      <c r="MKH50" s="91"/>
      <c r="MKI50" s="90"/>
      <c r="MKJ50" s="91"/>
      <c r="MKK50" s="90"/>
      <c r="MKL50" s="91"/>
      <c r="MKM50" s="90"/>
      <c r="MKN50" s="91"/>
      <c r="MKO50" s="90"/>
      <c r="MKP50" s="91"/>
      <c r="MKQ50" s="90"/>
      <c r="MKR50" s="91"/>
      <c r="MKS50" s="90"/>
      <c r="MKT50" s="91"/>
      <c r="MKU50" s="90"/>
      <c r="MKV50" s="91"/>
      <c r="MKW50" s="90"/>
      <c r="MKX50" s="91"/>
      <c r="MKY50" s="90"/>
      <c r="MKZ50" s="91"/>
      <c r="MLA50" s="90"/>
      <c r="MLB50" s="91"/>
      <c r="MLC50" s="90"/>
      <c r="MLD50" s="91"/>
      <c r="MLE50" s="90"/>
      <c r="MLF50" s="91"/>
      <c r="MLG50" s="90"/>
      <c r="MLH50" s="91"/>
      <c r="MLI50" s="90"/>
      <c r="MLJ50" s="91"/>
      <c r="MLK50" s="90"/>
      <c r="MLL50" s="91"/>
      <c r="MLM50" s="90"/>
      <c r="MLN50" s="91"/>
      <c r="MLO50" s="90"/>
      <c r="MLP50" s="91"/>
      <c r="MLQ50" s="90"/>
      <c r="MLR50" s="91"/>
      <c r="MLS50" s="90"/>
      <c r="MLT50" s="91"/>
      <c r="MLU50" s="90"/>
      <c r="MLV50" s="91"/>
      <c r="MLW50" s="90"/>
      <c r="MLX50" s="91"/>
      <c r="MLY50" s="90"/>
      <c r="MLZ50" s="91"/>
      <c r="MMA50" s="90"/>
      <c r="MMB50" s="91"/>
      <c r="MMC50" s="90"/>
      <c r="MMD50" s="91"/>
      <c r="MME50" s="90"/>
      <c r="MMF50" s="91"/>
      <c r="MMG50" s="90"/>
      <c r="MMH50" s="91"/>
      <c r="MMI50" s="90"/>
      <c r="MMJ50" s="91"/>
      <c r="MMK50" s="90"/>
      <c r="MML50" s="91"/>
      <c r="MMM50" s="90"/>
      <c r="MMN50" s="91"/>
      <c r="MMO50" s="90"/>
      <c r="MMP50" s="91"/>
      <c r="MMQ50" s="90"/>
      <c r="MMR50" s="91"/>
      <c r="MMS50" s="90"/>
      <c r="MMT50" s="91"/>
      <c r="MMU50" s="90"/>
      <c r="MMV50" s="91"/>
      <c r="MMW50" s="90"/>
      <c r="MMX50" s="91"/>
      <c r="MMY50" s="90"/>
      <c r="MMZ50" s="91"/>
      <c r="MNA50" s="90"/>
      <c r="MNB50" s="91"/>
      <c r="MNC50" s="90"/>
      <c r="MND50" s="91"/>
      <c r="MNE50" s="90"/>
      <c r="MNF50" s="91"/>
      <c r="MNG50" s="90"/>
      <c r="MNH50" s="91"/>
      <c r="MNI50" s="90"/>
      <c r="MNJ50" s="91"/>
      <c r="MNK50" s="90"/>
      <c r="MNL50" s="91"/>
      <c r="MNM50" s="90"/>
      <c r="MNN50" s="91"/>
      <c r="MNO50" s="90"/>
      <c r="MNP50" s="91"/>
      <c r="MNQ50" s="90"/>
      <c r="MNR50" s="91"/>
      <c r="MNS50" s="90"/>
      <c r="MNT50" s="91"/>
      <c r="MNU50" s="90"/>
      <c r="MNV50" s="91"/>
      <c r="MNW50" s="90"/>
      <c r="MNX50" s="91"/>
      <c r="MNY50" s="90"/>
      <c r="MNZ50" s="91"/>
      <c r="MOA50" s="90"/>
      <c r="MOB50" s="91"/>
      <c r="MOC50" s="90"/>
      <c r="MOD50" s="91"/>
      <c r="MOE50" s="90"/>
      <c r="MOF50" s="91"/>
      <c r="MOG50" s="90"/>
      <c r="MOH50" s="91"/>
      <c r="MOI50" s="90"/>
      <c r="MOJ50" s="91"/>
      <c r="MOK50" s="90"/>
      <c r="MOL50" s="91"/>
      <c r="MOM50" s="90"/>
      <c r="MON50" s="91"/>
      <c r="MOO50" s="90"/>
      <c r="MOP50" s="91"/>
      <c r="MOQ50" s="90"/>
      <c r="MOR50" s="91"/>
      <c r="MOS50" s="90"/>
      <c r="MOT50" s="91"/>
      <c r="MOU50" s="90"/>
      <c r="MOV50" s="91"/>
      <c r="MOW50" s="90"/>
      <c r="MOX50" s="91"/>
      <c r="MOY50" s="90"/>
      <c r="MOZ50" s="91"/>
      <c r="MPA50" s="90"/>
      <c r="MPB50" s="91"/>
      <c r="MPC50" s="90"/>
      <c r="MPD50" s="91"/>
      <c r="MPE50" s="90"/>
      <c r="MPF50" s="91"/>
      <c r="MPG50" s="90"/>
      <c r="MPH50" s="91"/>
      <c r="MPI50" s="90"/>
      <c r="MPJ50" s="91"/>
      <c r="MPK50" s="90"/>
      <c r="MPL50" s="91"/>
      <c r="MPM50" s="90"/>
      <c r="MPN50" s="91"/>
      <c r="MPO50" s="90"/>
      <c r="MPP50" s="91"/>
      <c r="MPQ50" s="90"/>
      <c r="MPR50" s="91"/>
      <c r="MPS50" s="90"/>
      <c r="MPT50" s="91"/>
      <c r="MPU50" s="90"/>
      <c r="MPV50" s="91"/>
      <c r="MPW50" s="90"/>
      <c r="MPX50" s="91"/>
      <c r="MPY50" s="90"/>
      <c r="MPZ50" s="91"/>
      <c r="MQA50" s="90"/>
      <c r="MQB50" s="91"/>
      <c r="MQC50" s="90"/>
      <c r="MQD50" s="91"/>
      <c r="MQE50" s="90"/>
      <c r="MQF50" s="91"/>
      <c r="MQG50" s="90"/>
      <c r="MQH50" s="91"/>
      <c r="MQI50" s="90"/>
      <c r="MQJ50" s="91"/>
      <c r="MQK50" s="90"/>
      <c r="MQL50" s="91"/>
      <c r="MQM50" s="90"/>
      <c r="MQN50" s="91"/>
      <c r="MQO50" s="90"/>
      <c r="MQP50" s="91"/>
      <c r="MQQ50" s="90"/>
      <c r="MQR50" s="91"/>
      <c r="MQS50" s="90"/>
      <c r="MQT50" s="91"/>
      <c r="MQU50" s="90"/>
      <c r="MQV50" s="91"/>
      <c r="MQW50" s="90"/>
      <c r="MQX50" s="91"/>
      <c r="MQY50" s="90"/>
      <c r="MQZ50" s="91"/>
      <c r="MRA50" s="90"/>
      <c r="MRB50" s="91"/>
      <c r="MRC50" s="90"/>
      <c r="MRD50" s="91"/>
      <c r="MRE50" s="90"/>
      <c r="MRF50" s="91"/>
      <c r="MRG50" s="90"/>
      <c r="MRH50" s="91"/>
      <c r="MRI50" s="90"/>
      <c r="MRJ50" s="91"/>
      <c r="MRK50" s="90"/>
      <c r="MRL50" s="91"/>
      <c r="MRM50" s="90"/>
      <c r="MRN50" s="91"/>
      <c r="MRO50" s="90"/>
      <c r="MRP50" s="91"/>
      <c r="MRQ50" s="90"/>
      <c r="MRR50" s="91"/>
      <c r="MRS50" s="90"/>
      <c r="MRT50" s="91"/>
      <c r="MRU50" s="90"/>
      <c r="MRV50" s="91"/>
      <c r="MRW50" s="90"/>
      <c r="MRX50" s="91"/>
      <c r="MRY50" s="90"/>
      <c r="MRZ50" s="91"/>
      <c r="MSA50" s="90"/>
      <c r="MSB50" s="91"/>
      <c r="MSC50" s="90"/>
      <c r="MSD50" s="91"/>
      <c r="MSE50" s="90"/>
      <c r="MSF50" s="91"/>
      <c r="MSG50" s="90"/>
      <c r="MSH50" s="91"/>
      <c r="MSI50" s="90"/>
      <c r="MSJ50" s="91"/>
      <c r="MSK50" s="90"/>
      <c r="MSL50" s="91"/>
      <c r="MSM50" s="90"/>
      <c r="MSN50" s="91"/>
      <c r="MSO50" s="90"/>
      <c r="MSP50" s="91"/>
      <c r="MSQ50" s="90"/>
      <c r="MSR50" s="91"/>
      <c r="MSS50" s="90"/>
      <c r="MST50" s="91"/>
      <c r="MSU50" s="90"/>
      <c r="MSV50" s="91"/>
      <c r="MSW50" s="90"/>
      <c r="MSX50" s="91"/>
      <c r="MSY50" s="90"/>
      <c r="MSZ50" s="91"/>
      <c r="MTA50" s="90"/>
      <c r="MTB50" s="91"/>
      <c r="MTC50" s="90"/>
      <c r="MTD50" s="91"/>
      <c r="MTE50" s="90"/>
      <c r="MTF50" s="91"/>
      <c r="MTG50" s="90"/>
      <c r="MTH50" s="91"/>
      <c r="MTI50" s="90"/>
      <c r="MTJ50" s="91"/>
      <c r="MTK50" s="90"/>
      <c r="MTL50" s="91"/>
      <c r="MTM50" s="90"/>
      <c r="MTN50" s="91"/>
      <c r="MTO50" s="90"/>
      <c r="MTP50" s="91"/>
      <c r="MTQ50" s="90"/>
      <c r="MTR50" s="91"/>
      <c r="MTS50" s="90"/>
      <c r="MTT50" s="91"/>
      <c r="MTU50" s="90"/>
      <c r="MTV50" s="91"/>
      <c r="MTW50" s="90"/>
      <c r="MTX50" s="91"/>
      <c r="MTY50" s="90"/>
      <c r="MTZ50" s="91"/>
      <c r="MUA50" s="90"/>
      <c r="MUB50" s="91"/>
      <c r="MUC50" s="90"/>
      <c r="MUD50" s="91"/>
      <c r="MUE50" s="90"/>
      <c r="MUF50" s="91"/>
      <c r="MUG50" s="90"/>
      <c r="MUH50" s="91"/>
      <c r="MUI50" s="90"/>
      <c r="MUJ50" s="91"/>
      <c r="MUK50" s="90"/>
      <c r="MUL50" s="91"/>
      <c r="MUM50" s="90"/>
      <c r="MUN50" s="91"/>
      <c r="MUO50" s="90"/>
      <c r="MUP50" s="91"/>
      <c r="MUQ50" s="90"/>
      <c r="MUR50" s="91"/>
      <c r="MUS50" s="90"/>
      <c r="MUT50" s="91"/>
      <c r="MUU50" s="90"/>
      <c r="MUV50" s="91"/>
      <c r="MUW50" s="90"/>
      <c r="MUX50" s="91"/>
      <c r="MUY50" s="90"/>
      <c r="MUZ50" s="91"/>
      <c r="MVA50" s="90"/>
      <c r="MVB50" s="91"/>
      <c r="MVC50" s="90"/>
      <c r="MVD50" s="91"/>
      <c r="MVE50" s="90"/>
      <c r="MVF50" s="91"/>
      <c r="MVG50" s="90"/>
      <c r="MVH50" s="91"/>
      <c r="MVI50" s="90"/>
      <c r="MVJ50" s="91"/>
      <c r="MVK50" s="90"/>
      <c r="MVL50" s="91"/>
      <c r="MVM50" s="90"/>
      <c r="MVN50" s="91"/>
      <c r="MVO50" s="90"/>
      <c r="MVP50" s="91"/>
      <c r="MVQ50" s="90"/>
      <c r="MVR50" s="91"/>
      <c r="MVS50" s="90"/>
      <c r="MVT50" s="91"/>
      <c r="MVU50" s="90"/>
      <c r="MVV50" s="91"/>
      <c r="MVW50" s="90"/>
      <c r="MVX50" s="91"/>
      <c r="MVY50" s="90"/>
      <c r="MVZ50" s="91"/>
      <c r="MWA50" s="90"/>
      <c r="MWB50" s="91"/>
      <c r="MWC50" s="90"/>
      <c r="MWD50" s="91"/>
      <c r="MWE50" s="90"/>
      <c r="MWF50" s="91"/>
      <c r="MWG50" s="90"/>
      <c r="MWH50" s="91"/>
      <c r="MWI50" s="90"/>
      <c r="MWJ50" s="91"/>
      <c r="MWK50" s="90"/>
      <c r="MWL50" s="91"/>
      <c r="MWM50" s="90"/>
      <c r="MWN50" s="91"/>
      <c r="MWO50" s="90"/>
      <c r="MWP50" s="91"/>
      <c r="MWQ50" s="90"/>
      <c r="MWR50" s="91"/>
      <c r="MWS50" s="90"/>
      <c r="MWT50" s="91"/>
      <c r="MWU50" s="90"/>
      <c r="MWV50" s="91"/>
      <c r="MWW50" s="90"/>
      <c r="MWX50" s="91"/>
      <c r="MWY50" s="90"/>
      <c r="MWZ50" s="91"/>
      <c r="MXA50" s="90"/>
      <c r="MXB50" s="91"/>
      <c r="MXC50" s="90"/>
      <c r="MXD50" s="91"/>
      <c r="MXE50" s="90"/>
      <c r="MXF50" s="91"/>
      <c r="MXG50" s="90"/>
      <c r="MXH50" s="91"/>
      <c r="MXI50" s="90"/>
      <c r="MXJ50" s="91"/>
      <c r="MXK50" s="90"/>
      <c r="MXL50" s="91"/>
      <c r="MXM50" s="90"/>
      <c r="MXN50" s="91"/>
      <c r="MXO50" s="90"/>
      <c r="MXP50" s="91"/>
      <c r="MXQ50" s="90"/>
      <c r="MXR50" s="91"/>
      <c r="MXS50" s="90"/>
      <c r="MXT50" s="91"/>
      <c r="MXU50" s="90"/>
      <c r="MXV50" s="91"/>
      <c r="MXW50" s="90"/>
      <c r="MXX50" s="91"/>
      <c r="MXY50" s="90"/>
      <c r="MXZ50" s="91"/>
      <c r="MYA50" s="90"/>
      <c r="MYB50" s="91"/>
      <c r="MYC50" s="90"/>
      <c r="MYD50" s="91"/>
      <c r="MYE50" s="90"/>
      <c r="MYF50" s="91"/>
      <c r="MYG50" s="90"/>
      <c r="MYH50" s="91"/>
      <c r="MYI50" s="90"/>
      <c r="MYJ50" s="91"/>
      <c r="MYK50" s="90"/>
      <c r="MYL50" s="91"/>
      <c r="MYM50" s="90"/>
      <c r="MYN50" s="91"/>
      <c r="MYO50" s="90"/>
      <c r="MYP50" s="91"/>
      <c r="MYQ50" s="90"/>
      <c r="MYR50" s="91"/>
      <c r="MYS50" s="90"/>
      <c r="MYT50" s="91"/>
      <c r="MYU50" s="90"/>
      <c r="MYV50" s="91"/>
      <c r="MYW50" s="90"/>
      <c r="MYX50" s="91"/>
      <c r="MYY50" s="90"/>
      <c r="MYZ50" s="91"/>
      <c r="MZA50" s="90"/>
      <c r="MZB50" s="91"/>
      <c r="MZC50" s="90"/>
      <c r="MZD50" s="91"/>
      <c r="MZE50" s="90"/>
      <c r="MZF50" s="91"/>
      <c r="MZG50" s="90"/>
      <c r="MZH50" s="91"/>
      <c r="MZI50" s="90"/>
      <c r="MZJ50" s="91"/>
      <c r="MZK50" s="90"/>
      <c r="MZL50" s="91"/>
      <c r="MZM50" s="90"/>
      <c r="MZN50" s="91"/>
      <c r="MZO50" s="90"/>
      <c r="MZP50" s="91"/>
      <c r="MZQ50" s="90"/>
      <c r="MZR50" s="91"/>
      <c r="MZS50" s="90"/>
      <c r="MZT50" s="91"/>
      <c r="MZU50" s="90"/>
      <c r="MZV50" s="91"/>
      <c r="MZW50" s="90"/>
      <c r="MZX50" s="91"/>
      <c r="MZY50" s="90"/>
      <c r="MZZ50" s="91"/>
      <c r="NAA50" s="90"/>
      <c r="NAB50" s="91"/>
      <c r="NAC50" s="90"/>
      <c r="NAD50" s="91"/>
      <c r="NAE50" s="90"/>
      <c r="NAF50" s="91"/>
      <c r="NAG50" s="90"/>
      <c r="NAH50" s="91"/>
      <c r="NAI50" s="90"/>
      <c r="NAJ50" s="91"/>
      <c r="NAK50" s="90"/>
      <c r="NAL50" s="91"/>
      <c r="NAM50" s="90"/>
      <c r="NAN50" s="91"/>
      <c r="NAO50" s="90"/>
      <c r="NAP50" s="91"/>
      <c r="NAQ50" s="90"/>
      <c r="NAR50" s="91"/>
      <c r="NAS50" s="90"/>
      <c r="NAT50" s="91"/>
      <c r="NAU50" s="90"/>
      <c r="NAV50" s="91"/>
      <c r="NAW50" s="90"/>
      <c r="NAX50" s="91"/>
      <c r="NAY50" s="90"/>
      <c r="NAZ50" s="91"/>
      <c r="NBA50" s="90"/>
      <c r="NBB50" s="91"/>
      <c r="NBC50" s="90"/>
      <c r="NBD50" s="91"/>
      <c r="NBE50" s="90"/>
      <c r="NBF50" s="91"/>
      <c r="NBG50" s="90"/>
      <c r="NBH50" s="91"/>
      <c r="NBI50" s="90"/>
      <c r="NBJ50" s="91"/>
      <c r="NBK50" s="90"/>
      <c r="NBL50" s="91"/>
      <c r="NBM50" s="90"/>
      <c r="NBN50" s="91"/>
      <c r="NBO50" s="90"/>
      <c r="NBP50" s="91"/>
      <c r="NBQ50" s="90"/>
      <c r="NBR50" s="91"/>
      <c r="NBS50" s="90"/>
      <c r="NBT50" s="91"/>
      <c r="NBU50" s="90"/>
      <c r="NBV50" s="91"/>
      <c r="NBW50" s="90"/>
      <c r="NBX50" s="91"/>
      <c r="NBY50" s="90"/>
      <c r="NBZ50" s="91"/>
      <c r="NCA50" s="90"/>
      <c r="NCB50" s="91"/>
      <c r="NCC50" s="90"/>
      <c r="NCD50" s="91"/>
      <c r="NCE50" s="90"/>
      <c r="NCF50" s="91"/>
      <c r="NCG50" s="90"/>
      <c r="NCH50" s="91"/>
      <c r="NCI50" s="90"/>
      <c r="NCJ50" s="91"/>
      <c r="NCK50" s="90"/>
      <c r="NCL50" s="91"/>
      <c r="NCM50" s="90"/>
      <c r="NCN50" s="91"/>
      <c r="NCO50" s="90"/>
      <c r="NCP50" s="91"/>
      <c r="NCQ50" s="90"/>
      <c r="NCR50" s="91"/>
      <c r="NCS50" s="90"/>
      <c r="NCT50" s="91"/>
      <c r="NCU50" s="90"/>
      <c r="NCV50" s="91"/>
      <c r="NCW50" s="90"/>
      <c r="NCX50" s="91"/>
      <c r="NCY50" s="90"/>
      <c r="NCZ50" s="91"/>
      <c r="NDA50" s="90"/>
      <c r="NDB50" s="91"/>
      <c r="NDC50" s="90"/>
      <c r="NDD50" s="91"/>
      <c r="NDE50" s="90"/>
      <c r="NDF50" s="91"/>
      <c r="NDG50" s="90"/>
      <c r="NDH50" s="91"/>
      <c r="NDI50" s="90"/>
      <c r="NDJ50" s="91"/>
      <c r="NDK50" s="90"/>
      <c r="NDL50" s="91"/>
      <c r="NDM50" s="90"/>
      <c r="NDN50" s="91"/>
      <c r="NDO50" s="90"/>
      <c r="NDP50" s="91"/>
      <c r="NDQ50" s="90"/>
      <c r="NDR50" s="91"/>
      <c r="NDS50" s="90"/>
      <c r="NDT50" s="91"/>
      <c r="NDU50" s="90"/>
      <c r="NDV50" s="91"/>
      <c r="NDW50" s="90"/>
      <c r="NDX50" s="91"/>
      <c r="NDY50" s="90"/>
      <c r="NDZ50" s="91"/>
      <c r="NEA50" s="90"/>
      <c r="NEB50" s="91"/>
      <c r="NEC50" s="90"/>
      <c r="NED50" s="91"/>
      <c r="NEE50" s="90"/>
      <c r="NEF50" s="91"/>
      <c r="NEG50" s="90"/>
      <c r="NEH50" s="91"/>
      <c r="NEI50" s="90"/>
      <c r="NEJ50" s="91"/>
      <c r="NEK50" s="90"/>
      <c r="NEL50" s="91"/>
      <c r="NEM50" s="90"/>
      <c r="NEN50" s="91"/>
      <c r="NEO50" s="90"/>
      <c r="NEP50" s="91"/>
      <c r="NEQ50" s="90"/>
      <c r="NER50" s="91"/>
      <c r="NES50" s="90"/>
      <c r="NET50" s="91"/>
      <c r="NEU50" s="90"/>
      <c r="NEV50" s="91"/>
      <c r="NEW50" s="90"/>
      <c r="NEX50" s="91"/>
      <c r="NEY50" s="90"/>
      <c r="NEZ50" s="91"/>
      <c r="NFA50" s="90"/>
      <c r="NFB50" s="91"/>
      <c r="NFC50" s="90"/>
      <c r="NFD50" s="91"/>
      <c r="NFE50" s="90"/>
      <c r="NFF50" s="91"/>
      <c r="NFG50" s="90"/>
      <c r="NFH50" s="91"/>
      <c r="NFI50" s="90"/>
      <c r="NFJ50" s="91"/>
      <c r="NFK50" s="90"/>
      <c r="NFL50" s="91"/>
      <c r="NFM50" s="90"/>
      <c r="NFN50" s="91"/>
      <c r="NFO50" s="90"/>
      <c r="NFP50" s="91"/>
      <c r="NFQ50" s="90"/>
      <c r="NFR50" s="91"/>
      <c r="NFS50" s="90"/>
      <c r="NFT50" s="91"/>
      <c r="NFU50" s="90"/>
      <c r="NFV50" s="91"/>
      <c r="NFW50" s="90"/>
      <c r="NFX50" s="91"/>
      <c r="NFY50" s="90"/>
      <c r="NFZ50" s="91"/>
      <c r="NGA50" s="90"/>
      <c r="NGB50" s="91"/>
      <c r="NGC50" s="90"/>
      <c r="NGD50" s="91"/>
      <c r="NGE50" s="90"/>
      <c r="NGF50" s="91"/>
      <c r="NGG50" s="90"/>
      <c r="NGH50" s="91"/>
      <c r="NGI50" s="90"/>
      <c r="NGJ50" s="91"/>
      <c r="NGK50" s="90"/>
      <c r="NGL50" s="91"/>
      <c r="NGM50" s="90"/>
      <c r="NGN50" s="91"/>
      <c r="NGO50" s="90"/>
      <c r="NGP50" s="91"/>
      <c r="NGQ50" s="90"/>
      <c r="NGR50" s="91"/>
      <c r="NGS50" s="90"/>
      <c r="NGT50" s="91"/>
      <c r="NGU50" s="90"/>
      <c r="NGV50" s="91"/>
      <c r="NGW50" s="90"/>
      <c r="NGX50" s="91"/>
      <c r="NGY50" s="90"/>
      <c r="NGZ50" s="91"/>
      <c r="NHA50" s="90"/>
      <c r="NHB50" s="91"/>
      <c r="NHC50" s="90"/>
      <c r="NHD50" s="91"/>
      <c r="NHE50" s="90"/>
      <c r="NHF50" s="91"/>
      <c r="NHG50" s="90"/>
      <c r="NHH50" s="91"/>
      <c r="NHI50" s="90"/>
      <c r="NHJ50" s="91"/>
      <c r="NHK50" s="90"/>
      <c r="NHL50" s="91"/>
      <c r="NHM50" s="90"/>
      <c r="NHN50" s="91"/>
      <c r="NHO50" s="90"/>
      <c r="NHP50" s="91"/>
      <c r="NHQ50" s="90"/>
      <c r="NHR50" s="91"/>
      <c r="NHS50" s="90"/>
      <c r="NHT50" s="91"/>
      <c r="NHU50" s="90"/>
      <c r="NHV50" s="91"/>
      <c r="NHW50" s="90"/>
      <c r="NHX50" s="91"/>
      <c r="NHY50" s="90"/>
      <c r="NHZ50" s="91"/>
      <c r="NIA50" s="90"/>
      <c r="NIB50" s="91"/>
      <c r="NIC50" s="90"/>
      <c r="NID50" s="91"/>
      <c r="NIE50" s="90"/>
      <c r="NIF50" s="91"/>
      <c r="NIG50" s="90"/>
      <c r="NIH50" s="91"/>
      <c r="NII50" s="90"/>
      <c r="NIJ50" s="91"/>
      <c r="NIK50" s="90"/>
      <c r="NIL50" s="91"/>
      <c r="NIM50" s="90"/>
      <c r="NIN50" s="91"/>
      <c r="NIO50" s="90"/>
      <c r="NIP50" s="91"/>
      <c r="NIQ50" s="90"/>
      <c r="NIR50" s="91"/>
      <c r="NIS50" s="90"/>
      <c r="NIT50" s="91"/>
      <c r="NIU50" s="90"/>
      <c r="NIV50" s="91"/>
      <c r="NIW50" s="90"/>
      <c r="NIX50" s="91"/>
      <c r="NIY50" s="90"/>
      <c r="NIZ50" s="91"/>
      <c r="NJA50" s="90"/>
      <c r="NJB50" s="91"/>
      <c r="NJC50" s="90"/>
      <c r="NJD50" s="91"/>
      <c r="NJE50" s="90"/>
      <c r="NJF50" s="91"/>
      <c r="NJG50" s="90"/>
      <c r="NJH50" s="91"/>
      <c r="NJI50" s="90"/>
      <c r="NJJ50" s="91"/>
      <c r="NJK50" s="90"/>
      <c r="NJL50" s="91"/>
      <c r="NJM50" s="90"/>
      <c r="NJN50" s="91"/>
      <c r="NJO50" s="90"/>
      <c r="NJP50" s="91"/>
      <c r="NJQ50" s="90"/>
      <c r="NJR50" s="91"/>
      <c r="NJS50" s="90"/>
      <c r="NJT50" s="91"/>
      <c r="NJU50" s="90"/>
      <c r="NJV50" s="91"/>
      <c r="NJW50" s="90"/>
      <c r="NJX50" s="91"/>
      <c r="NJY50" s="90"/>
      <c r="NJZ50" s="91"/>
      <c r="NKA50" s="90"/>
      <c r="NKB50" s="91"/>
      <c r="NKC50" s="90"/>
      <c r="NKD50" s="91"/>
      <c r="NKE50" s="90"/>
      <c r="NKF50" s="91"/>
      <c r="NKG50" s="90"/>
      <c r="NKH50" s="91"/>
      <c r="NKI50" s="90"/>
      <c r="NKJ50" s="91"/>
      <c r="NKK50" s="90"/>
      <c r="NKL50" s="91"/>
      <c r="NKM50" s="90"/>
      <c r="NKN50" s="91"/>
      <c r="NKO50" s="90"/>
      <c r="NKP50" s="91"/>
      <c r="NKQ50" s="90"/>
      <c r="NKR50" s="91"/>
      <c r="NKS50" s="90"/>
      <c r="NKT50" s="91"/>
      <c r="NKU50" s="90"/>
      <c r="NKV50" s="91"/>
      <c r="NKW50" s="90"/>
      <c r="NKX50" s="91"/>
      <c r="NKY50" s="90"/>
      <c r="NKZ50" s="91"/>
      <c r="NLA50" s="90"/>
      <c r="NLB50" s="91"/>
      <c r="NLC50" s="90"/>
      <c r="NLD50" s="91"/>
      <c r="NLE50" s="90"/>
      <c r="NLF50" s="91"/>
      <c r="NLG50" s="90"/>
      <c r="NLH50" s="91"/>
      <c r="NLI50" s="90"/>
      <c r="NLJ50" s="91"/>
      <c r="NLK50" s="90"/>
      <c r="NLL50" s="91"/>
      <c r="NLM50" s="90"/>
      <c r="NLN50" s="91"/>
      <c r="NLO50" s="90"/>
      <c r="NLP50" s="91"/>
      <c r="NLQ50" s="90"/>
      <c r="NLR50" s="91"/>
      <c r="NLS50" s="90"/>
      <c r="NLT50" s="91"/>
      <c r="NLU50" s="90"/>
      <c r="NLV50" s="91"/>
      <c r="NLW50" s="90"/>
      <c r="NLX50" s="91"/>
      <c r="NLY50" s="90"/>
      <c r="NLZ50" s="91"/>
      <c r="NMA50" s="90"/>
      <c r="NMB50" s="91"/>
      <c r="NMC50" s="90"/>
      <c r="NMD50" s="91"/>
      <c r="NME50" s="90"/>
      <c r="NMF50" s="91"/>
      <c r="NMG50" s="90"/>
      <c r="NMH50" s="91"/>
      <c r="NMI50" s="90"/>
      <c r="NMJ50" s="91"/>
      <c r="NMK50" s="90"/>
      <c r="NML50" s="91"/>
      <c r="NMM50" s="90"/>
      <c r="NMN50" s="91"/>
      <c r="NMO50" s="90"/>
      <c r="NMP50" s="91"/>
      <c r="NMQ50" s="90"/>
      <c r="NMR50" s="91"/>
      <c r="NMS50" s="90"/>
      <c r="NMT50" s="91"/>
      <c r="NMU50" s="90"/>
      <c r="NMV50" s="91"/>
      <c r="NMW50" s="90"/>
      <c r="NMX50" s="91"/>
      <c r="NMY50" s="90"/>
      <c r="NMZ50" s="91"/>
      <c r="NNA50" s="90"/>
      <c r="NNB50" s="91"/>
      <c r="NNC50" s="90"/>
      <c r="NND50" s="91"/>
      <c r="NNE50" s="90"/>
      <c r="NNF50" s="91"/>
      <c r="NNG50" s="90"/>
      <c r="NNH50" s="91"/>
      <c r="NNI50" s="90"/>
      <c r="NNJ50" s="91"/>
      <c r="NNK50" s="90"/>
      <c r="NNL50" s="91"/>
      <c r="NNM50" s="90"/>
      <c r="NNN50" s="91"/>
      <c r="NNO50" s="90"/>
      <c r="NNP50" s="91"/>
      <c r="NNQ50" s="90"/>
      <c r="NNR50" s="91"/>
      <c r="NNS50" s="90"/>
      <c r="NNT50" s="91"/>
      <c r="NNU50" s="90"/>
      <c r="NNV50" s="91"/>
      <c r="NNW50" s="90"/>
      <c r="NNX50" s="91"/>
      <c r="NNY50" s="90"/>
      <c r="NNZ50" s="91"/>
      <c r="NOA50" s="90"/>
      <c r="NOB50" s="91"/>
      <c r="NOC50" s="90"/>
      <c r="NOD50" s="91"/>
      <c r="NOE50" s="90"/>
      <c r="NOF50" s="91"/>
      <c r="NOG50" s="90"/>
      <c r="NOH50" s="91"/>
      <c r="NOI50" s="90"/>
      <c r="NOJ50" s="91"/>
      <c r="NOK50" s="90"/>
      <c r="NOL50" s="91"/>
      <c r="NOM50" s="90"/>
      <c r="NON50" s="91"/>
      <c r="NOO50" s="90"/>
      <c r="NOP50" s="91"/>
      <c r="NOQ50" s="90"/>
      <c r="NOR50" s="91"/>
      <c r="NOS50" s="90"/>
      <c r="NOT50" s="91"/>
      <c r="NOU50" s="90"/>
      <c r="NOV50" s="91"/>
      <c r="NOW50" s="90"/>
      <c r="NOX50" s="91"/>
      <c r="NOY50" s="90"/>
      <c r="NOZ50" s="91"/>
      <c r="NPA50" s="90"/>
      <c r="NPB50" s="91"/>
      <c r="NPC50" s="90"/>
      <c r="NPD50" s="91"/>
      <c r="NPE50" s="90"/>
      <c r="NPF50" s="91"/>
      <c r="NPG50" s="90"/>
      <c r="NPH50" s="91"/>
      <c r="NPI50" s="90"/>
      <c r="NPJ50" s="91"/>
      <c r="NPK50" s="90"/>
      <c r="NPL50" s="91"/>
      <c r="NPM50" s="90"/>
      <c r="NPN50" s="91"/>
      <c r="NPO50" s="90"/>
      <c r="NPP50" s="91"/>
      <c r="NPQ50" s="90"/>
      <c r="NPR50" s="91"/>
      <c r="NPS50" s="90"/>
      <c r="NPT50" s="91"/>
      <c r="NPU50" s="90"/>
      <c r="NPV50" s="91"/>
      <c r="NPW50" s="90"/>
      <c r="NPX50" s="91"/>
      <c r="NPY50" s="90"/>
      <c r="NPZ50" s="91"/>
      <c r="NQA50" s="90"/>
      <c r="NQB50" s="91"/>
      <c r="NQC50" s="90"/>
      <c r="NQD50" s="91"/>
      <c r="NQE50" s="90"/>
      <c r="NQF50" s="91"/>
      <c r="NQG50" s="90"/>
      <c r="NQH50" s="91"/>
      <c r="NQI50" s="90"/>
      <c r="NQJ50" s="91"/>
      <c r="NQK50" s="90"/>
      <c r="NQL50" s="91"/>
      <c r="NQM50" s="90"/>
      <c r="NQN50" s="91"/>
      <c r="NQO50" s="90"/>
      <c r="NQP50" s="91"/>
      <c r="NQQ50" s="90"/>
      <c r="NQR50" s="91"/>
      <c r="NQS50" s="90"/>
      <c r="NQT50" s="91"/>
      <c r="NQU50" s="90"/>
      <c r="NQV50" s="91"/>
      <c r="NQW50" s="90"/>
      <c r="NQX50" s="91"/>
      <c r="NQY50" s="90"/>
      <c r="NQZ50" s="91"/>
      <c r="NRA50" s="90"/>
      <c r="NRB50" s="91"/>
      <c r="NRC50" s="90"/>
      <c r="NRD50" s="91"/>
      <c r="NRE50" s="90"/>
      <c r="NRF50" s="91"/>
      <c r="NRG50" s="90"/>
      <c r="NRH50" s="91"/>
      <c r="NRI50" s="90"/>
      <c r="NRJ50" s="91"/>
      <c r="NRK50" s="90"/>
      <c r="NRL50" s="91"/>
      <c r="NRM50" s="90"/>
      <c r="NRN50" s="91"/>
      <c r="NRO50" s="90"/>
      <c r="NRP50" s="91"/>
      <c r="NRQ50" s="90"/>
      <c r="NRR50" s="91"/>
      <c r="NRS50" s="90"/>
      <c r="NRT50" s="91"/>
      <c r="NRU50" s="90"/>
      <c r="NRV50" s="91"/>
      <c r="NRW50" s="90"/>
      <c r="NRX50" s="91"/>
      <c r="NRY50" s="90"/>
      <c r="NRZ50" s="91"/>
      <c r="NSA50" s="90"/>
      <c r="NSB50" s="91"/>
      <c r="NSC50" s="90"/>
      <c r="NSD50" s="91"/>
      <c r="NSE50" s="90"/>
      <c r="NSF50" s="91"/>
      <c r="NSG50" s="90"/>
      <c r="NSH50" s="91"/>
      <c r="NSI50" s="90"/>
      <c r="NSJ50" s="91"/>
      <c r="NSK50" s="90"/>
      <c r="NSL50" s="91"/>
      <c r="NSM50" s="90"/>
      <c r="NSN50" s="91"/>
      <c r="NSO50" s="90"/>
      <c r="NSP50" s="91"/>
      <c r="NSQ50" s="90"/>
      <c r="NSR50" s="91"/>
      <c r="NSS50" s="90"/>
      <c r="NST50" s="91"/>
      <c r="NSU50" s="90"/>
      <c r="NSV50" s="91"/>
      <c r="NSW50" s="90"/>
      <c r="NSX50" s="91"/>
      <c r="NSY50" s="90"/>
      <c r="NSZ50" s="91"/>
      <c r="NTA50" s="90"/>
      <c r="NTB50" s="91"/>
      <c r="NTC50" s="90"/>
      <c r="NTD50" s="91"/>
      <c r="NTE50" s="90"/>
      <c r="NTF50" s="91"/>
      <c r="NTG50" s="90"/>
      <c r="NTH50" s="91"/>
      <c r="NTI50" s="90"/>
      <c r="NTJ50" s="91"/>
      <c r="NTK50" s="90"/>
      <c r="NTL50" s="91"/>
      <c r="NTM50" s="90"/>
      <c r="NTN50" s="91"/>
      <c r="NTO50" s="90"/>
      <c r="NTP50" s="91"/>
      <c r="NTQ50" s="90"/>
      <c r="NTR50" s="91"/>
      <c r="NTS50" s="90"/>
      <c r="NTT50" s="91"/>
      <c r="NTU50" s="90"/>
      <c r="NTV50" s="91"/>
      <c r="NTW50" s="90"/>
      <c r="NTX50" s="91"/>
      <c r="NTY50" s="90"/>
      <c r="NTZ50" s="91"/>
      <c r="NUA50" s="90"/>
      <c r="NUB50" s="91"/>
      <c r="NUC50" s="90"/>
      <c r="NUD50" s="91"/>
      <c r="NUE50" s="90"/>
      <c r="NUF50" s="91"/>
      <c r="NUG50" s="90"/>
      <c r="NUH50" s="91"/>
      <c r="NUI50" s="90"/>
      <c r="NUJ50" s="91"/>
      <c r="NUK50" s="90"/>
      <c r="NUL50" s="91"/>
      <c r="NUM50" s="90"/>
      <c r="NUN50" s="91"/>
      <c r="NUO50" s="90"/>
      <c r="NUP50" s="91"/>
      <c r="NUQ50" s="90"/>
      <c r="NUR50" s="91"/>
      <c r="NUS50" s="90"/>
      <c r="NUT50" s="91"/>
      <c r="NUU50" s="90"/>
      <c r="NUV50" s="91"/>
      <c r="NUW50" s="90"/>
      <c r="NUX50" s="91"/>
      <c r="NUY50" s="90"/>
      <c r="NUZ50" s="91"/>
      <c r="NVA50" s="90"/>
      <c r="NVB50" s="91"/>
      <c r="NVC50" s="90"/>
      <c r="NVD50" s="91"/>
      <c r="NVE50" s="90"/>
      <c r="NVF50" s="91"/>
      <c r="NVG50" s="90"/>
      <c r="NVH50" s="91"/>
      <c r="NVI50" s="90"/>
      <c r="NVJ50" s="91"/>
      <c r="NVK50" s="90"/>
      <c r="NVL50" s="91"/>
      <c r="NVM50" s="90"/>
      <c r="NVN50" s="91"/>
      <c r="NVO50" s="90"/>
      <c r="NVP50" s="91"/>
      <c r="NVQ50" s="90"/>
      <c r="NVR50" s="91"/>
      <c r="NVS50" s="90"/>
      <c r="NVT50" s="91"/>
      <c r="NVU50" s="90"/>
      <c r="NVV50" s="91"/>
      <c r="NVW50" s="90"/>
      <c r="NVX50" s="91"/>
      <c r="NVY50" s="90"/>
      <c r="NVZ50" s="91"/>
      <c r="NWA50" s="90"/>
      <c r="NWB50" s="91"/>
      <c r="NWC50" s="90"/>
      <c r="NWD50" s="91"/>
      <c r="NWE50" s="90"/>
      <c r="NWF50" s="91"/>
      <c r="NWG50" s="90"/>
      <c r="NWH50" s="91"/>
      <c r="NWI50" s="90"/>
      <c r="NWJ50" s="91"/>
      <c r="NWK50" s="90"/>
      <c r="NWL50" s="91"/>
      <c r="NWM50" s="90"/>
      <c r="NWN50" s="91"/>
      <c r="NWO50" s="90"/>
      <c r="NWP50" s="91"/>
      <c r="NWQ50" s="90"/>
      <c r="NWR50" s="91"/>
      <c r="NWS50" s="90"/>
      <c r="NWT50" s="91"/>
      <c r="NWU50" s="90"/>
      <c r="NWV50" s="91"/>
      <c r="NWW50" s="90"/>
      <c r="NWX50" s="91"/>
      <c r="NWY50" s="90"/>
      <c r="NWZ50" s="91"/>
      <c r="NXA50" s="90"/>
      <c r="NXB50" s="91"/>
      <c r="NXC50" s="90"/>
      <c r="NXD50" s="91"/>
      <c r="NXE50" s="90"/>
      <c r="NXF50" s="91"/>
      <c r="NXG50" s="90"/>
      <c r="NXH50" s="91"/>
      <c r="NXI50" s="90"/>
      <c r="NXJ50" s="91"/>
      <c r="NXK50" s="90"/>
      <c r="NXL50" s="91"/>
      <c r="NXM50" s="90"/>
      <c r="NXN50" s="91"/>
      <c r="NXO50" s="90"/>
      <c r="NXP50" s="91"/>
      <c r="NXQ50" s="90"/>
      <c r="NXR50" s="91"/>
      <c r="NXS50" s="90"/>
      <c r="NXT50" s="91"/>
      <c r="NXU50" s="90"/>
      <c r="NXV50" s="91"/>
      <c r="NXW50" s="90"/>
      <c r="NXX50" s="91"/>
      <c r="NXY50" s="90"/>
      <c r="NXZ50" s="91"/>
      <c r="NYA50" s="90"/>
      <c r="NYB50" s="91"/>
      <c r="NYC50" s="90"/>
      <c r="NYD50" s="91"/>
      <c r="NYE50" s="90"/>
      <c r="NYF50" s="91"/>
      <c r="NYG50" s="90"/>
      <c r="NYH50" s="91"/>
      <c r="NYI50" s="90"/>
      <c r="NYJ50" s="91"/>
      <c r="NYK50" s="90"/>
      <c r="NYL50" s="91"/>
      <c r="NYM50" s="90"/>
      <c r="NYN50" s="91"/>
      <c r="NYO50" s="90"/>
      <c r="NYP50" s="91"/>
      <c r="NYQ50" s="90"/>
      <c r="NYR50" s="91"/>
      <c r="NYS50" s="90"/>
      <c r="NYT50" s="91"/>
      <c r="NYU50" s="90"/>
      <c r="NYV50" s="91"/>
      <c r="NYW50" s="90"/>
      <c r="NYX50" s="91"/>
      <c r="NYY50" s="90"/>
      <c r="NYZ50" s="91"/>
      <c r="NZA50" s="90"/>
      <c r="NZB50" s="91"/>
      <c r="NZC50" s="90"/>
      <c r="NZD50" s="91"/>
      <c r="NZE50" s="90"/>
      <c r="NZF50" s="91"/>
      <c r="NZG50" s="90"/>
      <c r="NZH50" s="91"/>
      <c r="NZI50" s="90"/>
      <c r="NZJ50" s="91"/>
      <c r="NZK50" s="90"/>
      <c r="NZL50" s="91"/>
      <c r="NZM50" s="90"/>
      <c r="NZN50" s="91"/>
      <c r="NZO50" s="90"/>
      <c r="NZP50" s="91"/>
      <c r="NZQ50" s="90"/>
      <c r="NZR50" s="91"/>
      <c r="NZS50" s="90"/>
      <c r="NZT50" s="91"/>
      <c r="NZU50" s="90"/>
      <c r="NZV50" s="91"/>
      <c r="NZW50" s="90"/>
      <c r="NZX50" s="91"/>
      <c r="NZY50" s="90"/>
      <c r="NZZ50" s="91"/>
      <c r="OAA50" s="90"/>
      <c r="OAB50" s="91"/>
      <c r="OAC50" s="90"/>
      <c r="OAD50" s="91"/>
      <c r="OAE50" s="90"/>
      <c r="OAF50" s="91"/>
      <c r="OAG50" s="90"/>
      <c r="OAH50" s="91"/>
      <c r="OAI50" s="90"/>
      <c r="OAJ50" s="91"/>
      <c r="OAK50" s="90"/>
      <c r="OAL50" s="91"/>
      <c r="OAM50" s="90"/>
      <c r="OAN50" s="91"/>
      <c r="OAO50" s="90"/>
      <c r="OAP50" s="91"/>
      <c r="OAQ50" s="90"/>
      <c r="OAR50" s="91"/>
      <c r="OAS50" s="90"/>
      <c r="OAT50" s="91"/>
      <c r="OAU50" s="90"/>
      <c r="OAV50" s="91"/>
      <c r="OAW50" s="90"/>
      <c r="OAX50" s="91"/>
      <c r="OAY50" s="90"/>
      <c r="OAZ50" s="91"/>
      <c r="OBA50" s="90"/>
      <c r="OBB50" s="91"/>
      <c r="OBC50" s="90"/>
      <c r="OBD50" s="91"/>
      <c r="OBE50" s="90"/>
      <c r="OBF50" s="91"/>
      <c r="OBG50" s="90"/>
      <c r="OBH50" s="91"/>
      <c r="OBI50" s="90"/>
      <c r="OBJ50" s="91"/>
      <c r="OBK50" s="90"/>
      <c r="OBL50" s="91"/>
      <c r="OBM50" s="90"/>
      <c r="OBN50" s="91"/>
      <c r="OBO50" s="90"/>
      <c r="OBP50" s="91"/>
      <c r="OBQ50" s="90"/>
      <c r="OBR50" s="91"/>
      <c r="OBS50" s="90"/>
      <c r="OBT50" s="91"/>
      <c r="OBU50" s="90"/>
      <c r="OBV50" s="91"/>
      <c r="OBW50" s="90"/>
      <c r="OBX50" s="91"/>
      <c r="OBY50" s="90"/>
      <c r="OBZ50" s="91"/>
      <c r="OCA50" s="90"/>
      <c r="OCB50" s="91"/>
      <c r="OCC50" s="90"/>
      <c r="OCD50" s="91"/>
      <c r="OCE50" s="90"/>
      <c r="OCF50" s="91"/>
      <c r="OCG50" s="90"/>
      <c r="OCH50" s="91"/>
      <c r="OCI50" s="90"/>
      <c r="OCJ50" s="91"/>
      <c r="OCK50" s="90"/>
      <c r="OCL50" s="91"/>
      <c r="OCM50" s="90"/>
      <c r="OCN50" s="91"/>
      <c r="OCO50" s="90"/>
      <c r="OCP50" s="91"/>
      <c r="OCQ50" s="90"/>
      <c r="OCR50" s="91"/>
      <c r="OCS50" s="90"/>
      <c r="OCT50" s="91"/>
      <c r="OCU50" s="90"/>
      <c r="OCV50" s="91"/>
      <c r="OCW50" s="90"/>
      <c r="OCX50" s="91"/>
      <c r="OCY50" s="90"/>
      <c r="OCZ50" s="91"/>
      <c r="ODA50" s="90"/>
      <c r="ODB50" s="91"/>
      <c r="ODC50" s="90"/>
      <c r="ODD50" s="91"/>
      <c r="ODE50" s="90"/>
      <c r="ODF50" s="91"/>
      <c r="ODG50" s="90"/>
      <c r="ODH50" s="91"/>
      <c r="ODI50" s="90"/>
      <c r="ODJ50" s="91"/>
      <c r="ODK50" s="90"/>
      <c r="ODL50" s="91"/>
      <c r="ODM50" s="90"/>
      <c r="ODN50" s="91"/>
      <c r="ODO50" s="90"/>
      <c r="ODP50" s="91"/>
      <c r="ODQ50" s="90"/>
      <c r="ODR50" s="91"/>
      <c r="ODS50" s="90"/>
      <c r="ODT50" s="91"/>
      <c r="ODU50" s="90"/>
      <c r="ODV50" s="91"/>
      <c r="ODW50" s="90"/>
      <c r="ODX50" s="91"/>
      <c r="ODY50" s="90"/>
      <c r="ODZ50" s="91"/>
      <c r="OEA50" s="90"/>
      <c r="OEB50" s="91"/>
      <c r="OEC50" s="90"/>
      <c r="OED50" s="91"/>
      <c r="OEE50" s="90"/>
      <c r="OEF50" s="91"/>
      <c r="OEG50" s="90"/>
      <c r="OEH50" s="91"/>
      <c r="OEI50" s="90"/>
      <c r="OEJ50" s="91"/>
      <c r="OEK50" s="90"/>
      <c r="OEL50" s="91"/>
      <c r="OEM50" s="90"/>
      <c r="OEN50" s="91"/>
      <c r="OEO50" s="90"/>
      <c r="OEP50" s="91"/>
      <c r="OEQ50" s="90"/>
      <c r="OER50" s="91"/>
      <c r="OES50" s="90"/>
      <c r="OET50" s="91"/>
      <c r="OEU50" s="90"/>
      <c r="OEV50" s="91"/>
      <c r="OEW50" s="90"/>
      <c r="OEX50" s="91"/>
      <c r="OEY50" s="90"/>
      <c r="OEZ50" s="91"/>
      <c r="OFA50" s="90"/>
      <c r="OFB50" s="91"/>
      <c r="OFC50" s="90"/>
      <c r="OFD50" s="91"/>
      <c r="OFE50" s="90"/>
      <c r="OFF50" s="91"/>
      <c r="OFG50" s="90"/>
      <c r="OFH50" s="91"/>
      <c r="OFI50" s="90"/>
      <c r="OFJ50" s="91"/>
      <c r="OFK50" s="90"/>
      <c r="OFL50" s="91"/>
      <c r="OFM50" s="90"/>
      <c r="OFN50" s="91"/>
      <c r="OFO50" s="90"/>
      <c r="OFP50" s="91"/>
      <c r="OFQ50" s="90"/>
      <c r="OFR50" s="91"/>
      <c r="OFS50" s="90"/>
      <c r="OFT50" s="91"/>
      <c r="OFU50" s="90"/>
      <c r="OFV50" s="91"/>
      <c r="OFW50" s="90"/>
      <c r="OFX50" s="91"/>
      <c r="OFY50" s="90"/>
      <c r="OFZ50" s="91"/>
      <c r="OGA50" s="90"/>
      <c r="OGB50" s="91"/>
      <c r="OGC50" s="90"/>
      <c r="OGD50" s="91"/>
      <c r="OGE50" s="90"/>
      <c r="OGF50" s="91"/>
      <c r="OGG50" s="90"/>
      <c r="OGH50" s="91"/>
      <c r="OGI50" s="90"/>
      <c r="OGJ50" s="91"/>
      <c r="OGK50" s="90"/>
      <c r="OGL50" s="91"/>
      <c r="OGM50" s="90"/>
      <c r="OGN50" s="91"/>
      <c r="OGO50" s="90"/>
      <c r="OGP50" s="91"/>
      <c r="OGQ50" s="90"/>
      <c r="OGR50" s="91"/>
      <c r="OGS50" s="90"/>
      <c r="OGT50" s="91"/>
      <c r="OGU50" s="90"/>
      <c r="OGV50" s="91"/>
      <c r="OGW50" s="90"/>
      <c r="OGX50" s="91"/>
      <c r="OGY50" s="90"/>
      <c r="OGZ50" s="91"/>
      <c r="OHA50" s="90"/>
      <c r="OHB50" s="91"/>
      <c r="OHC50" s="90"/>
      <c r="OHD50" s="91"/>
      <c r="OHE50" s="90"/>
      <c r="OHF50" s="91"/>
      <c r="OHG50" s="90"/>
      <c r="OHH50" s="91"/>
      <c r="OHI50" s="90"/>
      <c r="OHJ50" s="91"/>
      <c r="OHK50" s="90"/>
      <c r="OHL50" s="91"/>
      <c r="OHM50" s="90"/>
      <c r="OHN50" s="91"/>
      <c r="OHO50" s="90"/>
      <c r="OHP50" s="91"/>
      <c r="OHQ50" s="90"/>
      <c r="OHR50" s="91"/>
      <c r="OHS50" s="90"/>
      <c r="OHT50" s="91"/>
      <c r="OHU50" s="90"/>
      <c r="OHV50" s="91"/>
      <c r="OHW50" s="90"/>
      <c r="OHX50" s="91"/>
      <c r="OHY50" s="90"/>
      <c r="OHZ50" s="91"/>
      <c r="OIA50" s="90"/>
      <c r="OIB50" s="91"/>
      <c r="OIC50" s="90"/>
      <c r="OID50" s="91"/>
      <c r="OIE50" s="90"/>
      <c r="OIF50" s="91"/>
      <c r="OIG50" s="90"/>
      <c r="OIH50" s="91"/>
      <c r="OII50" s="90"/>
      <c r="OIJ50" s="91"/>
      <c r="OIK50" s="90"/>
      <c r="OIL50" s="91"/>
      <c r="OIM50" s="90"/>
      <c r="OIN50" s="91"/>
      <c r="OIO50" s="90"/>
      <c r="OIP50" s="91"/>
      <c r="OIQ50" s="90"/>
      <c r="OIR50" s="91"/>
      <c r="OIS50" s="90"/>
      <c r="OIT50" s="91"/>
      <c r="OIU50" s="90"/>
      <c r="OIV50" s="91"/>
      <c r="OIW50" s="90"/>
      <c r="OIX50" s="91"/>
      <c r="OIY50" s="90"/>
      <c r="OIZ50" s="91"/>
      <c r="OJA50" s="90"/>
      <c r="OJB50" s="91"/>
      <c r="OJC50" s="90"/>
      <c r="OJD50" s="91"/>
      <c r="OJE50" s="90"/>
      <c r="OJF50" s="91"/>
      <c r="OJG50" s="90"/>
      <c r="OJH50" s="91"/>
      <c r="OJI50" s="90"/>
      <c r="OJJ50" s="91"/>
      <c r="OJK50" s="90"/>
      <c r="OJL50" s="91"/>
      <c r="OJM50" s="90"/>
      <c r="OJN50" s="91"/>
      <c r="OJO50" s="90"/>
      <c r="OJP50" s="91"/>
      <c r="OJQ50" s="90"/>
      <c r="OJR50" s="91"/>
      <c r="OJS50" s="90"/>
      <c r="OJT50" s="91"/>
      <c r="OJU50" s="90"/>
      <c r="OJV50" s="91"/>
      <c r="OJW50" s="90"/>
      <c r="OJX50" s="91"/>
      <c r="OJY50" s="90"/>
      <c r="OJZ50" s="91"/>
      <c r="OKA50" s="90"/>
      <c r="OKB50" s="91"/>
      <c r="OKC50" s="90"/>
      <c r="OKD50" s="91"/>
      <c r="OKE50" s="90"/>
      <c r="OKF50" s="91"/>
      <c r="OKG50" s="90"/>
      <c r="OKH50" s="91"/>
      <c r="OKI50" s="90"/>
      <c r="OKJ50" s="91"/>
      <c r="OKK50" s="90"/>
      <c r="OKL50" s="91"/>
      <c r="OKM50" s="90"/>
      <c r="OKN50" s="91"/>
      <c r="OKO50" s="90"/>
      <c r="OKP50" s="91"/>
      <c r="OKQ50" s="90"/>
      <c r="OKR50" s="91"/>
      <c r="OKS50" s="90"/>
      <c r="OKT50" s="91"/>
      <c r="OKU50" s="90"/>
      <c r="OKV50" s="91"/>
      <c r="OKW50" s="90"/>
      <c r="OKX50" s="91"/>
      <c r="OKY50" s="90"/>
      <c r="OKZ50" s="91"/>
      <c r="OLA50" s="90"/>
      <c r="OLB50" s="91"/>
      <c r="OLC50" s="90"/>
      <c r="OLD50" s="91"/>
      <c r="OLE50" s="90"/>
      <c r="OLF50" s="91"/>
      <c r="OLG50" s="90"/>
      <c r="OLH50" s="91"/>
      <c r="OLI50" s="90"/>
      <c r="OLJ50" s="91"/>
      <c r="OLK50" s="90"/>
      <c r="OLL50" s="91"/>
      <c r="OLM50" s="90"/>
      <c r="OLN50" s="91"/>
      <c r="OLO50" s="90"/>
      <c r="OLP50" s="91"/>
      <c r="OLQ50" s="90"/>
      <c r="OLR50" s="91"/>
      <c r="OLS50" s="90"/>
      <c r="OLT50" s="91"/>
      <c r="OLU50" s="90"/>
      <c r="OLV50" s="91"/>
      <c r="OLW50" s="90"/>
      <c r="OLX50" s="91"/>
      <c r="OLY50" s="90"/>
      <c r="OLZ50" s="91"/>
      <c r="OMA50" s="90"/>
      <c r="OMB50" s="91"/>
      <c r="OMC50" s="90"/>
      <c r="OMD50" s="91"/>
      <c r="OME50" s="90"/>
      <c r="OMF50" s="91"/>
      <c r="OMG50" s="90"/>
      <c r="OMH50" s="91"/>
      <c r="OMI50" s="90"/>
      <c r="OMJ50" s="91"/>
      <c r="OMK50" s="90"/>
      <c r="OML50" s="91"/>
      <c r="OMM50" s="90"/>
      <c r="OMN50" s="91"/>
      <c r="OMO50" s="90"/>
      <c r="OMP50" s="91"/>
      <c r="OMQ50" s="90"/>
      <c r="OMR50" s="91"/>
      <c r="OMS50" s="90"/>
      <c r="OMT50" s="91"/>
      <c r="OMU50" s="90"/>
      <c r="OMV50" s="91"/>
      <c r="OMW50" s="90"/>
      <c r="OMX50" s="91"/>
      <c r="OMY50" s="90"/>
      <c r="OMZ50" s="91"/>
      <c r="ONA50" s="90"/>
      <c r="ONB50" s="91"/>
      <c r="ONC50" s="90"/>
      <c r="OND50" s="91"/>
      <c r="ONE50" s="90"/>
      <c r="ONF50" s="91"/>
      <c r="ONG50" s="90"/>
      <c r="ONH50" s="91"/>
      <c r="ONI50" s="90"/>
      <c r="ONJ50" s="91"/>
      <c r="ONK50" s="90"/>
      <c r="ONL50" s="91"/>
      <c r="ONM50" s="90"/>
      <c r="ONN50" s="91"/>
      <c r="ONO50" s="90"/>
      <c r="ONP50" s="91"/>
      <c r="ONQ50" s="90"/>
      <c r="ONR50" s="91"/>
      <c r="ONS50" s="90"/>
      <c r="ONT50" s="91"/>
      <c r="ONU50" s="90"/>
      <c r="ONV50" s="91"/>
      <c r="ONW50" s="90"/>
      <c r="ONX50" s="91"/>
      <c r="ONY50" s="90"/>
      <c r="ONZ50" s="91"/>
      <c r="OOA50" s="90"/>
      <c r="OOB50" s="91"/>
      <c r="OOC50" s="90"/>
      <c r="OOD50" s="91"/>
      <c r="OOE50" s="90"/>
      <c r="OOF50" s="91"/>
      <c r="OOG50" s="90"/>
      <c r="OOH50" s="91"/>
      <c r="OOI50" s="90"/>
      <c r="OOJ50" s="91"/>
      <c r="OOK50" s="90"/>
      <c r="OOL50" s="91"/>
      <c r="OOM50" s="90"/>
      <c r="OON50" s="91"/>
      <c r="OOO50" s="90"/>
      <c r="OOP50" s="91"/>
      <c r="OOQ50" s="90"/>
      <c r="OOR50" s="91"/>
      <c r="OOS50" s="90"/>
      <c r="OOT50" s="91"/>
      <c r="OOU50" s="90"/>
      <c r="OOV50" s="91"/>
      <c r="OOW50" s="90"/>
      <c r="OOX50" s="91"/>
      <c r="OOY50" s="90"/>
      <c r="OOZ50" s="91"/>
      <c r="OPA50" s="90"/>
      <c r="OPB50" s="91"/>
      <c r="OPC50" s="90"/>
      <c r="OPD50" s="91"/>
      <c r="OPE50" s="90"/>
      <c r="OPF50" s="91"/>
      <c r="OPG50" s="90"/>
      <c r="OPH50" s="91"/>
      <c r="OPI50" s="90"/>
      <c r="OPJ50" s="91"/>
      <c r="OPK50" s="90"/>
      <c r="OPL50" s="91"/>
      <c r="OPM50" s="90"/>
      <c r="OPN50" s="91"/>
      <c r="OPO50" s="90"/>
      <c r="OPP50" s="91"/>
      <c r="OPQ50" s="90"/>
      <c r="OPR50" s="91"/>
      <c r="OPS50" s="90"/>
      <c r="OPT50" s="91"/>
      <c r="OPU50" s="90"/>
      <c r="OPV50" s="91"/>
      <c r="OPW50" s="90"/>
      <c r="OPX50" s="91"/>
      <c r="OPY50" s="90"/>
      <c r="OPZ50" s="91"/>
      <c r="OQA50" s="90"/>
      <c r="OQB50" s="91"/>
      <c r="OQC50" s="90"/>
      <c r="OQD50" s="91"/>
      <c r="OQE50" s="90"/>
      <c r="OQF50" s="91"/>
      <c r="OQG50" s="90"/>
      <c r="OQH50" s="91"/>
      <c r="OQI50" s="90"/>
      <c r="OQJ50" s="91"/>
      <c r="OQK50" s="90"/>
      <c r="OQL50" s="91"/>
      <c r="OQM50" s="90"/>
      <c r="OQN50" s="91"/>
      <c r="OQO50" s="90"/>
      <c r="OQP50" s="91"/>
      <c r="OQQ50" s="90"/>
      <c r="OQR50" s="91"/>
      <c r="OQS50" s="90"/>
      <c r="OQT50" s="91"/>
      <c r="OQU50" s="90"/>
      <c r="OQV50" s="91"/>
      <c r="OQW50" s="90"/>
      <c r="OQX50" s="91"/>
      <c r="OQY50" s="90"/>
      <c r="OQZ50" s="91"/>
      <c r="ORA50" s="90"/>
      <c r="ORB50" s="91"/>
      <c r="ORC50" s="90"/>
      <c r="ORD50" s="91"/>
      <c r="ORE50" s="90"/>
      <c r="ORF50" s="91"/>
      <c r="ORG50" s="90"/>
      <c r="ORH50" s="91"/>
      <c r="ORI50" s="90"/>
      <c r="ORJ50" s="91"/>
      <c r="ORK50" s="90"/>
      <c r="ORL50" s="91"/>
      <c r="ORM50" s="90"/>
      <c r="ORN50" s="91"/>
      <c r="ORO50" s="90"/>
      <c r="ORP50" s="91"/>
      <c r="ORQ50" s="90"/>
      <c r="ORR50" s="91"/>
      <c r="ORS50" s="90"/>
      <c r="ORT50" s="91"/>
      <c r="ORU50" s="90"/>
      <c r="ORV50" s="91"/>
      <c r="ORW50" s="90"/>
      <c r="ORX50" s="91"/>
      <c r="ORY50" s="90"/>
      <c r="ORZ50" s="91"/>
      <c r="OSA50" s="90"/>
      <c r="OSB50" s="91"/>
      <c r="OSC50" s="90"/>
      <c r="OSD50" s="91"/>
      <c r="OSE50" s="90"/>
      <c r="OSF50" s="91"/>
      <c r="OSG50" s="90"/>
      <c r="OSH50" s="91"/>
      <c r="OSI50" s="90"/>
      <c r="OSJ50" s="91"/>
      <c r="OSK50" s="90"/>
      <c r="OSL50" s="91"/>
      <c r="OSM50" s="90"/>
      <c r="OSN50" s="91"/>
      <c r="OSO50" s="90"/>
      <c r="OSP50" s="91"/>
      <c r="OSQ50" s="90"/>
      <c r="OSR50" s="91"/>
      <c r="OSS50" s="90"/>
      <c r="OST50" s="91"/>
      <c r="OSU50" s="90"/>
      <c r="OSV50" s="91"/>
      <c r="OSW50" s="90"/>
      <c r="OSX50" s="91"/>
      <c r="OSY50" s="90"/>
      <c r="OSZ50" s="91"/>
      <c r="OTA50" s="90"/>
      <c r="OTB50" s="91"/>
      <c r="OTC50" s="90"/>
      <c r="OTD50" s="91"/>
      <c r="OTE50" s="90"/>
      <c r="OTF50" s="91"/>
      <c r="OTG50" s="90"/>
      <c r="OTH50" s="91"/>
      <c r="OTI50" s="90"/>
      <c r="OTJ50" s="91"/>
      <c r="OTK50" s="90"/>
      <c r="OTL50" s="91"/>
      <c r="OTM50" s="90"/>
      <c r="OTN50" s="91"/>
      <c r="OTO50" s="90"/>
      <c r="OTP50" s="91"/>
      <c r="OTQ50" s="90"/>
      <c r="OTR50" s="91"/>
      <c r="OTS50" s="90"/>
      <c r="OTT50" s="91"/>
      <c r="OTU50" s="90"/>
      <c r="OTV50" s="91"/>
      <c r="OTW50" s="90"/>
      <c r="OTX50" s="91"/>
      <c r="OTY50" s="90"/>
      <c r="OTZ50" s="91"/>
      <c r="OUA50" s="90"/>
      <c r="OUB50" s="91"/>
      <c r="OUC50" s="90"/>
      <c r="OUD50" s="91"/>
      <c r="OUE50" s="90"/>
      <c r="OUF50" s="91"/>
      <c r="OUG50" s="90"/>
      <c r="OUH50" s="91"/>
      <c r="OUI50" s="90"/>
      <c r="OUJ50" s="91"/>
      <c r="OUK50" s="90"/>
      <c r="OUL50" s="91"/>
      <c r="OUM50" s="90"/>
      <c r="OUN50" s="91"/>
      <c r="OUO50" s="90"/>
      <c r="OUP50" s="91"/>
      <c r="OUQ50" s="90"/>
      <c r="OUR50" s="91"/>
      <c r="OUS50" s="90"/>
      <c r="OUT50" s="91"/>
      <c r="OUU50" s="90"/>
      <c r="OUV50" s="91"/>
      <c r="OUW50" s="90"/>
      <c r="OUX50" s="91"/>
      <c r="OUY50" s="90"/>
      <c r="OUZ50" s="91"/>
      <c r="OVA50" s="90"/>
      <c r="OVB50" s="91"/>
      <c r="OVC50" s="90"/>
      <c r="OVD50" s="91"/>
      <c r="OVE50" s="90"/>
      <c r="OVF50" s="91"/>
      <c r="OVG50" s="90"/>
      <c r="OVH50" s="91"/>
      <c r="OVI50" s="90"/>
      <c r="OVJ50" s="91"/>
      <c r="OVK50" s="90"/>
      <c r="OVL50" s="91"/>
      <c r="OVM50" s="90"/>
      <c r="OVN50" s="91"/>
      <c r="OVO50" s="90"/>
      <c r="OVP50" s="91"/>
      <c r="OVQ50" s="90"/>
      <c r="OVR50" s="91"/>
      <c r="OVS50" s="90"/>
      <c r="OVT50" s="91"/>
      <c r="OVU50" s="90"/>
      <c r="OVV50" s="91"/>
      <c r="OVW50" s="90"/>
      <c r="OVX50" s="91"/>
      <c r="OVY50" s="90"/>
      <c r="OVZ50" s="91"/>
      <c r="OWA50" s="90"/>
      <c r="OWB50" s="91"/>
      <c r="OWC50" s="90"/>
      <c r="OWD50" s="91"/>
      <c r="OWE50" s="90"/>
      <c r="OWF50" s="91"/>
      <c r="OWG50" s="90"/>
      <c r="OWH50" s="91"/>
      <c r="OWI50" s="90"/>
      <c r="OWJ50" s="91"/>
      <c r="OWK50" s="90"/>
      <c r="OWL50" s="91"/>
      <c r="OWM50" s="90"/>
      <c r="OWN50" s="91"/>
      <c r="OWO50" s="90"/>
      <c r="OWP50" s="91"/>
      <c r="OWQ50" s="90"/>
      <c r="OWR50" s="91"/>
      <c r="OWS50" s="90"/>
      <c r="OWT50" s="91"/>
      <c r="OWU50" s="90"/>
      <c r="OWV50" s="91"/>
      <c r="OWW50" s="90"/>
      <c r="OWX50" s="91"/>
      <c r="OWY50" s="90"/>
      <c r="OWZ50" s="91"/>
      <c r="OXA50" s="90"/>
      <c r="OXB50" s="91"/>
      <c r="OXC50" s="90"/>
      <c r="OXD50" s="91"/>
      <c r="OXE50" s="90"/>
      <c r="OXF50" s="91"/>
      <c r="OXG50" s="90"/>
      <c r="OXH50" s="91"/>
      <c r="OXI50" s="90"/>
      <c r="OXJ50" s="91"/>
      <c r="OXK50" s="90"/>
      <c r="OXL50" s="91"/>
      <c r="OXM50" s="90"/>
      <c r="OXN50" s="91"/>
      <c r="OXO50" s="90"/>
      <c r="OXP50" s="91"/>
      <c r="OXQ50" s="90"/>
      <c r="OXR50" s="91"/>
      <c r="OXS50" s="90"/>
      <c r="OXT50" s="91"/>
      <c r="OXU50" s="90"/>
      <c r="OXV50" s="91"/>
      <c r="OXW50" s="90"/>
      <c r="OXX50" s="91"/>
      <c r="OXY50" s="90"/>
      <c r="OXZ50" s="91"/>
      <c r="OYA50" s="90"/>
      <c r="OYB50" s="91"/>
      <c r="OYC50" s="90"/>
      <c r="OYD50" s="91"/>
      <c r="OYE50" s="90"/>
      <c r="OYF50" s="91"/>
      <c r="OYG50" s="90"/>
      <c r="OYH50" s="91"/>
      <c r="OYI50" s="90"/>
      <c r="OYJ50" s="91"/>
      <c r="OYK50" s="90"/>
      <c r="OYL50" s="91"/>
      <c r="OYM50" s="90"/>
      <c r="OYN50" s="91"/>
      <c r="OYO50" s="90"/>
      <c r="OYP50" s="91"/>
      <c r="OYQ50" s="90"/>
      <c r="OYR50" s="91"/>
      <c r="OYS50" s="90"/>
      <c r="OYT50" s="91"/>
      <c r="OYU50" s="90"/>
      <c r="OYV50" s="91"/>
      <c r="OYW50" s="90"/>
      <c r="OYX50" s="91"/>
      <c r="OYY50" s="90"/>
      <c r="OYZ50" s="91"/>
      <c r="OZA50" s="90"/>
      <c r="OZB50" s="91"/>
      <c r="OZC50" s="90"/>
      <c r="OZD50" s="91"/>
      <c r="OZE50" s="90"/>
      <c r="OZF50" s="91"/>
      <c r="OZG50" s="90"/>
      <c r="OZH50" s="91"/>
      <c r="OZI50" s="90"/>
      <c r="OZJ50" s="91"/>
      <c r="OZK50" s="90"/>
      <c r="OZL50" s="91"/>
      <c r="OZM50" s="90"/>
      <c r="OZN50" s="91"/>
      <c r="OZO50" s="90"/>
      <c r="OZP50" s="91"/>
      <c r="OZQ50" s="90"/>
      <c r="OZR50" s="91"/>
      <c r="OZS50" s="90"/>
      <c r="OZT50" s="91"/>
      <c r="OZU50" s="90"/>
      <c r="OZV50" s="91"/>
      <c r="OZW50" s="90"/>
      <c r="OZX50" s="91"/>
      <c r="OZY50" s="90"/>
      <c r="OZZ50" s="91"/>
      <c r="PAA50" s="90"/>
      <c r="PAB50" s="91"/>
      <c r="PAC50" s="90"/>
      <c r="PAD50" s="91"/>
      <c r="PAE50" s="90"/>
      <c r="PAF50" s="91"/>
      <c r="PAG50" s="90"/>
      <c r="PAH50" s="91"/>
      <c r="PAI50" s="90"/>
      <c r="PAJ50" s="91"/>
      <c r="PAK50" s="90"/>
      <c r="PAL50" s="91"/>
      <c r="PAM50" s="90"/>
      <c r="PAN50" s="91"/>
      <c r="PAO50" s="90"/>
      <c r="PAP50" s="91"/>
      <c r="PAQ50" s="90"/>
      <c r="PAR50" s="91"/>
      <c r="PAS50" s="90"/>
      <c r="PAT50" s="91"/>
      <c r="PAU50" s="90"/>
      <c r="PAV50" s="91"/>
      <c r="PAW50" s="90"/>
      <c r="PAX50" s="91"/>
      <c r="PAY50" s="90"/>
      <c r="PAZ50" s="91"/>
      <c r="PBA50" s="90"/>
      <c r="PBB50" s="91"/>
      <c r="PBC50" s="90"/>
      <c r="PBD50" s="91"/>
      <c r="PBE50" s="90"/>
      <c r="PBF50" s="91"/>
      <c r="PBG50" s="90"/>
      <c r="PBH50" s="91"/>
      <c r="PBI50" s="90"/>
      <c r="PBJ50" s="91"/>
      <c r="PBK50" s="90"/>
      <c r="PBL50" s="91"/>
      <c r="PBM50" s="90"/>
      <c r="PBN50" s="91"/>
      <c r="PBO50" s="90"/>
      <c r="PBP50" s="91"/>
      <c r="PBQ50" s="90"/>
      <c r="PBR50" s="91"/>
      <c r="PBS50" s="90"/>
      <c r="PBT50" s="91"/>
      <c r="PBU50" s="90"/>
      <c r="PBV50" s="91"/>
      <c r="PBW50" s="90"/>
      <c r="PBX50" s="91"/>
      <c r="PBY50" s="90"/>
      <c r="PBZ50" s="91"/>
      <c r="PCA50" s="90"/>
      <c r="PCB50" s="91"/>
      <c r="PCC50" s="90"/>
      <c r="PCD50" s="91"/>
      <c r="PCE50" s="90"/>
      <c r="PCF50" s="91"/>
      <c r="PCG50" s="90"/>
      <c r="PCH50" s="91"/>
      <c r="PCI50" s="90"/>
      <c r="PCJ50" s="91"/>
      <c r="PCK50" s="90"/>
      <c r="PCL50" s="91"/>
      <c r="PCM50" s="90"/>
      <c r="PCN50" s="91"/>
      <c r="PCO50" s="90"/>
      <c r="PCP50" s="91"/>
      <c r="PCQ50" s="90"/>
      <c r="PCR50" s="91"/>
      <c r="PCS50" s="90"/>
      <c r="PCT50" s="91"/>
      <c r="PCU50" s="90"/>
      <c r="PCV50" s="91"/>
      <c r="PCW50" s="90"/>
      <c r="PCX50" s="91"/>
      <c r="PCY50" s="90"/>
      <c r="PCZ50" s="91"/>
      <c r="PDA50" s="90"/>
      <c r="PDB50" s="91"/>
      <c r="PDC50" s="90"/>
      <c r="PDD50" s="91"/>
      <c r="PDE50" s="90"/>
      <c r="PDF50" s="91"/>
      <c r="PDG50" s="90"/>
      <c r="PDH50" s="91"/>
      <c r="PDI50" s="90"/>
      <c r="PDJ50" s="91"/>
      <c r="PDK50" s="90"/>
      <c r="PDL50" s="91"/>
      <c r="PDM50" s="90"/>
      <c r="PDN50" s="91"/>
      <c r="PDO50" s="90"/>
      <c r="PDP50" s="91"/>
      <c r="PDQ50" s="90"/>
      <c r="PDR50" s="91"/>
      <c r="PDS50" s="90"/>
      <c r="PDT50" s="91"/>
      <c r="PDU50" s="90"/>
      <c r="PDV50" s="91"/>
      <c r="PDW50" s="90"/>
      <c r="PDX50" s="91"/>
      <c r="PDY50" s="90"/>
      <c r="PDZ50" s="91"/>
      <c r="PEA50" s="90"/>
      <c r="PEB50" s="91"/>
      <c r="PEC50" s="90"/>
      <c r="PED50" s="91"/>
      <c r="PEE50" s="90"/>
      <c r="PEF50" s="91"/>
      <c r="PEG50" s="90"/>
      <c r="PEH50" s="91"/>
      <c r="PEI50" s="90"/>
      <c r="PEJ50" s="91"/>
      <c r="PEK50" s="90"/>
      <c r="PEL50" s="91"/>
      <c r="PEM50" s="90"/>
      <c r="PEN50" s="91"/>
      <c r="PEO50" s="90"/>
      <c r="PEP50" s="91"/>
      <c r="PEQ50" s="90"/>
      <c r="PER50" s="91"/>
      <c r="PES50" s="90"/>
      <c r="PET50" s="91"/>
      <c r="PEU50" s="90"/>
      <c r="PEV50" s="91"/>
      <c r="PEW50" s="90"/>
      <c r="PEX50" s="91"/>
      <c r="PEY50" s="90"/>
      <c r="PEZ50" s="91"/>
      <c r="PFA50" s="90"/>
      <c r="PFB50" s="91"/>
      <c r="PFC50" s="90"/>
      <c r="PFD50" s="91"/>
      <c r="PFE50" s="90"/>
      <c r="PFF50" s="91"/>
      <c r="PFG50" s="90"/>
      <c r="PFH50" s="91"/>
      <c r="PFI50" s="90"/>
      <c r="PFJ50" s="91"/>
      <c r="PFK50" s="90"/>
      <c r="PFL50" s="91"/>
      <c r="PFM50" s="90"/>
      <c r="PFN50" s="91"/>
      <c r="PFO50" s="90"/>
      <c r="PFP50" s="91"/>
      <c r="PFQ50" s="90"/>
      <c r="PFR50" s="91"/>
      <c r="PFS50" s="90"/>
      <c r="PFT50" s="91"/>
      <c r="PFU50" s="90"/>
      <c r="PFV50" s="91"/>
      <c r="PFW50" s="90"/>
      <c r="PFX50" s="91"/>
      <c r="PFY50" s="90"/>
      <c r="PFZ50" s="91"/>
      <c r="PGA50" s="90"/>
      <c r="PGB50" s="91"/>
      <c r="PGC50" s="90"/>
      <c r="PGD50" s="91"/>
      <c r="PGE50" s="90"/>
      <c r="PGF50" s="91"/>
      <c r="PGG50" s="90"/>
      <c r="PGH50" s="91"/>
      <c r="PGI50" s="90"/>
      <c r="PGJ50" s="91"/>
      <c r="PGK50" s="90"/>
      <c r="PGL50" s="91"/>
      <c r="PGM50" s="90"/>
      <c r="PGN50" s="91"/>
      <c r="PGO50" s="90"/>
      <c r="PGP50" s="91"/>
      <c r="PGQ50" s="90"/>
      <c r="PGR50" s="91"/>
      <c r="PGS50" s="90"/>
      <c r="PGT50" s="91"/>
      <c r="PGU50" s="90"/>
      <c r="PGV50" s="91"/>
      <c r="PGW50" s="90"/>
      <c r="PGX50" s="91"/>
      <c r="PGY50" s="90"/>
      <c r="PGZ50" s="91"/>
      <c r="PHA50" s="90"/>
      <c r="PHB50" s="91"/>
      <c r="PHC50" s="90"/>
      <c r="PHD50" s="91"/>
      <c r="PHE50" s="90"/>
      <c r="PHF50" s="91"/>
      <c r="PHG50" s="90"/>
      <c r="PHH50" s="91"/>
      <c r="PHI50" s="90"/>
      <c r="PHJ50" s="91"/>
      <c r="PHK50" s="90"/>
      <c r="PHL50" s="91"/>
      <c r="PHM50" s="90"/>
      <c r="PHN50" s="91"/>
      <c r="PHO50" s="90"/>
      <c r="PHP50" s="91"/>
      <c r="PHQ50" s="90"/>
      <c r="PHR50" s="91"/>
      <c r="PHS50" s="90"/>
      <c r="PHT50" s="91"/>
      <c r="PHU50" s="90"/>
      <c r="PHV50" s="91"/>
      <c r="PHW50" s="90"/>
      <c r="PHX50" s="91"/>
      <c r="PHY50" s="90"/>
      <c r="PHZ50" s="91"/>
      <c r="PIA50" s="90"/>
      <c r="PIB50" s="91"/>
      <c r="PIC50" s="90"/>
      <c r="PID50" s="91"/>
      <c r="PIE50" s="90"/>
      <c r="PIF50" s="91"/>
      <c r="PIG50" s="90"/>
      <c r="PIH50" s="91"/>
      <c r="PII50" s="90"/>
      <c r="PIJ50" s="91"/>
      <c r="PIK50" s="90"/>
      <c r="PIL50" s="91"/>
      <c r="PIM50" s="90"/>
      <c r="PIN50" s="91"/>
      <c r="PIO50" s="90"/>
      <c r="PIP50" s="91"/>
      <c r="PIQ50" s="90"/>
      <c r="PIR50" s="91"/>
      <c r="PIS50" s="90"/>
      <c r="PIT50" s="91"/>
      <c r="PIU50" s="90"/>
      <c r="PIV50" s="91"/>
      <c r="PIW50" s="90"/>
      <c r="PIX50" s="91"/>
      <c r="PIY50" s="90"/>
      <c r="PIZ50" s="91"/>
      <c r="PJA50" s="90"/>
      <c r="PJB50" s="91"/>
      <c r="PJC50" s="90"/>
      <c r="PJD50" s="91"/>
      <c r="PJE50" s="90"/>
      <c r="PJF50" s="91"/>
      <c r="PJG50" s="90"/>
      <c r="PJH50" s="91"/>
      <c r="PJI50" s="90"/>
      <c r="PJJ50" s="91"/>
      <c r="PJK50" s="90"/>
      <c r="PJL50" s="91"/>
      <c r="PJM50" s="90"/>
      <c r="PJN50" s="91"/>
      <c r="PJO50" s="90"/>
      <c r="PJP50" s="91"/>
      <c r="PJQ50" s="90"/>
      <c r="PJR50" s="91"/>
      <c r="PJS50" s="90"/>
      <c r="PJT50" s="91"/>
      <c r="PJU50" s="90"/>
      <c r="PJV50" s="91"/>
      <c r="PJW50" s="90"/>
      <c r="PJX50" s="91"/>
      <c r="PJY50" s="90"/>
      <c r="PJZ50" s="91"/>
      <c r="PKA50" s="90"/>
      <c r="PKB50" s="91"/>
      <c r="PKC50" s="90"/>
      <c r="PKD50" s="91"/>
      <c r="PKE50" s="90"/>
      <c r="PKF50" s="91"/>
      <c r="PKG50" s="90"/>
      <c r="PKH50" s="91"/>
      <c r="PKI50" s="90"/>
      <c r="PKJ50" s="91"/>
      <c r="PKK50" s="90"/>
      <c r="PKL50" s="91"/>
      <c r="PKM50" s="90"/>
      <c r="PKN50" s="91"/>
      <c r="PKO50" s="90"/>
      <c r="PKP50" s="91"/>
      <c r="PKQ50" s="90"/>
      <c r="PKR50" s="91"/>
      <c r="PKS50" s="90"/>
      <c r="PKT50" s="91"/>
      <c r="PKU50" s="90"/>
      <c r="PKV50" s="91"/>
      <c r="PKW50" s="90"/>
      <c r="PKX50" s="91"/>
      <c r="PKY50" s="90"/>
      <c r="PKZ50" s="91"/>
      <c r="PLA50" s="90"/>
      <c r="PLB50" s="91"/>
      <c r="PLC50" s="90"/>
      <c r="PLD50" s="91"/>
      <c r="PLE50" s="90"/>
      <c r="PLF50" s="91"/>
      <c r="PLG50" s="90"/>
      <c r="PLH50" s="91"/>
      <c r="PLI50" s="90"/>
      <c r="PLJ50" s="91"/>
      <c r="PLK50" s="90"/>
      <c r="PLL50" s="91"/>
      <c r="PLM50" s="90"/>
      <c r="PLN50" s="91"/>
      <c r="PLO50" s="90"/>
      <c r="PLP50" s="91"/>
      <c r="PLQ50" s="90"/>
      <c r="PLR50" s="91"/>
      <c r="PLS50" s="90"/>
      <c r="PLT50" s="91"/>
      <c r="PLU50" s="90"/>
      <c r="PLV50" s="91"/>
      <c r="PLW50" s="90"/>
      <c r="PLX50" s="91"/>
      <c r="PLY50" s="90"/>
      <c r="PLZ50" s="91"/>
      <c r="PMA50" s="90"/>
      <c r="PMB50" s="91"/>
      <c r="PMC50" s="90"/>
      <c r="PMD50" s="91"/>
      <c r="PME50" s="90"/>
      <c r="PMF50" s="91"/>
      <c r="PMG50" s="90"/>
      <c r="PMH50" s="91"/>
      <c r="PMI50" s="90"/>
      <c r="PMJ50" s="91"/>
      <c r="PMK50" s="90"/>
      <c r="PML50" s="91"/>
      <c r="PMM50" s="90"/>
      <c r="PMN50" s="91"/>
      <c r="PMO50" s="90"/>
      <c r="PMP50" s="91"/>
      <c r="PMQ50" s="90"/>
      <c r="PMR50" s="91"/>
      <c r="PMS50" s="90"/>
      <c r="PMT50" s="91"/>
      <c r="PMU50" s="90"/>
      <c r="PMV50" s="91"/>
      <c r="PMW50" s="90"/>
      <c r="PMX50" s="91"/>
      <c r="PMY50" s="90"/>
      <c r="PMZ50" s="91"/>
      <c r="PNA50" s="90"/>
      <c r="PNB50" s="91"/>
      <c r="PNC50" s="90"/>
      <c r="PND50" s="91"/>
      <c r="PNE50" s="90"/>
      <c r="PNF50" s="91"/>
      <c r="PNG50" s="90"/>
      <c r="PNH50" s="91"/>
      <c r="PNI50" s="90"/>
      <c r="PNJ50" s="91"/>
      <c r="PNK50" s="90"/>
      <c r="PNL50" s="91"/>
      <c r="PNM50" s="90"/>
      <c r="PNN50" s="91"/>
      <c r="PNO50" s="90"/>
      <c r="PNP50" s="91"/>
      <c r="PNQ50" s="90"/>
      <c r="PNR50" s="91"/>
      <c r="PNS50" s="90"/>
      <c r="PNT50" s="91"/>
      <c r="PNU50" s="90"/>
      <c r="PNV50" s="91"/>
      <c r="PNW50" s="90"/>
      <c r="PNX50" s="91"/>
      <c r="PNY50" s="90"/>
      <c r="PNZ50" s="91"/>
      <c r="POA50" s="90"/>
      <c r="POB50" s="91"/>
      <c r="POC50" s="90"/>
      <c r="POD50" s="91"/>
      <c r="POE50" s="90"/>
      <c r="POF50" s="91"/>
      <c r="POG50" s="90"/>
      <c r="POH50" s="91"/>
      <c r="POI50" s="90"/>
      <c r="POJ50" s="91"/>
      <c r="POK50" s="90"/>
      <c r="POL50" s="91"/>
      <c r="POM50" s="90"/>
      <c r="PON50" s="91"/>
      <c r="POO50" s="90"/>
      <c r="POP50" s="91"/>
      <c r="POQ50" s="90"/>
      <c r="POR50" s="91"/>
      <c r="POS50" s="90"/>
      <c r="POT50" s="91"/>
      <c r="POU50" s="90"/>
      <c r="POV50" s="91"/>
      <c r="POW50" s="90"/>
      <c r="POX50" s="91"/>
      <c r="POY50" s="90"/>
      <c r="POZ50" s="91"/>
      <c r="PPA50" s="90"/>
      <c r="PPB50" s="91"/>
      <c r="PPC50" s="90"/>
      <c r="PPD50" s="91"/>
      <c r="PPE50" s="90"/>
      <c r="PPF50" s="91"/>
      <c r="PPG50" s="90"/>
      <c r="PPH50" s="91"/>
      <c r="PPI50" s="90"/>
      <c r="PPJ50" s="91"/>
      <c r="PPK50" s="90"/>
      <c r="PPL50" s="91"/>
      <c r="PPM50" s="90"/>
      <c r="PPN50" s="91"/>
      <c r="PPO50" s="90"/>
      <c r="PPP50" s="91"/>
      <c r="PPQ50" s="90"/>
      <c r="PPR50" s="91"/>
      <c r="PPS50" s="90"/>
      <c r="PPT50" s="91"/>
      <c r="PPU50" s="90"/>
      <c r="PPV50" s="91"/>
      <c r="PPW50" s="90"/>
      <c r="PPX50" s="91"/>
      <c r="PPY50" s="90"/>
      <c r="PPZ50" s="91"/>
      <c r="PQA50" s="90"/>
      <c r="PQB50" s="91"/>
      <c r="PQC50" s="90"/>
      <c r="PQD50" s="91"/>
      <c r="PQE50" s="90"/>
      <c r="PQF50" s="91"/>
      <c r="PQG50" s="90"/>
      <c r="PQH50" s="91"/>
      <c r="PQI50" s="90"/>
      <c r="PQJ50" s="91"/>
      <c r="PQK50" s="90"/>
      <c r="PQL50" s="91"/>
      <c r="PQM50" s="90"/>
      <c r="PQN50" s="91"/>
      <c r="PQO50" s="90"/>
      <c r="PQP50" s="91"/>
      <c r="PQQ50" s="90"/>
      <c r="PQR50" s="91"/>
      <c r="PQS50" s="90"/>
      <c r="PQT50" s="91"/>
      <c r="PQU50" s="90"/>
      <c r="PQV50" s="91"/>
      <c r="PQW50" s="90"/>
      <c r="PQX50" s="91"/>
      <c r="PQY50" s="90"/>
      <c r="PQZ50" s="91"/>
      <c r="PRA50" s="90"/>
      <c r="PRB50" s="91"/>
      <c r="PRC50" s="90"/>
      <c r="PRD50" s="91"/>
      <c r="PRE50" s="90"/>
      <c r="PRF50" s="91"/>
      <c r="PRG50" s="90"/>
      <c r="PRH50" s="91"/>
      <c r="PRI50" s="90"/>
      <c r="PRJ50" s="91"/>
      <c r="PRK50" s="90"/>
      <c r="PRL50" s="91"/>
      <c r="PRM50" s="90"/>
      <c r="PRN50" s="91"/>
      <c r="PRO50" s="90"/>
      <c r="PRP50" s="91"/>
      <c r="PRQ50" s="90"/>
      <c r="PRR50" s="91"/>
      <c r="PRS50" s="90"/>
      <c r="PRT50" s="91"/>
      <c r="PRU50" s="90"/>
      <c r="PRV50" s="91"/>
      <c r="PRW50" s="90"/>
      <c r="PRX50" s="91"/>
      <c r="PRY50" s="90"/>
      <c r="PRZ50" s="91"/>
      <c r="PSA50" s="90"/>
      <c r="PSB50" s="91"/>
      <c r="PSC50" s="90"/>
      <c r="PSD50" s="91"/>
      <c r="PSE50" s="90"/>
      <c r="PSF50" s="91"/>
      <c r="PSG50" s="90"/>
      <c r="PSH50" s="91"/>
      <c r="PSI50" s="90"/>
      <c r="PSJ50" s="91"/>
      <c r="PSK50" s="90"/>
      <c r="PSL50" s="91"/>
      <c r="PSM50" s="90"/>
      <c r="PSN50" s="91"/>
      <c r="PSO50" s="90"/>
      <c r="PSP50" s="91"/>
      <c r="PSQ50" s="90"/>
      <c r="PSR50" s="91"/>
      <c r="PSS50" s="90"/>
      <c r="PST50" s="91"/>
      <c r="PSU50" s="90"/>
      <c r="PSV50" s="91"/>
      <c r="PSW50" s="90"/>
      <c r="PSX50" s="91"/>
      <c r="PSY50" s="90"/>
      <c r="PSZ50" s="91"/>
      <c r="PTA50" s="90"/>
      <c r="PTB50" s="91"/>
      <c r="PTC50" s="90"/>
      <c r="PTD50" s="91"/>
      <c r="PTE50" s="90"/>
      <c r="PTF50" s="91"/>
      <c r="PTG50" s="90"/>
      <c r="PTH50" s="91"/>
      <c r="PTI50" s="90"/>
      <c r="PTJ50" s="91"/>
      <c r="PTK50" s="90"/>
      <c r="PTL50" s="91"/>
      <c r="PTM50" s="90"/>
      <c r="PTN50" s="91"/>
      <c r="PTO50" s="90"/>
      <c r="PTP50" s="91"/>
      <c r="PTQ50" s="90"/>
      <c r="PTR50" s="91"/>
      <c r="PTS50" s="90"/>
      <c r="PTT50" s="91"/>
      <c r="PTU50" s="90"/>
      <c r="PTV50" s="91"/>
      <c r="PTW50" s="90"/>
      <c r="PTX50" s="91"/>
      <c r="PTY50" s="90"/>
      <c r="PTZ50" s="91"/>
      <c r="PUA50" s="90"/>
      <c r="PUB50" s="91"/>
      <c r="PUC50" s="90"/>
      <c r="PUD50" s="91"/>
      <c r="PUE50" s="90"/>
      <c r="PUF50" s="91"/>
      <c r="PUG50" s="90"/>
      <c r="PUH50" s="91"/>
      <c r="PUI50" s="90"/>
      <c r="PUJ50" s="91"/>
      <c r="PUK50" s="90"/>
      <c r="PUL50" s="91"/>
      <c r="PUM50" s="90"/>
      <c r="PUN50" s="91"/>
      <c r="PUO50" s="90"/>
      <c r="PUP50" s="91"/>
      <c r="PUQ50" s="90"/>
      <c r="PUR50" s="91"/>
      <c r="PUS50" s="90"/>
      <c r="PUT50" s="91"/>
      <c r="PUU50" s="90"/>
      <c r="PUV50" s="91"/>
      <c r="PUW50" s="90"/>
      <c r="PUX50" s="91"/>
      <c r="PUY50" s="90"/>
      <c r="PUZ50" s="91"/>
      <c r="PVA50" s="90"/>
      <c r="PVB50" s="91"/>
      <c r="PVC50" s="90"/>
      <c r="PVD50" s="91"/>
      <c r="PVE50" s="90"/>
      <c r="PVF50" s="91"/>
      <c r="PVG50" s="90"/>
      <c r="PVH50" s="91"/>
      <c r="PVI50" s="90"/>
      <c r="PVJ50" s="91"/>
      <c r="PVK50" s="90"/>
      <c r="PVL50" s="91"/>
      <c r="PVM50" s="90"/>
      <c r="PVN50" s="91"/>
      <c r="PVO50" s="90"/>
      <c r="PVP50" s="91"/>
      <c r="PVQ50" s="90"/>
      <c r="PVR50" s="91"/>
      <c r="PVS50" s="90"/>
      <c r="PVT50" s="91"/>
      <c r="PVU50" s="90"/>
      <c r="PVV50" s="91"/>
      <c r="PVW50" s="90"/>
      <c r="PVX50" s="91"/>
      <c r="PVY50" s="90"/>
      <c r="PVZ50" s="91"/>
      <c r="PWA50" s="90"/>
      <c r="PWB50" s="91"/>
      <c r="PWC50" s="90"/>
      <c r="PWD50" s="91"/>
      <c r="PWE50" s="90"/>
      <c r="PWF50" s="91"/>
      <c r="PWG50" s="90"/>
      <c r="PWH50" s="91"/>
      <c r="PWI50" s="90"/>
      <c r="PWJ50" s="91"/>
      <c r="PWK50" s="90"/>
      <c r="PWL50" s="91"/>
      <c r="PWM50" s="90"/>
      <c r="PWN50" s="91"/>
      <c r="PWO50" s="90"/>
      <c r="PWP50" s="91"/>
      <c r="PWQ50" s="90"/>
      <c r="PWR50" s="91"/>
      <c r="PWS50" s="90"/>
      <c r="PWT50" s="91"/>
      <c r="PWU50" s="90"/>
      <c r="PWV50" s="91"/>
      <c r="PWW50" s="90"/>
      <c r="PWX50" s="91"/>
      <c r="PWY50" s="90"/>
      <c r="PWZ50" s="91"/>
      <c r="PXA50" s="90"/>
      <c r="PXB50" s="91"/>
      <c r="PXC50" s="90"/>
      <c r="PXD50" s="91"/>
      <c r="PXE50" s="90"/>
      <c r="PXF50" s="91"/>
      <c r="PXG50" s="90"/>
      <c r="PXH50" s="91"/>
      <c r="PXI50" s="90"/>
      <c r="PXJ50" s="91"/>
      <c r="PXK50" s="90"/>
      <c r="PXL50" s="91"/>
      <c r="PXM50" s="90"/>
      <c r="PXN50" s="91"/>
      <c r="PXO50" s="90"/>
      <c r="PXP50" s="91"/>
      <c r="PXQ50" s="90"/>
      <c r="PXR50" s="91"/>
      <c r="PXS50" s="90"/>
      <c r="PXT50" s="91"/>
      <c r="PXU50" s="90"/>
      <c r="PXV50" s="91"/>
      <c r="PXW50" s="90"/>
      <c r="PXX50" s="91"/>
      <c r="PXY50" s="90"/>
      <c r="PXZ50" s="91"/>
      <c r="PYA50" s="90"/>
      <c r="PYB50" s="91"/>
      <c r="PYC50" s="90"/>
      <c r="PYD50" s="91"/>
      <c r="PYE50" s="90"/>
      <c r="PYF50" s="91"/>
      <c r="PYG50" s="90"/>
      <c r="PYH50" s="91"/>
      <c r="PYI50" s="90"/>
      <c r="PYJ50" s="91"/>
      <c r="PYK50" s="90"/>
      <c r="PYL50" s="91"/>
      <c r="PYM50" s="90"/>
      <c r="PYN50" s="91"/>
      <c r="PYO50" s="90"/>
      <c r="PYP50" s="91"/>
      <c r="PYQ50" s="90"/>
      <c r="PYR50" s="91"/>
      <c r="PYS50" s="90"/>
      <c r="PYT50" s="91"/>
      <c r="PYU50" s="90"/>
      <c r="PYV50" s="91"/>
      <c r="PYW50" s="90"/>
      <c r="PYX50" s="91"/>
      <c r="PYY50" s="90"/>
      <c r="PYZ50" s="91"/>
      <c r="PZA50" s="90"/>
      <c r="PZB50" s="91"/>
      <c r="PZC50" s="90"/>
      <c r="PZD50" s="91"/>
      <c r="PZE50" s="90"/>
      <c r="PZF50" s="91"/>
      <c r="PZG50" s="90"/>
      <c r="PZH50" s="91"/>
      <c r="PZI50" s="90"/>
      <c r="PZJ50" s="91"/>
      <c r="PZK50" s="90"/>
      <c r="PZL50" s="91"/>
      <c r="PZM50" s="90"/>
      <c r="PZN50" s="91"/>
      <c r="PZO50" s="90"/>
      <c r="PZP50" s="91"/>
      <c r="PZQ50" s="90"/>
      <c r="PZR50" s="91"/>
      <c r="PZS50" s="90"/>
      <c r="PZT50" s="91"/>
      <c r="PZU50" s="90"/>
      <c r="PZV50" s="91"/>
      <c r="PZW50" s="90"/>
      <c r="PZX50" s="91"/>
      <c r="PZY50" s="90"/>
      <c r="PZZ50" s="91"/>
      <c r="QAA50" s="90"/>
      <c r="QAB50" s="91"/>
      <c r="QAC50" s="90"/>
      <c r="QAD50" s="91"/>
      <c r="QAE50" s="90"/>
      <c r="QAF50" s="91"/>
      <c r="QAG50" s="90"/>
      <c r="QAH50" s="91"/>
      <c r="QAI50" s="90"/>
      <c r="QAJ50" s="91"/>
      <c r="QAK50" s="90"/>
      <c r="QAL50" s="91"/>
      <c r="QAM50" s="90"/>
      <c r="QAN50" s="91"/>
      <c r="QAO50" s="90"/>
      <c r="QAP50" s="91"/>
      <c r="QAQ50" s="90"/>
      <c r="QAR50" s="91"/>
      <c r="QAS50" s="90"/>
      <c r="QAT50" s="91"/>
      <c r="QAU50" s="90"/>
      <c r="QAV50" s="91"/>
      <c r="QAW50" s="90"/>
      <c r="QAX50" s="91"/>
      <c r="QAY50" s="90"/>
      <c r="QAZ50" s="91"/>
      <c r="QBA50" s="90"/>
      <c r="QBB50" s="91"/>
      <c r="QBC50" s="90"/>
      <c r="QBD50" s="91"/>
      <c r="QBE50" s="90"/>
      <c r="QBF50" s="91"/>
      <c r="QBG50" s="90"/>
      <c r="QBH50" s="91"/>
      <c r="QBI50" s="90"/>
      <c r="QBJ50" s="91"/>
      <c r="QBK50" s="90"/>
      <c r="QBL50" s="91"/>
      <c r="QBM50" s="90"/>
      <c r="QBN50" s="91"/>
      <c r="QBO50" s="90"/>
      <c r="QBP50" s="91"/>
      <c r="QBQ50" s="90"/>
      <c r="QBR50" s="91"/>
      <c r="QBS50" s="90"/>
      <c r="QBT50" s="91"/>
      <c r="QBU50" s="90"/>
      <c r="QBV50" s="91"/>
      <c r="QBW50" s="90"/>
      <c r="QBX50" s="91"/>
      <c r="QBY50" s="90"/>
      <c r="QBZ50" s="91"/>
      <c r="QCA50" s="90"/>
      <c r="QCB50" s="91"/>
      <c r="QCC50" s="90"/>
      <c r="QCD50" s="91"/>
      <c r="QCE50" s="90"/>
      <c r="QCF50" s="91"/>
      <c r="QCG50" s="90"/>
      <c r="QCH50" s="91"/>
      <c r="QCI50" s="90"/>
      <c r="QCJ50" s="91"/>
      <c r="QCK50" s="90"/>
      <c r="QCL50" s="91"/>
      <c r="QCM50" s="90"/>
      <c r="QCN50" s="91"/>
      <c r="QCO50" s="90"/>
      <c r="QCP50" s="91"/>
      <c r="QCQ50" s="90"/>
      <c r="QCR50" s="91"/>
      <c r="QCS50" s="90"/>
      <c r="QCT50" s="91"/>
      <c r="QCU50" s="90"/>
      <c r="QCV50" s="91"/>
      <c r="QCW50" s="90"/>
      <c r="QCX50" s="91"/>
      <c r="QCY50" s="90"/>
      <c r="QCZ50" s="91"/>
      <c r="QDA50" s="90"/>
      <c r="QDB50" s="91"/>
      <c r="QDC50" s="90"/>
      <c r="QDD50" s="91"/>
      <c r="QDE50" s="90"/>
      <c r="QDF50" s="91"/>
      <c r="QDG50" s="90"/>
      <c r="QDH50" s="91"/>
      <c r="QDI50" s="90"/>
      <c r="QDJ50" s="91"/>
      <c r="QDK50" s="90"/>
      <c r="QDL50" s="91"/>
      <c r="QDM50" s="90"/>
      <c r="QDN50" s="91"/>
      <c r="QDO50" s="90"/>
      <c r="QDP50" s="91"/>
      <c r="QDQ50" s="90"/>
      <c r="QDR50" s="91"/>
      <c r="QDS50" s="90"/>
      <c r="QDT50" s="91"/>
      <c r="QDU50" s="90"/>
      <c r="QDV50" s="91"/>
      <c r="QDW50" s="90"/>
      <c r="QDX50" s="91"/>
      <c r="QDY50" s="90"/>
      <c r="QDZ50" s="91"/>
      <c r="QEA50" s="90"/>
      <c r="QEB50" s="91"/>
      <c r="QEC50" s="90"/>
      <c r="QED50" s="91"/>
      <c r="QEE50" s="90"/>
      <c r="QEF50" s="91"/>
      <c r="QEG50" s="90"/>
      <c r="QEH50" s="91"/>
      <c r="QEI50" s="90"/>
      <c r="QEJ50" s="91"/>
      <c r="QEK50" s="90"/>
      <c r="QEL50" s="91"/>
      <c r="QEM50" s="90"/>
      <c r="QEN50" s="91"/>
      <c r="QEO50" s="90"/>
      <c r="QEP50" s="91"/>
      <c r="QEQ50" s="90"/>
      <c r="QER50" s="91"/>
      <c r="QES50" s="90"/>
      <c r="QET50" s="91"/>
      <c r="QEU50" s="90"/>
      <c r="QEV50" s="91"/>
      <c r="QEW50" s="90"/>
      <c r="QEX50" s="91"/>
      <c r="QEY50" s="90"/>
      <c r="QEZ50" s="91"/>
      <c r="QFA50" s="90"/>
      <c r="QFB50" s="91"/>
      <c r="QFC50" s="90"/>
      <c r="QFD50" s="91"/>
      <c r="QFE50" s="90"/>
      <c r="QFF50" s="91"/>
      <c r="QFG50" s="90"/>
      <c r="QFH50" s="91"/>
      <c r="QFI50" s="90"/>
      <c r="QFJ50" s="91"/>
      <c r="QFK50" s="90"/>
      <c r="QFL50" s="91"/>
      <c r="QFM50" s="90"/>
      <c r="QFN50" s="91"/>
      <c r="QFO50" s="90"/>
      <c r="QFP50" s="91"/>
      <c r="QFQ50" s="90"/>
      <c r="QFR50" s="91"/>
      <c r="QFS50" s="90"/>
      <c r="QFT50" s="91"/>
      <c r="QFU50" s="90"/>
      <c r="QFV50" s="91"/>
      <c r="QFW50" s="90"/>
      <c r="QFX50" s="91"/>
      <c r="QFY50" s="90"/>
      <c r="QFZ50" s="91"/>
      <c r="QGA50" s="90"/>
      <c r="QGB50" s="91"/>
      <c r="QGC50" s="90"/>
      <c r="QGD50" s="91"/>
      <c r="QGE50" s="90"/>
      <c r="QGF50" s="91"/>
      <c r="QGG50" s="90"/>
      <c r="QGH50" s="91"/>
      <c r="QGI50" s="90"/>
      <c r="QGJ50" s="91"/>
      <c r="QGK50" s="90"/>
      <c r="QGL50" s="91"/>
      <c r="QGM50" s="90"/>
      <c r="QGN50" s="91"/>
      <c r="QGO50" s="90"/>
      <c r="QGP50" s="91"/>
      <c r="QGQ50" s="90"/>
      <c r="QGR50" s="91"/>
      <c r="QGS50" s="90"/>
      <c r="QGT50" s="91"/>
      <c r="QGU50" s="90"/>
      <c r="QGV50" s="91"/>
      <c r="QGW50" s="90"/>
      <c r="QGX50" s="91"/>
      <c r="QGY50" s="90"/>
      <c r="QGZ50" s="91"/>
      <c r="QHA50" s="90"/>
      <c r="QHB50" s="91"/>
      <c r="QHC50" s="90"/>
      <c r="QHD50" s="91"/>
      <c r="QHE50" s="90"/>
      <c r="QHF50" s="91"/>
      <c r="QHG50" s="90"/>
      <c r="QHH50" s="91"/>
      <c r="QHI50" s="90"/>
      <c r="QHJ50" s="91"/>
      <c r="QHK50" s="90"/>
      <c r="QHL50" s="91"/>
      <c r="QHM50" s="90"/>
      <c r="QHN50" s="91"/>
      <c r="QHO50" s="90"/>
      <c r="QHP50" s="91"/>
      <c r="QHQ50" s="90"/>
      <c r="QHR50" s="91"/>
      <c r="QHS50" s="90"/>
      <c r="QHT50" s="91"/>
      <c r="QHU50" s="90"/>
      <c r="QHV50" s="91"/>
      <c r="QHW50" s="90"/>
      <c r="QHX50" s="91"/>
      <c r="QHY50" s="90"/>
      <c r="QHZ50" s="91"/>
      <c r="QIA50" s="90"/>
      <c r="QIB50" s="91"/>
      <c r="QIC50" s="90"/>
      <c r="QID50" s="91"/>
      <c r="QIE50" s="90"/>
      <c r="QIF50" s="91"/>
      <c r="QIG50" s="90"/>
      <c r="QIH50" s="91"/>
      <c r="QII50" s="90"/>
      <c r="QIJ50" s="91"/>
      <c r="QIK50" s="90"/>
      <c r="QIL50" s="91"/>
      <c r="QIM50" s="90"/>
      <c r="QIN50" s="91"/>
      <c r="QIO50" s="90"/>
      <c r="QIP50" s="91"/>
      <c r="QIQ50" s="90"/>
      <c r="QIR50" s="91"/>
      <c r="QIS50" s="90"/>
      <c r="QIT50" s="91"/>
      <c r="QIU50" s="90"/>
      <c r="QIV50" s="91"/>
      <c r="QIW50" s="90"/>
      <c r="QIX50" s="91"/>
      <c r="QIY50" s="90"/>
      <c r="QIZ50" s="91"/>
      <c r="QJA50" s="90"/>
      <c r="QJB50" s="91"/>
      <c r="QJC50" s="90"/>
      <c r="QJD50" s="91"/>
      <c r="QJE50" s="90"/>
      <c r="QJF50" s="91"/>
      <c r="QJG50" s="90"/>
      <c r="QJH50" s="91"/>
      <c r="QJI50" s="90"/>
      <c r="QJJ50" s="91"/>
      <c r="QJK50" s="90"/>
      <c r="QJL50" s="91"/>
      <c r="QJM50" s="90"/>
      <c r="QJN50" s="91"/>
      <c r="QJO50" s="90"/>
      <c r="QJP50" s="91"/>
      <c r="QJQ50" s="90"/>
      <c r="QJR50" s="91"/>
      <c r="QJS50" s="90"/>
      <c r="QJT50" s="91"/>
      <c r="QJU50" s="90"/>
      <c r="QJV50" s="91"/>
      <c r="QJW50" s="90"/>
      <c r="QJX50" s="91"/>
      <c r="QJY50" s="90"/>
      <c r="QJZ50" s="91"/>
      <c r="QKA50" s="90"/>
      <c r="QKB50" s="91"/>
      <c r="QKC50" s="90"/>
      <c r="QKD50" s="91"/>
      <c r="QKE50" s="90"/>
      <c r="QKF50" s="91"/>
      <c r="QKG50" s="90"/>
      <c r="QKH50" s="91"/>
      <c r="QKI50" s="90"/>
      <c r="QKJ50" s="91"/>
      <c r="QKK50" s="90"/>
      <c r="QKL50" s="91"/>
      <c r="QKM50" s="90"/>
      <c r="QKN50" s="91"/>
      <c r="QKO50" s="90"/>
      <c r="QKP50" s="91"/>
      <c r="QKQ50" s="90"/>
      <c r="QKR50" s="91"/>
      <c r="QKS50" s="90"/>
      <c r="QKT50" s="91"/>
      <c r="QKU50" s="90"/>
      <c r="QKV50" s="91"/>
      <c r="QKW50" s="90"/>
      <c r="QKX50" s="91"/>
      <c r="QKY50" s="90"/>
      <c r="QKZ50" s="91"/>
      <c r="QLA50" s="90"/>
      <c r="QLB50" s="91"/>
      <c r="QLC50" s="90"/>
      <c r="QLD50" s="91"/>
      <c r="QLE50" s="90"/>
      <c r="QLF50" s="91"/>
      <c r="QLG50" s="90"/>
      <c r="QLH50" s="91"/>
      <c r="QLI50" s="90"/>
      <c r="QLJ50" s="91"/>
      <c r="QLK50" s="90"/>
      <c r="QLL50" s="91"/>
      <c r="QLM50" s="90"/>
      <c r="QLN50" s="91"/>
      <c r="QLO50" s="90"/>
      <c r="QLP50" s="91"/>
      <c r="QLQ50" s="90"/>
      <c r="QLR50" s="91"/>
      <c r="QLS50" s="90"/>
      <c r="QLT50" s="91"/>
      <c r="QLU50" s="90"/>
      <c r="QLV50" s="91"/>
      <c r="QLW50" s="90"/>
      <c r="QLX50" s="91"/>
      <c r="QLY50" s="90"/>
      <c r="QLZ50" s="91"/>
      <c r="QMA50" s="90"/>
      <c r="QMB50" s="91"/>
      <c r="QMC50" s="90"/>
      <c r="QMD50" s="91"/>
      <c r="QME50" s="90"/>
      <c r="QMF50" s="91"/>
      <c r="QMG50" s="90"/>
      <c r="QMH50" s="91"/>
      <c r="QMI50" s="90"/>
      <c r="QMJ50" s="91"/>
      <c r="QMK50" s="90"/>
      <c r="QML50" s="91"/>
      <c r="QMM50" s="90"/>
      <c r="QMN50" s="91"/>
      <c r="QMO50" s="90"/>
      <c r="QMP50" s="91"/>
      <c r="QMQ50" s="90"/>
      <c r="QMR50" s="91"/>
      <c r="QMS50" s="90"/>
      <c r="QMT50" s="91"/>
      <c r="QMU50" s="90"/>
      <c r="QMV50" s="91"/>
      <c r="QMW50" s="90"/>
      <c r="QMX50" s="91"/>
      <c r="QMY50" s="90"/>
      <c r="QMZ50" s="91"/>
      <c r="QNA50" s="90"/>
      <c r="QNB50" s="91"/>
      <c r="QNC50" s="90"/>
      <c r="QND50" s="91"/>
      <c r="QNE50" s="90"/>
      <c r="QNF50" s="91"/>
      <c r="QNG50" s="90"/>
      <c r="QNH50" s="91"/>
      <c r="QNI50" s="90"/>
      <c r="QNJ50" s="91"/>
      <c r="QNK50" s="90"/>
      <c r="QNL50" s="91"/>
      <c r="QNM50" s="90"/>
      <c r="QNN50" s="91"/>
      <c r="QNO50" s="90"/>
      <c r="QNP50" s="91"/>
      <c r="QNQ50" s="90"/>
      <c r="QNR50" s="91"/>
      <c r="QNS50" s="90"/>
      <c r="QNT50" s="91"/>
      <c r="QNU50" s="90"/>
      <c r="QNV50" s="91"/>
      <c r="QNW50" s="90"/>
      <c r="QNX50" s="91"/>
      <c r="QNY50" s="90"/>
      <c r="QNZ50" s="91"/>
      <c r="QOA50" s="90"/>
      <c r="QOB50" s="91"/>
      <c r="QOC50" s="90"/>
      <c r="QOD50" s="91"/>
      <c r="QOE50" s="90"/>
      <c r="QOF50" s="91"/>
      <c r="QOG50" s="90"/>
      <c r="QOH50" s="91"/>
      <c r="QOI50" s="90"/>
      <c r="QOJ50" s="91"/>
      <c r="QOK50" s="90"/>
      <c r="QOL50" s="91"/>
      <c r="QOM50" s="90"/>
      <c r="QON50" s="91"/>
      <c r="QOO50" s="90"/>
      <c r="QOP50" s="91"/>
      <c r="QOQ50" s="90"/>
      <c r="QOR50" s="91"/>
      <c r="QOS50" s="90"/>
      <c r="QOT50" s="91"/>
      <c r="QOU50" s="90"/>
      <c r="QOV50" s="91"/>
      <c r="QOW50" s="90"/>
      <c r="QOX50" s="91"/>
      <c r="QOY50" s="90"/>
      <c r="QOZ50" s="91"/>
      <c r="QPA50" s="90"/>
      <c r="QPB50" s="91"/>
      <c r="QPC50" s="90"/>
      <c r="QPD50" s="91"/>
      <c r="QPE50" s="90"/>
      <c r="QPF50" s="91"/>
      <c r="QPG50" s="90"/>
      <c r="QPH50" s="91"/>
      <c r="QPI50" s="90"/>
      <c r="QPJ50" s="91"/>
      <c r="QPK50" s="90"/>
      <c r="QPL50" s="91"/>
      <c r="QPM50" s="90"/>
      <c r="QPN50" s="91"/>
      <c r="QPO50" s="90"/>
      <c r="QPP50" s="91"/>
      <c r="QPQ50" s="90"/>
      <c r="QPR50" s="91"/>
      <c r="QPS50" s="90"/>
      <c r="QPT50" s="91"/>
      <c r="QPU50" s="90"/>
      <c r="QPV50" s="91"/>
      <c r="QPW50" s="90"/>
      <c r="QPX50" s="91"/>
      <c r="QPY50" s="90"/>
      <c r="QPZ50" s="91"/>
      <c r="QQA50" s="90"/>
      <c r="QQB50" s="91"/>
      <c r="QQC50" s="90"/>
      <c r="QQD50" s="91"/>
      <c r="QQE50" s="90"/>
      <c r="QQF50" s="91"/>
      <c r="QQG50" s="90"/>
      <c r="QQH50" s="91"/>
      <c r="QQI50" s="90"/>
      <c r="QQJ50" s="91"/>
      <c r="QQK50" s="90"/>
      <c r="QQL50" s="91"/>
      <c r="QQM50" s="90"/>
      <c r="QQN50" s="91"/>
      <c r="QQO50" s="90"/>
      <c r="QQP50" s="91"/>
      <c r="QQQ50" s="90"/>
      <c r="QQR50" s="91"/>
      <c r="QQS50" s="90"/>
      <c r="QQT50" s="91"/>
      <c r="QQU50" s="90"/>
      <c r="QQV50" s="91"/>
      <c r="QQW50" s="90"/>
      <c r="QQX50" s="91"/>
      <c r="QQY50" s="90"/>
      <c r="QQZ50" s="91"/>
      <c r="QRA50" s="90"/>
      <c r="QRB50" s="91"/>
      <c r="QRC50" s="90"/>
      <c r="QRD50" s="91"/>
      <c r="QRE50" s="90"/>
      <c r="QRF50" s="91"/>
      <c r="QRG50" s="90"/>
      <c r="QRH50" s="91"/>
      <c r="QRI50" s="90"/>
      <c r="QRJ50" s="91"/>
      <c r="QRK50" s="90"/>
      <c r="QRL50" s="91"/>
      <c r="QRM50" s="90"/>
      <c r="QRN50" s="91"/>
      <c r="QRO50" s="90"/>
      <c r="QRP50" s="91"/>
      <c r="QRQ50" s="90"/>
      <c r="QRR50" s="91"/>
      <c r="QRS50" s="90"/>
      <c r="QRT50" s="91"/>
      <c r="QRU50" s="90"/>
      <c r="QRV50" s="91"/>
      <c r="QRW50" s="90"/>
      <c r="QRX50" s="91"/>
      <c r="QRY50" s="90"/>
      <c r="QRZ50" s="91"/>
      <c r="QSA50" s="90"/>
      <c r="QSB50" s="91"/>
      <c r="QSC50" s="90"/>
      <c r="QSD50" s="91"/>
      <c r="QSE50" s="90"/>
      <c r="QSF50" s="91"/>
      <c r="QSG50" s="90"/>
      <c r="QSH50" s="91"/>
      <c r="QSI50" s="90"/>
      <c r="QSJ50" s="91"/>
      <c r="QSK50" s="90"/>
      <c r="QSL50" s="91"/>
      <c r="QSM50" s="90"/>
      <c r="QSN50" s="91"/>
      <c r="QSO50" s="90"/>
      <c r="QSP50" s="91"/>
      <c r="QSQ50" s="90"/>
      <c r="QSR50" s="91"/>
      <c r="QSS50" s="90"/>
      <c r="QST50" s="91"/>
      <c r="QSU50" s="90"/>
      <c r="QSV50" s="91"/>
      <c r="QSW50" s="90"/>
      <c r="QSX50" s="91"/>
      <c r="QSY50" s="90"/>
      <c r="QSZ50" s="91"/>
      <c r="QTA50" s="90"/>
      <c r="QTB50" s="91"/>
      <c r="QTC50" s="90"/>
      <c r="QTD50" s="91"/>
      <c r="QTE50" s="90"/>
      <c r="QTF50" s="91"/>
      <c r="QTG50" s="90"/>
      <c r="QTH50" s="91"/>
      <c r="QTI50" s="90"/>
      <c r="QTJ50" s="91"/>
      <c r="QTK50" s="90"/>
      <c r="QTL50" s="91"/>
      <c r="QTM50" s="90"/>
      <c r="QTN50" s="91"/>
      <c r="QTO50" s="90"/>
      <c r="QTP50" s="91"/>
      <c r="QTQ50" s="90"/>
      <c r="QTR50" s="91"/>
      <c r="QTS50" s="90"/>
      <c r="QTT50" s="91"/>
      <c r="QTU50" s="90"/>
      <c r="QTV50" s="91"/>
      <c r="QTW50" s="90"/>
      <c r="QTX50" s="91"/>
      <c r="QTY50" s="90"/>
      <c r="QTZ50" s="91"/>
      <c r="QUA50" s="90"/>
      <c r="QUB50" s="91"/>
      <c r="QUC50" s="90"/>
      <c r="QUD50" s="91"/>
      <c r="QUE50" s="90"/>
      <c r="QUF50" s="91"/>
      <c r="QUG50" s="90"/>
      <c r="QUH50" s="91"/>
      <c r="QUI50" s="90"/>
      <c r="QUJ50" s="91"/>
      <c r="QUK50" s="90"/>
      <c r="QUL50" s="91"/>
      <c r="QUM50" s="90"/>
      <c r="QUN50" s="91"/>
      <c r="QUO50" s="90"/>
      <c r="QUP50" s="91"/>
      <c r="QUQ50" s="90"/>
      <c r="QUR50" s="91"/>
      <c r="QUS50" s="90"/>
      <c r="QUT50" s="91"/>
      <c r="QUU50" s="90"/>
      <c r="QUV50" s="91"/>
      <c r="QUW50" s="90"/>
      <c r="QUX50" s="91"/>
      <c r="QUY50" s="90"/>
      <c r="QUZ50" s="91"/>
      <c r="QVA50" s="90"/>
      <c r="QVB50" s="91"/>
      <c r="QVC50" s="90"/>
      <c r="QVD50" s="91"/>
      <c r="QVE50" s="90"/>
      <c r="QVF50" s="91"/>
      <c r="QVG50" s="90"/>
      <c r="QVH50" s="91"/>
      <c r="QVI50" s="90"/>
      <c r="QVJ50" s="91"/>
      <c r="QVK50" s="90"/>
      <c r="QVL50" s="91"/>
      <c r="QVM50" s="90"/>
      <c r="QVN50" s="91"/>
      <c r="QVO50" s="90"/>
      <c r="QVP50" s="91"/>
      <c r="QVQ50" s="90"/>
      <c r="QVR50" s="91"/>
      <c r="QVS50" s="90"/>
      <c r="QVT50" s="91"/>
      <c r="QVU50" s="90"/>
      <c r="QVV50" s="91"/>
      <c r="QVW50" s="90"/>
      <c r="QVX50" s="91"/>
      <c r="QVY50" s="90"/>
      <c r="QVZ50" s="91"/>
      <c r="QWA50" s="90"/>
      <c r="QWB50" s="91"/>
      <c r="QWC50" s="90"/>
      <c r="QWD50" s="91"/>
      <c r="QWE50" s="90"/>
      <c r="QWF50" s="91"/>
      <c r="QWG50" s="90"/>
      <c r="QWH50" s="91"/>
      <c r="QWI50" s="90"/>
      <c r="QWJ50" s="91"/>
      <c r="QWK50" s="90"/>
      <c r="QWL50" s="91"/>
      <c r="QWM50" s="90"/>
      <c r="QWN50" s="91"/>
      <c r="QWO50" s="90"/>
      <c r="QWP50" s="91"/>
      <c r="QWQ50" s="90"/>
      <c r="QWR50" s="91"/>
      <c r="QWS50" s="90"/>
      <c r="QWT50" s="91"/>
      <c r="QWU50" s="90"/>
      <c r="QWV50" s="91"/>
      <c r="QWW50" s="90"/>
      <c r="QWX50" s="91"/>
      <c r="QWY50" s="90"/>
      <c r="QWZ50" s="91"/>
      <c r="QXA50" s="90"/>
      <c r="QXB50" s="91"/>
      <c r="QXC50" s="90"/>
      <c r="QXD50" s="91"/>
      <c r="QXE50" s="90"/>
      <c r="QXF50" s="91"/>
      <c r="QXG50" s="90"/>
      <c r="QXH50" s="91"/>
      <c r="QXI50" s="90"/>
      <c r="QXJ50" s="91"/>
      <c r="QXK50" s="90"/>
      <c r="QXL50" s="91"/>
      <c r="QXM50" s="90"/>
      <c r="QXN50" s="91"/>
      <c r="QXO50" s="90"/>
      <c r="QXP50" s="91"/>
      <c r="QXQ50" s="90"/>
      <c r="QXR50" s="91"/>
      <c r="QXS50" s="90"/>
      <c r="QXT50" s="91"/>
      <c r="QXU50" s="90"/>
      <c r="QXV50" s="91"/>
      <c r="QXW50" s="90"/>
      <c r="QXX50" s="91"/>
      <c r="QXY50" s="90"/>
      <c r="QXZ50" s="91"/>
      <c r="QYA50" s="90"/>
      <c r="QYB50" s="91"/>
      <c r="QYC50" s="90"/>
      <c r="QYD50" s="91"/>
      <c r="QYE50" s="90"/>
      <c r="QYF50" s="91"/>
      <c r="QYG50" s="90"/>
      <c r="QYH50" s="91"/>
      <c r="QYI50" s="90"/>
      <c r="QYJ50" s="91"/>
      <c r="QYK50" s="90"/>
      <c r="QYL50" s="91"/>
      <c r="QYM50" s="90"/>
      <c r="QYN50" s="91"/>
      <c r="QYO50" s="90"/>
      <c r="QYP50" s="91"/>
      <c r="QYQ50" s="90"/>
      <c r="QYR50" s="91"/>
      <c r="QYS50" s="90"/>
      <c r="QYT50" s="91"/>
      <c r="QYU50" s="90"/>
      <c r="QYV50" s="91"/>
      <c r="QYW50" s="90"/>
      <c r="QYX50" s="91"/>
      <c r="QYY50" s="90"/>
      <c r="QYZ50" s="91"/>
      <c r="QZA50" s="90"/>
      <c r="QZB50" s="91"/>
      <c r="QZC50" s="90"/>
      <c r="QZD50" s="91"/>
      <c r="QZE50" s="90"/>
      <c r="QZF50" s="91"/>
      <c r="QZG50" s="90"/>
      <c r="QZH50" s="91"/>
      <c r="QZI50" s="90"/>
      <c r="QZJ50" s="91"/>
      <c r="QZK50" s="90"/>
      <c r="QZL50" s="91"/>
      <c r="QZM50" s="90"/>
      <c r="QZN50" s="91"/>
      <c r="QZO50" s="90"/>
      <c r="QZP50" s="91"/>
      <c r="QZQ50" s="90"/>
      <c r="QZR50" s="91"/>
      <c r="QZS50" s="90"/>
      <c r="QZT50" s="91"/>
      <c r="QZU50" s="90"/>
      <c r="QZV50" s="91"/>
      <c r="QZW50" s="90"/>
      <c r="QZX50" s="91"/>
      <c r="QZY50" s="90"/>
      <c r="QZZ50" s="91"/>
      <c r="RAA50" s="90"/>
      <c r="RAB50" s="91"/>
      <c r="RAC50" s="90"/>
      <c r="RAD50" s="91"/>
      <c r="RAE50" s="90"/>
      <c r="RAF50" s="91"/>
      <c r="RAG50" s="90"/>
      <c r="RAH50" s="91"/>
      <c r="RAI50" s="90"/>
      <c r="RAJ50" s="91"/>
      <c r="RAK50" s="90"/>
      <c r="RAL50" s="91"/>
      <c r="RAM50" s="90"/>
      <c r="RAN50" s="91"/>
      <c r="RAO50" s="90"/>
      <c r="RAP50" s="91"/>
      <c r="RAQ50" s="90"/>
      <c r="RAR50" s="91"/>
      <c r="RAS50" s="90"/>
      <c r="RAT50" s="91"/>
      <c r="RAU50" s="90"/>
      <c r="RAV50" s="91"/>
      <c r="RAW50" s="90"/>
      <c r="RAX50" s="91"/>
      <c r="RAY50" s="90"/>
      <c r="RAZ50" s="91"/>
      <c r="RBA50" s="90"/>
      <c r="RBB50" s="91"/>
      <c r="RBC50" s="90"/>
      <c r="RBD50" s="91"/>
      <c r="RBE50" s="90"/>
      <c r="RBF50" s="91"/>
      <c r="RBG50" s="90"/>
      <c r="RBH50" s="91"/>
      <c r="RBI50" s="90"/>
      <c r="RBJ50" s="91"/>
      <c r="RBK50" s="90"/>
      <c r="RBL50" s="91"/>
      <c r="RBM50" s="90"/>
      <c r="RBN50" s="91"/>
      <c r="RBO50" s="90"/>
      <c r="RBP50" s="91"/>
      <c r="RBQ50" s="90"/>
      <c r="RBR50" s="91"/>
      <c r="RBS50" s="90"/>
      <c r="RBT50" s="91"/>
      <c r="RBU50" s="90"/>
      <c r="RBV50" s="91"/>
      <c r="RBW50" s="90"/>
      <c r="RBX50" s="91"/>
      <c r="RBY50" s="90"/>
      <c r="RBZ50" s="91"/>
      <c r="RCA50" s="90"/>
      <c r="RCB50" s="91"/>
      <c r="RCC50" s="90"/>
      <c r="RCD50" s="91"/>
      <c r="RCE50" s="90"/>
      <c r="RCF50" s="91"/>
      <c r="RCG50" s="90"/>
      <c r="RCH50" s="91"/>
      <c r="RCI50" s="90"/>
      <c r="RCJ50" s="91"/>
      <c r="RCK50" s="90"/>
      <c r="RCL50" s="91"/>
      <c r="RCM50" s="90"/>
      <c r="RCN50" s="91"/>
      <c r="RCO50" s="90"/>
      <c r="RCP50" s="91"/>
      <c r="RCQ50" s="90"/>
      <c r="RCR50" s="91"/>
      <c r="RCS50" s="90"/>
      <c r="RCT50" s="91"/>
      <c r="RCU50" s="90"/>
      <c r="RCV50" s="91"/>
      <c r="RCW50" s="90"/>
      <c r="RCX50" s="91"/>
      <c r="RCY50" s="90"/>
      <c r="RCZ50" s="91"/>
      <c r="RDA50" s="90"/>
      <c r="RDB50" s="91"/>
      <c r="RDC50" s="90"/>
      <c r="RDD50" s="91"/>
      <c r="RDE50" s="90"/>
      <c r="RDF50" s="91"/>
      <c r="RDG50" s="90"/>
      <c r="RDH50" s="91"/>
      <c r="RDI50" s="90"/>
      <c r="RDJ50" s="91"/>
      <c r="RDK50" s="90"/>
      <c r="RDL50" s="91"/>
      <c r="RDM50" s="90"/>
      <c r="RDN50" s="91"/>
      <c r="RDO50" s="90"/>
      <c r="RDP50" s="91"/>
      <c r="RDQ50" s="90"/>
      <c r="RDR50" s="91"/>
      <c r="RDS50" s="90"/>
      <c r="RDT50" s="91"/>
      <c r="RDU50" s="90"/>
      <c r="RDV50" s="91"/>
      <c r="RDW50" s="90"/>
      <c r="RDX50" s="91"/>
      <c r="RDY50" s="90"/>
      <c r="RDZ50" s="91"/>
      <c r="REA50" s="90"/>
      <c r="REB50" s="91"/>
      <c r="REC50" s="90"/>
      <c r="RED50" s="91"/>
      <c r="REE50" s="90"/>
      <c r="REF50" s="91"/>
      <c r="REG50" s="90"/>
      <c r="REH50" s="91"/>
      <c r="REI50" s="90"/>
      <c r="REJ50" s="91"/>
      <c r="REK50" s="90"/>
      <c r="REL50" s="91"/>
      <c r="REM50" s="90"/>
      <c r="REN50" s="91"/>
      <c r="REO50" s="90"/>
      <c r="REP50" s="91"/>
      <c r="REQ50" s="90"/>
      <c r="RER50" s="91"/>
      <c r="RES50" s="90"/>
      <c r="RET50" s="91"/>
      <c r="REU50" s="90"/>
      <c r="REV50" s="91"/>
      <c r="REW50" s="90"/>
      <c r="REX50" s="91"/>
      <c r="REY50" s="90"/>
      <c r="REZ50" s="91"/>
      <c r="RFA50" s="90"/>
      <c r="RFB50" s="91"/>
      <c r="RFC50" s="90"/>
      <c r="RFD50" s="91"/>
      <c r="RFE50" s="90"/>
      <c r="RFF50" s="91"/>
      <c r="RFG50" s="90"/>
      <c r="RFH50" s="91"/>
      <c r="RFI50" s="90"/>
      <c r="RFJ50" s="91"/>
      <c r="RFK50" s="90"/>
      <c r="RFL50" s="91"/>
      <c r="RFM50" s="90"/>
      <c r="RFN50" s="91"/>
      <c r="RFO50" s="90"/>
      <c r="RFP50" s="91"/>
      <c r="RFQ50" s="90"/>
      <c r="RFR50" s="91"/>
      <c r="RFS50" s="90"/>
      <c r="RFT50" s="91"/>
      <c r="RFU50" s="90"/>
      <c r="RFV50" s="91"/>
      <c r="RFW50" s="90"/>
      <c r="RFX50" s="91"/>
      <c r="RFY50" s="90"/>
      <c r="RFZ50" s="91"/>
      <c r="RGA50" s="90"/>
      <c r="RGB50" s="91"/>
      <c r="RGC50" s="90"/>
      <c r="RGD50" s="91"/>
      <c r="RGE50" s="90"/>
      <c r="RGF50" s="91"/>
      <c r="RGG50" s="90"/>
      <c r="RGH50" s="91"/>
      <c r="RGI50" s="90"/>
      <c r="RGJ50" s="91"/>
      <c r="RGK50" s="90"/>
      <c r="RGL50" s="91"/>
      <c r="RGM50" s="90"/>
      <c r="RGN50" s="91"/>
      <c r="RGO50" s="90"/>
      <c r="RGP50" s="91"/>
      <c r="RGQ50" s="90"/>
      <c r="RGR50" s="91"/>
      <c r="RGS50" s="90"/>
      <c r="RGT50" s="91"/>
      <c r="RGU50" s="90"/>
      <c r="RGV50" s="91"/>
      <c r="RGW50" s="90"/>
      <c r="RGX50" s="91"/>
      <c r="RGY50" s="90"/>
      <c r="RGZ50" s="91"/>
      <c r="RHA50" s="90"/>
      <c r="RHB50" s="91"/>
      <c r="RHC50" s="90"/>
      <c r="RHD50" s="91"/>
      <c r="RHE50" s="90"/>
      <c r="RHF50" s="91"/>
      <c r="RHG50" s="90"/>
      <c r="RHH50" s="91"/>
      <c r="RHI50" s="90"/>
      <c r="RHJ50" s="91"/>
      <c r="RHK50" s="90"/>
      <c r="RHL50" s="91"/>
      <c r="RHM50" s="90"/>
      <c r="RHN50" s="91"/>
      <c r="RHO50" s="90"/>
      <c r="RHP50" s="91"/>
      <c r="RHQ50" s="90"/>
      <c r="RHR50" s="91"/>
      <c r="RHS50" s="90"/>
      <c r="RHT50" s="91"/>
      <c r="RHU50" s="90"/>
      <c r="RHV50" s="91"/>
      <c r="RHW50" s="90"/>
      <c r="RHX50" s="91"/>
      <c r="RHY50" s="90"/>
      <c r="RHZ50" s="91"/>
      <c r="RIA50" s="90"/>
      <c r="RIB50" s="91"/>
      <c r="RIC50" s="90"/>
      <c r="RID50" s="91"/>
      <c r="RIE50" s="90"/>
      <c r="RIF50" s="91"/>
      <c r="RIG50" s="90"/>
      <c r="RIH50" s="91"/>
      <c r="RII50" s="90"/>
      <c r="RIJ50" s="91"/>
      <c r="RIK50" s="90"/>
      <c r="RIL50" s="91"/>
      <c r="RIM50" s="90"/>
      <c r="RIN50" s="91"/>
      <c r="RIO50" s="90"/>
      <c r="RIP50" s="91"/>
      <c r="RIQ50" s="90"/>
      <c r="RIR50" s="91"/>
      <c r="RIS50" s="90"/>
      <c r="RIT50" s="91"/>
      <c r="RIU50" s="90"/>
      <c r="RIV50" s="91"/>
      <c r="RIW50" s="90"/>
      <c r="RIX50" s="91"/>
      <c r="RIY50" s="90"/>
      <c r="RIZ50" s="91"/>
      <c r="RJA50" s="90"/>
      <c r="RJB50" s="91"/>
      <c r="RJC50" s="90"/>
      <c r="RJD50" s="91"/>
      <c r="RJE50" s="90"/>
      <c r="RJF50" s="91"/>
      <c r="RJG50" s="90"/>
      <c r="RJH50" s="91"/>
      <c r="RJI50" s="90"/>
      <c r="RJJ50" s="91"/>
      <c r="RJK50" s="90"/>
      <c r="RJL50" s="91"/>
      <c r="RJM50" s="90"/>
      <c r="RJN50" s="91"/>
      <c r="RJO50" s="90"/>
      <c r="RJP50" s="91"/>
      <c r="RJQ50" s="90"/>
      <c r="RJR50" s="91"/>
      <c r="RJS50" s="90"/>
      <c r="RJT50" s="91"/>
      <c r="RJU50" s="90"/>
      <c r="RJV50" s="91"/>
      <c r="RJW50" s="90"/>
      <c r="RJX50" s="91"/>
      <c r="RJY50" s="90"/>
      <c r="RJZ50" s="91"/>
      <c r="RKA50" s="90"/>
      <c r="RKB50" s="91"/>
      <c r="RKC50" s="90"/>
      <c r="RKD50" s="91"/>
      <c r="RKE50" s="90"/>
      <c r="RKF50" s="91"/>
      <c r="RKG50" s="90"/>
      <c r="RKH50" s="91"/>
      <c r="RKI50" s="90"/>
      <c r="RKJ50" s="91"/>
      <c r="RKK50" s="90"/>
      <c r="RKL50" s="91"/>
      <c r="RKM50" s="90"/>
      <c r="RKN50" s="91"/>
      <c r="RKO50" s="90"/>
      <c r="RKP50" s="91"/>
      <c r="RKQ50" s="90"/>
      <c r="RKR50" s="91"/>
      <c r="RKS50" s="90"/>
      <c r="RKT50" s="91"/>
      <c r="RKU50" s="90"/>
      <c r="RKV50" s="91"/>
      <c r="RKW50" s="90"/>
      <c r="RKX50" s="91"/>
      <c r="RKY50" s="90"/>
      <c r="RKZ50" s="91"/>
      <c r="RLA50" s="90"/>
      <c r="RLB50" s="91"/>
      <c r="RLC50" s="90"/>
      <c r="RLD50" s="91"/>
      <c r="RLE50" s="90"/>
      <c r="RLF50" s="91"/>
      <c r="RLG50" s="90"/>
      <c r="RLH50" s="91"/>
      <c r="RLI50" s="90"/>
      <c r="RLJ50" s="91"/>
      <c r="RLK50" s="90"/>
      <c r="RLL50" s="91"/>
      <c r="RLM50" s="90"/>
      <c r="RLN50" s="91"/>
      <c r="RLO50" s="90"/>
      <c r="RLP50" s="91"/>
      <c r="RLQ50" s="90"/>
      <c r="RLR50" s="91"/>
      <c r="RLS50" s="90"/>
      <c r="RLT50" s="91"/>
      <c r="RLU50" s="90"/>
      <c r="RLV50" s="91"/>
      <c r="RLW50" s="90"/>
      <c r="RLX50" s="91"/>
      <c r="RLY50" s="90"/>
      <c r="RLZ50" s="91"/>
      <c r="RMA50" s="90"/>
      <c r="RMB50" s="91"/>
      <c r="RMC50" s="90"/>
      <c r="RMD50" s="91"/>
      <c r="RME50" s="90"/>
      <c r="RMF50" s="91"/>
      <c r="RMG50" s="90"/>
      <c r="RMH50" s="91"/>
      <c r="RMI50" s="90"/>
      <c r="RMJ50" s="91"/>
      <c r="RMK50" s="90"/>
      <c r="RML50" s="91"/>
      <c r="RMM50" s="90"/>
      <c r="RMN50" s="91"/>
      <c r="RMO50" s="90"/>
      <c r="RMP50" s="91"/>
      <c r="RMQ50" s="90"/>
      <c r="RMR50" s="91"/>
      <c r="RMS50" s="90"/>
      <c r="RMT50" s="91"/>
      <c r="RMU50" s="90"/>
      <c r="RMV50" s="91"/>
      <c r="RMW50" s="90"/>
      <c r="RMX50" s="91"/>
      <c r="RMY50" s="90"/>
      <c r="RMZ50" s="91"/>
      <c r="RNA50" s="90"/>
      <c r="RNB50" s="91"/>
      <c r="RNC50" s="90"/>
      <c r="RND50" s="91"/>
      <c r="RNE50" s="90"/>
      <c r="RNF50" s="91"/>
      <c r="RNG50" s="90"/>
      <c r="RNH50" s="91"/>
      <c r="RNI50" s="90"/>
      <c r="RNJ50" s="91"/>
      <c r="RNK50" s="90"/>
      <c r="RNL50" s="91"/>
      <c r="RNM50" s="90"/>
      <c r="RNN50" s="91"/>
      <c r="RNO50" s="90"/>
      <c r="RNP50" s="91"/>
      <c r="RNQ50" s="90"/>
      <c r="RNR50" s="91"/>
      <c r="RNS50" s="90"/>
      <c r="RNT50" s="91"/>
      <c r="RNU50" s="90"/>
      <c r="RNV50" s="91"/>
      <c r="RNW50" s="90"/>
      <c r="RNX50" s="91"/>
      <c r="RNY50" s="90"/>
      <c r="RNZ50" s="91"/>
      <c r="ROA50" s="90"/>
      <c r="ROB50" s="91"/>
      <c r="ROC50" s="90"/>
      <c r="ROD50" s="91"/>
      <c r="ROE50" s="90"/>
      <c r="ROF50" s="91"/>
      <c r="ROG50" s="90"/>
      <c r="ROH50" s="91"/>
      <c r="ROI50" s="90"/>
      <c r="ROJ50" s="91"/>
      <c r="ROK50" s="90"/>
      <c r="ROL50" s="91"/>
      <c r="ROM50" s="90"/>
      <c r="RON50" s="91"/>
      <c r="ROO50" s="90"/>
      <c r="ROP50" s="91"/>
      <c r="ROQ50" s="90"/>
      <c r="ROR50" s="91"/>
      <c r="ROS50" s="90"/>
      <c r="ROT50" s="91"/>
      <c r="ROU50" s="90"/>
      <c r="ROV50" s="91"/>
      <c r="ROW50" s="90"/>
      <c r="ROX50" s="91"/>
      <c r="ROY50" s="90"/>
      <c r="ROZ50" s="91"/>
      <c r="RPA50" s="90"/>
      <c r="RPB50" s="91"/>
      <c r="RPC50" s="90"/>
      <c r="RPD50" s="91"/>
      <c r="RPE50" s="90"/>
      <c r="RPF50" s="91"/>
      <c r="RPG50" s="90"/>
      <c r="RPH50" s="91"/>
      <c r="RPI50" s="90"/>
      <c r="RPJ50" s="91"/>
      <c r="RPK50" s="90"/>
      <c r="RPL50" s="91"/>
      <c r="RPM50" s="90"/>
      <c r="RPN50" s="91"/>
      <c r="RPO50" s="90"/>
      <c r="RPP50" s="91"/>
      <c r="RPQ50" s="90"/>
      <c r="RPR50" s="91"/>
      <c r="RPS50" s="90"/>
      <c r="RPT50" s="91"/>
      <c r="RPU50" s="90"/>
      <c r="RPV50" s="91"/>
      <c r="RPW50" s="90"/>
      <c r="RPX50" s="91"/>
      <c r="RPY50" s="90"/>
      <c r="RPZ50" s="91"/>
      <c r="RQA50" s="90"/>
      <c r="RQB50" s="91"/>
      <c r="RQC50" s="90"/>
      <c r="RQD50" s="91"/>
      <c r="RQE50" s="90"/>
      <c r="RQF50" s="91"/>
      <c r="RQG50" s="90"/>
      <c r="RQH50" s="91"/>
      <c r="RQI50" s="90"/>
      <c r="RQJ50" s="91"/>
      <c r="RQK50" s="90"/>
      <c r="RQL50" s="91"/>
      <c r="RQM50" s="90"/>
      <c r="RQN50" s="91"/>
      <c r="RQO50" s="90"/>
      <c r="RQP50" s="91"/>
      <c r="RQQ50" s="90"/>
      <c r="RQR50" s="91"/>
      <c r="RQS50" s="90"/>
      <c r="RQT50" s="91"/>
      <c r="RQU50" s="90"/>
      <c r="RQV50" s="91"/>
      <c r="RQW50" s="90"/>
      <c r="RQX50" s="91"/>
      <c r="RQY50" s="90"/>
      <c r="RQZ50" s="91"/>
      <c r="RRA50" s="90"/>
      <c r="RRB50" s="91"/>
      <c r="RRC50" s="90"/>
      <c r="RRD50" s="91"/>
      <c r="RRE50" s="90"/>
      <c r="RRF50" s="91"/>
      <c r="RRG50" s="90"/>
      <c r="RRH50" s="91"/>
      <c r="RRI50" s="90"/>
      <c r="RRJ50" s="91"/>
      <c r="RRK50" s="90"/>
      <c r="RRL50" s="91"/>
      <c r="RRM50" s="90"/>
      <c r="RRN50" s="91"/>
      <c r="RRO50" s="90"/>
      <c r="RRP50" s="91"/>
      <c r="RRQ50" s="90"/>
      <c r="RRR50" s="91"/>
      <c r="RRS50" s="90"/>
      <c r="RRT50" s="91"/>
      <c r="RRU50" s="90"/>
      <c r="RRV50" s="91"/>
      <c r="RRW50" s="90"/>
      <c r="RRX50" s="91"/>
      <c r="RRY50" s="90"/>
      <c r="RRZ50" s="91"/>
      <c r="RSA50" s="90"/>
      <c r="RSB50" s="91"/>
      <c r="RSC50" s="90"/>
      <c r="RSD50" s="91"/>
      <c r="RSE50" s="90"/>
      <c r="RSF50" s="91"/>
      <c r="RSG50" s="90"/>
      <c r="RSH50" s="91"/>
      <c r="RSI50" s="90"/>
      <c r="RSJ50" s="91"/>
      <c r="RSK50" s="90"/>
      <c r="RSL50" s="91"/>
      <c r="RSM50" s="90"/>
      <c r="RSN50" s="91"/>
      <c r="RSO50" s="90"/>
      <c r="RSP50" s="91"/>
      <c r="RSQ50" s="90"/>
      <c r="RSR50" s="91"/>
      <c r="RSS50" s="90"/>
      <c r="RST50" s="91"/>
      <c r="RSU50" s="90"/>
      <c r="RSV50" s="91"/>
      <c r="RSW50" s="90"/>
      <c r="RSX50" s="91"/>
      <c r="RSY50" s="90"/>
      <c r="RSZ50" s="91"/>
      <c r="RTA50" s="90"/>
      <c r="RTB50" s="91"/>
      <c r="RTC50" s="90"/>
      <c r="RTD50" s="91"/>
      <c r="RTE50" s="90"/>
      <c r="RTF50" s="91"/>
      <c r="RTG50" s="90"/>
      <c r="RTH50" s="91"/>
      <c r="RTI50" s="90"/>
      <c r="RTJ50" s="91"/>
      <c r="RTK50" s="90"/>
      <c r="RTL50" s="91"/>
      <c r="RTM50" s="90"/>
      <c r="RTN50" s="91"/>
      <c r="RTO50" s="90"/>
      <c r="RTP50" s="91"/>
      <c r="RTQ50" s="90"/>
      <c r="RTR50" s="91"/>
      <c r="RTS50" s="90"/>
      <c r="RTT50" s="91"/>
      <c r="RTU50" s="90"/>
      <c r="RTV50" s="91"/>
      <c r="RTW50" s="90"/>
      <c r="RTX50" s="91"/>
      <c r="RTY50" s="90"/>
      <c r="RTZ50" s="91"/>
      <c r="RUA50" s="90"/>
      <c r="RUB50" s="91"/>
      <c r="RUC50" s="90"/>
      <c r="RUD50" s="91"/>
      <c r="RUE50" s="90"/>
      <c r="RUF50" s="91"/>
      <c r="RUG50" s="90"/>
      <c r="RUH50" s="91"/>
      <c r="RUI50" s="90"/>
      <c r="RUJ50" s="91"/>
      <c r="RUK50" s="90"/>
      <c r="RUL50" s="91"/>
      <c r="RUM50" s="90"/>
      <c r="RUN50" s="91"/>
      <c r="RUO50" s="90"/>
      <c r="RUP50" s="91"/>
      <c r="RUQ50" s="90"/>
      <c r="RUR50" s="91"/>
      <c r="RUS50" s="90"/>
      <c r="RUT50" s="91"/>
      <c r="RUU50" s="90"/>
      <c r="RUV50" s="91"/>
      <c r="RUW50" s="90"/>
      <c r="RUX50" s="91"/>
      <c r="RUY50" s="90"/>
      <c r="RUZ50" s="91"/>
      <c r="RVA50" s="90"/>
      <c r="RVB50" s="91"/>
      <c r="RVC50" s="90"/>
      <c r="RVD50" s="91"/>
      <c r="RVE50" s="90"/>
      <c r="RVF50" s="91"/>
      <c r="RVG50" s="90"/>
      <c r="RVH50" s="91"/>
      <c r="RVI50" s="90"/>
      <c r="RVJ50" s="91"/>
      <c r="RVK50" s="90"/>
      <c r="RVL50" s="91"/>
      <c r="RVM50" s="90"/>
      <c r="RVN50" s="91"/>
      <c r="RVO50" s="90"/>
      <c r="RVP50" s="91"/>
      <c r="RVQ50" s="90"/>
      <c r="RVR50" s="91"/>
      <c r="RVS50" s="90"/>
      <c r="RVT50" s="91"/>
      <c r="RVU50" s="90"/>
      <c r="RVV50" s="91"/>
      <c r="RVW50" s="90"/>
      <c r="RVX50" s="91"/>
      <c r="RVY50" s="90"/>
      <c r="RVZ50" s="91"/>
      <c r="RWA50" s="90"/>
      <c r="RWB50" s="91"/>
      <c r="RWC50" s="90"/>
      <c r="RWD50" s="91"/>
      <c r="RWE50" s="90"/>
      <c r="RWF50" s="91"/>
      <c r="RWG50" s="90"/>
      <c r="RWH50" s="91"/>
      <c r="RWI50" s="90"/>
      <c r="RWJ50" s="91"/>
      <c r="RWK50" s="90"/>
      <c r="RWL50" s="91"/>
      <c r="RWM50" s="90"/>
      <c r="RWN50" s="91"/>
      <c r="RWO50" s="90"/>
      <c r="RWP50" s="91"/>
      <c r="RWQ50" s="90"/>
      <c r="RWR50" s="91"/>
      <c r="RWS50" s="90"/>
      <c r="RWT50" s="91"/>
      <c r="RWU50" s="90"/>
      <c r="RWV50" s="91"/>
      <c r="RWW50" s="90"/>
      <c r="RWX50" s="91"/>
      <c r="RWY50" s="90"/>
      <c r="RWZ50" s="91"/>
      <c r="RXA50" s="90"/>
      <c r="RXB50" s="91"/>
      <c r="RXC50" s="90"/>
      <c r="RXD50" s="91"/>
      <c r="RXE50" s="90"/>
      <c r="RXF50" s="91"/>
      <c r="RXG50" s="90"/>
      <c r="RXH50" s="91"/>
      <c r="RXI50" s="90"/>
      <c r="RXJ50" s="91"/>
      <c r="RXK50" s="90"/>
      <c r="RXL50" s="91"/>
      <c r="RXM50" s="90"/>
      <c r="RXN50" s="91"/>
      <c r="RXO50" s="90"/>
      <c r="RXP50" s="91"/>
      <c r="RXQ50" s="90"/>
      <c r="RXR50" s="91"/>
      <c r="RXS50" s="90"/>
      <c r="RXT50" s="91"/>
      <c r="RXU50" s="90"/>
      <c r="RXV50" s="91"/>
      <c r="RXW50" s="90"/>
      <c r="RXX50" s="91"/>
      <c r="RXY50" s="90"/>
      <c r="RXZ50" s="91"/>
      <c r="RYA50" s="90"/>
      <c r="RYB50" s="91"/>
      <c r="RYC50" s="90"/>
      <c r="RYD50" s="91"/>
      <c r="RYE50" s="90"/>
      <c r="RYF50" s="91"/>
      <c r="RYG50" s="90"/>
      <c r="RYH50" s="91"/>
      <c r="RYI50" s="90"/>
      <c r="RYJ50" s="91"/>
      <c r="RYK50" s="90"/>
      <c r="RYL50" s="91"/>
      <c r="RYM50" s="90"/>
      <c r="RYN50" s="91"/>
      <c r="RYO50" s="90"/>
      <c r="RYP50" s="91"/>
      <c r="RYQ50" s="90"/>
      <c r="RYR50" s="91"/>
      <c r="RYS50" s="90"/>
      <c r="RYT50" s="91"/>
      <c r="RYU50" s="90"/>
      <c r="RYV50" s="91"/>
      <c r="RYW50" s="90"/>
      <c r="RYX50" s="91"/>
      <c r="RYY50" s="90"/>
      <c r="RYZ50" s="91"/>
      <c r="RZA50" s="90"/>
      <c r="RZB50" s="91"/>
      <c r="RZC50" s="90"/>
      <c r="RZD50" s="91"/>
      <c r="RZE50" s="90"/>
      <c r="RZF50" s="91"/>
      <c r="RZG50" s="90"/>
      <c r="RZH50" s="91"/>
      <c r="RZI50" s="90"/>
      <c r="RZJ50" s="91"/>
      <c r="RZK50" s="90"/>
      <c r="RZL50" s="91"/>
      <c r="RZM50" s="90"/>
      <c r="RZN50" s="91"/>
      <c r="RZO50" s="90"/>
      <c r="RZP50" s="91"/>
      <c r="RZQ50" s="90"/>
      <c r="RZR50" s="91"/>
      <c r="RZS50" s="90"/>
      <c r="RZT50" s="91"/>
      <c r="RZU50" s="90"/>
      <c r="RZV50" s="91"/>
      <c r="RZW50" s="90"/>
      <c r="RZX50" s="91"/>
      <c r="RZY50" s="90"/>
      <c r="RZZ50" s="91"/>
      <c r="SAA50" s="90"/>
      <c r="SAB50" s="91"/>
      <c r="SAC50" s="90"/>
      <c r="SAD50" s="91"/>
      <c r="SAE50" s="90"/>
      <c r="SAF50" s="91"/>
      <c r="SAG50" s="90"/>
      <c r="SAH50" s="91"/>
      <c r="SAI50" s="90"/>
      <c r="SAJ50" s="91"/>
      <c r="SAK50" s="90"/>
      <c r="SAL50" s="91"/>
      <c r="SAM50" s="90"/>
      <c r="SAN50" s="91"/>
      <c r="SAO50" s="90"/>
      <c r="SAP50" s="91"/>
      <c r="SAQ50" s="90"/>
      <c r="SAR50" s="91"/>
      <c r="SAS50" s="90"/>
      <c r="SAT50" s="91"/>
      <c r="SAU50" s="90"/>
      <c r="SAV50" s="91"/>
      <c r="SAW50" s="90"/>
      <c r="SAX50" s="91"/>
      <c r="SAY50" s="90"/>
      <c r="SAZ50" s="91"/>
      <c r="SBA50" s="90"/>
      <c r="SBB50" s="91"/>
      <c r="SBC50" s="90"/>
      <c r="SBD50" s="91"/>
      <c r="SBE50" s="90"/>
      <c r="SBF50" s="91"/>
      <c r="SBG50" s="90"/>
      <c r="SBH50" s="91"/>
      <c r="SBI50" s="90"/>
      <c r="SBJ50" s="91"/>
      <c r="SBK50" s="90"/>
      <c r="SBL50" s="91"/>
      <c r="SBM50" s="90"/>
      <c r="SBN50" s="91"/>
      <c r="SBO50" s="90"/>
      <c r="SBP50" s="91"/>
      <c r="SBQ50" s="90"/>
      <c r="SBR50" s="91"/>
      <c r="SBS50" s="90"/>
      <c r="SBT50" s="91"/>
      <c r="SBU50" s="90"/>
      <c r="SBV50" s="91"/>
      <c r="SBW50" s="90"/>
      <c r="SBX50" s="91"/>
      <c r="SBY50" s="90"/>
      <c r="SBZ50" s="91"/>
      <c r="SCA50" s="90"/>
      <c r="SCB50" s="91"/>
      <c r="SCC50" s="90"/>
      <c r="SCD50" s="91"/>
      <c r="SCE50" s="90"/>
      <c r="SCF50" s="91"/>
      <c r="SCG50" s="90"/>
      <c r="SCH50" s="91"/>
      <c r="SCI50" s="90"/>
      <c r="SCJ50" s="91"/>
      <c r="SCK50" s="90"/>
      <c r="SCL50" s="91"/>
      <c r="SCM50" s="90"/>
      <c r="SCN50" s="91"/>
      <c r="SCO50" s="90"/>
      <c r="SCP50" s="91"/>
      <c r="SCQ50" s="90"/>
      <c r="SCR50" s="91"/>
      <c r="SCS50" s="90"/>
      <c r="SCT50" s="91"/>
      <c r="SCU50" s="90"/>
      <c r="SCV50" s="91"/>
      <c r="SCW50" s="90"/>
      <c r="SCX50" s="91"/>
      <c r="SCY50" s="90"/>
      <c r="SCZ50" s="91"/>
      <c r="SDA50" s="90"/>
      <c r="SDB50" s="91"/>
      <c r="SDC50" s="90"/>
      <c r="SDD50" s="91"/>
      <c r="SDE50" s="90"/>
      <c r="SDF50" s="91"/>
      <c r="SDG50" s="90"/>
      <c r="SDH50" s="91"/>
      <c r="SDI50" s="90"/>
      <c r="SDJ50" s="91"/>
      <c r="SDK50" s="90"/>
      <c r="SDL50" s="91"/>
      <c r="SDM50" s="90"/>
      <c r="SDN50" s="91"/>
      <c r="SDO50" s="90"/>
      <c r="SDP50" s="91"/>
      <c r="SDQ50" s="90"/>
      <c r="SDR50" s="91"/>
      <c r="SDS50" s="90"/>
      <c r="SDT50" s="91"/>
      <c r="SDU50" s="90"/>
      <c r="SDV50" s="91"/>
      <c r="SDW50" s="90"/>
      <c r="SDX50" s="91"/>
      <c r="SDY50" s="90"/>
      <c r="SDZ50" s="91"/>
      <c r="SEA50" s="90"/>
      <c r="SEB50" s="91"/>
      <c r="SEC50" s="90"/>
      <c r="SED50" s="91"/>
      <c r="SEE50" s="90"/>
      <c r="SEF50" s="91"/>
      <c r="SEG50" s="90"/>
      <c r="SEH50" s="91"/>
      <c r="SEI50" s="90"/>
      <c r="SEJ50" s="91"/>
      <c r="SEK50" s="90"/>
      <c r="SEL50" s="91"/>
      <c r="SEM50" s="90"/>
      <c r="SEN50" s="91"/>
      <c r="SEO50" s="90"/>
      <c r="SEP50" s="91"/>
      <c r="SEQ50" s="90"/>
      <c r="SER50" s="91"/>
      <c r="SES50" s="90"/>
      <c r="SET50" s="91"/>
      <c r="SEU50" s="90"/>
      <c r="SEV50" s="91"/>
      <c r="SEW50" s="90"/>
      <c r="SEX50" s="91"/>
      <c r="SEY50" s="90"/>
      <c r="SEZ50" s="91"/>
      <c r="SFA50" s="90"/>
      <c r="SFB50" s="91"/>
      <c r="SFC50" s="90"/>
      <c r="SFD50" s="91"/>
      <c r="SFE50" s="90"/>
      <c r="SFF50" s="91"/>
      <c r="SFG50" s="90"/>
      <c r="SFH50" s="91"/>
      <c r="SFI50" s="90"/>
      <c r="SFJ50" s="91"/>
      <c r="SFK50" s="90"/>
      <c r="SFL50" s="91"/>
      <c r="SFM50" s="90"/>
      <c r="SFN50" s="91"/>
      <c r="SFO50" s="90"/>
      <c r="SFP50" s="91"/>
      <c r="SFQ50" s="90"/>
      <c r="SFR50" s="91"/>
      <c r="SFS50" s="90"/>
      <c r="SFT50" s="91"/>
      <c r="SFU50" s="90"/>
      <c r="SFV50" s="91"/>
      <c r="SFW50" s="90"/>
      <c r="SFX50" s="91"/>
      <c r="SFY50" s="90"/>
      <c r="SFZ50" s="91"/>
      <c r="SGA50" s="90"/>
      <c r="SGB50" s="91"/>
      <c r="SGC50" s="90"/>
      <c r="SGD50" s="91"/>
      <c r="SGE50" s="90"/>
      <c r="SGF50" s="91"/>
      <c r="SGG50" s="90"/>
      <c r="SGH50" s="91"/>
      <c r="SGI50" s="90"/>
      <c r="SGJ50" s="91"/>
      <c r="SGK50" s="90"/>
      <c r="SGL50" s="91"/>
      <c r="SGM50" s="90"/>
      <c r="SGN50" s="91"/>
      <c r="SGO50" s="90"/>
      <c r="SGP50" s="91"/>
      <c r="SGQ50" s="90"/>
      <c r="SGR50" s="91"/>
      <c r="SGS50" s="90"/>
      <c r="SGT50" s="91"/>
      <c r="SGU50" s="90"/>
      <c r="SGV50" s="91"/>
      <c r="SGW50" s="90"/>
      <c r="SGX50" s="91"/>
      <c r="SGY50" s="90"/>
      <c r="SGZ50" s="91"/>
      <c r="SHA50" s="90"/>
      <c r="SHB50" s="91"/>
      <c r="SHC50" s="90"/>
      <c r="SHD50" s="91"/>
      <c r="SHE50" s="90"/>
      <c r="SHF50" s="91"/>
      <c r="SHG50" s="90"/>
      <c r="SHH50" s="91"/>
      <c r="SHI50" s="90"/>
      <c r="SHJ50" s="91"/>
      <c r="SHK50" s="90"/>
      <c r="SHL50" s="91"/>
      <c r="SHM50" s="90"/>
      <c r="SHN50" s="91"/>
      <c r="SHO50" s="90"/>
      <c r="SHP50" s="91"/>
      <c r="SHQ50" s="90"/>
      <c r="SHR50" s="91"/>
      <c r="SHS50" s="90"/>
      <c r="SHT50" s="91"/>
      <c r="SHU50" s="90"/>
      <c r="SHV50" s="91"/>
      <c r="SHW50" s="90"/>
      <c r="SHX50" s="91"/>
      <c r="SHY50" s="90"/>
      <c r="SHZ50" s="91"/>
      <c r="SIA50" s="90"/>
      <c r="SIB50" s="91"/>
      <c r="SIC50" s="90"/>
      <c r="SID50" s="91"/>
      <c r="SIE50" s="90"/>
      <c r="SIF50" s="91"/>
      <c r="SIG50" s="90"/>
      <c r="SIH50" s="91"/>
      <c r="SII50" s="90"/>
      <c r="SIJ50" s="91"/>
      <c r="SIK50" s="90"/>
      <c r="SIL50" s="91"/>
      <c r="SIM50" s="90"/>
      <c r="SIN50" s="91"/>
      <c r="SIO50" s="90"/>
      <c r="SIP50" s="91"/>
      <c r="SIQ50" s="90"/>
      <c r="SIR50" s="91"/>
      <c r="SIS50" s="90"/>
      <c r="SIT50" s="91"/>
      <c r="SIU50" s="90"/>
      <c r="SIV50" s="91"/>
      <c r="SIW50" s="90"/>
      <c r="SIX50" s="91"/>
      <c r="SIY50" s="90"/>
      <c r="SIZ50" s="91"/>
      <c r="SJA50" s="90"/>
      <c r="SJB50" s="91"/>
      <c r="SJC50" s="90"/>
      <c r="SJD50" s="91"/>
      <c r="SJE50" s="90"/>
      <c r="SJF50" s="91"/>
      <c r="SJG50" s="90"/>
      <c r="SJH50" s="91"/>
      <c r="SJI50" s="90"/>
      <c r="SJJ50" s="91"/>
      <c r="SJK50" s="90"/>
      <c r="SJL50" s="91"/>
      <c r="SJM50" s="90"/>
      <c r="SJN50" s="91"/>
      <c r="SJO50" s="90"/>
      <c r="SJP50" s="91"/>
      <c r="SJQ50" s="90"/>
      <c r="SJR50" s="91"/>
      <c r="SJS50" s="90"/>
      <c r="SJT50" s="91"/>
      <c r="SJU50" s="90"/>
      <c r="SJV50" s="91"/>
      <c r="SJW50" s="90"/>
      <c r="SJX50" s="91"/>
      <c r="SJY50" s="90"/>
      <c r="SJZ50" s="91"/>
      <c r="SKA50" s="90"/>
      <c r="SKB50" s="91"/>
      <c r="SKC50" s="90"/>
      <c r="SKD50" s="91"/>
      <c r="SKE50" s="90"/>
      <c r="SKF50" s="91"/>
      <c r="SKG50" s="90"/>
      <c r="SKH50" s="91"/>
      <c r="SKI50" s="90"/>
      <c r="SKJ50" s="91"/>
      <c r="SKK50" s="90"/>
      <c r="SKL50" s="91"/>
      <c r="SKM50" s="90"/>
      <c r="SKN50" s="91"/>
      <c r="SKO50" s="90"/>
      <c r="SKP50" s="91"/>
      <c r="SKQ50" s="90"/>
      <c r="SKR50" s="91"/>
      <c r="SKS50" s="90"/>
      <c r="SKT50" s="91"/>
      <c r="SKU50" s="90"/>
      <c r="SKV50" s="91"/>
      <c r="SKW50" s="90"/>
      <c r="SKX50" s="91"/>
      <c r="SKY50" s="90"/>
      <c r="SKZ50" s="91"/>
      <c r="SLA50" s="90"/>
      <c r="SLB50" s="91"/>
      <c r="SLC50" s="90"/>
      <c r="SLD50" s="91"/>
      <c r="SLE50" s="90"/>
      <c r="SLF50" s="91"/>
      <c r="SLG50" s="90"/>
      <c r="SLH50" s="91"/>
      <c r="SLI50" s="90"/>
      <c r="SLJ50" s="91"/>
      <c r="SLK50" s="90"/>
      <c r="SLL50" s="91"/>
      <c r="SLM50" s="90"/>
      <c r="SLN50" s="91"/>
      <c r="SLO50" s="90"/>
      <c r="SLP50" s="91"/>
      <c r="SLQ50" s="90"/>
      <c r="SLR50" s="91"/>
      <c r="SLS50" s="90"/>
      <c r="SLT50" s="91"/>
      <c r="SLU50" s="90"/>
      <c r="SLV50" s="91"/>
      <c r="SLW50" s="90"/>
      <c r="SLX50" s="91"/>
      <c r="SLY50" s="90"/>
      <c r="SLZ50" s="91"/>
      <c r="SMA50" s="90"/>
      <c r="SMB50" s="91"/>
      <c r="SMC50" s="90"/>
      <c r="SMD50" s="91"/>
      <c r="SME50" s="90"/>
      <c r="SMF50" s="91"/>
      <c r="SMG50" s="90"/>
      <c r="SMH50" s="91"/>
      <c r="SMI50" s="90"/>
      <c r="SMJ50" s="91"/>
      <c r="SMK50" s="90"/>
      <c r="SML50" s="91"/>
      <c r="SMM50" s="90"/>
      <c r="SMN50" s="91"/>
      <c r="SMO50" s="90"/>
      <c r="SMP50" s="91"/>
      <c r="SMQ50" s="90"/>
      <c r="SMR50" s="91"/>
      <c r="SMS50" s="90"/>
      <c r="SMT50" s="91"/>
      <c r="SMU50" s="90"/>
      <c r="SMV50" s="91"/>
      <c r="SMW50" s="90"/>
      <c r="SMX50" s="91"/>
      <c r="SMY50" s="90"/>
      <c r="SMZ50" s="91"/>
      <c r="SNA50" s="90"/>
      <c r="SNB50" s="91"/>
      <c r="SNC50" s="90"/>
      <c r="SND50" s="91"/>
      <c r="SNE50" s="90"/>
      <c r="SNF50" s="91"/>
      <c r="SNG50" s="90"/>
      <c r="SNH50" s="91"/>
      <c r="SNI50" s="90"/>
      <c r="SNJ50" s="91"/>
      <c r="SNK50" s="90"/>
      <c r="SNL50" s="91"/>
      <c r="SNM50" s="90"/>
      <c r="SNN50" s="91"/>
      <c r="SNO50" s="90"/>
      <c r="SNP50" s="91"/>
      <c r="SNQ50" s="90"/>
      <c r="SNR50" s="91"/>
      <c r="SNS50" s="90"/>
      <c r="SNT50" s="91"/>
      <c r="SNU50" s="90"/>
      <c r="SNV50" s="91"/>
      <c r="SNW50" s="90"/>
      <c r="SNX50" s="91"/>
      <c r="SNY50" s="90"/>
      <c r="SNZ50" s="91"/>
      <c r="SOA50" s="90"/>
      <c r="SOB50" s="91"/>
      <c r="SOC50" s="90"/>
      <c r="SOD50" s="91"/>
      <c r="SOE50" s="90"/>
      <c r="SOF50" s="91"/>
      <c r="SOG50" s="90"/>
      <c r="SOH50" s="91"/>
      <c r="SOI50" s="90"/>
      <c r="SOJ50" s="91"/>
      <c r="SOK50" s="90"/>
      <c r="SOL50" s="91"/>
      <c r="SOM50" s="90"/>
      <c r="SON50" s="91"/>
      <c r="SOO50" s="90"/>
      <c r="SOP50" s="91"/>
      <c r="SOQ50" s="90"/>
      <c r="SOR50" s="91"/>
      <c r="SOS50" s="90"/>
      <c r="SOT50" s="91"/>
      <c r="SOU50" s="90"/>
      <c r="SOV50" s="91"/>
      <c r="SOW50" s="90"/>
      <c r="SOX50" s="91"/>
      <c r="SOY50" s="90"/>
      <c r="SOZ50" s="91"/>
      <c r="SPA50" s="90"/>
      <c r="SPB50" s="91"/>
      <c r="SPC50" s="90"/>
      <c r="SPD50" s="91"/>
      <c r="SPE50" s="90"/>
      <c r="SPF50" s="91"/>
      <c r="SPG50" s="90"/>
      <c r="SPH50" s="91"/>
      <c r="SPI50" s="90"/>
      <c r="SPJ50" s="91"/>
      <c r="SPK50" s="90"/>
      <c r="SPL50" s="91"/>
      <c r="SPM50" s="90"/>
      <c r="SPN50" s="91"/>
      <c r="SPO50" s="90"/>
      <c r="SPP50" s="91"/>
      <c r="SPQ50" s="90"/>
      <c r="SPR50" s="91"/>
      <c r="SPS50" s="90"/>
      <c r="SPT50" s="91"/>
      <c r="SPU50" s="90"/>
      <c r="SPV50" s="91"/>
      <c r="SPW50" s="90"/>
      <c r="SPX50" s="91"/>
      <c r="SPY50" s="90"/>
      <c r="SPZ50" s="91"/>
      <c r="SQA50" s="90"/>
      <c r="SQB50" s="91"/>
      <c r="SQC50" s="90"/>
      <c r="SQD50" s="91"/>
      <c r="SQE50" s="90"/>
      <c r="SQF50" s="91"/>
      <c r="SQG50" s="90"/>
      <c r="SQH50" s="91"/>
      <c r="SQI50" s="90"/>
      <c r="SQJ50" s="91"/>
      <c r="SQK50" s="90"/>
      <c r="SQL50" s="91"/>
      <c r="SQM50" s="90"/>
      <c r="SQN50" s="91"/>
      <c r="SQO50" s="90"/>
      <c r="SQP50" s="91"/>
      <c r="SQQ50" s="90"/>
      <c r="SQR50" s="91"/>
      <c r="SQS50" s="90"/>
      <c r="SQT50" s="91"/>
      <c r="SQU50" s="90"/>
      <c r="SQV50" s="91"/>
      <c r="SQW50" s="90"/>
      <c r="SQX50" s="91"/>
      <c r="SQY50" s="90"/>
      <c r="SQZ50" s="91"/>
      <c r="SRA50" s="90"/>
      <c r="SRB50" s="91"/>
      <c r="SRC50" s="90"/>
      <c r="SRD50" s="91"/>
      <c r="SRE50" s="90"/>
      <c r="SRF50" s="91"/>
      <c r="SRG50" s="90"/>
      <c r="SRH50" s="91"/>
      <c r="SRI50" s="90"/>
      <c r="SRJ50" s="91"/>
      <c r="SRK50" s="90"/>
      <c r="SRL50" s="91"/>
      <c r="SRM50" s="90"/>
      <c r="SRN50" s="91"/>
      <c r="SRO50" s="90"/>
      <c r="SRP50" s="91"/>
      <c r="SRQ50" s="90"/>
      <c r="SRR50" s="91"/>
      <c r="SRS50" s="90"/>
      <c r="SRT50" s="91"/>
      <c r="SRU50" s="90"/>
      <c r="SRV50" s="91"/>
      <c r="SRW50" s="90"/>
      <c r="SRX50" s="91"/>
      <c r="SRY50" s="90"/>
      <c r="SRZ50" s="91"/>
      <c r="SSA50" s="90"/>
      <c r="SSB50" s="91"/>
      <c r="SSC50" s="90"/>
      <c r="SSD50" s="91"/>
      <c r="SSE50" s="90"/>
      <c r="SSF50" s="91"/>
      <c r="SSG50" s="90"/>
      <c r="SSH50" s="91"/>
      <c r="SSI50" s="90"/>
      <c r="SSJ50" s="91"/>
      <c r="SSK50" s="90"/>
      <c r="SSL50" s="91"/>
      <c r="SSM50" s="90"/>
      <c r="SSN50" s="91"/>
      <c r="SSO50" s="90"/>
      <c r="SSP50" s="91"/>
      <c r="SSQ50" s="90"/>
      <c r="SSR50" s="91"/>
      <c r="SSS50" s="90"/>
      <c r="SST50" s="91"/>
      <c r="SSU50" s="90"/>
      <c r="SSV50" s="91"/>
      <c r="SSW50" s="90"/>
      <c r="SSX50" s="91"/>
      <c r="SSY50" s="90"/>
      <c r="SSZ50" s="91"/>
      <c r="STA50" s="90"/>
      <c r="STB50" s="91"/>
      <c r="STC50" s="90"/>
      <c r="STD50" s="91"/>
      <c r="STE50" s="90"/>
      <c r="STF50" s="91"/>
      <c r="STG50" s="90"/>
      <c r="STH50" s="91"/>
      <c r="STI50" s="90"/>
      <c r="STJ50" s="91"/>
      <c r="STK50" s="90"/>
      <c r="STL50" s="91"/>
      <c r="STM50" s="90"/>
      <c r="STN50" s="91"/>
      <c r="STO50" s="90"/>
      <c r="STP50" s="91"/>
      <c r="STQ50" s="90"/>
      <c r="STR50" s="91"/>
      <c r="STS50" s="90"/>
      <c r="STT50" s="91"/>
      <c r="STU50" s="90"/>
      <c r="STV50" s="91"/>
      <c r="STW50" s="90"/>
      <c r="STX50" s="91"/>
      <c r="STY50" s="90"/>
      <c r="STZ50" s="91"/>
      <c r="SUA50" s="90"/>
      <c r="SUB50" s="91"/>
      <c r="SUC50" s="90"/>
      <c r="SUD50" s="91"/>
      <c r="SUE50" s="90"/>
      <c r="SUF50" s="91"/>
      <c r="SUG50" s="90"/>
      <c r="SUH50" s="91"/>
      <c r="SUI50" s="90"/>
      <c r="SUJ50" s="91"/>
      <c r="SUK50" s="90"/>
      <c r="SUL50" s="91"/>
      <c r="SUM50" s="90"/>
      <c r="SUN50" s="91"/>
      <c r="SUO50" s="90"/>
      <c r="SUP50" s="91"/>
      <c r="SUQ50" s="90"/>
      <c r="SUR50" s="91"/>
      <c r="SUS50" s="90"/>
      <c r="SUT50" s="91"/>
      <c r="SUU50" s="90"/>
      <c r="SUV50" s="91"/>
      <c r="SUW50" s="90"/>
      <c r="SUX50" s="91"/>
      <c r="SUY50" s="90"/>
      <c r="SUZ50" s="91"/>
      <c r="SVA50" s="90"/>
      <c r="SVB50" s="91"/>
      <c r="SVC50" s="90"/>
      <c r="SVD50" s="91"/>
      <c r="SVE50" s="90"/>
      <c r="SVF50" s="91"/>
      <c r="SVG50" s="90"/>
      <c r="SVH50" s="91"/>
      <c r="SVI50" s="90"/>
      <c r="SVJ50" s="91"/>
      <c r="SVK50" s="90"/>
      <c r="SVL50" s="91"/>
      <c r="SVM50" s="90"/>
      <c r="SVN50" s="91"/>
      <c r="SVO50" s="90"/>
      <c r="SVP50" s="91"/>
      <c r="SVQ50" s="90"/>
      <c r="SVR50" s="91"/>
      <c r="SVS50" s="90"/>
      <c r="SVT50" s="91"/>
      <c r="SVU50" s="90"/>
      <c r="SVV50" s="91"/>
      <c r="SVW50" s="90"/>
      <c r="SVX50" s="91"/>
      <c r="SVY50" s="90"/>
      <c r="SVZ50" s="91"/>
      <c r="SWA50" s="90"/>
      <c r="SWB50" s="91"/>
      <c r="SWC50" s="90"/>
      <c r="SWD50" s="91"/>
      <c r="SWE50" s="90"/>
      <c r="SWF50" s="91"/>
      <c r="SWG50" s="90"/>
      <c r="SWH50" s="91"/>
      <c r="SWI50" s="90"/>
      <c r="SWJ50" s="91"/>
      <c r="SWK50" s="90"/>
      <c r="SWL50" s="91"/>
      <c r="SWM50" s="90"/>
      <c r="SWN50" s="91"/>
      <c r="SWO50" s="90"/>
      <c r="SWP50" s="91"/>
      <c r="SWQ50" s="90"/>
      <c r="SWR50" s="91"/>
      <c r="SWS50" s="90"/>
      <c r="SWT50" s="91"/>
      <c r="SWU50" s="90"/>
      <c r="SWV50" s="91"/>
      <c r="SWW50" s="90"/>
      <c r="SWX50" s="91"/>
      <c r="SWY50" s="90"/>
      <c r="SWZ50" s="91"/>
      <c r="SXA50" s="90"/>
      <c r="SXB50" s="91"/>
      <c r="SXC50" s="90"/>
      <c r="SXD50" s="91"/>
      <c r="SXE50" s="90"/>
      <c r="SXF50" s="91"/>
      <c r="SXG50" s="90"/>
      <c r="SXH50" s="91"/>
      <c r="SXI50" s="90"/>
      <c r="SXJ50" s="91"/>
      <c r="SXK50" s="90"/>
      <c r="SXL50" s="91"/>
      <c r="SXM50" s="90"/>
      <c r="SXN50" s="91"/>
      <c r="SXO50" s="90"/>
      <c r="SXP50" s="91"/>
      <c r="SXQ50" s="90"/>
      <c r="SXR50" s="91"/>
      <c r="SXS50" s="90"/>
      <c r="SXT50" s="91"/>
      <c r="SXU50" s="90"/>
      <c r="SXV50" s="91"/>
      <c r="SXW50" s="90"/>
      <c r="SXX50" s="91"/>
      <c r="SXY50" s="90"/>
      <c r="SXZ50" s="91"/>
      <c r="SYA50" s="90"/>
      <c r="SYB50" s="91"/>
      <c r="SYC50" s="90"/>
      <c r="SYD50" s="91"/>
      <c r="SYE50" s="90"/>
      <c r="SYF50" s="91"/>
      <c r="SYG50" s="90"/>
      <c r="SYH50" s="91"/>
      <c r="SYI50" s="90"/>
      <c r="SYJ50" s="91"/>
      <c r="SYK50" s="90"/>
      <c r="SYL50" s="91"/>
      <c r="SYM50" s="90"/>
      <c r="SYN50" s="91"/>
      <c r="SYO50" s="90"/>
      <c r="SYP50" s="91"/>
      <c r="SYQ50" s="90"/>
      <c r="SYR50" s="91"/>
      <c r="SYS50" s="90"/>
      <c r="SYT50" s="91"/>
      <c r="SYU50" s="90"/>
      <c r="SYV50" s="91"/>
      <c r="SYW50" s="90"/>
      <c r="SYX50" s="91"/>
      <c r="SYY50" s="90"/>
      <c r="SYZ50" s="91"/>
      <c r="SZA50" s="90"/>
      <c r="SZB50" s="91"/>
      <c r="SZC50" s="90"/>
      <c r="SZD50" s="91"/>
      <c r="SZE50" s="90"/>
      <c r="SZF50" s="91"/>
      <c r="SZG50" s="90"/>
      <c r="SZH50" s="91"/>
      <c r="SZI50" s="90"/>
      <c r="SZJ50" s="91"/>
      <c r="SZK50" s="90"/>
      <c r="SZL50" s="91"/>
      <c r="SZM50" s="90"/>
      <c r="SZN50" s="91"/>
      <c r="SZO50" s="90"/>
      <c r="SZP50" s="91"/>
      <c r="SZQ50" s="90"/>
      <c r="SZR50" s="91"/>
      <c r="SZS50" s="90"/>
      <c r="SZT50" s="91"/>
      <c r="SZU50" s="90"/>
      <c r="SZV50" s="91"/>
      <c r="SZW50" s="90"/>
      <c r="SZX50" s="91"/>
      <c r="SZY50" s="90"/>
      <c r="SZZ50" s="91"/>
      <c r="TAA50" s="90"/>
      <c r="TAB50" s="91"/>
      <c r="TAC50" s="90"/>
      <c r="TAD50" s="91"/>
      <c r="TAE50" s="90"/>
      <c r="TAF50" s="91"/>
      <c r="TAG50" s="90"/>
      <c r="TAH50" s="91"/>
      <c r="TAI50" s="90"/>
      <c r="TAJ50" s="91"/>
      <c r="TAK50" s="90"/>
      <c r="TAL50" s="91"/>
      <c r="TAM50" s="90"/>
      <c r="TAN50" s="91"/>
      <c r="TAO50" s="90"/>
      <c r="TAP50" s="91"/>
      <c r="TAQ50" s="90"/>
      <c r="TAR50" s="91"/>
      <c r="TAS50" s="90"/>
      <c r="TAT50" s="91"/>
      <c r="TAU50" s="90"/>
      <c r="TAV50" s="91"/>
      <c r="TAW50" s="90"/>
      <c r="TAX50" s="91"/>
      <c r="TAY50" s="90"/>
      <c r="TAZ50" s="91"/>
      <c r="TBA50" s="90"/>
      <c r="TBB50" s="91"/>
      <c r="TBC50" s="90"/>
      <c r="TBD50" s="91"/>
      <c r="TBE50" s="90"/>
      <c r="TBF50" s="91"/>
      <c r="TBG50" s="90"/>
      <c r="TBH50" s="91"/>
      <c r="TBI50" s="90"/>
      <c r="TBJ50" s="91"/>
      <c r="TBK50" s="90"/>
      <c r="TBL50" s="91"/>
      <c r="TBM50" s="90"/>
      <c r="TBN50" s="91"/>
      <c r="TBO50" s="90"/>
      <c r="TBP50" s="91"/>
      <c r="TBQ50" s="90"/>
      <c r="TBR50" s="91"/>
      <c r="TBS50" s="90"/>
      <c r="TBT50" s="91"/>
      <c r="TBU50" s="90"/>
      <c r="TBV50" s="91"/>
      <c r="TBW50" s="90"/>
      <c r="TBX50" s="91"/>
      <c r="TBY50" s="90"/>
      <c r="TBZ50" s="91"/>
      <c r="TCA50" s="90"/>
      <c r="TCB50" s="91"/>
      <c r="TCC50" s="90"/>
      <c r="TCD50" s="91"/>
      <c r="TCE50" s="90"/>
      <c r="TCF50" s="91"/>
      <c r="TCG50" s="90"/>
      <c r="TCH50" s="91"/>
      <c r="TCI50" s="90"/>
      <c r="TCJ50" s="91"/>
      <c r="TCK50" s="90"/>
      <c r="TCL50" s="91"/>
      <c r="TCM50" s="90"/>
      <c r="TCN50" s="91"/>
      <c r="TCO50" s="90"/>
      <c r="TCP50" s="91"/>
      <c r="TCQ50" s="90"/>
      <c r="TCR50" s="91"/>
      <c r="TCS50" s="90"/>
      <c r="TCT50" s="91"/>
      <c r="TCU50" s="90"/>
      <c r="TCV50" s="91"/>
      <c r="TCW50" s="90"/>
      <c r="TCX50" s="91"/>
      <c r="TCY50" s="90"/>
      <c r="TCZ50" s="91"/>
      <c r="TDA50" s="90"/>
      <c r="TDB50" s="91"/>
      <c r="TDC50" s="90"/>
      <c r="TDD50" s="91"/>
      <c r="TDE50" s="90"/>
      <c r="TDF50" s="91"/>
      <c r="TDG50" s="90"/>
      <c r="TDH50" s="91"/>
      <c r="TDI50" s="90"/>
      <c r="TDJ50" s="91"/>
      <c r="TDK50" s="90"/>
      <c r="TDL50" s="91"/>
      <c r="TDM50" s="90"/>
      <c r="TDN50" s="91"/>
      <c r="TDO50" s="90"/>
      <c r="TDP50" s="91"/>
      <c r="TDQ50" s="90"/>
      <c r="TDR50" s="91"/>
      <c r="TDS50" s="90"/>
      <c r="TDT50" s="91"/>
      <c r="TDU50" s="90"/>
      <c r="TDV50" s="91"/>
      <c r="TDW50" s="90"/>
      <c r="TDX50" s="91"/>
      <c r="TDY50" s="90"/>
      <c r="TDZ50" s="91"/>
      <c r="TEA50" s="90"/>
      <c r="TEB50" s="91"/>
      <c r="TEC50" s="90"/>
      <c r="TED50" s="91"/>
      <c r="TEE50" s="90"/>
      <c r="TEF50" s="91"/>
      <c r="TEG50" s="90"/>
      <c r="TEH50" s="91"/>
      <c r="TEI50" s="90"/>
      <c r="TEJ50" s="91"/>
      <c r="TEK50" s="90"/>
      <c r="TEL50" s="91"/>
      <c r="TEM50" s="90"/>
      <c r="TEN50" s="91"/>
      <c r="TEO50" s="90"/>
      <c r="TEP50" s="91"/>
      <c r="TEQ50" s="90"/>
      <c r="TER50" s="91"/>
      <c r="TES50" s="90"/>
      <c r="TET50" s="91"/>
      <c r="TEU50" s="90"/>
      <c r="TEV50" s="91"/>
      <c r="TEW50" s="90"/>
      <c r="TEX50" s="91"/>
      <c r="TEY50" s="90"/>
      <c r="TEZ50" s="91"/>
      <c r="TFA50" s="90"/>
      <c r="TFB50" s="91"/>
      <c r="TFC50" s="90"/>
      <c r="TFD50" s="91"/>
      <c r="TFE50" s="90"/>
      <c r="TFF50" s="91"/>
      <c r="TFG50" s="90"/>
      <c r="TFH50" s="91"/>
      <c r="TFI50" s="90"/>
      <c r="TFJ50" s="91"/>
      <c r="TFK50" s="90"/>
      <c r="TFL50" s="91"/>
      <c r="TFM50" s="90"/>
      <c r="TFN50" s="91"/>
      <c r="TFO50" s="90"/>
      <c r="TFP50" s="91"/>
      <c r="TFQ50" s="90"/>
      <c r="TFR50" s="91"/>
      <c r="TFS50" s="90"/>
      <c r="TFT50" s="91"/>
      <c r="TFU50" s="90"/>
      <c r="TFV50" s="91"/>
      <c r="TFW50" s="90"/>
      <c r="TFX50" s="91"/>
      <c r="TFY50" s="90"/>
      <c r="TFZ50" s="91"/>
      <c r="TGA50" s="90"/>
      <c r="TGB50" s="91"/>
      <c r="TGC50" s="90"/>
      <c r="TGD50" s="91"/>
      <c r="TGE50" s="90"/>
      <c r="TGF50" s="91"/>
      <c r="TGG50" s="90"/>
      <c r="TGH50" s="91"/>
      <c r="TGI50" s="90"/>
      <c r="TGJ50" s="91"/>
      <c r="TGK50" s="90"/>
      <c r="TGL50" s="91"/>
      <c r="TGM50" s="90"/>
      <c r="TGN50" s="91"/>
      <c r="TGO50" s="90"/>
      <c r="TGP50" s="91"/>
      <c r="TGQ50" s="90"/>
      <c r="TGR50" s="91"/>
      <c r="TGS50" s="90"/>
      <c r="TGT50" s="91"/>
      <c r="TGU50" s="90"/>
      <c r="TGV50" s="91"/>
      <c r="TGW50" s="90"/>
      <c r="TGX50" s="91"/>
      <c r="TGY50" s="90"/>
      <c r="TGZ50" s="91"/>
      <c r="THA50" s="90"/>
      <c r="THB50" s="91"/>
      <c r="THC50" s="90"/>
      <c r="THD50" s="91"/>
      <c r="THE50" s="90"/>
      <c r="THF50" s="91"/>
      <c r="THG50" s="90"/>
      <c r="THH50" s="91"/>
      <c r="THI50" s="90"/>
      <c r="THJ50" s="91"/>
      <c r="THK50" s="90"/>
      <c r="THL50" s="91"/>
      <c r="THM50" s="90"/>
      <c r="THN50" s="91"/>
      <c r="THO50" s="90"/>
      <c r="THP50" s="91"/>
      <c r="THQ50" s="90"/>
      <c r="THR50" s="91"/>
      <c r="THS50" s="90"/>
      <c r="THT50" s="91"/>
      <c r="THU50" s="90"/>
      <c r="THV50" s="91"/>
      <c r="THW50" s="90"/>
      <c r="THX50" s="91"/>
      <c r="THY50" s="90"/>
      <c r="THZ50" s="91"/>
      <c r="TIA50" s="90"/>
      <c r="TIB50" s="91"/>
      <c r="TIC50" s="90"/>
      <c r="TID50" s="91"/>
      <c r="TIE50" s="90"/>
      <c r="TIF50" s="91"/>
      <c r="TIG50" s="90"/>
      <c r="TIH50" s="91"/>
      <c r="TII50" s="90"/>
      <c r="TIJ50" s="91"/>
      <c r="TIK50" s="90"/>
      <c r="TIL50" s="91"/>
      <c r="TIM50" s="90"/>
      <c r="TIN50" s="91"/>
      <c r="TIO50" s="90"/>
      <c r="TIP50" s="91"/>
      <c r="TIQ50" s="90"/>
      <c r="TIR50" s="91"/>
      <c r="TIS50" s="90"/>
      <c r="TIT50" s="91"/>
      <c r="TIU50" s="90"/>
      <c r="TIV50" s="91"/>
      <c r="TIW50" s="90"/>
      <c r="TIX50" s="91"/>
      <c r="TIY50" s="90"/>
      <c r="TIZ50" s="91"/>
      <c r="TJA50" s="90"/>
      <c r="TJB50" s="91"/>
      <c r="TJC50" s="90"/>
      <c r="TJD50" s="91"/>
      <c r="TJE50" s="90"/>
      <c r="TJF50" s="91"/>
      <c r="TJG50" s="90"/>
      <c r="TJH50" s="91"/>
      <c r="TJI50" s="90"/>
      <c r="TJJ50" s="91"/>
      <c r="TJK50" s="90"/>
      <c r="TJL50" s="91"/>
      <c r="TJM50" s="90"/>
      <c r="TJN50" s="91"/>
      <c r="TJO50" s="90"/>
      <c r="TJP50" s="91"/>
      <c r="TJQ50" s="90"/>
      <c r="TJR50" s="91"/>
      <c r="TJS50" s="90"/>
      <c r="TJT50" s="91"/>
      <c r="TJU50" s="90"/>
      <c r="TJV50" s="91"/>
      <c r="TJW50" s="90"/>
      <c r="TJX50" s="91"/>
      <c r="TJY50" s="90"/>
      <c r="TJZ50" s="91"/>
      <c r="TKA50" s="90"/>
      <c r="TKB50" s="91"/>
      <c r="TKC50" s="90"/>
      <c r="TKD50" s="91"/>
      <c r="TKE50" s="90"/>
      <c r="TKF50" s="91"/>
      <c r="TKG50" s="90"/>
      <c r="TKH50" s="91"/>
      <c r="TKI50" s="90"/>
      <c r="TKJ50" s="91"/>
      <c r="TKK50" s="90"/>
      <c r="TKL50" s="91"/>
      <c r="TKM50" s="90"/>
      <c r="TKN50" s="91"/>
      <c r="TKO50" s="90"/>
      <c r="TKP50" s="91"/>
      <c r="TKQ50" s="90"/>
      <c r="TKR50" s="91"/>
      <c r="TKS50" s="90"/>
      <c r="TKT50" s="91"/>
      <c r="TKU50" s="90"/>
      <c r="TKV50" s="91"/>
      <c r="TKW50" s="90"/>
      <c r="TKX50" s="91"/>
      <c r="TKY50" s="90"/>
      <c r="TKZ50" s="91"/>
      <c r="TLA50" s="90"/>
      <c r="TLB50" s="91"/>
      <c r="TLC50" s="90"/>
      <c r="TLD50" s="91"/>
      <c r="TLE50" s="90"/>
      <c r="TLF50" s="91"/>
      <c r="TLG50" s="90"/>
      <c r="TLH50" s="91"/>
      <c r="TLI50" s="90"/>
      <c r="TLJ50" s="91"/>
      <c r="TLK50" s="90"/>
      <c r="TLL50" s="91"/>
      <c r="TLM50" s="90"/>
      <c r="TLN50" s="91"/>
      <c r="TLO50" s="90"/>
      <c r="TLP50" s="91"/>
      <c r="TLQ50" s="90"/>
      <c r="TLR50" s="91"/>
      <c r="TLS50" s="90"/>
      <c r="TLT50" s="91"/>
      <c r="TLU50" s="90"/>
      <c r="TLV50" s="91"/>
      <c r="TLW50" s="90"/>
      <c r="TLX50" s="91"/>
      <c r="TLY50" s="90"/>
      <c r="TLZ50" s="91"/>
      <c r="TMA50" s="90"/>
      <c r="TMB50" s="91"/>
      <c r="TMC50" s="90"/>
      <c r="TMD50" s="91"/>
      <c r="TME50" s="90"/>
      <c r="TMF50" s="91"/>
      <c r="TMG50" s="90"/>
      <c r="TMH50" s="91"/>
      <c r="TMI50" s="90"/>
      <c r="TMJ50" s="91"/>
      <c r="TMK50" s="90"/>
      <c r="TML50" s="91"/>
      <c r="TMM50" s="90"/>
      <c r="TMN50" s="91"/>
      <c r="TMO50" s="90"/>
      <c r="TMP50" s="91"/>
      <c r="TMQ50" s="90"/>
      <c r="TMR50" s="91"/>
      <c r="TMS50" s="90"/>
      <c r="TMT50" s="91"/>
      <c r="TMU50" s="90"/>
      <c r="TMV50" s="91"/>
      <c r="TMW50" s="90"/>
      <c r="TMX50" s="91"/>
      <c r="TMY50" s="90"/>
      <c r="TMZ50" s="91"/>
      <c r="TNA50" s="90"/>
      <c r="TNB50" s="91"/>
      <c r="TNC50" s="90"/>
      <c r="TND50" s="91"/>
      <c r="TNE50" s="90"/>
      <c r="TNF50" s="91"/>
      <c r="TNG50" s="90"/>
      <c r="TNH50" s="91"/>
      <c r="TNI50" s="90"/>
      <c r="TNJ50" s="91"/>
      <c r="TNK50" s="90"/>
      <c r="TNL50" s="91"/>
      <c r="TNM50" s="90"/>
      <c r="TNN50" s="91"/>
      <c r="TNO50" s="90"/>
      <c r="TNP50" s="91"/>
      <c r="TNQ50" s="90"/>
      <c r="TNR50" s="91"/>
      <c r="TNS50" s="90"/>
      <c r="TNT50" s="91"/>
      <c r="TNU50" s="90"/>
      <c r="TNV50" s="91"/>
      <c r="TNW50" s="90"/>
      <c r="TNX50" s="91"/>
      <c r="TNY50" s="90"/>
      <c r="TNZ50" s="91"/>
      <c r="TOA50" s="90"/>
      <c r="TOB50" s="91"/>
      <c r="TOC50" s="90"/>
      <c r="TOD50" s="91"/>
      <c r="TOE50" s="90"/>
      <c r="TOF50" s="91"/>
      <c r="TOG50" s="90"/>
      <c r="TOH50" s="91"/>
      <c r="TOI50" s="90"/>
      <c r="TOJ50" s="91"/>
      <c r="TOK50" s="90"/>
      <c r="TOL50" s="91"/>
      <c r="TOM50" s="90"/>
      <c r="TON50" s="91"/>
      <c r="TOO50" s="90"/>
      <c r="TOP50" s="91"/>
      <c r="TOQ50" s="90"/>
      <c r="TOR50" s="91"/>
      <c r="TOS50" s="90"/>
      <c r="TOT50" s="91"/>
      <c r="TOU50" s="90"/>
      <c r="TOV50" s="91"/>
      <c r="TOW50" s="90"/>
      <c r="TOX50" s="91"/>
      <c r="TOY50" s="90"/>
      <c r="TOZ50" s="91"/>
      <c r="TPA50" s="90"/>
      <c r="TPB50" s="91"/>
      <c r="TPC50" s="90"/>
      <c r="TPD50" s="91"/>
      <c r="TPE50" s="90"/>
      <c r="TPF50" s="91"/>
      <c r="TPG50" s="90"/>
      <c r="TPH50" s="91"/>
      <c r="TPI50" s="90"/>
      <c r="TPJ50" s="91"/>
      <c r="TPK50" s="90"/>
      <c r="TPL50" s="91"/>
      <c r="TPM50" s="90"/>
      <c r="TPN50" s="91"/>
      <c r="TPO50" s="90"/>
      <c r="TPP50" s="91"/>
      <c r="TPQ50" s="90"/>
      <c r="TPR50" s="91"/>
      <c r="TPS50" s="90"/>
      <c r="TPT50" s="91"/>
      <c r="TPU50" s="90"/>
      <c r="TPV50" s="91"/>
      <c r="TPW50" s="90"/>
      <c r="TPX50" s="91"/>
      <c r="TPY50" s="90"/>
      <c r="TPZ50" s="91"/>
      <c r="TQA50" s="90"/>
      <c r="TQB50" s="91"/>
      <c r="TQC50" s="90"/>
      <c r="TQD50" s="91"/>
      <c r="TQE50" s="90"/>
      <c r="TQF50" s="91"/>
      <c r="TQG50" s="90"/>
      <c r="TQH50" s="91"/>
      <c r="TQI50" s="90"/>
      <c r="TQJ50" s="91"/>
      <c r="TQK50" s="90"/>
      <c r="TQL50" s="91"/>
      <c r="TQM50" s="90"/>
      <c r="TQN50" s="91"/>
      <c r="TQO50" s="90"/>
      <c r="TQP50" s="91"/>
      <c r="TQQ50" s="90"/>
      <c r="TQR50" s="91"/>
      <c r="TQS50" s="90"/>
      <c r="TQT50" s="91"/>
      <c r="TQU50" s="90"/>
      <c r="TQV50" s="91"/>
      <c r="TQW50" s="90"/>
      <c r="TQX50" s="91"/>
      <c r="TQY50" s="90"/>
      <c r="TQZ50" s="91"/>
      <c r="TRA50" s="90"/>
      <c r="TRB50" s="91"/>
      <c r="TRC50" s="90"/>
      <c r="TRD50" s="91"/>
      <c r="TRE50" s="90"/>
      <c r="TRF50" s="91"/>
      <c r="TRG50" s="90"/>
      <c r="TRH50" s="91"/>
      <c r="TRI50" s="90"/>
      <c r="TRJ50" s="91"/>
      <c r="TRK50" s="90"/>
      <c r="TRL50" s="91"/>
      <c r="TRM50" s="90"/>
      <c r="TRN50" s="91"/>
      <c r="TRO50" s="90"/>
      <c r="TRP50" s="91"/>
      <c r="TRQ50" s="90"/>
      <c r="TRR50" s="91"/>
      <c r="TRS50" s="90"/>
      <c r="TRT50" s="91"/>
      <c r="TRU50" s="90"/>
      <c r="TRV50" s="91"/>
      <c r="TRW50" s="90"/>
      <c r="TRX50" s="91"/>
      <c r="TRY50" s="90"/>
      <c r="TRZ50" s="91"/>
      <c r="TSA50" s="90"/>
      <c r="TSB50" s="91"/>
      <c r="TSC50" s="90"/>
      <c r="TSD50" s="91"/>
      <c r="TSE50" s="90"/>
      <c r="TSF50" s="91"/>
      <c r="TSG50" s="90"/>
      <c r="TSH50" s="91"/>
      <c r="TSI50" s="90"/>
      <c r="TSJ50" s="91"/>
      <c r="TSK50" s="90"/>
      <c r="TSL50" s="91"/>
      <c r="TSM50" s="90"/>
      <c r="TSN50" s="91"/>
      <c r="TSO50" s="90"/>
      <c r="TSP50" s="91"/>
      <c r="TSQ50" s="90"/>
      <c r="TSR50" s="91"/>
      <c r="TSS50" s="90"/>
      <c r="TST50" s="91"/>
      <c r="TSU50" s="90"/>
      <c r="TSV50" s="91"/>
      <c r="TSW50" s="90"/>
      <c r="TSX50" s="91"/>
      <c r="TSY50" s="90"/>
      <c r="TSZ50" s="91"/>
      <c r="TTA50" s="90"/>
      <c r="TTB50" s="91"/>
      <c r="TTC50" s="90"/>
      <c r="TTD50" s="91"/>
      <c r="TTE50" s="90"/>
      <c r="TTF50" s="91"/>
      <c r="TTG50" s="90"/>
      <c r="TTH50" s="91"/>
      <c r="TTI50" s="90"/>
      <c r="TTJ50" s="91"/>
      <c r="TTK50" s="90"/>
      <c r="TTL50" s="91"/>
      <c r="TTM50" s="90"/>
      <c r="TTN50" s="91"/>
      <c r="TTO50" s="90"/>
      <c r="TTP50" s="91"/>
      <c r="TTQ50" s="90"/>
      <c r="TTR50" s="91"/>
      <c r="TTS50" s="90"/>
      <c r="TTT50" s="91"/>
      <c r="TTU50" s="90"/>
      <c r="TTV50" s="91"/>
      <c r="TTW50" s="90"/>
      <c r="TTX50" s="91"/>
      <c r="TTY50" s="90"/>
      <c r="TTZ50" s="91"/>
      <c r="TUA50" s="90"/>
      <c r="TUB50" s="91"/>
      <c r="TUC50" s="90"/>
      <c r="TUD50" s="91"/>
      <c r="TUE50" s="90"/>
      <c r="TUF50" s="91"/>
      <c r="TUG50" s="90"/>
      <c r="TUH50" s="91"/>
      <c r="TUI50" s="90"/>
      <c r="TUJ50" s="91"/>
      <c r="TUK50" s="90"/>
      <c r="TUL50" s="91"/>
      <c r="TUM50" s="90"/>
      <c r="TUN50" s="91"/>
      <c r="TUO50" s="90"/>
      <c r="TUP50" s="91"/>
      <c r="TUQ50" s="90"/>
      <c r="TUR50" s="91"/>
      <c r="TUS50" s="90"/>
      <c r="TUT50" s="91"/>
      <c r="TUU50" s="90"/>
      <c r="TUV50" s="91"/>
      <c r="TUW50" s="90"/>
      <c r="TUX50" s="91"/>
      <c r="TUY50" s="90"/>
      <c r="TUZ50" s="91"/>
      <c r="TVA50" s="90"/>
      <c r="TVB50" s="91"/>
      <c r="TVC50" s="90"/>
      <c r="TVD50" s="91"/>
      <c r="TVE50" s="90"/>
      <c r="TVF50" s="91"/>
      <c r="TVG50" s="90"/>
      <c r="TVH50" s="91"/>
      <c r="TVI50" s="90"/>
      <c r="TVJ50" s="91"/>
      <c r="TVK50" s="90"/>
      <c r="TVL50" s="91"/>
      <c r="TVM50" s="90"/>
      <c r="TVN50" s="91"/>
      <c r="TVO50" s="90"/>
      <c r="TVP50" s="91"/>
      <c r="TVQ50" s="90"/>
      <c r="TVR50" s="91"/>
      <c r="TVS50" s="90"/>
      <c r="TVT50" s="91"/>
      <c r="TVU50" s="90"/>
      <c r="TVV50" s="91"/>
      <c r="TVW50" s="90"/>
      <c r="TVX50" s="91"/>
      <c r="TVY50" s="90"/>
      <c r="TVZ50" s="91"/>
      <c r="TWA50" s="90"/>
      <c r="TWB50" s="91"/>
      <c r="TWC50" s="90"/>
      <c r="TWD50" s="91"/>
      <c r="TWE50" s="90"/>
      <c r="TWF50" s="91"/>
      <c r="TWG50" s="90"/>
      <c r="TWH50" s="91"/>
      <c r="TWI50" s="90"/>
      <c r="TWJ50" s="91"/>
      <c r="TWK50" s="90"/>
      <c r="TWL50" s="91"/>
      <c r="TWM50" s="90"/>
      <c r="TWN50" s="91"/>
      <c r="TWO50" s="90"/>
      <c r="TWP50" s="91"/>
      <c r="TWQ50" s="90"/>
      <c r="TWR50" s="91"/>
      <c r="TWS50" s="90"/>
      <c r="TWT50" s="91"/>
      <c r="TWU50" s="90"/>
      <c r="TWV50" s="91"/>
      <c r="TWW50" s="90"/>
      <c r="TWX50" s="91"/>
      <c r="TWY50" s="90"/>
      <c r="TWZ50" s="91"/>
      <c r="TXA50" s="90"/>
      <c r="TXB50" s="91"/>
      <c r="TXC50" s="90"/>
      <c r="TXD50" s="91"/>
      <c r="TXE50" s="90"/>
      <c r="TXF50" s="91"/>
      <c r="TXG50" s="90"/>
      <c r="TXH50" s="91"/>
      <c r="TXI50" s="90"/>
      <c r="TXJ50" s="91"/>
      <c r="TXK50" s="90"/>
      <c r="TXL50" s="91"/>
      <c r="TXM50" s="90"/>
      <c r="TXN50" s="91"/>
      <c r="TXO50" s="90"/>
      <c r="TXP50" s="91"/>
      <c r="TXQ50" s="90"/>
      <c r="TXR50" s="91"/>
      <c r="TXS50" s="90"/>
      <c r="TXT50" s="91"/>
      <c r="TXU50" s="90"/>
      <c r="TXV50" s="91"/>
      <c r="TXW50" s="90"/>
      <c r="TXX50" s="91"/>
      <c r="TXY50" s="90"/>
      <c r="TXZ50" s="91"/>
      <c r="TYA50" s="90"/>
      <c r="TYB50" s="91"/>
      <c r="TYC50" s="90"/>
      <c r="TYD50" s="91"/>
      <c r="TYE50" s="90"/>
      <c r="TYF50" s="91"/>
      <c r="TYG50" s="90"/>
      <c r="TYH50" s="91"/>
      <c r="TYI50" s="90"/>
      <c r="TYJ50" s="91"/>
      <c r="TYK50" s="90"/>
      <c r="TYL50" s="91"/>
      <c r="TYM50" s="90"/>
      <c r="TYN50" s="91"/>
      <c r="TYO50" s="90"/>
      <c r="TYP50" s="91"/>
      <c r="TYQ50" s="90"/>
      <c r="TYR50" s="91"/>
      <c r="TYS50" s="90"/>
      <c r="TYT50" s="91"/>
      <c r="TYU50" s="90"/>
      <c r="TYV50" s="91"/>
      <c r="TYW50" s="90"/>
      <c r="TYX50" s="91"/>
      <c r="TYY50" s="90"/>
      <c r="TYZ50" s="91"/>
      <c r="TZA50" s="90"/>
      <c r="TZB50" s="91"/>
      <c r="TZC50" s="90"/>
      <c r="TZD50" s="91"/>
      <c r="TZE50" s="90"/>
      <c r="TZF50" s="91"/>
      <c r="TZG50" s="90"/>
      <c r="TZH50" s="91"/>
      <c r="TZI50" s="90"/>
      <c r="TZJ50" s="91"/>
      <c r="TZK50" s="90"/>
      <c r="TZL50" s="91"/>
      <c r="TZM50" s="90"/>
      <c r="TZN50" s="91"/>
      <c r="TZO50" s="90"/>
      <c r="TZP50" s="91"/>
      <c r="TZQ50" s="90"/>
      <c r="TZR50" s="91"/>
      <c r="TZS50" s="90"/>
      <c r="TZT50" s="91"/>
      <c r="TZU50" s="90"/>
      <c r="TZV50" s="91"/>
      <c r="TZW50" s="90"/>
      <c r="TZX50" s="91"/>
      <c r="TZY50" s="90"/>
      <c r="TZZ50" s="91"/>
      <c r="UAA50" s="90"/>
      <c r="UAB50" s="91"/>
      <c r="UAC50" s="90"/>
      <c r="UAD50" s="91"/>
      <c r="UAE50" s="90"/>
      <c r="UAF50" s="91"/>
      <c r="UAG50" s="90"/>
      <c r="UAH50" s="91"/>
      <c r="UAI50" s="90"/>
      <c r="UAJ50" s="91"/>
      <c r="UAK50" s="90"/>
      <c r="UAL50" s="91"/>
      <c r="UAM50" s="90"/>
      <c r="UAN50" s="91"/>
      <c r="UAO50" s="90"/>
      <c r="UAP50" s="91"/>
      <c r="UAQ50" s="90"/>
      <c r="UAR50" s="91"/>
      <c r="UAS50" s="90"/>
      <c r="UAT50" s="91"/>
      <c r="UAU50" s="90"/>
      <c r="UAV50" s="91"/>
      <c r="UAW50" s="90"/>
      <c r="UAX50" s="91"/>
      <c r="UAY50" s="90"/>
      <c r="UAZ50" s="91"/>
      <c r="UBA50" s="90"/>
      <c r="UBB50" s="91"/>
      <c r="UBC50" s="90"/>
      <c r="UBD50" s="91"/>
      <c r="UBE50" s="90"/>
      <c r="UBF50" s="91"/>
      <c r="UBG50" s="90"/>
      <c r="UBH50" s="91"/>
      <c r="UBI50" s="90"/>
      <c r="UBJ50" s="91"/>
      <c r="UBK50" s="90"/>
      <c r="UBL50" s="91"/>
      <c r="UBM50" s="90"/>
      <c r="UBN50" s="91"/>
      <c r="UBO50" s="90"/>
      <c r="UBP50" s="91"/>
      <c r="UBQ50" s="90"/>
      <c r="UBR50" s="91"/>
      <c r="UBS50" s="90"/>
      <c r="UBT50" s="91"/>
      <c r="UBU50" s="90"/>
      <c r="UBV50" s="91"/>
      <c r="UBW50" s="90"/>
      <c r="UBX50" s="91"/>
      <c r="UBY50" s="90"/>
      <c r="UBZ50" s="91"/>
      <c r="UCA50" s="90"/>
      <c r="UCB50" s="91"/>
      <c r="UCC50" s="90"/>
      <c r="UCD50" s="91"/>
      <c r="UCE50" s="90"/>
      <c r="UCF50" s="91"/>
      <c r="UCG50" s="90"/>
      <c r="UCH50" s="91"/>
      <c r="UCI50" s="90"/>
      <c r="UCJ50" s="91"/>
      <c r="UCK50" s="90"/>
      <c r="UCL50" s="91"/>
      <c r="UCM50" s="90"/>
      <c r="UCN50" s="91"/>
      <c r="UCO50" s="90"/>
      <c r="UCP50" s="91"/>
      <c r="UCQ50" s="90"/>
      <c r="UCR50" s="91"/>
      <c r="UCS50" s="90"/>
      <c r="UCT50" s="91"/>
      <c r="UCU50" s="90"/>
      <c r="UCV50" s="91"/>
      <c r="UCW50" s="90"/>
      <c r="UCX50" s="91"/>
      <c r="UCY50" s="90"/>
      <c r="UCZ50" s="91"/>
      <c r="UDA50" s="90"/>
      <c r="UDB50" s="91"/>
      <c r="UDC50" s="90"/>
      <c r="UDD50" s="91"/>
      <c r="UDE50" s="90"/>
      <c r="UDF50" s="91"/>
      <c r="UDG50" s="90"/>
      <c r="UDH50" s="91"/>
      <c r="UDI50" s="90"/>
      <c r="UDJ50" s="91"/>
      <c r="UDK50" s="90"/>
      <c r="UDL50" s="91"/>
      <c r="UDM50" s="90"/>
      <c r="UDN50" s="91"/>
      <c r="UDO50" s="90"/>
      <c r="UDP50" s="91"/>
      <c r="UDQ50" s="90"/>
      <c r="UDR50" s="91"/>
      <c r="UDS50" s="90"/>
      <c r="UDT50" s="91"/>
      <c r="UDU50" s="90"/>
      <c r="UDV50" s="91"/>
      <c r="UDW50" s="90"/>
      <c r="UDX50" s="91"/>
      <c r="UDY50" s="90"/>
      <c r="UDZ50" s="91"/>
      <c r="UEA50" s="90"/>
      <c r="UEB50" s="91"/>
      <c r="UEC50" s="90"/>
      <c r="UED50" s="91"/>
      <c r="UEE50" s="90"/>
      <c r="UEF50" s="91"/>
      <c r="UEG50" s="90"/>
      <c r="UEH50" s="91"/>
      <c r="UEI50" s="90"/>
      <c r="UEJ50" s="91"/>
      <c r="UEK50" s="90"/>
      <c r="UEL50" s="91"/>
      <c r="UEM50" s="90"/>
      <c r="UEN50" s="91"/>
      <c r="UEO50" s="90"/>
      <c r="UEP50" s="91"/>
      <c r="UEQ50" s="90"/>
      <c r="UER50" s="91"/>
      <c r="UES50" s="90"/>
      <c r="UET50" s="91"/>
      <c r="UEU50" s="90"/>
      <c r="UEV50" s="91"/>
      <c r="UEW50" s="90"/>
      <c r="UEX50" s="91"/>
      <c r="UEY50" s="90"/>
      <c r="UEZ50" s="91"/>
      <c r="UFA50" s="90"/>
      <c r="UFB50" s="91"/>
      <c r="UFC50" s="90"/>
      <c r="UFD50" s="91"/>
      <c r="UFE50" s="90"/>
      <c r="UFF50" s="91"/>
      <c r="UFG50" s="90"/>
      <c r="UFH50" s="91"/>
      <c r="UFI50" s="90"/>
      <c r="UFJ50" s="91"/>
      <c r="UFK50" s="90"/>
      <c r="UFL50" s="91"/>
      <c r="UFM50" s="90"/>
      <c r="UFN50" s="91"/>
      <c r="UFO50" s="90"/>
      <c r="UFP50" s="91"/>
      <c r="UFQ50" s="90"/>
      <c r="UFR50" s="91"/>
      <c r="UFS50" s="90"/>
      <c r="UFT50" s="91"/>
      <c r="UFU50" s="90"/>
      <c r="UFV50" s="91"/>
      <c r="UFW50" s="90"/>
      <c r="UFX50" s="91"/>
      <c r="UFY50" s="90"/>
      <c r="UFZ50" s="91"/>
      <c r="UGA50" s="90"/>
      <c r="UGB50" s="91"/>
      <c r="UGC50" s="90"/>
      <c r="UGD50" s="91"/>
      <c r="UGE50" s="90"/>
      <c r="UGF50" s="91"/>
      <c r="UGG50" s="90"/>
      <c r="UGH50" s="91"/>
      <c r="UGI50" s="90"/>
      <c r="UGJ50" s="91"/>
      <c r="UGK50" s="90"/>
      <c r="UGL50" s="91"/>
      <c r="UGM50" s="90"/>
      <c r="UGN50" s="91"/>
      <c r="UGO50" s="90"/>
      <c r="UGP50" s="91"/>
      <c r="UGQ50" s="90"/>
      <c r="UGR50" s="91"/>
      <c r="UGS50" s="90"/>
      <c r="UGT50" s="91"/>
      <c r="UGU50" s="90"/>
      <c r="UGV50" s="91"/>
      <c r="UGW50" s="90"/>
      <c r="UGX50" s="91"/>
      <c r="UGY50" s="90"/>
      <c r="UGZ50" s="91"/>
      <c r="UHA50" s="90"/>
      <c r="UHB50" s="91"/>
      <c r="UHC50" s="90"/>
      <c r="UHD50" s="91"/>
      <c r="UHE50" s="90"/>
      <c r="UHF50" s="91"/>
      <c r="UHG50" s="90"/>
      <c r="UHH50" s="91"/>
      <c r="UHI50" s="90"/>
      <c r="UHJ50" s="91"/>
      <c r="UHK50" s="90"/>
      <c r="UHL50" s="91"/>
      <c r="UHM50" s="90"/>
      <c r="UHN50" s="91"/>
      <c r="UHO50" s="90"/>
      <c r="UHP50" s="91"/>
      <c r="UHQ50" s="90"/>
      <c r="UHR50" s="91"/>
      <c r="UHS50" s="90"/>
      <c r="UHT50" s="91"/>
      <c r="UHU50" s="90"/>
      <c r="UHV50" s="91"/>
      <c r="UHW50" s="90"/>
      <c r="UHX50" s="91"/>
      <c r="UHY50" s="90"/>
      <c r="UHZ50" s="91"/>
      <c r="UIA50" s="90"/>
      <c r="UIB50" s="91"/>
      <c r="UIC50" s="90"/>
      <c r="UID50" s="91"/>
      <c r="UIE50" s="90"/>
      <c r="UIF50" s="91"/>
      <c r="UIG50" s="90"/>
      <c r="UIH50" s="91"/>
      <c r="UII50" s="90"/>
      <c r="UIJ50" s="91"/>
      <c r="UIK50" s="90"/>
      <c r="UIL50" s="91"/>
      <c r="UIM50" s="90"/>
      <c r="UIN50" s="91"/>
      <c r="UIO50" s="90"/>
      <c r="UIP50" s="91"/>
      <c r="UIQ50" s="90"/>
      <c r="UIR50" s="91"/>
      <c r="UIS50" s="90"/>
      <c r="UIT50" s="91"/>
      <c r="UIU50" s="90"/>
      <c r="UIV50" s="91"/>
      <c r="UIW50" s="90"/>
      <c r="UIX50" s="91"/>
      <c r="UIY50" s="90"/>
      <c r="UIZ50" s="91"/>
      <c r="UJA50" s="90"/>
      <c r="UJB50" s="91"/>
      <c r="UJC50" s="90"/>
      <c r="UJD50" s="91"/>
      <c r="UJE50" s="90"/>
      <c r="UJF50" s="91"/>
      <c r="UJG50" s="90"/>
      <c r="UJH50" s="91"/>
      <c r="UJI50" s="90"/>
      <c r="UJJ50" s="91"/>
      <c r="UJK50" s="90"/>
      <c r="UJL50" s="91"/>
      <c r="UJM50" s="90"/>
      <c r="UJN50" s="91"/>
      <c r="UJO50" s="90"/>
      <c r="UJP50" s="91"/>
      <c r="UJQ50" s="90"/>
      <c r="UJR50" s="91"/>
      <c r="UJS50" s="90"/>
      <c r="UJT50" s="91"/>
      <c r="UJU50" s="90"/>
      <c r="UJV50" s="91"/>
      <c r="UJW50" s="90"/>
      <c r="UJX50" s="91"/>
      <c r="UJY50" s="90"/>
      <c r="UJZ50" s="91"/>
      <c r="UKA50" s="90"/>
      <c r="UKB50" s="91"/>
      <c r="UKC50" s="90"/>
      <c r="UKD50" s="91"/>
      <c r="UKE50" s="90"/>
      <c r="UKF50" s="91"/>
      <c r="UKG50" s="90"/>
      <c r="UKH50" s="91"/>
      <c r="UKI50" s="90"/>
      <c r="UKJ50" s="91"/>
      <c r="UKK50" s="90"/>
      <c r="UKL50" s="91"/>
      <c r="UKM50" s="90"/>
      <c r="UKN50" s="91"/>
      <c r="UKO50" s="90"/>
      <c r="UKP50" s="91"/>
      <c r="UKQ50" s="90"/>
      <c r="UKR50" s="91"/>
      <c r="UKS50" s="90"/>
      <c r="UKT50" s="91"/>
      <c r="UKU50" s="90"/>
      <c r="UKV50" s="91"/>
      <c r="UKW50" s="90"/>
      <c r="UKX50" s="91"/>
      <c r="UKY50" s="90"/>
      <c r="UKZ50" s="91"/>
      <c r="ULA50" s="90"/>
      <c r="ULB50" s="91"/>
      <c r="ULC50" s="90"/>
      <c r="ULD50" s="91"/>
      <c r="ULE50" s="90"/>
      <c r="ULF50" s="91"/>
      <c r="ULG50" s="90"/>
      <c r="ULH50" s="91"/>
      <c r="ULI50" s="90"/>
      <c r="ULJ50" s="91"/>
      <c r="ULK50" s="90"/>
      <c r="ULL50" s="91"/>
      <c r="ULM50" s="90"/>
      <c r="ULN50" s="91"/>
      <c r="ULO50" s="90"/>
      <c r="ULP50" s="91"/>
      <c r="ULQ50" s="90"/>
      <c r="ULR50" s="91"/>
      <c r="ULS50" s="90"/>
      <c r="ULT50" s="91"/>
      <c r="ULU50" s="90"/>
      <c r="ULV50" s="91"/>
      <c r="ULW50" s="90"/>
      <c r="ULX50" s="91"/>
      <c r="ULY50" s="90"/>
      <c r="ULZ50" s="91"/>
      <c r="UMA50" s="90"/>
      <c r="UMB50" s="91"/>
      <c r="UMC50" s="90"/>
      <c r="UMD50" s="91"/>
      <c r="UME50" s="90"/>
      <c r="UMF50" s="91"/>
      <c r="UMG50" s="90"/>
      <c r="UMH50" s="91"/>
      <c r="UMI50" s="90"/>
      <c r="UMJ50" s="91"/>
      <c r="UMK50" s="90"/>
      <c r="UML50" s="91"/>
      <c r="UMM50" s="90"/>
      <c r="UMN50" s="91"/>
      <c r="UMO50" s="90"/>
      <c r="UMP50" s="91"/>
      <c r="UMQ50" s="90"/>
      <c r="UMR50" s="91"/>
      <c r="UMS50" s="90"/>
      <c r="UMT50" s="91"/>
      <c r="UMU50" s="90"/>
      <c r="UMV50" s="91"/>
      <c r="UMW50" s="90"/>
      <c r="UMX50" s="91"/>
      <c r="UMY50" s="90"/>
      <c r="UMZ50" s="91"/>
      <c r="UNA50" s="90"/>
      <c r="UNB50" s="91"/>
      <c r="UNC50" s="90"/>
      <c r="UND50" s="91"/>
      <c r="UNE50" s="90"/>
      <c r="UNF50" s="91"/>
      <c r="UNG50" s="90"/>
      <c r="UNH50" s="91"/>
      <c r="UNI50" s="90"/>
      <c r="UNJ50" s="91"/>
      <c r="UNK50" s="90"/>
      <c r="UNL50" s="91"/>
      <c r="UNM50" s="90"/>
      <c r="UNN50" s="91"/>
      <c r="UNO50" s="90"/>
      <c r="UNP50" s="91"/>
      <c r="UNQ50" s="90"/>
      <c r="UNR50" s="91"/>
      <c r="UNS50" s="90"/>
      <c r="UNT50" s="91"/>
      <c r="UNU50" s="90"/>
      <c r="UNV50" s="91"/>
      <c r="UNW50" s="90"/>
      <c r="UNX50" s="91"/>
      <c r="UNY50" s="90"/>
      <c r="UNZ50" s="91"/>
      <c r="UOA50" s="90"/>
      <c r="UOB50" s="91"/>
      <c r="UOC50" s="90"/>
      <c r="UOD50" s="91"/>
      <c r="UOE50" s="90"/>
      <c r="UOF50" s="91"/>
      <c r="UOG50" s="90"/>
      <c r="UOH50" s="91"/>
      <c r="UOI50" s="90"/>
      <c r="UOJ50" s="91"/>
      <c r="UOK50" s="90"/>
      <c r="UOL50" s="91"/>
      <c r="UOM50" s="90"/>
      <c r="UON50" s="91"/>
      <c r="UOO50" s="90"/>
      <c r="UOP50" s="91"/>
      <c r="UOQ50" s="90"/>
      <c r="UOR50" s="91"/>
      <c r="UOS50" s="90"/>
      <c r="UOT50" s="91"/>
      <c r="UOU50" s="90"/>
      <c r="UOV50" s="91"/>
      <c r="UOW50" s="90"/>
      <c r="UOX50" s="91"/>
      <c r="UOY50" s="90"/>
      <c r="UOZ50" s="91"/>
      <c r="UPA50" s="90"/>
      <c r="UPB50" s="91"/>
      <c r="UPC50" s="90"/>
      <c r="UPD50" s="91"/>
      <c r="UPE50" s="90"/>
      <c r="UPF50" s="91"/>
      <c r="UPG50" s="90"/>
      <c r="UPH50" s="91"/>
      <c r="UPI50" s="90"/>
      <c r="UPJ50" s="91"/>
      <c r="UPK50" s="90"/>
      <c r="UPL50" s="91"/>
      <c r="UPM50" s="90"/>
      <c r="UPN50" s="91"/>
      <c r="UPO50" s="90"/>
      <c r="UPP50" s="91"/>
      <c r="UPQ50" s="90"/>
      <c r="UPR50" s="91"/>
      <c r="UPS50" s="90"/>
      <c r="UPT50" s="91"/>
      <c r="UPU50" s="90"/>
      <c r="UPV50" s="91"/>
      <c r="UPW50" s="90"/>
      <c r="UPX50" s="91"/>
      <c r="UPY50" s="90"/>
      <c r="UPZ50" s="91"/>
      <c r="UQA50" s="90"/>
      <c r="UQB50" s="91"/>
      <c r="UQC50" s="90"/>
      <c r="UQD50" s="91"/>
      <c r="UQE50" s="90"/>
      <c r="UQF50" s="91"/>
      <c r="UQG50" s="90"/>
      <c r="UQH50" s="91"/>
      <c r="UQI50" s="90"/>
      <c r="UQJ50" s="91"/>
      <c r="UQK50" s="90"/>
      <c r="UQL50" s="91"/>
      <c r="UQM50" s="90"/>
      <c r="UQN50" s="91"/>
      <c r="UQO50" s="90"/>
      <c r="UQP50" s="91"/>
      <c r="UQQ50" s="90"/>
      <c r="UQR50" s="91"/>
      <c r="UQS50" s="90"/>
      <c r="UQT50" s="91"/>
      <c r="UQU50" s="90"/>
      <c r="UQV50" s="91"/>
      <c r="UQW50" s="90"/>
      <c r="UQX50" s="91"/>
      <c r="UQY50" s="90"/>
      <c r="UQZ50" s="91"/>
      <c r="URA50" s="90"/>
      <c r="URB50" s="91"/>
      <c r="URC50" s="90"/>
      <c r="URD50" s="91"/>
      <c r="URE50" s="90"/>
      <c r="URF50" s="91"/>
      <c r="URG50" s="90"/>
      <c r="URH50" s="91"/>
      <c r="URI50" s="90"/>
      <c r="URJ50" s="91"/>
      <c r="URK50" s="90"/>
      <c r="URL50" s="91"/>
      <c r="URM50" s="90"/>
      <c r="URN50" s="91"/>
      <c r="URO50" s="90"/>
      <c r="URP50" s="91"/>
      <c r="URQ50" s="90"/>
      <c r="URR50" s="91"/>
      <c r="URS50" s="90"/>
      <c r="URT50" s="91"/>
      <c r="URU50" s="90"/>
      <c r="URV50" s="91"/>
      <c r="URW50" s="90"/>
      <c r="URX50" s="91"/>
      <c r="URY50" s="90"/>
      <c r="URZ50" s="91"/>
      <c r="USA50" s="90"/>
      <c r="USB50" s="91"/>
      <c r="USC50" s="90"/>
      <c r="USD50" s="91"/>
      <c r="USE50" s="90"/>
      <c r="USF50" s="91"/>
      <c r="USG50" s="90"/>
      <c r="USH50" s="91"/>
      <c r="USI50" s="90"/>
      <c r="USJ50" s="91"/>
      <c r="USK50" s="90"/>
      <c r="USL50" s="91"/>
      <c r="USM50" s="90"/>
      <c r="USN50" s="91"/>
      <c r="USO50" s="90"/>
      <c r="USP50" s="91"/>
      <c r="USQ50" s="90"/>
      <c r="USR50" s="91"/>
      <c r="USS50" s="90"/>
      <c r="UST50" s="91"/>
      <c r="USU50" s="90"/>
      <c r="USV50" s="91"/>
      <c r="USW50" s="90"/>
      <c r="USX50" s="91"/>
      <c r="USY50" s="90"/>
      <c r="USZ50" s="91"/>
      <c r="UTA50" s="90"/>
      <c r="UTB50" s="91"/>
      <c r="UTC50" s="90"/>
      <c r="UTD50" s="91"/>
      <c r="UTE50" s="90"/>
      <c r="UTF50" s="91"/>
      <c r="UTG50" s="90"/>
      <c r="UTH50" s="91"/>
      <c r="UTI50" s="90"/>
      <c r="UTJ50" s="91"/>
      <c r="UTK50" s="90"/>
      <c r="UTL50" s="91"/>
      <c r="UTM50" s="90"/>
      <c r="UTN50" s="91"/>
      <c r="UTO50" s="90"/>
      <c r="UTP50" s="91"/>
      <c r="UTQ50" s="90"/>
      <c r="UTR50" s="91"/>
      <c r="UTS50" s="90"/>
      <c r="UTT50" s="91"/>
      <c r="UTU50" s="90"/>
      <c r="UTV50" s="91"/>
      <c r="UTW50" s="90"/>
      <c r="UTX50" s="91"/>
      <c r="UTY50" s="90"/>
      <c r="UTZ50" s="91"/>
      <c r="UUA50" s="90"/>
      <c r="UUB50" s="91"/>
      <c r="UUC50" s="90"/>
      <c r="UUD50" s="91"/>
      <c r="UUE50" s="90"/>
      <c r="UUF50" s="91"/>
      <c r="UUG50" s="90"/>
      <c r="UUH50" s="91"/>
      <c r="UUI50" s="90"/>
      <c r="UUJ50" s="91"/>
      <c r="UUK50" s="90"/>
      <c r="UUL50" s="91"/>
      <c r="UUM50" s="90"/>
      <c r="UUN50" s="91"/>
      <c r="UUO50" s="90"/>
      <c r="UUP50" s="91"/>
      <c r="UUQ50" s="90"/>
      <c r="UUR50" s="91"/>
      <c r="UUS50" s="90"/>
      <c r="UUT50" s="91"/>
      <c r="UUU50" s="90"/>
      <c r="UUV50" s="91"/>
      <c r="UUW50" s="90"/>
      <c r="UUX50" s="91"/>
      <c r="UUY50" s="90"/>
      <c r="UUZ50" s="91"/>
      <c r="UVA50" s="90"/>
      <c r="UVB50" s="91"/>
      <c r="UVC50" s="90"/>
      <c r="UVD50" s="91"/>
      <c r="UVE50" s="90"/>
      <c r="UVF50" s="91"/>
      <c r="UVG50" s="90"/>
      <c r="UVH50" s="91"/>
      <c r="UVI50" s="90"/>
      <c r="UVJ50" s="91"/>
      <c r="UVK50" s="90"/>
      <c r="UVL50" s="91"/>
      <c r="UVM50" s="90"/>
      <c r="UVN50" s="91"/>
      <c r="UVO50" s="90"/>
      <c r="UVP50" s="91"/>
      <c r="UVQ50" s="90"/>
      <c r="UVR50" s="91"/>
      <c r="UVS50" s="90"/>
      <c r="UVT50" s="91"/>
      <c r="UVU50" s="90"/>
      <c r="UVV50" s="91"/>
      <c r="UVW50" s="90"/>
      <c r="UVX50" s="91"/>
      <c r="UVY50" s="90"/>
      <c r="UVZ50" s="91"/>
      <c r="UWA50" s="90"/>
      <c r="UWB50" s="91"/>
      <c r="UWC50" s="90"/>
      <c r="UWD50" s="91"/>
      <c r="UWE50" s="90"/>
      <c r="UWF50" s="91"/>
      <c r="UWG50" s="90"/>
      <c r="UWH50" s="91"/>
      <c r="UWI50" s="90"/>
      <c r="UWJ50" s="91"/>
      <c r="UWK50" s="90"/>
      <c r="UWL50" s="91"/>
      <c r="UWM50" s="90"/>
      <c r="UWN50" s="91"/>
      <c r="UWO50" s="90"/>
      <c r="UWP50" s="91"/>
      <c r="UWQ50" s="90"/>
      <c r="UWR50" s="91"/>
      <c r="UWS50" s="90"/>
      <c r="UWT50" s="91"/>
      <c r="UWU50" s="90"/>
      <c r="UWV50" s="91"/>
      <c r="UWW50" s="90"/>
      <c r="UWX50" s="91"/>
      <c r="UWY50" s="90"/>
      <c r="UWZ50" s="91"/>
      <c r="UXA50" s="90"/>
      <c r="UXB50" s="91"/>
      <c r="UXC50" s="90"/>
      <c r="UXD50" s="91"/>
      <c r="UXE50" s="90"/>
      <c r="UXF50" s="91"/>
      <c r="UXG50" s="90"/>
      <c r="UXH50" s="91"/>
      <c r="UXI50" s="90"/>
      <c r="UXJ50" s="91"/>
      <c r="UXK50" s="90"/>
      <c r="UXL50" s="91"/>
      <c r="UXM50" s="90"/>
      <c r="UXN50" s="91"/>
      <c r="UXO50" s="90"/>
      <c r="UXP50" s="91"/>
      <c r="UXQ50" s="90"/>
      <c r="UXR50" s="91"/>
      <c r="UXS50" s="90"/>
      <c r="UXT50" s="91"/>
      <c r="UXU50" s="90"/>
      <c r="UXV50" s="91"/>
      <c r="UXW50" s="90"/>
      <c r="UXX50" s="91"/>
      <c r="UXY50" s="90"/>
      <c r="UXZ50" s="91"/>
      <c r="UYA50" s="90"/>
      <c r="UYB50" s="91"/>
      <c r="UYC50" s="90"/>
      <c r="UYD50" s="91"/>
      <c r="UYE50" s="90"/>
      <c r="UYF50" s="91"/>
      <c r="UYG50" s="90"/>
      <c r="UYH50" s="91"/>
      <c r="UYI50" s="90"/>
      <c r="UYJ50" s="91"/>
      <c r="UYK50" s="90"/>
      <c r="UYL50" s="91"/>
      <c r="UYM50" s="90"/>
      <c r="UYN50" s="91"/>
      <c r="UYO50" s="90"/>
      <c r="UYP50" s="91"/>
      <c r="UYQ50" s="90"/>
      <c r="UYR50" s="91"/>
      <c r="UYS50" s="90"/>
      <c r="UYT50" s="91"/>
      <c r="UYU50" s="90"/>
      <c r="UYV50" s="91"/>
      <c r="UYW50" s="90"/>
      <c r="UYX50" s="91"/>
      <c r="UYY50" s="90"/>
      <c r="UYZ50" s="91"/>
      <c r="UZA50" s="90"/>
      <c r="UZB50" s="91"/>
      <c r="UZC50" s="90"/>
      <c r="UZD50" s="91"/>
      <c r="UZE50" s="90"/>
      <c r="UZF50" s="91"/>
      <c r="UZG50" s="90"/>
      <c r="UZH50" s="91"/>
      <c r="UZI50" s="90"/>
      <c r="UZJ50" s="91"/>
      <c r="UZK50" s="90"/>
      <c r="UZL50" s="91"/>
      <c r="UZM50" s="90"/>
      <c r="UZN50" s="91"/>
      <c r="UZO50" s="90"/>
      <c r="UZP50" s="91"/>
      <c r="UZQ50" s="90"/>
      <c r="UZR50" s="91"/>
      <c r="UZS50" s="90"/>
      <c r="UZT50" s="91"/>
      <c r="UZU50" s="90"/>
      <c r="UZV50" s="91"/>
      <c r="UZW50" s="90"/>
      <c r="UZX50" s="91"/>
      <c r="UZY50" s="90"/>
      <c r="UZZ50" s="91"/>
      <c r="VAA50" s="90"/>
      <c r="VAB50" s="91"/>
      <c r="VAC50" s="90"/>
      <c r="VAD50" s="91"/>
      <c r="VAE50" s="90"/>
      <c r="VAF50" s="91"/>
      <c r="VAG50" s="90"/>
      <c r="VAH50" s="91"/>
      <c r="VAI50" s="90"/>
      <c r="VAJ50" s="91"/>
      <c r="VAK50" s="90"/>
      <c r="VAL50" s="91"/>
      <c r="VAM50" s="90"/>
      <c r="VAN50" s="91"/>
      <c r="VAO50" s="90"/>
      <c r="VAP50" s="91"/>
      <c r="VAQ50" s="90"/>
      <c r="VAR50" s="91"/>
      <c r="VAS50" s="90"/>
      <c r="VAT50" s="91"/>
      <c r="VAU50" s="90"/>
      <c r="VAV50" s="91"/>
      <c r="VAW50" s="90"/>
      <c r="VAX50" s="91"/>
      <c r="VAY50" s="90"/>
      <c r="VAZ50" s="91"/>
      <c r="VBA50" s="90"/>
      <c r="VBB50" s="91"/>
      <c r="VBC50" s="90"/>
      <c r="VBD50" s="91"/>
      <c r="VBE50" s="90"/>
      <c r="VBF50" s="91"/>
      <c r="VBG50" s="90"/>
      <c r="VBH50" s="91"/>
      <c r="VBI50" s="90"/>
      <c r="VBJ50" s="91"/>
      <c r="VBK50" s="90"/>
      <c r="VBL50" s="91"/>
      <c r="VBM50" s="90"/>
      <c r="VBN50" s="91"/>
      <c r="VBO50" s="90"/>
      <c r="VBP50" s="91"/>
      <c r="VBQ50" s="90"/>
      <c r="VBR50" s="91"/>
      <c r="VBS50" s="90"/>
      <c r="VBT50" s="91"/>
      <c r="VBU50" s="90"/>
      <c r="VBV50" s="91"/>
      <c r="VBW50" s="90"/>
      <c r="VBX50" s="91"/>
      <c r="VBY50" s="90"/>
      <c r="VBZ50" s="91"/>
      <c r="VCA50" s="90"/>
      <c r="VCB50" s="91"/>
      <c r="VCC50" s="90"/>
      <c r="VCD50" s="91"/>
      <c r="VCE50" s="90"/>
      <c r="VCF50" s="91"/>
      <c r="VCG50" s="90"/>
      <c r="VCH50" s="91"/>
      <c r="VCI50" s="90"/>
      <c r="VCJ50" s="91"/>
      <c r="VCK50" s="90"/>
      <c r="VCL50" s="91"/>
      <c r="VCM50" s="90"/>
      <c r="VCN50" s="91"/>
      <c r="VCO50" s="90"/>
      <c r="VCP50" s="91"/>
      <c r="VCQ50" s="90"/>
      <c r="VCR50" s="91"/>
      <c r="VCS50" s="90"/>
      <c r="VCT50" s="91"/>
      <c r="VCU50" s="90"/>
      <c r="VCV50" s="91"/>
      <c r="VCW50" s="90"/>
      <c r="VCX50" s="91"/>
      <c r="VCY50" s="90"/>
      <c r="VCZ50" s="91"/>
      <c r="VDA50" s="90"/>
      <c r="VDB50" s="91"/>
      <c r="VDC50" s="90"/>
      <c r="VDD50" s="91"/>
      <c r="VDE50" s="90"/>
      <c r="VDF50" s="91"/>
      <c r="VDG50" s="90"/>
      <c r="VDH50" s="91"/>
      <c r="VDI50" s="90"/>
      <c r="VDJ50" s="91"/>
      <c r="VDK50" s="90"/>
      <c r="VDL50" s="91"/>
      <c r="VDM50" s="90"/>
      <c r="VDN50" s="91"/>
      <c r="VDO50" s="90"/>
      <c r="VDP50" s="91"/>
      <c r="VDQ50" s="90"/>
      <c r="VDR50" s="91"/>
      <c r="VDS50" s="90"/>
      <c r="VDT50" s="91"/>
      <c r="VDU50" s="90"/>
      <c r="VDV50" s="91"/>
      <c r="VDW50" s="90"/>
      <c r="VDX50" s="91"/>
      <c r="VDY50" s="90"/>
      <c r="VDZ50" s="91"/>
      <c r="VEA50" s="90"/>
      <c r="VEB50" s="91"/>
      <c r="VEC50" s="90"/>
      <c r="VED50" s="91"/>
      <c r="VEE50" s="90"/>
      <c r="VEF50" s="91"/>
      <c r="VEG50" s="90"/>
      <c r="VEH50" s="91"/>
      <c r="VEI50" s="90"/>
      <c r="VEJ50" s="91"/>
      <c r="VEK50" s="90"/>
      <c r="VEL50" s="91"/>
      <c r="VEM50" s="90"/>
      <c r="VEN50" s="91"/>
      <c r="VEO50" s="90"/>
      <c r="VEP50" s="91"/>
      <c r="VEQ50" s="90"/>
      <c r="VER50" s="91"/>
      <c r="VES50" s="90"/>
      <c r="VET50" s="91"/>
      <c r="VEU50" s="90"/>
      <c r="VEV50" s="91"/>
      <c r="VEW50" s="90"/>
      <c r="VEX50" s="91"/>
      <c r="VEY50" s="90"/>
      <c r="VEZ50" s="91"/>
      <c r="VFA50" s="90"/>
      <c r="VFB50" s="91"/>
      <c r="VFC50" s="90"/>
      <c r="VFD50" s="91"/>
      <c r="VFE50" s="90"/>
      <c r="VFF50" s="91"/>
      <c r="VFG50" s="90"/>
      <c r="VFH50" s="91"/>
      <c r="VFI50" s="90"/>
      <c r="VFJ50" s="91"/>
      <c r="VFK50" s="90"/>
      <c r="VFL50" s="91"/>
      <c r="VFM50" s="90"/>
      <c r="VFN50" s="91"/>
      <c r="VFO50" s="90"/>
      <c r="VFP50" s="91"/>
      <c r="VFQ50" s="90"/>
      <c r="VFR50" s="91"/>
      <c r="VFS50" s="90"/>
      <c r="VFT50" s="91"/>
      <c r="VFU50" s="90"/>
      <c r="VFV50" s="91"/>
      <c r="VFW50" s="90"/>
      <c r="VFX50" s="91"/>
      <c r="VFY50" s="90"/>
      <c r="VFZ50" s="91"/>
      <c r="VGA50" s="90"/>
      <c r="VGB50" s="91"/>
      <c r="VGC50" s="90"/>
      <c r="VGD50" s="91"/>
      <c r="VGE50" s="90"/>
      <c r="VGF50" s="91"/>
      <c r="VGG50" s="90"/>
      <c r="VGH50" s="91"/>
      <c r="VGI50" s="90"/>
      <c r="VGJ50" s="91"/>
      <c r="VGK50" s="90"/>
      <c r="VGL50" s="91"/>
      <c r="VGM50" s="90"/>
      <c r="VGN50" s="91"/>
      <c r="VGO50" s="90"/>
      <c r="VGP50" s="91"/>
      <c r="VGQ50" s="90"/>
      <c r="VGR50" s="91"/>
      <c r="VGS50" s="90"/>
      <c r="VGT50" s="91"/>
      <c r="VGU50" s="90"/>
      <c r="VGV50" s="91"/>
      <c r="VGW50" s="90"/>
      <c r="VGX50" s="91"/>
      <c r="VGY50" s="90"/>
      <c r="VGZ50" s="91"/>
      <c r="VHA50" s="90"/>
      <c r="VHB50" s="91"/>
      <c r="VHC50" s="90"/>
      <c r="VHD50" s="91"/>
      <c r="VHE50" s="90"/>
      <c r="VHF50" s="91"/>
      <c r="VHG50" s="90"/>
      <c r="VHH50" s="91"/>
      <c r="VHI50" s="90"/>
      <c r="VHJ50" s="91"/>
      <c r="VHK50" s="90"/>
      <c r="VHL50" s="91"/>
      <c r="VHM50" s="90"/>
      <c r="VHN50" s="91"/>
      <c r="VHO50" s="90"/>
      <c r="VHP50" s="91"/>
      <c r="VHQ50" s="90"/>
      <c r="VHR50" s="91"/>
      <c r="VHS50" s="90"/>
      <c r="VHT50" s="91"/>
      <c r="VHU50" s="90"/>
      <c r="VHV50" s="91"/>
      <c r="VHW50" s="90"/>
      <c r="VHX50" s="91"/>
      <c r="VHY50" s="90"/>
      <c r="VHZ50" s="91"/>
      <c r="VIA50" s="90"/>
      <c r="VIB50" s="91"/>
      <c r="VIC50" s="90"/>
      <c r="VID50" s="91"/>
      <c r="VIE50" s="90"/>
      <c r="VIF50" s="91"/>
      <c r="VIG50" s="90"/>
      <c r="VIH50" s="91"/>
      <c r="VII50" s="90"/>
      <c r="VIJ50" s="91"/>
      <c r="VIK50" s="90"/>
      <c r="VIL50" s="91"/>
      <c r="VIM50" s="90"/>
      <c r="VIN50" s="91"/>
      <c r="VIO50" s="90"/>
      <c r="VIP50" s="91"/>
      <c r="VIQ50" s="90"/>
      <c r="VIR50" s="91"/>
      <c r="VIS50" s="90"/>
      <c r="VIT50" s="91"/>
      <c r="VIU50" s="90"/>
      <c r="VIV50" s="91"/>
      <c r="VIW50" s="90"/>
      <c r="VIX50" s="91"/>
      <c r="VIY50" s="90"/>
      <c r="VIZ50" s="91"/>
      <c r="VJA50" s="90"/>
      <c r="VJB50" s="91"/>
      <c r="VJC50" s="90"/>
      <c r="VJD50" s="91"/>
      <c r="VJE50" s="90"/>
      <c r="VJF50" s="91"/>
      <c r="VJG50" s="90"/>
      <c r="VJH50" s="91"/>
      <c r="VJI50" s="90"/>
      <c r="VJJ50" s="91"/>
      <c r="VJK50" s="90"/>
      <c r="VJL50" s="91"/>
      <c r="VJM50" s="90"/>
      <c r="VJN50" s="91"/>
      <c r="VJO50" s="90"/>
      <c r="VJP50" s="91"/>
      <c r="VJQ50" s="90"/>
      <c r="VJR50" s="91"/>
      <c r="VJS50" s="90"/>
      <c r="VJT50" s="91"/>
      <c r="VJU50" s="90"/>
      <c r="VJV50" s="91"/>
      <c r="VJW50" s="90"/>
      <c r="VJX50" s="91"/>
      <c r="VJY50" s="90"/>
      <c r="VJZ50" s="91"/>
      <c r="VKA50" s="90"/>
      <c r="VKB50" s="91"/>
      <c r="VKC50" s="90"/>
      <c r="VKD50" s="91"/>
      <c r="VKE50" s="90"/>
      <c r="VKF50" s="91"/>
      <c r="VKG50" s="90"/>
      <c r="VKH50" s="91"/>
      <c r="VKI50" s="90"/>
      <c r="VKJ50" s="91"/>
      <c r="VKK50" s="90"/>
      <c r="VKL50" s="91"/>
      <c r="VKM50" s="90"/>
      <c r="VKN50" s="91"/>
      <c r="VKO50" s="90"/>
      <c r="VKP50" s="91"/>
      <c r="VKQ50" s="90"/>
      <c r="VKR50" s="91"/>
      <c r="VKS50" s="90"/>
      <c r="VKT50" s="91"/>
      <c r="VKU50" s="90"/>
      <c r="VKV50" s="91"/>
      <c r="VKW50" s="90"/>
      <c r="VKX50" s="91"/>
      <c r="VKY50" s="90"/>
      <c r="VKZ50" s="91"/>
      <c r="VLA50" s="90"/>
      <c r="VLB50" s="91"/>
      <c r="VLC50" s="90"/>
      <c r="VLD50" s="91"/>
      <c r="VLE50" s="90"/>
      <c r="VLF50" s="91"/>
      <c r="VLG50" s="90"/>
      <c r="VLH50" s="91"/>
      <c r="VLI50" s="90"/>
      <c r="VLJ50" s="91"/>
      <c r="VLK50" s="90"/>
      <c r="VLL50" s="91"/>
      <c r="VLM50" s="90"/>
      <c r="VLN50" s="91"/>
      <c r="VLO50" s="90"/>
      <c r="VLP50" s="91"/>
      <c r="VLQ50" s="90"/>
      <c r="VLR50" s="91"/>
      <c r="VLS50" s="90"/>
      <c r="VLT50" s="91"/>
      <c r="VLU50" s="90"/>
      <c r="VLV50" s="91"/>
      <c r="VLW50" s="90"/>
      <c r="VLX50" s="91"/>
      <c r="VLY50" s="90"/>
      <c r="VLZ50" s="91"/>
      <c r="VMA50" s="90"/>
      <c r="VMB50" s="91"/>
      <c r="VMC50" s="90"/>
      <c r="VMD50" s="91"/>
      <c r="VME50" s="90"/>
      <c r="VMF50" s="91"/>
      <c r="VMG50" s="90"/>
      <c r="VMH50" s="91"/>
      <c r="VMI50" s="90"/>
      <c r="VMJ50" s="91"/>
      <c r="VMK50" s="90"/>
      <c r="VML50" s="91"/>
      <c r="VMM50" s="90"/>
      <c r="VMN50" s="91"/>
      <c r="VMO50" s="90"/>
      <c r="VMP50" s="91"/>
      <c r="VMQ50" s="90"/>
      <c r="VMR50" s="91"/>
      <c r="VMS50" s="90"/>
      <c r="VMT50" s="91"/>
      <c r="VMU50" s="90"/>
      <c r="VMV50" s="91"/>
      <c r="VMW50" s="90"/>
      <c r="VMX50" s="91"/>
      <c r="VMY50" s="90"/>
      <c r="VMZ50" s="91"/>
      <c r="VNA50" s="90"/>
      <c r="VNB50" s="91"/>
      <c r="VNC50" s="90"/>
      <c r="VND50" s="91"/>
      <c r="VNE50" s="90"/>
      <c r="VNF50" s="91"/>
      <c r="VNG50" s="90"/>
      <c r="VNH50" s="91"/>
      <c r="VNI50" s="90"/>
      <c r="VNJ50" s="91"/>
      <c r="VNK50" s="90"/>
      <c r="VNL50" s="91"/>
      <c r="VNM50" s="90"/>
      <c r="VNN50" s="91"/>
      <c r="VNO50" s="90"/>
      <c r="VNP50" s="91"/>
      <c r="VNQ50" s="90"/>
      <c r="VNR50" s="91"/>
      <c r="VNS50" s="90"/>
      <c r="VNT50" s="91"/>
      <c r="VNU50" s="90"/>
      <c r="VNV50" s="91"/>
      <c r="VNW50" s="90"/>
      <c r="VNX50" s="91"/>
      <c r="VNY50" s="90"/>
      <c r="VNZ50" s="91"/>
      <c r="VOA50" s="90"/>
      <c r="VOB50" s="91"/>
      <c r="VOC50" s="90"/>
      <c r="VOD50" s="91"/>
      <c r="VOE50" s="90"/>
      <c r="VOF50" s="91"/>
      <c r="VOG50" s="90"/>
      <c r="VOH50" s="91"/>
      <c r="VOI50" s="90"/>
      <c r="VOJ50" s="91"/>
      <c r="VOK50" s="90"/>
      <c r="VOL50" s="91"/>
      <c r="VOM50" s="90"/>
      <c r="VON50" s="91"/>
      <c r="VOO50" s="90"/>
      <c r="VOP50" s="91"/>
      <c r="VOQ50" s="90"/>
      <c r="VOR50" s="91"/>
      <c r="VOS50" s="90"/>
      <c r="VOT50" s="91"/>
      <c r="VOU50" s="90"/>
      <c r="VOV50" s="91"/>
      <c r="VOW50" s="90"/>
      <c r="VOX50" s="91"/>
      <c r="VOY50" s="90"/>
      <c r="VOZ50" s="91"/>
      <c r="VPA50" s="90"/>
      <c r="VPB50" s="91"/>
      <c r="VPC50" s="90"/>
      <c r="VPD50" s="91"/>
      <c r="VPE50" s="90"/>
      <c r="VPF50" s="91"/>
      <c r="VPG50" s="90"/>
      <c r="VPH50" s="91"/>
      <c r="VPI50" s="90"/>
      <c r="VPJ50" s="91"/>
      <c r="VPK50" s="90"/>
      <c r="VPL50" s="91"/>
      <c r="VPM50" s="90"/>
      <c r="VPN50" s="91"/>
      <c r="VPO50" s="90"/>
      <c r="VPP50" s="91"/>
      <c r="VPQ50" s="90"/>
      <c r="VPR50" s="91"/>
      <c r="VPS50" s="90"/>
      <c r="VPT50" s="91"/>
      <c r="VPU50" s="90"/>
      <c r="VPV50" s="91"/>
      <c r="VPW50" s="90"/>
      <c r="VPX50" s="91"/>
      <c r="VPY50" s="90"/>
      <c r="VPZ50" s="91"/>
      <c r="VQA50" s="90"/>
      <c r="VQB50" s="91"/>
      <c r="VQC50" s="90"/>
      <c r="VQD50" s="91"/>
      <c r="VQE50" s="90"/>
      <c r="VQF50" s="91"/>
      <c r="VQG50" s="90"/>
      <c r="VQH50" s="91"/>
      <c r="VQI50" s="90"/>
      <c r="VQJ50" s="91"/>
      <c r="VQK50" s="90"/>
      <c r="VQL50" s="91"/>
      <c r="VQM50" s="90"/>
      <c r="VQN50" s="91"/>
      <c r="VQO50" s="90"/>
      <c r="VQP50" s="91"/>
      <c r="VQQ50" s="90"/>
      <c r="VQR50" s="91"/>
      <c r="VQS50" s="90"/>
      <c r="VQT50" s="91"/>
      <c r="VQU50" s="90"/>
      <c r="VQV50" s="91"/>
      <c r="VQW50" s="90"/>
      <c r="VQX50" s="91"/>
      <c r="VQY50" s="90"/>
      <c r="VQZ50" s="91"/>
      <c r="VRA50" s="90"/>
      <c r="VRB50" s="91"/>
      <c r="VRC50" s="90"/>
      <c r="VRD50" s="91"/>
      <c r="VRE50" s="90"/>
      <c r="VRF50" s="91"/>
      <c r="VRG50" s="90"/>
      <c r="VRH50" s="91"/>
      <c r="VRI50" s="90"/>
      <c r="VRJ50" s="91"/>
      <c r="VRK50" s="90"/>
      <c r="VRL50" s="91"/>
      <c r="VRM50" s="90"/>
      <c r="VRN50" s="91"/>
      <c r="VRO50" s="90"/>
      <c r="VRP50" s="91"/>
      <c r="VRQ50" s="90"/>
      <c r="VRR50" s="91"/>
      <c r="VRS50" s="90"/>
      <c r="VRT50" s="91"/>
      <c r="VRU50" s="90"/>
      <c r="VRV50" s="91"/>
      <c r="VRW50" s="90"/>
      <c r="VRX50" s="91"/>
      <c r="VRY50" s="90"/>
      <c r="VRZ50" s="91"/>
      <c r="VSA50" s="90"/>
      <c r="VSB50" s="91"/>
      <c r="VSC50" s="90"/>
      <c r="VSD50" s="91"/>
      <c r="VSE50" s="90"/>
      <c r="VSF50" s="91"/>
      <c r="VSG50" s="90"/>
      <c r="VSH50" s="91"/>
      <c r="VSI50" s="90"/>
      <c r="VSJ50" s="91"/>
      <c r="VSK50" s="90"/>
      <c r="VSL50" s="91"/>
      <c r="VSM50" s="90"/>
      <c r="VSN50" s="91"/>
      <c r="VSO50" s="90"/>
      <c r="VSP50" s="91"/>
      <c r="VSQ50" s="90"/>
      <c r="VSR50" s="91"/>
      <c r="VSS50" s="90"/>
      <c r="VST50" s="91"/>
      <c r="VSU50" s="90"/>
      <c r="VSV50" s="91"/>
      <c r="VSW50" s="90"/>
      <c r="VSX50" s="91"/>
      <c r="VSY50" s="90"/>
      <c r="VSZ50" s="91"/>
      <c r="VTA50" s="90"/>
      <c r="VTB50" s="91"/>
      <c r="VTC50" s="90"/>
      <c r="VTD50" s="91"/>
      <c r="VTE50" s="90"/>
      <c r="VTF50" s="91"/>
      <c r="VTG50" s="90"/>
      <c r="VTH50" s="91"/>
      <c r="VTI50" s="90"/>
      <c r="VTJ50" s="91"/>
      <c r="VTK50" s="90"/>
      <c r="VTL50" s="91"/>
      <c r="VTM50" s="90"/>
      <c r="VTN50" s="91"/>
      <c r="VTO50" s="90"/>
      <c r="VTP50" s="91"/>
      <c r="VTQ50" s="90"/>
      <c r="VTR50" s="91"/>
      <c r="VTS50" s="90"/>
      <c r="VTT50" s="91"/>
      <c r="VTU50" s="90"/>
      <c r="VTV50" s="91"/>
      <c r="VTW50" s="90"/>
      <c r="VTX50" s="91"/>
      <c r="VTY50" s="90"/>
      <c r="VTZ50" s="91"/>
      <c r="VUA50" s="90"/>
      <c r="VUB50" s="91"/>
      <c r="VUC50" s="90"/>
      <c r="VUD50" s="91"/>
      <c r="VUE50" s="90"/>
      <c r="VUF50" s="91"/>
      <c r="VUG50" s="90"/>
      <c r="VUH50" s="91"/>
      <c r="VUI50" s="90"/>
      <c r="VUJ50" s="91"/>
      <c r="VUK50" s="90"/>
      <c r="VUL50" s="91"/>
      <c r="VUM50" s="90"/>
      <c r="VUN50" s="91"/>
      <c r="VUO50" s="90"/>
      <c r="VUP50" s="91"/>
      <c r="VUQ50" s="90"/>
      <c r="VUR50" s="91"/>
      <c r="VUS50" s="90"/>
      <c r="VUT50" s="91"/>
      <c r="VUU50" s="90"/>
      <c r="VUV50" s="91"/>
      <c r="VUW50" s="90"/>
      <c r="VUX50" s="91"/>
      <c r="VUY50" s="90"/>
      <c r="VUZ50" s="91"/>
      <c r="VVA50" s="90"/>
      <c r="VVB50" s="91"/>
      <c r="VVC50" s="90"/>
      <c r="VVD50" s="91"/>
      <c r="VVE50" s="90"/>
      <c r="VVF50" s="91"/>
      <c r="VVG50" s="90"/>
      <c r="VVH50" s="91"/>
      <c r="VVI50" s="90"/>
      <c r="VVJ50" s="91"/>
      <c r="VVK50" s="90"/>
      <c r="VVL50" s="91"/>
      <c r="VVM50" s="90"/>
      <c r="VVN50" s="91"/>
      <c r="VVO50" s="90"/>
      <c r="VVP50" s="91"/>
      <c r="VVQ50" s="90"/>
      <c r="VVR50" s="91"/>
      <c r="VVS50" s="90"/>
      <c r="VVT50" s="91"/>
      <c r="VVU50" s="90"/>
      <c r="VVV50" s="91"/>
      <c r="VVW50" s="90"/>
      <c r="VVX50" s="91"/>
      <c r="VVY50" s="90"/>
      <c r="VVZ50" s="91"/>
      <c r="VWA50" s="90"/>
      <c r="VWB50" s="91"/>
      <c r="VWC50" s="90"/>
      <c r="VWD50" s="91"/>
      <c r="VWE50" s="90"/>
      <c r="VWF50" s="91"/>
      <c r="VWG50" s="90"/>
      <c r="VWH50" s="91"/>
      <c r="VWI50" s="90"/>
      <c r="VWJ50" s="91"/>
      <c r="VWK50" s="90"/>
      <c r="VWL50" s="91"/>
      <c r="VWM50" s="90"/>
      <c r="VWN50" s="91"/>
      <c r="VWO50" s="90"/>
      <c r="VWP50" s="91"/>
      <c r="VWQ50" s="90"/>
      <c r="VWR50" s="91"/>
      <c r="VWS50" s="90"/>
      <c r="VWT50" s="91"/>
      <c r="VWU50" s="90"/>
      <c r="VWV50" s="91"/>
      <c r="VWW50" s="90"/>
      <c r="VWX50" s="91"/>
      <c r="VWY50" s="90"/>
      <c r="VWZ50" s="91"/>
      <c r="VXA50" s="90"/>
      <c r="VXB50" s="91"/>
      <c r="VXC50" s="90"/>
      <c r="VXD50" s="91"/>
      <c r="VXE50" s="90"/>
      <c r="VXF50" s="91"/>
      <c r="VXG50" s="90"/>
      <c r="VXH50" s="91"/>
      <c r="VXI50" s="90"/>
      <c r="VXJ50" s="91"/>
      <c r="VXK50" s="90"/>
      <c r="VXL50" s="91"/>
      <c r="VXM50" s="90"/>
      <c r="VXN50" s="91"/>
      <c r="VXO50" s="90"/>
      <c r="VXP50" s="91"/>
      <c r="VXQ50" s="90"/>
      <c r="VXR50" s="91"/>
      <c r="VXS50" s="90"/>
      <c r="VXT50" s="91"/>
      <c r="VXU50" s="90"/>
      <c r="VXV50" s="91"/>
      <c r="VXW50" s="90"/>
      <c r="VXX50" s="91"/>
      <c r="VXY50" s="90"/>
      <c r="VXZ50" s="91"/>
      <c r="VYA50" s="90"/>
      <c r="VYB50" s="91"/>
      <c r="VYC50" s="90"/>
      <c r="VYD50" s="91"/>
      <c r="VYE50" s="90"/>
      <c r="VYF50" s="91"/>
      <c r="VYG50" s="90"/>
      <c r="VYH50" s="91"/>
      <c r="VYI50" s="90"/>
      <c r="VYJ50" s="91"/>
      <c r="VYK50" s="90"/>
      <c r="VYL50" s="91"/>
      <c r="VYM50" s="90"/>
      <c r="VYN50" s="91"/>
      <c r="VYO50" s="90"/>
      <c r="VYP50" s="91"/>
      <c r="VYQ50" s="90"/>
      <c r="VYR50" s="91"/>
      <c r="VYS50" s="90"/>
      <c r="VYT50" s="91"/>
      <c r="VYU50" s="90"/>
      <c r="VYV50" s="91"/>
      <c r="VYW50" s="90"/>
      <c r="VYX50" s="91"/>
      <c r="VYY50" s="90"/>
      <c r="VYZ50" s="91"/>
      <c r="VZA50" s="90"/>
      <c r="VZB50" s="91"/>
      <c r="VZC50" s="90"/>
      <c r="VZD50" s="91"/>
      <c r="VZE50" s="90"/>
      <c r="VZF50" s="91"/>
      <c r="VZG50" s="90"/>
      <c r="VZH50" s="91"/>
      <c r="VZI50" s="90"/>
      <c r="VZJ50" s="91"/>
      <c r="VZK50" s="90"/>
      <c r="VZL50" s="91"/>
      <c r="VZM50" s="90"/>
      <c r="VZN50" s="91"/>
      <c r="VZO50" s="90"/>
      <c r="VZP50" s="91"/>
      <c r="VZQ50" s="90"/>
      <c r="VZR50" s="91"/>
      <c r="VZS50" s="90"/>
      <c r="VZT50" s="91"/>
      <c r="VZU50" s="90"/>
      <c r="VZV50" s="91"/>
      <c r="VZW50" s="90"/>
      <c r="VZX50" s="91"/>
      <c r="VZY50" s="90"/>
      <c r="VZZ50" s="91"/>
      <c r="WAA50" s="90"/>
      <c r="WAB50" s="91"/>
      <c r="WAC50" s="90"/>
      <c r="WAD50" s="91"/>
      <c r="WAE50" s="90"/>
      <c r="WAF50" s="91"/>
      <c r="WAG50" s="90"/>
      <c r="WAH50" s="91"/>
      <c r="WAI50" s="90"/>
      <c r="WAJ50" s="91"/>
      <c r="WAK50" s="90"/>
      <c r="WAL50" s="91"/>
      <c r="WAM50" s="90"/>
      <c r="WAN50" s="91"/>
      <c r="WAO50" s="90"/>
      <c r="WAP50" s="91"/>
      <c r="WAQ50" s="90"/>
      <c r="WAR50" s="91"/>
      <c r="WAS50" s="90"/>
      <c r="WAT50" s="91"/>
      <c r="WAU50" s="90"/>
      <c r="WAV50" s="91"/>
      <c r="WAW50" s="90"/>
      <c r="WAX50" s="91"/>
      <c r="WAY50" s="90"/>
      <c r="WAZ50" s="91"/>
      <c r="WBA50" s="90"/>
      <c r="WBB50" s="91"/>
      <c r="WBC50" s="90"/>
      <c r="WBD50" s="91"/>
      <c r="WBE50" s="90"/>
      <c r="WBF50" s="91"/>
      <c r="WBG50" s="90"/>
      <c r="WBH50" s="91"/>
      <c r="WBI50" s="90"/>
      <c r="WBJ50" s="91"/>
      <c r="WBK50" s="90"/>
      <c r="WBL50" s="91"/>
      <c r="WBM50" s="90"/>
      <c r="WBN50" s="91"/>
      <c r="WBO50" s="90"/>
      <c r="WBP50" s="91"/>
      <c r="WBQ50" s="90"/>
      <c r="WBR50" s="91"/>
      <c r="WBS50" s="90"/>
      <c r="WBT50" s="91"/>
      <c r="WBU50" s="90"/>
      <c r="WBV50" s="91"/>
      <c r="WBW50" s="90"/>
      <c r="WBX50" s="91"/>
      <c r="WBY50" s="90"/>
      <c r="WBZ50" s="91"/>
      <c r="WCA50" s="90"/>
      <c r="WCB50" s="91"/>
      <c r="WCC50" s="90"/>
      <c r="WCD50" s="91"/>
      <c r="WCE50" s="90"/>
      <c r="WCF50" s="91"/>
      <c r="WCG50" s="90"/>
      <c r="WCH50" s="91"/>
      <c r="WCI50" s="90"/>
      <c r="WCJ50" s="91"/>
      <c r="WCK50" s="90"/>
      <c r="WCL50" s="91"/>
      <c r="WCM50" s="90"/>
      <c r="WCN50" s="91"/>
      <c r="WCO50" s="90"/>
      <c r="WCP50" s="91"/>
      <c r="WCQ50" s="90"/>
      <c r="WCR50" s="91"/>
      <c r="WCS50" s="90"/>
      <c r="WCT50" s="91"/>
      <c r="WCU50" s="90"/>
      <c r="WCV50" s="91"/>
      <c r="WCW50" s="90"/>
      <c r="WCX50" s="91"/>
      <c r="WCY50" s="90"/>
      <c r="WCZ50" s="91"/>
      <c r="WDA50" s="90"/>
      <c r="WDB50" s="91"/>
      <c r="WDC50" s="90"/>
      <c r="WDD50" s="91"/>
      <c r="WDE50" s="90"/>
      <c r="WDF50" s="91"/>
      <c r="WDG50" s="90"/>
      <c r="WDH50" s="91"/>
      <c r="WDI50" s="90"/>
      <c r="WDJ50" s="91"/>
      <c r="WDK50" s="90"/>
      <c r="WDL50" s="91"/>
      <c r="WDM50" s="90"/>
      <c r="WDN50" s="91"/>
      <c r="WDO50" s="90"/>
      <c r="WDP50" s="91"/>
      <c r="WDQ50" s="90"/>
      <c r="WDR50" s="91"/>
      <c r="WDS50" s="90"/>
      <c r="WDT50" s="91"/>
      <c r="WDU50" s="90"/>
      <c r="WDV50" s="91"/>
      <c r="WDW50" s="90"/>
      <c r="WDX50" s="91"/>
      <c r="WDY50" s="90"/>
      <c r="WDZ50" s="91"/>
      <c r="WEA50" s="90"/>
      <c r="WEB50" s="91"/>
      <c r="WEC50" s="90"/>
      <c r="WED50" s="91"/>
      <c r="WEE50" s="90"/>
      <c r="WEF50" s="91"/>
      <c r="WEG50" s="90"/>
      <c r="WEH50" s="91"/>
      <c r="WEI50" s="90"/>
      <c r="WEJ50" s="91"/>
      <c r="WEK50" s="90"/>
      <c r="WEL50" s="91"/>
      <c r="WEM50" s="90"/>
      <c r="WEN50" s="91"/>
      <c r="WEO50" s="90"/>
      <c r="WEP50" s="91"/>
      <c r="WEQ50" s="90"/>
      <c r="WER50" s="91"/>
      <c r="WES50" s="90"/>
      <c r="WET50" s="91"/>
      <c r="WEU50" s="90"/>
      <c r="WEV50" s="91"/>
      <c r="WEW50" s="90"/>
      <c r="WEX50" s="91"/>
      <c r="WEY50" s="90"/>
      <c r="WEZ50" s="91"/>
      <c r="WFA50" s="90"/>
      <c r="WFB50" s="91"/>
      <c r="WFC50" s="90"/>
      <c r="WFD50" s="91"/>
      <c r="WFE50" s="90"/>
      <c r="WFF50" s="91"/>
      <c r="WFG50" s="90"/>
      <c r="WFH50" s="91"/>
      <c r="WFI50" s="90"/>
      <c r="WFJ50" s="91"/>
      <c r="WFK50" s="90"/>
      <c r="WFL50" s="91"/>
      <c r="WFM50" s="90"/>
      <c r="WFN50" s="91"/>
      <c r="WFO50" s="90"/>
      <c r="WFP50" s="91"/>
      <c r="WFQ50" s="90"/>
      <c r="WFR50" s="91"/>
      <c r="WFS50" s="90"/>
      <c r="WFT50" s="91"/>
      <c r="WFU50" s="90"/>
      <c r="WFV50" s="91"/>
      <c r="WFW50" s="90"/>
      <c r="WFX50" s="91"/>
      <c r="WFY50" s="90"/>
      <c r="WFZ50" s="91"/>
      <c r="WGA50" s="90"/>
      <c r="WGB50" s="91"/>
      <c r="WGC50" s="90"/>
      <c r="WGD50" s="91"/>
      <c r="WGE50" s="90"/>
      <c r="WGF50" s="91"/>
      <c r="WGG50" s="90"/>
      <c r="WGH50" s="91"/>
      <c r="WGI50" s="90"/>
      <c r="WGJ50" s="91"/>
      <c r="WGK50" s="90"/>
      <c r="WGL50" s="91"/>
      <c r="WGM50" s="90"/>
      <c r="WGN50" s="91"/>
      <c r="WGO50" s="90"/>
      <c r="WGP50" s="91"/>
      <c r="WGQ50" s="90"/>
      <c r="WGR50" s="91"/>
      <c r="WGS50" s="90"/>
      <c r="WGT50" s="91"/>
      <c r="WGU50" s="90"/>
      <c r="WGV50" s="91"/>
      <c r="WGW50" s="90"/>
      <c r="WGX50" s="91"/>
      <c r="WGY50" s="90"/>
      <c r="WGZ50" s="91"/>
      <c r="WHA50" s="90"/>
      <c r="WHB50" s="91"/>
      <c r="WHC50" s="90"/>
      <c r="WHD50" s="91"/>
      <c r="WHE50" s="90"/>
      <c r="WHF50" s="91"/>
      <c r="WHG50" s="90"/>
      <c r="WHH50" s="91"/>
      <c r="WHI50" s="90"/>
      <c r="WHJ50" s="91"/>
      <c r="WHK50" s="90"/>
      <c r="WHL50" s="91"/>
      <c r="WHM50" s="90"/>
      <c r="WHN50" s="91"/>
      <c r="WHO50" s="90"/>
      <c r="WHP50" s="91"/>
      <c r="WHQ50" s="90"/>
      <c r="WHR50" s="91"/>
      <c r="WHS50" s="90"/>
      <c r="WHT50" s="91"/>
      <c r="WHU50" s="90"/>
      <c r="WHV50" s="91"/>
      <c r="WHW50" s="90"/>
      <c r="WHX50" s="91"/>
      <c r="WHY50" s="90"/>
      <c r="WHZ50" s="91"/>
      <c r="WIA50" s="90"/>
      <c r="WIB50" s="91"/>
      <c r="WIC50" s="90"/>
      <c r="WID50" s="91"/>
      <c r="WIE50" s="90"/>
      <c r="WIF50" s="91"/>
      <c r="WIG50" s="90"/>
      <c r="WIH50" s="91"/>
      <c r="WII50" s="90"/>
      <c r="WIJ50" s="91"/>
      <c r="WIK50" s="90"/>
      <c r="WIL50" s="91"/>
      <c r="WIM50" s="90"/>
      <c r="WIN50" s="91"/>
      <c r="WIO50" s="90"/>
      <c r="WIP50" s="91"/>
      <c r="WIQ50" s="90"/>
      <c r="WIR50" s="91"/>
      <c r="WIS50" s="90"/>
      <c r="WIT50" s="91"/>
      <c r="WIU50" s="90"/>
      <c r="WIV50" s="91"/>
      <c r="WIW50" s="90"/>
      <c r="WIX50" s="91"/>
      <c r="WIY50" s="90"/>
      <c r="WIZ50" s="91"/>
      <c r="WJA50" s="90"/>
      <c r="WJB50" s="91"/>
      <c r="WJC50" s="90"/>
      <c r="WJD50" s="91"/>
      <c r="WJE50" s="90"/>
      <c r="WJF50" s="91"/>
      <c r="WJG50" s="90"/>
      <c r="WJH50" s="91"/>
      <c r="WJI50" s="90"/>
      <c r="WJJ50" s="91"/>
      <c r="WJK50" s="90"/>
      <c r="WJL50" s="91"/>
      <c r="WJM50" s="90"/>
      <c r="WJN50" s="91"/>
      <c r="WJO50" s="90"/>
      <c r="WJP50" s="91"/>
      <c r="WJQ50" s="90"/>
      <c r="WJR50" s="91"/>
      <c r="WJS50" s="90"/>
      <c r="WJT50" s="91"/>
      <c r="WJU50" s="90"/>
      <c r="WJV50" s="91"/>
      <c r="WJW50" s="90"/>
      <c r="WJX50" s="91"/>
      <c r="WJY50" s="90"/>
      <c r="WJZ50" s="91"/>
      <c r="WKA50" s="90"/>
      <c r="WKB50" s="91"/>
      <c r="WKC50" s="90"/>
      <c r="WKD50" s="91"/>
      <c r="WKE50" s="90"/>
      <c r="WKF50" s="91"/>
      <c r="WKG50" s="90"/>
      <c r="WKH50" s="91"/>
      <c r="WKI50" s="90"/>
      <c r="WKJ50" s="91"/>
      <c r="WKK50" s="90"/>
      <c r="WKL50" s="91"/>
      <c r="WKM50" s="90"/>
      <c r="WKN50" s="91"/>
      <c r="WKO50" s="90"/>
      <c r="WKP50" s="91"/>
      <c r="WKQ50" s="90"/>
      <c r="WKR50" s="91"/>
      <c r="WKS50" s="90"/>
      <c r="WKT50" s="91"/>
      <c r="WKU50" s="90"/>
      <c r="WKV50" s="91"/>
      <c r="WKW50" s="90"/>
      <c r="WKX50" s="91"/>
      <c r="WKY50" s="90"/>
      <c r="WKZ50" s="91"/>
      <c r="WLA50" s="90"/>
      <c r="WLB50" s="91"/>
      <c r="WLC50" s="90"/>
      <c r="WLD50" s="91"/>
      <c r="WLE50" s="90"/>
      <c r="WLF50" s="91"/>
      <c r="WLG50" s="90"/>
      <c r="WLH50" s="91"/>
      <c r="WLI50" s="90"/>
      <c r="WLJ50" s="91"/>
      <c r="WLK50" s="90"/>
      <c r="WLL50" s="91"/>
      <c r="WLM50" s="90"/>
      <c r="WLN50" s="91"/>
      <c r="WLO50" s="90"/>
      <c r="WLP50" s="91"/>
      <c r="WLQ50" s="90"/>
      <c r="WLR50" s="91"/>
      <c r="WLS50" s="90"/>
      <c r="WLT50" s="91"/>
      <c r="WLU50" s="90"/>
      <c r="WLV50" s="91"/>
      <c r="WLW50" s="90"/>
      <c r="WLX50" s="91"/>
      <c r="WLY50" s="90"/>
      <c r="WLZ50" s="91"/>
      <c r="WMA50" s="90"/>
      <c r="WMB50" s="91"/>
      <c r="WMC50" s="90"/>
      <c r="WMD50" s="91"/>
      <c r="WME50" s="90"/>
      <c r="WMF50" s="91"/>
      <c r="WMG50" s="90"/>
      <c r="WMH50" s="91"/>
      <c r="WMI50" s="90"/>
      <c r="WMJ50" s="91"/>
      <c r="WMK50" s="90"/>
      <c r="WML50" s="91"/>
      <c r="WMM50" s="90"/>
      <c r="WMN50" s="91"/>
      <c r="WMO50" s="90"/>
      <c r="WMP50" s="91"/>
      <c r="WMQ50" s="90"/>
      <c r="WMR50" s="91"/>
      <c r="WMS50" s="90"/>
      <c r="WMT50" s="91"/>
      <c r="WMU50" s="90"/>
      <c r="WMV50" s="91"/>
      <c r="WMW50" s="90"/>
      <c r="WMX50" s="91"/>
      <c r="WMY50" s="90"/>
      <c r="WMZ50" s="91"/>
      <c r="WNA50" s="90"/>
      <c r="WNB50" s="91"/>
      <c r="WNC50" s="90"/>
      <c r="WND50" s="91"/>
      <c r="WNE50" s="90"/>
      <c r="WNF50" s="91"/>
      <c r="WNG50" s="90"/>
      <c r="WNH50" s="91"/>
      <c r="WNI50" s="90"/>
      <c r="WNJ50" s="91"/>
      <c r="WNK50" s="90"/>
      <c r="WNL50" s="91"/>
      <c r="WNM50" s="90"/>
      <c r="WNN50" s="91"/>
      <c r="WNO50" s="90"/>
      <c r="WNP50" s="91"/>
      <c r="WNQ50" s="90"/>
      <c r="WNR50" s="91"/>
      <c r="WNS50" s="90"/>
      <c r="WNT50" s="91"/>
      <c r="WNU50" s="90"/>
      <c r="WNV50" s="91"/>
      <c r="WNW50" s="90"/>
      <c r="WNX50" s="91"/>
      <c r="WNY50" s="90"/>
      <c r="WNZ50" s="91"/>
      <c r="WOA50" s="90"/>
      <c r="WOB50" s="91"/>
      <c r="WOC50" s="90"/>
      <c r="WOD50" s="91"/>
      <c r="WOE50" s="90"/>
      <c r="WOF50" s="91"/>
      <c r="WOG50" s="90"/>
      <c r="WOH50" s="91"/>
      <c r="WOI50" s="90"/>
      <c r="WOJ50" s="91"/>
      <c r="WOK50" s="90"/>
      <c r="WOL50" s="91"/>
      <c r="WOM50" s="90"/>
      <c r="WON50" s="91"/>
      <c r="WOO50" s="90"/>
      <c r="WOP50" s="91"/>
      <c r="WOQ50" s="90"/>
      <c r="WOR50" s="91"/>
      <c r="WOS50" s="90"/>
      <c r="WOT50" s="91"/>
      <c r="WOU50" s="90"/>
      <c r="WOV50" s="91"/>
      <c r="WOW50" s="90"/>
      <c r="WOX50" s="91"/>
      <c r="WOY50" s="90"/>
      <c r="WOZ50" s="91"/>
      <c r="WPA50" s="90"/>
      <c r="WPB50" s="91"/>
      <c r="WPC50" s="90"/>
      <c r="WPD50" s="91"/>
      <c r="WPE50" s="90"/>
      <c r="WPF50" s="91"/>
      <c r="WPG50" s="90"/>
      <c r="WPH50" s="91"/>
      <c r="WPI50" s="90"/>
      <c r="WPJ50" s="91"/>
      <c r="WPK50" s="90"/>
      <c r="WPL50" s="91"/>
      <c r="WPM50" s="90"/>
      <c r="WPN50" s="91"/>
      <c r="WPO50" s="90"/>
      <c r="WPP50" s="91"/>
      <c r="WPQ50" s="90"/>
      <c r="WPR50" s="91"/>
      <c r="WPS50" s="90"/>
      <c r="WPT50" s="91"/>
      <c r="WPU50" s="90"/>
      <c r="WPV50" s="91"/>
      <c r="WPW50" s="90"/>
      <c r="WPX50" s="91"/>
      <c r="WPY50" s="90"/>
      <c r="WPZ50" s="91"/>
      <c r="WQA50" s="90"/>
      <c r="WQB50" s="91"/>
      <c r="WQC50" s="90"/>
      <c r="WQD50" s="91"/>
      <c r="WQE50" s="90"/>
      <c r="WQF50" s="91"/>
      <c r="WQG50" s="90"/>
      <c r="WQH50" s="91"/>
      <c r="WQI50" s="90"/>
      <c r="WQJ50" s="91"/>
      <c r="WQK50" s="90"/>
      <c r="WQL50" s="91"/>
      <c r="WQM50" s="90"/>
      <c r="WQN50" s="91"/>
      <c r="WQO50" s="90"/>
      <c r="WQP50" s="91"/>
      <c r="WQQ50" s="90"/>
      <c r="WQR50" s="91"/>
      <c r="WQS50" s="90"/>
      <c r="WQT50" s="91"/>
      <c r="WQU50" s="90"/>
      <c r="WQV50" s="91"/>
      <c r="WQW50" s="90"/>
      <c r="WQX50" s="91"/>
      <c r="WQY50" s="90"/>
      <c r="WQZ50" s="91"/>
      <c r="WRA50" s="90"/>
      <c r="WRB50" s="91"/>
      <c r="WRC50" s="90"/>
      <c r="WRD50" s="91"/>
      <c r="WRE50" s="90"/>
      <c r="WRF50" s="91"/>
      <c r="WRG50" s="90"/>
      <c r="WRH50" s="91"/>
      <c r="WRI50" s="90"/>
      <c r="WRJ50" s="91"/>
      <c r="WRK50" s="90"/>
      <c r="WRL50" s="91"/>
      <c r="WRM50" s="90"/>
      <c r="WRN50" s="91"/>
      <c r="WRO50" s="90"/>
      <c r="WRP50" s="91"/>
      <c r="WRQ50" s="90"/>
      <c r="WRR50" s="91"/>
      <c r="WRS50" s="90"/>
      <c r="WRT50" s="91"/>
      <c r="WRU50" s="90"/>
      <c r="WRV50" s="91"/>
      <c r="WRW50" s="90"/>
      <c r="WRX50" s="91"/>
      <c r="WRY50" s="90"/>
      <c r="WRZ50" s="91"/>
      <c r="WSA50" s="90"/>
      <c r="WSB50" s="91"/>
      <c r="WSC50" s="90"/>
      <c r="WSD50" s="91"/>
      <c r="WSE50" s="90"/>
      <c r="WSF50" s="91"/>
      <c r="WSG50" s="90"/>
      <c r="WSH50" s="91"/>
      <c r="WSI50" s="90"/>
      <c r="WSJ50" s="91"/>
      <c r="WSK50" s="90"/>
      <c r="WSL50" s="91"/>
      <c r="WSM50" s="90"/>
      <c r="WSN50" s="91"/>
      <c r="WSO50" s="90"/>
      <c r="WSP50" s="91"/>
      <c r="WSQ50" s="90"/>
      <c r="WSR50" s="91"/>
      <c r="WSS50" s="90"/>
      <c r="WST50" s="91"/>
      <c r="WSU50" s="90"/>
      <c r="WSV50" s="91"/>
      <c r="WSW50" s="90"/>
      <c r="WSX50" s="91"/>
      <c r="WSY50" s="90"/>
      <c r="WSZ50" s="91"/>
      <c r="WTA50" s="90"/>
      <c r="WTB50" s="91"/>
      <c r="WTC50" s="90"/>
      <c r="WTD50" s="91"/>
      <c r="WTE50" s="90"/>
      <c r="WTF50" s="91"/>
      <c r="WTG50" s="90"/>
      <c r="WTH50" s="91"/>
      <c r="WTI50" s="90"/>
      <c r="WTJ50" s="91"/>
      <c r="WTK50" s="90"/>
      <c r="WTL50" s="91"/>
      <c r="WTM50" s="90"/>
      <c r="WTN50" s="91"/>
      <c r="WTO50" s="90"/>
      <c r="WTP50" s="91"/>
      <c r="WTQ50" s="90"/>
      <c r="WTR50" s="91"/>
      <c r="WTS50" s="90"/>
      <c r="WTT50" s="91"/>
      <c r="WTU50" s="90"/>
      <c r="WTV50" s="91"/>
      <c r="WTW50" s="90"/>
      <c r="WTX50" s="91"/>
      <c r="WTY50" s="90"/>
      <c r="WTZ50" s="91"/>
      <c r="WUA50" s="90"/>
      <c r="WUB50" s="91"/>
      <c r="WUC50" s="90"/>
      <c r="WUD50" s="91"/>
      <c r="WUE50" s="90"/>
      <c r="WUF50" s="91"/>
      <c r="WUG50" s="90"/>
      <c r="WUH50" s="91"/>
      <c r="WUI50" s="90"/>
      <c r="WUJ50" s="91"/>
      <c r="WUK50" s="90"/>
      <c r="WUL50" s="91"/>
      <c r="WUM50" s="90"/>
      <c r="WUN50" s="91"/>
      <c r="WUO50" s="90"/>
      <c r="WUP50" s="91"/>
      <c r="WUQ50" s="90"/>
      <c r="WUR50" s="91"/>
      <c r="WUS50" s="90"/>
      <c r="WUT50" s="91"/>
      <c r="WUU50" s="90"/>
      <c r="WUV50" s="91"/>
      <c r="WUW50" s="90"/>
      <c r="WUX50" s="91"/>
      <c r="WUY50" s="90"/>
      <c r="WUZ50" s="91"/>
      <c r="WVA50" s="90"/>
      <c r="WVB50" s="91"/>
      <c r="WVC50" s="90"/>
      <c r="WVD50" s="91"/>
      <c r="WVE50" s="90"/>
      <c r="WVF50" s="91"/>
      <c r="WVG50" s="90"/>
      <c r="WVH50" s="91"/>
      <c r="WVI50" s="90"/>
      <c r="WVJ50" s="91"/>
      <c r="WVK50" s="90"/>
      <c r="WVL50" s="91"/>
      <c r="WVM50" s="90"/>
      <c r="WVN50" s="91"/>
      <c r="WVO50" s="90"/>
      <c r="WVP50" s="91"/>
      <c r="WVQ50" s="90"/>
      <c r="WVR50" s="91"/>
      <c r="WVS50" s="90"/>
      <c r="WVT50" s="91"/>
      <c r="WVU50" s="90"/>
      <c r="WVV50" s="91"/>
      <c r="WVW50" s="90"/>
      <c r="WVX50" s="91"/>
      <c r="WVY50" s="90"/>
      <c r="WVZ50" s="91"/>
      <c r="WWA50" s="90"/>
      <c r="WWB50" s="91"/>
      <c r="WWC50" s="90"/>
      <c r="WWD50" s="91"/>
      <c r="WWE50" s="90"/>
      <c r="WWF50" s="91"/>
      <c r="WWG50" s="90"/>
      <c r="WWH50" s="91"/>
      <c r="WWI50" s="90"/>
      <c r="WWJ50" s="91"/>
      <c r="WWK50" s="90"/>
      <c r="WWL50" s="91"/>
      <c r="WWM50" s="90"/>
      <c r="WWN50" s="91"/>
      <c r="WWO50" s="90"/>
      <c r="WWP50" s="91"/>
      <c r="WWQ50" s="90"/>
      <c r="WWR50" s="91"/>
      <c r="WWS50" s="90"/>
      <c r="WWT50" s="91"/>
      <c r="WWU50" s="90"/>
      <c r="WWV50" s="91"/>
      <c r="WWW50" s="90"/>
      <c r="WWX50" s="91"/>
      <c r="WWY50" s="90"/>
      <c r="WWZ50" s="91"/>
      <c r="WXA50" s="90"/>
      <c r="WXB50" s="91"/>
      <c r="WXC50" s="90"/>
      <c r="WXD50" s="91"/>
      <c r="WXE50" s="90"/>
      <c r="WXF50" s="91"/>
      <c r="WXG50" s="90"/>
      <c r="WXH50" s="91"/>
      <c r="WXI50" s="90"/>
      <c r="WXJ50" s="91"/>
      <c r="WXK50" s="90"/>
      <c r="WXL50" s="91"/>
      <c r="WXM50" s="90"/>
      <c r="WXN50" s="91"/>
      <c r="WXO50" s="90"/>
      <c r="WXP50" s="91"/>
      <c r="WXQ50" s="90"/>
      <c r="WXR50" s="91"/>
      <c r="WXS50" s="90"/>
      <c r="WXT50" s="91"/>
      <c r="WXU50" s="90"/>
      <c r="WXV50" s="91"/>
      <c r="WXW50" s="90"/>
      <c r="WXX50" s="91"/>
      <c r="WXY50" s="90"/>
      <c r="WXZ50" s="91"/>
      <c r="WYA50" s="90"/>
      <c r="WYB50" s="91"/>
      <c r="WYC50" s="90"/>
      <c r="WYD50" s="91"/>
      <c r="WYE50" s="90"/>
      <c r="WYF50" s="91"/>
      <c r="WYG50" s="90"/>
      <c r="WYH50" s="91"/>
      <c r="WYI50" s="90"/>
      <c r="WYJ50" s="91"/>
      <c r="WYK50" s="90"/>
      <c r="WYL50" s="91"/>
      <c r="WYM50" s="90"/>
      <c r="WYN50" s="91"/>
      <c r="WYO50" s="90"/>
      <c r="WYP50" s="91"/>
      <c r="WYQ50" s="90"/>
      <c r="WYR50" s="91"/>
      <c r="WYS50" s="90"/>
      <c r="WYT50" s="91"/>
      <c r="WYU50" s="90"/>
      <c r="WYV50" s="91"/>
      <c r="WYW50" s="90"/>
      <c r="WYX50" s="91"/>
      <c r="WYY50" s="90"/>
      <c r="WYZ50" s="91"/>
      <c r="WZA50" s="90"/>
      <c r="WZB50" s="91"/>
      <c r="WZC50" s="90"/>
      <c r="WZD50" s="91"/>
      <c r="WZE50" s="90"/>
      <c r="WZF50" s="91"/>
      <c r="WZG50" s="90"/>
      <c r="WZH50" s="91"/>
      <c r="WZI50" s="90"/>
      <c r="WZJ50" s="91"/>
      <c r="WZK50" s="90"/>
      <c r="WZL50" s="91"/>
      <c r="WZM50" s="90"/>
      <c r="WZN50" s="91"/>
      <c r="WZO50" s="90"/>
      <c r="WZP50" s="91"/>
      <c r="WZQ50" s="90"/>
      <c r="WZR50" s="91"/>
      <c r="WZS50" s="90"/>
      <c r="WZT50" s="91"/>
      <c r="WZU50" s="90"/>
      <c r="WZV50" s="91"/>
      <c r="WZW50" s="90"/>
      <c r="WZX50" s="91"/>
      <c r="WZY50" s="90"/>
      <c r="WZZ50" s="91"/>
      <c r="XAA50" s="90"/>
      <c r="XAB50" s="91"/>
      <c r="XAC50" s="90"/>
      <c r="XAD50" s="91"/>
      <c r="XAE50" s="90"/>
      <c r="XAF50" s="91"/>
      <c r="XAG50" s="90"/>
      <c r="XAH50" s="91"/>
      <c r="XAI50" s="90"/>
      <c r="XAJ50" s="91"/>
      <c r="XAK50" s="90"/>
      <c r="XAL50" s="91"/>
      <c r="XAM50" s="90"/>
      <c r="XAN50" s="91"/>
      <c r="XAO50" s="90"/>
      <c r="XAP50" s="91"/>
      <c r="XAQ50" s="90"/>
      <c r="XAR50" s="91"/>
      <c r="XAS50" s="90"/>
      <c r="XAT50" s="91"/>
      <c r="XAU50" s="90"/>
      <c r="XAV50" s="91"/>
      <c r="XAW50" s="90"/>
      <c r="XAX50" s="91"/>
      <c r="XAY50" s="90"/>
      <c r="XAZ50" s="91"/>
      <c r="XBA50" s="90"/>
      <c r="XBB50" s="91"/>
      <c r="XBC50" s="90"/>
      <c r="XBD50" s="91"/>
      <c r="XBE50" s="90"/>
      <c r="XBF50" s="91"/>
      <c r="XBG50" s="90"/>
      <c r="XBH50" s="91"/>
      <c r="XBI50" s="90"/>
      <c r="XBJ50" s="91"/>
      <c r="XBK50" s="90"/>
      <c r="XBL50" s="91"/>
      <c r="XBM50" s="90"/>
      <c r="XBN50" s="91"/>
      <c r="XBO50" s="90"/>
      <c r="XBP50" s="91"/>
      <c r="XBQ50" s="90"/>
      <c r="XBR50" s="91"/>
      <c r="XBS50" s="90"/>
      <c r="XBT50" s="91"/>
      <c r="XBU50" s="90"/>
      <c r="XBV50" s="91"/>
      <c r="XBW50" s="90"/>
      <c r="XBX50" s="91"/>
      <c r="XBY50" s="90"/>
      <c r="XBZ50" s="91"/>
      <c r="XCA50" s="90"/>
      <c r="XCB50" s="91"/>
      <c r="XCC50" s="90"/>
      <c r="XCD50" s="91"/>
      <c r="XCE50" s="90"/>
      <c r="XCF50" s="91"/>
      <c r="XCG50" s="90"/>
      <c r="XCH50" s="91"/>
      <c r="XCI50" s="90"/>
      <c r="XCJ50" s="91"/>
      <c r="XCK50" s="90"/>
      <c r="XCL50" s="91"/>
      <c r="XCM50" s="90"/>
      <c r="XCN50" s="91"/>
      <c r="XCO50" s="90"/>
      <c r="XCP50" s="91"/>
      <c r="XCQ50" s="90"/>
      <c r="XCR50" s="91"/>
      <c r="XCS50" s="90"/>
      <c r="XCT50" s="91"/>
      <c r="XCU50" s="90"/>
      <c r="XCV50" s="91"/>
      <c r="XCW50" s="90"/>
      <c r="XCX50" s="91"/>
      <c r="XCY50" s="90"/>
      <c r="XCZ50" s="91"/>
      <c r="XDA50" s="90"/>
      <c r="XDB50" s="91"/>
      <c r="XDC50" s="90"/>
      <c r="XDD50" s="91"/>
      <c r="XDE50" s="90"/>
      <c r="XDF50" s="91"/>
      <c r="XDG50" s="90"/>
      <c r="XDH50" s="91"/>
      <c r="XDI50" s="90"/>
      <c r="XDJ50" s="91"/>
      <c r="XDK50" s="90"/>
      <c r="XDL50" s="91"/>
      <c r="XDM50" s="90"/>
      <c r="XDN50" s="91"/>
      <c r="XDO50" s="90"/>
      <c r="XDP50" s="91"/>
      <c r="XDQ50" s="90"/>
      <c r="XDR50" s="91"/>
      <c r="XDS50" s="90"/>
      <c r="XDT50" s="91"/>
      <c r="XDU50" s="90"/>
      <c r="XDV50" s="91"/>
      <c r="XDW50" s="90"/>
      <c r="XDX50" s="91"/>
      <c r="XDY50" s="90"/>
      <c r="XDZ50" s="91"/>
      <c r="XEA50" s="90"/>
      <c r="XEB50" s="91"/>
      <c r="XEC50" s="90"/>
      <c r="XED50" s="91"/>
      <c r="XEE50" s="90"/>
      <c r="XEF50" s="91"/>
      <c r="XEG50" s="90"/>
      <c r="XEH50" s="91"/>
      <c r="XEI50" s="90"/>
      <c r="XEJ50" s="91"/>
      <c r="XEK50" s="90"/>
      <c r="XEL50" s="91"/>
      <c r="XEM50" s="90"/>
      <c r="XEN50" s="91"/>
      <c r="XEO50" s="90"/>
      <c r="XEP50" s="91"/>
      <c r="XEQ50" s="90"/>
      <c r="XER50" s="91"/>
      <c r="XES50" s="90"/>
      <c r="XET50" s="91"/>
      <c r="XEU50" s="90"/>
      <c r="XEV50" s="91"/>
      <c r="XEW50" s="90"/>
      <c r="XEX50" s="91"/>
      <c r="XEY50" s="90"/>
      <c r="XEZ50" s="91"/>
      <c r="XFA50" s="90"/>
      <c r="XFB50" s="91"/>
    </row>
    <row r="51" spans="1:16382" x14ac:dyDescent="0.3">
      <c r="A51" s="89" t="s">
        <v>243</v>
      </c>
      <c r="B51" s="65" t="s">
        <v>204</v>
      </c>
      <c r="C51" s="82">
        <v>275639</v>
      </c>
      <c r="D51" s="83">
        <v>325071</v>
      </c>
      <c r="E51" s="83">
        <v>358817</v>
      </c>
      <c r="F51" s="84">
        <v>334451</v>
      </c>
      <c r="G51" s="82">
        <v>366391</v>
      </c>
      <c r="H51" s="83">
        <v>380783</v>
      </c>
      <c r="I51" s="83">
        <v>471290</v>
      </c>
      <c r="J51" s="84">
        <v>473045</v>
      </c>
      <c r="K51" s="82">
        <v>652535</v>
      </c>
      <c r="L51" s="83">
        <v>832199</v>
      </c>
      <c r="M51" s="83">
        <v>1132141</v>
      </c>
      <c r="N51" s="84">
        <v>1137322</v>
      </c>
      <c r="O51" s="82">
        <v>961263</v>
      </c>
      <c r="P51" s="83">
        <v>1111616</v>
      </c>
      <c r="Q51" s="83">
        <v>1148264</v>
      </c>
      <c r="R51" s="84">
        <v>1079148</v>
      </c>
      <c r="S51" s="82">
        <v>1102924</v>
      </c>
      <c r="T51" s="83">
        <v>1307672</v>
      </c>
      <c r="U51" s="83">
        <v>1510754</v>
      </c>
      <c r="V51" s="84">
        <v>1566898</v>
      </c>
      <c r="W51" s="82">
        <v>1907907</v>
      </c>
      <c r="X51" s="83">
        <v>2416121</v>
      </c>
      <c r="Y51" s="83">
        <v>2428897</v>
      </c>
      <c r="Z51" s="84">
        <v>2631117</v>
      </c>
      <c r="AA51" s="82">
        <v>2195205</v>
      </c>
      <c r="AB51" s="83">
        <v>2582576</v>
      </c>
      <c r="AC51" s="83">
        <v>2727781</v>
      </c>
      <c r="AD51" s="84">
        <v>2515832</v>
      </c>
      <c r="AE51" s="82">
        <v>2541388</v>
      </c>
      <c r="AF51" s="83">
        <v>2726705</v>
      </c>
      <c r="AG51" s="83">
        <v>2827486</v>
      </c>
      <c r="AH51" s="84">
        <v>3324269</v>
      </c>
      <c r="AI51" s="82">
        <v>3352215</v>
      </c>
      <c r="AJ51" s="83">
        <v>3729408</v>
      </c>
      <c r="AK51" s="83">
        <v>3828328</v>
      </c>
      <c r="AL51" s="84">
        <v>4098247</v>
      </c>
      <c r="AM51" s="82">
        <v>3713654</v>
      </c>
      <c r="AN51" s="83">
        <v>3249313</v>
      </c>
      <c r="AO51" s="83">
        <v>4063346</v>
      </c>
      <c r="AP51" s="84">
        <v>4351436</v>
      </c>
      <c r="AQ51" s="82">
        <v>4073588</v>
      </c>
      <c r="AR51" s="83">
        <v>5062458</v>
      </c>
      <c r="AS51" s="83">
        <v>5599235</v>
      </c>
      <c r="AT51" s="84">
        <v>5660057</v>
      </c>
      <c r="AU51" s="82">
        <v>5852212</v>
      </c>
      <c r="AV51" s="83">
        <v>6810985</v>
      </c>
      <c r="AW51" s="83">
        <v>7025866</v>
      </c>
      <c r="AX51" s="84">
        <v>7182367</v>
      </c>
      <c r="AY51" s="82">
        <v>6723579</v>
      </c>
      <c r="AZ51" s="83">
        <v>7369409</v>
      </c>
      <c r="BA51" s="83">
        <v>8042591</v>
      </c>
      <c r="BB51" s="84">
        <v>8563514</v>
      </c>
      <c r="BC51" s="82">
        <v>8152822</v>
      </c>
      <c r="BD51" s="83">
        <v>8946978</v>
      </c>
      <c r="BE51" s="83">
        <f t="shared" ref="BE51:BJ51" si="3">SUM(BE6:BE21,BE26:BE39,BE43:BE49)</f>
        <v>9926058.3479779698</v>
      </c>
      <c r="BF51" s="84">
        <f t="shared" si="3"/>
        <v>10138484</v>
      </c>
      <c r="BG51" s="82">
        <f t="shared" si="3"/>
        <v>8165898</v>
      </c>
      <c r="BH51" s="85">
        <f t="shared" si="3"/>
        <v>9905517</v>
      </c>
      <c r="BI51" s="85">
        <f t="shared" si="3"/>
        <v>8332789</v>
      </c>
      <c r="BJ51" s="84">
        <f t="shared" si="3"/>
        <v>7782322</v>
      </c>
    </row>
    <row r="52" spans="1:16382" ht="17.399999999999999" x14ac:dyDescent="0.35">
      <c r="A52" s="106" t="s">
        <v>244</v>
      </c>
      <c r="B52" s="65" t="s">
        <v>204</v>
      </c>
      <c r="C52" s="82">
        <v>143356</v>
      </c>
      <c r="D52" s="83">
        <v>333667</v>
      </c>
      <c r="E52" s="83">
        <v>551103</v>
      </c>
      <c r="F52" s="84">
        <v>748158</v>
      </c>
      <c r="G52" s="82">
        <v>874289</v>
      </c>
      <c r="H52" s="83">
        <v>1002322</v>
      </c>
      <c r="I52" s="83">
        <v>1214030</v>
      </c>
      <c r="J52" s="84">
        <v>1420409</v>
      </c>
      <c r="K52" s="82">
        <v>1514140</v>
      </c>
      <c r="L52" s="83">
        <v>1710199</v>
      </c>
      <c r="M52" s="83">
        <v>2195727</v>
      </c>
      <c r="N52" s="84">
        <v>2679484</v>
      </c>
      <c r="O52" s="82">
        <v>3044507</v>
      </c>
      <c r="P52" s="83">
        <v>3503001</v>
      </c>
      <c r="Q52" s="83">
        <v>3991011</v>
      </c>
      <c r="R52" s="84">
        <v>4412427</v>
      </c>
      <c r="S52" s="82">
        <v>4915207</v>
      </c>
      <c r="T52" s="83">
        <v>5562237</v>
      </c>
      <c r="U52" s="83">
        <v>6376219</v>
      </c>
      <c r="V52" s="84">
        <v>7256907</v>
      </c>
      <c r="W52" s="82">
        <v>7537619</v>
      </c>
      <c r="X52" s="83">
        <v>8312183</v>
      </c>
      <c r="Y52" s="83">
        <v>9004600</v>
      </c>
      <c r="Z52" s="84">
        <v>9860228</v>
      </c>
      <c r="AA52" s="82">
        <v>9699214</v>
      </c>
      <c r="AB52" s="83">
        <v>9783966</v>
      </c>
      <c r="AC52" s="83">
        <v>9944882</v>
      </c>
      <c r="AD52" s="84">
        <v>9864773</v>
      </c>
      <c r="AE52" s="82">
        <v>9526932</v>
      </c>
      <c r="AF52" s="83">
        <v>9111900</v>
      </c>
      <c r="AG52" s="83">
        <v>8798481</v>
      </c>
      <c r="AH52" s="84">
        <v>8918055</v>
      </c>
      <c r="AI52" s="82">
        <v>8522907</v>
      </c>
      <c r="AJ52" s="83">
        <v>8333367</v>
      </c>
      <c r="AK52" s="83">
        <v>8231564</v>
      </c>
      <c r="AL52" s="84">
        <v>8438838</v>
      </c>
      <c r="AM52" s="82">
        <v>8003807</v>
      </c>
      <c r="AN52" s="83">
        <v>7865061</v>
      </c>
      <c r="AO52" s="83">
        <v>7926834</v>
      </c>
      <c r="AP52" s="84">
        <v>8328355</v>
      </c>
      <c r="AQ52" s="82">
        <v>8119065</v>
      </c>
      <c r="AR52" s="83">
        <v>8356344</v>
      </c>
      <c r="AS52" s="83">
        <v>8790204</v>
      </c>
      <c r="AT52" s="84">
        <v>9755116</v>
      </c>
      <c r="AU52" s="82">
        <v>10455213</v>
      </c>
      <c r="AV52" s="83">
        <v>11871742</v>
      </c>
      <c r="AW52" s="83">
        <v>13690358</v>
      </c>
      <c r="AX52" s="84">
        <v>15393089</v>
      </c>
      <c r="AY52" s="82">
        <v>16789200</v>
      </c>
      <c r="AZ52" s="83">
        <v>18403709</v>
      </c>
      <c r="BA52" s="83">
        <v>20649191</v>
      </c>
      <c r="BB52" s="84">
        <v>23673396</v>
      </c>
      <c r="BC52" s="82">
        <v>26131169</v>
      </c>
      <c r="BD52" s="83">
        <f t="shared" ref="BD52:BJ52" si="4">BC52+BD51-BD73</f>
        <v>29031384</v>
      </c>
      <c r="BE52" s="83">
        <f t="shared" si="4"/>
        <v>33078086.347977966</v>
      </c>
      <c r="BF52" s="84">
        <f t="shared" si="4"/>
        <v>37356710.347977966</v>
      </c>
      <c r="BG52" s="82">
        <f t="shared" si="4"/>
        <v>39846323.347977966</v>
      </c>
      <c r="BH52" s="85">
        <f t="shared" si="4"/>
        <v>43258832.347977966</v>
      </c>
      <c r="BI52" s="85">
        <f t="shared" si="4"/>
        <v>41547820.347977966</v>
      </c>
      <c r="BJ52" s="84">
        <f t="shared" si="4"/>
        <v>39690212.347977966</v>
      </c>
    </row>
    <row r="53" spans="1:16382" x14ac:dyDescent="0.3">
      <c r="A53" s="64" t="s">
        <v>245</v>
      </c>
      <c r="B53" s="65" t="s">
        <v>204</v>
      </c>
      <c r="C53" s="82">
        <v>0</v>
      </c>
      <c r="D53" s="83">
        <v>0</v>
      </c>
      <c r="E53" s="83">
        <v>0</v>
      </c>
      <c r="F53" s="84">
        <v>0</v>
      </c>
      <c r="G53" s="82">
        <v>0</v>
      </c>
      <c r="H53" s="83">
        <v>0</v>
      </c>
      <c r="I53" s="83">
        <v>0</v>
      </c>
      <c r="J53" s="84">
        <v>0</v>
      </c>
      <c r="K53" s="82">
        <v>0</v>
      </c>
      <c r="L53" s="83">
        <v>0</v>
      </c>
      <c r="M53" s="83">
        <v>0</v>
      </c>
      <c r="N53" s="84">
        <v>0</v>
      </c>
      <c r="O53" s="82">
        <v>0</v>
      </c>
      <c r="P53" s="83">
        <v>0</v>
      </c>
      <c r="Q53" s="83">
        <v>0</v>
      </c>
      <c r="R53" s="84">
        <v>0</v>
      </c>
      <c r="S53" s="82">
        <v>0</v>
      </c>
      <c r="T53" s="83">
        <v>0</v>
      </c>
      <c r="U53" s="83">
        <v>0</v>
      </c>
      <c r="V53" s="84">
        <v>0</v>
      </c>
      <c r="W53" s="82">
        <v>0</v>
      </c>
      <c r="X53" s="83">
        <v>0</v>
      </c>
      <c r="Y53" s="83">
        <v>0</v>
      </c>
      <c r="Z53" s="84">
        <v>0</v>
      </c>
      <c r="AA53" s="82">
        <v>0</v>
      </c>
      <c r="AB53" s="83">
        <v>0</v>
      </c>
      <c r="AC53" s="83">
        <v>0</v>
      </c>
      <c r="AD53" s="84">
        <v>0</v>
      </c>
      <c r="AE53" s="82">
        <v>0</v>
      </c>
      <c r="AF53" s="83">
        <v>0</v>
      </c>
      <c r="AG53" s="83">
        <v>0</v>
      </c>
      <c r="AH53" s="84">
        <v>0</v>
      </c>
      <c r="AI53" s="82">
        <v>6371</v>
      </c>
      <c r="AJ53" s="83">
        <v>6869</v>
      </c>
      <c r="AK53" s="83">
        <v>10466</v>
      </c>
      <c r="AL53" s="84">
        <v>11380</v>
      </c>
      <c r="AM53" s="82">
        <v>12822</v>
      </c>
      <c r="AN53" s="83">
        <v>12822</v>
      </c>
      <c r="AO53" s="83">
        <v>12865</v>
      </c>
      <c r="AP53" s="84">
        <v>13571</v>
      </c>
      <c r="AQ53" s="82">
        <v>15890</v>
      </c>
      <c r="AR53" s="83">
        <v>92225</v>
      </c>
      <c r="AS53" s="83">
        <v>94857</v>
      </c>
      <c r="AT53" s="84">
        <v>114398</v>
      </c>
      <c r="AU53" s="82">
        <v>135243</v>
      </c>
      <c r="AV53" s="83">
        <v>345391</v>
      </c>
      <c r="AW53" s="83">
        <v>345628</v>
      </c>
      <c r="AX53" s="84">
        <v>351771</v>
      </c>
      <c r="AY53" s="82">
        <v>354430</v>
      </c>
      <c r="AZ53" s="83">
        <v>356816</v>
      </c>
      <c r="BA53" s="83">
        <v>357487</v>
      </c>
      <c r="BB53" s="84">
        <v>363752</v>
      </c>
      <c r="BC53" s="82">
        <v>384175</v>
      </c>
      <c r="BD53" s="83">
        <v>505962</v>
      </c>
      <c r="BE53" s="83">
        <v>509712</v>
      </c>
      <c r="BF53" s="84">
        <v>516467</v>
      </c>
      <c r="BG53" s="82">
        <v>843847</v>
      </c>
      <c r="BH53" s="85">
        <v>896583</v>
      </c>
      <c r="BI53" s="85">
        <v>917157</v>
      </c>
      <c r="BJ53" s="104">
        <v>920179</v>
      </c>
      <c r="BL53" s="107"/>
    </row>
    <row r="54" spans="1:16382" x14ac:dyDescent="0.3">
      <c r="A54" s="90"/>
      <c r="B54" s="91"/>
      <c r="C54" s="90"/>
      <c r="D54" s="91"/>
      <c r="E54" s="90"/>
      <c r="F54" s="91"/>
      <c r="G54" s="90"/>
      <c r="H54" s="91"/>
      <c r="I54" s="90"/>
      <c r="J54" s="91"/>
      <c r="K54" s="90"/>
      <c r="L54" s="91"/>
      <c r="M54" s="90"/>
      <c r="N54" s="91"/>
      <c r="O54" s="90"/>
      <c r="P54" s="91"/>
      <c r="Q54" s="90"/>
      <c r="R54" s="91"/>
      <c r="S54" s="90"/>
      <c r="T54" s="91"/>
      <c r="U54" s="90"/>
      <c r="V54" s="91"/>
      <c r="W54" s="90"/>
      <c r="X54" s="91"/>
      <c r="Y54" s="90"/>
      <c r="Z54" s="91"/>
      <c r="AA54" s="90"/>
      <c r="AB54" s="91"/>
      <c r="AC54" s="90"/>
      <c r="AD54" s="91"/>
      <c r="AE54" s="90"/>
      <c r="AF54" s="91"/>
      <c r="AG54" s="90"/>
      <c r="AH54" s="91"/>
      <c r="AI54" s="90"/>
      <c r="AJ54" s="91"/>
      <c r="AK54" s="90"/>
      <c r="AL54" s="91"/>
      <c r="AM54" s="90"/>
      <c r="AN54" s="91"/>
      <c r="AO54" s="90"/>
      <c r="AP54" s="91"/>
      <c r="AQ54" s="90"/>
      <c r="AR54" s="91"/>
      <c r="AS54" s="90"/>
      <c r="AT54" s="91"/>
      <c r="AU54" s="90"/>
      <c r="AV54" s="91"/>
      <c r="AW54" s="90"/>
      <c r="AX54" s="91"/>
      <c r="AY54" s="90"/>
      <c r="AZ54" s="91"/>
      <c r="BA54" s="90"/>
      <c r="BB54" s="91"/>
      <c r="BC54" s="90"/>
      <c r="BD54" s="91"/>
      <c r="BE54" s="90"/>
      <c r="BF54" s="91"/>
      <c r="BG54" s="92"/>
      <c r="BH54" s="93"/>
      <c r="BI54" s="93"/>
      <c r="BJ54" s="91"/>
      <c r="BK54" s="90"/>
      <c r="BL54" s="91"/>
      <c r="BM54" s="90"/>
      <c r="BN54" s="91"/>
      <c r="BO54" s="90"/>
      <c r="BP54" s="91"/>
      <c r="BQ54" s="90"/>
      <c r="BR54" s="91"/>
      <c r="BS54" s="90"/>
      <c r="BT54" s="91"/>
      <c r="BU54" s="90"/>
      <c r="BV54" s="91"/>
      <c r="BW54" s="90"/>
      <c r="BX54" s="91"/>
      <c r="BY54" s="90"/>
      <c r="BZ54" s="91"/>
      <c r="CA54" s="90"/>
      <c r="CB54" s="91"/>
      <c r="CC54" s="90"/>
      <c r="CD54" s="91"/>
      <c r="CE54" s="90"/>
      <c r="CF54" s="91"/>
      <c r="CG54" s="90"/>
      <c r="CH54" s="91"/>
      <c r="CI54" s="90"/>
      <c r="CJ54" s="91"/>
      <c r="CK54" s="90"/>
      <c r="CL54" s="91"/>
      <c r="CM54" s="90"/>
      <c r="CN54" s="91"/>
      <c r="CO54" s="90"/>
      <c r="CP54" s="91"/>
      <c r="CQ54" s="90"/>
      <c r="CR54" s="91"/>
      <c r="CS54" s="90"/>
      <c r="CT54" s="91"/>
      <c r="CU54" s="90"/>
      <c r="CV54" s="91"/>
      <c r="CW54" s="90"/>
      <c r="CX54" s="91"/>
      <c r="CY54" s="90"/>
      <c r="CZ54" s="91"/>
      <c r="DA54" s="90"/>
      <c r="DB54" s="91"/>
      <c r="DC54" s="90"/>
      <c r="DD54" s="91"/>
      <c r="DE54" s="90"/>
      <c r="DF54" s="91"/>
      <c r="DG54" s="90"/>
      <c r="DH54" s="91"/>
      <c r="DI54" s="90"/>
      <c r="DJ54" s="91"/>
      <c r="DK54" s="90"/>
      <c r="DL54" s="91"/>
      <c r="DM54" s="90"/>
      <c r="DN54" s="91"/>
      <c r="DO54" s="90"/>
      <c r="DP54" s="91"/>
      <c r="DQ54" s="90"/>
      <c r="DR54" s="91"/>
      <c r="DS54" s="90"/>
      <c r="DT54" s="91"/>
      <c r="DU54" s="90"/>
      <c r="DV54" s="91"/>
      <c r="DW54" s="90"/>
      <c r="DX54" s="91"/>
      <c r="DY54" s="90"/>
      <c r="DZ54" s="91"/>
      <c r="EA54" s="90"/>
      <c r="EB54" s="91"/>
      <c r="EC54" s="90"/>
      <c r="ED54" s="91"/>
      <c r="EE54" s="90"/>
      <c r="EF54" s="91"/>
      <c r="EG54" s="90"/>
      <c r="EH54" s="91"/>
      <c r="EI54" s="90"/>
      <c r="EJ54" s="91"/>
      <c r="EK54" s="90"/>
      <c r="EL54" s="91"/>
      <c r="EM54" s="90"/>
      <c r="EN54" s="91"/>
      <c r="EO54" s="90"/>
      <c r="EP54" s="91"/>
      <c r="EQ54" s="90"/>
      <c r="ER54" s="91"/>
      <c r="ES54" s="90"/>
      <c r="ET54" s="91"/>
      <c r="EU54" s="90"/>
      <c r="EV54" s="91"/>
      <c r="EW54" s="90"/>
      <c r="EX54" s="91"/>
      <c r="EY54" s="90"/>
      <c r="EZ54" s="91"/>
      <c r="FA54" s="90"/>
      <c r="FB54" s="91"/>
      <c r="FC54" s="90"/>
      <c r="FD54" s="91"/>
      <c r="FE54" s="90"/>
      <c r="FF54" s="91"/>
      <c r="FG54" s="90"/>
      <c r="FH54" s="91"/>
      <c r="FI54" s="90"/>
      <c r="FJ54" s="91"/>
      <c r="FK54" s="90"/>
      <c r="FL54" s="91"/>
      <c r="FM54" s="90"/>
      <c r="FN54" s="91"/>
      <c r="FO54" s="90"/>
      <c r="FP54" s="91"/>
      <c r="FQ54" s="90"/>
      <c r="FR54" s="91"/>
      <c r="FS54" s="90"/>
      <c r="FT54" s="91"/>
      <c r="FU54" s="90"/>
      <c r="FV54" s="91"/>
      <c r="FW54" s="90"/>
      <c r="FX54" s="91"/>
      <c r="FY54" s="90"/>
      <c r="FZ54" s="91"/>
      <c r="GA54" s="90"/>
      <c r="GB54" s="91"/>
      <c r="GC54" s="90"/>
      <c r="GD54" s="91"/>
      <c r="GE54" s="90"/>
      <c r="GF54" s="91"/>
      <c r="GG54" s="90"/>
      <c r="GH54" s="91"/>
      <c r="GI54" s="90"/>
      <c r="GJ54" s="91"/>
      <c r="GK54" s="90"/>
      <c r="GL54" s="91"/>
      <c r="GM54" s="90"/>
      <c r="GN54" s="91"/>
      <c r="GO54" s="90"/>
      <c r="GP54" s="91"/>
      <c r="GQ54" s="90"/>
      <c r="GR54" s="91"/>
      <c r="GS54" s="90"/>
      <c r="GT54" s="91"/>
      <c r="GU54" s="90"/>
      <c r="GV54" s="91"/>
      <c r="GW54" s="90"/>
      <c r="GX54" s="91"/>
      <c r="GY54" s="90"/>
      <c r="GZ54" s="91"/>
      <c r="HA54" s="90"/>
      <c r="HB54" s="91"/>
      <c r="HC54" s="90"/>
      <c r="HD54" s="91"/>
      <c r="HE54" s="90"/>
      <c r="HF54" s="91"/>
      <c r="HG54" s="90"/>
      <c r="HH54" s="91"/>
      <c r="HI54" s="90"/>
      <c r="HJ54" s="91"/>
      <c r="HK54" s="90"/>
      <c r="HL54" s="91"/>
      <c r="HM54" s="90"/>
      <c r="HN54" s="91"/>
      <c r="HO54" s="90"/>
      <c r="HP54" s="91"/>
      <c r="HQ54" s="90"/>
      <c r="HR54" s="91"/>
      <c r="HS54" s="90"/>
      <c r="HT54" s="91"/>
      <c r="HU54" s="90"/>
      <c r="HV54" s="91"/>
      <c r="HW54" s="90"/>
      <c r="HX54" s="91"/>
      <c r="HY54" s="90"/>
      <c r="HZ54" s="91"/>
      <c r="IA54" s="90"/>
      <c r="IB54" s="91"/>
      <c r="IC54" s="90"/>
      <c r="ID54" s="91"/>
      <c r="IE54" s="90"/>
      <c r="IF54" s="91"/>
      <c r="IG54" s="90"/>
      <c r="IH54" s="91"/>
      <c r="II54" s="90"/>
      <c r="IJ54" s="91"/>
      <c r="IK54" s="90"/>
      <c r="IL54" s="91"/>
      <c r="IM54" s="90"/>
      <c r="IN54" s="91"/>
      <c r="IO54" s="90"/>
      <c r="IP54" s="91"/>
      <c r="IQ54" s="90"/>
      <c r="IR54" s="91"/>
      <c r="IS54" s="90"/>
      <c r="IT54" s="91"/>
      <c r="IU54" s="90"/>
      <c r="IV54" s="91"/>
      <c r="IW54" s="90"/>
      <c r="IX54" s="91"/>
      <c r="IY54" s="90"/>
      <c r="IZ54" s="91"/>
      <c r="JA54" s="90"/>
      <c r="JB54" s="91"/>
      <c r="JC54" s="90"/>
      <c r="JD54" s="91"/>
      <c r="JE54" s="90"/>
      <c r="JF54" s="91"/>
      <c r="JG54" s="90"/>
      <c r="JH54" s="91"/>
      <c r="JI54" s="90"/>
      <c r="JJ54" s="91"/>
      <c r="JK54" s="90"/>
      <c r="JL54" s="91"/>
      <c r="JM54" s="90"/>
      <c r="JN54" s="91"/>
      <c r="JO54" s="90"/>
      <c r="JP54" s="91"/>
      <c r="JQ54" s="90"/>
      <c r="JR54" s="91"/>
      <c r="JS54" s="90"/>
      <c r="JT54" s="91"/>
      <c r="JU54" s="90"/>
      <c r="JV54" s="91"/>
      <c r="JW54" s="90"/>
      <c r="JX54" s="91"/>
      <c r="JY54" s="90"/>
      <c r="JZ54" s="91"/>
      <c r="KA54" s="90"/>
      <c r="KB54" s="91"/>
      <c r="KC54" s="90"/>
      <c r="KD54" s="91"/>
      <c r="KE54" s="90"/>
      <c r="KF54" s="91"/>
      <c r="KG54" s="90"/>
      <c r="KH54" s="91"/>
      <c r="KI54" s="90"/>
      <c r="KJ54" s="91"/>
      <c r="KK54" s="90"/>
      <c r="KL54" s="91"/>
      <c r="KM54" s="90"/>
      <c r="KN54" s="91"/>
      <c r="KO54" s="90"/>
      <c r="KP54" s="91"/>
      <c r="KQ54" s="90"/>
      <c r="KR54" s="91"/>
      <c r="KS54" s="90"/>
      <c r="KT54" s="91"/>
      <c r="KU54" s="90"/>
      <c r="KV54" s="91"/>
      <c r="KW54" s="90"/>
      <c r="KX54" s="91"/>
      <c r="KY54" s="90"/>
      <c r="KZ54" s="91"/>
      <c r="LA54" s="90"/>
      <c r="LB54" s="91"/>
      <c r="LC54" s="90"/>
      <c r="LD54" s="91"/>
      <c r="LE54" s="90"/>
      <c r="LF54" s="91"/>
      <c r="LG54" s="90"/>
      <c r="LH54" s="91"/>
      <c r="LI54" s="90"/>
      <c r="LJ54" s="91"/>
      <c r="LK54" s="90"/>
      <c r="LL54" s="91"/>
      <c r="LM54" s="90"/>
      <c r="LN54" s="91"/>
      <c r="LO54" s="90"/>
      <c r="LP54" s="91"/>
      <c r="LQ54" s="90"/>
      <c r="LR54" s="91"/>
      <c r="LS54" s="90"/>
      <c r="LT54" s="91"/>
      <c r="LU54" s="90"/>
      <c r="LV54" s="91"/>
      <c r="LW54" s="90"/>
      <c r="LX54" s="91"/>
      <c r="LY54" s="90"/>
      <c r="LZ54" s="91"/>
      <c r="MA54" s="90"/>
      <c r="MB54" s="91"/>
      <c r="MC54" s="90"/>
      <c r="MD54" s="91"/>
      <c r="ME54" s="90"/>
      <c r="MF54" s="91"/>
      <c r="MG54" s="90"/>
      <c r="MH54" s="91"/>
      <c r="MI54" s="90"/>
      <c r="MJ54" s="91"/>
      <c r="MK54" s="90"/>
      <c r="ML54" s="91"/>
      <c r="MM54" s="90"/>
      <c r="MN54" s="91"/>
      <c r="MO54" s="90"/>
      <c r="MP54" s="91"/>
      <c r="MQ54" s="90"/>
      <c r="MR54" s="91"/>
      <c r="MS54" s="90"/>
      <c r="MT54" s="91"/>
      <c r="MU54" s="90"/>
      <c r="MV54" s="91"/>
      <c r="MW54" s="90"/>
      <c r="MX54" s="91"/>
      <c r="MY54" s="90"/>
      <c r="MZ54" s="91"/>
      <c r="NA54" s="90"/>
      <c r="NB54" s="91"/>
      <c r="NC54" s="90"/>
      <c r="ND54" s="91"/>
      <c r="NE54" s="90"/>
      <c r="NF54" s="91"/>
      <c r="NG54" s="90"/>
      <c r="NH54" s="91"/>
      <c r="NI54" s="90"/>
      <c r="NJ54" s="91"/>
      <c r="NK54" s="90"/>
      <c r="NL54" s="91"/>
      <c r="NM54" s="90"/>
      <c r="NN54" s="91"/>
      <c r="NO54" s="90"/>
      <c r="NP54" s="91"/>
      <c r="NQ54" s="90"/>
      <c r="NR54" s="91"/>
      <c r="NS54" s="90"/>
      <c r="NT54" s="91"/>
      <c r="NU54" s="90"/>
      <c r="NV54" s="91"/>
      <c r="NW54" s="90"/>
      <c r="NX54" s="91"/>
      <c r="NY54" s="90"/>
      <c r="NZ54" s="91"/>
      <c r="OA54" s="90"/>
      <c r="OB54" s="91"/>
      <c r="OC54" s="90"/>
      <c r="OD54" s="91"/>
      <c r="OE54" s="90"/>
      <c r="OF54" s="91"/>
      <c r="OG54" s="90"/>
      <c r="OH54" s="91"/>
      <c r="OI54" s="90"/>
      <c r="OJ54" s="91"/>
      <c r="OK54" s="90"/>
      <c r="OL54" s="91"/>
      <c r="OM54" s="90"/>
      <c r="ON54" s="91"/>
      <c r="OO54" s="90"/>
      <c r="OP54" s="91"/>
      <c r="OQ54" s="90"/>
      <c r="OR54" s="91"/>
      <c r="OS54" s="90"/>
      <c r="OT54" s="91"/>
      <c r="OU54" s="90"/>
      <c r="OV54" s="91"/>
      <c r="OW54" s="90"/>
      <c r="OX54" s="91"/>
      <c r="OY54" s="90"/>
      <c r="OZ54" s="91"/>
      <c r="PA54" s="90"/>
      <c r="PB54" s="91"/>
      <c r="PC54" s="90"/>
      <c r="PD54" s="91"/>
      <c r="PE54" s="90"/>
      <c r="PF54" s="91"/>
      <c r="PG54" s="90"/>
      <c r="PH54" s="91"/>
      <c r="PI54" s="90"/>
      <c r="PJ54" s="91"/>
      <c r="PK54" s="90"/>
      <c r="PL54" s="91"/>
      <c r="PM54" s="90"/>
      <c r="PN54" s="91"/>
      <c r="PO54" s="90"/>
      <c r="PP54" s="91"/>
      <c r="PQ54" s="90"/>
      <c r="PR54" s="91"/>
      <c r="PS54" s="90"/>
      <c r="PT54" s="91"/>
      <c r="PU54" s="90"/>
      <c r="PV54" s="91"/>
      <c r="PW54" s="90"/>
      <c r="PX54" s="91"/>
      <c r="PY54" s="90"/>
      <c r="PZ54" s="91"/>
      <c r="QA54" s="90"/>
      <c r="QB54" s="91"/>
      <c r="QC54" s="90"/>
      <c r="QD54" s="91"/>
      <c r="QE54" s="90"/>
      <c r="QF54" s="91"/>
      <c r="QG54" s="90"/>
      <c r="QH54" s="91"/>
      <c r="QI54" s="90"/>
      <c r="QJ54" s="91"/>
      <c r="QK54" s="90"/>
      <c r="QL54" s="91"/>
      <c r="QM54" s="90"/>
      <c r="QN54" s="91"/>
      <c r="QO54" s="90"/>
      <c r="QP54" s="91"/>
      <c r="QQ54" s="90"/>
      <c r="QR54" s="91"/>
      <c r="QS54" s="90"/>
      <c r="QT54" s="91"/>
      <c r="QU54" s="90"/>
      <c r="QV54" s="91"/>
      <c r="QW54" s="90"/>
      <c r="QX54" s="91"/>
      <c r="QY54" s="90"/>
      <c r="QZ54" s="91"/>
      <c r="RA54" s="90"/>
      <c r="RB54" s="91"/>
      <c r="RC54" s="90"/>
      <c r="RD54" s="91"/>
      <c r="RE54" s="90"/>
      <c r="RF54" s="91"/>
      <c r="RG54" s="90"/>
      <c r="RH54" s="91"/>
      <c r="RI54" s="90"/>
      <c r="RJ54" s="91"/>
      <c r="RK54" s="90"/>
      <c r="RL54" s="91"/>
      <c r="RM54" s="90"/>
      <c r="RN54" s="91"/>
      <c r="RO54" s="90"/>
      <c r="RP54" s="91"/>
      <c r="RQ54" s="90"/>
      <c r="RR54" s="91"/>
      <c r="RS54" s="90"/>
      <c r="RT54" s="91"/>
      <c r="RU54" s="90"/>
      <c r="RV54" s="91"/>
      <c r="RW54" s="90"/>
      <c r="RX54" s="91"/>
      <c r="RY54" s="90"/>
      <c r="RZ54" s="91"/>
      <c r="SA54" s="90"/>
      <c r="SB54" s="91"/>
      <c r="SC54" s="90"/>
      <c r="SD54" s="91"/>
      <c r="SE54" s="90"/>
      <c r="SF54" s="91"/>
      <c r="SG54" s="90"/>
      <c r="SH54" s="91"/>
      <c r="SI54" s="90"/>
      <c r="SJ54" s="91"/>
      <c r="SK54" s="90"/>
      <c r="SL54" s="91"/>
      <c r="SM54" s="90"/>
      <c r="SN54" s="91"/>
      <c r="SO54" s="90"/>
      <c r="SP54" s="91"/>
      <c r="SQ54" s="90"/>
      <c r="SR54" s="91"/>
      <c r="SS54" s="90"/>
      <c r="ST54" s="91"/>
      <c r="SU54" s="90"/>
      <c r="SV54" s="91"/>
      <c r="SW54" s="90"/>
      <c r="SX54" s="91"/>
      <c r="SY54" s="90"/>
      <c r="SZ54" s="91"/>
      <c r="TA54" s="90"/>
      <c r="TB54" s="91"/>
      <c r="TC54" s="90"/>
      <c r="TD54" s="91"/>
      <c r="TE54" s="90"/>
      <c r="TF54" s="91"/>
      <c r="TG54" s="90"/>
      <c r="TH54" s="91"/>
      <c r="TI54" s="90"/>
      <c r="TJ54" s="91"/>
      <c r="TK54" s="90"/>
      <c r="TL54" s="91"/>
      <c r="TM54" s="90"/>
      <c r="TN54" s="91"/>
      <c r="TO54" s="90"/>
      <c r="TP54" s="91"/>
      <c r="TQ54" s="90"/>
      <c r="TR54" s="91"/>
      <c r="TS54" s="90"/>
      <c r="TT54" s="91"/>
      <c r="TU54" s="90"/>
      <c r="TV54" s="91"/>
      <c r="TW54" s="90"/>
      <c r="TX54" s="91"/>
      <c r="TY54" s="90"/>
      <c r="TZ54" s="91"/>
      <c r="UA54" s="90"/>
      <c r="UB54" s="91"/>
      <c r="UC54" s="90"/>
      <c r="UD54" s="91"/>
      <c r="UE54" s="90"/>
      <c r="UF54" s="91"/>
      <c r="UG54" s="90"/>
      <c r="UH54" s="91"/>
      <c r="UI54" s="90"/>
      <c r="UJ54" s="91"/>
      <c r="UK54" s="90"/>
      <c r="UL54" s="91"/>
      <c r="UM54" s="90"/>
      <c r="UN54" s="91"/>
      <c r="UO54" s="90"/>
      <c r="UP54" s="91"/>
      <c r="UQ54" s="90"/>
      <c r="UR54" s="91"/>
      <c r="US54" s="90"/>
      <c r="UT54" s="91"/>
      <c r="UU54" s="90"/>
      <c r="UV54" s="91"/>
      <c r="UW54" s="90"/>
      <c r="UX54" s="91"/>
      <c r="UY54" s="90"/>
      <c r="UZ54" s="91"/>
      <c r="VA54" s="90"/>
      <c r="VB54" s="91"/>
      <c r="VC54" s="90"/>
      <c r="VD54" s="91"/>
      <c r="VE54" s="90"/>
      <c r="VF54" s="91"/>
      <c r="VG54" s="90"/>
      <c r="VH54" s="91"/>
      <c r="VI54" s="90"/>
      <c r="VJ54" s="91"/>
      <c r="VK54" s="90"/>
      <c r="VL54" s="91"/>
      <c r="VM54" s="90"/>
      <c r="VN54" s="91"/>
      <c r="VO54" s="90"/>
      <c r="VP54" s="91"/>
      <c r="VQ54" s="90"/>
      <c r="VR54" s="91"/>
      <c r="VS54" s="90"/>
      <c r="VT54" s="91"/>
      <c r="VU54" s="90"/>
      <c r="VV54" s="91"/>
      <c r="VW54" s="90"/>
      <c r="VX54" s="91"/>
      <c r="VY54" s="90"/>
      <c r="VZ54" s="91"/>
      <c r="WA54" s="90"/>
      <c r="WB54" s="91"/>
      <c r="WC54" s="90"/>
      <c r="WD54" s="91"/>
      <c r="WE54" s="90"/>
      <c r="WF54" s="91"/>
      <c r="WG54" s="90"/>
      <c r="WH54" s="91"/>
      <c r="WI54" s="90"/>
      <c r="WJ54" s="91"/>
      <c r="WK54" s="90"/>
      <c r="WL54" s="91"/>
      <c r="WM54" s="90"/>
      <c r="WN54" s="91"/>
      <c r="WO54" s="90"/>
      <c r="WP54" s="91"/>
      <c r="WQ54" s="90"/>
      <c r="WR54" s="91"/>
      <c r="WS54" s="90"/>
      <c r="WT54" s="91"/>
      <c r="WU54" s="90"/>
      <c r="WV54" s="91"/>
      <c r="WW54" s="90"/>
      <c r="WX54" s="91"/>
      <c r="WY54" s="90"/>
      <c r="WZ54" s="91"/>
      <c r="XA54" s="90"/>
      <c r="XB54" s="91"/>
      <c r="XC54" s="90"/>
      <c r="XD54" s="91"/>
      <c r="XE54" s="90"/>
      <c r="XF54" s="91"/>
      <c r="XG54" s="90"/>
      <c r="XH54" s="91"/>
      <c r="XI54" s="90"/>
      <c r="XJ54" s="91"/>
      <c r="XK54" s="90"/>
      <c r="XL54" s="91"/>
      <c r="XM54" s="90"/>
      <c r="XN54" s="91"/>
      <c r="XO54" s="90"/>
      <c r="XP54" s="91"/>
      <c r="XQ54" s="90"/>
      <c r="XR54" s="91"/>
      <c r="XS54" s="90"/>
      <c r="XT54" s="91"/>
      <c r="XU54" s="90"/>
      <c r="XV54" s="91"/>
      <c r="XW54" s="90"/>
      <c r="XX54" s="91"/>
      <c r="XY54" s="90"/>
      <c r="XZ54" s="91"/>
      <c r="YA54" s="90"/>
      <c r="YB54" s="91"/>
      <c r="YC54" s="90"/>
      <c r="YD54" s="91"/>
      <c r="YE54" s="90"/>
      <c r="YF54" s="91"/>
      <c r="YG54" s="90"/>
      <c r="YH54" s="91"/>
      <c r="YI54" s="90"/>
      <c r="YJ54" s="91"/>
      <c r="YK54" s="90"/>
      <c r="YL54" s="91"/>
      <c r="YM54" s="90"/>
      <c r="YN54" s="91"/>
      <c r="YO54" s="90"/>
      <c r="YP54" s="91"/>
      <c r="YQ54" s="90"/>
      <c r="YR54" s="91"/>
      <c r="YS54" s="90"/>
      <c r="YT54" s="91"/>
      <c r="YU54" s="90"/>
      <c r="YV54" s="91"/>
      <c r="YW54" s="90"/>
      <c r="YX54" s="91"/>
      <c r="YY54" s="90"/>
      <c r="YZ54" s="91"/>
      <c r="ZA54" s="90"/>
      <c r="ZB54" s="91"/>
      <c r="ZC54" s="90"/>
      <c r="ZD54" s="91"/>
      <c r="ZE54" s="90"/>
      <c r="ZF54" s="91"/>
      <c r="ZG54" s="90"/>
      <c r="ZH54" s="91"/>
      <c r="ZI54" s="90"/>
      <c r="ZJ54" s="91"/>
      <c r="ZK54" s="90"/>
      <c r="ZL54" s="91"/>
      <c r="ZM54" s="90"/>
      <c r="ZN54" s="91"/>
      <c r="ZO54" s="90"/>
      <c r="ZP54" s="91"/>
      <c r="ZQ54" s="90"/>
      <c r="ZR54" s="91"/>
      <c r="ZS54" s="90"/>
      <c r="ZT54" s="91"/>
      <c r="ZU54" s="90"/>
      <c r="ZV54" s="91"/>
      <c r="ZW54" s="90"/>
      <c r="ZX54" s="91"/>
      <c r="ZY54" s="90"/>
      <c r="ZZ54" s="91"/>
      <c r="AAA54" s="90"/>
      <c r="AAB54" s="91"/>
      <c r="AAC54" s="90"/>
      <c r="AAD54" s="91"/>
      <c r="AAE54" s="90"/>
      <c r="AAF54" s="91"/>
      <c r="AAG54" s="90"/>
      <c r="AAH54" s="91"/>
      <c r="AAI54" s="90"/>
      <c r="AAJ54" s="91"/>
      <c r="AAK54" s="90"/>
      <c r="AAL54" s="91"/>
      <c r="AAM54" s="90"/>
      <c r="AAN54" s="91"/>
      <c r="AAO54" s="90"/>
      <c r="AAP54" s="91"/>
      <c r="AAQ54" s="90"/>
      <c r="AAR54" s="91"/>
      <c r="AAS54" s="90"/>
      <c r="AAT54" s="91"/>
      <c r="AAU54" s="90"/>
      <c r="AAV54" s="91"/>
      <c r="AAW54" s="90"/>
      <c r="AAX54" s="91"/>
      <c r="AAY54" s="90"/>
      <c r="AAZ54" s="91"/>
      <c r="ABA54" s="90"/>
      <c r="ABB54" s="91"/>
      <c r="ABC54" s="90"/>
      <c r="ABD54" s="91"/>
      <c r="ABE54" s="90"/>
      <c r="ABF54" s="91"/>
      <c r="ABG54" s="90"/>
      <c r="ABH54" s="91"/>
      <c r="ABI54" s="90"/>
      <c r="ABJ54" s="91"/>
      <c r="ABK54" s="90"/>
      <c r="ABL54" s="91"/>
      <c r="ABM54" s="90"/>
      <c r="ABN54" s="91"/>
      <c r="ABO54" s="90"/>
      <c r="ABP54" s="91"/>
      <c r="ABQ54" s="90"/>
      <c r="ABR54" s="91"/>
      <c r="ABS54" s="90"/>
      <c r="ABT54" s="91"/>
      <c r="ABU54" s="90"/>
      <c r="ABV54" s="91"/>
      <c r="ABW54" s="90"/>
      <c r="ABX54" s="91"/>
      <c r="ABY54" s="90"/>
      <c r="ABZ54" s="91"/>
      <c r="ACA54" s="90"/>
      <c r="ACB54" s="91"/>
      <c r="ACC54" s="90"/>
      <c r="ACD54" s="91"/>
      <c r="ACE54" s="90"/>
      <c r="ACF54" s="91"/>
      <c r="ACG54" s="90"/>
      <c r="ACH54" s="91"/>
      <c r="ACI54" s="90"/>
      <c r="ACJ54" s="91"/>
      <c r="ACK54" s="90"/>
      <c r="ACL54" s="91"/>
      <c r="ACM54" s="90"/>
      <c r="ACN54" s="91"/>
      <c r="ACO54" s="90"/>
      <c r="ACP54" s="91"/>
      <c r="ACQ54" s="90"/>
      <c r="ACR54" s="91"/>
      <c r="ACS54" s="90"/>
      <c r="ACT54" s="91"/>
      <c r="ACU54" s="90"/>
      <c r="ACV54" s="91"/>
      <c r="ACW54" s="90"/>
      <c r="ACX54" s="91"/>
      <c r="ACY54" s="90"/>
      <c r="ACZ54" s="91"/>
      <c r="ADA54" s="90"/>
      <c r="ADB54" s="91"/>
      <c r="ADC54" s="90"/>
      <c r="ADD54" s="91"/>
      <c r="ADE54" s="90"/>
      <c r="ADF54" s="91"/>
      <c r="ADG54" s="90"/>
      <c r="ADH54" s="91"/>
      <c r="ADI54" s="90"/>
      <c r="ADJ54" s="91"/>
      <c r="ADK54" s="90"/>
      <c r="ADL54" s="91"/>
      <c r="ADM54" s="90"/>
      <c r="ADN54" s="91"/>
      <c r="ADO54" s="90"/>
      <c r="ADP54" s="91"/>
      <c r="ADQ54" s="90"/>
      <c r="ADR54" s="91"/>
      <c r="ADS54" s="90"/>
      <c r="ADT54" s="91"/>
      <c r="ADU54" s="90"/>
      <c r="ADV54" s="91"/>
      <c r="ADW54" s="90"/>
      <c r="ADX54" s="91"/>
      <c r="ADY54" s="90"/>
      <c r="ADZ54" s="91"/>
      <c r="AEA54" s="90"/>
      <c r="AEB54" s="91"/>
      <c r="AEC54" s="90"/>
      <c r="AED54" s="91"/>
      <c r="AEE54" s="90"/>
      <c r="AEF54" s="91"/>
      <c r="AEG54" s="90"/>
      <c r="AEH54" s="91"/>
      <c r="AEI54" s="90"/>
      <c r="AEJ54" s="91"/>
      <c r="AEK54" s="90"/>
      <c r="AEL54" s="91"/>
      <c r="AEM54" s="90"/>
      <c r="AEN54" s="91"/>
      <c r="AEO54" s="90"/>
      <c r="AEP54" s="91"/>
      <c r="AEQ54" s="90"/>
      <c r="AER54" s="91"/>
      <c r="AES54" s="90"/>
      <c r="AET54" s="91"/>
      <c r="AEU54" s="90"/>
      <c r="AEV54" s="91"/>
      <c r="AEW54" s="90"/>
      <c r="AEX54" s="91"/>
      <c r="AEY54" s="90"/>
      <c r="AEZ54" s="91"/>
      <c r="AFA54" s="90"/>
      <c r="AFB54" s="91"/>
      <c r="AFC54" s="90"/>
      <c r="AFD54" s="91"/>
      <c r="AFE54" s="90"/>
      <c r="AFF54" s="91"/>
      <c r="AFG54" s="90"/>
      <c r="AFH54" s="91"/>
      <c r="AFI54" s="90"/>
      <c r="AFJ54" s="91"/>
      <c r="AFK54" s="90"/>
      <c r="AFL54" s="91"/>
      <c r="AFM54" s="90"/>
      <c r="AFN54" s="91"/>
      <c r="AFO54" s="90"/>
      <c r="AFP54" s="91"/>
      <c r="AFQ54" s="90"/>
      <c r="AFR54" s="91"/>
      <c r="AFS54" s="90"/>
      <c r="AFT54" s="91"/>
      <c r="AFU54" s="90"/>
      <c r="AFV54" s="91"/>
      <c r="AFW54" s="90"/>
      <c r="AFX54" s="91"/>
      <c r="AFY54" s="90"/>
      <c r="AFZ54" s="91"/>
      <c r="AGA54" s="90"/>
      <c r="AGB54" s="91"/>
      <c r="AGC54" s="90"/>
      <c r="AGD54" s="91"/>
      <c r="AGE54" s="90"/>
      <c r="AGF54" s="91"/>
      <c r="AGG54" s="90"/>
      <c r="AGH54" s="91"/>
      <c r="AGI54" s="90"/>
      <c r="AGJ54" s="91"/>
      <c r="AGK54" s="90"/>
      <c r="AGL54" s="91"/>
      <c r="AGM54" s="90"/>
      <c r="AGN54" s="91"/>
      <c r="AGO54" s="90"/>
      <c r="AGP54" s="91"/>
      <c r="AGQ54" s="90"/>
      <c r="AGR54" s="91"/>
      <c r="AGS54" s="90"/>
      <c r="AGT54" s="91"/>
      <c r="AGU54" s="90"/>
      <c r="AGV54" s="91"/>
      <c r="AGW54" s="90"/>
      <c r="AGX54" s="91"/>
      <c r="AGY54" s="90"/>
      <c r="AGZ54" s="91"/>
      <c r="AHA54" s="90"/>
      <c r="AHB54" s="91"/>
      <c r="AHC54" s="90"/>
      <c r="AHD54" s="91"/>
      <c r="AHE54" s="90"/>
      <c r="AHF54" s="91"/>
      <c r="AHG54" s="90"/>
      <c r="AHH54" s="91"/>
      <c r="AHI54" s="90"/>
      <c r="AHJ54" s="91"/>
      <c r="AHK54" s="90"/>
      <c r="AHL54" s="91"/>
      <c r="AHM54" s="90"/>
      <c r="AHN54" s="91"/>
      <c r="AHO54" s="90"/>
      <c r="AHP54" s="91"/>
      <c r="AHQ54" s="90"/>
      <c r="AHR54" s="91"/>
      <c r="AHS54" s="90"/>
      <c r="AHT54" s="91"/>
      <c r="AHU54" s="90"/>
      <c r="AHV54" s="91"/>
      <c r="AHW54" s="90"/>
      <c r="AHX54" s="91"/>
      <c r="AHY54" s="90"/>
      <c r="AHZ54" s="91"/>
      <c r="AIA54" s="90"/>
      <c r="AIB54" s="91"/>
      <c r="AIC54" s="90"/>
      <c r="AID54" s="91"/>
      <c r="AIE54" s="90"/>
      <c r="AIF54" s="91"/>
      <c r="AIG54" s="90"/>
      <c r="AIH54" s="91"/>
      <c r="AII54" s="90"/>
      <c r="AIJ54" s="91"/>
      <c r="AIK54" s="90"/>
      <c r="AIL54" s="91"/>
      <c r="AIM54" s="90"/>
      <c r="AIN54" s="91"/>
      <c r="AIO54" s="90"/>
      <c r="AIP54" s="91"/>
      <c r="AIQ54" s="90"/>
      <c r="AIR54" s="91"/>
      <c r="AIS54" s="90"/>
      <c r="AIT54" s="91"/>
      <c r="AIU54" s="90"/>
      <c r="AIV54" s="91"/>
      <c r="AIW54" s="90"/>
      <c r="AIX54" s="91"/>
      <c r="AIY54" s="90"/>
      <c r="AIZ54" s="91"/>
      <c r="AJA54" s="90"/>
      <c r="AJB54" s="91"/>
      <c r="AJC54" s="90"/>
      <c r="AJD54" s="91"/>
      <c r="AJE54" s="90"/>
      <c r="AJF54" s="91"/>
      <c r="AJG54" s="90"/>
      <c r="AJH54" s="91"/>
      <c r="AJI54" s="90"/>
      <c r="AJJ54" s="91"/>
      <c r="AJK54" s="90"/>
      <c r="AJL54" s="91"/>
      <c r="AJM54" s="90"/>
      <c r="AJN54" s="91"/>
      <c r="AJO54" s="90"/>
      <c r="AJP54" s="91"/>
      <c r="AJQ54" s="90"/>
      <c r="AJR54" s="91"/>
      <c r="AJS54" s="90"/>
      <c r="AJT54" s="91"/>
      <c r="AJU54" s="90"/>
      <c r="AJV54" s="91"/>
      <c r="AJW54" s="90"/>
      <c r="AJX54" s="91"/>
      <c r="AJY54" s="90"/>
      <c r="AJZ54" s="91"/>
      <c r="AKA54" s="90"/>
      <c r="AKB54" s="91"/>
      <c r="AKC54" s="90"/>
      <c r="AKD54" s="91"/>
      <c r="AKE54" s="90"/>
      <c r="AKF54" s="91"/>
      <c r="AKG54" s="90"/>
      <c r="AKH54" s="91"/>
      <c r="AKI54" s="90"/>
      <c r="AKJ54" s="91"/>
      <c r="AKK54" s="90"/>
      <c r="AKL54" s="91"/>
      <c r="AKM54" s="90"/>
      <c r="AKN54" s="91"/>
      <c r="AKO54" s="90"/>
      <c r="AKP54" s="91"/>
      <c r="AKQ54" s="90"/>
      <c r="AKR54" s="91"/>
      <c r="AKS54" s="90"/>
      <c r="AKT54" s="91"/>
      <c r="AKU54" s="90"/>
      <c r="AKV54" s="91"/>
      <c r="AKW54" s="90"/>
      <c r="AKX54" s="91"/>
      <c r="AKY54" s="90"/>
      <c r="AKZ54" s="91"/>
      <c r="ALA54" s="90"/>
      <c r="ALB54" s="91"/>
      <c r="ALC54" s="90"/>
      <c r="ALD54" s="91"/>
      <c r="ALE54" s="90"/>
      <c r="ALF54" s="91"/>
      <c r="ALG54" s="90"/>
      <c r="ALH54" s="91"/>
      <c r="ALI54" s="90"/>
      <c r="ALJ54" s="91"/>
      <c r="ALK54" s="90"/>
      <c r="ALL54" s="91"/>
      <c r="ALM54" s="90"/>
      <c r="ALN54" s="91"/>
      <c r="ALO54" s="90"/>
      <c r="ALP54" s="91"/>
      <c r="ALQ54" s="90"/>
      <c r="ALR54" s="91"/>
      <c r="ALS54" s="90"/>
      <c r="ALT54" s="91"/>
      <c r="ALU54" s="90"/>
      <c r="ALV54" s="91"/>
      <c r="ALW54" s="90"/>
      <c r="ALX54" s="91"/>
      <c r="ALY54" s="90"/>
      <c r="ALZ54" s="91"/>
      <c r="AMA54" s="90"/>
      <c r="AMB54" s="91"/>
      <c r="AMC54" s="90"/>
      <c r="AMD54" s="91"/>
      <c r="AME54" s="90"/>
      <c r="AMF54" s="91"/>
      <c r="AMG54" s="90"/>
      <c r="AMH54" s="91"/>
      <c r="AMI54" s="90"/>
      <c r="AMJ54" s="91"/>
      <c r="AMK54" s="90"/>
      <c r="AML54" s="91"/>
      <c r="AMM54" s="90"/>
      <c r="AMN54" s="91"/>
      <c r="AMO54" s="90"/>
      <c r="AMP54" s="91"/>
      <c r="AMQ54" s="90"/>
      <c r="AMR54" s="91"/>
      <c r="AMS54" s="90"/>
      <c r="AMT54" s="91"/>
      <c r="AMU54" s="90"/>
      <c r="AMV54" s="91"/>
      <c r="AMW54" s="90"/>
      <c r="AMX54" s="91"/>
      <c r="AMY54" s="90"/>
      <c r="AMZ54" s="91"/>
      <c r="ANA54" s="90"/>
      <c r="ANB54" s="91"/>
      <c r="ANC54" s="90"/>
      <c r="AND54" s="91"/>
      <c r="ANE54" s="90"/>
      <c r="ANF54" s="91"/>
      <c r="ANG54" s="90"/>
      <c r="ANH54" s="91"/>
      <c r="ANI54" s="90"/>
      <c r="ANJ54" s="91"/>
      <c r="ANK54" s="90"/>
      <c r="ANL54" s="91"/>
      <c r="ANM54" s="90"/>
      <c r="ANN54" s="91"/>
      <c r="ANO54" s="90"/>
      <c r="ANP54" s="91"/>
      <c r="ANQ54" s="90"/>
      <c r="ANR54" s="91"/>
      <c r="ANS54" s="90"/>
      <c r="ANT54" s="91"/>
      <c r="ANU54" s="90"/>
      <c r="ANV54" s="91"/>
      <c r="ANW54" s="90"/>
      <c r="ANX54" s="91"/>
      <c r="ANY54" s="90"/>
      <c r="ANZ54" s="91"/>
      <c r="AOA54" s="90"/>
      <c r="AOB54" s="91"/>
      <c r="AOC54" s="90"/>
      <c r="AOD54" s="91"/>
      <c r="AOE54" s="90"/>
      <c r="AOF54" s="91"/>
      <c r="AOG54" s="90"/>
      <c r="AOH54" s="91"/>
      <c r="AOI54" s="90"/>
      <c r="AOJ54" s="91"/>
      <c r="AOK54" s="90"/>
      <c r="AOL54" s="91"/>
      <c r="AOM54" s="90"/>
      <c r="AON54" s="91"/>
      <c r="AOO54" s="90"/>
      <c r="AOP54" s="91"/>
      <c r="AOQ54" s="90"/>
      <c r="AOR54" s="91"/>
      <c r="AOS54" s="90"/>
      <c r="AOT54" s="91"/>
      <c r="AOU54" s="90"/>
      <c r="AOV54" s="91"/>
      <c r="AOW54" s="90"/>
      <c r="AOX54" s="91"/>
      <c r="AOY54" s="90"/>
      <c r="AOZ54" s="91"/>
      <c r="APA54" s="90"/>
      <c r="APB54" s="91"/>
      <c r="APC54" s="90"/>
      <c r="APD54" s="91"/>
      <c r="APE54" s="90"/>
      <c r="APF54" s="91"/>
      <c r="APG54" s="90"/>
      <c r="APH54" s="91"/>
      <c r="API54" s="90"/>
      <c r="APJ54" s="91"/>
      <c r="APK54" s="90"/>
      <c r="APL54" s="91"/>
      <c r="APM54" s="90"/>
      <c r="APN54" s="91"/>
      <c r="APO54" s="90"/>
      <c r="APP54" s="91"/>
      <c r="APQ54" s="90"/>
      <c r="APR54" s="91"/>
      <c r="APS54" s="90"/>
      <c r="APT54" s="91"/>
      <c r="APU54" s="90"/>
      <c r="APV54" s="91"/>
      <c r="APW54" s="90"/>
      <c r="APX54" s="91"/>
      <c r="APY54" s="90"/>
      <c r="APZ54" s="91"/>
      <c r="AQA54" s="90"/>
      <c r="AQB54" s="91"/>
      <c r="AQC54" s="90"/>
      <c r="AQD54" s="91"/>
      <c r="AQE54" s="90"/>
      <c r="AQF54" s="91"/>
      <c r="AQG54" s="90"/>
      <c r="AQH54" s="91"/>
      <c r="AQI54" s="90"/>
      <c r="AQJ54" s="91"/>
      <c r="AQK54" s="90"/>
      <c r="AQL54" s="91"/>
      <c r="AQM54" s="90"/>
      <c r="AQN54" s="91"/>
      <c r="AQO54" s="90"/>
      <c r="AQP54" s="91"/>
      <c r="AQQ54" s="90"/>
      <c r="AQR54" s="91"/>
      <c r="AQS54" s="90"/>
      <c r="AQT54" s="91"/>
      <c r="AQU54" s="90"/>
      <c r="AQV54" s="91"/>
      <c r="AQW54" s="90"/>
      <c r="AQX54" s="91"/>
      <c r="AQY54" s="90"/>
      <c r="AQZ54" s="91"/>
      <c r="ARA54" s="90"/>
      <c r="ARB54" s="91"/>
      <c r="ARC54" s="90"/>
      <c r="ARD54" s="91"/>
      <c r="ARE54" s="90"/>
      <c r="ARF54" s="91"/>
      <c r="ARG54" s="90"/>
      <c r="ARH54" s="91"/>
      <c r="ARI54" s="90"/>
      <c r="ARJ54" s="91"/>
      <c r="ARK54" s="90"/>
      <c r="ARL54" s="91"/>
      <c r="ARM54" s="90"/>
      <c r="ARN54" s="91"/>
      <c r="ARO54" s="90"/>
      <c r="ARP54" s="91"/>
      <c r="ARQ54" s="90"/>
      <c r="ARR54" s="91"/>
      <c r="ARS54" s="90"/>
      <c r="ART54" s="91"/>
      <c r="ARU54" s="90"/>
      <c r="ARV54" s="91"/>
      <c r="ARW54" s="90"/>
      <c r="ARX54" s="91"/>
      <c r="ARY54" s="90"/>
      <c r="ARZ54" s="91"/>
      <c r="ASA54" s="90"/>
      <c r="ASB54" s="91"/>
      <c r="ASC54" s="90"/>
      <c r="ASD54" s="91"/>
      <c r="ASE54" s="90"/>
      <c r="ASF54" s="91"/>
      <c r="ASG54" s="90"/>
      <c r="ASH54" s="91"/>
      <c r="ASI54" s="90"/>
      <c r="ASJ54" s="91"/>
      <c r="ASK54" s="90"/>
      <c r="ASL54" s="91"/>
      <c r="ASM54" s="90"/>
      <c r="ASN54" s="91"/>
      <c r="ASO54" s="90"/>
      <c r="ASP54" s="91"/>
      <c r="ASQ54" s="90"/>
      <c r="ASR54" s="91"/>
      <c r="ASS54" s="90"/>
      <c r="AST54" s="91"/>
      <c r="ASU54" s="90"/>
      <c r="ASV54" s="91"/>
      <c r="ASW54" s="90"/>
      <c r="ASX54" s="91"/>
      <c r="ASY54" s="90"/>
      <c r="ASZ54" s="91"/>
      <c r="ATA54" s="90"/>
      <c r="ATB54" s="91"/>
      <c r="ATC54" s="90"/>
      <c r="ATD54" s="91"/>
      <c r="ATE54" s="90"/>
      <c r="ATF54" s="91"/>
      <c r="ATG54" s="90"/>
      <c r="ATH54" s="91"/>
      <c r="ATI54" s="90"/>
      <c r="ATJ54" s="91"/>
      <c r="ATK54" s="90"/>
      <c r="ATL54" s="91"/>
      <c r="ATM54" s="90"/>
      <c r="ATN54" s="91"/>
      <c r="ATO54" s="90"/>
      <c r="ATP54" s="91"/>
      <c r="ATQ54" s="90"/>
      <c r="ATR54" s="91"/>
      <c r="ATS54" s="90"/>
      <c r="ATT54" s="91"/>
      <c r="ATU54" s="90"/>
      <c r="ATV54" s="91"/>
      <c r="ATW54" s="90"/>
      <c r="ATX54" s="91"/>
      <c r="ATY54" s="90"/>
      <c r="ATZ54" s="91"/>
      <c r="AUA54" s="90"/>
      <c r="AUB54" s="91"/>
      <c r="AUC54" s="90"/>
      <c r="AUD54" s="91"/>
      <c r="AUE54" s="90"/>
      <c r="AUF54" s="91"/>
      <c r="AUG54" s="90"/>
      <c r="AUH54" s="91"/>
      <c r="AUI54" s="90"/>
      <c r="AUJ54" s="91"/>
      <c r="AUK54" s="90"/>
      <c r="AUL54" s="91"/>
      <c r="AUM54" s="90"/>
      <c r="AUN54" s="91"/>
      <c r="AUO54" s="90"/>
      <c r="AUP54" s="91"/>
      <c r="AUQ54" s="90"/>
      <c r="AUR54" s="91"/>
      <c r="AUS54" s="90"/>
      <c r="AUT54" s="91"/>
      <c r="AUU54" s="90"/>
      <c r="AUV54" s="91"/>
      <c r="AUW54" s="90"/>
      <c r="AUX54" s="91"/>
      <c r="AUY54" s="90"/>
      <c r="AUZ54" s="91"/>
      <c r="AVA54" s="90"/>
      <c r="AVB54" s="91"/>
      <c r="AVC54" s="90"/>
      <c r="AVD54" s="91"/>
      <c r="AVE54" s="90"/>
      <c r="AVF54" s="91"/>
      <c r="AVG54" s="90"/>
      <c r="AVH54" s="91"/>
      <c r="AVI54" s="90"/>
      <c r="AVJ54" s="91"/>
      <c r="AVK54" s="90"/>
      <c r="AVL54" s="91"/>
      <c r="AVM54" s="90"/>
      <c r="AVN54" s="91"/>
      <c r="AVO54" s="90"/>
      <c r="AVP54" s="91"/>
      <c r="AVQ54" s="90"/>
      <c r="AVR54" s="91"/>
      <c r="AVS54" s="90"/>
      <c r="AVT54" s="91"/>
      <c r="AVU54" s="90"/>
      <c r="AVV54" s="91"/>
      <c r="AVW54" s="90"/>
      <c r="AVX54" s="91"/>
      <c r="AVY54" s="90"/>
      <c r="AVZ54" s="91"/>
      <c r="AWA54" s="90"/>
      <c r="AWB54" s="91"/>
      <c r="AWC54" s="90"/>
      <c r="AWD54" s="91"/>
      <c r="AWE54" s="90"/>
      <c r="AWF54" s="91"/>
      <c r="AWG54" s="90"/>
      <c r="AWH54" s="91"/>
      <c r="AWI54" s="90"/>
      <c r="AWJ54" s="91"/>
      <c r="AWK54" s="90"/>
      <c r="AWL54" s="91"/>
      <c r="AWM54" s="90"/>
      <c r="AWN54" s="91"/>
      <c r="AWO54" s="90"/>
      <c r="AWP54" s="91"/>
      <c r="AWQ54" s="90"/>
      <c r="AWR54" s="91"/>
      <c r="AWS54" s="90"/>
      <c r="AWT54" s="91"/>
      <c r="AWU54" s="90"/>
      <c r="AWV54" s="91"/>
      <c r="AWW54" s="90"/>
      <c r="AWX54" s="91"/>
      <c r="AWY54" s="90"/>
      <c r="AWZ54" s="91"/>
      <c r="AXA54" s="90"/>
      <c r="AXB54" s="91"/>
      <c r="AXC54" s="90"/>
      <c r="AXD54" s="91"/>
      <c r="AXE54" s="90"/>
      <c r="AXF54" s="91"/>
      <c r="AXG54" s="90"/>
      <c r="AXH54" s="91"/>
      <c r="AXI54" s="90"/>
      <c r="AXJ54" s="91"/>
      <c r="AXK54" s="90"/>
      <c r="AXL54" s="91"/>
      <c r="AXM54" s="90"/>
      <c r="AXN54" s="91"/>
      <c r="AXO54" s="90"/>
      <c r="AXP54" s="91"/>
      <c r="AXQ54" s="90"/>
      <c r="AXR54" s="91"/>
      <c r="AXS54" s="90"/>
      <c r="AXT54" s="91"/>
      <c r="AXU54" s="90"/>
      <c r="AXV54" s="91"/>
      <c r="AXW54" s="90"/>
      <c r="AXX54" s="91"/>
      <c r="AXY54" s="90"/>
      <c r="AXZ54" s="91"/>
      <c r="AYA54" s="90"/>
      <c r="AYB54" s="91"/>
      <c r="AYC54" s="90"/>
      <c r="AYD54" s="91"/>
      <c r="AYE54" s="90"/>
      <c r="AYF54" s="91"/>
      <c r="AYG54" s="90"/>
      <c r="AYH54" s="91"/>
      <c r="AYI54" s="90"/>
      <c r="AYJ54" s="91"/>
      <c r="AYK54" s="90"/>
      <c r="AYL54" s="91"/>
      <c r="AYM54" s="90"/>
      <c r="AYN54" s="91"/>
      <c r="AYO54" s="90"/>
      <c r="AYP54" s="91"/>
      <c r="AYQ54" s="90"/>
      <c r="AYR54" s="91"/>
      <c r="AYS54" s="90"/>
      <c r="AYT54" s="91"/>
      <c r="AYU54" s="90"/>
      <c r="AYV54" s="91"/>
      <c r="AYW54" s="90"/>
      <c r="AYX54" s="91"/>
      <c r="AYY54" s="90"/>
      <c r="AYZ54" s="91"/>
      <c r="AZA54" s="90"/>
      <c r="AZB54" s="91"/>
      <c r="AZC54" s="90"/>
      <c r="AZD54" s="91"/>
      <c r="AZE54" s="90"/>
      <c r="AZF54" s="91"/>
      <c r="AZG54" s="90"/>
      <c r="AZH54" s="91"/>
      <c r="AZI54" s="90"/>
      <c r="AZJ54" s="91"/>
      <c r="AZK54" s="90"/>
      <c r="AZL54" s="91"/>
      <c r="AZM54" s="90"/>
      <c r="AZN54" s="91"/>
      <c r="AZO54" s="90"/>
      <c r="AZP54" s="91"/>
      <c r="AZQ54" s="90"/>
      <c r="AZR54" s="91"/>
      <c r="AZS54" s="90"/>
      <c r="AZT54" s="91"/>
      <c r="AZU54" s="90"/>
      <c r="AZV54" s="91"/>
      <c r="AZW54" s="90"/>
      <c r="AZX54" s="91"/>
      <c r="AZY54" s="90"/>
      <c r="AZZ54" s="91"/>
      <c r="BAA54" s="90"/>
      <c r="BAB54" s="91"/>
      <c r="BAC54" s="90"/>
      <c r="BAD54" s="91"/>
      <c r="BAE54" s="90"/>
      <c r="BAF54" s="91"/>
      <c r="BAG54" s="90"/>
      <c r="BAH54" s="91"/>
      <c r="BAI54" s="90"/>
      <c r="BAJ54" s="91"/>
      <c r="BAK54" s="90"/>
      <c r="BAL54" s="91"/>
      <c r="BAM54" s="90"/>
      <c r="BAN54" s="91"/>
      <c r="BAO54" s="90"/>
      <c r="BAP54" s="91"/>
      <c r="BAQ54" s="90"/>
      <c r="BAR54" s="91"/>
      <c r="BAS54" s="90"/>
      <c r="BAT54" s="91"/>
      <c r="BAU54" s="90"/>
      <c r="BAV54" s="91"/>
      <c r="BAW54" s="90"/>
      <c r="BAX54" s="91"/>
      <c r="BAY54" s="90"/>
      <c r="BAZ54" s="91"/>
      <c r="BBA54" s="90"/>
      <c r="BBB54" s="91"/>
      <c r="BBC54" s="90"/>
      <c r="BBD54" s="91"/>
      <c r="BBE54" s="90"/>
      <c r="BBF54" s="91"/>
      <c r="BBG54" s="90"/>
      <c r="BBH54" s="91"/>
      <c r="BBI54" s="90"/>
      <c r="BBJ54" s="91"/>
      <c r="BBK54" s="90"/>
      <c r="BBL54" s="91"/>
      <c r="BBM54" s="90"/>
      <c r="BBN54" s="91"/>
      <c r="BBO54" s="90"/>
      <c r="BBP54" s="91"/>
      <c r="BBQ54" s="90"/>
      <c r="BBR54" s="91"/>
      <c r="BBS54" s="90"/>
      <c r="BBT54" s="91"/>
      <c r="BBU54" s="90"/>
      <c r="BBV54" s="91"/>
      <c r="BBW54" s="90"/>
      <c r="BBX54" s="91"/>
      <c r="BBY54" s="90"/>
      <c r="BBZ54" s="91"/>
      <c r="BCA54" s="90"/>
      <c r="BCB54" s="91"/>
      <c r="BCC54" s="90"/>
      <c r="BCD54" s="91"/>
      <c r="BCE54" s="90"/>
      <c r="BCF54" s="91"/>
      <c r="BCG54" s="90"/>
      <c r="BCH54" s="91"/>
      <c r="BCI54" s="90"/>
      <c r="BCJ54" s="91"/>
      <c r="BCK54" s="90"/>
      <c r="BCL54" s="91"/>
      <c r="BCM54" s="90"/>
      <c r="BCN54" s="91"/>
      <c r="BCO54" s="90"/>
      <c r="BCP54" s="91"/>
      <c r="BCQ54" s="90"/>
      <c r="BCR54" s="91"/>
      <c r="BCS54" s="90"/>
      <c r="BCT54" s="91"/>
      <c r="BCU54" s="90"/>
      <c r="BCV54" s="91"/>
      <c r="BCW54" s="90"/>
      <c r="BCX54" s="91"/>
      <c r="BCY54" s="90"/>
      <c r="BCZ54" s="91"/>
      <c r="BDA54" s="90"/>
      <c r="BDB54" s="91"/>
      <c r="BDC54" s="90"/>
      <c r="BDD54" s="91"/>
      <c r="BDE54" s="90"/>
      <c r="BDF54" s="91"/>
      <c r="BDG54" s="90"/>
      <c r="BDH54" s="91"/>
      <c r="BDI54" s="90"/>
      <c r="BDJ54" s="91"/>
      <c r="BDK54" s="90"/>
      <c r="BDL54" s="91"/>
      <c r="BDM54" s="90"/>
      <c r="BDN54" s="91"/>
      <c r="BDO54" s="90"/>
      <c r="BDP54" s="91"/>
      <c r="BDQ54" s="90"/>
      <c r="BDR54" s="91"/>
      <c r="BDS54" s="90"/>
      <c r="BDT54" s="91"/>
      <c r="BDU54" s="90"/>
      <c r="BDV54" s="91"/>
      <c r="BDW54" s="90"/>
      <c r="BDX54" s="91"/>
      <c r="BDY54" s="90"/>
      <c r="BDZ54" s="91"/>
      <c r="BEA54" s="90"/>
      <c r="BEB54" s="91"/>
      <c r="BEC54" s="90"/>
      <c r="BED54" s="91"/>
      <c r="BEE54" s="90"/>
      <c r="BEF54" s="91"/>
      <c r="BEG54" s="90"/>
      <c r="BEH54" s="91"/>
      <c r="BEI54" s="90"/>
      <c r="BEJ54" s="91"/>
      <c r="BEK54" s="90"/>
      <c r="BEL54" s="91"/>
      <c r="BEM54" s="90"/>
      <c r="BEN54" s="91"/>
      <c r="BEO54" s="90"/>
      <c r="BEP54" s="91"/>
      <c r="BEQ54" s="90"/>
      <c r="BER54" s="91"/>
      <c r="BES54" s="90"/>
      <c r="BET54" s="91"/>
      <c r="BEU54" s="90"/>
      <c r="BEV54" s="91"/>
      <c r="BEW54" s="90"/>
      <c r="BEX54" s="91"/>
      <c r="BEY54" s="90"/>
      <c r="BEZ54" s="91"/>
      <c r="BFA54" s="90"/>
      <c r="BFB54" s="91"/>
      <c r="BFC54" s="90"/>
      <c r="BFD54" s="91"/>
      <c r="BFE54" s="90"/>
      <c r="BFF54" s="91"/>
      <c r="BFG54" s="90"/>
      <c r="BFH54" s="91"/>
      <c r="BFI54" s="90"/>
      <c r="BFJ54" s="91"/>
      <c r="BFK54" s="90"/>
      <c r="BFL54" s="91"/>
      <c r="BFM54" s="90"/>
      <c r="BFN54" s="91"/>
      <c r="BFO54" s="90"/>
      <c r="BFP54" s="91"/>
      <c r="BFQ54" s="90"/>
      <c r="BFR54" s="91"/>
      <c r="BFS54" s="90"/>
      <c r="BFT54" s="91"/>
      <c r="BFU54" s="90"/>
      <c r="BFV54" s="91"/>
      <c r="BFW54" s="90"/>
      <c r="BFX54" s="91"/>
      <c r="BFY54" s="90"/>
      <c r="BFZ54" s="91"/>
      <c r="BGA54" s="90"/>
      <c r="BGB54" s="91"/>
      <c r="BGC54" s="90"/>
      <c r="BGD54" s="91"/>
      <c r="BGE54" s="90"/>
      <c r="BGF54" s="91"/>
      <c r="BGG54" s="90"/>
      <c r="BGH54" s="91"/>
      <c r="BGI54" s="90"/>
      <c r="BGJ54" s="91"/>
      <c r="BGK54" s="90"/>
      <c r="BGL54" s="91"/>
      <c r="BGM54" s="90"/>
      <c r="BGN54" s="91"/>
      <c r="BGO54" s="90"/>
      <c r="BGP54" s="91"/>
      <c r="BGQ54" s="90"/>
      <c r="BGR54" s="91"/>
      <c r="BGS54" s="90"/>
      <c r="BGT54" s="91"/>
      <c r="BGU54" s="90"/>
      <c r="BGV54" s="91"/>
      <c r="BGW54" s="90"/>
      <c r="BGX54" s="91"/>
      <c r="BGY54" s="90"/>
      <c r="BGZ54" s="91"/>
      <c r="BHA54" s="90"/>
      <c r="BHB54" s="91"/>
      <c r="BHC54" s="90"/>
      <c r="BHD54" s="91"/>
      <c r="BHE54" s="90"/>
      <c r="BHF54" s="91"/>
      <c r="BHG54" s="90"/>
      <c r="BHH54" s="91"/>
      <c r="BHI54" s="90"/>
      <c r="BHJ54" s="91"/>
      <c r="BHK54" s="90"/>
      <c r="BHL54" s="91"/>
      <c r="BHM54" s="90"/>
      <c r="BHN54" s="91"/>
      <c r="BHO54" s="90"/>
      <c r="BHP54" s="91"/>
      <c r="BHQ54" s="90"/>
      <c r="BHR54" s="91"/>
      <c r="BHS54" s="90"/>
      <c r="BHT54" s="91"/>
      <c r="BHU54" s="90"/>
      <c r="BHV54" s="91"/>
      <c r="BHW54" s="90"/>
      <c r="BHX54" s="91"/>
      <c r="BHY54" s="90"/>
      <c r="BHZ54" s="91"/>
      <c r="BIA54" s="90"/>
      <c r="BIB54" s="91"/>
      <c r="BIC54" s="90"/>
      <c r="BID54" s="91"/>
      <c r="BIE54" s="90"/>
      <c r="BIF54" s="91"/>
      <c r="BIG54" s="90"/>
      <c r="BIH54" s="91"/>
      <c r="BII54" s="90"/>
      <c r="BIJ54" s="91"/>
      <c r="BIK54" s="90"/>
      <c r="BIL54" s="91"/>
      <c r="BIM54" s="90"/>
      <c r="BIN54" s="91"/>
      <c r="BIO54" s="90"/>
      <c r="BIP54" s="91"/>
      <c r="BIQ54" s="90"/>
      <c r="BIR54" s="91"/>
      <c r="BIS54" s="90"/>
      <c r="BIT54" s="91"/>
      <c r="BIU54" s="90"/>
      <c r="BIV54" s="91"/>
      <c r="BIW54" s="90"/>
      <c r="BIX54" s="91"/>
      <c r="BIY54" s="90"/>
      <c r="BIZ54" s="91"/>
      <c r="BJA54" s="90"/>
      <c r="BJB54" s="91"/>
      <c r="BJC54" s="90"/>
      <c r="BJD54" s="91"/>
      <c r="BJE54" s="90"/>
      <c r="BJF54" s="91"/>
      <c r="BJG54" s="90"/>
      <c r="BJH54" s="91"/>
      <c r="BJI54" s="90"/>
      <c r="BJJ54" s="91"/>
      <c r="BJK54" s="90"/>
      <c r="BJL54" s="91"/>
      <c r="BJM54" s="90"/>
      <c r="BJN54" s="91"/>
      <c r="BJO54" s="90"/>
      <c r="BJP54" s="91"/>
      <c r="BJQ54" s="90"/>
      <c r="BJR54" s="91"/>
      <c r="BJS54" s="90"/>
      <c r="BJT54" s="91"/>
      <c r="BJU54" s="90"/>
      <c r="BJV54" s="91"/>
      <c r="BJW54" s="90"/>
      <c r="BJX54" s="91"/>
      <c r="BJY54" s="90"/>
      <c r="BJZ54" s="91"/>
      <c r="BKA54" s="90"/>
      <c r="BKB54" s="91"/>
      <c r="BKC54" s="90"/>
      <c r="BKD54" s="91"/>
      <c r="BKE54" s="90"/>
      <c r="BKF54" s="91"/>
      <c r="BKG54" s="90"/>
      <c r="BKH54" s="91"/>
      <c r="BKI54" s="90"/>
      <c r="BKJ54" s="91"/>
      <c r="BKK54" s="90"/>
      <c r="BKL54" s="91"/>
      <c r="BKM54" s="90"/>
      <c r="BKN54" s="91"/>
      <c r="BKO54" s="90"/>
      <c r="BKP54" s="91"/>
      <c r="BKQ54" s="90"/>
      <c r="BKR54" s="91"/>
      <c r="BKS54" s="90"/>
      <c r="BKT54" s="91"/>
      <c r="BKU54" s="90"/>
      <c r="BKV54" s="91"/>
      <c r="BKW54" s="90"/>
      <c r="BKX54" s="91"/>
      <c r="BKY54" s="90"/>
      <c r="BKZ54" s="91"/>
      <c r="BLA54" s="90"/>
      <c r="BLB54" s="91"/>
      <c r="BLC54" s="90"/>
      <c r="BLD54" s="91"/>
      <c r="BLE54" s="90"/>
      <c r="BLF54" s="91"/>
      <c r="BLG54" s="90"/>
      <c r="BLH54" s="91"/>
      <c r="BLI54" s="90"/>
      <c r="BLJ54" s="91"/>
      <c r="BLK54" s="90"/>
      <c r="BLL54" s="91"/>
      <c r="BLM54" s="90"/>
      <c r="BLN54" s="91"/>
      <c r="BLO54" s="90"/>
      <c r="BLP54" s="91"/>
      <c r="BLQ54" s="90"/>
      <c r="BLR54" s="91"/>
      <c r="BLS54" s="90"/>
      <c r="BLT54" s="91"/>
      <c r="BLU54" s="90"/>
      <c r="BLV54" s="91"/>
      <c r="BLW54" s="90"/>
      <c r="BLX54" s="91"/>
      <c r="BLY54" s="90"/>
      <c r="BLZ54" s="91"/>
      <c r="BMA54" s="90"/>
      <c r="BMB54" s="91"/>
      <c r="BMC54" s="90"/>
      <c r="BMD54" s="91"/>
      <c r="BME54" s="90"/>
      <c r="BMF54" s="91"/>
      <c r="BMG54" s="90"/>
      <c r="BMH54" s="91"/>
      <c r="BMI54" s="90"/>
      <c r="BMJ54" s="91"/>
      <c r="BMK54" s="90"/>
      <c r="BML54" s="91"/>
      <c r="BMM54" s="90"/>
      <c r="BMN54" s="91"/>
      <c r="BMO54" s="90"/>
      <c r="BMP54" s="91"/>
      <c r="BMQ54" s="90"/>
      <c r="BMR54" s="91"/>
      <c r="BMS54" s="90"/>
      <c r="BMT54" s="91"/>
      <c r="BMU54" s="90"/>
      <c r="BMV54" s="91"/>
      <c r="BMW54" s="90"/>
      <c r="BMX54" s="91"/>
      <c r="BMY54" s="90"/>
      <c r="BMZ54" s="91"/>
      <c r="BNA54" s="90"/>
      <c r="BNB54" s="91"/>
      <c r="BNC54" s="90"/>
      <c r="BND54" s="91"/>
      <c r="BNE54" s="90"/>
      <c r="BNF54" s="91"/>
      <c r="BNG54" s="90"/>
      <c r="BNH54" s="91"/>
      <c r="BNI54" s="90"/>
      <c r="BNJ54" s="91"/>
      <c r="BNK54" s="90"/>
      <c r="BNL54" s="91"/>
      <c r="BNM54" s="90"/>
      <c r="BNN54" s="91"/>
      <c r="BNO54" s="90"/>
      <c r="BNP54" s="91"/>
      <c r="BNQ54" s="90"/>
      <c r="BNR54" s="91"/>
      <c r="BNS54" s="90"/>
      <c r="BNT54" s="91"/>
      <c r="BNU54" s="90"/>
      <c r="BNV54" s="91"/>
      <c r="BNW54" s="90"/>
      <c r="BNX54" s="91"/>
      <c r="BNY54" s="90"/>
      <c r="BNZ54" s="91"/>
      <c r="BOA54" s="90"/>
      <c r="BOB54" s="91"/>
      <c r="BOC54" s="90"/>
      <c r="BOD54" s="91"/>
      <c r="BOE54" s="90"/>
      <c r="BOF54" s="91"/>
      <c r="BOG54" s="90"/>
      <c r="BOH54" s="91"/>
      <c r="BOI54" s="90"/>
      <c r="BOJ54" s="91"/>
      <c r="BOK54" s="90"/>
      <c r="BOL54" s="91"/>
      <c r="BOM54" s="90"/>
      <c r="BON54" s="91"/>
      <c r="BOO54" s="90"/>
      <c r="BOP54" s="91"/>
      <c r="BOQ54" s="90"/>
      <c r="BOR54" s="91"/>
      <c r="BOS54" s="90"/>
      <c r="BOT54" s="91"/>
      <c r="BOU54" s="90"/>
      <c r="BOV54" s="91"/>
      <c r="BOW54" s="90"/>
      <c r="BOX54" s="91"/>
      <c r="BOY54" s="90"/>
      <c r="BOZ54" s="91"/>
      <c r="BPA54" s="90"/>
      <c r="BPB54" s="91"/>
      <c r="BPC54" s="90"/>
      <c r="BPD54" s="91"/>
      <c r="BPE54" s="90"/>
      <c r="BPF54" s="91"/>
      <c r="BPG54" s="90"/>
      <c r="BPH54" s="91"/>
      <c r="BPI54" s="90"/>
      <c r="BPJ54" s="91"/>
      <c r="BPK54" s="90"/>
      <c r="BPL54" s="91"/>
      <c r="BPM54" s="90"/>
      <c r="BPN54" s="91"/>
      <c r="BPO54" s="90"/>
      <c r="BPP54" s="91"/>
      <c r="BPQ54" s="90"/>
      <c r="BPR54" s="91"/>
      <c r="BPS54" s="90"/>
      <c r="BPT54" s="91"/>
      <c r="BPU54" s="90"/>
      <c r="BPV54" s="91"/>
      <c r="BPW54" s="90"/>
      <c r="BPX54" s="91"/>
      <c r="BPY54" s="90"/>
      <c r="BPZ54" s="91"/>
      <c r="BQA54" s="90"/>
      <c r="BQB54" s="91"/>
      <c r="BQC54" s="90"/>
      <c r="BQD54" s="91"/>
      <c r="BQE54" s="90"/>
      <c r="BQF54" s="91"/>
      <c r="BQG54" s="90"/>
      <c r="BQH54" s="91"/>
      <c r="BQI54" s="90"/>
      <c r="BQJ54" s="91"/>
      <c r="BQK54" s="90"/>
      <c r="BQL54" s="91"/>
      <c r="BQM54" s="90"/>
      <c r="BQN54" s="91"/>
      <c r="BQO54" s="90"/>
      <c r="BQP54" s="91"/>
      <c r="BQQ54" s="90"/>
      <c r="BQR54" s="91"/>
      <c r="BQS54" s="90"/>
      <c r="BQT54" s="91"/>
      <c r="BQU54" s="90"/>
      <c r="BQV54" s="91"/>
      <c r="BQW54" s="90"/>
      <c r="BQX54" s="91"/>
      <c r="BQY54" s="90"/>
      <c r="BQZ54" s="91"/>
      <c r="BRA54" s="90"/>
      <c r="BRB54" s="91"/>
      <c r="BRC54" s="90"/>
      <c r="BRD54" s="91"/>
      <c r="BRE54" s="90"/>
      <c r="BRF54" s="91"/>
      <c r="BRG54" s="90"/>
      <c r="BRH54" s="91"/>
      <c r="BRI54" s="90"/>
      <c r="BRJ54" s="91"/>
      <c r="BRK54" s="90"/>
      <c r="BRL54" s="91"/>
      <c r="BRM54" s="90"/>
      <c r="BRN54" s="91"/>
      <c r="BRO54" s="90"/>
      <c r="BRP54" s="91"/>
      <c r="BRQ54" s="90"/>
      <c r="BRR54" s="91"/>
      <c r="BRS54" s="90"/>
      <c r="BRT54" s="91"/>
      <c r="BRU54" s="90"/>
      <c r="BRV54" s="91"/>
      <c r="BRW54" s="90"/>
      <c r="BRX54" s="91"/>
      <c r="BRY54" s="90"/>
      <c r="BRZ54" s="91"/>
      <c r="BSA54" s="90"/>
      <c r="BSB54" s="91"/>
      <c r="BSC54" s="90"/>
      <c r="BSD54" s="91"/>
      <c r="BSE54" s="90"/>
      <c r="BSF54" s="91"/>
      <c r="BSG54" s="90"/>
      <c r="BSH54" s="91"/>
      <c r="BSI54" s="90"/>
      <c r="BSJ54" s="91"/>
      <c r="BSK54" s="90"/>
      <c r="BSL54" s="91"/>
      <c r="BSM54" s="90"/>
      <c r="BSN54" s="91"/>
      <c r="BSO54" s="90"/>
      <c r="BSP54" s="91"/>
      <c r="BSQ54" s="90"/>
      <c r="BSR54" s="91"/>
      <c r="BSS54" s="90"/>
      <c r="BST54" s="91"/>
      <c r="BSU54" s="90"/>
      <c r="BSV54" s="91"/>
      <c r="BSW54" s="90"/>
      <c r="BSX54" s="91"/>
      <c r="BSY54" s="90"/>
      <c r="BSZ54" s="91"/>
      <c r="BTA54" s="90"/>
      <c r="BTB54" s="91"/>
      <c r="BTC54" s="90"/>
      <c r="BTD54" s="91"/>
      <c r="BTE54" s="90"/>
      <c r="BTF54" s="91"/>
      <c r="BTG54" s="90"/>
      <c r="BTH54" s="91"/>
      <c r="BTI54" s="90"/>
      <c r="BTJ54" s="91"/>
      <c r="BTK54" s="90"/>
      <c r="BTL54" s="91"/>
      <c r="BTM54" s="90"/>
      <c r="BTN54" s="91"/>
      <c r="BTO54" s="90"/>
      <c r="BTP54" s="91"/>
      <c r="BTQ54" s="90"/>
      <c r="BTR54" s="91"/>
      <c r="BTS54" s="90"/>
      <c r="BTT54" s="91"/>
      <c r="BTU54" s="90"/>
      <c r="BTV54" s="91"/>
      <c r="BTW54" s="90"/>
      <c r="BTX54" s="91"/>
      <c r="BTY54" s="90"/>
      <c r="BTZ54" s="91"/>
      <c r="BUA54" s="90"/>
      <c r="BUB54" s="91"/>
      <c r="BUC54" s="90"/>
      <c r="BUD54" s="91"/>
      <c r="BUE54" s="90"/>
      <c r="BUF54" s="91"/>
      <c r="BUG54" s="90"/>
      <c r="BUH54" s="91"/>
      <c r="BUI54" s="90"/>
      <c r="BUJ54" s="91"/>
      <c r="BUK54" s="90"/>
      <c r="BUL54" s="91"/>
      <c r="BUM54" s="90"/>
      <c r="BUN54" s="91"/>
      <c r="BUO54" s="90"/>
      <c r="BUP54" s="91"/>
      <c r="BUQ54" s="90"/>
      <c r="BUR54" s="91"/>
      <c r="BUS54" s="90"/>
      <c r="BUT54" s="91"/>
      <c r="BUU54" s="90"/>
      <c r="BUV54" s="91"/>
      <c r="BUW54" s="90"/>
      <c r="BUX54" s="91"/>
      <c r="BUY54" s="90"/>
      <c r="BUZ54" s="91"/>
      <c r="BVA54" s="90"/>
      <c r="BVB54" s="91"/>
      <c r="BVC54" s="90"/>
      <c r="BVD54" s="91"/>
      <c r="BVE54" s="90"/>
      <c r="BVF54" s="91"/>
      <c r="BVG54" s="90"/>
      <c r="BVH54" s="91"/>
      <c r="BVI54" s="90"/>
      <c r="BVJ54" s="91"/>
      <c r="BVK54" s="90"/>
      <c r="BVL54" s="91"/>
      <c r="BVM54" s="90"/>
      <c r="BVN54" s="91"/>
      <c r="BVO54" s="90"/>
      <c r="BVP54" s="91"/>
      <c r="BVQ54" s="90"/>
      <c r="BVR54" s="91"/>
      <c r="BVS54" s="90"/>
      <c r="BVT54" s="91"/>
      <c r="BVU54" s="90"/>
      <c r="BVV54" s="91"/>
      <c r="BVW54" s="90"/>
      <c r="BVX54" s="91"/>
      <c r="BVY54" s="90"/>
      <c r="BVZ54" s="91"/>
      <c r="BWA54" s="90"/>
      <c r="BWB54" s="91"/>
      <c r="BWC54" s="90"/>
      <c r="BWD54" s="91"/>
      <c r="BWE54" s="90"/>
      <c r="BWF54" s="91"/>
      <c r="BWG54" s="90"/>
      <c r="BWH54" s="91"/>
      <c r="BWI54" s="90"/>
      <c r="BWJ54" s="91"/>
      <c r="BWK54" s="90"/>
      <c r="BWL54" s="91"/>
      <c r="BWM54" s="90"/>
      <c r="BWN54" s="91"/>
      <c r="BWO54" s="90"/>
      <c r="BWP54" s="91"/>
      <c r="BWQ54" s="90"/>
      <c r="BWR54" s="91"/>
      <c r="BWS54" s="90"/>
      <c r="BWT54" s="91"/>
      <c r="BWU54" s="90"/>
      <c r="BWV54" s="91"/>
      <c r="BWW54" s="90"/>
      <c r="BWX54" s="91"/>
      <c r="BWY54" s="90"/>
      <c r="BWZ54" s="91"/>
      <c r="BXA54" s="90"/>
      <c r="BXB54" s="91"/>
      <c r="BXC54" s="90"/>
      <c r="BXD54" s="91"/>
      <c r="BXE54" s="90"/>
      <c r="BXF54" s="91"/>
      <c r="BXG54" s="90"/>
      <c r="BXH54" s="91"/>
      <c r="BXI54" s="90"/>
      <c r="BXJ54" s="91"/>
      <c r="BXK54" s="90"/>
      <c r="BXL54" s="91"/>
      <c r="BXM54" s="90"/>
      <c r="BXN54" s="91"/>
      <c r="BXO54" s="90"/>
      <c r="BXP54" s="91"/>
      <c r="BXQ54" s="90"/>
      <c r="BXR54" s="91"/>
      <c r="BXS54" s="90"/>
      <c r="BXT54" s="91"/>
      <c r="BXU54" s="90"/>
      <c r="BXV54" s="91"/>
      <c r="BXW54" s="90"/>
      <c r="BXX54" s="91"/>
      <c r="BXY54" s="90"/>
      <c r="BXZ54" s="91"/>
      <c r="BYA54" s="90"/>
      <c r="BYB54" s="91"/>
      <c r="BYC54" s="90"/>
      <c r="BYD54" s="91"/>
      <c r="BYE54" s="90"/>
      <c r="BYF54" s="91"/>
      <c r="BYG54" s="90"/>
      <c r="BYH54" s="91"/>
      <c r="BYI54" s="90"/>
      <c r="BYJ54" s="91"/>
      <c r="BYK54" s="90"/>
      <c r="BYL54" s="91"/>
      <c r="BYM54" s="90"/>
      <c r="BYN54" s="91"/>
      <c r="BYO54" s="90"/>
      <c r="BYP54" s="91"/>
      <c r="BYQ54" s="90"/>
      <c r="BYR54" s="91"/>
      <c r="BYS54" s="90"/>
      <c r="BYT54" s="91"/>
      <c r="BYU54" s="90"/>
      <c r="BYV54" s="91"/>
      <c r="BYW54" s="90"/>
      <c r="BYX54" s="91"/>
      <c r="BYY54" s="90"/>
      <c r="BYZ54" s="91"/>
      <c r="BZA54" s="90"/>
      <c r="BZB54" s="91"/>
      <c r="BZC54" s="90"/>
      <c r="BZD54" s="91"/>
      <c r="BZE54" s="90"/>
      <c r="BZF54" s="91"/>
      <c r="BZG54" s="90"/>
      <c r="BZH54" s="91"/>
      <c r="BZI54" s="90"/>
      <c r="BZJ54" s="91"/>
      <c r="BZK54" s="90"/>
      <c r="BZL54" s="91"/>
      <c r="BZM54" s="90"/>
      <c r="BZN54" s="91"/>
      <c r="BZO54" s="90"/>
      <c r="BZP54" s="91"/>
      <c r="BZQ54" s="90"/>
      <c r="BZR54" s="91"/>
      <c r="BZS54" s="90"/>
      <c r="BZT54" s="91"/>
      <c r="BZU54" s="90"/>
      <c r="BZV54" s="91"/>
      <c r="BZW54" s="90"/>
      <c r="BZX54" s="91"/>
      <c r="BZY54" s="90"/>
      <c r="BZZ54" s="91"/>
      <c r="CAA54" s="90"/>
      <c r="CAB54" s="91"/>
      <c r="CAC54" s="90"/>
      <c r="CAD54" s="91"/>
      <c r="CAE54" s="90"/>
      <c r="CAF54" s="91"/>
      <c r="CAG54" s="90"/>
      <c r="CAH54" s="91"/>
      <c r="CAI54" s="90"/>
      <c r="CAJ54" s="91"/>
      <c r="CAK54" s="90"/>
      <c r="CAL54" s="91"/>
      <c r="CAM54" s="90"/>
      <c r="CAN54" s="91"/>
      <c r="CAO54" s="90"/>
      <c r="CAP54" s="91"/>
      <c r="CAQ54" s="90"/>
      <c r="CAR54" s="91"/>
      <c r="CAS54" s="90"/>
      <c r="CAT54" s="91"/>
      <c r="CAU54" s="90"/>
      <c r="CAV54" s="91"/>
      <c r="CAW54" s="90"/>
      <c r="CAX54" s="91"/>
      <c r="CAY54" s="90"/>
      <c r="CAZ54" s="91"/>
      <c r="CBA54" s="90"/>
      <c r="CBB54" s="91"/>
      <c r="CBC54" s="90"/>
      <c r="CBD54" s="91"/>
      <c r="CBE54" s="90"/>
      <c r="CBF54" s="91"/>
      <c r="CBG54" s="90"/>
      <c r="CBH54" s="91"/>
      <c r="CBI54" s="90"/>
      <c r="CBJ54" s="91"/>
      <c r="CBK54" s="90"/>
      <c r="CBL54" s="91"/>
      <c r="CBM54" s="90"/>
      <c r="CBN54" s="91"/>
      <c r="CBO54" s="90"/>
      <c r="CBP54" s="91"/>
      <c r="CBQ54" s="90"/>
      <c r="CBR54" s="91"/>
      <c r="CBS54" s="90"/>
      <c r="CBT54" s="91"/>
      <c r="CBU54" s="90"/>
      <c r="CBV54" s="91"/>
      <c r="CBW54" s="90"/>
      <c r="CBX54" s="91"/>
      <c r="CBY54" s="90"/>
      <c r="CBZ54" s="91"/>
      <c r="CCA54" s="90"/>
      <c r="CCB54" s="91"/>
      <c r="CCC54" s="90"/>
      <c r="CCD54" s="91"/>
      <c r="CCE54" s="90"/>
      <c r="CCF54" s="91"/>
      <c r="CCG54" s="90"/>
      <c r="CCH54" s="91"/>
      <c r="CCI54" s="90"/>
      <c r="CCJ54" s="91"/>
      <c r="CCK54" s="90"/>
      <c r="CCL54" s="91"/>
      <c r="CCM54" s="90"/>
      <c r="CCN54" s="91"/>
      <c r="CCO54" s="90"/>
      <c r="CCP54" s="91"/>
      <c r="CCQ54" s="90"/>
      <c r="CCR54" s="91"/>
      <c r="CCS54" s="90"/>
      <c r="CCT54" s="91"/>
      <c r="CCU54" s="90"/>
      <c r="CCV54" s="91"/>
      <c r="CCW54" s="90"/>
      <c r="CCX54" s="91"/>
      <c r="CCY54" s="90"/>
      <c r="CCZ54" s="91"/>
      <c r="CDA54" s="90"/>
      <c r="CDB54" s="91"/>
      <c r="CDC54" s="90"/>
      <c r="CDD54" s="91"/>
      <c r="CDE54" s="90"/>
      <c r="CDF54" s="91"/>
      <c r="CDG54" s="90"/>
      <c r="CDH54" s="91"/>
      <c r="CDI54" s="90"/>
      <c r="CDJ54" s="91"/>
      <c r="CDK54" s="90"/>
      <c r="CDL54" s="91"/>
      <c r="CDM54" s="90"/>
      <c r="CDN54" s="91"/>
      <c r="CDO54" s="90"/>
      <c r="CDP54" s="91"/>
      <c r="CDQ54" s="90"/>
      <c r="CDR54" s="91"/>
      <c r="CDS54" s="90"/>
      <c r="CDT54" s="91"/>
      <c r="CDU54" s="90"/>
      <c r="CDV54" s="91"/>
      <c r="CDW54" s="90"/>
      <c r="CDX54" s="91"/>
      <c r="CDY54" s="90"/>
      <c r="CDZ54" s="91"/>
      <c r="CEA54" s="90"/>
      <c r="CEB54" s="91"/>
      <c r="CEC54" s="90"/>
      <c r="CED54" s="91"/>
      <c r="CEE54" s="90"/>
      <c r="CEF54" s="91"/>
      <c r="CEG54" s="90"/>
      <c r="CEH54" s="91"/>
      <c r="CEI54" s="90"/>
      <c r="CEJ54" s="91"/>
      <c r="CEK54" s="90"/>
      <c r="CEL54" s="91"/>
      <c r="CEM54" s="90"/>
      <c r="CEN54" s="91"/>
      <c r="CEO54" s="90"/>
      <c r="CEP54" s="91"/>
      <c r="CEQ54" s="90"/>
      <c r="CER54" s="91"/>
      <c r="CES54" s="90"/>
      <c r="CET54" s="91"/>
      <c r="CEU54" s="90"/>
      <c r="CEV54" s="91"/>
      <c r="CEW54" s="90"/>
      <c r="CEX54" s="91"/>
      <c r="CEY54" s="90"/>
      <c r="CEZ54" s="91"/>
      <c r="CFA54" s="90"/>
      <c r="CFB54" s="91"/>
      <c r="CFC54" s="90"/>
      <c r="CFD54" s="91"/>
      <c r="CFE54" s="90"/>
      <c r="CFF54" s="91"/>
      <c r="CFG54" s="90"/>
      <c r="CFH54" s="91"/>
      <c r="CFI54" s="90"/>
      <c r="CFJ54" s="91"/>
      <c r="CFK54" s="90"/>
      <c r="CFL54" s="91"/>
      <c r="CFM54" s="90"/>
      <c r="CFN54" s="91"/>
      <c r="CFO54" s="90"/>
      <c r="CFP54" s="91"/>
      <c r="CFQ54" s="90"/>
      <c r="CFR54" s="91"/>
      <c r="CFS54" s="90"/>
      <c r="CFT54" s="91"/>
      <c r="CFU54" s="90"/>
      <c r="CFV54" s="91"/>
      <c r="CFW54" s="90"/>
      <c r="CFX54" s="91"/>
      <c r="CFY54" s="90"/>
      <c r="CFZ54" s="91"/>
      <c r="CGA54" s="90"/>
      <c r="CGB54" s="91"/>
      <c r="CGC54" s="90"/>
      <c r="CGD54" s="91"/>
      <c r="CGE54" s="90"/>
      <c r="CGF54" s="91"/>
      <c r="CGG54" s="90"/>
      <c r="CGH54" s="91"/>
      <c r="CGI54" s="90"/>
      <c r="CGJ54" s="91"/>
      <c r="CGK54" s="90"/>
      <c r="CGL54" s="91"/>
      <c r="CGM54" s="90"/>
      <c r="CGN54" s="91"/>
      <c r="CGO54" s="90"/>
      <c r="CGP54" s="91"/>
      <c r="CGQ54" s="90"/>
      <c r="CGR54" s="91"/>
      <c r="CGS54" s="90"/>
      <c r="CGT54" s="91"/>
      <c r="CGU54" s="90"/>
      <c r="CGV54" s="91"/>
      <c r="CGW54" s="90"/>
      <c r="CGX54" s="91"/>
      <c r="CGY54" s="90"/>
      <c r="CGZ54" s="91"/>
      <c r="CHA54" s="90"/>
      <c r="CHB54" s="91"/>
      <c r="CHC54" s="90"/>
      <c r="CHD54" s="91"/>
      <c r="CHE54" s="90"/>
      <c r="CHF54" s="91"/>
      <c r="CHG54" s="90"/>
      <c r="CHH54" s="91"/>
      <c r="CHI54" s="90"/>
      <c r="CHJ54" s="91"/>
      <c r="CHK54" s="90"/>
      <c r="CHL54" s="91"/>
      <c r="CHM54" s="90"/>
      <c r="CHN54" s="91"/>
      <c r="CHO54" s="90"/>
      <c r="CHP54" s="91"/>
      <c r="CHQ54" s="90"/>
      <c r="CHR54" s="91"/>
      <c r="CHS54" s="90"/>
      <c r="CHT54" s="91"/>
      <c r="CHU54" s="90"/>
      <c r="CHV54" s="91"/>
      <c r="CHW54" s="90"/>
      <c r="CHX54" s="91"/>
      <c r="CHY54" s="90"/>
      <c r="CHZ54" s="91"/>
      <c r="CIA54" s="90"/>
      <c r="CIB54" s="91"/>
      <c r="CIC54" s="90"/>
      <c r="CID54" s="91"/>
      <c r="CIE54" s="90"/>
      <c r="CIF54" s="91"/>
      <c r="CIG54" s="90"/>
      <c r="CIH54" s="91"/>
      <c r="CII54" s="90"/>
      <c r="CIJ54" s="91"/>
      <c r="CIK54" s="90"/>
      <c r="CIL54" s="91"/>
      <c r="CIM54" s="90"/>
      <c r="CIN54" s="91"/>
      <c r="CIO54" s="90"/>
      <c r="CIP54" s="91"/>
      <c r="CIQ54" s="90"/>
      <c r="CIR54" s="91"/>
      <c r="CIS54" s="90"/>
      <c r="CIT54" s="91"/>
      <c r="CIU54" s="90"/>
      <c r="CIV54" s="91"/>
      <c r="CIW54" s="90"/>
      <c r="CIX54" s="91"/>
      <c r="CIY54" s="90"/>
      <c r="CIZ54" s="91"/>
      <c r="CJA54" s="90"/>
      <c r="CJB54" s="91"/>
      <c r="CJC54" s="90"/>
      <c r="CJD54" s="91"/>
      <c r="CJE54" s="90"/>
      <c r="CJF54" s="91"/>
      <c r="CJG54" s="90"/>
      <c r="CJH54" s="91"/>
      <c r="CJI54" s="90"/>
      <c r="CJJ54" s="91"/>
      <c r="CJK54" s="90"/>
      <c r="CJL54" s="91"/>
      <c r="CJM54" s="90"/>
      <c r="CJN54" s="91"/>
      <c r="CJO54" s="90"/>
      <c r="CJP54" s="91"/>
      <c r="CJQ54" s="90"/>
      <c r="CJR54" s="91"/>
      <c r="CJS54" s="90"/>
      <c r="CJT54" s="91"/>
      <c r="CJU54" s="90"/>
      <c r="CJV54" s="91"/>
      <c r="CJW54" s="90"/>
      <c r="CJX54" s="91"/>
      <c r="CJY54" s="90"/>
      <c r="CJZ54" s="91"/>
      <c r="CKA54" s="90"/>
      <c r="CKB54" s="91"/>
      <c r="CKC54" s="90"/>
      <c r="CKD54" s="91"/>
      <c r="CKE54" s="90"/>
      <c r="CKF54" s="91"/>
      <c r="CKG54" s="90"/>
      <c r="CKH54" s="91"/>
      <c r="CKI54" s="90"/>
      <c r="CKJ54" s="91"/>
      <c r="CKK54" s="90"/>
      <c r="CKL54" s="91"/>
      <c r="CKM54" s="90"/>
      <c r="CKN54" s="91"/>
      <c r="CKO54" s="90"/>
      <c r="CKP54" s="91"/>
      <c r="CKQ54" s="90"/>
      <c r="CKR54" s="91"/>
      <c r="CKS54" s="90"/>
      <c r="CKT54" s="91"/>
      <c r="CKU54" s="90"/>
      <c r="CKV54" s="91"/>
      <c r="CKW54" s="90"/>
      <c r="CKX54" s="91"/>
      <c r="CKY54" s="90"/>
      <c r="CKZ54" s="91"/>
      <c r="CLA54" s="90"/>
      <c r="CLB54" s="91"/>
      <c r="CLC54" s="90"/>
      <c r="CLD54" s="91"/>
      <c r="CLE54" s="90"/>
      <c r="CLF54" s="91"/>
      <c r="CLG54" s="90"/>
      <c r="CLH54" s="91"/>
      <c r="CLI54" s="90"/>
      <c r="CLJ54" s="91"/>
      <c r="CLK54" s="90"/>
      <c r="CLL54" s="91"/>
      <c r="CLM54" s="90"/>
      <c r="CLN54" s="91"/>
      <c r="CLO54" s="90"/>
      <c r="CLP54" s="91"/>
      <c r="CLQ54" s="90"/>
      <c r="CLR54" s="91"/>
      <c r="CLS54" s="90"/>
      <c r="CLT54" s="91"/>
      <c r="CLU54" s="90"/>
      <c r="CLV54" s="91"/>
      <c r="CLW54" s="90"/>
      <c r="CLX54" s="91"/>
      <c r="CLY54" s="90"/>
      <c r="CLZ54" s="91"/>
      <c r="CMA54" s="90"/>
      <c r="CMB54" s="91"/>
      <c r="CMC54" s="90"/>
      <c r="CMD54" s="91"/>
      <c r="CME54" s="90"/>
      <c r="CMF54" s="91"/>
      <c r="CMG54" s="90"/>
      <c r="CMH54" s="91"/>
      <c r="CMI54" s="90"/>
      <c r="CMJ54" s="91"/>
      <c r="CMK54" s="90"/>
      <c r="CML54" s="91"/>
      <c r="CMM54" s="90"/>
      <c r="CMN54" s="91"/>
      <c r="CMO54" s="90"/>
      <c r="CMP54" s="91"/>
      <c r="CMQ54" s="90"/>
      <c r="CMR54" s="91"/>
      <c r="CMS54" s="90"/>
      <c r="CMT54" s="91"/>
      <c r="CMU54" s="90"/>
      <c r="CMV54" s="91"/>
      <c r="CMW54" s="90"/>
      <c r="CMX54" s="91"/>
      <c r="CMY54" s="90"/>
      <c r="CMZ54" s="91"/>
      <c r="CNA54" s="90"/>
      <c r="CNB54" s="91"/>
      <c r="CNC54" s="90"/>
      <c r="CND54" s="91"/>
      <c r="CNE54" s="90"/>
      <c r="CNF54" s="91"/>
      <c r="CNG54" s="90"/>
      <c r="CNH54" s="91"/>
      <c r="CNI54" s="90"/>
      <c r="CNJ54" s="91"/>
      <c r="CNK54" s="90"/>
      <c r="CNL54" s="91"/>
      <c r="CNM54" s="90"/>
      <c r="CNN54" s="91"/>
      <c r="CNO54" s="90"/>
      <c r="CNP54" s="91"/>
      <c r="CNQ54" s="90"/>
      <c r="CNR54" s="91"/>
      <c r="CNS54" s="90"/>
      <c r="CNT54" s="91"/>
      <c r="CNU54" s="90"/>
      <c r="CNV54" s="91"/>
      <c r="CNW54" s="90"/>
      <c r="CNX54" s="91"/>
      <c r="CNY54" s="90"/>
      <c r="CNZ54" s="91"/>
      <c r="COA54" s="90"/>
      <c r="COB54" s="91"/>
      <c r="COC54" s="90"/>
      <c r="COD54" s="91"/>
      <c r="COE54" s="90"/>
      <c r="COF54" s="91"/>
      <c r="COG54" s="90"/>
      <c r="COH54" s="91"/>
      <c r="COI54" s="90"/>
      <c r="COJ54" s="91"/>
      <c r="COK54" s="90"/>
      <c r="COL54" s="91"/>
      <c r="COM54" s="90"/>
      <c r="CON54" s="91"/>
      <c r="COO54" s="90"/>
      <c r="COP54" s="91"/>
      <c r="COQ54" s="90"/>
      <c r="COR54" s="91"/>
      <c r="COS54" s="90"/>
      <c r="COT54" s="91"/>
      <c r="COU54" s="90"/>
      <c r="COV54" s="91"/>
      <c r="COW54" s="90"/>
      <c r="COX54" s="91"/>
      <c r="COY54" s="90"/>
      <c r="COZ54" s="91"/>
      <c r="CPA54" s="90"/>
      <c r="CPB54" s="91"/>
      <c r="CPC54" s="90"/>
      <c r="CPD54" s="91"/>
      <c r="CPE54" s="90"/>
      <c r="CPF54" s="91"/>
      <c r="CPG54" s="90"/>
      <c r="CPH54" s="91"/>
      <c r="CPI54" s="90"/>
      <c r="CPJ54" s="91"/>
      <c r="CPK54" s="90"/>
      <c r="CPL54" s="91"/>
      <c r="CPM54" s="90"/>
      <c r="CPN54" s="91"/>
      <c r="CPO54" s="90"/>
      <c r="CPP54" s="91"/>
      <c r="CPQ54" s="90"/>
      <c r="CPR54" s="91"/>
      <c r="CPS54" s="90"/>
      <c r="CPT54" s="91"/>
      <c r="CPU54" s="90"/>
      <c r="CPV54" s="91"/>
      <c r="CPW54" s="90"/>
      <c r="CPX54" s="91"/>
      <c r="CPY54" s="90"/>
      <c r="CPZ54" s="91"/>
      <c r="CQA54" s="90"/>
      <c r="CQB54" s="91"/>
      <c r="CQC54" s="90"/>
      <c r="CQD54" s="91"/>
      <c r="CQE54" s="90"/>
      <c r="CQF54" s="91"/>
      <c r="CQG54" s="90"/>
      <c r="CQH54" s="91"/>
      <c r="CQI54" s="90"/>
      <c r="CQJ54" s="91"/>
      <c r="CQK54" s="90"/>
      <c r="CQL54" s="91"/>
      <c r="CQM54" s="90"/>
      <c r="CQN54" s="91"/>
      <c r="CQO54" s="90"/>
      <c r="CQP54" s="91"/>
      <c r="CQQ54" s="90"/>
      <c r="CQR54" s="91"/>
      <c r="CQS54" s="90"/>
      <c r="CQT54" s="91"/>
      <c r="CQU54" s="90"/>
      <c r="CQV54" s="91"/>
      <c r="CQW54" s="90"/>
      <c r="CQX54" s="91"/>
      <c r="CQY54" s="90"/>
      <c r="CQZ54" s="91"/>
      <c r="CRA54" s="90"/>
      <c r="CRB54" s="91"/>
      <c r="CRC54" s="90"/>
      <c r="CRD54" s="91"/>
      <c r="CRE54" s="90"/>
      <c r="CRF54" s="91"/>
      <c r="CRG54" s="90"/>
      <c r="CRH54" s="91"/>
      <c r="CRI54" s="90"/>
      <c r="CRJ54" s="91"/>
      <c r="CRK54" s="90"/>
      <c r="CRL54" s="91"/>
      <c r="CRM54" s="90"/>
      <c r="CRN54" s="91"/>
      <c r="CRO54" s="90"/>
      <c r="CRP54" s="91"/>
      <c r="CRQ54" s="90"/>
      <c r="CRR54" s="91"/>
      <c r="CRS54" s="90"/>
      <c r="CRT54" s="91"/>
      <c r="CRU54" s="90"/>
      <c r="CRV54" s="91"/>
      <c r="CRW54" s="90"/>
      <c r="CRX54" s="91"/>
      <c r="CRY54" s="90"/>
      <c r="CRZ54" s="91"/>
      <c r="CSA54" s="90"/>
      <c r="CSB54" s="91"/>
      <c r="CSC54" s="90"/>
      <c r="CSD54" s="91"/>
      <c r="CSE54" s="90"/>
      <c r="CSF54" s="91"/>
      <c r="CSG54" s="90"/>
      <c r="CSH54" s="91"/>
      <c r="CSI54" s="90"/>
      <c r="CSJ54" s="91"/>
      <c r="CSK54" s="90"/>
      <c r="CSL54" s="91"/>
      <c r="CSM54" s="90"/>
      <c r="CSN54" s="91"/>
      <c r="CSO54" s="90"/>
      <c r="CSP54" s="91"/>
      <c r="CSQ54" s="90"/>
      <c r="CSR54" s="91"/>
      <c r="CSS54" s="90"/>
      <c r="CST54" s="91"/>
      <c r="CSU54" s="90"/>
      <c r="CSV54" s="91"/>
      <c r="CSW54" s="90"/>
      <c r="CSX54" s="91"/>
      <c r="CSY54" s="90"/>
      <c r="CSZ54" s="91"/>
      <c r="CTA54" s="90"/>
      <c r="CTB54" s="91"/>
      <c r="CTC54" s="90"/>
      <c r="CTD54" s="91"/>
      <c r="CTE54" s="90"/>
      <c r="CTF54" s="91"/>
      <c r="CTG54" s="90"/>
      <c r="CTH54" s="91"/>
      <c r="CTI54" s="90"/>
      <c r="CTJ54" s="91"/>
      <c r="CTK54" s="90"/>
      <c r="CTL54" s="91"/>
      <c r="CTM54" s="90"/>
      <c r="CTN54" s="91"/>
      <c r="CTO54" s="90"/>
      <c r="CTP54" s="91"/>
      <c r="CTQ54" s="90"/>
      <c r="CTR54" s="91"/>
      <c r="CTS54" s="90"/>
      <c r="CTT54" s="91"/>
      <c r="CTU54" s="90"/>
      <c r="CTV54" s="91"/>
      <c r="CTW54" s="90"/>
      <c r="CTX54" s="91"/>
      <c r="CTY54" s="90"/>
      <c r="CTZ54" s="91"/>
      <c r="CUA54" s="90"/>
      <c r="CUB54" s="91"/>
      <c r="CUC54" s="90"/>
      <c r="CUD54" s="91"/>
      <c r="CUE54" s="90"/>
      <c r="CUF54" s="91"/>
      <c r="CUG54" s="90"/>
      <c r="CUH54" s="91"/>
      <c r="CUI54" s="90"/>
      <c r="CUJ54" s="91"/>
      <c r="CUK54" s="90"/>
      <c r="CUL54" s="91"/>
      <c r="CUM54" s="90"/>
      <c r="CUN54" s="91"/>
      <c r="CUO54" s="90"/>
      <c r="CUP54" s="91"/>
      <c r="CUQ54" s="90"/>
      <c r="CUR54" s="91"/>
      <c r="CUS54" s="90"/>
      <c r="CUT54" s="91"/>
      <c r="CUU54" s="90"/>
      <c r="CUV54" s="91"/>
      <c r="CUW54" s="90"/>
      <c r="CUX54" s="91"/>
      <c r="CUY54" s="90"/>
      <c r="CUZ54" s="91"/>
      <c r="CVA54" s="90"/>
      <c r="CVB54" s="91"/>
      <c r="CVC54" s="90"/>
      <c r="CVD54" s="91"/>
      <c r="CVE54" s="90"/>
      <c r="CVF54" s="91"/>
      <c r="CVG54" s="90"/>
      <c r="CVH54" s="91"/>
      <c r="CVI54" s="90"/>
      <c r="CVJ54" s="91"/>
      <c r="CVK54" s="90"/>
      <c r="CVL54" s="91"/>
      <c r="CVM54" s="90"/>
      <c r="CVN54" s="91"/>
      <c r="CVO54" s="90"/>
      <c r="CVP54" s="91"/>
      <c r="CVQ54" s="90"/>
      <c r="CVR54" s="91"/>
      <c r="CVS54" s="90"/>
      <c r="CVT54" s="91"/>
      <c r="CVU54" s="90"/>
      <c r="CVV54" s="91"/>
      <c r="CVW54" s="90"/>
      <c r="CVX54" s="91"/>
      <c r="CVY54" s="90"/>
      <c r="CVZ54" s="91"/>
      <c r="CWA54" s="90"/>
      <c r="CWB54" s="91"/>
      <c r="CWC54" s="90"/>
      <c r="CWD54" s="91"/>
      <c r="CWE54" s="90"/>
      <c r="CWF54" s="91"/>
      <c r="CWG54" s="90"/>
      <c r="CWH54" s="91"/>
      <c r="CWI54" s="90"/>
      <c r="CWJ54" s="91"/>
      <c r="CWK54" s="90"/>
      <c r="CWL54" s="91"/>
      <c r="CWM54" s="90"/>
      <c r="CWN54" s="91"/>
      <c r="CWO54" s="90"/>
      <c r="CWP54" s="91"/>
      <c r="CWQ54" s="90"/>
      <c r="CWR54" s="91"/>
      <c r="CWS54" s="90"/>
      <c r="CWT54" s="91"/>
      <c r="CWU54" s="90"/>
      <c r="CWV54" s="91"/>
      <c r="CWW54" s="90"/>
      <c r="CWX54" s="91"/>
      <c r="CWY54" s="90"/>
      <c r="CWZ54" s="91"/>
      <c r="CXA54" s="90"/>
      <c r="CXB54" s="91"/>
      <c r="CXC54" s="90"/>
      <c r="CXD54" s="91"/>
      <c r="CXE54" s="90"/>
      <c r="CXF54" s="91"/>
      <c r="CXG54" s="90"/>
      <c r="CXH54" s="91"/>
      <c r="CXI54" s="90"/>
      <c r="CXJ54" s="91"/>
      <c r="CXK54" s="90"/>
      <c r="CXL54" s="91"/>
      <c r="CXM54" s="90"/>
      <c r="CXN54" s="91"/>
      <c r="CXO54" s="90"/>
      <c r="CXP54" s="91"/>
      <c r="CXQ54" s="90"/>
      <c r="CXR54" s="91"/>
      <c r="CXS54" s="90"/>
      <c r="CXT54" s="91"/>
      <c r="CXU54" s="90"/>
      <c r="CXV54" s="91"/>
      <c r="CXW54" s="90"/>
      <c r="CXX54" s="91"/>
      <c r="CXY54" s="90"/>
      <c r="CXZ54" s="91"/>
      <c r="CYA54" s="90"/>
      <c r="CYB54" s="91"/>
      <c r="CYC54" s="90"/>
      <c r="CYD54" s="91"/>
      <c r="CYE54" s="90"/>
      <c r="CYF54" s="91"/>
      <c r="CYG54" s="90"/>
      <c r="CYH54" s="91"/>
      <c r="CYI54" s="90"/>
      <c r="CYJ54" s="91"/>
      <c r="CYK54" s="90"/>
      <c r="CYL54" s="91"/>
      <c r="CYM54" s="90"/>
      <c r="CYN54" s="91"/>
      <c r="CYO54" s="90"/>
      <c r="CYP54" s="91"/>
      <c r="CYQ54" s="90"/>
      <c r="CYR54" s="91"/>
      <c r="CYS54" s="90"/>
      <c r="CYT54" s="91"/>
      <c r="CYU54" s="90"/>
      <c r="CYV54" s="91"/>
      <c r="CYW54" s="90"/>
      <c r="CYX54" s="91"/>
      <c r="CYY54" s="90"/>
      <c r="CYZ54" s="91"/>
      <c r="CZA54" s="90"/>
      <c r="CZB54" s="91"/>
      <c r="CZC54" s="90"/>
      <c r="CZD54" s="91"/>
      <c r="CZE54" s="90"/>
      <c r="CZF54" s="91"/>
      <c r="CZG54" s="90"/>
      <c r="CZH54" s="91"/>
      <c r="CZI54" s="90"/>
      <c r="CZJ54" s="91"/>
      <c r="CZK54" s="90"/>
      <c r="CZL54" s="91"/>
      <c r="CZM54" s="90"/>
      <c r="CZN54" s="91"/>
      <c r="CZO54" s="90"/>
      <c r="CZP54" s="91"/>
      <c r="CZQ54" s="90"/>
      <c r="CZR54" s="91"/>
      <c r="CZS54" s="90"/>
      <c r="CZT54" s="91"/>
      <c r="CZU54" s="90"/>
      <c r="CZV54" s="91"/>
      <c r="CZW54" s="90"/>
      <c r="CZX54" s="91"/>
      <c r="CZY54" s="90"/>
      <c r="CZZ54" s="91"/>
      <c r="DAA54" s="90"/>
      <c r="DAB54" s="91"/>
      <c r="DAC54" s="90"/>
      <c r="DAD54" s="91"/>
      <c r="DAE54" s="90"/>
      <c r="DAF54" s="91"/>
      <c r="DAG54" s="90"/>
      <c r="DAH54" s="91"/>
      <c r="DAI54" s="90"/>
      <c r="DAJ54" s="91"/>
      <c r="DAK54" s="90"/>
      <c r="DAL54" s="91"/>
      <c r="DAM54" s="90"/>
      <c r="DAN54" s="91"/>
      <c r="DAO54" s="90"/>
      <c r="DAP54" s="91"/>
      <c r="DAQ54" s="90"/>
      <c r="DAR54" s="91"/>
      <c r="DAS54" s="90"/>
      <c r="DAT54" s="91"/>
      <c r="DAU54" s="90"/>
      <c r="DAV54" s="91"/>
      <c r="DAW54" s="90"/>
      <c r="DAX54" s="91"/>
      <c r="DAY54" s="90"/>
      <c r="DAZ54" s="91"/>
      <c r="DBA54" s="90"/>
      <c r="DBB54" s="91"/>
      <c r="DBC54" s="90"/>
      <c r="DBD54" s="91"/>
      <c r="DBE54" s="90"/>
      <c r="DBF54" s="91"/>
      <c r="DBG54" s="90"/>
      <c r="DBH54" s="91"/>
      <c r="DBI54" s="90"/>
      <c r="DBJ54" s="91"/>
      <c r="DBK54" s="90"/>
      <c r="DBL54" s="91"/>
      <c r="DBM54" s="90"/>
      <c r="DBN54" s="91"/>
      <c r="DBO54" s="90"/>
      <c r="DBP54" s="91"/>
      <c r="DBQ54" s="90"/>
      <c r="DBR54" s="91"/>
      <c r="DBS54" s="90"/>
      <c r="DBT54" s="91"/>
      <c r="DBU54" s="90"/>
      <c r="DBV54" s="91"/>
      <c r="DBW54" s="90"/>
      <c r="DBX54" s="91"/>
      <c r="DBY54" s="90"/>
      <c r="DBZ54" s="91"/>
      <c r="DCA54" s="90"/>
      <c r="DCB54" s="91"/>
      <c r="DCC54" s="90"/>
      <c r="DCD54" s="91"/>
      <c r="DCE54" s="90"/>
      <c r="DCF54" s="91"/>
      <c r="DCG54" s="90"/>
      <c r="DCH54" s="91"/>
      <c r="DCI54" s="90"/>
      <c r="DCJ54" s="91"/>
      <c r="DCK54" s="90"/>
      <c r="DCL54" s="91"/>
      <c r="DCM54" s="90"/>
      <c r="DCN54" s="91"/>
      <c r="DCO54" s="90"/>
      <c r="DCP54" s="91"/>
      <c r="DCQ54" s="90"/>
      <c r="DCR54" s="91"/>
      <c r="DCS54" s="90"/>
      <c r="DCT54" s="91"/>
      <c r="DCU54" s="90"/>
      <c r="DCV54" s="91"/>
      <c r="DCW54" s="90"/>
      <c r="DCX54" s="91"/>
      <c r="DCY54" s="90"/>
      <c r="DCZ54" s="91"/>
      <c r="DDA54" s="90"/>
      <c r="DDB54" s="91"/>
      <c r="DDC54" s="90"/>
      <c r="DDD54" s="91"/>
      <c r="DDE54" s="90"/>
      <c r="DDF54" s="91"/>
      <c r="DDG54" s="90"/>
      <c r="DDH54" s="91"/>
      <c r="DDI54" s="90"/>
      <c r="DDJ54" s="91"/>
      <c r="DDK54" s="90"/>
      <c r="DDL54" s="91"/>
      <c r="DDM54" s="90"/>
      <c r="DDN54" s="91"/>
      <c r="DDO54" s="90"/>
      <c r="DDP54" s="91"/>
      <c r="DDQ54" s="90"/>
      <c r="DDR54" s="91"/>
      <c r="DDS54" s="90"/>
      <c r="DDT54" s="91"/>
      <c r="DDU54" s="90"/>
      <c r="DDV54" s="91"/>
      <c r="DDW54" s="90"/>
      <c r="DDX54" s="91"/>
      <c r="DDY54" s="90"/>
      <c r="DDZ54" s="91"/>
      <c r="DEA54" s="90"/>
      <c r="DEB54" s="91"/>
      <c r="DEC54" s="90"/>
      <c r="DED54" s="91"/>
      <c r="DEE54" s="90"/>
      <c r="DEF54" s="91"/>
      <c r="DEG54" s="90"/>
      <c r="DEH54" s="91"/>
      <c r="DEI54" s="90"/>
      <c r="DEJ54" s="91"/>
      <c r="DEK54" s="90"/>
      <c r="DEL54" s="91"/>
      <c r="DEM54" s="90"/>
      <c r="DEN54" s="91"/>
      <c r="DEO54" s="90"/>
      <c r="DEP54" s="91"/>
      <c r="DEQ54" s="90"/>
      <c r="DER54" s="91"/>
      <c r="DES54" s="90"/>
      <c r="DET54" s="91"/>
      <c r="DEU54" s="90"/>
      <c r="DEV54" s="91"/>
      <c r="DEW54" s="90"/>
      <c r="DEX54" s="91"/>
      <c r="DEY54" s="90"/>
      <c r="DEZ54" s="91"/>
      <c r="DFA54" s="90"/>
      <c r="DFB54" s="91"/>
      <c r="DFC54" s="90"/>
      <c r="DFD54" s="91"/>
      <c r="DFE54" s="90"/>
      <c r="DFF54" s="91"/>
      <c r="DFG54" s="90"/>
      <c r="DFH54" s="91"/>
      <c r="DFI54" s="90"/>
      <c r="DFJ54" s="91"/>
      <c r="DFK54" s="90"/>
      <c r="DFL54" s="91"/>
      <c r="DFM54" s="90"/>
      <c r="DFN54" s="91"/>
      <c r="DFO54" s="90"/>
      <c r="DFP54" s="91"/>
      <c r="DFQ54" s="90"/>
      <c r="DFR54" s="91"/>
      <c r="DFS54" s="90"/>
      <c r="DFT54" s="91"/>
      <c r="DFU54" s="90"/>
      <c r="DFV54" s="91"/>
      <c r="DFW54" s="90"/>
      <c r="DFX54" s="91"/>
      <c r="DFY54" s="90"/>
      <c r="DFZ54" s="91"/>
      <c r="DGA54" s="90"/>
      <c r="DGB54" s="91"/>
      <c r="DGC54" s="90"/>
      <c r="DGD54" s="91"/>
      <c r="DGE54" s="90"/>
      <c r="DGF54" s="91"/>
      <c r="DGG54" s="90"/>
      <c r="DGH54" s="91"/>
      <c r="DGI54" s="90"/>
      <c r="DGJ54" s="91"/>
      <c r="DGK54" s="90"/>
      <c r="DGL54" s="91"/>
      <c r="DGM54" s="90"/>
      <c r="DGN54" s="91"/>
      <c r="DGO54" s="90"/>
      <c r="DGP54" s="91"/>
      <c r="DGQ54" s="90"/>
      <c r="DGR54" s="91"/>
      <c r="DGS54" s="90"/>
      <c r="DGT54" s="91"/>
      <c r="DGU54" s="90"/>
      <c r="DGV54" s="91"/>
      <c r="DGW54" s="90"/>
      <c r="DGX54" s="91"/>
      <c r="DGY54" s="90"/>
      <c r="DGZ54" s="91"/>
      <c r="DHA54" s="90"/>
      <c r="DHB54" s="91"/>
      <c r="DHC54" s="90"/>
      <c r="DHD54" s="91"/>
      <c r="DHE54" s="90"/>
      <c r="DHF54" s="91"/>
      <c r="DHG54" s="90"/>
      <c r="DHH54" s="91"/>
      <c r="DHI54" s="90"/>
      <c r="DHJ54" s="91"/>
      <c r="DHK54" s="90"/>
      <c r="DHL54" s="91"/>
      <c r="DHM54" s="90"/>
      <c r="DHN54" s="91"/>
      <c r="DHO54" s="90"/>
      <c r="DHP54" s="91"/>
      <c r="DHQ54" s="90"/>
      <c r="DHR54" s="91"/>
      <c r="DHS54" s="90"/>
      <c r="DHT54" s="91"/>
      <c r="DHU54" s="90"/>
      <c r="DHV54" s="91"/>
      <c r="DHW54" s="90"/>
      <c r="DHX54" s="91"/>
      <c r="DHY54" s="90"/>
      <c r="DHZ54" s="91"/>
      <c r="DIA54" s="90"/>
      <c r="DIB54" s="91"/>
      <c r="DIC54" s="90"/>
      <c r="DID54" s="91"/>
      <c r="DIE54" s="90"/>
      <c r="DIF54" s="91"/>
      <c r="DIG54" s="90"/>
      <c r="DIH54" s="91"/>
      <c r="DII54" s="90"/>
      <c r="DIJ54" s="91"/>
      <c r="DIK54" s="90"/>
      <c r="DIL54" s="91"/>
      <c r="DIM54" s="90"/>
      <c r="DIN54" s="91"/>
      <c r="DIO54" s="90"/>
      <c r="DIP54" s="91"/>
      <c r="DIQ54" s="90"/>
      <c r="DIR54" s="91"/>
      <c r="DIS54" s="90"/>
      <c r="DIT54" s="91"/>
      <c r="DIU54" s="90"/>
      <c r="DIV54" s="91"/>
      <c r="DIW54" s="90"/>
      <c r="DIX54" s="91"/>
      <c r="DIY54" s="90"/>
      <c r="DIZ54" s="91"/>
      <c r="DJA54" s="90"/>
      <c r="DJB54" s="91"/>
      <c r="DJC54" s="90"/>
      <c r="DJD54" s="91"/>
      <c r="DJE54" s="90"/>
      <c r="DJF54" s="91"/>
      <c r="DJG54" s="90"/>
      <c r="DJH54" s="91"/>
      <c r="DJI54" s="90"/>
      <c r="DJJ54" s="91"/>
      <c r="DJK54" s="90"/>
      <c r="DJL54" s="91"/>
      <c r="DJM54" s="90"/>
      <c r="DJN54" s="91"/>
      <c r="DJO54" s="90"/>
      <c r="DJP54" s="91"/>
      <c r="DJQ54" s="90"/>
      <c r="DJR54" s="91"/>
      <c r="DJS54" s="90"/>
      <c r="DJT54" s="91"/>
      <c r="DJU54" s="90"/>
      <c r="DJV54" s="91"/>
      <c r="DJW54" s="90"/>
      <c r="DJX54" s="91"/>
      <c r="DJY54" s="90"/>
      <c r="DJZ54" s="91"/>
      <c r="DKA54" s="90"/>
      <c r="DKB54" s="91"/>
      <c r="DKC54" s="90"/>
      <c r="DKD54" s="91"/>
      <c r="DKE54" s="90"/>
      <c r="DKF54" s="91"/>
      <c r="DKG54" s="90"/>
      <c r="DKH54" s="91"/>
      <c r="DKI54" s="90"/>
      <c r="DKJ54" s="91"/>
      <c r="DKK54" s="90"/>
      <c r="DKL54" s="91"/>
      <c r="DKM54" s="90"/>
      <c r="DKN54" s="91"/>
      <c r="DKO54" s="90"/>
      <c r="DKP54" s="91"/>
      <c r="DKQ54" s="90"/>
      <c r="DKR54" s="91"/>
      <c r="DKS54" s="90"/>
      <c r="DKT54" s="91"/>
      <c r="DKU54" s="90"/>
      <c r="DKV54" s="91"/>
      <c r="DKW54" s="90"/>
      <c r="DKX54" s="91"/>
      <c r="DKY54" s="90"/>
      <c r="DKZ54" s="91"/>
      <c r="DLA54" s="90"/>
      <c r="DLB54" s="91"/>
      <c r="DLC54" s="90"/>
      <c r="DLD54" s="91"/>
      <c r="DLE54" s="90"/>
      <c r="DLF54" s="91"/>
      <c r="DLG54" s="90"/>
      <c r="DLH54" s="91"/>
      <c r="DLI54" s="90"/>
      <c r="DLJ54" s="91"/>
      <c r="DLK54" s="90"/>
      <c r="DLL54" s="91"/>
      <c r="DLM54" s="90"/>
      <c r="DLN54" s="91"/>
      <c r="DLO54" s="90"/>
      <c r="DLP54" s="91"/>
      <c r="DLQ54" s="90"/>
      <c r="DLR54" s="91"/>
      <c r="DLS54" s="90"/>
      <c r="DLT54" s="91"/>
      <c r="DLU54" s="90"/>
      <c r="DLV54" s="91"/>
      <c r="DLW54" s="90"/>
      <c r="DLX54" s="91"/>
      <c r="DLY54" s="90"/>
      <c r="DLZ54" s="91"/>
      <c r="DMA54" s="90"/>
      <c r="DMB54" s="91"/>
      <c r="DMC54" s="90"/>
      <c r="DMD54" s="91"/>
      <c r="DME54" s="90"/>
      <c r="DMF54" s="91"/>
      <c r="DMG54" s="90"/>
      <c r="DMH54" s="91"/>
      <c r="DMI54" s="90"/>
      <c r="DMJ54" s="91"/>
      <c r="DMK54" s="90"/>
      <c r="DML54" s="91"/>
      <c r="DMM54" s="90"/>
      <c r="DMN54" s="91"/>
      <c r="DMO54" s="90"/>
      <c r="DMP54" s="91"/>
      <c r="DMQ54" s="90"/>
      <c r="DMR54" s="91"/>
      <c r="DMS54" s="90"/>
      <c r="DMT54" s="91"/>
      <c r="DMU54" s="90"/>
      <c r="DMV54" s="91"/>
      <c r="DMW54" s="90"/>
      <c r="DMX54" s="91"/>
      <c r="DMY54" s="90"/>
      <c r="DMZ54" s="91"/>
      <c r="DNA54" s="90"/>
      <c r="DNB54" s="91"/>
      <c r="DNC54" s="90"/>
      <c r="DND54" s="91"/>
      <c r="DNE54" s="90"/>
      <c r="DNF54" s="91"/>
      <c r="DNG54" s="90"/>
      <c r="DNH54" s="91"/>
      <c r="DNI54" s="90"/>
      <c r="DNJ54" s="91"/>
      <c r="DNK54" s="90"/>
      <c r="DNL54" s="91"/>
      <c r="DNM54" s="90"/>
      <c r="DNN54" s="91"/>
      <c r="DNO54" s="90"/>
      <c r="DNP54" s="91"/>
      <c r="DNQ54" s="90"/>
      <c r="DNR54" s="91"/>
      <c r="DNS54" s="90"/>
      <c r="DNT54" s="91"/>
      <c r="DNU54" s="90"/>
      <c r="DNV54" s="91"/>
      <c r="DNW54" s="90"/>
      <c r="DNX54" s="91"/>
      <c r="DNY54" s="90"/>
      <c r="DNZ54" s="91"/>
      <c r="DOA54" s="90"/>
      <c r="DOB54" s="91"/>
      <c r="DOC54" s="90"/>
      <c r="DOD54" s="91"/>
      <c r="DOE54" s="90"/>
      <c r="DOF54" s="91"/>
      <c r="DOG54" s="90"/>
      <c r="DOH54" s="91"/>
      <c r="DOI54" s="90"/>
      <c r="DOJ54" s="91"/>
      <c r="DOK54" s="90"/>
      <c r="DOL54" s="91"/>
      <c r="DOM54" s="90"/>
      <c r="DON54" s="91"/>
      <c r="DOO54" s="90"/>
      <c r="DOP54" s="91"/>
      <c r="DOQ54" s="90"/>
      <c r="DOR54" s="91"/>
      <c r="DOS54" s="90"/>
      <c r="DOT54" s="91"/>
      <c r="DOU54" s="90"/>
      <c r="DOV54" s="91"/>
      <c r="DOW54" s="90"/>
      <c r="DOX54" s="91"/>
      <c r="DOY54" s="90"/>
      <c r="DOZ54" s="91"/>
      <c r="DPA54" s="90"/>
      <c r="DPB54" s="91"/>
      <c r="DPC54" s="90"/>
      <c r="DPD54" s="91"/>
      <c r="DPE54" s="90"/>
      <c r="DPF54" s="91"/>
      <c r="DPG54" s="90"/>
      <c r="DPH54" s="91"/>
      <c r="DPI54" s="90"/>
      <c r="DPJ54" s="91"/>
      <c r="DPK54" s="90"/>
      <c r="DPL54" s="91"/>
      <c r="DPM54" s="90"/>
      <c r="DPN54" s="91"/>
      <c r="DPO54" s="90"/>
      <c r="DPP54" s="91"/>
      <c r="DPQ54" s="90"/>
      <c r="DPR54" s="91"/>
      <c r="DPS54" s="90"/>
      <c r="DPT54" s="91"/>
      <c r="DPU54" s="90"/>
      <c r="DPV54" s="91"/>
      <c r="DPW54" s="90"/>
      <c r="DPX54" s="91"/>
      <c r="DPY54" s="90"/>
      <c r="DPZ54" s="91"/>
      <c r="DQA54" s="90"/>
      <c r="DQB54" s="91"/>
      <c r="DQC54" s="90"/>
      <c r="DQD54" s="91"/>
      <c r="DQE54" s="90"/>
      <c r="DQF54" s="91"/>
      <c r="DQG54" s="90"/>
      <c r="DQH54" s="91"/>
      <c r="DQI54" s="90"/>
      <c r="DQJ54" s="91"/>
      <c r="DQK54" s="90"/>
      <c r="DQL54" s="91"/>
      <c r="DQM54" s="90"/>
      <c r="DQN54" s="91"/>
      <c r="DQO54" s="90"/>
      <c r="DQP54" s="91"/>
      <c r="DQQ54" s="90"/>
      <c r="DQR54" s="91"/>
      <c r="DQS54" s="90"/>
      <c r="DQT54" s="91"/>
      <c r="DQU54" s="90"/>
      <c r="DQV54" s="91"/>
      <c r="DQW54" s="90"/>
      <c r="DQX54" s="91"/>
      <c r="DQY54" s="90"/>
      <c r="DQZ54" s="91"/>
      <c r="DRA54" s="90"/>
      <c r="DRB54" s="91"/>
      <c r="DRC54" s="90"/>
      <c r="DRD54" s="91"/>
      <c r="DRE54" s="90"/>
      <c r="DRF54" s="91"/>
      <c r="DRG54" s="90"/>
      <c r="DRH54" s="91"/>
      <c r="DRI54" s="90"/>
      <c r="DRJ54" s="91"/>
      <c r="DRK54" s="90"/>
      <c r="DRL54" s="91"/>
      <c r="DRM54" s="90"/>
      <c r="DRN54" s="91"/>
      <c r="DRO54" s="90"/>
      <c r="DRP54" s="91"/>
      <c r="DRQ54" s="90"/>
      <c r="DRR54" s="91"/>
      <c r="DRS54" s="90"/>
      <c r="DRT54" s="91"/>
      <c r="DRU54" s="90"/>
      <c r="DRV54" s="91"/>
      <c r="DRW54" s="90"/>
      <c r="DRX54" s="91"/>
      <c r="DRY54" s="90"/>
      <c r="DRZ54" s="91"/>
      <c r="DSA54" s="90"/>
      <c r="DSB54" s="91"/>
      <c r="DSC54" s="90"/>
      <c r="DSD54" s="91"/>
      <c r="DSE54" s="90"/>
      <c r="DSF54" s="91"/>
      <c r="DSG54" s="90"/>
      <c r="DSH54" s="91"/>
      <c r="DSI54" s="90"/>
      <c r="DSJ54" s="91"/>
      <c r="DSK54" s="90"/>
      <c r="DSL54" s="91"/>
      <c r="DSM54" s="90"/>
      <c r="DSN54" s="91"/>
      <c r="DSO54" s="90"/>
      <c r="DSP54" s="91"/>
      <c r="DSQ54" s="90"/>
      <c r="DSR54" s="91"/>
      <c r="DSS54" s="90"/>
      <c r="DST54" s="91"/>
      <c r="DSU54" s="90"/>
      <c r="DSV54" s="91"/>
      <c r="DSW54" s="90"/>
      <c r="DSX54" s="91"/>
      <c r="DSY54" s="90"/>
      <c r="DSZ54" s="91"/>
      <c r="DTA54" s="90"/>
      <c r="DTB54" s="91"/>
      <c r="DTC54" s="90"/>
      <c r="DTD54" s="91"/>
      <c r="DTE54" s="90"/>
      <c r="DTF54" s="91"/>
      <c r="DTG54" s="90"/>
      <c r="DTH54" s="91"/>
      <c r="DTI54" s="90"/>
      <c r="DTJ54" s="91"/>
      <c r="DTK54" s="90"/>
      <c r="DTL54" s="91"/>
      <c r="DTM54" s="90"/>
      <c r="DTN54" s="91"/>
      <c r="DTO54" s="90"/>
      <c r="DTP54" s="91"/>
      <c r="DTQ54" s="90"/>
      <c r="DTR54" s="91"/>
      <c r="DTS54" s="90"/>
      <c r="DTT54" s="91"/>
      <c r="DTU54" s="90"/>
      <c r="DTV54" s="91"/>
      <c r="DTW54" s="90"/>
      <c r="DTX54" s="91"/>
      <c r="DTY54" s="90"/>
      <c r="DTZ54" s="91"/>
      <c r="DUA54" s="90"/>
      <c r="DUB54" s="91"/>
      <c r="DUC54" s="90"/>
      <c r="DUD54" s="91"/>
      <c r="DUE54" s="90"/>
      <c r="DUF54" s="91"/>
      <c r="DUG54" s="90"/>
      <c r="DUH54" s="91"/>
      <c r="DUI54" s="90"/>
      <c r="DUJ54" s="91"/>
      <c r="DUK54" s="90"/>
      <c r="DUL54" s="91"/>
      <c r="DUM54" s="90"/>
      <c r="DUN54" s="91"/>
      <c r="DUO54" s="90"/>
      <c r="DUP54" s="91"/>
      <c r="DUQ54" s="90"/>
      <c r="DUR54" s="91"/>
      <c r="DUS54" s="90"/>
      <c r="DUT54" s="91"/>
      <c r="DUU54" s="90"/>
      <c r="DUV54" s="91"/>
      <c r="DUW54" s="90"/>
      <c r="DUX54" s="91"/>
      <c r="DUY54" s="90"/>
      <c r="DUZ54" s="91"/>
      <c r="DVA54" s="90"/>
      <c r="DVB54" s="91"/>
      <c r="DVC54" s="90"/>
      <c r="DVD54" s="91"/>
      <c r="DVE54" s="90"/>
      <c r="DVF54" s="91"/>
      <c r="DVG54" s="90"/>
      <c r="DVH54" s="91"/>
      <c r="DVI54" s="90"/>
      <c r="DVJ54" s="91"/>
      <c r="DVK54" s="90"/>
      <c r="DVL54" s="91"/>
      <c r="DVM54" s="90"/>
      <c r="DVN54" s="91"/>
      <c r="DVO54" s="90"/>
      <c r="DVP54" s="91"/>
      <c r="DVQ54" s="90"/>
      <c r="DVR54" s="91"/>
      <c r="DVS54" s="90"/>
      <c r="DVT54" s="91"/>
      <c r="DVU54" s="90"/>
      <c r="DVV54" s="91"/>
      <c r="DVW54" s="90"/>
      <c r="DVX54" s="91"/>
      <c r="DVY54" s="90"/>
      <c r="DVZ54" s="91"/>
      <c r="DWA54" s="90"/>
      <c r="DWB54" s="91"/>
      <c r="DWC54" s="90"/>
      <c r="DWD54" s="91"/>
      <c r="DWE54" s="90"/>
      <c r="DWF54" s="91"/>
      <c r="DWG54" s="90"/>
      <c r="DWH54" s="91"/>
      <c r="DWI54" s="90"/>
      <c r="DWJ54" s="91"/>
      <c r="DWK54" s="90"/>
      <c r="DWL54" s="91"/>
      <c r="DWM54" s="90"/>
      <c r="DWN54" s="91"/>
      <c r="DWO54" s="90"/>
      <c r="DWP54" s="91"/>
      <c r="DWQ54" s="90"/>
      <c r="DWR54" s="91"/>
      <c r="DWS54" s="90"/>
      <c r="DWT54" s="91"/>
      <c r="DWU54" s="90"/>
      <c r="DWV54" s="91"/>
      <c r="DWW54" s="90"/>
      <c r="DWX54" s="91"/>
      <c r="DWY54" s="90"/>
      <c r="DWZ54" s="91"/>
      <c r="DXA54" s="90"/>
      <c r="DXB54" s="91"/>
      <c r="DXC54" s="90"/>
      <c r="DXD54" s="91"/>
      <c r="DXE54" s="90"/>
      <c r="DXF54" s="91"/>
      <c r="DXG54" s="90"/>
      <c r="DXH54" s="91"/>
      <c r="DXI54" s="90"/>
      <c r="DXJ54" s="91"/>
      <c r="DXK54" s="90"/>
      <c r="DXL54" s="91"/>
      <c r="DXM54" s="90"/>
      <c r="DXN54" s="91"/>
      <c r="DXO54" s="90"/>
      <c r="DXP54" s="91"/>
      <c r="DXQ54" s="90"/>
      <c r="DXR54" s="91"/>
      <c r="DXS54" s="90"/>
      <c r="DXT54" s="91"/>
      <c r="DXU54" s="90"/>
      <c r="DXV54" s="91"/>
      <c r="DXW54" s="90"/>
      <c r="DXX54" s="91"/>
      <c r="DXY54" s="90"/>
      <c r="DXZ54" s="91"/>
      <c r="DYA54" s="90"/>
      <c r="DYB54" s="91"/>
      <c r="DYC54" s="90"/>
      <c r="DYD54" s="91"/>
      <c r="DYE54" s="90"/>
      <c r="DYF54" s="91"/>
      <c r="DYG54" s="90"/>
      <c r="DYH54" s="91"/>
      <c r="DYI54" s="90"/>
      <c r="DYJ54" s="91"/>
      <c r="DYK54" s="90"/>
      <c r="DYL54" s="91"/>
      <c r="DYM54" s="90"/>
      <c r="DYN54" s="91"/>
      <c r="DYO54" s="90"/>
      <c r="DYP54" s="91"/>
      <c r="DYQ54" s="90"/>
      <c r="DYR54" s="91"/>
      <c r="DYS54" s="90"/>
      <c r="DYT54" s="91"/>
      <c r="DYU54" s="90"/>
      <c r="DYV54" s="91"/>
      <c r="DYW54" s="90"/>
      <c r="DYX54" s="91"/>
      <c r="DYY54" s="90"/>
      <c r="DYZ54" s="91"/>
      <c r="DZA54" s="90"/>
      <c r="DZB54" s="91"/>
      <c r="DZC54" s="90"/>
      <c r="DZD54" s="91"/>
      <c r="DZE54" s="90"/>
      <c r="DZF54" s="91"/>
      <c r="DZG54" s="90"/>
      <c r="DZH54" s="91"/>
      <c r="DZI54" s="90"/>
      <c r="DZJ54" s="91"/>
      <c r="DZK54" s="90"/>
      <c r="DZL54" s="91"/>
      <c r="DZM54" s="90"/>
      <c r="DZN54" s="91"/>
      <c r="DZO54" s="90"/>
      <c r="DZP54" s="91"/>
      <c r="DZQ54" s="90"/>
      <c r="DZR54" s="91"/>
      <c r="DZS54" s="90"/>
      <c r="DZT54" s="91"/>
      <c r="DZU54" s="90"/>
      <c r="DZV54" s="91"/>
      <c r="DZW54" s="90"/>
      <c r="DZX54" s="91"/>
      <c r="DZY54" s="90"/>
      <c r="DZZ54" s="91"/>
      <c r="EAA54" s="90"/>
      <c r="EAB54" s="91"/>
      <c r="EAC54" s="90"/>
      <c r="EAD54" s="91"/>
      <c r="EAE54" s="90"/>
      <c r="EAF54" s="91"/>
      <c r="EAG54" s="90"/>
      <c r="EAH54" s="91"/>
      <c r="EAI54" s="90"/>
      <c r="EAJ54" s="91"/>
      <c r="EAK54" s="90"/>
      <c r="EAL54" s="91"/>
      <c r="EAM54" s="90"/>
      <c r="EAN54" s="91"/>
      <c r="EAO54" s="90"/>
      <c r="EAP54" s="91"/>
      <c r="EAQ54" s="90"/>
      <c r="EAR54" s="91"/>
      <c r="EAS54" s="90"/>
      <c r="EAT54" s="91"/>
      <c r="EAU54" s="90"/>
      <c r="EAV54" s="91"/>
      <c r="EAW54" s="90"/>
      <c r="EAX54" s="91"/>
      <c r="EAY54" s="90"/>
      <c r="EAZ54" s="91"/>
      <c r="EBA54" s="90"/>
      <c r="EBB54" s="91"/>
      <c r="EBC54" s="90"/>
      <c r="EBD54" s="91"/>
      <c r="EBE54" s="90"/>
      <c r="EBF54" s="91"/>
      <c r="EBG54" s="90"/>
      <c r="EBH54" s="91"/>
      <c r="EBI54" s="90"/>
      <c r="EBJ54" s="91"/>
      <c r="EBK54" s="90"/>
      <c r="EBL54" s="91"/>
      <c r="EBM54" s="90"/>
      <c r="EBN54" s="91"/>
      <c r="EBO54" s="90"/>
      <c r="EBP54" s="91"/>
      <c r="EBQ54" s="90"/>
      <c r="EBR54" s="91"/>
      <c r="EBS54" s="90"/>
      <c r="EBT54" s="91"/>
      <c r="EBU54" s="90"/>
      <c r="EBV54" s="91"/>
      <c r="EBW54" s="90"/>
      <c r="EBX54" s="91"/>
      <c r="EBY54" s="90"/>
      <c r="EBZ54" s="91"/>
      <c r="ECA54" s="90"/>
      <c r="ECB54" s="91"/>
      <c r="ECC54" s="90"/>
      <c r="ECD54" s="91"/>
      <c r="ECE54" s="90"/>
      <c r="ECF54" s="91"/>
      <c r="ECG54" s="90"/>
      <c r="ECH54" s="91"/>
      <c r="ECI54" s="90"/>
      <c r="ECJ54" s="91"/>
      <c r="ECK54" s="90"/>
      <c r="ECL54" s="91"/>
      <c r="ECM54" s="90"/>
      <c r="ECN54" s="91"/>
      <c r="ECO54" s="90"/>
      <c r="ECP54" s="91"/>
      <c r="ECQ54" s="90"/>
      <c r="ECR54" s="91"/>
      <c r="ECS54" s="90"/>
      <c r="ECT54" s="91"/>
      <c r="ECU54" s="90"/>
      <c r="ECV54" s="91"/>
      <c r="ECW54" s="90"/>
      <c r="ECX54" s="91"/>
      <c r="ECY54" s="90"/>
      <c r="ECZ54" s="91"/>
      <c r="EDA54" s="90"/>
      <c r="EDB54" s="91"/>
      <c r="EDC54" s="90"/>
      <c r="EDD54" s="91"/>
      <c r="EDE54" s="90"/>
      <c r="EDF54" s="91"/>
      <c r="EDG54" s="90"/>
      <c r="EDH54" s="91"/>
      <c r="EDI54" s="90"/>
      <c r="EDJ54" s="91"/>
      <c r="EDK54" s="90"/>
      <c r="EDL54" s="91"/>
      <c r="EDM54" s="90"/>
      <c r="EDN54" s="91"/>
      <c r="EDO54" s="90"/>
      <c r="EDP54" s="91"/>
      <c r="EDQ54" s="90"/>
      <c r="EDR54" s="91"/>
      <c r="EDS54" s="90"/>
      <c r="EDT54" s="91"/>
      <c r="EDU54" s="90"/>
      <c r="EDV54" s="91"/>
      <c r="EDW54" s="90"/>
      <c r="EDX54" s="91"/>
      <c r="EDY54" s="90"/>
      <c r="EDZ54" s="91"/>
      <c r="EEA54" s="90"/>
      <c r="EEB54" s="91"/>
      <c r="EEC54" s="90"/>
      <c r="EED54" s="91"/>
      <c r="EEE54" s="90"/>
      <c r="EEF54" s="91"/>
      <c r="EEG54" s="90"/>
      <c r="EEH54" s="91"/>
      <c r="EEI54" s="90"/>
      <c r="EEJ54" s="91"/>
      <c r="EEK54" s="90"/>
      <c r="EEL54" s="91"/>
      <c r="EEM54" s="90"/>
      <c r="EEN54" s="91"/>
      <c r="EEO54" s="90"/>
      <c r="EEP54" s="91"/>
      <c r="EEQ54" s="90"/>
      <c r="EER54" s="91"/>
      <c r="EES54" s="90"/>
      <c r="EET54" s="91"/>
      <c r="EEU54" s="90"/>
      <c r="EEV54" s="91"/>
      <c r="EEW54" s="90"/>
      <c r="EEX54" s="91"/>
      <c r="EEY54" s="90"/>
      <c r="EEZ54" s="91"/>
      <c r="EFA54" s="90"/>
      <c r="EFB54" s="91"/>
      <c r="EFC54" s="90"/>
      <c r="EFD54" s="91"/>
      <c r="EFE54" s="90"/>
      <c r="EFF54" s="91"/>
      <c r="EFG54" s="90"/>
      <c r="EFH54" s="91"/>
      <c r="EFI54" s="90"/>
      <c r="EFJ54" s="91"/>
      <c r="EFK54" s="90"/>
      <c r="EFL54" s="91"/>
      <c r="EFM54" s="90"/>
      <c r="EFN54" s="91"/>
      <c r="EFO54" s="90"/>
      <c r="EFP54" s="91"/>
      <c r="EFQ54" s="90"/>
      <c r="EFR54" s="91"/>
      <c r="EFS54" s="90"/>
      <c r="EFT54" s="91"/>
      <c r="EFU54" s="90"/>
      <c r="EFV54" s="91"/>
      <c r="EFW54" s="90"/>
      <c r="EFX54" s="91"/>
      <c r="EFY54" s="90"/>
      <c r="EFZ54" s="91"/>
      <c r="EGA54" s="90"/>
      <c r="EGB54" s="91"/>
      <c r="EGC54" s="90"/>
      <c r="EGD54" s="91"/>
      <c r="EGE54" s="90"/>
      <c r="EGF54" s="91"/>
      <c r="EGG54" s="90"/>
      <c r="EGH54" s="91"/>
      <c r="EGI54" s="90"/>
      <c r="EGJ54" s="91"/>
      <c r="EGK54" s="90"/>
      <c r="EGL54" s="91"/>
      <c r="EGM54" s="90"/>
      <c r="EGN54" s="91"/>
      <c r="EGO54" s="90"/>
      <c r="EGP54" s="91"/>
      <c r="EGQ54" s="90"/>
      <c r="EGR54" s="91"/>
      <c r="EGS54" s="90"/>
      <c r="EGT54" s="91"/>
      <c r="EGU54" s="90"/>
      <c r="EGV54" s="91"/>
      <c r="EGW54" s="90"/>
      <c r="EGX54" s="91"/>
      <c r="EGY54" s="90"/>
      <c r="EGZ54" s="91"/>
      <c r="EHA54" s="90"/>
      <c r="EHB54" s="91"/>
      <c r="EHC54" s="90"/>
      <c r="EHD54" s="91"/>
      <c r="EHE54" s="90"/>
      <c r="EHF54" s="91"/>
      <c r="EHG54" s="90"/>
      <c r="EHH54" s="91"/>
      <c r="EHI54" s="90"/>
      <c r="EHJ54" s="91"/>
      <c r="EHK54" s="90"/>
      <c r="EHL54" s="91"/>
      <c r="EHM54" s="90"/>
      <c r="EHN54" s="91"/>
      <c r="EHO54" s="90"/>
      <c r="EHP54" s="91"/>
      <c r="EHQ54" s="90"/>
      <c r="EHR54" s="91"/>
      <c r="EHS54" s="90"/>
      <c r="EHT54" s="91"/>
      <c r="EHU54" s="90"/>
      <c r="EHV54" s="91"/>
      <c r="EHW54" s="90"/>
      <c r="EHX54" s="91"/>
      <c r="EHY54" s="90"/>
      <c r="EHZ54" s="91"/>
      <c r="EIA54" s="90"/>
      <c r="EIB54" s="91"/>
      <c r="EIC54" s="90"/>
      <c r="EID54" s="91"/>
      <c r="EIE54" s="90"/>
      <c r="EIF54" s="91"/>
      <c r="EIG54" s="90"/>
      <c r="EIH54" s="91"/>
      <c r="EII54" s="90"/>
      <c r="EIJ54" s="91"/>
      <c r="EIK54" s="90"/>
      <c r="EIL54" s="91"/>
      <c r="EIM54" s="90"/>
      <c r="EIN54" s="91"/>
      <c r="EIO54" s="90"/>
      <c r="EIP54" s="91"/>
      <c r="EIQ54" s="90"/>
      <c r="EIR54" s="91"/>
      <c r="EIS54" s="90"/>
      <c r="EIT54" s="91"/>
      <c r="EIU54" s="90"/>
      <c r="EIV54" s="91"/>
      <c r="EIW54" s="90"/>
      <c r="EIX54" s="91"/>
      <c r="EIY54" s="90"/>
      <c r="EIZ54" s="91"/>
      <c r="EJA54" s="90"/>
      <c r="EJB54" s="91"/>
      <c r="EJC54" s="90"/>
      <c r="EJD54" s="91"/>
      <c r="EJE54" s="90"/>
      <c r="EJF54" s="91"/>
      <c r="EJG54" s="90"/>
      <c r="EJH54" s="91"/>
      <c r="EJI54" s="90"/>
      <c r="EJJ54" s="91"/>
      <c r="EJK54" s="90"/>
      <c r="EJL54" s="91"/>
      <c r="EJM54" s="90"/>
      <c r="EJN54" s="91"/>
      <c r="EJO54" s="90"/>
      <c r="EJP54" s="91"/>
      <c r="EJQ54" s="90"/>
      <c r="EJR54" s="91"/>
      <c r="EJS54" s="90"/>
      <c r="EJT54" s="91"/>
      <c r="EJU54" s="90"/>
      <c r="EJV54" s="91"/>
      <c r="EJW54" s="90"/>
      <c r="EJX54" s="91"/>
      <c r="EJY54" s="90"/>
      <c r="EJZ54" s="91"/>
      <c r="EKA54" s="90"/>
      <c r="EKB54" s="91"/>
      <c r="EKC54" s="90"/>
      <c r="EKD54" s="91"/>
      <c r="EKE54" s="90"/>
      <c r="EKF54" s="91"/>
      <c r="EKG54" s="90"/>
      <c r="EKH54" s="91"/>
      <c r="EKI54" s="90"/>
      <c r="EKJ54" s="91"/>
      <c r="EKK54" s="90"/>
      <c r="EKL54" s="91"/>
      <c r="EKM54" s="90"/>
      <c r="EKN54" s="91"/>
      <c r="EKO54" s="90"/>
      <c r="EKP54" s="91"/>
      <c r="EKQ54" s="90"/>
      <c r="EKR54" s="91"/>
      <c r="EKS54" s="90"/>
      <c r="EKT54" s="91"/>
      <c r="EKU54" s="90"/>
      <c r="EKV54" s="91"/>
      <c r="EKW54" s="90"/>
      <c r="EKX54" s="91"/>
      <c r="EKY54" s="90"/>
      <c r="EKZ54" s="91"/>
      <c r="ELA54" s="90"/>
      <c r="ELB54" s="91"/>
      <c r="ELC54" s="90"/>
      <c r="ELD54" s="91"/>
      <c r="ELE54" s="90"/>
      <c r="ELF54" s="91"/>
      <c r="ELG54" s="90"/>
      <c r="ELH54" s="91"/>
      <c r="ELI54" s="90"/>
      <c r="ELJ54" s="91"/>
      <c r="ELK54" s="90"/>
      <c r="ELL54" s="91"/>
      <c r="ELM54" s="90"/>
      <c r="ELN54" s="91"/>
      <c r="ELO54" s="90"/>
      <c r="ELP54" s="91"/>
      <c r="ELQ54" s="90"/>
      <c r="ELR54" s="91"/>
      <c r="ELS54" s="90"/>
      <c r="ELT54" s="91"/>
      <c r="ELU54" s="90"/>
      <c r="ELV54" s="91"/>
      <c r="ELW54" s="90"/>
      <c r="ELX54" s="91"/>
      <c r="ELY54" s="90"/>
      <c r="ELZ54" s="91"/>
      <c r="EMA54" s="90"/>
      <c r="EMB54" s="91"/>
      <c r="EMC54" s="90"/>
      <c r="EMD54" s="91"/>
      <c r="EME54" s="90"/>
      <c r="EMF54" s="91"/>
      <c r="EMG54" s="90"/>
      <c r="EMH54" s="91"/>
      <c r="EMI54" s="90"/>
      <c r="EMJ54" s="91"/>
      <c r="EMK54" s="90"/>
      <c r="EML54" s="91"/>
      <c r="EMM54" s="90"/>
      <c r="EMN54" s="91"/>
      <c r="EMO54" s="90"/>
      <c r="EMP54" s="91"/>
      <c r="EMQ54" s="90"/>
      <c r="EMR54" s="91"/>
      <c r="EMS54" s="90"/>
      <c r="EMT54" s="91"/>
      <c r="EMU54" s="90"/>
      <c r="EMV54" s="91"/>
      <c r="EMW54" s="90"/>
      <c r="EMX54" s="91"/>
      <c r="EMY54" s="90"/>
      <c r="EMZ54" s="91"/>
      <c r="ENA54" s="90"/>
      <c r="ENB54" s="91"/>
      <c r="ENC54" s="90"/>
      <c r="END54" s="91"/>
      <c r="ENE54" s="90"/>
      <c r="ENF54" s="91"/>
      <c r="ENG54" s="90"/>
      <c r="ENH54" s="91"/>
      <c r="ENI54" s="90"/>
      <c r="ENJ54" s="91"/>
      <c r="ENK54" s="90"/>
      <c r="ENL54" s="91"/>
      <c r="ENM54" s="90"/>
      <c r="ENN54" s="91"/>
      <c r="ENO54" s="90"/>
      <c r="ENP54" s="91"/>
      <c r="ENQ54" s="90"/>
      <c r="ENR54" s="91"/>
      <c r="ENS54" s="90"/>
      <c r="ENT54" s="91"/>
      <c r="ENU54" s="90"/>
      <c r="ENV54" s="91"/>
      <c r="ENW54" s="90"/>
      <c r="ENX54" s="91"/>
      <c r="ENY54" s="90"/>
      <c r="ENZ54" s="91"/>
      <c r="EOA54" s="90"/>
      <c r="EOB54" s="91"/>
      <c r="EOC54" s="90"/>
      <c r="EOD54" s="91"/>
      <c r="EOE54" s="90"/>
      <c r="EOF54" s="91"/>
      <c r="EOG54" s="90"/>
      <c r="EOH54" s="91"/>
      <c r="EOI54" s="90"/>
      <c r="EOJ54" s="91"/>
      <c r="EOK54" s="90"/>
      <c r="EOL54" s="91"/>
      <c r="EOM54" s="90"/>
      <c r="EON54" s="91"/>
      <c r="EOO54" s="90"/>
      <c r="EOP54" s="91"/>
      <c r="EOQ54" s="90"/>
      <c r="EOR54" s="91"/>
      <c r="EOS54" s="90"/>
      <c r="EOT54" s="91"/>
      <c r="EOU54" s="90"/>
      <c r="EOV54" s="91"/>
      <c r="EOW54" s="90"/>
      <c r="EOX54" s="91"/>
      <c r="EOY54" s="90"/>
      <c r="EOZ54" s="91"/>
      <c r="EPA54" s="90"/>
      <c r="EPB54" s="91"/>
      <c r="EPC54" s="90"/>
      <c r="EPD54" s="91"/>
      <c r="EPE54" s="90"/>
      <c r="EPF54" s="91"/>
      <c r="EPG54" s="90"/>
      <c r="EPH54" s="91"/>
      <c r="EPI54" s="90"/>
      <c r="EPJ54" s="91"/>
      <c r="EPK54" s="90"/>
      <c r="EPL54" s="91"/>
      <c r="EPM54" s="90"/>
      <c r="EPN54" s="91"/>
      <c r="EPO54" s="90"/>
      <c r="EPP54" s="91"/>
      <c r="EPQ54" s="90"/>
      <c r="EPR54" s="91"/>
      <c r="EPS54" s="90"/>
      <c r="EPT54" s="91"/>
      <c r="EPU54" s="90"/>
      <c r="EPV54" s="91"/>
      <c r="EPW54" s="90"/>
      <c r="EPX54" s="91"/>
      <c r="EPY54" s="90"/>
      <c r="EPZ54" s="91"/>
      <c r="EQA54" s="90"/>
      <c r="EQB54" s="91"/>
      <c r="EQC54" s="90"/>
      <c r="EQD54" s="91"/>
      <c r="EQE54" s="90"/>
      <c r="EQF54" s="91"/>
      <c r="EQG54" s="90"/>
      <c r="EQH54" s="91"/>
      <c r="EQI54" s="90"/>
      <c r="EQJ54" s="91"/>
      <c r="EQK54" s="90"/>
      <c r="EQL54" s="91"/>
      <c r="EQM54" s="90"/>
      <c r="EQN54" s="91"/>
      <c r="EQO54" s="90"/>
      <c r="EQP54" s="91"/>
      <c r="EQQ54" s="90"/>
      <c r="EQR54" s="91"/>
      <c r="EQS54" s="90"/>
      <c r="EQT54" s="91"/>
      <c r="EQU54" s="90"/>
      <c r="EQV54" s="91"/>
      <c r="EQW54" s="90"/>
      <c r="EQX54" s="91"/>
      <c r="EQY54" s="90"/>
      <c r="EQZ54" s="91"/>
      <c r="ERA54" s="90"/>
      <c r="ERB54" s="91"/>
      <c r="ERC54" s="90"/>
      <c r="ERD54" s="91"/>
      <c r="ERE54" s="90"/>
      <c r="ERF54" s="91"/>
      <c r="ERG54" s="90"/>
      <c r="ERH54" s="91"/>
      <c r="ERI54" s="90"/>
      <c r="ERJ54" s="91"/>
      <c r="ERK54" s="90"/>
      <c r="ERL54" s="91"/>
      <c r="ERM54" s="90"/>
      <c r="ERN54" s="91"/>
      <c r="ERO54" s="90"/>
      <c r="ERP54" s="91"/>
      <c r="ERQ54" s="90"/>
      <c r="ERR54" s="91"/>
      <c r="ERS54" s="90"/>
      <c r="ERT54" s="91"/>
      <c r="ERU54" s="90"/>
      <c r="ERV54" s="91"/>
      <c r="ERW54" s="90"/>
      <c r="ERX54" s="91"/>
      <c r="ERY54" s="90"/>
      <c r="ERZ54" s="91"/>
      <c r="ESA54" s="90"/>
      <c r="ESB54" s="91"/>
      <c r="ESC54" s="90"/>
      <c r="ESD54" s="91"/>
      <c r="ESE54" s="90"/>
      <c r="ESF54" s="91"/>
      <c r="ESG54" s="90"/>
      <c r="ESH54" s="91"/>
      <c r="ESI54" s="90"/>
      <c r="ESJ54" s="91"/>
      <c r="ESK54" s="90"/>
      <c r="ESL54" s="91"/>
      <c r="ESM54" s="90"/>
      <c r="ESN54" s="91"/>
      <c r="ESO54" s="90"/>
      <c r="ESP54" s="91"/>
      <c r="ESQ54" s="90"/>
      <c r="ESR54" s="91"/>
      <c r="ESS54" s="90"/>
      <c r="EST54" s="91"/>
      <c r="ESU54" s="90"/>
      <c r="ESV54" s="91"/>
      <c r="ESW54" s="90"/>
      <c r="ESX54" s="91"/>
      <c r="ESY54" s="90"/>
      <c r="ESZ54" s="91"/>
      <c r="ETA54" s="90"/>
      <c r="ETB54" s="91"/>
      <c r="ETC54" s="90"/>
      <c r="ETD54" s="91"/>
      <c r="ETE54" s="90"/>
      <c r="ETF54" s="91"/>
      <c r="ETG54" s="90"/>
      <c r="ETH54" s="91"/>
      <c r="ETI54" s="90"/>
      <c r="ETJ54" s="91"/>
      <c r="ETK54" s="90"/>
      <c r="ETL54" s="91"/>
      <c r="ETM54" s="90"/>
      <c r="ETN54" s="91"/>
      <c r="ETO54" s="90"/>
      <c r="ETP54" s="91"/>
      <c r="ETQ54" s="90"/>
      <c r="ETR54" s="91"/>
      <c r="ETS54" s="90"/>
      <c r="ETT54" s="91"/>
      <c r="ETU54" s="90"/>
      <c r="ETV54" s="91"/>
      <c r="ETW54" s="90"/>
      <c r="ETX54" s="91"/>
      <c r="ETY54" s="90"/>
      <c r="ETZ54" s="91"/>
      <c r="EUA54" s="90"/>
      <c r="EUB54" s="91"/>
      <c r="EUC54" s="90"/>
      <c r="EUD54" s="91"/>
      <c r="EUE54" s="90"/>
      <c r="EUF54" s="91"/>
      <c r="EUG54" s="90"/>
      <c r="EUH54" s="91"/>
      <c r="EUI54" s="90"/>
      <c r="EUJ54" s="91"/>
      <c r="EUK54" s="90"/>
      <c r="EUL54" s="91"/>
      <c r="EUM54" s="90"/>
      <c r="EUN54" s="91"/>
      <c r="EUO54" s="90"/>
      <c r="EUP54" s="91"/>
      <c r="EUQ54" s="90"/>
      <c r="EUR54" s="91"/>
      <c r="EUS54" s="90"/>
      <c r="EUT54" s="91"/>
      <c r="EUU54" s="90"/>
      <c r="EUV54" s="91"/>
      <c r="EUW54" s="90"/>
      <c r="EUX54" s="91"/>
      <c r="EUY54" s="90"/>
      <c r="EUZ54" s="91"/>
      <c r="EVA54" s="90"/>
      <c r="EVB54" s="91"/>
      <c r="EVC54" s="90"/>
      <c r="EVD54" s="91"/>
      <c r="EVE54" s="90"/>
      <c r="EVF54" s="91"/>
      <c r="EVG54" s="90"/>
      <c r="EVH54" s="91"/>
      <c r="EVI54" s="90"/>
      <c r="EVJ54" s="91"/>
      <c r="EVK54" s="90"/>
      <c r="EVL54" s="91"/>
      <c r="EVM54" s="90"/>
      <c r="EVN54" s="91"/>
      <c r="EVO54" s="90"/>
      <c r="EVP54" s="91"/>
      <c r="EVQ54" s="90"/>
      <c r="EVR54" s="91"/>
      <c r="EVS54" s="90"/>
      <c r="EVT54" s="91"/>
      <c r="EVU54" s="90"/>
      <c r="EVV54" s="91"/>
      <c r="EVW54" s="90"/>
      <c r="EVX54" s="91"/>
      <c r="EVY54" s="90"/>
      <c r="EVZ54" s="91"/>
      <c r="EWA54" s="90"/>
      <c r="EWB54" s="91"/>
      <c r="EWC54" s="90"/>
      <c r="EWD54" s="91"/>
      <c r="EWE54" s="90"/>
      <c r="EWF54" s="91"/>
      <c r="EWG54" s="90"/>
      <c r="EWH54" s="91"/>
      <c r="EWI54" s="90"/>
      <c r="EWJ54" s="91"/>
      <c r="EWK54" s="90"/>
      <c r="EWL54" s="91"/>
      <c r="EWM54" s="90"/>
      <c r="EWN54" s="91"/>
      <c r="EWO54" s="90"/>
      <c r="EWP54" s="91"/>
      <c r="EWQ54" s="90"/>
      <c r="EWR54" s="91"/>
      <c r="EWS54" s="90"/>
      <c r="EWT54" s="91"/>
      <c r="EWU54" s="90"/>
      <c r="EWV54" s="91"/>
      <c r="EWW54" s="90"/>
      <c r="EWX54" s="91"/>
      <c r="EWY54" s="90"/>
      <c r="EWZ54" s="91"/>
      <c r="EXA54" s="90"/>
      <c r="EXB54" s="91"/>
      <c r="EXC54" s="90"/>
      <c r="EXD54" s="91"/>
      <c r="EXE54" s="90"/>
      <c r="EXF54" s="91"/>
      <c r="EXG54" s="90"/>
      <c r="EXH54" s="91"/>
      <c r="EXI54" s="90"/>
      <c r="EXJ54" s="91"/>
      <c r="EXK54" s="90"/>
      <c r="EXL54" s="91"/>
      <c r="EXM54" s="90"/>
      <c r="EXN54" s="91"/>
      <c r="EXO54" s="90"/>
      <c r="EXP54" s="91"/>
      <c r="EXQ54" s="90"/>
      <c r="EXR54" s="91"/>
      <c r="EXS54" s="90"/>
      <c r="EXT54" s="91"/>
      <c r="EXU54" s="90"/>
      <c r="EXV54" s="91"/>
      <c r="EXW54" s="90"/>
      <c r="EXX54" s="91"/>
      <c r="EXY54" s="90"/>
      <c r="EXZ54" s="91"/>
      <c r="EYA54" s="90"/>
      <c r="EYB54" s="91"/>
      <c r="EYC54" s="90"/>
      <c r="EYD54" s="91"/>
      <c r="EYE54" s="90"/>
      <c r="EYF54" s="91"/>
      <c r="EYG54" s="90"/>
      <c r="EYH54" s="91"/>
      <c r="EYI54" s="90"/>
      <c r="EYJ54" s="91"/>
      <c r="EYK54" s="90"/>
      <c r="EYL54" s="91"/>
      <c r="EYM54" s="90"/>
      <c r="EYN54" s="91"/>
      <c r="EYO54" s="90"/>
      <c r="EYP54" s="91"/>
      <c r="EYQ54" s="90"/>
      <c r="EYR54" s="91"/>
      <c r="EYS54" s="90"/>
      <c r="EYT54" s="91"/>
      <c r="EYU54" s="90"/>
      <c r="EYV54" s="91"/>
      <c r="EYW54" s="90"/>
      <c r="EYX54" s="91"/>
      <c r="EYY54" s="90"/>
      <c r="EYZ54" s="91"/>
      <c r="EZA54" s="90"/>
      <c r="EZB54" s="91"/>
      <c r="EZC54" s="90"/>
      <c r="EZD54" s="91"/>
      <c r="EZE54" s="90"/>
      <c r="EZF54" s="91"/>
      <c r="EZG54" s="90"/>
      <c r="EZH54" s="91"/>
      <c r="EZI54" s="90"/>
      <c r="EZJ54" s="91"/>
      <c r="EZK54" s="90"/>
      <c r="EZL54" s="91"/>
      <c r="EZM54" s="90"/>
      <c r="EZN54" s="91"/>
      <c r="EZO54" s="90"/>
      <c r="EZP54" s="91"/>
      <c r="EZQ54" s="90"/>
      <c r="EZR54" s="91"/>
      <c r="EZS54" s="90"/>
      <c r="EZT54" s="91"/>
      <c r="EZU54" s="90"/>
      <c r="EZV54" s="91"/>
      <c r="EZW54" s="90"/>
      <c r="EZX54" s="91"/>
      <c r="EZY54" s="90"/>
      <c r="EZZ54" s="91"/>
      <c r="FAA54" s="90"/>
      <c r="FAB54" s="91"/>
      <c r="FAC54" s="90"/>
      <c r="FAD54" s="91"/>
      <c r="FAE54" s="90"/>
      <c r="FAF54" s="91"/>
      <c r="FAG54" s="90"/>
      <c r="FAH54" s="91"/>
      <c r="FAI54" s="90"/>
      <c r="FAJ54" s="91"/>
      <c r="FAK54" s="90"/>
      <c r="FAL54" s="91"/>
      <c r="FAM54" s="90"/>
      <c r="FAN54" s="91"/>
      <c r="FAO54" s="90"/>
      <c r="FAP54" s="91"/>
      <c r="FAQ54" s="90"/>
      <c r="FAR54" s="91"/>
      <c r="FAS54" s="90"/>
      <c r="FAT54" s="91"/>
      <c r="FAU54" s="90"/>
      <c r="FAV54" s="91"/>
      <c r="FAW54" s="90"/>
      <c r="FAX54" s="91"/>
      <c r="FAY54" s="90"/>
      <c r="FAZ54" s="91"/>
      <c r="FBA54" s="90"/>
      <c r="FBB54" s="91"/>
      <c r="FBC54" s="90"/>
      <c r="FBD54" s="91"/>
      <c r="FBE54" s="90"/>
      <c r="FBF54" s="91"/>
      <c r="FBG54" s="90"/>
      <c r="FBH54" s="91"/>
      <c r="FBI54" s="90"/>
      <c r="FBJ54" s="91"/>
      <c r="FBK54" s="90"/>
      <c r="FBL54" s="91"/>
      <c r="FBM54" s="90"/>
      <c r="FBN54" s="91"/>
      <c r="FBO54" s="90"/>
      <c r="FBP54" s="91"/>
      <c r="FBQ54" s="90"/>
      <c r="FBR54" s="91"/>
      <c r="FBS54" s="90"/>
      <c r="FBT54" s="91"/>
      <c r="FBU54" s="90"/>
      <c r="FBV54" s="91"/>
      <c r="FBW54" s="90"/>
      <c r="FBX54" s="91"/>
      <c r="FBY54" s="90"/>
      <c r="FBZ54" s="91"/>
      <c r="FCA54" s="90"/>
      <c r="FCB54" s="91"/>
      <c r="FCC54" s="90"/>
      <c r="FCD54" s="91"/>
      <c r="FCE54" s="90"/>
      <c r="FCF54" s="91"/>
      <c r="FCG54" s="90"/>
      <c r="FCH54" s="91"/>
      <c r="FCI54" s="90"/>
      <c r="FCJ54" s="91"/>
      <c r="FCK54" s="90"/>
      <c r="FCL54" s="91"/>
      <c r="FCM54" s="90"/>
      <c r="FCN54" s="91"/>
      <c r="FCO54" s="90"/>
      <c r="FCP54" s="91"/>
      <c r="FCQ54" s="90"/>
      <c r="FCR54" s="91"/>
      <c r="FCS54" s="90"/>
      <c r="FCT54" s="91"/>
      <c r="FCU54" s="90"/>
      <c r="FCV54" s="91"/>
      <c r="FCW54" s="90"/>
      <c r="FCX54" s="91"/>
      <c r="FCY54" s="90"/>
      <c r="FCZ54" s="91"/>
      <c r="FDA54" s="90"/>
      <c r="FDB54" s="91"/>
      <c r="FDC54" s="90"/>
      <c r="FDD54" s="91"/>
      <c r="FDE54" s="90"/>
      <c r="FDF54" s="91"/>
      <c r="FDG54" s="90"/>
      <c r="FDH54" s="91"/>
      <c r="FDI54" s="90"/>
      <c r="FDJ54" s="91"/>
      <c r="FDK54" s="90"/>
      <c r="FDL54" s="91"/>
      <c r="FDM54" s="90"/>
      <c r="FDN54" s="91"/>
      <c r="FDO54" s="90"/>
      <c r="FDP54" s="91"/>
      <c r="FDQ54" s="90"/>
      <c r="FDR54" s="91"/>
      <c r="FDS54" s="90"/>
      <c r="FDT54" s="91"/>
      <c r="FDU54" s="90"/>
      <c r="FDV54" s="91"/>
      <c r="FDW54" s="90"/>
      <c r="FDX54" s="91"/>
      <c r="FDY54" s="90"/>
      <c r="FDZ54" s="91"/>
      <c r="FEA54" s="90"/>
      <c r="FEB54" s="91"/>
      <c r="FEC54" s="90"/>
      <c r="FED54" s="91"/>
      <c r="FEE54" s="90"/>
      <c r="FEF54" s="91"/>
      <c r="FEG54" s="90"/>
      <c r="FEH54" s="91"/>
      <c r="FEI54" s="90"/>
      <c r="FEJ54" s="91"/>
      <c r="FEK54" s="90"/>
      <c r="FEL54" s="91"/>
      <c r="FEM54" s="90"/>
      <c r="FEN54" s="91"/>
      <c r="FEO54" s="90"/>
      <c r="FEP54" s="91"/>
      <c r="FEQ54" s="90"/>
      <c r="FER54" s="91"/>
      <c r="FES54" s="90"/>
      <c r="FET54" s="91"/>
      <c r="FEU54" s="90"/>
      <c r="FEV54" s="91"/>
      <c r="FEW54" s="90"/>
      <c r="FEX54" s="91"/>
      <c r="FEY54" s="90"/>
      <c r="FEZ54" s="91"/>
      <c r="FFA54" s="90"/>
      <c r="FFB54" s="91"/>
      <c r="FFC54" s="90"/>
      <c r="FFD54" s="91"/>
      <c r="FFE54" s="90"/>
      <c r="FFF54" s="91"/>
      <c r="FFG54" s="90"/>
      <c r="FFH54" s="91"/>
      <c r="FFI54" s="90"/>
      <c r="FFJ54" s="91"/>
      <c r="FFK54" s="90"/>
      <c r="FFL54" s="91"/>
      <c r="FFM54" s="90"/>
      <c r="FFN54" s="91"/>
      <c r="FFO54" s="90"/>
      <c r="FFP54" s="91"/>
      <c r="FFQ54" s="90"/>
      <c r="FFR54" s="91"/>
      <c r="FFS54" s="90"/>
      <c r="FFT54" s="91"/>
      <c r="FFU54" s="90"/>
      <c r="FFV54" s="91"/>
      <c r="FFW54" s="90"/>
      <c r="FFX54" s="91"/>
      <c r="FFY54" s="90"/>
      <c r="FFZ54" s="91"/>
      <c r="FGA54" s="90"/>
      <c r="FGB54" s="91"/>
      <c r="FGC54" s="90"/>
      <c r="FGD54" s="91"/>
      <c r="FGE54" s="90"/>
      <c r="FGF54" s="91"/>
      <c r="FGG54" s="90"/>
      <c r="FGH54" s="91"/>
      <c r="FGI54" s="90"/>
      <c r="FGJ54" s="91"/>
      <c r="FGK54" s="90"/>
      <c r="FGL54" s="91"/>
      <c r="FGM54" s="90"/>
      <c r="FGN54" s="91"/>
      <c r="FGO54" s="90"/>
      <c r="FGP54" s="91"/>
      <c r="FGQ54" s="90"/>
      <c r="FGR54" s="91"/>
      <c r="FGS54" s="90"/>
      <c r="FGT54" s="91"/>
      <c r="FGU54" s="90"/>
      <c r="FGV54" s="91"/>
      <c r="FGW54" s="90"/>
      <c r="FGX54" s="91"/>
      <c r="FGY54" s="90"/>
      <c r="FGZ54" s="91"/>
      <c r="FHA54" s="90"/>
      <c r="FHB54" s="91"/>
      <c r="FHC54" s="90"/>
      <c r="FHD54" s="91"/>
      <c r="FHE54" s="90"/>
      <c r="FHF54" s="91"/>
      <c r="FHG54" s="90"/>
      <c r="FHH54" s="91"/>
      <c r="FHI54" s="90"/>
      <c r="FHJ54" s="91"/>
      <c r="FHK54" s="90"/>
      <c r="FHL54" s="91"/>
      <c r="FHM54" s="90"/>
      <c r="FHN54" s="91"/>
      <c r="FHO54" s="90"/>
      <c r="FHP54" s="91"/>
      <c r="FHQ54" s="90"/>
      <c r="FHR54" s="91"/>
      <c r="FHS54" s="90"/>
      <c r="FHT54" s="91"/>
      <c r="FHU54" s="90"/>
      <c r="FHV54" s="91"/>
      <c r="FHW54" s="90"/>
      <c r="FHX54" s="91"/>
      <c r="FHY54" s="90"/>
      <c r="FHZ54" s="91"/>
      <c r="FIA54" s="90"/>
      <c r="FIB54" s="91"/>
      <c r="FIC54" s="90"/>
      <c r="FID54" s="91"/>
      <c r="FIE54" s="90"/>
      <c r="FIF54" s="91"/>
      <c r="FIG54" s="90"/>
      <c r="FIH54" s="91"/>
      <c r="FII54" s="90"/>
      <c r="FIJ54" s="91"/>
      <c r="FIK54" s="90"/>
      <c r="FIL54" s="91"/>
      <c r="FIM54" s="90"/>
      <c r="FIN54" s="91"/>
      <c r="FIO54" s="90"/>
      <c r="FIP54" s="91"/>
      <c r="FIQ54" s="90"/>
      <c r="FIR54" s="91"/>
      <c r="FIS54" s="90"/>
      <c r="FIT54" s="91"/>
      <c r="FIU54" s="90"/>
      <c r="FIV54" s="91"/>
      <c r="FIW54" s="90"/>
      <c r="FIX54" s="91"/>
      <c r="FIY54" s="90"/>
      <c r="FIZ54" s="91"/>
      <c r="FJA54" s="90"/>
      <c r="FJB54" s="91"/>
      <c r="FJC54" s="90"/>
      <c r="FJD54" s="91"/>
      <c r="FJE54" s="90"/>
      <c r="FJF54" s="91"/>
      <c r="FJG54" s="90"/>
      <c r="FJH54" s="91"/>
      <c r="FJI54" s="90"/>
      <c r="FJJ54" s="91"/>
      <c r="FJK54" s="90"/>
      <c r="FJL54" s="91"/>
      <c r="FJM54" s="90"/>
      <c r="FJN54" s="91"/>
      <c r="FJO54" s="90"/>
      <c r="FJP54" s="91"/>
      <c r="FJQ54" s="90"/>
      <c r="FJR54" s="91"/>
      <c r="FJS54" s="90"/>
      <c r="FJT54" s="91"/>
      <c r="FJU54" s="90"/>
      <c r="FJV54" s="91"/>
      <c r="FJW54" s="90"/>
      <c r="FJX54" s="91"/>
      <c r="FJY54" s="90"/>
      <c r="FJZ54" s="91"/>
      <c r="FKA54" s="90"/>
      <c r="FKB54" s="91"/>
      <c r="FKC54" s="90"/>
      <c r="FKD54" s="91"/>
      <c r="FKE54" s="90"/>
      <c r="FKF54" s="91"/>
      <c r="FKG54" s="90"/>
      <c r="FKH54" s="91"/>
      <c r="FKI54" s="90"/>
      <c r="FKJ54" s="91"/>
      <c r="FKK54" s="90"/>
      <c r="FKL54" s="91"/>
      <c r="FKM54" s="90"/>
      <c r="FKN54" s="91"/>
      <c r="FKO54" s="90"/>
      <c r="FKP54" s="91"/>
      <c r="FKQ54" s="90"/>
      <c r="FKR54" s="91"/>
      <c r="FKS54" s="90"/>
      <c r="FKT54" s="91"/>
      <c r="FKU54" s="90"/>
      <c r="FKV54" s="91"/>
      <c r="FKW54" s="90"/>
      <c r="FKX54" s="91"/>
      <c r="FKY54" s="90"/>
      <c r="FKZ54" s="91"/>
      <c r="FLA54" s="90"/>
      <c r="FLB54" s="91"/>
      <c r="FLC54" s="90"/>
      <c r="FLD54" s="91"/>
      <c r="FLE54" s="90"/>
      <c r="FLF54" s="91"/>
      <c r="FLG54" s="90"/>
      <c r="FLH54" s="91"/>
      <c r="FLI54" s="90"/>
      <c r="FLJ54" s="91"/>
      <c r="FLK54" s="90"/>
      <c r="FLL54" s="91"/>
      <c r="FLM54" s="90"/>
      <c r="FLN54" s="91"/>
      <c r="FLO54" s="90"/>
      <c r="FLP54" s="91"/>
      <c r="FLQ54" s="90"/>
      <c r="FLR54" s="91"/>
      <c r="FLS54" s="90"/>
      <c r="FLT54" s="91"/>
      <c r="FLU54" s="90"/>
      <c r="FLV54" s="91"/>
      <c r="FLW54" s="90"/>
      <c r="FLX54" s="91"/>
      <c r="FLY54" s="90"/>
      <c r="FLZ54" s="91"/>
      <c r="FMA54" s="90"/>
      <c r="FMB54" s="91"/>
      <c r="FMC54" s="90"/>
      <c r="FMD54" s="91"/>
      <c r="FME54" s="90"/>
      <c r="FMF54" s="91"/>
      <c r="FMG54" s="90"/>
      <c r="FMH54" s="91"/>
      <c r="FMI54" s="90"/>
      <c r="FMJ54" s="91"/>
      <c r="FMK54" s="90"/>
      <c r="FML54" s="91"/>
      <c r="FMM54" s="90"/>
      <c r="FMN54" s="91"/>
      <c r="FMO54" s="90"/>
      <c r="FMP54" s="91"/>
      <c r="FMQ54" s="90"/>
      <c r="FMR54" s="91"/>
      <c r="FMS54" s="90"/>
      <c r="FMT54" s="91"/>
      <c r="FMU54" s="90"/>
      <c r="FMV54" s="91"/>
      <c r="FMW54" s="90"/>
      <c r="FMX54" s="91"/>
      <c r="FMY54" s="90"/>
      <c r="FMZ54" s="91"/>
      <c r="FNA54" s="90"/>
      <c r="FNB54" s="91"/>
      <c r="FNC54" s="90"/>
      <c r="FND54" s="91"/>
      <c r="FNE54" s="90"/>
      <c r="FNF54" s="91"/>
      <c r="FNG54" s="90"/>
      <c r="FNH54" s="91"/>
      <c r="FNI54" s="90"/>
      <c r="FNJ54" s="91"/>
      <c r="FNK54" s="90"/>
      <c r="FNL54" s="91"/>
      <c r="FNM54" s="90"/>
      <c r="FNN54" s="91"/>
      <c r="FNO54" s="90"/>
      <c r="FNP54" s="91"/>
      <c r="FNQ54" s="90"/>
      <c r="FNR54" s="91"/>
      <c r="FNS54" s="90"/>
      <c r="FNT54" s="91"/>
      <c r="FNU54" s="90"/>
      <c r="FNV54" s="91"/>
      <c r="FNW54" s="90"/>
      <c r="FNX54" s="91"/>
      <c r="FNY54" s="90"/>
      <c r="FNZ54" s="91"/>
      <c r="FOA54" s="90"/>
      <c r="FOB54" s="91"/>
      <c r="FOC54" s="90"/>
      <c r="FOD54" s="91"/>
      <c r="FOE54" s="90"/>
      <c r="FOF54" s="91"/>
      <c r="FOG54" s="90"/>
      <c r="FOH54" s="91"/>
      <c r="FOI54" s="90"/>
      <c r="FOJ54" s="91"/>
      <c r="FOK54" s="90"/>
      <c r="FOL54" s="91"/>
      <c r="FOM54" s="90"/>
      <c r="FON54" s="91"/>
      <c r="FOO54" s="90"/>
      <c r="FOP54" s="91"/>
      <c r="FOQ54" s="90"/>
      <c r="FOR54" s="91"/>
      <c r="FOS54" s="90"/>
      <c r="FOT54" s="91"/>
      <c r="FOU54" s="90"/>
      <c r="FOV54" s="91"/>
      <c r="FOW54" s="90"/>
      <c r="FOX54" s="91"/>
      <c r="FOY54" s="90"/>
      <c r="FOZ54" s="91"/>
      <c r="FPA54" s="90"/>
      <c r="FPB54" s="91"/>
      <c r="FPC54" s="90"/>
      <c r="FPD54" s="91"/>
      <c r="FPE54" s="90"/>
      <c r="FPF54" s="91"/>
      <c r="FPG54" s="90"/>
      <c r="FPH54" s="91"/>
      <c r="FPI54" s="90"/>
      <c r="FPJ54" s="91"/>
      <c r="FPK54" s="90"/>
      <c r="FPL54" s="91"/>
      <c r="FPM54" s="90"/>
      <c r="FPN54" s="91"/>
      <c r="FPO54" s="90"/>
      <c r="FPP54" s="91"/>
      <c r="FPQ54" s="90"/>
      <c r="FPR54" s="91"/>
      <c r="FPS54" s="90"/>
      <c r="FPT54" s="91"/>
      <c r="FPU54" s="90"/>
      <c r="FPV54" s="91"/>
      <c r="FPW54" s="90"/>
      <c r="FPX54" s="91"/>
      <c r="FPY54" s="90"/>
      <c r="FPZ54" s="91"/>
      <c r="FQA54" s="90"/>
      <c r="FQB54" s="91"/>
      <c r="FQC54" s="90"/>
      <c r="FQD54" s="91"/>
      <c r="FQE54" s="90"/>
      <c r="FQF54" s="91"/>
      <c r="FQG54" s="90"/>
      <c r="FQH54" s="91"/>
      <c r="FQI54" s="90"/>
      <c r="FQJ54" s="91"/>
      <c r="FQK54" s="90"/>
      <c r="FQL54" s="91"/>
      <c r="FQM54" s="90"/>
      <c r="FQN54" s="91"/>
      <c r="FQO54" s="90"/>
      <c r="FQP54" s="91"/>
      <c r="FQQ54" s="90"/>
      <c r="FQR54" s="91"/>
      <c r="FQS54" s="90"/>
      <c r="FQT54" s="91"/>
      <c r="FQU54" s="90"/>
      <c r="FQV54" s="91"/>
      <c r="FQW54" s="90"/>
      <c r="FQX54" s="91"/>
      <c r="FQY54" s="90"/>
      <c r="FQZ54" s="91"/>
      <c r="FRA54" s="90"/>
      <c r="FRB54" s="91"/>
      <c r="FRC54" s="90"/>
      <c r="FRD54" s="91"/>
      <c r="FRE54" s="90"/>
      <c r="FRF54" s="91"/>
      <c r="FRG54" s="90"/>
      <c r="FRH54" s="91"/>
      <c r="FRI54" s="90"/>
      <c r="FRJ54" s="91"/>
      <c r="FRK54" s="90"/>
      <c r="FRL54" s="91"/>
      <c r="FRM54" s="90"/>
      <c r="FRN54" s="91"/>
      <c r="FRO54" s="90"/>
      <c r="FRP54" s="91"/>
      <c r="FRQ54" s="90"/>
      <c r="FRR54" s="91"/>
      <c r="FRS54" s="90"/>
      <c r="FRT54" s="91"/>
      <c r="FRU54" s="90"/>
      <c r="FRV54" s="91"/>
      <c r="FRW54" s="90"/>
      <c r="FRX54" s="91"/>
      <c r="FRY54" s="90"/>
      <c r="FRZ54" s="91"/>
      <c r="FSA54" s="90"/>
      <c r="FSB54" s="91"/>
      <c r="FSC54" s="90"/>
      <c r="FSD54" s="91"/>
      <c r="FSE54" s="90"/>
      <c r="FSF54" s="91"/>
      <c r="FSG54" s="90"/>
      <c r="FSH54" s="91"/>
      <c r="FSI54" s="90"/>
      <c r="FSJ54" s="91"/>
      <c r="FSK54" s="90"/>
      <c r="FSL54" s="91"/>
      <c r="FSM54" s="90"/>
      <c r="FSN54" s="91"/>
      <c r="FSO54" s="90"/>
      <c r="FSP54" s="91"/>
      <c r="FSQ54" s="90"/>
      <c r="FSR54" s="91"/>
      <c r="FSS54" s="90"/>
      <c r="FST54" s="91"/>
      <c r="FSU54" s="90"/>
      <c r="FSV54" s="91"/>
      <c r="FSW54" s="90"/>
      <c r="FSX54" s="91"/>
      <c r="FSY54" s="90"/>
      <c r="FSZ54" s="91"/>
      <c r="FTA54" s="90"/>
      <c r="FTB54" s="91"/>
      <c r="FTC54" s="90"/>
      <c r="FTD54" s="91"/>
      <c r="FTE54" s="90"/>
      <c r="FTF54" s="91"/>
      <c r="FTG54" s="90"/>
      <c r="FTH54" s="91"/>
      <c r="FTI54" s="90"/>
      <c r="FTJ54" s="91"/>
      <c r="FTK54" s="90"/>
      <c r="FTL54" s="91"/>
      <c r="FTM54" s="90"/>
      <c r="FTN54" s="91"/>
      <c r="FTO54" s="90"/>
      <c r="FTP54" s="91"/>
      <c r="FTQ54" s="90"/>
      <c r="FTR54" s="91"/>
      <c r="FTS54" s="90"/>
      <c r="FTT54" s="91"/>
      <c r="FTU54" s="90"/>
      <c r="FTV54" s="91"/>
      <c r="FTW54" s="90"/>
      <c r="FTX54" s="91"/>
      <c r="FTY54" s="90"/>
      <c r="FTZ54" s="91"/>
      <c r="FUA54" s="90"/>
      <c r="FUB54" s="91"/>
      <c r="FUC54" s="90"/>
      <c r="FUD54" s="91"/>
      <c r="FUE54" s="90"/>
      <c r="FUF54" s="91"/>
      <c r="FUG54" s="90"/>
      <c r="FUH54" s="91"/>
      <c r="FUI54" s="90"/>
      <c r="FUJ54" s="91"/>
      <c r="FUK54" s="90"/>
      <c r="FUL54" s="91"/>
      <c r="FUM54" s="90"/>
      <c r="FUN54" s="91"/>
      <c r="FUO54" s="90"/>
      <c r="FUP54" s="91"/>
      <c r="FUQ54" s="90"/>
      <c r="FUR54" s="91"/>
      <c r="FUS54" s="90"/>
      <c r="FUT54" s="91"/>
      <c r="FUU54" s="90"/>
      <c r="FUV54" s="91"/>
      <c r="FUW54" s="90"/>
      <c r="FUX54" s="91"/>
      <c r="FUY54" s="90"/>
      <c r="FUZ54" s="91"/>
      <c r="FVA54" s="90"/>
      <c r="FVB54" s="91"/>
      <c r="FVC54" s="90"/>
      <c r="FVD54" s="91"/>
      <c r="FVE54" s="90"/>
      <c r="FVF54" s="91"/>
      <c r="FVG54" s="90"/>
      <c r="FVH54" s="91"/>
      <c r="FVI54" s="90"/>
      <c r="FVJ54" s="91"/>
      <c r="FVK54" s="90"/>
      <c r="FVL54" s="91"/>
      <c r="FVM54" s="90"/>
      <c r="FVN54" s="91"/>
      <c r="FVO54" s="90"/>
      <c r="FVP54" s="91"/>
      <c r="FVQ54" s="90"/>
      <c r="FVR54" s="91"/>
      <c r="FVS54" s="90"/>
      <c r="FVT54" s="91"/>
      <c r="FVU54" s="90"/>
      <c r="FVV54" s="91"/>
      <c r="FVW54" s="90"/>
      <c r="FVX54" s="91"/>
      <c r="FVY54" s="90"/>
      <c r="FVZ54" s="91"/>
      <c r="FWA54" s="90"/>
      <c r="FWB54" s="91"/>
      <c r="FWC54" s="90"/>
      <c r="FWD54" s="91"/>
      <c r="FWE54" s="90"/>
      <c r="FWF54" s="91"/>
      <c r="FWG54" s="90"/>
      <c r="FWH54" s="91"/>
      <c r="FWI54" s="90"/>
      <c r="FWJ54" s="91"/>
      <c r="FWK54" s="90"/>
      <c r="FWL54" s="91"/>
      <c r="FWM54" s="90"/>
      <c r="FWN54" s="91"/>
      <c r="FWO54" s="90"/>
      <c r="FWP54" s="91"/>
      <c r="FWQ54" s="90"/>
      <c r="FWR54" s="91"/>
      <c r="FWS54" s="90"/>
      <c r="FWT54" s="91"/>
      <c r="FWU54" s="90"/>
      <c r="FWV54" s="91"/>
      <c r="FWW54" s="90"/>
      <c r="FWX54" s="91"/>
      <c r="FWY54" s="90"/>
      <c r="FWZ54" s="91"/>
      <c r="FXA54" s="90"/>
      <c r="FXB54" s="91"/>
      <c r="FXC54" s="90"/>
      <c r="FXD54" s="91"/>
      <c r="FXE54" s="90"/>
      <c r="FXF54" s="91"/>
      <c r="FXG54" s="90"/>
      <c r="FXH54" s="91"/>
      <c r="FXI54" s="90"/>
      <c r="FXJ54" s="91"/>
      <c r="FXK54" s="90"/>
      <c r="FXL54" s="91"/>
      <c r="FXM54" s="90"/>
      <c r="FXN54" s="91"/>
      <c r="FXO54" s="90"/>
      <c r="FXP54" s="91"/>
      <c r="FXQ54" s="90"/>
      <c r="FXR54" s="91"/>
      <c r="FXS54" s="90"/>
      <c r="FXT54" s="91"/>
      <c r="FXU54" s="90"/>
      <c r="FXV54" s="91"/>
      <c r="FXW54" s="90"/>
      <c r="FXX54" s="91"/>
      <c r="FXY54" s="90"/>
      <c r="FXZ54" s="91"/>
      <c r="FYA54" s="90"/>
      <c r="FYB54" s="91"/>
      <c r="FYC54" s="90"/>
      <c r="FYD54" s="91"/>
      <c r="FYE54" s="90"/>
      <c r="FYF54" s="91"/>
      <c r="FYG54" s="90"/>
      <c r="FYH54" s="91"/>
      <c r="FYI54" s="90"/>
      <c r="FYJ54" s="91"/>
      <c r="FYK54" s="90"/>
      <c r="FYL54" s="91"/>
      <c r="FYM54" s="90"/>
      <c r="FYN54" s="91"/>
      <c r="FYO54" s="90"/>
      <c r="FYP54" s="91"/>
      <c r="FYQ54" s="90"/>
      <c r="FYR54" s="91"/>
      <c r="FYS54" s="90"/>
      <c r="FYT54" s="91"/>
      <c r="FYU54" s="90"/>
      <c r="FYV54" s="91"/>
      <c r="FYW54" s="90"/>
      <c r="FYX54" s="91"/>
      <c r="FYY54" s="90"/>
      <c r="FYZ54" s="91"/>
      <c r="FZA54" s="90"/>
      <c r="FZB54" s="91"/>
      <c r="FZC54" s="90"/>
      <c r="FZD54" s="91"/>
      <c r="FZE54" s="90"/>
      <c r="FZF54" s="91"/>
      <c r="FZG54" s="90"/>
      <c r="FZH54" s="91"/>
      <c r="FZI54" s="90"/>
      <c r="FZJ54" s="91"/>
      <c r="FZK54" s="90"/>
      <c r="FZL54" s="91"/>
      <c r="FZM54" s="90"/>
      <c r="FZN54" s="91"/>
      <c r="FZO54" s="90"/>
      <c r="FZP54" s="91"/>
      <c r="FZQ54" s="90"/>
      <c r="FZR54" s="91"/>
      <c r="FZS54" s="90"/>
      <c r="FZT54" s="91"/>
      <c r="FZU54" s="90"/>
      <c r="FZV54" s="91"/>
      <c r="FZW54" s="90"/>
      <c r="FZX54" s="91"/>
      <c r="FZY54" s="90"/>
      <c r="FZZ54" s="91"/>
      <c r="GAA54" s="90"/>
      <c r="GAB54" s="91"/>
      <c r="GAC54" s="90"/>
      <c r="GAD54" s="91"/>
      <c r="GAE54" s="90"/>
      <c r="GAF54" s="91"/>
      <c r="GAG54" s="90"/>
      <c r="GAH54" s="91"/>
      <c r="GAI54" s="90"/>
      <c r="GAJ54" s="91"/>
      <c r="GAK54" s="90"/>
      <c r="GAL54" s="91"/>
      <c r="GAM54" s="90"/>
      <c r="GAN54" s="91"/>
      <c r="GAO54" s="90"/>
      <c r="GAP54" s="91"/>
      <c r="GAQ54" s="90"/>
      <c r="GAR54" s="91"/>
      <c r="GAS54" s="90"/>
      <c r="GAT54" s="91"/>
      <c r="GAU54" s="90"/>
      <c r="GAV54" s="91"/>
      <c r="GAW54" s="90"/>
      <c r="GAX54" s="91"/>
      <c r="GAY54" s="90"/>
      <c r="GAZ54" s="91"/>
      <c r="GBA54" s="90"/>
      <c r="GBB54" s="91"/>
      <c r="GBC54" s="90"/>
      <c r="GBD54" s="91"/>
      <c r="GBE54" s="90"/>
      <c r="GBF54" s="91"/>
      <c r="GBG54" s="90"/>
      <c r="GBH54" s="91"/>
      <c r="GBI54" s="90"/>
      <c r="GBJ54" s="91"/>
      <c r="GBK54" s="90"/>
      <c r="GBL54" s="91"/>
      <c r="GBM54" s="90"/>
      <c r="GBN54" s="91"/>
      <c r="GBO54" s="90"/>
      <c r="GBP54" s="91"/>
      <c r="GBQ54" s="90"/>
      <c r="GBR54" s="91"/>
      <c r="GBS54" s="90"/>
      <c r="GBT54" s="91"/>
      <c r="GBU54" s="90"/>
      <c r="GBV54" s="91"/>
      <c r="GBW54" s="90"/>
      <c r="GBX54" s="91"/>
      <c r="GBY54" s="90"/>
      <c r="GBZ54" s="91"/>
      <c r="GCA54" s="90"/>
      <c r="GCB54" s="91"/>
      <c r="GCC54" s="90"/>
      <c r="GCD54" s="91"/>
      <c r="GCE54" s="90"/>
      <c r="GCF54" s="91"/>
      <c r="GCG54" s="90"/>
      <c r="GCH54" s="91"/>
      <c r="GCI54" s="90"/>
      <c r="GCJ54" s="91"/>
      <c r="GCK54" s="90"/>
      <c r="GCL54" s="91"/>
      <c r="GCM54" s="90"/>
      <c r="GCN54" s="91"/>
      <c r="GCO54" s="90"/>
      <c r="GCP54" s="91"/>
      <c r="GCQ54" s="90"/>
      <c r="GCR54" s="91"/>
      <c r="GCS54" s="90"/>
      <c r="GCT54" s="91"/>
      <c r="GCU54" s="90"/>
      <c r="GCV54" s="91"/>
      <c r="GCW54" s="90"/>
      <c r="GCX54" s="91"/>
      <c r="GCY54" s="90"/>
      <c r="GCZ54" s="91"/>
      <c r="GDA54" s="90"/>
      <c r="GDB54" s="91"/>
      <c r="GDC54" s="90"/>
      <c r="GDD54" s="91"/>
      <c r="GDE54" s="90"/>
      <c r="GDF54" s="91"/>
      <c r="GDG54" s="90"/>
      <c r="GDH54" s="91"/>
      <c r="GDI54" s="90"/>
      <c r="GDJ54" s="91"/>
      <c r="GDK54" s="90"/>
      <c r="GDL54" s="91"/>
      <c r="GDM54" s="90"/>
      <c r="GDN54" s="91"/>
      <c r="GDO54" s="90"/>
      <c r="GDP54" s="91"/>
      <c r="GDQ54" s="90"/>
      <c r="GDR54" s="91"/>
      <c r="GDS54" s="90"/>
      <c r="GDT54" s="91"/>
      <c r="GDU54" s="90"/>
      <c r="GDV54" s="91"/>
      <c r="GDW54" s="90"/>
      <c r="GDX54" s="91"/>
      <c r="GDY54" s="90"/>
      <c r="GDZ54" s="91"/>
      <c r="GEA54" s="90"/>
      <c r="GEB54" s="91"/>
      <c r="GEC54" s="90"/>
      <c r="GED54" s="91"/>
      <c r="GEE54" s="90"/>
      <c r="GEF54" s="91"/>
      <c r="GEG54" s="90"/>
      <c r="GEH54" s="91"/>
      <c r="GEI54" s="90"/>
      <c r="GEJ54" s="91"/>
      <c r="GEK54" s="90"/>
      <c r="GEL54" s="91"/>
      <c r="GEM54" s="90"/>
      <c r="GEN54" s="91"/>
      <c r="GEO54" s="90"/>
      <c r="GEP54" s="91"/>
      <c r="GEQ54" s="90"/>
      <c r="GER54" s="91"/>
      <c r="GES54" s="90"/>
      <c r="GET54" s="91"/>
      <c r="GEU54" s="90"/>
      <c r="GEV54" s="91"/>
      <c r="GEW54" s="90"/>
      <c r="GEX54" s="91"/>
      <c r="GEY54" s="90"/>
      <c r="GEZ54" s="91"/>
      <c r="GFA54" s="90"/>
      <c r="GFB54" s="91"/>
      <c r="GFC54" s="90"/>
      <c r="GFD54" s="91"/>
      <c r="GFE54" s="90"/>
      <c r="GFF54" s="91"/>
      <c r="GFG54" s="90"/>
      <c r="GFH54" s="91"/>
      <c r="GFI54" s="90"/>
      <c r="GFJ54" s="91"/>
      <c r="GFK54" s="90"/>
      <c r="GFL54" s="91"/>
      <c r="GFM54" s="90"/>
      <c r="GFN54" s="91"/>
      <c r="GFO54" s="90"/>
      <c r="GFP54" s="91"/>
      <c r="GFQ54" s="90"/>
      <c r="GFR54" s="91"/>
      <c r="GFS54" s="90"/>
      <c r="GFT54" s="91"/>
      <c r="GFU54" s="90"/>
      <c r="GFV54" s="91"/>
      <c r="GFW54" s="90"/>
      <c r="GFX54" s="91"/>
      <c r="GFY54" s="90"/>
      <c r="GFZ54" s="91"/>
      <c r="GGA54" s="90"/>
      <c r="GGB54" s="91"/>
      <c r="GGC54" s="90"/>
      <c r="GGD54" s="91"/>
      <c r="GGE54" s="90"/>
      <c r="GGF54" s="91"/>
      <c r="GGG54" s="90"/>
      <c r="GGH54" s="91"/>
      <c r="GGI54" s="90"/>
      <c r="GGJ54" s="91"/>
      <c r="GGK54" s="90"/>
      <c r="GGL54" s="91"/>
      <c r="GGM54" s="90"/>
      <c r="GGN54" s="91"/>
      <c r="GGO54" s="90"/>
      <c r="GGP54" s="91"/>
      <c r="GGQ54" s="90"/>
      <c r="GGR54" s="91"/>
      <c r="GGS54" s="90"/>
      <c r="GGT54" s="91"/>
      <c r="GGU54" s="90"/>
      <c r="GGV54" s="91"/>
      <c r="GGW54" s="90"/>
      <c r="GGX54" s="91"/>
      <c r="GGY54" s="90"/>
      <c r="GGZ54" s="91"/>
      <c r="GHA54" s="90"/>
      <c r="GHB54" s="91"/>
      <c r="GHC54" s="90"/>
      <c r="GHD54" s="91"/>
      <c r="GHE54" s="90"/>
      <c r="GHF54" s="91"/>
      <c r="GHG54" s="90"/>
      <c r="GHH54" s="91"/>
      <c r="GHI54" s="90"/>
      <c r="GHJ54" s="91"/>
      <c r="GHK54" s="90"/>
      <c r="GHL54" s="91"/>
      <c r="GHM54" s="90"/>
      <c r="GHN54" s="91"/>
      <c r="GHO54" s="90"/>
      <c r="GHP54" s="91"/>
      <c r="GHQ54" s="90"/>
      <c r="GHR54" s="91"/>
      <c r="GHS54" s="90"/>
      <c r="GHT54" s="91"/>
      <c r="GHU54" s="90"/>
      <c r="GHV54" s="91"/>
      <c r="GHW54" s="90"/>
      <c r="GHX54" s="91"/>
      <c r="GHY54" s="90"/>
      <c r="GHZ54" s="91"/>
      <c r="GIA54" s="90"/>
      <c r="GIB54" s="91"/>
      <c r="GIC54" s="90"/>
      <c r="GID54" s="91"/>
      <c r="GIE54" s="90"/>
      <c r="GIF54" s="91"/>
      <c r="GIG54" s="90"/>
      <c r="GIH54" s="91"/>
      <c r="GII54" s="90"/>
      <c r="GIJ54" s="91"/>
      <c r="GIK54" s="90"/>
      <c r="GIL54" s="91"/>
      <c r="GIM54" s="90"/>
      <c r="GIN54" s="91"/>
      <c r="GIO54" s="90"/>
      <c r="GIP54" s="91"/>
      <c r="GIQ54" s="90"/>
      <c r="GIR54" s="91"/>
      <c r="GIS54" s="90"/>
      <c r="GIT54" s="91"/>
      <c r="GIU54" s="90"/>
      <c r="GIV54" s="91"/>
      <c r="GIW54" s="90"/>
      <c r="GIX54" s="91"/>
      <c r="GIY54" s="90"/>
      <c r="GIZ54" s="91"/>
      <c r="GJA54" s="90"/>
      <c r="GJB54" s="91"/>
      <c r="GJC54" s="90"/>
      <c r="GJD54" s="91"/>
      <c r="GJE54" s="90"/>
      <c r="GJF54" s="91"/>
      <c r="GJG54" s="90"/>
      <c r="GJH54" s="91"/>
      <c r="GJI54" s="90"/>
      <c r="GJJ54" s="91"/>
      <c r="GJK54" s="90"/>
      <c r="GJL54" s="91"/>
      <c r="GJM54" s="90"/>
      <c r="GJN54" s="91"/>
      <c r="GJO54" s="90"/>
      <c r="GJP54" s="91"/>
      <c r="GJQ54" s="90"/>
      <c r="GJR54" s="91"/>
      <c r="GJS54" s="90"/>
      <c r="GJT54" s="91"/>
      <c r="GJU54" s="90"/>
      <c r="GJV54" s="91"/>
      <c r="GJW54" s="90"/>
      <c r="GJX54" s="91"/>
      <c r="GJY54" s="90"/>
      <c r="GJZ54" s="91"/>
      <c r="GKA54" s="90"/>
      <c r="GKB54" s="91"/>
      <c r="GKC54" s="90"/>
      <c r="GKD54" s="91"/>
      <c r="GKE54" s="90"/>
      <c r="GKF54" s="91"/>
      <c r="GKG54" s="90"/>
      <c r="GKH54" s="91"/>
      <c r="GKI54" s="90"/>
      <c r="GKJ54" s="91"/>
      <c r="GKK54" s="90"/>
      <c r="GKL54" s="91"/>
      <c r="GKM54" s="90"/>
      <c r="GKN54" s="91"/>
      <c r="GKO54" s="90"/>
      <c r="GKP54" s="91"/>
      <c r="GKQ54" s="90"/>
      <c r="GKR54" s="91"/>
      <c r="GKS54" s="90"/>
      <c r="GKT54" s="91"/>
      <c r="GKU54" s="90"/>
      <c r="GKV54" s="91"/>
      <c r="GKW54" s="90"/>
      <c r="GKX54" s="91"/>
      <c r="GKY54" s="90"/>
      <c r="GKZ54" s="91"/>
      <c r="GLA54" s="90"/>
      <c r="GLB54" s="91"/>
      <c r="GLC54" s="90"/>
      <c r="GLD54" s="91"/>
      <c r="GLE54" s="90"/>
      <c r="GLF54" s="91"/>
      <c r="GLG54" s="90"/>
      <c r="GLH54" s="91"/>
      <c r="GLI54" s="90"/>
      <c r="GLJ54" s="91"/>
      <c r="GLK54" s="90"/>
      <c r="GLL54" s="91"/>
      <c r="GLM54" s="90"/>
      <c r="GLN54" s="91"/>
      <c r="GLO54" s="90"/>
      <c r="GLP54" s="91"/>
      <c r="GLQ54" s="90"/>
      <c r="GLR54" s="91"/>
      <c r="GLS54" s="90"/>
      <c r="GLT54" s="91"/>
      <c r="GLU54" s="90"/>
      <c r="GLV54" s="91"/>
      <c r="GLW54" s="90"/>
      <c r="GLX54" s="91"/>
      <c r="GLY54" s="90"/>
      <c r="GLZ54" s="91"/>
      <c r="GMA54" s="90"/>
      <c r="GMB54" s="91"/>
      <c r="GMC54" s="90"/>
      <c r="GMD54" s="91"/>
      <c r="GME54" s="90"/>
      <c r="GMF54" s="91"/>
      <c r="GMG54" s="90"/>
      <c r="GMH54" s="91"/>
      <c r="GMI54" s="90"/>
      <c r="GMJ54" s="91"/>
      <c r="GMK54" s="90"/>
      <c r="GML54" s="91"/>
      <c r="GMM54" s="90"/>
      <c r="GMN54" s="91"/>
      <c r="GMO54" s="90"/>
      <c r="GMP54" s="91"/>
      <c r="GMQ54" s="90"/>
      <c r="GMR54" s="91"/>
      <c r="GMS54" s="90"/>
      <c r="GMT54" s="91"/>
      <c r="GMU54" s="90"/>
      <c r="GMV54" s="91"/>
      <c r="GMW54" s="90"/>
      <c r="GMX54" s="91"/>
      <c r="GMY54" s="90"/>
      <c r="GMZ54" s="91"/>
      <c r="GNA54" s="90"/>
      <c r="GNB54" s="91"/>
      <c r="GNC54" s="90"/>
      <c r="GND54" s="91"/>
      <c r="GNE54" s="90"/>
      <c r="GNF54" s="91"/>
      <c r="GNG54" s="90"/>
      <c r="GNH54" s="91"/>
      <c r="GNI54" s="90"/>
      <c r="GNJ54" s="91"/>
      <c r="GNK54" s="90"/>
      <c r="GNL54" s="91"/>
      <c r="GNM54" s="90"/>
      <c r="GNN54" s="91"/>
      <c r="GNO54" s="90"/>
      <c r="GNP54" s="91"/>
      <c r="GNQ54" s="90"/>
      <c r="GNR54" s="91"/>
      <c r="GNS54" s="90"/>
      <c r="GNT54" s="91"/>
      <c r="GNU54" s="90"/>
      <c r="GNV54" s="91"/>
      <c r="GNW54" s="90"/>
      <c r="GNX54" s="91"/>
      <c r="GNY54" s="90"/>
      <c r="GNZ54" s="91"/>
      <c r="GOA54" s="90"/>
      <c r="GOB54" s="91"/>
      <c r="GOC54" s="90"/>
      <c r="GOD54" s="91"/>
      <c r="GOE54" s="90"/>
      <c r="GOF54" s="91"/>
      <c r="GOG54" s="90"/>
      <c r="GOH54" s="91"/>
      <c r="GOI54" s="90"/>
      <c r="GOJ54" s="91"/>
      <c r="GOK54" s="90"/>
      <c r="GOL54" s="91"/>
      <c r="GOM54" s="90"/>
      <c r="GON54" s="91"/>
      <c r="GOO54" s="90"/>
      <c r="GOP54" s="91"/>
      <c r="GOQ54" s="90"/>
      <c r="GOR54" s="91"/>
      <c r="GOS54" s="90"/>
      <c r="GOT54" s="91"/>
      <c r="GOU54" s="90"/>
      <c r="GOV54" s="91"/>
      <c r="GOW54" s="90"/>
      <c r="GOX54" s="91"/>
      <c r="GOY54" s="90"/>
      <c r="GOZ54" s="91"/>
      <c r="GPA54" s="90"/>
      <c r="GPB54" s="91"/>
      <c r="GPC54" s="90"/>
      <c r="GPD54" s="91"/>
      <c r="GPE54" s="90"/>
      <c r="GPF54" s="91"/>
      <c r="GPG54" s="90"/>
      <c r="GPH54" s="91"/>
      <c r="GPI54" s="90"/>
      <c r="GPJ54" s="91"/>
      <c r="GPK54" s="90"/>
      <c r="GPL54" s="91"/>
      <c r="GPM54" s="90"/>
      <c r="GPN54" s="91"/>
      <c r="GPO54" s="90"/>
      <c r="GPP54" s="91"/>
      <c r="GPQ54" s="90"/>
      <c r="GPR54" s="91"/>
      <c r="GPS54" s="90"/>
      <c r="GPT54" s="91"/>
      <c r="GPU54" s="90"/>
      <c r="GPV54" s="91"/>
      <c r="GPW54" s="90"/>
      <c r="GPX54" s="91"/>
      <c r="GPY54" s="90"/>
      <c r="GPZ54" s="91"/>
      <c r="GQA54" s="90"/>
      <c r="GQB54" s="91"/>
      <c r="GQC54" s="90"/>
      <c r="GQD54" s="91"/>
      <c r="GQE54" s="90"/>
      <c r="GQF54" s="91"/>
      <c r="GQG54" s="90"/>
      <c r="GQH54" s="91"/>
      <c r="GQI54" s="90"/>
      <c r="GQJ54" s="91"/>
      <c r="GQK54" s="90"/>
      <c r="GQL54" s="91"/>
      <c r="GQM54" s="90"/>
      <c r="GQN54" s="91"/>
      <c r="GQO54" s="90"/>
      <c r="GQP54" s="91"/>
      <c r="GQQ54" s="90"/>
      <c r="GQR54" s="91"/>
      <c r="GQS54" s="90"/>
      <c r="GQT54" s="91"/>
      <c r="GQU54" s="90"/>
      <c r="GQV54" s="91"/>
      <c r="GQW54" s="90"/>
      <c r="GQX54" s="91"/>
      <c r="GQY54" s="90"/>
      <c r="GQZ54" s="91"/>
      <c r="GRA54" s="90"/>
      <c r="GRB54" s="91"/>
      <c r="GRC54" s="90"/>
      <c r="GRD54" s="91"/>
      <c r="GRE54" s="90"/>
      <c r="GRF54" s="91"/>
      <c r="GRG54" s="90"/>
      <c r="GRH54" s="91"/>
      <c r="GRI54" s="90"/>
      <c r="GRJ54" s="91"/>
      <c r="GRK54" s="90"/>
      <c r="GRL54" s="91"/>
      <c r="GRM54" s="90"/>
      <c r="GRN54" s="91"/>
      <c r="GRO54" s="90"/>
      <c r="GRP54" s="91"/>
      <c r="GRQ54" s="90"/>
      <c r="GRR54" s="91"/>
      <c r="GRS54" s="90"/>
      <c r="GRT54" s="91"/>
      <c r="GRU54" s="90"/>
      <c r="GRV54" s="91"/>
      <c r="GRW54" s="90"/>
      <c r="GRX54" s="91"/>
      <c r="GRY54" s="90"/>
      <c r="GRZ54" s="91"/>
      <c r="GSA54" s="90"/>
      <c r="GSB54" s="91"/>
      <c r="GSC54" s="90"/>
      <c r="GSD54" s="91"/>
      <c r="GSE54" s="90"/>
      <c r="GSF54" s="91"/>
      <c r="GSG54" s="90"/>
      <c r="GSH54" s="91"/>
      <c r="GSI54" s="90"/>
      <c r="GSJ54" s="91"/>
      <c r="GSK54" s="90"/>
      <c r="GSL54" s="91"/>
      <c r="GSM54" s="90"/>
      <c r="GSN54" s="91"/>
      <c r="GSO54" s="90"/>
      <c r="GSP54" s="91"/>
      <c r="GSQ54" s="90"/>
      <c r="GSR54" s="91"/>
      <c r="GSS54" s="90"/>
      <c r="GST54" s="91"/>
      <c r="GSU54" s="90"/>
      <c r="GSV54" s="91"/>
      <c r="GSW54" s="90"/>
      <c r="GSX54" s="91"/>
      <c r="GSY54" s="90"/>
      <c r="GSZ54" s="91"/>
      <c r="GTA54" s="90"/>
      <c r="GTB54" s="91"/>
      <c r="GTC54" s="90"/>
      <c r="GTD54" s="91"/>
      <c r="GTE54" s="90"/>
      <c r="GTF54" s="91"/>
      <c r="GTG54" s="90"/>
      <c r="GTH54" s="91"/>
      <c r="GTI54" s="90"/>
      <c r="GTJ54" s="91"/>
      <c r="GTK54" s="90"/>
      <c r="GTL54" s="91"/>
      <c r="GTM54" s="90"/>
      <c r="GTN54" s="91"/>
      <c r="GTO54" s="90"/>
      <c r="GTP54" s="91"/>
      <c r="GTQ54" s="90"/>
      <c r="GTR54" s="91"/>
      <c r="GTS54" s="90"/>
      <c r="GTT54" s="91"/>
      <c r="GTU54" s="90"/>
      <c r="GTV54" s="91"/>
      <c r="GTW54" s="90"/>
      <c r="GTX54" s="91"/>
      <c r="GTY54" s="90"/>
      <c r="GTZ54" s="91"/>
      <c r="GUA54" s="90"/>
      <c r="GUB54" s="91"/>
      <c r="GUC54" s="90"/>
      <c r="GUD54" s="91"/>
      <c r="GUE54" s="90"/>
      <c r="GUF54" s="91"/>
      <c r="GUG54" s="90"/>
      <c r="GUH54" s="91"/>
      <c r="GUI54" s="90"/>
      <c r="GUJ54" s="91"/>
      <c r="GUK54" s="90"/>
      <c r="GUL54" s="91"/>
      <c r="GUM54" s="90"/>
      <c r="GUN54" s="91"/>
      <c r="GUO54" s="90"/>
      <c r="GUP54" s="91"/>
      <c r="GUQ54" s="90"/>
      <c r="GUR54" s="91"/>
      <c r="GUS54" s="90"/>
      <c r="GUT54" s="91"/>
      <c r="GUU54" s="90"/>
      <c r="GUV54" s="91"/>
      <c r="GUW54" s="90"/>
      <c r="GUX54" s="91"/>
      <c r="GUY54" s="90"/>
      <c r="GUZ54" s="91"/>
      <c r="GVA54" s="90"/>
      <c r="GVB54" s="91"/>
      <c r="GVC54" s="90"/>
      <c r="GVD54" s="91"/>
      <c r="GVE54" s="90"/>
      <c r="GVF54" s="91"/>
      <c r="GVG54" s="90"/>
      <c r="GVH54" s="91"/>
      <c r="GVI54" s="90"/>
      <c r="GVJ54" s="91"/>
      <c r="GVK54" s="90"/>
      <c r="GVL54" s="91"/>
      <c r="GVM54" s="90"/>
      <c r="GVN54" s="91"/>
      <c r="GVO54" s="90"/>
      <c r="GVP54" s="91"/>
      <c r="GVQ54" s="90"/>
      <c r="GVR54" s="91"/>
      <c r="GVS54" s="90"/>
      <c r="GVT54" s="91"/>
      <c r="GVU54" s="90"/>
      <c r="GVV54" s="91"/>
      <c r="GVW54" s="90"/>
      <c r="GVX54" s="91"/>
      <c r="GVY54" s="90"/>
      <c r="GVZ54" s="91"/>
      <c r="GWA54" s="90"/>
      <c r="GWB54" s="91"/>
      <c r="GWC54" s="90"/>
      <c r="GWD54" s="91"/>
      <c r="GWE54" s="90"/>
      <c r="GWF54" s="91"/>
      <c r="GWG54" s="90"/>
      <c r="GWH54" s="91"/>
      <c r="GWI54" s="90"/>
      <c r="GWJ54" s="91"/>
      <c r="GWK54" s="90"/>
      <c r="GWL54" s="91"/>
      <c r="GWM54" s="90"/>
      <c r="GWN54" s="91"/>
      <c r="GWO54" s="90"/>
      <c r="GWP54" s="91"/>
      <c r="GWQ54" s="90"/>
      <c r="GWR54" s="91"/>
      <c r="GWS54" s="90"/>
      <c r="GWT54" s="91"/>
      <c r="GWU54" s="90"/>
      <c r="GWV54" s="91"/>
      <c r="GWW54" s="90"/>
      <c r="GWX54" s="91"/>
      <c r="GWY54" s="90"/>
      <c r="GWZ54" s="91"/>
      <c r="GXA54" s="90"/>
      <c r="GXB54" s="91"/>
      <c r="GXC54" s="90"/>
      <c r="GXD54" s="91"/>
      <c r="GXE54" s="90"/>
      <c r="GXF54" s="91"/>
      <c r="GXG54" s="90"/>
      <c r="GXH54" s="91"/>
      <c r="GXI54" s="90"/>
      <c r="GXJ54" s="91"/>
      <c r="GXK54" s="90"/>
      <c r="GXL54" s="91"/>
      <c r="GXM54" s="90"/>
      <c r="GXN54" s="91"/>
      <c r="GXO54" s="90"/>
      <c r="GXP54" s="91"/>
      <c r="GXQ54" s="90"/>
      <c r="GXR54" s="91"/>
      <c r="GXS54" s="90"/>
      <c r="GXT54" s="91"/>
      <c r="GXU54" s="90"/>
      <c r="GXV54" s="91"/>
      <c r="GXW54" s="90"/>
      <c r="GXX54" s="91"/>
      <c r="GXY54" s="90"/>
      <c r="GXZ54" s="91"/>
      <c r="GYA54" s="90"/>
      <c r="GYB54" s="91"/>
      <c r="GYC54" s="90"/>
      <c r="GYD54" s="91"/>
      <c r="GYE54" s="90"/>
      <c r="GYF54" s="91"/>
      <c r="GYG54" s="90"/>
      <c r="GYH54" s="91"/>
      <c r="GYI54" s="90"/>
      <c r="GYJ54" s="91"/>
      <c r="GYK54" s="90"/>
      <c r="GYL54" s="91"/>
      <c r="GYM54" s="90"/>
      <c r="GYN54" s="91"/>
      <c r="GYO54" s="90"/>
      <c r="GYP54" s="91"/>
      <c r="GYQ54" s="90"/>
      <c r="GYR54" s="91"/>
      <c r="GYS54" s="90"/>
      <c r="GYT54" s="91"/>
      <c r="GYU54" s="90"/>
      <c r="GYV54" s="91"/>
      <c r="GYW54" s="90"/>
      <c r="GYX54" s="91"/>
      <c r="GYY54" s="90"/>
      <c r="GYZ54" s="91"/>
      <c r="GZA54" s="90"/>
      <c r="GZB54" s="91"/>
      <c r="GZC54" s="90"/>
      <c r="GZD54" s="91"/>
      <c r="GZE54" s="90"/>
      <c r="GZF54" s="91"/>
      <c r="GZG54" s="90"/>
      <c r="GZH54" s="91"/>
      <c r="GZI54" s="90"/>
      <c r="GZJ54" s="91"/>
      <c r="GZK54" s="90"/>
      <c r="GZL54" s="91"/>
      <c r="GZM54" s="90"/>
      <c r="GZN54" s="91"/>
      <c r="GZO54" s="90"/>
      <c r="GZP54" s="91"/>
      <c r="GZQ54" s="90"/>
      <c r="GZR54" s="91"/>
      <c r="GZS54" s="90"/>
      <c r="GZT54" s="91"/>
      <c r="GZU54" s="90"/>
      <c r="GZV54" s="91"/>
      <c r="GZW54" s="90"/>
      <c r="GZX54" s="91"/>
      <c r="GZY54" s="90"/>
      <c r="GZZ54" s="91"/>
      <c r="HAA54" s="90"/>
      <c r="HAB54" s="91"/>
      <c r="HAC54" s="90"/>
      <c r="HAD54" s="91"/>
      <c r="HAE54" s="90"/>
      <c r="HAF54" s="91"/>
      <c r="HAG54" s="90"/>
      <c r="HAH54" s="91"/>
      <c r="HAI54" s="90"/>
      <c r="HAJ54" s="91"/>
      <c r="HAK54" s="90"/>
      <c r="HAL54" s="91"/>
      <c r="HAM54" s="90"/>
      <c r="HAN54" s="91"/>
      <c r="HAO54" s="90"/>
      <c r="HAP54" s="91"/>
      <c r="HAQ54" s="90"/>
      <c r="HAR54" s="91"/>
      <c r="HAS54" s="90"/>
      <c r="HAT54" s="91"/>
      <c r="HAU54" s="90"/>
      <c r="HAV54" s="91"/>
      <c r="HAW54" s="90"/>
      <c r="HAX54" s="91"/>
      <c r="HAY54" s="90"/>
      <c r="HAZ54" s="91"/>
      <c r="HBA54" s="90"/>
      <c r="HBB54" s="91"/>
      <c r="HBC54" s="90"/>
      <c r="HBD54" s="91"/>
      <c r="HBE54" s="90"/>
      <c r="HBF54" s="91"/>
      <c r="HBG54" s="90"/>
      <c r="HBH54" s="91"/>
      <c r="HBI54" s="90"/>
      <c r="HBJ54" s="91"/>
      <c r="HBK54" s="90"/>
      <c r="HBL54" s="91"/>
      <c r="HBM54" s="90"/>
      <c r="HBN54" s="91"/>
      <c r="HBO54" s="90"/>
      <c r="HBP54" s="91"/>
      <c r="HBQ54" s="90"/>
      <c r="HBR54" s="91"/>
      <c r="HBS54" s="90"/>
      <c r="HBT54" s="91"/>
      <c r="HBU54" s="90"/>
      <c r="HBV54" s="91"/>
      <c r="HBW54" s="90"/>
      <c r="HBX54" s="91"/>
      <c r="HBY54" s="90"/>
      <c r="HBZ54" s="91"/>
      <c r="HCA54" s="90"/>
      <c r="HCB54" s="91"/>
      <c r="HCC54" s="90"/>
      <c r="HCD54" s="91"/>
      <c r="HCE54" s="90"/>
      <c r="HCF54" s="91"/>
      <c r="HCG54" s="90"/>
      <c r="HCH54" s="91"/>
      <c r="HCI54" s="90"/>
      <c r="HCJ54" s="91"/>
      <c r="HCK54" s="90"/>
      <c r="HCL54" s="91"/>
      <c r="HCM54" s="90"/>
      <c r="HCN54" s="91"/>
      <c r="HCO54" s="90"/>
      <c r="HCP54" s="91"/>
      <c r="HCQ54" s="90"/>
      <c r="HCR54" s="91"/>
      <c r="HCS54" s="90"/>
      <c r="HCT54" s="91"/>
      <c r="HCU54" s="90"/>
      <c r="HCV54" s="91"/>
      <c r="HCW54" s="90"/>
      <c r="HCX54" s="91"/>
      <c r="HCY54" s="90"/>
      <c r="HCZ54" s="91"/>
      <c r="HDA54" s="90"/>
      <c r="HDB54" s="91"/>
      <c r="HDC54" s="90"/>
      <c r="HDD54" s="91"/>
      <c r="HDE54" s="90"/>
      <c r="HDF54" s="91"/>
      <c r="HDG54" s="90"/>
      <c r="HDH54" s="91"/>
      <c r="HDI54" s="90"/>
      <c r="HDJ54" s="91"/>
      <c r="HDK54" s="90"/>
      <c r="HDL54" s="91"/>
      <c r="HDM54" s="90"/>
      <c r="HDN54" s="91"/>
      <c r="HDO54" s="90"/>
      <c r="HDP54" s="91"/>
      <c r="HDQ54" s="90"/>
      <c r="HDR54" s="91"/>
      <c r="HDS54" s="90"/>
      <c r="HDT54" s="91"/>
      <c r="HDU54" s="90"/>
      <c r="HDV54" s="91"/>
      <c r="HDW54" s="90"/>
      <c r="HDX54" s="91"/>
      <c r="HDY54" s="90"/>
      <c r="HDZ54" s="91"/>
      <c r="HEA54" s="90"/>
      <c r="HEB54" s="91"/>
      <c r="HEC54" s="90"/>
      <c r="HED54" s="91"/>
      <c r="HEE54" s="90"/>
      <c r="HEF54" s="91"/>
      <c r="HEG54" s="90"/>
      <c r="HEH54" s="91"/>
      <c r="HEI54" s="90"/>
      <c r="HEJ54" s="91"/>
      <c r="HEK54" s="90"/>
      <c r="HEL54" s="91"/>
      <c r="HEM54" s="90"/>
      <c r="HEN54" s="91"/>
      <c r="HEO54" s="90"/>
      <c r="HEP54" s="91"/>
      <c r="HEQ54" s="90"/>
      <c r="HER54" s="91"/>
      <c r="HES54" s="90"/>
      <c r="HET54" s="91"/>
      <c r="HEU54" s="90"/>
      <c r="HEV54" s="91"/>
      <c r="HEW54" s="90"/>
      <c r="HEX54" s="91"/>
      <c r="HEY54" s="90"/>
      <c r="HEZ54" s="91"/>
      <c r="HFA54" s="90"/>
      <c r="HFB54" s="91"/>
      <c r="HFC54" s="90"/>
      <c r="HFD54" s="91"/>
      <c r="HFE54" s="90"/>
      <c r="HFF54" s="91"/>
      <c r="HFG54" s="90"/>
      <c r="HFH54" s="91"/>
      <c r="HFI54" s="90"/>
      <c r="HFJ54" s="91"/>
      <c r="HFK54" s="90"/>
      <c r="HFL54" s="91"/>
      <c r="HFM54" s="90"/>
      <c r="HFN54" s="91"/>
      <c r="HFO54" s="90"/>
      <c r="HFP54" s="91"/>
      <c r="HFQ54" s="90"/>
      <c r="HFR54" s="91"/>
      <c r="HFS54" s="90"/>
      <c r="HFT54" s="91"/>
      <c r="HFU54" s="90"/>
      <c r="HFV54" s="91"/>
      <c r="HFW54" s="90"/>
      <c r="HFX54" s="91"/>
      <c r="HFY54" s="90"/>
      <c r="HFZ54" s="91"/>
      <c r="HGA54" s="90"/>
      <c r="HGB54" s="91"/>
      <c r="HGC54" s="90"/>
      <c r="HGD54" s="91"/>
      <c r="HGE54" s="90"/>
      <c r="HGF54" s="91"/>
      <c r="HGG54" s="90"/>
      <c r="HGH54" s="91"/>
      <c r="HGI54" s="90"/>
      <c r="HGJ54" s="91"/>
      <c r="HGK54" s="90"/>
      <c r="HGL54" s="91"/>
      <c r="HGM54" s="90"/>
      <c r="HGN54" s="91"/>
      <c r="HGO54" s="90"/>
      <c r="HGP54" s="91"/>
      <c r="HGQ54" s="90"/>
      <c r="HGR54" s="91"/>
      <c r="HGS54" s="90"/>
      <c r="HGT54" s="91"/>
      <c r="HGU54" s="90"/>
      <c r="HGV54" s="91"/>
      <c r="HGW54" s="90"/>
      <c r="HGX54" s="91"/>
      <c r="HGY54" s="90"/>
      <c r="HGZ54" s="91"/>
      <c r="HHA54" s="90"/>
      <c r="HHB54" s="91"/>
      <c r="HHC54" s="90"/>
      <c r="HHD54" s="91"/>
      <c r="HHE54" s="90"/>
      <c r="HHF54" s="91"/>
      <c r="HHG54" s="90"/>
      <c r="HHH54" s="91"/>
      <c r="HHI54" s="90"/>
      <c r="HHJ54" s="91"/>
      <c r="HHK54" s="90"/>
      <c r="HHL54" s="91"/>
      <c r="HHM54" s="90"/>
      <c r="HHN54" s="91"/>
      <c r="HHO54" s="90"/>
      <c r="HHP54" s="91"/>
      <c r="HHQ54" s="90"/>
      <c r="HHR54" s="91"/>
      <c r="HHS54" s="90"/>
      <c r="HHT54" s="91"/>
      <c r="HHU54" s="90"/>
      <c r="HHV54" s="91"/>
      <c r="HHW54" s="90"/>
      <c r="HHX54" s="91"/>
      <c r="HHY54" s="90"/>
      <c r="HHZ54" s="91"/>
      <c r="HIA54" s="90"/>
      <c r="HIB54" s="91"/>
      <c r="HIC54" s="90"/>
      <c r="HID54" s="91"/>
      <c r="HIE54" s="90"/>
      <c r="HIF54" s="91"/>
      <c r="HIG54" s="90"/>
      <c r="HIH54" s="91"/>
      <c r="HII54" s="90"/>
      <c r="HIJ54" s="91"/>
      <c r="HIK54" s="90"/>
      <c r="HIL54" s="91"/>
      <c r="HIM54" s="90"/>
      <c r="HIN54" s="91"/>
      <c r="HIO54" s="90"/>
      <c r="HIP54" s="91"/>
      <c r="HIQ54" s="90"/>
      <c r="HIR54" s="91"/>
      <c r="HIS54" s="90"/>
      <c r="HIT54" s="91"/>
      <c r="HIU54" s="90"/>
      <c r="HIV54" s="91"/>
      <c r="HIW54" s="90"/>
      <c r="HIX54" s="91"/>
      <c r="HIY54" s="90"/>
      <c r="HIZ54" s="91"/>
      <c r="HJA54" s="90"/>
      <c r="HJB54" s="91"/>
      <c r="HJC54" s="90"/>
      <c r="HJD54" s="91"/>
      <c r="HJE54" s="90"/>
      <c r="HJF54" s="91"/>
      <c r="HJG54" s="90"/>
      <c r="HJH54" s="91"/>
      <c r="HJI54" s="90"/>
      <c r="HJJ54" s="91"/>
      <c r="HJK54" s="90"/>
      <c r="HJL54" s="91"/>
      <c r="HJM54" s="90"/>
      <c r="HJN54" s="91"/>
      <c r="HJO54" s="90"/>
      <c r="HJP54" s="91"/>
      <c r="HJQ54" s="90"/>
      <c r="HJR54" s="91"/>
      <c r="HJS54" s="90"/>
      <c r="HJT54" s="91"/>
      <c r="HJU54" s="90"/>
      <c r="HJV54" s="91"/>
      <c r="HJW54" s="90"/>
      <c r="HJX54" s="91"/>
      <c r="HJY54" s="90"/>
      <c r="HJZ54" s="91"/>
      <c r="HKA54" s="90"/>
      <c r="HKB54" s="91"/>
      <c r="HKC54" s="90"/>
      <c r="HKD54" s="91"/>
      <c r="HKE54" s="90"/>
      <c r="HKF54" s="91"/>
      <c r="HKG54" s="90"/>
      <c r="HKH54" s="91"/>
      <c r="HKI54" s="90"/>
      <c r="HKJ54" s="91"/>
      <c r="HKK54" s="90"/>
      <c r="HKL54" s="91"/>
      <c r="HKM54" s="90"/>
      <c r="HKN54" s="91"/>
      <c r="HKO54" s="90"/>
      <c r="HKP54" s="91"/>
      <c r="HKQ54" s="90"/>
      <c r="HKR54" s="91"/>
      <c r="HKS54" s="90"/>
      <c r="HKT54" s="91"/>
      <c r="HKU54" s="90"/>
      <c r="HKV54" s="91"/>
      <c r="HKW54" s="90"/>
      <c r="HKX54" s="91"/>
      <c r="HKY54" s="90"/>
      <c r="HKZ54" s="91"/>
      <c r="HLA54" s="90"/>
      <c r="HLB54" s="91"/>
      <c r="HLC54" s="90"/>
      <c r="HLD54" s="91"/>
      <c r="HLE54" s="90"/>
      <c r="HLF54" s="91"/>
      <c r="HLG54" s="90"/>
      <c r="HLH54" s="91"/>
      <c r="HLI54" s="90"/>
      <c r="HLJ54" s="91"/>
      <c r="HLK54" s="90"/>
      <c r="HLL54" s="91"/>
      <c r="HLM54" s="90"/>
      <c r="HLN54" s="91"/>
      <c r="HLO54" s="90"/>
      <c r="HLP54" s="91"/>
      <c r="HLQ54" s="90"/>
      <c r="HLR54" s="91"/>
      <c r="HLS54" s="90"/>
      <c r="HLT54" s="91"/>
      <c r="HLU54" s="90"/>
      <c r="HLV54" s="91"/>
      <c r="HLW54" s="90"/>
      <c r="HLX54" s="91"/>
      <c r="HLY54" s="90"/>
      <c r="HLZ54" s="91"/>
      <c r="HMA54" s="90"/>
      <c r="HMB54" s="91"/>
      <c r="HMC54" s="90"/>
      <c r="HMD54" s="91"/>
      <c r="HME54" s="90"/>
      <c r="HMF54" s="91"/>
      <c r="HMG54" s="90"/>
      <c r="HMH54" s="91"/>
      <c r="HMI54" s="90"/>
      <c r="HMJ54" s="91"/>
      <c r="HMK54" s="90"/>
      <c r="HML54" s="91"/>
      <c r="HMM54" s="90"/>
      <c r="HMN54" s="91"/>
      <c r="HMO54" s="90"/>
      <c r="HMP54" s="91"/>
      <c r="HMQ54" s="90"/>
      <c r="HMR54" s="91"/>
      <c r="HMS54" s="90"/>
      <c r="HMT54" s="91"/>
      <c r="HMU54" s="90"/>
      <c r="HMV54" s="91"/>
      <c r="HMW54" s="90"/>
      <c r="HMX54" s="91"/>
      <c r="HMY54" s="90"/>
      <c r="HMZ54" s="91"/>
      <c r="HNA54" s="90"/>
      <c r="HNB54" s="91"/>
      <c r="HNC54" s="90"/>
      <c r="HND54" s="91"/>
      <c r="HNE54" s="90"/>
      <c r="HNF54" s="91"/>
      <c r="HNG54" s="90"/>
      <c r="HNH54" s="91"/>
      <c r="HNI54" s="90"/>
      <c r="HNJ54" s="91"/>
      <c r="HNK54" s="90"/>
      <c r="HNL54" s="91"/>
      <c r="HNM54" s="90"/>
      <c r="HNN54" s="91"/>
      <c r="HNO54" s="90"/>
      <c r="HNP54" s="91"/>
      <c r="HNQ54" s="90"/>
      <c r="HNR54" s="91"/>
      <c r="HNS54" s="90"/>
      <c r="HNT54" s="91"/>
      <c r="HNU54" s="90"/>
      <c r="HNV54" s="91"/>
      <c r="HNW54" s="90"/>
      <c r="HNX54" s="91"/>
      <c r="HNY54" s="90"/>
      <c r="HNZ54" s="91"/>
      <c r="HOA54" s="90"/>
      <c r="HOB54" s="91"/>
      <c r="HOC54" s="90"/>
      <c r="HOD54" s="91"/>
      <c r="HOE54" s="90"/>
      <c r="HOF54" s="91"/>
      <c r="HOG54" s="90"/>
      <c r="HOH54" s="91"/>
      <c r="HOI54" s="90"/>
      <c r="HOJ54" s="91"/>
      <c r="HOK54" s="90"/>
      <c r="HOL54" s="91"/>
      <c r="HOM54" s="90"/>
      <c r="HON54" s="91"/>
      <c r="HOO54" s="90"/>
      <c r="HOP54" s="91"/>
      <c r="HOQ54" s="90"/>
      <c r="HOR54" s="91"/>
      <c r="HOS54" s="90"/>
      <c r="HOT54" s="91"/>
      <c r="HOU54" s="90"/>
      <c r="HOV54" s="91"/>
      <c r="HOW54" s="90"/>
      <c r="HOX54" s="91"/>
      <c r="HOY54" s="90"/>
      <c r="HOZ54" s="91"/>
      <c r="HPA54" s="90"/>
      <c r="HPB54" s="91"/>
      <c r="HPC54" s="90"/>
      <c r="HPD54" s="91"/>
      <c r="HPE54" s="90"/>
      <c r="HPF54" s="91"/>
      <c r="HPG54" s="90"/>
      <c r="HPH54" s="91"/>
      <c r="HPI54" s="90"/>
      <c r="HPJ54" s="91"/>
      <c r="HPK54" s="90"/>
      <c r="HPL54" s="91"/>
      <c r="HPM54" s="90"/>
      <c r="HPN54" s="91"/>
      <c r="HPO54" s="90"/>
      <c r="HPP54" s="91"/>
      <c r="HPQ54" s="90"/>
      <c r="HPR54" s="91"/>
      <c r="HPS54" s="90"/>
      <c r="HPT54" s="91"/>
      <c r="HPU54" s="90"/>
      <c r="HPV54" s="91"/>
      <c r="HPW54" s="90"/>
      <c r="HPX54" s="91"/>
      <c r="HPY54" s="90"/>
      <c r="HPZ54" s="91"/>
      <c r="HQA54" s="90"/>
      <c r="HQB54" s="91"/>
      <c r="HQC54" s="90"/>
      <c r="HQD54" s="91"/>
      <c r="HQE54" s="90"/>
      <c r="HQF54" s="91"/>
      <c r="HQG54" s="90"/>
      <c r="HQH54" s="91"/>
      <c r="HQI54" s="90"/>
      <c r="HQJ54" s="91"/>
      <c r="HQK54" s="90"/>
      <c r="HQL54" s="91"/>
      <c r="HQM54" s="90"/>
      <c r="HQN54" s="91"/>
      <c r="HQO54" s="90"/>
      <c r="HQP54" s="91"/>
      <c r="HQQ54" s="90"/>
      <c r="HQR54" s="91"/>
      <c r="HQS54" s="90"/>
      <c r="HQT54" s="91"/>
      <c r="HQU54" s="90"/>
      <c r="HQV54" s="91"/>
      <c r="HQW54" s="90"/>
      <c r="HQX54" s="91"/>
      <c r="HQY54" s="90"/>
      <c r="HQZ54" s="91"/>
      <c r="HRA54" s="90"/>
      <c r="HRB54" s="91"/>
      <c r="HRC54" s="90"/>
      <c r="HRD54" s="91"/>
      <c r="HRE54" s="90"/>
      <c r="HRF54" s="91"/>
      <c r="HRG54" s="90"/>
      <c r="HRH54" s="91"/>
      <c r="HRI54" s="90"/>
      <c r="HRJ54" s="91"/>
      <c r="HRK54" s="90"/>
      <c r="HRL54" s="91"/>
      <c r="HRM54" s="90"/>
      <c r="HRN54" s="91"/>
      <c r="HRO54" s="90"/>
      <c r="HRP54" s="91"/>
      <c r="HRQ54" s="90"/>
      <c r="HRR54" s="91"/>
      <c r="HRS54" s="90"/>
      <c r="HRT54" s="91"/>
      <c r="HRU54" s="90"/>
      <c r="HRV54" s="91"/>
      <c r="HRW54" s="90"/>
      <c r="HRX54" s="91"/>
      <c r="HRY54" s="90"/>
      <c r="HRZ54" s="91"/>
      <c r="HSA54" s="90"/>
      <c r="HSB54" s="91"/>
      <c r="HSC54" s="90"/>
      <c r="HSD54" s="91"/>
      <c r="HSE54" s="90"/>
      <c r="HSF54" s="91"/>
      <c r="HSG54" s="90"/>
      <c r="HSH54" s="91"/>
      <c r="HSI54" s="90"/>
      <c r="HSJ54" s="91"/>
      <c r="HSK54" s="90"/>
      <c r="HSL54" s="91"/>
      <c r="HSM54" s="90"/>
      <c r="HSN54" s="91"/>
      <c r="HSO54" s="90"/>
      <c r="HSP54" s="91"/>
      <c r="HSQ54" s="90"/>
      <c r="HSR54" s="91"/>
      <c r="HSS54" s="90"/>
      <c r="HST54" s="91"/>
      <c r="HSU54" s="90"/>
      <c r="HSV54" s="91"/>
      <c r="HSW54" s="90"/>
      <c r="HSX54" s="91"/>
      <c r="HSY54" s="90"/>
      <c r="HSZ54" s="91"/>
      <c r="HTA54" s="90"/>
      <c r="HTB54" s="91"/>
      <c r="HTC54" s="90"/>
      <c r="HTD54" s="91"/>
      <c r="HTE54" s="90"/>
      <c r="HTF54" s="91"/>
      <c r="HTG54" s="90"/>
      <c r="HTH54" s="91"/>
      <c r="HTI54" s="90"/>
      <c r="HTJ54" s="91"/>
      <c r="HTK54" s="90"/>
      <c r="HTL54" s="91"/>
      <c r="HTM54" s="90"/>
      <c r="HTN54" s="91"/>
      <c r="HTO54" s="90"/>
      <c r="HTP54" s="91"/>
      <c r="HTQ54" s="90"/>
      <c r="HTR54" s="91"/>
      <c r="HTS54" s="90"/>
      <c r="HTT54" s="91"/>
      <c r="HTU54" s="90"/>
      <c r="HTV54" s="91"/>
      <c r="HTW54" s="90"/>
      <c r="HTX54" s="91"/>
      <c r="HTY54" s="90"/>
      <c r="HTZ54" s="91"/>
      <c r="HUA54" s="90"/>
      <c r="HUB54" s="91"/>
      <c r="HUC54" s="90"/>
      <c r="HUD54" s="91"/>
      <c r="HUE54" s="90"/>
      <c r="HUF54" s="91"/>
      <c r="HUG54" s="90"/>
      <c r="HUH54" s="91"/>
      <c r="HUI54" s="90"/>
      <c r="HUJ54" s="91"/>
      <c r="HUK54" s="90"/>
      <c r="HUL54" s="91"/>
      <c r="HUM54" s="90"/>
      <c r="HUN54" s="91"/>
      <c r="HUO54" s="90"/>
      <c r="HUP54" s="91"/>
      <c r="HUQ54" s="90"/>
      <c r="HUR54" s="91"/>
      <c r="HUS54" s="90"/>
      <c r="HUT54" s="91"/>
      <c r="HUU54" s="90"/>
      <c r="HUV54" s="91"/>
      <c r="HUW54" s="90"/>
      <c r="HUX54" s="91"/>
      <c r="HUY54" s="90"/>
      <c r="HUZ54" s="91"/>
      <c r="HVA54" s="90"/>
      <c r="HVB54" s="91"/>
      <c r="HVC54" s="90"/>
      <c r="HVD54" s="91"/>
      <c r="HVE54" s="90"/>
      <c r="HVF54" s="91"/>
      <c r="HVG54" s="90"/>
      <c r="HVH54" s="91"/>
      <c r="HVI54" s="90"/>
      <c r="HVJ54" s="91"/>
      <c r="HVK54" s="90"/>
      <c r="HVL54" s="91"/>
      <c r="HVM54" s="90"/>
      <c r="HVN54" s="91"/>
      <c r="HVO54" s="90"/>
      <c r="HVP54" s="91"/>
      <c r="HVQ54" s="90"/>
      <c r="HVR54" s="91"/>
      <c r="HVS54" s="90"/>
      <c r="HVT54" s="91"/>
      <c r="HVU54" s="90"/>
      <c r="HVV54" s="91"/>
      <c r="HVW54" s="90"/>
      <c r="HVX54" s="91"/>
      <c r="HVY54" s="90"/>
      <c r="HVZ54" s="91"/>
      <c r="HWA54" s="90"/>
      <c r="HWB54" s="91"/>
      <c r="HWC54" s="90"/>
      <c r="HWD54" s="91"/>
      <c r="HWE54" s="90"/>
      <c r="HWF54" s="91"/>
      <c r="HWG54" s="90"/>
      <c r="HWH54" s="91"/>
      <c r="HWI54" s="90"/>
      <c r="HWJ54" s="91"/>
      <c r="HWK54" s="90"/>
      <c r="HWL54" s="91"/>
      <c r="HWM54" s="90"/>
      <c r="HWN54" s="91"/>
      <c r="HWO54" s="90"/>
      <c r="HWP54" s="91"/>
      <c r="HWQ54" s="90"/>
      <c r="HWR54" s="91"/>
      <c r="HWS54" s="90"/>
      <c r="HWT54" s="91"/>
      <c r="HWU54" s="90"/>
      <c r="HWV54" s="91"/>
      <c r="HWW54" s="90"/>
      <c r="HWX54" s="91"/>
      <c r="HWY54" s="90"/>
      <c r="HWZ54" s="91"/>
      <c r="HXA54" s="90"/>
      <c r="HXB54" s="91"/>
      <c r="HXC54" s="90"/>
      <c r="HXD54" s="91"/>
      <c r="HXE54" s="90"/>
      <c r="HXF54" s="91"/>
      <c r="HXG54" s="90"/>
      <c r="HXH54" s="91"/>
      <c r="HXI54" s="90"/>
      <c r="HXJ54" s="91"/>
      <c r="HXK54" s="90"/>
      <c r="HXL54" s="91"/>
      <c r="HXM54" s="90"/>
      <c r="HXN54" s="91"/>
      <c r="HXO54" s="90"/>
      <c r="HXP54" s="91"/>
      <c r="HXQ54" s="90"/>
      <c r="HXR54" s="91"/>
      <c r="HXS54" s="90"/>
      <c r="HXT54" s="91"/>
      <c r="HXU54" s="90"/>
      <c r="HXV54" s="91"/>
      <c r="HXW54" s="90"/>
      <c r="HXX54" s="91"/>
      <c r="HXY54" s="90"/>
      <c r="HXZ54" s="91"/>
      <c r="HYA54" s="90"/>
      <c r="HYB54" s="91"/>
      <c r="HYC54" s="90"/>
      <c r="HYD54" s="91"/>
      <c r="HYE54" s="90"/>
      <c r="HYF54" s="91"/>
      <c r="HYG54" s="90"/>
      <c r="HYH54" s="91"/>
      <c r="HYI54" s="90"/>
      <c r="HYJ54" s="91"/>
      <c r="HYK54" s="90"/>
      <c r="HYL54" s="91"/>
      <c r="HYM54" s="90"/>
      <c r="HYN54" s="91"/>
      <c r="HYO54" s="90"/>
      <c r="HYP54" s="91"/>
      <c r="HYQ54" s="90"/>
      <c r="HYR54" s="91"/>
      <c r="HYS54" s="90"/>
      <c r="HYT54" s="91"/>
      <c r="HYU54" s="90"/>
      <c r="HYV54" s="91"/>
      <c r="HYW54" s="90"/>
      <c r="HYX54" s="91"/>
      <c r="HYY54" s="90"/>
      <c r="HYZ54" s="91"/>
      <c r="HZA54" s="90"/>
      <c r="HZB54" s="91"/>
      <c r="HZC54" s="90"/>
      <c r="HZD54" s="91"/>
      <c r="HZE54" s="90"/>
      <c r="HZF54" s="91"/>
      <c r="HZG54" s="90"/>
      <c r="HZH54" s="91"/>
      <c r="HZI54" s="90"/>
      <c r="HZJ54" s="91"/>
      <c r="HZK54" s="90"/>
      <c r="HZL54" s="91"/>
      <c r="HZM54" s="90"/>
      <c r="HZN54" s="91"/>
      <c r="HZO54" s="90"/>
      <c r="HZP54" s="91"/>
      <c r="HZQ54" s="90"/>
      <c r="HZR54" s="91"/>
      <c r="HZS54" s="90"/>
      <c r="HZT54" s="91"/>
      <c r="HZU54" s="90"/>
      <c r="HZV54" s="91"/>
      <c r="HZW54" s="90"/>
      <c r="HZX54" s="91"/>
      <c r="HZY54" s="90"/>
      <c r="HZZ54" s="91"/>
      <c r="IAA54" s="90"/>
      <c r="IAB54" s="91"/>
      <c r="IAC54" s="90"/>
      <c r="IAD54" s="91"/>
      <c r="IAE54" s="90"/>
      <c r="IAF54" s="91"/>
      <c r="IAG54" s="90"/>
      <c r="IAH54" s="91"/>
      <c r="IAI54" s="90"/>
      <c r="IAJ54" s="91"/>
      <c r="IAK54" s="90"/>
      <c r="IAL54" s="91"/>
      <c r="IAM54" s="90"/>
      <c r="IAN54" s="91"/>
      <c r="IAO54" s="90"/>
      <c r="IAP54" s="91"/>
      <c r="IAQ54" s="90"/>
      <c r="IAR54" s="91"/>
      <c r="IAS54" s="90"/>
      <c r="IAT54" s="91"/>
      <c r="IAU54" s="90"/>
      <c r="IAV54" s="91"/>
      <c r="IAW54" s="90"/>
      <c r="IAX54" s="91"/>
      <c r="IAY54" s="90"/>
      <c r="IAZ54" s="91"/>
      <c r="IBA54" s="90"/>
      <c r="IBB54" s="91"/>
      <c r="IBC54" s="90"/>
      <c r="IBD54" s="91"/>
      <c r="IBE54" s="90"/>
      <c r="IBF54" s="91"/>
      <c r="IBG54" s="90"/>
      <c r="IBH54" s="91"/>
      <c r="IBI54" s="90"/>
      <c r="IBJ54" s="91"/>
      <c r="IBK54" s="90"/>
      <c r="IBL54" s="91"/>
      <c r="IBM54" s="90"/>
      <c r="IBN54" s="91"/>
      <c r="IBO54" s="90"/>
      <c r="IBP54" s="91"/>
      <c r="IBQ54" s="90"/>
      <c r="IBR54" s="91"/>
      <c r="IBS54" s="90"/>
      <c r="IBT54" s="91"/>
      <c r="IBU54" s="90"/>
      <c r="IBV54" s="91"/>
      <c r="IBW54" s="90"/>
      <c r="IBX54" s="91"/>
      <c r="IBY54" s="90"/>
      <c r="IBZ54" s="91"/>
      <c r="ICA54" s="90"/>
      <c r="ICB54" s="91"/>
      <c r="ICC54" s="90"/>
      <c r="ICD54" s="91"/>
      <c r="ICE54" s="90"/>
      <c r="ICF54" s="91"/>
      <c r="ICG54" s="90"/>
      <c r="ICH54" s="91"/>
      <c r="ICI54" s="90"/>
      <c r="ICJ54" s="91"/>
      <c r="ICK54" s="90"/>
      <c r="ICL54" s="91"/>
      <c r="ICM54" s="90"/>
      <c r="ICN54" s="91"/>
      <c r="ICO54" s="90"/>
      <c r="ICP54" s="91"/>
      <c r="ICQ54" s="90"/>
      <c r="ICR54" s="91"/>
      <c r="ICS54" s="90"/>
      <c r="ICT54" s="91"/>
      <c r="ICU54" s="90"/>
      <c r="ICV54" s="91"/>
      <c r="ICW54" s="90"/>
      <c r="ICX54" s="91"/>
      <c r="ICY54" s="90"/>
      <c r="ICZ54" s="91"/>
      <c r="IDA54" s="90"/>
      <c r="IDB54" s="91"/>
      <c r="IDC54" s="90"/>
      <c r="IDD54" s="91"/>
      <c r="IDE54" s="90"/>
      <c r="IDF54" s="91"/>
      <c r="IDG54" s="90"/>
      <c r="IDH54" s="91"/>
      <c r="IDI54" s="90"/>
      <c r="IDJ54" s="91"/>
      <c r="IDK54" s="90"/>
      <c r="IDL54" s="91"/>
      <c r="IDM54" s="90"/>
      <c r="IDN54" s="91"/>
      <c r="IDO54" s="90"/>
      <c r="IDP54" s="91"/>
      <c r="IDQ54" s="90"/>
      <c r="IDR54" s="91"/>
      <c r="IDS54" s="90"/>
      <c r="IDT54" s="91"/>
      <c r="IDU54" s="90"/>
      <c r="IDV54" s="91"/>
      <c r="IDW54" s="90"/>
      <c r="IDX54" s="91"/>
      <c r="IDY54" s="90"/>
      <c r="IDZ54" s="91"/>
      <c r="IEA54" s="90"/>
      <c r="IEB54" s="91"/>
      <c r="IEC54" s="90"/>
      <c r="IED54" s="91"/>
      <c r="IEE54" s="90"/>
      <c r="IEF54" s="91"/>
      <c r="IEG54" s="90"/>
      <c r="IEH54" s="91"/>
      <c r="IEI54" s="90"/>
      <c r="IEJ54" s="91"/>
      <c r="IEK54" s="90"/>
      <c r="IEL54" s="91"/>
      <c r="IEM54" s="90"/>
      <c r="IEN54" s="91"/>
      <c r="IEO54" s="90"/>
      <c r="IEP54" s="91"/>
      <c r="IEQ54" s="90"/>
      <c r="IER54" s="91"/>
      <c r="IES54" s="90"/>
      <c r="IET54" s="91"/>
      <c r="IEU54" s="90"/>
      <c r="IEV54" s="91"/>
      <c r="IEW54" s="90"/>
      <c r="IEX54" s="91"/>
      <c r="IEY54" s="90"/>
      <c r="IEZ54" s="91"/>
      <c r="IFA54" s="90"/>
      <c r="IFB54" s="91"/>
      <c r="IFC54" s="90"/>
      <c r="IFD54" s="91"/>
      <c r="IFE54" s="90"/>
      <c r="IFF54" s="91"/>
      <c r="IFG54" s="90"/>
      <c r="IFH54" s="91"/>
      <c r="IFI54" s="90"/>
      <c r="IFJ54" s="91"/>
      <c r="IFK54" s="90"/>
      <c r="IFL54" s="91"/>
      <c r="IFM54" s="90"/>
      <c r="IFN54" s="91"/>
      <c r="IFO54" s="90"/>
      <c r="IFP54" s="91"/>
      <c r="IFQ54" s="90"/>
      <c r="IFR54" s="91"/>
      <c r="IFS54" s="90"/>
      <c r="IFT54" s="91"/>
      <c r="IFU54" s="90"/>
      <c r="IFV54" s="91"/>
      <c r="IFW54" s="90"/>
      <c r="IFX54" s="91"/>
      <c r="IFY54" s="90"/>
      <c r="IFZ54" s="91"/>
      <c r="IGA54" s="90"/>
      <c r="IGB54" s="91"/>
      <c r="IGC54" s="90"/>
      <c r="IGD54" s="91"/>
      <c r="IGE54" s="90"/>
      <c r="IGF54" s="91"/>
      <c r="IGG54" s="90"/>
      <c r="IGH54" s="91"/>
      <c r="IGI54" s="90"/>
      <c r="IGJ54" s="91"/>
      <c r="IGK54" s="90"/>
      <c r="IGL54" s="91"/>
      <c r="IGM54" s="90"/>
      <c r="IGN54" s="91"/>
      <c r="IGO54" s="90"/>
      <c r="IGP54" s="91"/>
      <c r="IGQ54" s="90"/>
      <c r="IGR54" s="91"/>
      <c r="IGS54" s="90"/>
      <c r="IGT54" s="91"/>
      <c r="IGU54" s="90"/>
      <c r="IGV54" s="91"/>
      <c r="IGW54" s="90"/>
      <c r="IGX54" s="91"/>
      <c r="IGY54" s="90"/>
      <c r="IGZ54" s="91"/>
      <c r="IHA54" s="90"/>
      <c r="IHB54" s="91"/>
      <c r="IHC54" s="90"/>
      <c r="IHD54" s="91"/>
      <c r="IHE54" s="90"/>
      <c r="IHF54" s="91"/>
      <c r="IHG54" s="90"/>
      <c r="IHH54" s="91"/>
      <c r="IHI54" s="90"/>
      <c r="IHJ54" s="91"/>
      <c r="IHK54" s="90"/>
      <c r="IHL54" s="91"/>
      <c r="IHM54" s="90"/>
      <c r="IHN54" s="91"/>
      <c r="IHO54" s="90"/>
      <c r="IHP54" s="91"/>
      <c r="IHQ54" s="90"/>
      <c r="IHR54" s="91"/>
      <c r="IHS54" s="90"/>
      <c r="IHT54" s="91"/>
      <c r="IHU54" s="90"/>
      <c r="IHV54" s="91"/>
      <c r="IHW54" s="90"/>
      <c r="IHX54" s="91"/>
      <c r="IHY54" s="90"/>
      <c r="IHZ54" s="91"/>
      <c r="IIA54" s="90"/>
      <c r="IIB54" s="91"/>
      <c r="IIC54" s="90"/>
      <c r="IID54" s="91"/>
      <c r="IIE54" s="90"/>
      <c r="IIF54" s="91"/>
      <c r="IIG54" s="90"/>
      <c r="IIH54" s="91"/>
      <c r="III54" s="90"/>
      <c r="IIJ54" s="91"/>
      <c r="IIK54" s="90"/>
      <c r="IIL54" s="91"/>
      <c r="IIM54" s="90"/>
      <c r="IIN54" s="91"/>
      <c r="IIO54" s="90"/>
      <c r="IIP54" s="91"/>
      <c r="IIQ54" s="90"/>
      <c r="IIR54" s="91"/>
      <c r="IIS54" s="90"/>
      <c r="IIT54" s="91"/>
      <c r="IIU54" s="90"/>
      <c r="IIV54" s="91"/>
      <c r="IIW54" s="90"/>
      <c r="IIX54" s="91"/>
      <c r="IIY54" s="90"/>
      <c r="IIZ54" s="91"/>
      <c r="IJA54" s="90"/>
      <c r="IJB54" s="91"/>
      <c r="IJC54" s="90"/>
      <c r="IJD54" s="91"/>
      <c r="IJE54" s="90"/>
      <c r="IJF54" s="91"/>
      <c r="IJG54" s="90"/>
      <c r="IJH54" s="91"/>
      <c r="IJI54" s="90"/>
      <c r="IJJ54" s="91"/>
      <c r="IJK54" s="90"/>
      <c r="IJL54" s="91"/>
      <c r="IJM54" s="90"/>
      <c r="IJN54" s="91"/>
      <c r="IJO54" s="90"/>
      <c r="IJP54" s="91"/>
      <c r="IJQ54" s="90"/>
      <c r="IJR54" s="91"/>
      <c r="IJS54" s="90"/>
      <c r="IJT54" s="91"/>
      <c r="IJU54" s="90"/>
      <c r="IJV54" s="91"/>
      <c r="IJW54" s="90"/>
      <c r="IJX54" s="91"/>
      <c r="IJY54" s="90"/>
      <c r="IJZ54" s="91"/>
      <c r="IKA54" s="90"/>
      <c r="IKB54" s="91"/>
      <c r="IKC54" s="90"/>
      <c r="IKD54" s="91"/>
      <c r="IKE54" s="90"/>
      <c r="IKF54" s="91"/>
      <c r="IKG54" s="90"/>
      <c r="IKH54" s="91"/>
      <c r="IKI54" s="90"/>
      <c r="IKJ54" s="91"/>
      <c r="IKK54" s="90"/>
      <c r="IKL54" s="91"/>
      <c r="IKM54" s="90"/>
      <c r="IKN54" s="91"/>
      <c r="IKO54" s="90"/>
      <c r="IKP54" s="91"/>
      <c r="IKQ54" s="90"/>
      <c r="IKR54" s="91"/>
      <c r="IKS54" s="90"/>
      <c r="IKT54" s="91"/>
      <c r="IKU54" s="90"/>
      <c r="IKV54" s="91"/>
      <c r="IKW54" s="90"/>
      <c r="IKX54" s="91"/>
      <c r="IKY54" s="90"/>
      <c r="IKZ54" s="91"/>
      <c r="ILA54" s="90"/>
      <c r="ILB54" s="91"/>
      <c r="ILC54" s="90"/>
      <c r="ILD54" s="91"/>
      <c r="ILE54" s="90"/>
      <c r="ILF54" s="91"/>
      <c r="ILG54" s="90"/>
      <c r="ILH54" s="91"/>
      <c r="ILI54" s="90"/>
      <c r="ILJ54" s="91"/>
      <c r="ILK54" s="90"/>
      <c r="ILL54" s="91"/>
      <c r="ILM54" s="90"/>
      <c r="ILN54" s="91"/>
      <c r="ILO54" s="90"/>
      <c r="ILP54" s="91"/>
      <c r="ILQ54" s="90"/>
      <c r="ILR54" s="91"/>
      <c r="ILS54" s="90"/>
      <c r="ILT54" s="91"/>
      <c r="ILU54" s="90"/>
      <c r="ILV54" s="91"/>
      <c r="ILW54" s="90"/>
      <c r="ILX54" s="91"/>
      <c r="ILY54" s="90"/>
      <c r="ILZ54" s="91"/>
      <c r="IMA54" s="90"/>
      <c r="IMB54" s="91"/>
      <c r="IMC54" s="90"/>
      <c r="IMD54" s="91"/>
      <c r="IME54" s="90"/>
      <c r="IMF54" s="91"/>
      <c r="IMG54" s="90"/>
      <c r="IMH54" s="91"/>
      <c r="IMI54" s="90"/>
      <c r="IMJ54" s="91"/>
      <c r="IMK54" s="90"/>
      <c r="IML54" s="91"/>
      <c r="IMM54" s="90"/>
      <c r="IMN54" s="91"/>
      <c r="IMO54" s="90"/>
      <c r="IMP54" s="91"/>
      <c r="IMQ54" s="90"/>
      <c r="IMR54" s="91"/>
      <c r="IMS54" s="90"/>
      <c r="IMT54" s="91"/>
      <c r="IMU54" s="90"/>
      <c r="IMV54" s="91"/>
      <c r="IMW54" s="90"/>
      <c r="IMX54" s="91"/>
      <c r="IMY54" s="90"/>
      <c r="IMZ54" s="91"/>
      <c r="INA54" s="90"/>
      <c r="INB54" s="91"/>
      <c r="INC54" s="90"/>
      <c r="IND54" s="91"/>
      <c r="INE54" s="90"/>
      <c r="INF54" s="91"/>
      <c r="ING54" s="90"/>
      <c r="INH54" s="91"/>
      <c r="INI54" s="90"/>
      <c r="INJ54" s="91"/>
      <c r="INK54" s="90"/>
      <c r="INL54" s="91"/>
      <c r="INM54" s="90"/>
      <c r="INN54" s="91"/>
      <c r="INO54" s="90"/>
      <c r="INP54" s="91"/>
      <c r="INQ54" s="90"/>
      <c r="INR54" s="91"/>
      <c r="INS54" s="90"/>
      <c r="INT54" s="91"/>
      <c r="INU54" s="90"/>
      <c r="INV54" s="91"/>
      <c r="INW54" s="90"/>
      <c r="INX54" s="91"/>
      <c r="INY54" s="90"/>
      <c r="INZ54" s="91"/>
      <c r="IOA54" s="90"/>
      <c r="IOB54" s="91"/>
      <c r="IOC54" s="90"/>
      <c r="IOD54" s="91"/>
      <c r="IOE54" s="90"/>
      <c r="IOF54" s="91"/>
      <c r="IOG54" s="90"/>
      <c r="IOH54" s="91"/>
      <c r="IOI54" s="90"/>
      <c r="IOJ54" s="91"/>
      <c r="IOK54" s="90"/>
      <c r="IOL54" s="91"/>
      <c r="IOM54" s="90"/>
      <c r="ION54" s="91"/>
      <c r="IOO54" s="90"/>
      <c r="IOP54" s="91"/>
      <c r="IOQ54" s="90"/>
      <c r="IOR54" s="91"/>
      <c r="IOS54" s="90"/>
      <c r="IOT54" s="91"/>
      <c r="IOU54" s="90"/>
      <c r="IOV54" s="91"/>
      <c r="IOW54" s="90"/>
      <c r="IOX54" s="91"/>
      <c r="IOY54" s="90"/>
      <c r="IOZ54" s="91"/>
      <c r="IPA54" s="90"/>
      <c r="IPB54" s="91"/>
      <c r="IPC54" s="90"/>
      <c r="IPD54" s="91"/>
      <c r="IPE54" s="90"/>
      <c r="IPF54" s="91"/>
      <c r="IPG54" s="90"/>
      <c r="IPH54" s="91"/>
      <c r="IPI54" s="90"/>
      <c r="IPJ54" s="91"/>
      <c r="IPK54" s="90"/>
      <c r="IPL54" s="91"/>
      <c r="IPM54" s="90"/>
      <c r="IPN54" s="91"/>
      <c r="IPO54" s="90"/>
      <c r="IPP54" s="91"/>
      <c r="IPQ54" s="90"/>
      <c r="IPR54" s="91"/>
      <c r="IPS54" s="90"/>
      <c r="IPT54" s="91"/>
      <c r="IPU54" s="90"/>
      <c r="IPV54" s="91"/>
      <c r="IPW54" s="90"/>
      <c r="IPX54" s="91"/>
      <c r="IPY54" s="90"/>
      <c r="IPZ54" s="91"/>
      <c r="IQA54" s="90"/>
      <c r="IQB54" s="91"/>
      <c r="IQC54" s="90"/>
      <c r="IQD54" s="91"/>
      <c r="IQE54" s="90"/>
      <c r="IQF54" s="91"/>
      <c r="IQG54" s="90"/>
      <c r="IQH54" s="91"/>
      <c r="IQI54" s="90"/>
      <c r="IQJ54" s="91"/>
      <c r="IQK54" s="90"/>
      <c r="IQL54" s="91"/>
      <c r="IQM54" s="90"/>
      <c r="IQN54" s="91"/>
      <c r="IQO54" s="90"/>
      <c r="IQP54" s="91"/>
      <c r="IQQ54" s="90"/>
      <c r="IQR54" s="91"/>
      <c r="IQS54" s="90"/>
      <c r="IQT54" s="91"/>
      <c r="IQU54" s="90"/>
      <c r="IQV54" s="91"/>
      <c r="IQW54" s="90"/>
      <c r="IQX54" s="91"/>
      <c r="IQY54" s="90"/>
      <c r="IQZ54" s="91"/>
      <c r="IRA54" s="90"/>
      <c r="IRB54" s="91"/>
      <c r="IRC54" s="90"/>
      <c r="IRD54" s="91"/>
      <c r="IRE54" s="90"/>
      <c r="IRF54" s="91"/>
      <c r="IRG54" s="90"/>
      <c r="IRH54" s="91"/>
      <c r="IRI54" s="90"/>
      <c r="IRJ54" s="91"/>
      <c r="IRK54" s="90"/>
      <c r="IRL54" s="91"/>
      <c r="IRM54" s="90"/>
      <c r="IRN54" s="91"/>
      <c r="IRO54" s="90"/>
      <c r="IRP54" s="91"/>
      <c r="IRQ54" s="90"/>
      <c r="IRR54" s="91"/>
      <c r="IRS54" s="90"/>
      <c r="IRT54" s="91"/>
      <c r="IRU54" s="90"/>
      <c r="IRV54" s="91"/>
      <c r="IRW54" s="90"/>
      <c r="IRX54" s="91"/>
      <c r="IRY54" s="90"/>
      <c r="IRZ54" s="91"/>
      <c r="ISA54" s="90"/>
      <c r="ISB54" s="91"/>
      <c r="ISC54" s="90"/>
      <c r="ISD54" s="91"/>
      <c r="ISE54" s="90"/>
      <c r="ISF54" s="91"/>
      <c r="ISG54" s="90"/>
      <c r="ISH54" s="91"/>
      <c r="ISI54" s="90"/>
      <c r="ISJ54" s="91"/>
      <c r="ISK54" s="90"/>
      <c r="ISL54" s="91"/>
      <c r="ISM54" s="90"/>
      <c r="ISN54" s="91"/>
      <c r="ISO54" s="90"/>
      <c r="ISP54" s="91"/>
      <c r="ISQ54" s="90"/>
      <c r="ISR54" s="91"/>
      <c r="ISS54" s="90"/>
      <c r="IST54" s="91"/>
      <c r="ISU54" s="90"/>
      <c r="ISV54" s="91"/>
      <c r="ISW54" s="90"/>
      <c r="ISX54" s="91"/>
      <c r="ISY54" s="90"/>
      <c r="ISZ54" s="91"/>
      <c r="ITA54" s="90"/>
      <c r="ITB54" s="91"/>
      <c r="ITC54" s="90"/>
      <c r="ITD54" s="91"/>
      <c r="ITE54" s="90"/>
      <c r="ITF54" s="91"/>
      <c r="ITG54" s="90"/>
      <c r="ITH54" s="91"/>
      <c r="ITI54" s="90"/>
      <c r="ITJ54" s="91"/>
      <c r="ITK54" s="90"/>
      <c r="ITL54" s="91"/>
      <c r="ITM54" s="90"/>
      <c r="ITN54" s="91"/>
      <c r="ITO54" s="90"/>
      <c r="ITP54" s="91"/>
      <c r="ITQ54" s="90"/>
      <c r="ITR54" s="91"/>
      <c r="ITS54" s="90"/>
      <c r="ITT54" s="91"/>
      <c r="ITU54" s="90"/>
      <c r="ITV54" s="91"/>
      <c r="ITW54" s="90"/>
      <c r="ITX54" s="91"/>
      <c r="ITY54" s="90"/>
      <c r="ITZ54" s="91"/>
      <c r="IUA54" s="90"/>
      <c r="IUB54" s="91"/>
      <c r="IUC54" s="90"/>
      <c r="IUD54" s="91"/>
      <c r="IUE54" s="90"/>
      <c r="IUF54" s="91"/>
      <c r="IUG54" s="90"/>
      <c r="IUH54" s="91"/>
      <c r="IUI54" s="90"/>
      <c r="IUJ54" s="91"/>
      <c r="IUK54" s="90"/>
      <c r="IUL54" s="91"/>
      <c r="IUM54" s="90"/>
      <c r="IUN54" s="91"/>
      <c r="IUO54" s="90"/>
      <c r="IUP54" s="91"/>
      <c r="IUQ54" s="90"/>
      <c r="IUR54" s="91"/>
      <c r="IUS54" s="90"/>
      <c r="IUT54" s="91"/>
      <c r="IUU54" s="90"/>
      <c r="IUV54" s="91"/>
      <c r="IUW54" s="90"/>
      <c r="IUX54" s="91"/>
      <c r="IUY54" s="90"/>
      <c r="IUZ54" s="91"/>
      <c r="IVA54" s="90"/>
      <c r="IVB54" s="91"/>
      <c r="IVC54" s="90"/>
      <c r="IVD54" s="91"/>
      <c r="IVE54" s="90"/>
      <c r="IVF54" s="91"/>
      <c r="IVG54" s="90"/>
      <c r="IVH54" s="91"/>
      <c r="IVI54" s="90"/>
      <c r="IVJ54" s="91"/>
      <c r="IVK54" s="90"/>
      <c r="IVL54" s="91"/>
      <c r="IVM54" s="90"/>
      <c r="IVN54" s="91"/>
      <c r="IVO54" s="90"/>
      <c r="IVP54" s="91"/>
      <c r="IVQ54" s="90"/>
      <c r="IVR54" s="91"/>
      <c r="IVS54" s="90"/>
      <c r="IVT54" s="91"/>
      <c r="IVU54" s="90"/>
      <c r="IVV54" s="91"/>
      <c r="IVW54" s="90"/>
      <c r="IVX54" s="91"/>
      <c r="IVY54" s="90"/>
      <c r="IVZ54" s="91"/>
      <c r="IWA54" s="90"/>
      <c r="IWB54" s="91"/>
      <c r="IWC54" s="90"/>
      <c r="IWD54" s="91"/>
      <c r="IWE54" s="90"/>
      <c r="IWF54" s="91"/>
      <c r="IWG54" s="90"/>
      <c r="IWH54" s="91"/>
      <c r="IWI54" s="90"/>
      <c r="IWJ54" s="91"/>
      <c r="IWK54" s="90"/>
      <c r="IWL54" s="91"/>
      <c r="IWM54" s="90"/>
      <c r="IWN54" s="91"/>
      <c r="IWO54" s="90"/>
      <c r="IWP54" s="91"/>
      <c r="IWQ54" s="90"/>
      <c r="IWR54" s="91"/>
      <c r="IWS54" s="90"/>
      <c r="IWT54" s="91"/>
      <c r="IWU54" s="90"/>
      <c r="IWV54" s="91"/>
      <c r="IWW54" s="90"/>
      <c r="IWX54" s="91"/>
      <c r="IWY54" s="90"/>
      <c r="IWZ54" s="91"/>
      <c r="IXA54" s="90"/>
      <c r="IXB54" s="91"/>
      <c r="IXC54" s="90"/>
      <c r="IXD54" s="91"/>
      <c r="IXE54" s="90"/>
      <c r="IXF54" s="91"/>
      <c r="IXG54" s="90"/>
      <c r="IXH54" s="91"/>
      <c r="IXI54" s="90"/>
      <c r="IXJ54" s="91"/>
      <c r="IXK54" s="90"/>
      <c r="IXL54" s="91"/>
      <c r="IXM54" s="90"/>
      <c r="IXN54" s="91"/>
      <c r="IXO54" s="90"/>
      <c r="IXP54" s="91"/>
      <c r="IXQ54" s="90"/>
      <c r="IXR54" s="91"/>
      <c r="IXS54" s="90"/>
      <c r="IXT54" s="91"/>
      <c r="IXU54" s="90"/>
      <c r="IXV54" s="91"/>
      <c r="IXW54" s="90"/>
      <c r="IXX54" s="91"/>
      <c r="IXY54" s="90"/>
      <c r="IXZ54" s="91"/>
      <c r="IYA54" s="90"/>
      <c r="IYB54" s="91"/>
      <c r="IYC54" s="90"/>
      <c r="IYD54" s="91"/>
      <c r="IYE54" s="90"/>
      <c r="IYF54" s="91"/>
      <c r="IYG54" s="90"/>
      <c r="IYH54" s="91"/>
      <c r="IYI54" s="90"/>
      <c r="IYJ54" s="91"/>
      <c r="IYK54" s="90"/>
      <c r="IYL54" s="91"/>
      <c r="IYM54" s="90"/>
      <c r="IYN54" s="91"/>
      <c r="IYO54" s="90"/>
      <c r="IYP54" s="91"/>
      <c r="IYQ54" s="90"/>
      <c r="IYR54" s="91"/>
      <c r="IYS54" s="90"/>
      <c r="IYT54" s="91"/>
      <c r="IYU54" s="90"/>
      <c r="IYV54" s="91"/>
      <c r="IYW54" s="90"/>
      <c r="IYX54" s="91"/>
      <c r="IYY54" s="90"/>
      <c r="IYZ54" s="91"/>
      <c r="IZA54" s="90"/>
      <c r="IZB54" s="91"/>
      <c r="IZC54" s="90"/>
      <c r="IZD54" s="91"/>
      <c r="IZE54" s="90"/>
      <c r="IZF54" s="91"/>
      <c r="IZG54" s="90"/>
      <c r="IZH54" s="91"/>
      <c r="IZI54" s="90"/>
      <c r="IZJ54" s="91"/>
      <c r="IZK54" s="90"/>
      <c r="IZL54" s="91"/>
      <c r="IZM54" s="90"/>
      <c r="IZN54" s="91"/>
      <c r="IZO54" s="90"/>
      <c r="IZP54" s="91"/>
      <c r="IZQ54" s="90"/>
      <c r="IZR54" s="91"/>
      <c r="IZS54" s="90"/>
      <c r="IZT54" s="91"/>
      <c r="IZU54" s="90"/>
      <c r="IZV54" s="91"/>
      <c r="IZW54" s="90"/>
      <c r="IZX54" s="91"/>
      <c r="IZY54" s="90"/>
      <c r="IZZ54" s="91"/>
      <c r="JAA54" s="90"/>
      <c r="JAB54" s="91"/>
      <c r="JAC54" s="90"/>
      <c r="JAD54" s="91"/>
      <c r="JAE54" s="90"/>
      <c r="JAF54" s="91"/>
      <c r="JAG54" s="90"/>
      <c r="JAH54" s="91"/>
      <c r="JAI54" s="90"/>
      <c r="JAJ54" s="91"/>
      <c r="JAK54" s="90"/>
      <c r="JAL54" s="91"/>
      <c r="JAM54" s="90"/>
      <c r="JAN54" s="91"/>
      <c r="JAO54" s="90"/>
      <c r="JAP54" s="91"/>
      <c r="JAQ54" s="90"/>
      <c r="JAR54" s="91"/>
      <c r="JAS54" s="90"/>
      <c r="JAT54" s="91"/>
      <c r="JAU54" s="90"/>
      <c r="JAV54" s="91"/>
      <c r="JAW54" s="90"/>
      <c r="JAX54" s="91"/>
      <c r="JAY54" s="90"/>
      <c r="JAZ54" s="91"/>
      <c r="JBA54" s="90"/>
      <c r="JBB54" s="91"/>
      <c r="JBC54" s="90"/>
      <c r="JBD54" s="91"/>
      <c r="JBE54" s="90"/>
      <c r="JBF54" s="91"/>
      <c r="JBG54" s="90"/>
      <c r="JBH54" s="91"/>
      <c r="JBI54" s="90"/>
      <c r="JBJ54" s="91"/>
      <c r="JBK54" s="90"/>
      <c r="JBL54" s="91"/>
      <c r="JBM54" s="90"/>
      <c r="JBN54" s="91"/>
      <c r="JBO54" s="90"/>
      <c r="JBP54" s="91"/>
      <c r="JBQ54" s="90"/>
      <c r="JBR54" s="91"/>
      <c r="JBS54" s="90"/>
      <c r="JBT54" s="91"/>
      <c r="JBU54" s="90"/>
      <c r="JBV54" s="91"/>
      <c r="JBW54" s="90"/>
      <c r="JBX54" s="91"/>
      <c r="JBY54" s="90"/>
      <c r="JBZ54" s="91"/>
      <c r="JCA54" s="90"/>
      <c r="JCB54" s="91"/>
      <c r="JCC54" s="90"/>
      <c r="JCD54" s="91"/>
      <c r="JCE54" s="90"/>
      <c r="JCF54" s="91"/>
      <c r="JCG54" s="90"/>
      <c r="JCH54" s="91"/>
      <c r="JCI54" s="90"/>
      <c r="JCJ54" s="91"/>
      <c r="JCK54" s="90"/>
      <c r="JCL54" s="91"/>
      <c r="JCM54" s="90"/>
      <c r="JCN54" s="91"/>
      <c r="JCO54" s="90"/>
      <c r="JCP54" s="91"/>
      <c r="JCQ54" s="90"/>
      <c r="JCR54" s="91"/>
      <c r="JCS54" s="90"/>
      <c r="JCT54" s="91"/>
      <c r="JCU54" s="90"/>
      <c r="JCV54" s="91"/>
      <c r="JCW54" s="90"/>
      <c r="JCX54" s="91"/>
      <c r="JCY54" s="90"/>
      <c r="JCZ54" s="91"/>
      <c r="JDA54" s="90"/>
      <c r="JDB54" s="91"/>
      <c r="JDC54" s="90"/>
      <c r="JDD54" s="91"/>
      <c r="JDE54" s="90"/>
      <c r="JDF54" s="91"/>
      <c r="JDG54" s="90"/>
      <c r="JDH54" s="91"/>
      <c r="JDI54" s="90"/>
      <c r="JDJ54" s="91"/>
      <c r="JDK54" s="90"/>
      <c r="JDL54" s="91"/>
      <c r="JDM54" s="90"/>
      <c r="JDN54" s="91"/>
      <c r="JDO54" s="90"/>
      <c r="JDP54" s="91"/>
      <c r="JDQ54" s="90"/>
      <c r="JDR54" s="91"/>
      <c r="JDS54" s="90"/>
      <c r="JDT54" s="91"/>
      <c r="JDU54" s="90"/>
      <c r="JDV54" s="91"/>
      <c r="JDW54" s="90"/>
      <c r="JDX54" s="91"/>
      <c r="JDY54" s="90"/>
      <c r="JDZ54" s="91"/>
      <c r="JEA54" s="90"/>
      <c r="JEB54" s="91"/>
      <c r="JEC54" s="90"/>
      <c r="JED54" s="91"/>
      <c r="JEE54" s="90"/>
      <c r="JEF54" s="91"/>
      <c r="JEG54" s="90"/>
      <c r="JEH54" s="91"/>
      <c r="JEI54" s="90"/>
      <c r="JEJ54" s="91"/>
      <c r="JEK54" s="90"/>
      <c r="JEL54" s="91"/>
      <c r="JEM54" s="90"/>
      <c r="JEN54" s="91"/>
      <c r="JEO54" s="90"/>
      <c r="JEP54" s="91"/>
      <c r="JEQ54" s="90"/>
      <c r="JER54" s="91"/>
      <c r="JES54" s="90"/>
      <c r="JET54" s="91"/>
      <c r="JEU54" s="90"/>
      <c r="JEV54" s="91"/>
      <c r="JEW54" s="90"/>
      <c r="JEX54" s="91"/>
      <c r="JEY54" s="90"/>
      <c r="JEZ54" s="91"/>
      <c r="JFA54" s="90"/>
      <c r="JFB54" s="91"/>
      <c r="JFC54" s="90"/>
      <c r="JFD54" s="91"/>
      <c r="JFE54" s="90"/>
      <c r="JFF54" s="91"/>
      <c r="JFG54" s="90"/>
      <c r="JFH54" s="91"/>
      <c r="JFI54" s="90"/>
      <c r="JFJ54" s="91"/>
      <c r="JFK54" s="90"/>
      <c r="JFL54" s="91"/>
      <c r="JFM54" s="90"/>
      <c r="JFN54" s="91"/>
      <c r="JFO54" s="90"/>
      <c r="JFP54" s="91"/>
      <c r="JFQ54" s="90"/>
      <c r="JFR54" s="91"/>
      <c r="JFS54" s="90"/>
      <c r="JFT54" s="91"/>
      <c r="JFU54" s="90"/>
      <c r="JFV54" s="91"/>
      <c r="JFW54" s="90"/>
      <c r="JFX54" s="91"/>
      <c r="JFY54" s="90"/>
      <c r="JFZ54" s="91"/>
      <c r="JGA54" s="90"/>
      <c r="JGB54" s="91"/>
      <c r="JGC54" s="90"/>
      <c r="JGD54" s="91"/>
      <c r="JGE54" s="90"/>
      <c r="JGF54" s="91"/>
      <c r="JGG54" s="90"/>
      <c r="JGH54" s="91"/>
      <c r="JGI54" s="90"/>
      <c r="JGJ54" s="91"/>
      <c r="JGK54" s="90"/>
      <c r="JGL54" s="91"/>
      <c r="JGM54" s="90"/>
      <c r="JGN54" s="91"/>
      <c r="JGO54" s="90"/>
      <c r="JGP54" s="91"/>
      <c r="JGQ54" s="90"/>
      <c r="JGR54" s="91"/>
      <c r="JGS54" s="90"/>
      <c r="JGT54" s="91"/>
      <c r="JGU54" s="90"/>
      <c r="JGV54" s="91"/>
      <c r="JGW54" s="90"/>
      <c r="JGX54" s="91"/>
      <c r="JGY54" s="90"/>
      <c r="JGZ54" s="91"/>
      <c r="JHA54" s="90"/>
      <c r="JHB54" s="91"/>
      <c r="JHC54" s="90"/>
      <c r="JHD54" s="91"/>
      <c r="JHE54" s="90"/>
      <c r="JHF54" s="91"/>
      <c r="JHG54" s="90"/>
      <c r="JHH54" s="91"/>
      <c r="JHI54" s="90"/>
      <c r="JHJ54" s="91"/>
      <c r="JHK54" s="90"/>
      <c r="JHL54" s="91"/>
      <c r="JHM54" s="90"/>
      <c r="JHN54" s="91"/>
      <c r="JHO54" s="90"/>
      <c r="JHP54" s="91"/>
      <c r="JHQ54" s="90"/>
      <c r="JHR54" s="91"/>
      <c r="JHS54" s="90"/>
      <c r="JHT54" s="91"/>
      <c r="JHU54" s="90"/>
      <c r="JHV54" s="91"/>
      <c r="JHW54" s="90"/>
      <c r="JHX54" s="91"/>
      <c r="JHY54" s="90"/>
      <c r="JHZ54" s="91"/>
      <c r="JIA54" s="90"/>
      <c r="JIB54" s="91"/>
      <c r="JIC54" s="90"/>
      <c r="JID54" s="91"/>
      <c r="JIE54" s="90"/>
      <c r="JIF54" s="91"/>
      <c r="JIG54" s="90"/>
      <c r="JIH54" s="91"/>
      <c r="JII54" s="90"/>
      <c r="JIJ54" s="91"/>
      <c r="JIK54" s="90"/>
      <c r="JIL54" s="91"/>
      <c r="JIM54" s="90"/>
      <c r="JIN54" s="91"/>
      <c r="JIO54" s="90"/>
      <c r="JIP54" s="91"/>
      <c r="JIQ54" s="90"/>
      <c r="JIR54" s="91"/>
      <c r="JIS54" s="90"/>
      <c r="JIT54" s="91"/>
      <c r="JIU54" s="90"/>
      <c r="JIV54" s="91"/>
      <c r="JIW54" s="90"/>
      <c r="JIX54" s="91"/>
      <c r="JIY54" s="90"/>
      <c r="JIZ54" s="91"/>
      <c r="JJA54" s="90"/>
      <c r="JJB54" s="91"/>
      <c r="JJC54" s="90"/>
      <c r="JJD54" s="91"/>
      <c r="JJE54" s="90"/>
      <c r="JJF54" s="91"/>
      <c r="JJG54" s="90"/>
      <c r="JJH54" s="91"/>
      <c r="JJI54" s="90"/>
      <c r="JJJ54" s="91"/>
      <c r="JJK54" s="90"/>
      <c r="JJL54" s="91"/>
      <c r="JJM54" s="90"/>
      <c r="JJN54" s="91"/>
      <c r="JJO54" s="90"/>
      <c r="JJP54" s="91"/>
      <c r="JJQ54" s="90"/>
      <c r="JJR54" s="91"/>
      <c r="JJS54" s="90"/>
      <c r="JJT54" s="91"/>
      <c r="JJU54" s="90"/>
      <c r="JJV54" s="91"/>
      <c r="JJW54" s="90"/>
      <c r="JJX54" s="91"/>
      <c r="JJY54" s="90"/>
      <c r="JJZ54" s="91"/>
      <c r="JKA54" s="90"/>
      <c r="JKB54" s="91"/>
      <c r="JKC54" s="90"/>
      <c r="JKD54" s="91"/>
      <c r="JKE54" s="90"/>
      <c r="JKF54" s="91"/>
      <c r="JKG54" s="90"/>
      <c r="JKH54" s="91"/>
      <c r="JKI54" s="90"/>
      <c r="JKJ54" s="91"/>
      <c r="JKK54" s="90"/>
      <c r="JKL54" s="91"/>
      <c r="JKM54" s="90"/>
      <c r="JKN54" s="91"/>
      <c r="JKO54" s="90"/>
      <c r="JKP54" s="91"/>
      <c r="JKQ54" s="90"/>
      <c r="JKR54" s="91"/>
      <c r="JKS54" s="90"/>
      <c r="JKT54" s="91"/>
      <c r="JKU54" s="90"/>
      <c r="JKV54" s="91"/>
      <c r="JKW54" s="90"/>
      <c r="JKX54" s="91"/>
      <c r="JKY54" s="90"/>
      <c r="JKZ54" s="91"/>
      <c r="JLA54" s="90"/>
      <c r="JLB54" s="91"/>
      <c r="JLC54" s="90"/>
      <c r="JLD54" s="91"/>
      <c r="JLE54" s="90"/>
      <c r="JLF54" s="91"/>
      <c r="JLG54" s="90"/>
      <c r="JLH54" s="91"/>
      <c r="JLI54" s="90"/>
      <c r="JLJ54" s="91"/>
      <c r="JLK54" s="90"/>
      <c r="JLL54" s="91"/>
      <c r="JLM54" s="90"/>
      <c r="JLN54" s="91"/>
      <c r="JLO54" s="90"/>
      <c r="JLP54" s="91"/>
      <c r="JLQ54" s="90"/>
      <c r="JLR54" s="91"/>
      <c r="JLS54" s="90"/>
      <c r="JLT54" s="91"/>
      <c r="JLU54" s="90"/>
      <c r="JLV54" s="91"/>
      <c r="JLW54" s="90"/>
      <c r="JLX54" s="91"/>
      <c r="JLY54" s="90"/>
      <c r="JLZ54" s="91"/>
      <c r="JMA54" s="90"/>
      <c r="JMB54" s="91"/>
      <c r="JMC54" s="90"/>
      <c r="JMD54" s="91"/>
      <c r="JME54" s="90"/>
      <c r="JMF54" s="91"/>
      <c r="JMG54" s="90"/>
      <c r="JMH54" s="91"/>
      <c r="JMI54" s="90"/>
      <c r="JMJ54" s="91"/>
      <c r="JMK54" s="90"/>
      <c r="JML54" s="91"/>
      <c r="JMM54" s="90"/>
      <c r="JMN54" s="91"/>
      <c r="JMO54" s="90"/>
      <c r="JMP54" s="91"/>
      <c r="JMQ54" s="90"/>
      <c r="JMR54" s="91"/>
      <c r="JMS54" s="90"/>
      <c r="JMT54" s="91"/>
      <c r="JMU54" s="90"/>
      <c r="JMV54" s="91"/>
      <c r="JMW54" s="90"/>
      <c r="JMX54" s="91"/>
      <c r="JMY54" s="90"/>
      <c r="JMZ54" s="91"/>
      <c r="JNA54" s="90"/>
      <c r="JNB54" s="91"/>
      <c r="JNC54" s="90"/>
      <c r="JND54" s="91"/>
      <c r="JNE54" s="90"/>
      <c r="JNF54" s="91"/>
      <c r="JNG54" s="90"/>
      <c r="JNH54" s="91"/>
      <c r="JNI54" s="90"/>
      <c r="JNJ54" s="91"/>
      <c r="JNK54" s="90"/>
      <c r="JNL54" s="91"/>
      <c r="JNM54" s="90"/>
      <c r="JNN54" s="91"/>
      <c r="JNO54" s="90"/>
      <c r="JNP54" s="91"/>
      <c r="JNQ54" s="90"/>
      <c r="JNR54" s="91"/>
      <c r="JNS54" s="90"/>
      <c r="JNT54" s="91"/>
      <c r="JNU54" s="90"/>
      <c r="JNV54" s="91"/>
      <c r="JNW54" s="90"/>
      <c r="JNX54" s="91"/>
      <c r="JNY54" s="90"/>
      <c r="JNZ54" s="91"/>
      <c r="JOA54" s="90"/>
      <c r="JOB54" s="91"/>
      <c r="JOC54" s="90"/>
      <c r="JOD54" s="91"/>
      <c r="JOE54" s="90"/>
      <c r="JOF54" s="91"/>
      <c r="JOG54" s="90"/>
      <c r="JOH54" s="91"/>
      <c r="JOI54" s="90"/>
      <c r="JOJ54" s="91"/>
      <c r="JOK54" s="90"/>
      <c r="JOL54" s="91"/>
      <c r="JOM54" s="90"/>
      <c r="JON54" s="91"/>
      <c r="JOO54" s="90"/>
      <c r="JOP54" s="91"/>
      <c r="JOQ54" s="90"/>
      <c r="JOR54" s="91"/>
      <c r="JOS54" s="90"/>
      <c r="JOT54" s="91"/>
      <c r="JOU54" s="90"/>
      <c r="JOV54" s="91"/>
      <c r="JOW54" s="90"/>
      <c r="JOX54" s="91"/>
      <c r="JOY54" s="90"/>
      <c r="JOZ54" s="91"/>
      <c r="JPA54" s="90"/>
      <c r="JPB54" s="91"/>
      <c r="JPC54" s="90"/>
      <c r="JPD54" s="91"/>
      <c r="JPE54" s="90"/>
      <c r="JPF54" s="91"/>
      <c r="JPG54" s="90"/>
      <c r="JPH54" s="91"/>
      <c r="JPI54" s="90"/>
      <c r="JPJ54" s="91"/>
      <c r="JPK54" s="90"/>
      <c r="JPL54" s="91"/>
      <c r="JPM54" s="90"/>
      <c r="JPN54" s="91"/>
      <c r="JPO54" s="90"/>
      <c r="JPP54" s="91"/>
      <c r="JPQ54" s="90"/>
      <c r="JPR54" s="91"/>
      <c r="JPS54" s="90"/>
      <c r="JPT54" s="91"/>
      <c r="JPU54" s="90"/>
      <c r="JPV54" s="91"/>
      <c r="JPW54" s="90"/>
      <c r="JPX54" s="91"/>
      <c r="JPY54" s="90"/>
      <c r="JPZ54" s="91"/>
      <c r="JQA54" s="90"/>
      <c r="JQB54" s="91"/>
      <c r="JQC54" s="90"/>
      <c r="JQD54" s="91"/>
      <c r="JQE54" s="90"/>
      <c r="JQF54" s="91"/>
      <c r="JQG54" s="90"/>
      <c r="JQH54" s="91"/>
      <c r="JQI54" s="90"/>
      <c r="JQJ54" s="91"/>
      <c r="JQK54" s="90"/>
      <c r="JQL54" s="91"/>
      <c r="JQM54" s="90"/>
      <c r="JQN54" s="91"/>
      <c r="JQO54" s="90"/>
      <c r="JQP54" s="91"/>
      <c r="JQQ54" s="90"/>
      <c r="JQR54" s="91"/>
      <c r="JQS54" s="90"/>
      <c r="JQT54" s="91"/>
      <c r="JQU54" s="90"/>
      <c r="JQV54" s="91"/>
      <c r="JQW54" s="90"/>
      <c r="JQX54" s="91"/>
      <c r="JQY54" s="90"/>
      <c r="JQZ54" s="91"/>
      <c r="JRA54" s="90"/>
      <c r="JRB54" s="91"/>
      <c r="JRC54" s="90"/>
      <c r="JRD54" s="91"/>
      <c r="JRE54" s="90"/>
      <c r="JRF54" s="91"/>
      <c r="JRG54" s="90"/>
      <c r="JRH54" s="91"/>
      <c r="JRI54" s="90"/>
      <c r="JRJ54" s="91"/>
      <c r="JRK54" s="90"/>
      <c r="JRL54" s="91"/>
      <c r="JRM54" s="90"/>
      <c r="JRN54" s="91"/>
      <c r="JRO54" s="90"/>
      <c r="JRP54" s="91"/>
      <c r="JRQ54" s="90"/>
      <c r="JRR54" s="91"/>
      <c r="JRS54" s="90"/>
      <c r="JRT54" s="91"/>
      <c r="JRU54" s="90"/>
      <c r="JRV54" s="91"/>
      <c r="JRW54" s="90"/>
      <c r="JRX54" s="91"/>
      <c r="JRY54" s="90"/>
      <c r="JRZ54" s="91"/>
      <c r="JSA54" s="90"/>
      <c r="JSB54" s="91"/>
      <c r="JSC54" s="90"/>
      <c r="JSD54" s="91"/>
      <c r="JSE54" s="90"/>
      <c r="JSF54" s="91"/>
      <c r="JSG54" s="90"/>
      <c r="JSH54" s="91"/>
      <c r="JSI54" s="90"/>
      <c r="JSJ54" s="91"/>
      <c r="JSK54" s="90"/>
      <c r="JSL54" s="91"/>
      <c r="JSM54" s="90"/>
      <c r="JSN54" s="91"/>
      <c r="JSO54" s="90"/>
      <c r="JSP54" s="91"/>
      <c r="JSQ54" s="90"/>
      <c r="JSR54" s="91"/>
      <c r="JSS54" s="90"/>
      <c r="JST54" s="91"/>
      <c r="JSU54" s="90"/>
      <c r="JSV54" s="91"/>
      <c r="JSW54" s="90"/>
      <c r="JSX54" s="91"/>
      <c r="JSY54" s="90"/>
      <c r="JSZ54" s="91"/>
      <c r="JTA54" s="90"/>
      <c r="JTB54" s="91"/>
      <c r="JTC54" s="90"/>
      <c r="JTD54" s="91"/>
      <c r="JTE54" s="90"/>
      <c r="JTF54" s="91"/>
      <c r="JTG54" s="90"/>
      <c r="JTH54" s="91"/>
      <c r="JTI54" s="90"/>
      <c r="JTJ54" s="91"/>
      <c r="JTK54" s="90"/>
      <c r="JTL54" s="91"/>
      <c r="JTM54" s="90"/>
      <c r="JTN54" s="91"/>
      <c r="JTO54" s="90"/>
      <c r="JTP54" s="91"/>
      <c r="JTQ54" s="90"/>
      <c r="JTR54" s="91"/>
      <c r="JTS54" s="90"/>
      <c r="JTT54" s="91"/>
      <c r="JTU54" s="90"/>
      <c r="JTV54" s="91"/>
      <c r="JTW54" s="90"/>
      <c r="JTX54" s="91"/>
      <c r="JTY54" s="90"/>
      <c r="JTZ54" s="91"/>
      <c r="JUA54" s="90"/>
      <c r="JUB54" s="91"/>
      <c r="JUC54" s="90"/>
      <c r="JUD54" s="91"/>
      <c r="JUE54" s="90"/>
      <c r="JUF54" s="91"/>
      <c r="JUG54" s="90"/>
      <c r="JUH54" s="91"/>
      <c r="JUI54" s="90"/>
      <c r="JUJ54" s="91"/>
      <c r="JUK54" s="90"/>
      <c r="JUL54" s="91"/>
      <c r="JUM54" s="90"/>
      <c r="JUN54" s="91"/>
      <c r="JUO54" s="90"/>
      <c r="JUP54" s="91"/>
      <c r="JUQ54" s="90"/>
      <c r="JUR54" s="91"/>
      <c r="JUS54" s="90"/>
      <c r="JUT54" s="91"/>
      <c r="JUU54" s="90"/>
      <c r="JUV54" s="91"/>
      <c r="JUW54" s="90"/>
      <c r="JUX54" s="91"/>
      <c r="JUY54" s="90"/>
      <c r="JUZ54" s="91"/>
      <c r="JVA54" s="90"/>
      <c r="JVB54" s="91"/>
      <c r="JVC54" s="90"/>
      <c r="JVD54" s="91"/>
      <c r="JVE54" s="90"/>
      <c r="JVF54" s="91"/>
      <c r="JVG54" s="90"/>
      <c r="JVH54" s="91"/>
      <c r="JVI54" s="90"/>
      <c r="JVJ54" s="91"/>
      <c r="JVK54" s="90"/>
      <c r="JVL54" s="91"/>
      <c r="JVM54" s="90"/>
      <c r="JVN54" s="91"/>
      <c r="JVO54" s="90"/>
      <c r="JVP54" s="91"/>
      <c r="JVQ54" s="90"/>
      <c r="JVR54" s="91"/>
      <c r="JVS54" s="90"/>
      <c r="JVT54" s="91"/>
      <c r="JVU54" s="90"/>
      <c r="JVV54" s="91"/>
      <c r="JVW54" s="90"/>
      <c r="JVX54" s="91"/>
      <c r="JVY54" s="90"/>
      <c r="JVZ54" s="91"/>
      <c r="JWA54" s="90"/>
      <c r="JWB54" s="91"/>
      <c r="JWC54" s="90"/>
      <c r="JWD54" s="91"/>
      <c r="JWE54" s="90"/>
      <c r="JWF54" s="91"/>
      <c r="JWG54" s="90"/>
      <c r="JWH54" s="91"/>
      <c r="JWI54" s="90"/>
      <c r="JWJ54" s="91"/>
      <c r="JWK54" s="90"/>
      <c r="JWL54" s="91"/>
      <c r="JWM54" s="90"/>
      <c r="JWN54" s="91"/>
      <c r="JWO54" s="90"/>
      <c r="JWP54" s="91"/>
      <c r="JWQ54" s="90"/>
      <c r="JWR54" s="91"/>
      <c r="JWS54" s="90"/>
      <c r="JWT54" s="91"/>
      <c r="JWU54" s="90"/>
      <c r="JWV54" s="91"/>
      <c r="JWW54" s="90"/>
      <c r="JWX54" s="91"/>
      <c r="JWY54" s="90"/>
      <c r="JWZ54" s="91"/>
      <c r="JXA54" s="90"/>
      <c r="JXB54" s="91"/>
      <c r="JXC54" s="90"/>
      <c r="JXD54" s="91"/>
      <c r="JXE54" s="90"/>
      <c r="JXF54" s="91"/>
      <c r="JXG54" s="90"/>
      <c r="JXH54" s="91"/>
      <c r="JXI54" s="90"/>
      <c r="JXJ54" s="91"/>
      <c r="JXK54" s="90"/>
      <c r="JXL54" s="91"/>
      <c r="JXM54" s="90"/>
      <c r="JXN54" s="91"/>
      <c r="JXO54" s="90"/>
      <c r="JXP54" s="91"/>
      <c r="JXQ54" s="90"/>
      <c r="JXR54" s="91"/>
      <c r="JXS54" s="90"/>
      <c r="JXT54" s="91"/>
      <c r="JXU54" s="90"/>
      <c r="JXV54" s="91"/>
      <c r="JXW54" s="90"/>
      <c r="JXX54" s="91"/>
      <c r="JXY54" s="90"/>
      <c r="JXZ54" s="91"/>
      <c r="JYA54" s="90"/>
      <c r="JYB54" s="91"/>
      <c r="JYC54" s="90"/>
      <c r="JYD54" s="91"/>
      <c r="JYE54" s="90"/>
      <c r="JYF54" s="91"/>
      <c r="JYG54" s="90"/>
      <c r="JYH54" s="91"/>
      <c r="JYI54" s="90"/>
      <c r="JYJ54" s="91"/>
      <c r="JYK54" s="90"/>
      <c r="JYL54" s="91"/>
      <c r="JYM54" s="90"/>
      <c r="JYN54" s="91"/>
      <c r="JYO54" s="90"/>
      <c r="JYP54" s="91"/>
      <c r="JYQ54" s="90"/>
      <c r="JYR54" s="91"/>
      <c r="JYS54" s="90"/>
      <c r="JYT54" s="91"/>
      <c r="JYU54" s="90"/>
      <c r="JYV54" s="91"/>
      <c r="JYW54" s="90"/>
      <c r="JYX54" s="91"/>
      <c r="JYY54" s="90"/>
      <c r="JYZ54" s="91"/>
      <c r="JZA54" s="90"/>
      <c r="JZB54" s="91"/>
      <c r="JZC54" s="90"/>
      <c r="JZD54" s="91"/>
      <c r="JZE54" s="90"/>
      <c r="JZF54" s="91"/>
      <c r="JZG54" s="90"/>
      <c r="JZH54" s="91"/>
      <c r="JZI54" s="90"/>
      <c r="JZJ54" s="91"/>
      <c r="JZK54" s="90"/>
      <c r="JZL54" s="91"/>
      <c r="JZM54" s="90"/>
      <c r="JZN54" s="91"/>
      <c r="JZO54" s="90"/>
      <c r="JZP54" s="91"/>
      <c r="JZQ54" s="90"/>
      <c r="JZR54" s="91"/>
      <c r="JZS54" s="90"/>
      <c r="JZT54" s="91"/>
      <c r="JZU54" s="90"/>
      <c r="JZV54" s="91"/>
      <c r="JZW54" s="90"/>
      <c r="JZX54" s="91"/>
      <c r="JZY54" s="90"/>
      <c r="JZZ54" s="91"/>
      <c r="KAA54" s="90"/>
      <c r="KAB54" s="91"/>
      <c r="KAC54" s="90"/>
      <c r="KAD54" s="91"/>
      <c r="KAE54" s="90"/>
      <c r="KAF54" s="91"/>
      <c r="KAG54" s="90"/>
      <c r="KAH54" s="91"/>
      <c r="KAI54" s="90"/>
      <c r="KAJ54" s="91"/>
      <c r="KAK54" s="90"/>
      <c r="KAL54" s="91"/>
      <c r="KAM54" s="90"/>
      <c r="KAN54" s="91"/>
      <c r="KAO54" s="90"/>
      <c r="KAP54" s="91"/>
      <c r="KAQ54" s="90"/>
      <c r="KAR54" s="91"/>
      <c r="KAS54" s="90"/>
      <c r="KAT54" s="91"/>
      <c r="KAU54" s="90"/>
      <c r="KAV54" s="91"/>
      <c r="KAW54" s="90"/>
      <c r="KAX54" s="91"/>
      <c r="KAY54" s="90"/>
      <c r="KAZ54" s="91"/>
      <c r="KBA54" s="90"/>
      <c r="KBB54" s="91"/>
      <c r="KBC54" s="90"/>
      <c r="KBD54" s="91"/>
      <c r="KBE54" s="90"/>
      <c r="KBF54" s="91"/>
      <c r="KBG54" s="90"/>
      <c r="KBH54" s="91"/>
      <c r="KBI54" s="90"/>
      <c r="KBJ54" s="91"/>
      <c r="KBK54" s="90"/>
      <c r="KBL54" s="91"/>
      <c r="KBM54" s="90"/>
      <c r="KBN54" s="91"/>
      <c r="KBO54" s="90"/>
      <c r="KBP54" s="91"/>
      <c r="KBQ54" s="90"/>
      <c r="KBR54" s="91"/>
      <c r="KBS54" s="90"/>
      <c r="KBT54" s="91"/>
      <c r="KBU54" s="90"/>
      <c r="KBV54" s="91"/>
      <c r="KBW54" s="90"/>
      <c r="KBX54" s="91"/>
      <c r="KBY54" s="90"/>
      <c r="KBZ54" s="91"/>
      <c r="KCA54" s="90"/>
      <c r="KCB54" s="91"/>
      <c r="KCC54" s="90"/>
      <c r="KCD54" s="91"/>
      <c r="KCE54" s="90"/>
      <c r="KCF54" s="91"/>
      <c r="KCG54" s="90"/>
      <c r="KCH54" s="91"/>
      <c r="KCI54" s="90"/>
      <c r="KCJ54" s="91"/>
      <c r="KCK54" s="90"/>
      <c r="KCL54" s="91"/>
      <c r="KCM54" s="90"/>
      <c r="KCN54" s="91"/>
      <c r="KCO54" s="90"/>
      <c r="KCP54" s="91"/>
      <c r="KCQ54" s="90"/>
      <c r="KCR54" s="91"/>
      <c r="KCS54" s="90"/>
      <c r="KCT54" s="91"/>
      <c r="KCU54" s="90"/>
      <c r="KCV54" s="91"/>
      <c r="KCW54" s="90"/>
      <c r="KCX54" s="91"/>
      <c r="KCY54" s="90"/>
      <c r="KCZ54" s="91"/>
      <c r="KDA54" s="90"/>
      <c r="KDB54" s="91"/>
      <c r="KDC54" s="90"/>
      <c r="KDD54" s="91"/>
      <c r="KDE54" s="90"/>
      <c r="KDF54" s="91"/>
      <c r="KDG54" s="90"/>
      <c r="KDH54" s="91"/>
      <c r="KDI54" s="90"/>
      <c r="KDJ54" s="91"/>
      <c r="KDK54" s="90"/>
      <c r="KDL54" s="91"/>
      <c r="KDM54" s="90"/>
      <c r="KDN54" s="91"/>
      <c r="KDO54" s="90"/>
      <c r="KDP54" s="91"/>
      <c r="KDQ54" s="90"/>
      <c r="KDR54" s="91"/>
      <c r="KDS54" s="90"/>
      <c r="KDT54" s="91"/>
      <c r="KDU54" s="90"/>
      <c r="KDV54" s="91"/>
      <c r="KDW54" s="90"/>
      <c r="KDX54" s="91"/>
      <c r="KDY54" s="90"/>
      <c r="KDZ54" s="91"/>
      <c r="KEA54" s="90"/>
      <c r="KEB54" s="91"/>
      <c r="KEC54" s="90"/>
      <c r="KED54" s="91"/>
      <c r="KEE54" s="90"/>
      <c r="KEF54" s="91"/>
      <c r="KEG54" s="90"/>
      <c r="KEH54" s="91"/>
      <c r="KEI54" s="90"/>
      <c r="KEJ54" s="91"/>
      <c r="KEK54" s="90"/>
      <c r="KEL54" s="91"/>
      <c r="KEM54" s="90"/>
      <c r="KEN54" s="91"/>
      <c r="KEO54" s="90"/>
      <c r="KEP54" s="91"/>
      <c r="KEQ54" s="90"/>
      <c r="KER54" s="91"/>
      <c r="KES54" s="90"/>
      <c r="KET54" s="91"/>
      <c r="KEU54" s="90"/>
      <c r="KEV54" s="91"/>
      <c r="KEW54" s="90"/>
      <c r="KEX54" s="91"/>
      <c r="KEY54" s="90"/>
      <c r="KEZ54" s="91"/>
      <c r="KFA54" s="90"/>
      <c r="KFB54" s="91"/>
      <c r="KFC54" s="90"/>
      <c r="KFD54" s="91"/>
      <c r="KFE54" s="90"/>
      <c r="KFF54" s="91"/>
      <c r="KFG54" s="90"/>
      <c r="KFH54" s="91"/>
      <c r="KFI54" s="90"/>
      <c r="KFJ54" s="91"/>
      <c r="KFK54" s="90"/>
      <c r="KFL54" s="91"/>
      <c r="KFM54" s="90"/>
      <c r="KFN54" s="91"/>
      <c r="KFO54" s="90"/>
      <c r="KFP54" s="91"/>
      <c r="KFQ54" s="90"/>
      <c r="KFR54" s="91"/>
      <c r="KFS54" s="90"/>
      <c r="KFT54" s="91"/>
      <c r="KFU54" s="90"/>
      <c r="KFV54" s="91"/>
      <c r="KFW54" s="90"/>
      <c r="KFX54" s="91"/>
      <c r="KFY54" s="90"/>
      <c r="KFZ54" s="91"/>
      <c r="KGA54" s="90"/>
      <c r="KGB54" s="91"/>
      <c r="KGC54" s="90"/>
      <c r="KGD54" s="91"/>
      <c r="KGE54" s="90"/>
      <c r="KGF54" s="91"/>
      <c r="KGG54" s="90"/>
      <c r="KGH54" s="91"/>
      <c r="KGI54" s="90"/>
      <c r="KGJ54" s="91"/>
      <c r="KGK54" s="90"/>
      <c r="KGL54" s="91"/>
      <c r="KGM54" s="90"/>
      <c r="KGN54" s="91"/>
      <c r="KGO54" s="90"/>
      <c r="KGP54" s="91"/>
      <c r="KGQ54" s="90"/>
      <c r="KGR54" s="91"/>
      <c r="KGS54" s="90"/>
      <c r="KGT54" s="91"/>
      <c r="KGU54" s="90"/>
      <c r="KGV54" s="91"/>
      <c r="KGW54" s="90"/>
      <c r="KGX54" s="91"/>
      <c r="KGY54" s="90"/>
      <c r="KGZ54" s="91"/>
      <c r="KHA54" s="90"/>
      <c r="KHB54" s="91"/>
      <c r="KHC54" s="90"/>
      <c r="KHD54" s="91"/>
      <c r="KHE54" s="90"/>
      <c r="KHF54" s="91"/>
      <c r="KHG54" s="90"/>
      <c r="KHH54" s="91"/>
      <c r="KHI54" s="90"/>
      <c r="KHJ54" s="91"/>
      <c r="KHK54" s="90"/>
      <c r="KHL54" s="91"/>
      <c r="KHM54" s="90"/>
      <c r="KHN54" s="91"/>
      <c r="KHO54" s="90"/>
      <c r="KHP54" s="91"/>
      <c r="KHQ54" s="90"/>
      <c r="KHR54" s="91"/>
      <c r="KHS54" s="90"/>
      <c r="KHT54" s="91"/>
      <c r="KHU54" s="90"/>
      <c r="KHV54" s="91"/>
      <c r="KHW54" s="90"/>
      <c r="KHX54" s="91"/>
      <c r="KHY54" s="90"/>
      <c r="KHZ54" s="91"/>
      <c r="KIA54" s="90"/>
      <c r="KIB54" s="91"/>
      <c r="KIC54" s="90"/>
      <c r="KID54" s="91"/>
      <c r="KIE54" s="90"/>
      <c r="KIF54" s="91"/>
      <c r="KIG54" s="90"/>
      <c r="KIH54" s="91"/>
      <c r="KII54" s="90"/>
      <c r="KIJ54" s="91"/>
      <c r="KIK54" s="90"/>
      <c r="KIL54" s="91"/>
      <c r="KIM54" s="90"/>
      <c r="KIN54" s="91"/>
      <c r="KIO54" s="90"/>
      <c r="KIP54" s="91"/>
      <c r="KIQ54" s="90"/>
      <c r="KIR54" s="91"/>
      <c r="KIS54" s="90"/>
      <c r="KIT54" s="91"/>
      <c r="KIU54" s="90"/>
      <c r="KIV54" s="91"/>
      <c r="KIW54" s="90"/>
      <c r="KIX54" s="91"/>
      <c r="KIY54" s="90"/>
      <c r="KIZ54" s="91"/>
      <c r="KJA54" s="90"/>
      <c r="KJB54" s="91"/>
      <c r="KJC54" s="90"/>
      <c r="KJD54" s="91"/>
      <c r="KJE54" s="90"/>
      <c r="KJF54" s="91"/>
      <c r="KJG54" s="90"/>
      <c r="KJH54" s="91"/>
      <c r="KJI54" s="90"/>
      <c r="KJJ54" s="91"/>
      <c r="KJK54" s="90"/>
      <c r="KJL54" s="91"/>
      <c r="KJM54" s="90"/>
      <c r="KJN54" s="91"/>
      <c r="KJO54" s="90"/>
      <c r="KJP54" s="91"/>
      <c r="KJQ54" s="90"/>
      <c r="KJR54" s="91"/>
      <c r="KJS54" s="90"/>
      <c r="KJT54" s="91"/>
      <c r="KJU54" s="90"/>
      <c r="KJV54" s="91"/>
      <c r="KJW54" s="90"/>
      <c r="KJX54" s="91"/>
      <c r="KJY54" s="90"/>
      <c r="KJZ54" s="91"/>
      <c r="KKA54" s="90"/>
      <c r="KKB54" s="91"/>
      <c r="KKC54" s="90"/>
      <c r="KKD54" s="91"/>
      <c r="KKE54" s="90"/>
      <c r="KKF54" s="91"/>
      <c r="KKG54" s="90"/>
      <c r="KKH54" s="91"/>
      <c r="KKI54" s="90"/>
      <c r="KKJ54" s="91"/>
      <c r="KKK54" s="90"/>
      <c r="KKL54" s="91"/>
      <c r="KKM54" s="90"/>
      <c r="KKN54" s="91"/>
      <c r="KKO54" s="90"/>
      <c r="KKP54" s="91"/>
      <c r="KKQ54" s="90"/>
      <c r="KKR54" s="91"/>
      <c r="KKS54" s="90"/>
      <c r="KKT54" s="91"/>
      <c r="KKU54" s="90"/>
      <c r="KKV54" s="91"/>
      <c r="KKW54" s="90"/>
      <c r="KKX54" s="91"/>
      <c r="KKY54" s="90"/>
      <c r="KKZ54" s="91"/>
      <c r="KLA54" s="90"/>
      <c r="KLB54" s="91"/>
      <c r="KLC54" s="90"/>
      <c r="KLD54" s="91"/>
      <c r="KLE54" s="90"/>
      <c r="KLF54" s="91"/>
      <c r="KLG54" s="90"/>
      <c r="KLH54" s="91"/>
      <c r="KLI54" s="90"/>
      <c r="KLJ54" s="91"/>
      <c r="KLK54" s="90"/>
      <c r="KLL54" s="91"/>
      <c r="KLM54" s="90"/>
      <c r="KLN54" s="91"/>
      <c r="KLO54" s="90"/>
      <c r="KLP54" s="91"/>
      <c r="KLQ54" s="90"/>
      <c r="KLR54" s="91"/>
      <c r="KLS54" s="90"/>
      <c r="KLT54" s="91"/>
      <c r="KLU54" s="90"/>
      <c r="KLV54" s="91"/>
      <c r="KLW54" s="90"/>
      <c r="KLX54" s="91"/>
      <c r="KLY54" s="90"/>
      <c r="KLZ54" s="91"/>
      <c r="KMA54" s="90"/>
      <c r="KMB54" s="91"/>
      <c r="KMC54" s="90"/>
      <c r="KMD54" s="91"/>
      <c r="KME54" s="90"/>
      <c r="KMF54" s="91"/>
      <c r="KMG54" s="90"/>
      <c r="KMH54" s="91"/>
      <c r="KMI54" s="90"/>
      <c r="KMJ54" s="91"/>
      <c r="KMK54" s="90"/>
      <c r="KML54" s="91"/>
      <c r="KMM54" s="90"/>
      <c r="KMN54" s="91"/>
      <c r="KMO54" s="90"/>
      <c r="KMP54" s="91"/>
      <c r="KMQ54" s="90"/>
      <c r="KMR54" s="91"/>
      <c r="KMS54" s="90"/>
      <c r="KMT54" s="91"/>
      <c r="KMU54" s="90"/>
      <c r="KMV54" s="91"/>
      <c r="KMW54" s="90"/>
      <c r="KMX54" s="91"/>
      <c r="KMY54" s="90"/>
      <c r="KMZ54" s="91"/>
      <c r="KNA54" s="90"/>
      <c r="KNB54" s="91"/>
      <c r="KNC54" s="90"/>
      <c r="KND54" s="91"/>
      <c r="KNE54" s="90"/>
      <c r="KNF54" s="91"/>
      <c r="KNG54" s="90"/>
      <c r="KNH54" s="91"/>
      <c r="KNI54" s="90"/>
      <c r="KNJ54" s="91"/>
      <c r="KNK54" s="90"/>
      <c r="KNL54" s="91"/>
      <c r="KNM54" s="90"/>
      <c r="KNN54" s="91"/>
      <c r="KNO54" s="90"/>
      <c r="KNP54" s="91"/>
      <c r="KNQ54" s="90"/>
      <c r="KNR54" s="91"/>
      <c r="KNS54" s="90"/>
      <c r="KNT54" s="91"/>
      <c r="KNU54" s="90"/>
      <c r="KNV54" s="91"/>
      <c r="KNW54" s="90"/>
      <c r="KNX54" s="91"/>
      <c r="KNY54" s="90"/>
      <c r="KNZ54" s="91"/>
      <c r="KOA54" s="90"/>
      <c r="KOB54" s="91"/>
      <c r="KOC54" s="90"/>
      <c r="KOD54" s="91"/>
      <c r="KOE54" s="90"/>
      <c r="KOF54" s="91"/>
      <c r="KOG54" s="90"/>
      <c r="KOH54" s="91"/>
      <c r="KOI54" s="90"/>
      <c r="KOJ54" s="91"/>
      <c r="KOK54" s="90"/>
      <c r="KOL54" s="91"/>
      <c r="KOM54" s="90"/>
      <c r="KON54" s="91"/>
      <c r="KOO54" s="90"/>
      <c r="KOP54" s="91"/>
      <c r="KOQ54" s="90"/>
      <c r="KOR54" s="91"/>
      <c r="KOS54" s="90"/>
      <c r="KOT54" s="91"/>
      <c r="KOU54" s="90"/>
      <c r="KOV54" s="91"/>
      <c r="KOW54" s="90"/>
      <c r="KOX54" s="91"/>
      <c r="KOY54" s="90"/>
      <c r="KOZ54" s="91"/>
      <c r="KPA54" s="90"/>
      <c r="KPB54" s="91"/>
      <c r="KPC54" s="90"/>
      <c r="KPD54" s="91"/>
      <c r="KPE54" s="90"/>
      <c r="KPF54" s="91"/>
      <c r="KPG54" s="90"/>
      <c r="KPH54" s="91"/>
      <c r="KPI54" s="90"/>
      <c r="KPJ54" s="91"/>
      <c r="KPK54" s="90"/>
      <c r="KPL54" s="91"/>
      <c r="KPM54" s="90"/>
      <c r="KPN54" s="91"/>
      <c r="KPO54" s="90"/>
      <c r="KPP54" s="91"/>
      <c r="KPQ54" s="90"/>
      <c r="KPR54" s="91"/>
      <c r="KPS54" s="90"/>
      <c r="KPT54" s="91"/>
      <c r="KPU54" s="90"/>
      <c r="KPV54" s="91"/>
      <c r="KPW54" s="90"/>
      <c r="KPX54" s="91"/>
      <c r="KPY54" s="90"/>
      <c r="KPZ54" s="91"/>
      <c r="KQA54" s="90"/>
      <c r="KQB54" s="91"/>
      <c r="KQC54" s="90"/>
      <c r="KQD54" s="91"/>
      <c r="KQE54" s="90"/>
      <c r="KQF54" s="91"/>
      <c r="KQG54" s="90"/>
      <c r="KQH54" s="91"/>
      <c r="KQI54" s="90"/>
      <c r="KQJ54" s="91"/>
      <c r="KQK54" s="90"/>
      <c r="KQL54" s="91"/>
      <c r="KQM54" s="90"/>
      <c r="KQN54" s="91"/>
      <c r="KQO54" s="90"/>
      <c r="KQP54" s="91"/>
      <c r="KQQ54" s="90"/>
      <c r="KQR54" s="91"/>
      <c r="KQS54" s="90"/>
      <c r="KQT54" s="91"/>
      <c r="KQU54" s="90"/>
      <c r="KQV54" s="91"/>
      <c r="KQW54" s="90"/>
      <c r="KQX54" s="91"/>
      <c r="KQY54" s="90"/>
      <c r="KQZ54" s="91"/>
      <c r="KRA54" s="90"/>
      <c r="KRB54" s="91"/>
      <c r="KRC54" s="90"/>
      <c r="KRD54" s="91"/>
      <c r="KRE54" s="90"/>
      <c r="KRF54" s="91"/>
      <c r="KRG54" s="90"/>
      <c r="KRH54" s="91"/>
      <c r="KRI54" s="90"/>
      <c r="KRJ54" s="91"/>
      <c r="KRK54" s="90"/>
      <c r="KRL54" s="91"/>
      <c r="KRM54" s="90"/>
      <c r="KRN54" s="91"/>
      <c r="KRO54" s="90"/>
      <c r="KRP54" s="91"/>
      <c r="KRQ54" s="90"/>
      <c r="KRR54" s="91"/>
      <c r="KRS54" s="90"/>
      <c r="KRT54" s="91"/>
      <c r="KRU54" s="90"/>
      <c r="KRV54" s="91"/>
      <c r="KRW54" s="90"/>
      <c r="KRX54" s="91"/>
      <c r="KRY54" s="90"/>
      <c r="KRZ54" s="91"/>
      <c r="KSA54" s="90"/>
      <c r="KSB54" s="91"/>
      <c r="KSC54" s="90"/>
      <c r="KSD54" s="91"/>
      <c r="KSE54" s="90"/>
      <c r="KSF54" s="91"/>
      <c r="KSG54" s="90"/>
      <c r="KSH54" s="91"/>
      <c r="KSI54" s="90"/>
      <c r="KSJ54" s="91"/>
      <c r="KSK54" s="90"/>
      <c r="KSL54" s="91"/>
      <c r="KSM54" s="90"/>
      <c r="KSN54" s="91"/>
      <c r="KSO54" s="90"/>
      <c r="KSP54" s="91"/>
      <c r="KSQ54" s="90"/>
      <c r="KSR54" s="91"/>
      <c r="KSS54" s="90"/>
      <c r="KST54" s="91"/>
      <c r="KSU54" s="90"/>
      <c r="KSV54" s="91"/>
      <c r="KSW54" s="90"/>
      <c r="KSX54" s="91"/>
      <c r="KSY54" s="90"/>
      <c r="KSZ54" s="91"/>
      <c r="KTA54" s="90"/>
      <c r="KTB54" s="91"/>
      <c r="KTC54" s="90"/>
      <c r="KTD54" s="91"/>
      <c r="KTE54" s="90"/>
      <c r="KTF54" s="91"/>
      <c r="KTG54" s="90"/>
      <c r="KTH54" s="91"/>
      <c r="KTI54" s="90"/>
      <c r="KTJ54" s="91"/>
      <c r="KTK54" s="90"/>
      <c r="KTL54" s="91"/>
      <c r="KTM54" s="90"/>
      <c r="KTN54" s="91"/>
      <c r="KTO54" s="90"/>
      <c r="KTP54" s="91"/>
      <c r="KTQ54" s="90"/>
      <c r="KTR54" s="91"/>
      <c r="KTS54" s="90"/>
      <c r="KTT54" s="91"/>
      <c r="KTU54" s="90"/>
      <c r="KTV54" s="91"/>
      <c r="KTW54" s="90"/>
      <c r="KTX54" s="91"/>
      <c r="KTY54" s="90"/>
      <c r="KTZ54" s="91"/>
      <c r="KUA54" s="90"/>
      <c r="KUB54" s="91"/>
      <c r="KUC54" s="90"/>
      <c r="KUD54" s="91"/>
      <c r="KUE54" s="90"/>
      <c r="KUF54" s="91"/>
      <c r="KUG54" s="90"/>
      <c r="KUH54" s="91"/>
      <c r="KUI54" s="90"/>
      <c r="KUJ54" s="91"/>
      <c r="KUK54" s="90"/>
      <c r="KUL54" s="91"/>
      <c r="KUM54" s="90"/>
      <c r="KUN54" s="91"/>
      <c r="KUO54" s="90"/>
      <c r="KUP54" s="91"/>
      <c r="KUQ54" s="90"/>
      <c r="KUR54" s="91"/>
      <c r="KUS54" s="90"/>
      <c r="KUT54" s="91"/>
      <c r="KUU54" s="90"/>
      <c r="KUV54" s="91"/>
      <c r="KUW54" s="90"/>
      <c r="KUX54" s="91"/>
      <c r="KUY54" s="90"/>
      <c r="KUZ54" s="91"/>
      <c r="KVA54" s="90"/>
      <c r="KVB54" s="91"/>
      <c r="KVC54" s="90"/>
      <c r="KVD54" s="91"/>
      <c r="KVE54" s="90"/>
      <c r="KVF54" s="91"/>
      <c r="KVG54" s="90"/>
      <c r="KVH54" s="91"/>
      <c r="KVI54" s="90"/>
      <c r="KVJ54" s="91"/>
      <c r="KVK54" s="90"/>
      <c r="KVL54" s="91"/>
      <c r="KVM54" s="90"/>
      <c r="KVN54" s="91"/>
      <c r="KVO54" s="90"/>
      <c r="KVP54" s="91"/>
      <c r="KVQ54" s="90"/>
      <c r="KVR54" s="91"/>
      <c r="KVS54" s="90"/>
      <c r="KVT54" s="91"/>
      <c r="KVU54" s="90"/>
      <c r="KVV54" s="91"/>
      <c r="KVW54" s="90"/>
      <c r="KVX54" s="91"/>
      <c r="KVY54" s="90"/>
      <c r="KVZ54" s="91"/>
      <c r="KWA54" s="90"/>
      <c r="KWB54" s="91"/>
      <c r="KWC54" s="90"/>
      <c r="KWD54" s="91"/>
      <c r="KWE54" s="90"/>
      <c r="KWF54" s="91"/>
      <c r="KWG54" s="90"/>
      <c r="KWH54" s="91"/>
      <c r="KWI54" s="90"/>
      <c r="KWJ54" s="91"/>
      <c r="KWK54" s="90"/>
      <c r="KWL54" s="91"/>
      <c r="KWM54" s="90"/>
      <c r="KWN54" s="91"/>
      <c r="KWO54" s="90"/>
      <c r="KWP54" s="91"/>
      <c r="KWQ54" s="90"/>
      <c r="KWR54" s="91"/>
      <c r="KWS54" s="90"/>
      <c r="KWT54" s="91"/>
      <c r="KWU54" s="90"/>
      <c r="KWV54" s="91"/>
      <c r="KWW54" s="90"/>
      <c r="KWX54" s="91"/>
      <c r="KWY54" s="90"/>
      <c r="KWZ54" s="91"/>
      <c r="KXA54" s="90"/>
      <c r="KXB54" s="91"/>
      <c r="KXC54" s="90"/>
      <c r="KXD54" s="91"/>
      <c r="KXE54" s="90"/>
      <c r="KXF54" s="91"/>
      <c r="KXG54" s="90"/>
      <c r="KXH54" s="91"/>
      <c r="KXI54" s="90"/>
      <c r="KXJ54" s="91"/>
      <c r="KXK54" s="90"/>
      <c r="KXL54" s="91"/>
      <c r="KXM54" s="90"/>
      <c r="KXN54" s="91"/>
      <c r="KXO54" s="90"/>
      <c r="KXP54" s="91"/>
      <c r="KXQ54" s="90"/>
      <c r="KXR54" s="91"/>
      <c r="KXS54" s="90"/>
      <c r="KXT54" s="91"/>
      <c r="KXU54" s="90"/>
      <c r="KXV54" s="91"/>
      <c r="KXW54" s="90"/>
      <c r="KXX54" s="91"/>
      <c r="KXY54" s="90"/>
      <c r="KXZ54" s="91"/>
      <c r="KYA54" s="90"/>
      <c r="KYB54" s="91"/>
      <c r="KYC54" s="90"/>
      <c r="KYD54" s="91"/>
      <c r="KYE54" s="90"/>
      <c r="KYF54" s="91"/>
      <c r="KYG54" s="90"/>
      <c r="KYH54" s="91"/>
      <c r="KYI54" s="90"/>
      <c r="KYJ54" s="91"/>
      <c r="KYK54" s="90"/>
      <c r="KYL54" s="91"/>
      <c r="KYM54" s="90"/>
      <c r="KYN54" s="91"/>
      <c r="KYO54" s="90"/>
      <c r="KYP54" s="91"/>
      <c r="KYQ54" s="90"/>
      <c r="KYR54" s="91"/>
      <c r="KYS54" s="90"/>
      <c r="KYT54" s="91"/>
      <c r="KYU54" s="90"/>
      <c r="KYV54" s="91"/>
      <c r="KYW54" s="90"/>
      <c r="KYX54" s="91"/>
      <c r="KYY54" s="90"/>
      <c r="KYZ54" s="91"/>
      <c r="KZA54" s="90"/>
      <c r="KZB54" s="91"/>
      <c r="KZC54" s="90"/>
      <c r="KZD54" s="91"/>
      <c r="KZE54" s="90"/>
      <c r="KZF54" s="91"/>
      <c r="KZG54" s="90"/>
      <c r="KZH54" s="91"/>
      <c r="KZI54" s="90"/>
      <c r="KZJ54" s="91"/>
      <c r="KZK54" s="90"/>
      <c r="KZL54" s="91"/>
      <c r="KZM54" s="90"/>
      <c r="KZN54" s="91"/>
      <c r="KZO54" s="90"/>
      <c r="KZP54" s="91"/>
      <c r="KZQ54" s="90"/>
      <c r="KZR54" s="91"/>
      <c r="KZS54" s="90"/>
      <c r="KZT54" s="91"/>
      <c r="KZU54" s="90"/>
      <c r="KZV54" s="91"/>
      <c r="KZW54" s="90"/>
      <c r="KZX54" s="91"/>
      <c r="KZY54" s="90"/>
      <c r="KZZ54" s="91"/>
      <c r="LAA54" s="90"/>
      <c r="LAB54" s="91"/>
      <c r="LAC54" s="90"/>
      <c r="LAD54" s="91"/>
      <c r="LAE54" s="90"/>
      <c r="LAF54" s="91"/>
      <c r="LAG54" s="90"/>
      <c r="LAH54" s="91"/>
      <c r="LAI54" s="90"/>
      <c r="LAJ54" s="91"/>
      <c r="LAK54" s="90"/>
      <c r="LAL54" s="91"/>
      <c r="LAM54" s="90"/>
      <c r="LAN54" s="91"/>
      <c r="LAO54" s="90"/>
      <c r="LAP54" s="91"/>
      <c r="LAQ54" s="90"/>
      <c r="LAR54" s="91"/>
      <c r="LAS54" s="90"/>
      <c r="LAT54" s="91"/>
      <c r="LAU54" s="90"/>
      <c r="LAV54" s="91"/>
      <c r="LAW54" s="90"/>
      <c r="LAX54" s="91"/>
      <c r="LAY54" s="90"/>
      <c r="LAZ54" s="91"/>
      <c r="LBA54" s="90"/>
      <c r="LBB54" s="91"/>
      <c r="LBC54" s="90"/>
      <c r="LBD54" s="91"/>
      <c r="LBE54" s="90"/>
      <c r="LBF54" s="91"/>
      <c r="LBG54" s="90"/>
      <c r="LBH54" s="91"/>
      <c r="LBI54" s="90"/>
      <c r="LBJ54" s="91"/>
      <c r="LBK54" s="90"/>
      <c r="LBL54" s="91"/>
      <c r="LBM54" s="90"/>
      <c r="LBN54" s="91"/>
      <c r="LBO54" s="90"/>
      <c r="LBP54" s="91"/>
      <c r="LBQ54" s="90"/>
      <c r="LBR54" s="91"/>
      <c r="LBS54" s="90"/>
      <c r="LBT54" s="91"/>
      <c r="LBU54" s="90"/>
      <c r="LBV54" s="91"/>
      <c r="LBW54" s="90"/>
      <c r="LBX54" s="91"/>
      <c r="LBY54" s="90"/>
      <c r="LBZ54" s="91"/>
      <c r="LCA54" s="90"/>
      <c r="LCB54" s="91"/>
      <c r="LCC54" s="90"/>
      <c r="LCD54" s="91"/>
      <c r="LCE54" s="90"/>
      <c r="LCF54" s="91"/>
      <c r="LCG54" s="90"/>
      <c r="LCH54" s="91"/>
      <c r="LCI54" s="90"/>
      <c r="LCJ54" s="91"/>
      <c r="LCK54" s="90"/>
      <c r="LCL54" s="91"/>
      <c r="LCM54" s="90"/>
      <c r="LCN54" s="91"/>
      <c r="LCO54" s="90"/>
      <c r="LCP54" s="91"/>
      <c r="LCQ54" s="90"/>
      <c r="LCR54" s="91"/>
      <c r="LCS54" s="90"/>
      <c r="LCT54" s="91"/>
      <c r="LCU54" s="90"/>
      <c r="LCV54" s="91"/>
      <c r="LCW54" s="90"/>
      <c r="LCX54" s="91"/>
      <c r="LCY54" s="90"/>
      <c r="LCZ54" s="91"/>
      <c r="LDA54" s="90"/>
      <c r="LDB54" s="91"/>
      <c r="LDC54" s="90"/>
      <c r="LDD54" s="91"/>
      <c r="LDE54" s="90"/>
      <c r="LDF54" s="91"/>
      <c r="LDG54" s="90"/>
      <c r="LDH54" s="91"/>
      <c r="LDI54" s="90"/>
      <c r="LDJ54" s="91"/>
      <c r="LDK54" s="90"/>
      <c r="LDL54" s="91"/>
      <c r="LDM54" s="90"/>
      <c r="LDN54" s="91"/>
      <c r="LDO54" s="90"/>
      <c r="LDP54" s="91"/>
      <c r="LDQ54" s="90"/>
      <c r="LDR54" s="91"/>
      <c r="LDS54" s="90"/>
      <c r="LDT54" s="91"/>
      <c r="LDU54" s="90"/>
      <c r="LDV54" s="91"/>
      <c r="LDW54" s="90"/>
      <c r="LDX54" s="91"/>
      <c r="LDY54" s="90"/>
      <c r="LDZ54" s="91"/>
      <c r="LEA54" s="90"/>
      <c r="LEB54" s="91"/>
      <c r="LEC54" s="90"/>
      <c r="LED54" s="91"/>
      <c r="LEE54" s="90"/>
      <c r="LEF54" s="91"/>
      <c r="LEG54" s="90"/>
      <c r="LEH54" s="91"/>
      <c r="LEI54" s="90"/>
      <c r="LEJ54" s="91"/>
      <c r="LEK54" s="90"/>
      <c r="LEL54" s="91"/>
      <c r="LEM54" s="90"/>
      <c r="LEN54" s="91"/>
      <c r="LEO54" s="90"/>
      <c r="LEP54" s="91"/>
      <c r="LEQ54" s="90"/>
      <c r="LER54" s="91"/>
      <c r="LES54" s="90"/>
      <c r="LET54" s="91"/>
      <c r="LEU54" s="90"/>
      <c r="LEV54" s="91"/>
      <c r="LEW54" s="90"/>
      <c r="LEX54" s="91"/>
      <c r="LEY54" s="90"/>
      <c r="LEZ54" s="91"/>
      <c r="LFA54" s="90"/>
      <c r="LFB54" s="91"/>
      <c r="LFC54" s="90"/>
      <c r="LFD54" s="91"/>
      <c r="LFE54" s="90"/>
      <c r="LFF54" s="91"/>
      <c r="LFG54" s="90"/>
      <c r="LFH54" s="91"/>
      <c r="LFI54" s="90"/>
      <c r="LFJ54" s="91"/>
      <c r="LFK54" s="90"/>
      <c r="LFL54" s="91"/>
      <c r="LFM54" s="90"/>
      <c r="LFN54" s="91"/>
      <c r="LFO54" s="90"/>
      <c r="LFP54" s="91"/>
      <c r="LFQ54" s="90"/>
      <c r="LFR54" s="91"/>
      <c r="LFS54" s="90"/>
      <c r="LFT54" s="91"/>
      <c r="LFU54" s="90"/>
      <c r="LFV54" s="91"/>
      <c r="LFW54" s="90"/>
      <c r="LFX54" s="91"/>
      <c r="LFY54" s="90"/>
      <c r="LFZ54" s="91"/>
      <c r="LGA54" s="90"/>
      <c r="LGB54" s="91"/>
      <c r="LGC54" s="90"/>
      <c r="LGD54" s="91"/>
      <c r="LGE54" s="90"/>
      <c r="LGF54" s="91"/>
      <c r="LGG54" s="90"/>
      <c r="LGH54" s="91"/>
      <c r="LGI54" s="90"/>
      <c r="LGJ54" s="91"/>
      <c r="LGK54" s="90"/>
      <c r="LGL54" s="91"/>
      <c r="LGM54" s="90"/>
      <c r="LGN54" s="91"/>
      <c r="LGO54" s="90"/>
      <c r="LGP54" s="91"/>
      <c r="LGQ54" s="90"/>
      <c r="LGR54" s="91"/>
      <c r="LGS54" s="90"/>
      <c r="LGT54" s="91"/>
      <c r="LGU54" s="90"/>
      <c r="LGV54" s="91"/>
      <c r="LGW54" s="90"/>
      <c r="LGX54" s="91"/>
      <c r="LGY54" s="90"/>
      <c r="LGZ54" s="91"/>
      <c r="LHA54" s="90"/>
      <c r="LHB54" s="91"/>
      <c r="LHC54" s="90"/>
      <c r="LHD54" s="91"/>
      <c r="LHE54" s="90"/>
      <c r="LHF54" s="91"/>
      <c r="LHG54" s="90"/>
      <c r="LHH54" s="91"/>
      <c r="LHI54" s="90"/>
      <c r="LHJ54" s="91"/>
      <c r="LHK54" s="90"/>
      <c r="LHL54" s="91"/>
      <c r="LHM54" s="90"/>
      <c r="LHN54" s="91"/>
      <c r="LHO54" s="90"/>
      <c r="LHP54" s="91"/>
      <c r="LHQ54" s="90"/>
      <c r="LHR54" s="91"/>
      <c r="LHS54" s="90"/>
      <c r="LHT54" s="91"/>
      <c r="LHU54" s="90"/>
      <c r="LHV54" s="91"/>
      <c r="LHW54" s="90"/>
      <c r="LHX54" s="91"/>
      <c r="LHY54" s="90"/>
      <c r="LHZ54" s="91"/>
      <c r="LIA54" s="90"/>
      <c r="LIB54" s="91"/>
      <c r="LIC54" s="90"/>
      <c r="LID54" s="91"/>
      <c r="LIE54" s="90"/>
      <c r="LIF54" s="91"/>
      <c r="LIG54" s="90"/>
      <c r="LIH54" s="91"/>
      <c r="LII54" s="90"/>
      <c r="LIJ54" s="91"/>
      <c r="LIK54" s="90"/>
      <c r="LIL54" s="91"/>
      <c r="LIM54" s="90"/>
      <c r="LIN54" s="91"/>
      <c r="LIO54" s="90"/>
      <c r="LIP54" s="91"/>
      <c r="LIQ54" s="90"/>
      <c r="LIR54" s="91"/>
      <c r="LIS54" s="90"/>
      <c r="LIT54" s="91"/>
      <c r="LIU54" s="90"/>
      <c r="LIV54" s="91"/>
      <c r="LIW54" s="90"/>
      <c r="LIX54" s="91"/>
      <c r="LIY54" s="90"/>
      <c r="LIZ54" s="91"/>
      <c r="LJA54" s="90"/>
      <c r="LJB54" s="91"/>
      <c r="LJC54" s="90"/>
      <c r="LJD54" s="91"/>
      <c r="LJE54" s="90"/>
      <c r="LJF54" s="91"/>
      <c r="LJG54" s="90"/>
      <c r="LJH54" s="91"/>
      <c r="LJI54" s="90"/>
      <c r="LJJ54" s="91"/>
      <c r="LJK54" s="90"/>
      <c r="LJL54" s="91"/>
      <c r="LJM54" s="90"/>
      <c r="LJN54" s="91"/>
      <c r="LJO54" s="90"/>
      <c r="LJP54" s="91"/>
      <c r="LJQ54" s="90"/>
      <c r="LJR54" s="91"/>
      <c r="LJS54" s="90"/>
      <c r="LJT54" s="91"/>
      <c r="LJU54" s="90"/>
      <c r="LJV54" s="91"/>
      <c r="LJW54" s="90"/>
      <c r="LJX54" s="91"/>
      <c r="LJY54" s="90"/>
      <c r="LJZ54" s="91"/>
      <c r="LKA54" s="90"/>
      <c r="LKB54" s="91"/>
      <c r="LKC54" s="90"/>
      <c r="LKD54" s="91"/>
      <c r="LKE54" s="90"/>
      <c r="LKF54" s="91"/>
      <c r="LKG54" s="90"/>
      <c r="LKH54" s="91"/>
      <c r="LKI54" s="90"/>
      <c r="LKJ54" s="91"/>
      <c r="LKK54" s="90"/>
      <c r="LKL54" s="91"/>
      <c r="LKM54" s="90"/>
      <c r="LKN54" s="91"/>
      <c r="LKO54" s="90"/>
      <c r="LKP54" s="91"/>
      <c r="LKQ54" s="90"/>
      <c r="LKR54" s="91"/>
      <c r="LKS54" s="90"/>
      <c r="LKT54" s="91"/>
      <c r="LKU54" s="90"/>
      <c r="LKV54" s="91"/>
      <c r="LKW54" s="90"/>
      <c r="LKX54" s="91"/>
      <c r="LKY54" s="90"/>
      <c r="LKZ54" s="91"/>
      <c r="LLA54" s="90"/>
      <c r="LLB54" s="91"/>
      <c r="LLC54" s="90"/>
      <c r="LLD54" s="91"/>
      <c r="LLE54" s="90"/>
      <c r="LLF54" s="91"/>
      <c r="LLG54" s="90"/>
      <c r="LLH54" s="91"/>
      <c r="LLI54" s="90"/>
      <c r="LLJ54" s="91"/>
      <c r="LLK54" s="90"/>
      <c r="LLL54" s="91"/>
      <c r="LLM54" s="90"/>
      <c r="LLN54" s="91"/>
      <c r="LLO54" s="90"/>
      <c r="LLP54" s="91"/>
      <c r="LLQ54" s="90"/>
      <c r="LLR54" s="91"/>
      <c r="LLS54" s="90"/>
      <c r="LLT54" s="91"/>
      <c r="LLU54" s="90"/>
      <c r="LLV54" s="91"/>
      <c r="LLW54" s="90"/>
      <c r="LLX54" s="91"/>
      <c r="LLY54" s="90"/>
      <c r="LLZ54" s="91"/>
      <c r="LMA54" s="90"/>
      <c r="LMB54" s="91"/>
      <c r="LMC54" s="90"/>
      <c r="LMD54" s="91"/>
      <c r="LME54" s="90"/>
      <c r="LMF54" s="91"/>
      <c r="LMG54" s="90"/>
      <c r="LMH54" s="91"/>
      <c r="LMI54" s="90"/>
      <c r="LMJ54" s="91"/>
      <c r="LMK54" s="90"/>
      <c r="LML54" s="91"/>
      <c r="LMM54" s="90"/>
      <c r="LMN54" s="91"/>
      <c r="LMO54" s="90"/>
      <c r="LMP54" s="91"/>
      <c r="LMQ54" s="90"/>
      <c r="LMR54" s="91"/>
      <c r="LMS54" s="90"/>
      <c r="LMT54" s="91"/>
      <c r="LMU54" s="90"/>
      <c r="LMV54" s="91"/>
      <c r="LMW54" s="90"/>
      <c r="LMX54" s="91"/>
      <c r="LMY54" s="90"/>
      <c r="LMZ54" s="91"/>
      <c r="LNA54" s="90"/>
      <c r="LNB54" s="91"/>
      <c r="LNC54" s="90"/>
      <c r="LND54" s="91"/>
      <c r="LNE54" s="90"/>
      <c r="LNF54" s="91"/>
      <c r="LNG54" s="90"/>
      <c r="LNH54" s="91"/>
      <c r="LNI54" s="90"/>
      <c r="LNJ54" s="91"/>
      <c r="LNK54" s="90"/>
      <c r="LNL54" s="91"/>
      <c r="LNM54" s="90"/>
      <c r="LNN54" s="91"/>
      <c r="LNO54" s="90"/>
      <c r="LNP54" s="91"/>
      <c r="LNQ54" s="90"/>
      <c r="LNR54" s="91"/>
      <c r="LNS54" s="90"/>
      <c r="LNT54" s="91"/>
      <c r="LNU54" s="90"/>
      <c r="LNV54" s="91"/>
      <c r="LNW54" s="90"/>
      <c r="LNX54" s="91"/>
      <c r="LNY54" s="90"/>
      <c r="LNZ54" s="91"/>
      <c r="LOA54" s="90"/>
      <c r="LOB54" s="91"/>
      <c r="LOC54" s="90"/>
      <c r="LOD54" s="91"/>
      <c r="LOE54" s="90"/>
      <c r="LOF54" s="91"/>
      <c r="LOG54" s="90"/>
      <c r="LOH54" s="91"/>
      <c r="LOI54" s="90"/>
      <c r="LOJ54" s="91"/>
      <c r="LOK54" s="90"/>
      <c r="LOL54" s="91"/>
      <c r="LOM54" s="90"/>
      <c r="LON54" s="91"/>
      <c r="LOO54" s="90"/>
      <c r="LOP54" s="91"/>
      <c r="LOQ54" s="90"/>
      <c r="LOR54" s="91"/>
      <c r="LOS54" s="90"/>
      <c r="LOT54" s="91"/>
      <c r="LOU54" s="90"/>
      <c r="LOV54" s="91"/>
      <c r="LOW54" s="90"/>
      <c r="LOX54" s="91"/>
      <c r="LOY54" s="90"/>
      <c r="LOZ54" s="91"/>
      <c r="LPA54" s="90"/>
      <c r="LPB54" s="91"/>
      <c r="LPC54" s="90"/>
      <c r="LPD54" s="91"/>
      <c r="LPE54" s="90"/>
      <c r="LPF54" s="91"/>
      <c r="LPG54" s="90"/>
      <c r="LPH54" s="91"/>
      <c r="LPI54" s="90"/>
      <c r="LPJ54" s="91"/>
      <c r="LPK54" s="90"/>
      <c r="LPL54" s="91"/>
      <c r="LPM54" s="90"/>
      <c r="LPN54" s="91"/>
      <c r="LPO54" s="90"/>
      <c r="LPP54" s="91"/>
      <c r="LPQ54" s="90"/>
      <c r="LPR54" s="91"/>
      <c r="LPS54" s="90"/>
      <c r="LPT54" s="91"/>
      <c r="LPU54" s="90"/>
      <c r="LPV54" s="91"/>
      <c r="LPW54" s="90"/>
      <c r="LPX54" s="91"/>
      <c r="LPY54" s="90"/>
      <c r="LPZ54" s="91"/>
      <c r="LQA54" s="90"/>
      <c r="LQB54" s="91"/>
      <c r="LQC54" s="90"/>
      <c r="LQD54" s="91"/>
      <c r="LQE54" s="90"/>
      <c r="LQF54" s="91"/>
      <c r="LQG54" s="90"/>
      <c r="LQH54" s="91"/>
      <c r="LQI54" s="90"/>
      <c r="LQJ54" s="91"/>
      <c r="LQK54" s="90"/>
      <c r="LQL54" s="91"/>
      <c r="LQM54" s="90"/>
      <c r="LQN54" s="91"/>
      <c r="LQO54" s="90"/>
      <c r="LQP54" s="91"/>
      <c r="LQQ54" s="90"/>
      <c r="LQR54" s="91"/>
      <c r="LQS54" s="90"/>
      <c r="LQT54" s="91"/>
      <c r="LQU54" s="90"/>
      <c r="LQV54" s="91"/>
      <c r="LQW54" s="90"/>
      <c r="LQX54" s="91"/>
      <c r="LQY54" s="90"/>
      <c r="LQZ54" s="91"/>
      <c r="LRA54" s="90"/>
      <c r="LRB54" s="91"/>
      <c r="LRC54" s="90"/>
      <c r="LRD54" s="91"/>
      <c r="LRE54" s="90"/>
      <c r="LRF54" s="91"/>
      <c r="LRG54" s="90"/>
      <c r="LRH54" s="91"/>
      <c r="LRI54" s="90"/>
      <c r="LRJ54" s="91"/>
      <c r="LRK54" s="90"/>
      <c r="LRL54" s="91"/>
      <c r="LRM54" s="90"/>
      <c r="LRN54" s="91"/>
      <c r="LRO54" s="90"/>
      <c r="LRP54" s="91"/>
      <c r="LRQ54" s="90"/>
      <c r="LRR54" s="91"/>
      <c r="LRS54" s="90"/>
      <c r="LRT54" s="91"/>
      <c r="LRU54" s="90"/>
      <c r="LRV54" s="91"/>
      <c r="LRW54" s="90"/>
      <c r="LRX54" s="91"/>
      <c r="LRY54" s="90"/>
      <c r="LRZ54" s="91"/>
      <c r="LSA54" s="90"/>
      <c r="LSB54" s="91"/>
      <c r="LSC54" s="90"/>
      <c r="LSD54" s="91"/>
      <c r="LSE54" s="90"/>
      <c r="LSF54" s="91"/>
      <c r="LSG54" s="90"/>
      <c r="LSH54" s="91"/>
      <c r="LSI54" s="90"/>
      <c r="LSJ54" s="91"/>
      <c r="LSK54" s="90"/>
      <c r="LSL54" s="91"/>
      <c r="LSM54" s="90"/>
      <c r="LSN54" s="91"/>
      <c r="LSO54" s="90"/>
      <c r="LSP54" s="91"/>
      <c r="LSQ54" s="90"/>
      <c r="LSR54" s="91"/>
      <c r="LSS54" s="90"/>
      <c r="LST54" s="91"/>
      <c r="LSU54" s="90"/>
      <c r="LSV54" s="91"/>
      <c r="LSW54" s="90"/>
      <c r="LSX54" s="91"/>
      <c r="LSY54" s="90"/>
      <c r="LSZ54" s="91"/>
      <c r="LTA54" s="90"/>
      <c r="LTB54" s="91"/>
      <c r="LTC54" s="90"/>
      <c r="LTD54" s="91"/>
      <c r="LTE54" s="90"/>
      <c r="LTF54" s="91"/>
      <c r="LTG54" s="90"/>
      <c r="LTH54" s="91"/>
      <c r="LTI54" s="90"/>
      <c r="LTJ54" s="91"/>
      <c r="LTK54" s="90"/>
      <c r="LTL54" s="91"/>
      <c r="LTM54" s="90"/>
      <c r="LTN54" s="91"/>
      <c r="LTO54" s="90"/>
      <c r="LTP54" s="91"/>
      <c r="LTQ54" s="90"/>
      <c r="LTR54" s="91"/>
      <c r="LTS54" s="90"/>
      <c r="LTT54" s="91"/>
      <c r="LTU54" s="90"/>
      <c r="LTV54" s="91"/>
      <c r="LTW54" s="90"/>
      <c r="LTX54" s="91"/>
      <c r="LTY54" s="90"/>
      <c r="LTZ54" s="91"/>
      <c r="LUA54" s="90"/>
      <c r="LUB54" s="91"/>
      <c r="LUC54" s="90"/>
      <c r="LUD54" s="91"/>
      <c r="LUE54" s="90"/>
      <c r="LUF54" s="91"/>
      <c r="LUG54" s="90"/>
      <c r="LUH54" s="91"/>
      <c r="LUI54" s="90"/>
      <c r="LUJ54" s="91"/>
      <c r="LUK54" s="90"/>
      <c r="LUL54" s="91"/>
      <c r="LUM54" s="90"/>
      <c r="LUN54" s="91"/>
      <c r="LUO54" s="90"/>
      <c r="LUP54" s="91"/>
      <c r="LUQ54" s="90"/>
      <c r="LUR54" s="91"/>
      <c r="LUS54" s="90"/>
      <c r="LUT54" s="91"/>
      <c r="LUU54" s="90"/>
      <c r="LUV54" s="91"/>
      <c r="LUW54" s="90"/>
      <c r="LUX54" s="91"/>
      <c r="LUY54" s="90"/>
      <c r="LUZ54" s="91"/>
      <c r="LVA54" s="90"/>
      <c r="LVB54" s="91"/>
      <c r="LVC54" s="90"/>
      <c r="LVD54" s="91"/>
      <c r="LVE54" s="90"/>
      <c r="LVF54" s="91"/>
      <c r="LVG54" s="90"/>
      <c r="LVH54" s="91"/>
      <c r="LVI54" s="90"/>
      <c r="LVJ54" s="91"/>
      <c r="LVK54" s="90"/>
      <c r="LVL54" s="91"/>
      <c r="LVM54" s="90"/>
      <c r="LVN54" s="91"/>
      <c r="LVO54" s="90"/>
      <c r="LVP54" s="91"/>
      <c r="LVQ54" s="90"/>
      <c r="LVR54" s="91"/>
      <c r="LVS54" s="90"/>
      <c r="LVT54" s="91"/>
      <c r="LVU54" s="90"/>
      <c r="LVV54" s="91"/>
      <c r="LVW54" s="90"/>
      <c r="LVX54" s="91"/>
      <c r="LVY54" s="90"/>
      <c r="LVZ54" s="91"/>
      <c r="LWA54" s="90"/>
      <c r="LWB54" s="91"/>
      <c r="LWC54" s="90"/>
      <c r="LWD54" s="91"/>
      <c r="LWE54" s="90"/>
      <c r="LWF54" s="91"/>
      <c r="LWG54" s="90"/>
      <c r="LWH54" s="91"/>
      <c r="LWI54" s="90"/>
      <c r="LWJ54" s="91"/>
      <c r="LWK54" s="90"/>
      <c r="LWL54" s="91"/>
      <c r="LWM54" s="90"/>
      <c r="LWN54" s="91"/>
      <c r="LWO54" s="90"/>
      <c r="LWP54" s="91"/>
      <c r="LWQ54" s="90"/>
      <c r="LWR54" s="91"/>
      <c r="LWS54" s="90"/>
      <c r="LWT54" s="91"/>
      <c r="LWU54" s="90"/>
      <c r="LWV54" s="91"/>
      <c r="LWW54" s="90"/>
      <c r="LWX54" s="91"/>
      <c r="LWY54" s="90"/>
      <c r="LWZ54" s="91"/>
      <c r="LXA54" s="90"/>
      <c r="LXB54" s="91"/>
      <c r="LXC54" s="90"/>
      <c r="LXD54" s="91"/>
      <c r="LXE54" s="90"/>
      <c r="LXF54" s="91"/>
      <c r="LXG54" s="90"/>
      <c r="LXH54" s="91"/>
      <c r="LXI54" s="90"/>
      <c r="LXJ54" s="91"/>
      <c r="LXK54" s="90"/>
      <c r="LXL54" s="91"/>
      <c r="LXM54" s="90"/>
      <c r="LXN54" s="91"/>
      <c r="LXO54" s="90"/>
      <c r="LXP54" s="91"/>
      <c r="LXQ54" s="90"/>
      <c r="LXR54" s="91"/>
      <c r="LXS54" s="90"/>
      <c r="LXT54" s="91"/>
      <c r="LXU54" s="90"/>
      <c r="LXV54" s="91"/>
      <c r="LXW54" s="90"/>
      <c r="LXX54" s="91"/>
      <c r="LXY54" s="90"/>
      <c r="LXZ54" s="91"/>
      <c r="LYA54" s="90"/>
      <c r="LYB54" s="91"/>
      <c r="LYC54" s="90"/>
      <c r="LYD54" s="91"/>
      <c r="LYE54" s="90"/>
      <c r="LYF54" s="91"/>
      <c r="LYG54" s="90"/>
      <c r="LYH54" s="91"/>
      <c r="LYI54" s="90"/>
      <c r="LYJ54" s="91"/>
      <c r="LYK54" s="90"/>
      <c r="LYL54" s="91"/>
      <c r="LYM54" s="90"/>
      <c r="LYN54" s="91"/>
      <c r="LYO54" s="90"/>
      <c r="LYP54" s="91"/>
      <c r="LYQ54" s="90"/>
      <c r="LYR54" s="91"/>
      <c r="LYS54" s="90"/>
      <c r="LYT54" s="91"/>
      <c r="LYU54" s="90"/>
      <c r="LYV54" s="91"/>
      <c r="LYW54" s="90"/>
      <c r="LYX54" s="91"/>
      <c r="LYY54" s="90"/>
      <c r="LYZ54" s="91"/>
      <c r="LZA54" s="90"/>
      <c r="LZB54" s="91"/>
      <c r="LZC54" s="90"/>
      <c r="LZD54" s="91"/>
      <c r="LZE54" s="90"/>
      <c r="LZF54" s="91"/>
      <c r="LZG54" s="90"/>
      <c r="LZH54" s="91"/>
      <c r="LZI54" s="90"/>
      <c r="LZJ54" s="91"/>
      <c r="LZK54" s="90"/>
      <c r="LZL54" s="91"/>
      <c r="LZM54" s="90"/>
      <c r="LZN54" s="91"/>
      <c r="LZO54" s="90"/>
      <c r="LZP54" s="91"/>
      <c r="LZQ54" s="90"/>
      <c r="LZR54" s="91"/>
      <c r="LZS54" s="90"/>
      <c r="LZT54" s="91"/>
      <c r="LZU54" s="90"/>
      <c r="LZV54" s="91"/>
      <c r="LZW54" s="90"/>
      <c r="LZX54" s="91"/>
      <c r="LZY54" s="90"/>
      <c r="LZZ54" s="91"/>
      <c r="MAA54" s="90"/>
      <c r="MAB54" s="91"/>
      <c r="MAC54" s="90"/>
      <c r="MAD54" s="91"/>
      <c r="MAE54" s="90"/>
      <c r="MAF54" s="91"/>
      <c r="MAG54" s="90"/>
      <c r="MAH54" s="91"/>
      <c r="MAI54" s="90"/>
      <c r="MAJ54" s="91"/>
      <c r="MAK54" s="90"/>
      <c r="MAL54" s="91"/>
      <c r="MAM54" s="90"/>
      <c r="MAN54" s="91"/>
      <c r="MAO54" s="90"/>
      <c r="MAP54" s="91"/>
      <c r="MAQ54" s="90"/>
      <c r="MAR54" s="91"/>
      <c r="MAS54" s="90"/>
      <c r="MAT54" s="91"/>
      <c r="MAU54" s="90"/>
      <c r="MAV54" s="91"/>
      <c r="MAW54" s="90"/>
      <c r="MAX54" s="91"/>
      <c r="MAY54" s="90"/>
      <c r="MAZ54" s="91"/>
      <c r="MBA54" s="90"/>
      <c r="MBB54" s="91"/>
      <c r="MBC54" s="90"/>
      <c r="MBD54" s="91"/>
      <c r="MBE54" s="90"/>
      <c r="MBF54" s="91"/>
      <c r="MBG54" s="90"/>
      <c r="MBH54" s="91"/>
      <c r="MBI54" s="90"/>
      <c r="MBJ54" s="91"/>
      <c r="MBK54" s="90"/>
      <c r="MBL54" s="91"/>
      <c r="MBM54" s="90"/>
      <c r="MBN54" s="91"/>
      <c r="MBO54" s="90"/>
      <c r="MBP54" s="91"/>
      <c r="MBQ54" s="90"/>
      <c r="MBR54" s="91"/>
      <c r="MBS54" s="90"/>
      <c r="MBT54" s="91"/>
      <c r="MBU54" s="90"/>
      <c r="MBV54" s="91"/>
      <c r="MBW54" s="90"/>
      <c r="MBX54" s="91"/>
      <c r="MBY54" s="90"/>
      <c r="MBZ54" s="91"/>
      <c r="MCA54" s="90"/>
      <c r="MCB54" s="91"/>
      <c r="MCC54" s="90"/>
      <c r="MCD54" s="91"/>
      <c r="MCE54" s="90"/>
      <c r="MCF54" s="91"/>
      <c r="MCG54" s="90"/>
      <c r="MCH54" s="91"/>
      <c r="MCI54" s="90"/>
      <c r="MCJ54" s="91"/>
      <c r="MCK54" s="90"/>
      <c r="MCL54" s="91"/>
      <c r="MCM54" s="90"/>
      <c r="MCN54" s="91"/>
      <c r="MCO54" s="90"/>
      <c r="MCP54" s="91"/>
      <c r="MCQ54" s="90"/>
      <c r="MCR54" s="91"/>
      <c r="MCS54" s="90"/>
      <c r="MCT54" s="91"/>
      <c r="MCU54" s="90"/>
      <c r="MCV54" s="91"/>
      <c r="MCW54" s="90"/>
      <c r="MCX54" s="91"/>
      <c r="MCY54" s="90"/>
      <c r="MCZ54" s="91"/>
      <c r="MDA54" s="90"/>
      <c r="MDB54" s="91"/>
      <c r="MDC54" s="90"/>
      <c r="MDD54" s="91"/>
      <c r="MDE54" s="90"/>
      <c r="MDF54" s="91"/>
      <c r="MDG54" s="90"/>
      <c r="MDH54" s="91"/>
      <c r="MDI54" s="90"/>
      <c r="MDJ54" s="91"/>
      <c r="MDK54" s="90"/>
      <c r="MDL54" s="91"/>
      <c r="MDM54" s="90"/>
      <c r="MDN54" s="91"/>
      <c r="MDO54" s="90"/>
      <c r="MDP54" s="91"/>
      <c r="MDQ54" s="90"/>
      <c r="MDR54" s="91"/>
      <c r="MDS54" s="90"/>
      <c r="MDT54" s="91"/>
      <c r="MDU54" s="90"/>
      <c r="MDV54" s="91"/>
      <c r="MDW54" s="90"/>
      <c r="MDX54" s="91"/>
      <c r="MDY54" s="90"/>
      <c r="MDZ54" s="91"/>
      <c r="MEA54" s="90"/>
      <c r="MEB54" s="91"/>
      <c r="MEC54" s="90"/>
      <c r="MED54" s="91"/>
      <c r="MEE54" s="90"/>
      <c r="MEF54" s="91"/>
      <c r="MEG54" s="90"/>
      <c r="MEH54" s="91"/>
      <c r="MEI54" s="90"/>
      <c r="MEJ54" s="91"/>
      <c r="MEK54" s="90"/>
      <c r="MEL54" s="91"/>
      <c r="MEM54" s="90"/>
      <c r="MEN54" s="91"/>
      <c r="MEO54" s="90"/>
      <c r="MEP54" s="91"/>
      <c r="MEQ54" s="90"/>
      <c r="MER54" s="91"/>
      <c r="MES54" s="90"/>
      <c r="MET54" s="91"/>
      <c r="MEU54" s="90"/>
      <c r="MEV54" s="91"/>
      <c r="MEW54" s="90"/>
      <c r="MEX54" s="91"/>
      <c r="MEY54" s="90"/>
      <c r="MEZ54" s="91"/>
      <c r="MFA54" s="90"/>
      <c r="MFB54" s="91"/>
      <c r="MFC54" s="90"/>
      <c r="MFD54" s="91"/>
      <c r="MFE54" s="90"/>
      <c r="MFF54" s="91"/>
      <c r="MFG54" s="90"/>
      <c r="MFH54" s="91"/>
      <c r="MFI54" s="90"/>
      <c r="MFJ54" s="91"/>
      <c r="MFK54" s="90"/>
      <c r="MFL54" s="91"/>
      <c r="MFM54" s="90"/>
      <c r="MFN54" s="91"/>
      <c r="MFO54" s="90"/>
      <c r="MFP54" s="91"/>
      <c r="MFQ54" s="90"/>
      <c r="MFR54" s="91"/>
      <c r="MFS54" s="90"/>
      <c r="MFT54" s="91"/>
      <c r="MFU54" s="90"/>
      <c r="MFV54" s="91"/>
      <c r="MFW54" s="90"/>
      <c r="MFX54" s="91"/>
      <c r="MFY54" s="90"/>
      <c r="MFZ54" s="91"/>
      <c r="MGA54" s="90"/>
      <c r="MGB54" s="91"/>
      <c r="MGC54" s="90"/>
      <c r="MGD54" s="91"/>
      <c r="MGE54" s="90"/>
      <c r="MGF54" s="91"/>
      <c r="MGG54" s="90"/>
      <c r="MGH54" s="91"/>
      <c r="MGI54" s="90"/>
      <c r="MGJ54" s="91"/>
      <c r="MGK54" s="90"/>
      <c r="MGL54" s="91"/>
      <c r="MGM54" s="90"/>
      <c r="MGN54" s="91"/>
      <c r="MGO54" s="90"/>
      <c r="MGP54" s="91"/>
      <c r="MGQ54" s="90"/>
      <c r="MGR54" s="91"/>
      <c r="MGS54" s="90"/>
      <c r="MGT54" s="91"/>
      <c r="MGU54" s="90"/>
      <c r="MGV54" s="91"/>
      <c r="MGW54" s="90"/>
      <c r="MGX54" s="91"/>
      <c r="MGY54" s="90"/>
      <c r="MGZ54" s="91"/>
      <c r="MHA54" s="90"/>
      <c r="MHB54" s="91"/>
      <c r="MHC54" s="90"/>
      <c r="MHD54" s="91"/>
      <c r="MHE54" s="90"/>
      <c r="MHF54" s="91"/>
      <c r="MHG54" s="90"/>
      <c r="MHH54" s="91"/>
      <c r="MHI54" s="90"/>
      <c r="MHJ54" s="91"/>
      <c r="MHK54" s="90"/>
      <c r="MHL54" s="91"/>
      <c r="MHM54" s="90"/>
      <c r="MHN54" s="91"/>
      <c r="MHO54" s="90"/>
      <c r="MHP54" s="91"/>
      <c r="MHQ54" s="90"/>
      <c r="MHR54" s="91"/>
      <c r="MHS54" s="90"/>
      <c r="MHT54" s="91"/>
      <c r="MHU54" s="90"/>
      <c r="MHV54" s="91"/>
      <c r="MHW54" s="90"/>
      <c r="MHX54" s="91"/>
      <c r="MHY54" s="90"/>
      <c r="MHZ54" s="91"/>
      <c r="MIA54" s="90"/>
      <c r="MIB54" s="91"/>
      <c r="MIC54" s="90"/>
      <c r="MID54" s="91"/>
      <c r="MIE54" s="90"/>
      <c r="MIF54" s="91"/>
      <c r="MIG54" s="90"/>
      <c r="MIH54" s="91"/>
      <c r="MII54" s="90"/>
      <c r="MIJ54" s="91"/>
      <c r="MIK54" s="90"/>
      <c r="MIL54" s="91"/>
      <c r="MIM54" s="90"/>
      <c r="MIN54" s="91"/>
      <c r="MIO54" s="90"/>
      <c r="MIP54" s="91"/>
      <c r="MIQ54" s="90"/>
      <c r="MIR54" s="91"/>
      <c r="MIS54" s="90"/>
      <c r="MIT54" s="91"/>
      <c r="MIU54" s="90"/>
      <c r="MIV54" s="91"/>
      <c r="MIW54" s="90"/>
      <c r="MIX54" s="91"/>
      <c r="MIY54" s="90"/>
      <c r="MIZ54" s="91"/>
      <c r="MJA54" s="90"/>
      <c r="MJB54" s="91"/>
      <c r="MJC54" s="90"/>
      <c r="MJD54" s="91"/>
      <c r="MJE54" s="90"/>
      <c r="MJF54" s="91"/>
      <c r="MJG54" s="90"/>
      <c r="MJH54" s="91"/>
      <c r="MJI54" s="90"/>
      <c r="MJJ54" s="91"/>
      <c r="MJK54" s="90"/>
      <c r="MJL54" s="91"/>
      <c r="MJM54" s="90"/>
      <c r="MJN54" s="91"/>
      <c r="MJO54" s="90"/>
      <c r="MJP54" s="91"/>
      <c r="MJQ54" s="90"/>
      <c r="MJR54" s="91"/>
      <c r="MJS54" s="90"/>
      <c r="MJT54" s="91"/>
      <c r="MJU54" s="90"/>
      <c r="MJV54" s="91"/>
      <c r="MJW54" s="90"/>
      <c r="MJX54" s="91"/>
      <c r="MJY54" s="90"/>
      <c r="MJZ54" s="91"/>
      <c r="MKA54" s="90"/>
      <c r="MKB54" s="91"/>
      <c r="MKC54" s="90"/>
      <c r="MKD54" s="91"/>
      <c r="MKE54" s="90"/>
      <c r="MKF54" s="91"/>
      <c r="MKG54" s="90"/>
      <c r="MKH54" s="91"/>
      <c r="MKI54" s="90"/>
      <c r="MKJ54" s="91"/>
      <c r="MKK54" s="90"/>
      <c r="MKL54" s="91"/>
      <c r="MKM54" s="90"/>
      <c r="MKN54" s="91"/>
      <c r="MKO54" s="90"/>
      <c r="MKP54" s="91"/>
      <c r="MKQ54" s="90"/>
      <c r="MKR54" s="91"/>
      <c r="MKS54" s="90"/>
      <c r="MKT54" s="91"/>
      <c r="MKU54" s="90"/>
      <c r="MKV54" s="91"/>
      <c r="MKW54" s="90"/>
      <c r="MKX54" s="91"/>
      <c r="MKY54" s="90"/>
      <c r="MKZ54" s="91"/>
      <c r="MLA54" s="90"/>
      <c r="MLB54" s="91"/>
      <c r="MLC54" s="90"/>
      <c r="MLD54" s="91"/>
      <c r="MLE54" s="90"/>
      <c r="MLF54" s="91"/>
      <c r="MLG54" s="90"/>
      <c r="MLH54" s="91"/>
      <c r="MLI54" s="90"/>
      <c r="MLJ54" s="91"/>
      <c r="MLK54" s="90"/>
      <c r="MLL54" s="91"/>
      <c r="MLM54" s="90"/>
      <c r="MLN54" s="91"/>
      <c r="MLO54" s="90"/>
      <c r="MLP54" s="91"/>
      <c r="MLQ54" s="90"/>
      <c r="MLR54" s="91"/>
      <c r="MLS54" s="90"/>
      <c r="MLT54" s="91"/>
      <c r="MLU54" s="90"/>
      <c r="MLV54" s="91"/>
      <c r="MLW54" s="90"/>
      <c r="MLX54" s="91"/>
      <c r="MLY54" s="90"/>
      <c r="MLZ54" s="91"/>
      <c r="MMA54" s="90"/>
      <c r="MMB54" s="91"/>
      <c r="MMC54" s="90"/>
      <c r="MMD54" s="91"/>
      <c r="MME54" s="90"/>
      <c r="MMF54" s="91"/>
      <c r="MMG54" s="90"/>
      <c r="MMH54" s="91"/>
      <c r="MMI54" s="90"/>
      <c r="MMJ54" s="91"/>
      <c r="MMK54" s="90"/>
      <c r="MML54" s="91"/>
      <c r="MMM54" s="90"/>
      <c r="MMN54" s="91"/>
      <c r="MMO54" s="90"/>
      <c r="MMP54" s="91"/>
      <c r="MMQ54" s="90"/>
      <c r="MMR54" s="91"/>
      <c r="MMS54" s="90"/>
      <c r="MMT54" s="91"/>
      <c r="MMU54" s="90"/>
      <c r="MMV54" s="91"/>
      <c r="MMW54" s="90"/>
      <c r="MMX54" s="91"/>
      <c r="MMY54" s="90"/>
      <c r="MMZ54" s="91"/>
      <c r="MNA54" s="90"/>
      <c r="MNB54" s="91"/>
      <c r="MNC54" s="90"/>
      <c r="MND54" s="91"/>
      <c r="MNE54" s="90"/>
      <c r="MNF54" s="91"/>
      <c r="MNG54" s="90"/>
      <c r="MNH54" s="91"/>
      <c r="MNI54" s="90"/>
      <c r="MNJ54" s="91"/>
      <c r="MNK54" s="90"/>
      <c r="MNL54" s="91"/>
      <c r="MNM54" s="90"/>
      <c r="MNN54" s="91"/>
      <c r="MNO54" s="90"/>
      <c r="MNP54" s="91"/>
      <c r="MNQ54" s="90"/>
      <c r="MNR54" s="91"/>
      <c r="MNS54" s="90"/>
      <c r="MNT54" s="91"/>
      <c r="MNU54" s="90"/>
      <c r="MNV54" s="91"/>
      <c r="MNW54" s="90"/>
      <c r="MNX54" s="91"/>
      <c r="MNY54" s="90"/>
      <c r="MNZ54" s="91"/>
      <c r="MOA54" s="90"/>
      <c r="MOB54" s="91"/>
      <c r="MOC54" s="90"/>
      <c r="MOD54" s="91"/>
      <c r="MOE54" s="90"/>
      <c r="MOF54" s="91"/>
      <c r="MOG54" s="90"/>
      <c r="MOH54" s="91"/>
      <c r="MOI54" s="90"/>
      <c r="MOJ54" s="91"/>
      <c r="MOK54" s="90"/>
      <c r="MOL54" s="91"/>
      <c r="MOM54" s="90"/>
      <c r="MON54" s="91"/>
      <c r="MOO54" s="90"/>
      <c r="MOP54" s="91"/>
      <c r="MOQ54" s="90"/>
      <c r="MOR54" s="91"/>
      <c r="MOS54" s="90"/>
      <c r="MOT54" s="91"/>
      <c r="MOU54" s="90"/>
      <c r="MOV54" s="91"/>
      <c r="MOW54" s="90"/>
      <c r="MOX54" s="91"/>
      <c r="MOY54" s="90"/>
      <c r="MOZ54" s="91"/>
      <c r="MPA54" s="90"/>
      <c r="MPB54" s="91"/>
      <c r="MPC54" s="90"/>
      <c r="MPD54" s="91"/>
      <c r="MPE54" s="90"/>
      <c r="MPF54" s="91"/>
      <c r="MPG54" s="90"/>
      <c r="MPH54" s="91"/>
      <c r="MPI54" s="90"/>
      <c r="MPJ54" s="91"/>
      <c r="MPK54" s="90"/>
      <c r="MPL54" s="91"/>
      <c r="MPM54" s="90"/>
      <c r="MPN54" s="91"/>
      <c r="MPO54" s="90"/>
      <c r="MPP54" s="91"/>
      <c r="MPQ54" s="90"/>
      <c r="MPR54" s="91"/>
      <c r="MPS54" s="90"/>
      <c r="MPT54" s="91"/>
      <c r="MPU54" s="90"/>
      <c r="MPV54" s="91"/>
      <c r="MPW54" s="90"/>
      <c r="MPX54" s="91"/>
      <c r="MPY54" s="90"/>
      <c r="MPZ54" s="91"/>
      <c r="MQA54" s="90"/>
      <c r="MQB54" s="91"/>
      <c r="MQC54" s="90"/>
      <c r="MQD54" s="91"/>
      <c r="MQE54" s="90"/>
      <c r="MQF54" s="91"/>
      <c r="MQG54" s="90"/>
      <c r="MQH54" s="91"/>
      <c r="MQI54" s="90"/>
      <c r="MQJ54" s="91"/>
      <c r="MQK54" s="90"/>
      <c r="MQL54" s="91"/>
      <c r="MQM54" s="90"/>
      <c r="MQN54" s="91"/>
      <c r="MQO54" s="90"/>
      <c r="MQP54" s="91"/>
      <c r="MQQ54" s="90"/>
      <c r="MQR54" s="91"/>
      <c r="MQS54" s="90"/>
      <c r="MQT54" s="91"/>
      <c r="MQU54" s="90"/>
      <c r="MQV54" s="91"/>
      <c r="MQW54" s="90"/>
      <c r="MQX54" s="91"/>
      <c r="MQY54" s="90"/>
      <c r="MQZ54" s="91"/>
      <c r="MRA54" s="90"/>
      <c r="MRB54" s="91"/>
      <c r="MRC54" s="90"/>
      <c r="MRD54" s="91"/>
      <c r="MRE54" s="90"/>
      <c r="MRF54" s="91"/>
      <c r="MRG54" s="90"/>
      <c r="MRH54" s="91"/>
      <c r="MRI54" s="90"/>
      <c r="MRJ54" s="91"/>
      <c r="MRK54" s="90"/>
      <c r="MRL54" s="91"/>
      <c r="MRM54" s="90"/>
      <c r="MRN54" s="91"/>
      <c r="MRO54" s="90"/>
      <c r="MRP54" s="91"/>
      <c r="MRQ54" s="90"/>
      <c r="MRR54" s="91"/>
      <c r="MRS54" s="90"/>
      <c r="MRT54" s="91"/>
      <c r="MRU54" s="90"/>
      <c r="MRV54" s="91"/>
      <c r="MRW54" s="90"/>
      <c r="MRX54" s="91"/>
      <c r="MRY54" s="90"/>
      <c r="MRZ54" s="91"/>
      <c r="MSA54" s="90"/>
      <c r="MSB54" s="91"/>
      <c r="MSC54" s="90"/>
      <c r="MSD54" s="91"/>
      <c r="MSE54" s="90"/>
      <c r="MSF54" s="91"/>
      <c r="MSG54" s="90"/>
      <c r="MSH54" s="91"/>
      <c r="MSI54" s="90"/>
      <c r="MSJ54" s="91"/>
      <c r="MSK54" s="90"/>
      <c r="MSL54" s="91"/>
      <c r="MSM54" s="90"/>
      <c r="MSN54" s="91"/>
      <c r="MSO54" s="90"/>
      <c r="MSP54" s="91"/>
      <c r="MSQ54" s="90"/>
      <c r="MSR54" s="91"/>
      <c r="MSS54" s="90"/>
      <c r="MST54" s="91"/>
      <c r="MSU54" s="90"/>
      <c r="MSV54" s="91"/>
      <c r="MSW54" s="90"/>
      <c r="MSX54" s="91"/>
      <c r="MSY54" s="90"/>
      <c r="MSZ54" s="91"/>
      <c r="MTA54" s="90"/>
      <c r="MTB54" s="91"/>
      <c r="MTC54" s="90"/>
      <c r="MTD54" s="91"/>
      <c r="MTE54" s="90"/>
      <c r="MTF54" s="91"/>
      <c r="MTG54" s="90"/>
      <c r="MTH54" s="91"/>
      <c r="MTI54" s="90"/>
      <c r="MTJ54" s="91"/>
      <c r="MTK54" s="90"/>
      <c r="MTL54" s="91"/>
      <c r="MTM54" s="90"/>
      <c r="MTN54" s="91"/>
      <c r="MTO54" s="90"/>
      <c r="MTP54" s="91"/>
      <c r="MTQ54" s="90"/>
      <c r="MTR54" s="91"/>
      <c r="MTS54" s="90"/>
      <c r="MTT54" s="91"/>
      <c r="MTU54" s="90"/>
      <c r="MTV54" s="91"/>
      <c r="MTW54" s="90"/>
      <c r="MTX54" s="91"/>
      <c r="MTY54" s="90"/>
      <c r="MTZ54" s="91"/>
      <c r="MUA54" s="90"/>
      <c r="MUB54" s="91"/>
      <c r="MUC54" s="90"/>
      <c r="MUD54" s="91"/>
      <c r="MUE54" s="90"/>
      <c r="MUF54" s="91"/>
      <c r="MUG54" s="90"/>
      <c r="MUH54" s="91"/>
      <c r="MUI54" s="90"/>
      <c r="MUJ54" s="91"/>
      <c r="MUK54" s="90"/>
      <c r="MUL54" s="91"/>
      <c r="MUM54" s="90"/>
      <c r="MUN54" s="91"/>
      <c r="MUO54" s="90"/>
      <c r="MUP54" s="91"/>
      <c r="MUQ54" s="90"/>
      <c r="MUR54" s="91"/>
      <c r="MUS54" s="90"/>
      <c r="MUT54" s="91"/>
      <c r="MUU54" s="90"/>
      <c r="MUV54" s="91"/>
      <c r="MUW54" s="90"/>
      <c r="MUX54" s="91"/>
      <c r="MUY54" s="90"/>
      <c r="MUZ54" s="91"/>
      <c r="MVA54" s="90"/>
      <c r="MVB54" s="91"/>
      <c r="MVC54" s="90"/>
      <c r="MVD54" s="91"/>
      <c r="MVE54" s="90"/>
      <c r="MVF54" s="91"/>
      <c r="MVG54" s="90"/>
      <c r="MVH54" s="91"/>
      <c r="MVI54" s="90"/>
      <c r="MVJ54" s="91"/>
      <c r="MVK54" s="90"/>
      <c r="MVL54" s="91"/>
      <c r="MVM54" s="90"/>
      <c r="MVN54" s="91"/>
      <c r="MVO54" s="90"/>
      <c r="MVP54" s="91"/>
      <c r="MVQ54" s="90"/>
      <c r="MVR54" s="91"/>
      <c r="MVS54" s="90"/>
      <c r="MVT54" s="91"/>
      <c r="MVU54" s="90"/>
      <c r="MVV54" s="91"/>
      <c r="MVW54" s="90"/>
      <c r="MVX54" s="91"/>
      <c r="MVY54" s="90"/>
      <c r="MVZ54" s="91"/>
      <c r="MWA54" s="90"/>
      <c r="MWB54" s="91"/>
      <c r="MWC54" s="90"/>
      <c r="MWD54" s="91"/>
      <c r="MWE54" s="90"/>
      <c r="MWF54" s="91"/>
      <c r="MWG54" s="90"/>
      <c r="MWH54" s="91"/>
      <c r="MWI54" s="90"/>
      <c r="MWJ54" s="91"/>
      <c r="MWK54" s="90"/>
      <c r="MWL54" s="91"/>
      <c r="MWM54" s="90"/>
      <c r="MWN54" s="91"/>
      <c r="MWO54" s="90"/>
      <c r="MWP54" s="91"/>
      <c r="MWQ54" s="90"/>
      <c r="MWR54" s="91"/>
      <c r="MWS54" s="90"/>
      <c r="MWT54" s="91"/>
      <c r="MWU54" s="90"/>
      <c r="MWV54" s="91"/>
      <c r="MWW54" s="90"/>
      <c r="MWX54" s="91"/>
      <c r="MWY54" s="90"/>
      <c r="MWZ54" s="91"/>
      <c r="MXA54" s="90"/>
      <c r="MXB54" s="91"/>
      <c r="MXC54" s="90"/>
      <c r="MXD54" s="91"/>
      <c r="MXE54" s="90"/>
      <c r="MXF54" s="91"/>
      <c r="MXG54" s="90"/>
      <c r="MXH54" s="91"/>
      <c r="MXI54" s="90"/>
      <c r="MXJ54" s="91"/>
      <c r="MXK54" s="90"/>
      <c r="MXL54" s="91"/>
      <c r="MXM54" s="90"/>
      <c r="MXN54" s="91"/>
      <c r="MXO54" s="90"/>
      <c r="MXP54" s="91"/>
      <c r="MXQ54" s="90"/>
      <c r="MXR54" s="91"/>
      <c r="MXS54" s="90"/>
      <c r="MXT54" s="91"/>
      <c r="MXU54" s="90"/>
      <c r="MXV54" s="91"/>
      <c r="MXW54" s="90"/>
      <c r="MXX54" s="91"/>
      <c r="MXY54" s="90"/>
      <c r="MXZ54" s="91"/>
      <c r="MYA54" s="90"/>
      <c r="MYB54" s="91"/>
      <c r="MYC54" s="90"/>
      <c r="MYD54" s="91"/>
      <c r="MYE54" s="90"/>
      <c r="MYF54" s="91"/>
      <c r="MYG54" s="90"/>
      <c r="MYH54" s="91"/>
      <c r="MYI54" s="90"/>
      <c r="MYJ54" s="91"/>
      <c r="MYK54" s="90"/>
      <c r="MYL54" s="91"/>
      <c r="MYM54" s="90"/>
      <c r="MYN54" s="91"/>
      <c r="MYO54" s="90"/>
      <c r="MYP54" s="91"/>
      <c r="MYQ54" s="90"/>
      <c r="MYR54" s="91"/>
      <c r="MYS54" s="90"/>
      <c r="MYT54" s="91"/>
      <c r="MYU54" s="90"/>
      <c r="MYV54" s="91"/>
      <c r="MYW54" s="90"/>
      <c r="MYX54" s="91"/>
      <c r="MYY54" s="90"/>
      <c r="MYZ54" s="91"/>
      <c r="MZA54" s="90"/>
      <c r="MZB54" s="91"/>
      <c r="MZC54" s="90"/>
      <c r="MZD54" s="91"/>
      <c r="MZE54" s="90"/>
      <c r="MZF54" s="91"/>
      <c r="MZG54" s="90"/>
      <c r="MZH54" s="91"/>
      <c r="MZI54" s="90"/>
      <c r="MZJ54" s="91"/>
      <c r="MZK54" s="90"/>
      <c r="MZL54" s="91"/>
      <c r="MZM54" s="90"/>
      <c r="MZN54" s="91"/>
      <c r="MZO54" s="90"/>
      <c r="MZP54" s="91"/>
      <c r="MZQ54" s="90"/>
      <c r="MZR54" s="91"/>
      <c r="MZS54" s="90"/>
      <c r="MZT54" s="91"/>
      <c r="MZU54" s="90"/>
      <c r="MZV54" s="91"/>
      <c r="MZW54" s="90"/>
      <c r="MZX54" s="91"/>
      <c r="MZY54" s="90"/>
      <c r="MZZ54" s="91"/>
      <c r="NAA54" s="90"/>
      <c r="NAB54" s="91"/>
      <c r="NAC54" s="90"/>
      <c r="NAD54" s="91"/>
      <c r="NAE54" s="90"/>
      <c r="NAF54" s="91"/>
      <c r="NAG54" s="90"/>
      <c r="NAH54" s="91"/>
      <c r="NAI54" s="90"/>
      <c r="NAJ54" s="91"/>
      <c r="NAK54" s="90"/>
      <c r="NAL54" s="91"/>
      <c r="NAM54" s="90"/>
      <c r="NAN54" s="91"/>
      <c r="NAO54" s="90"/>
      <c r="NAP54" s="91"/>
      <c r="NAQ54" s="90"/>
      <c r="NAR54" s="91"/>
      <c r="NAS54" s="90"/>
      <c r="NAT54" s="91"/>
      <c r="NAU54" s="90"/>
      <c r="NAV54" s="91"/>
      <c r="NAW54" s="90"/>
      <c r="NAX54" s="91"/>
      <c r="NAY54" s="90"/>
      <c r="NAZ54" s="91"/>
      <c r="NBA54" s="90"/>
      <c r="NBB54" s="91"/>
      <c r="NBC54" s="90"/>
      <c r="NBD54" s="91"/>
      <c r="NBE54" s="90"/>
      <c r="NBF54" s="91"/>
      <c r="NBG54" s="90"/>
      <c r="NBH54" s="91"/>
      <c r="NBI54" s="90"/>
      <c r="NBJ54" s="91"/>
      <c r="NBK54" s="90"/>
      <c r="NBL54" s="91"/>
      <c r="NBM54" s="90"/>
      <c r="NBN54" s="91"/>
      <c r="NBO54" s="90"/>
      <c r="NBP54" s="91"/>
      <c r="NBQ54" s="90"/>
      <c r="NBR54" s="91"/>
      <c r="NBS54" s="90"/>
      <c r="NBT54" s="91"/>
      <c r="NBU54" s="90"/>
      <c r="NBV54" s="91"/>
      <c r="NBW54" s="90"/>
      <c r="NBX54" s="91"/>
      <c r="NBY54" s="90"/>
      <c r="NBZ54" s="91"/>
      <c r="NCA54" s="90"/>
      <c r="NCB54" s="91"/>
      <c r="NCC54" s="90"/>
      <c r="NCD54" s="91"/>
      <c r="NCE54" s="90"/>
      <c r="NCF54" s="91"/>
      <c r="NCG54" s="90"/>
      <c r="NCH54" s="91"/>
      <c r="NCI54" s="90"/>
      <c r="NCJ54" s="91"/>
      <c r="NCK54" s="90"/>
      <c r="NCL54" s="91"/>
      <c r="NCM54" s="90"/>
      <c r="NCN54" s="91"/>
      <c r="NCO54" s="90"/>
      <c r="NCP54" s="91"/>
      <c r="NCQ54" s="90"/>
      <c r="NCR54" s="91"/>
      <c r="NCS54" s="90"/>
      <c r="NCT54" s="91"/>
      <c r="NCU54" s="90"/>
      <c r="NCV54" s="91"/>
      <c r="NCW54" s="90"/>
      <c r="NCX54" s="91"/>
      <c r="NCY54" s="90"/>
      <c r="NCZ54" s="91"/>
      <c r="NDA54" s="90"/>
      <c r="NDB54" s="91"/>
      <c r="NDC54" s="90"/>
      <c r="NDD54" s="91"/>
      <c r="NDE54" s="90"/>
      <c r="NDF54" s="91"/>
      <c r="NDG54" s="90"/>
      <c r="NDH54" s="91"/>
      <c r="NDI54" s="90"/>
      <c r="NDJ54" s="91"/>
      <c r="NDK54" s="90"/>
      <c r="NDL54" s="91"/>
      <c r="NDM54" s="90"/>
      <c r="NDN54" s="91"/>
      <c r="NDO54" s="90"/>
      <c r="NDP54" s="91"/>
      <c r="NDQ54" s="90"/>
      <c r="NDR54" s="91"/>
      <c r="NDS54" s="90"/>
      <c r="NDT54" s="91"/>
      <c r="NDU54" s="90"/>
      <c r="NDV54" s="91"/>
      <c r="NDW54" s="90"/>
      <c r="NDX54" s="91"/>
      <c r="NDY54" s="90"/>
      <c r="NDZ54" s="91"/>
      <c r="NEA54" s="90"/>
      <c r="NEB54" s="91"/>
      <c r="NEC54" s="90"/>
      <c r="NED54" s="91"/>
      <c r="NEE54" s="90"/>
      <c r="NEF54" s="91"/>
      <c r="NEG54" s="90"/>
      <c r="NEH54" s="91"/>
      <c r="NEI54" s="90"/>
      <c r="NEJ54" s="91"/>
      <c r="NEK54" s="90"/>
      <c r="NEL54" s="91"/>
      <c r="NEM54" s="90"/>
      <c r="NEN54" s="91"/>
      <c r="NEO54" s="90"/>
      <c r="NEP54" s="91"/>
      <c r="NEQ54" s="90"/>
      <c r="NER54" s="91"/>
      <c r="NES54" s="90"/>
      <c r="NET54" s="91"/>
      <c r="NEU54" s="90"/>
      <c r="NEV54" s="91"/>
      <c r="NEW54" s="90"/>
      <c r="NEX54" s="91"/>
      <c r="NEY54" s="90"/>
      <c r="NEZ54" s="91"/>
      <c r="NFA54" s="90"/>
      <c r="NFB54" s="91"/>
      <c r="NFC54" s="90"/>
      <c r="NFD54" s="91"/>
      <c r="NFE54" s="90"/>
      <c r="NFF54" s="91"/>
      <c r="NFG54" s="90"/>
      <c r="NFH54" s="91"/>
      <c r="NFI54" s="90"/>
      <c r="NFJ54" s="91"/>
      <c r="NFK54" s="90"/>
      <c r="NFL54" s="91"/>
      <c r="NFM54" s="90"/>
      <c r="NFN54" s="91"/>
      <c r="NFO54" s="90"/>
      <c r="NFP54" s="91"/>
      <c r="NFQ54" s="90"/>
      <c r="NFR54" s="91"/>
      <c r="NFS54" s="90"/>
      <c r="NFT54" s="91"/>
      <c r="NFU54" s="90"/>
      <c r="NFV54" s="91"/>
      <c r="NFW54" s="90"/>
      <c r="NFX54" s="91"/>
      <c r="NFY54" s="90"/>
      <c r="NFZ54" s="91"/>
      <c r="NGA54" s="90"/>
      <c r="NGB54" s="91"/>
      <c r="NGC54" s="90"/>
      <c r="NGD54" s="91"/>
      <c r="NGE54" s="90"/>
      <c r="NGF54" s="91"/>
      <c r="NGG54" s="90"/>
      <c r="NGH54" s="91"/>
      <c r="NGI54" s="90"/>
      <c r="NGJ54" s="91"/>
      <c r="NGK54" s="90"/>
      <c r="NGL54" s="91"/>
      <c r="NGM54" s="90"/>
      <c r="NGN54" s="91"/>
      <c r="NGO54" s="90"/>
      <c r="NGP54" s="91"/>
      <c r="NGQ54" s="90"/>
      <c r="NGR54" s="91"/>
      <c r="NGS54" s="90"/>
      <c r="NGT54" s="91"/>
      <c r="NGU54" s="90"/>
      <c r="NGV54" s="91"/>
      <c r="NGW54" s="90"/>
      <c r="NGX54" s="91"/>
      <c r="NGY54" s="90"/>
      <c r="NGZ54" s="91"/>
      <c r="NHA54" s="90"/>
      <c r="NHB54" s="91"/>
      <c r="NHC54" s="90"/>
      <c r="NHD54" s="91"/>
      <c r="NHE54" s="90"/>
      <c r="NHF54" s="91"/>
      <c r="NHG54" s="90"/>
      <c r="NHH54" s="91"/>
      <c r="NHI54" s="90"/>
      <c r="NHJ54" s="91"/>
      <c r="NHK54" s="90"/>
      <c r="NHL54" s="91"/>
      <c r="NHM54" s="90"/>
      <c r="NHN54" s="91"/>
      <c r="NHO54" s="90"/>
      <c r="NHP54" s="91"/>
      <c r="NHQ54" s="90"/>
      <c r="NHR54" s="91"/>
      <c r="NHS54" s="90"/>
      <c r="NHT54" s="91"/>
      <c r="NHU54" s="90"/>
      <c r="NHV54" s="91"/>
      <c r="NHW54" s="90"/>
      <c r="NHX54" s="91"/>
      <c r="NHY54" s="90"/>
      <c r="NHZ54" s="91"/>
      <c r="NIA54" s="90"/>
      <c r="NIB54" s="91"/>
      <c r="NIC54" s="90"/>
      <c r="NID54" s="91"/>
      <c r="NIE54" s="90"/>
      <c r="NIF54" s="91"/>
      <c r="NIG54" s="90"/>
      <c r="NIH54" s="91"/>
      <c r="NII54" s="90"/>
      <c r="NIJ54" s="91"/>
      <c r="NIK54" s="90"/>
      <c r="NIL54" s="91"/>
      <c r="NIM54" s="90"/>
      <c r="NIN54" s="91"/>
      <c r="NIO54" s="90"/>
      <c r="NIP54" s="91"/>
      <c r="NIQ54" s="90"/>
      <c r="NIR54" s="91"/>
      <c r="NIS54" s="90"/>
      <c r="NIT54" s="91"/>
      <c r="NIU54" s="90"/>
      <c r="NIV54" s="91"/>
      <c r="NIW54" s="90"/>
      <c r="NIX54" s="91"/>
      <c r="NIY54" s="90"/>
      <c r="NIZ54" s="91"/>
      <c r="NJA54" s="90"/>
      <c r="NJB54" s="91"/>
      <c r="NJC54" s="90"/>
      <c r="NJD54" s="91"/>
      <c r="NJE54" s="90"/>
      <c r="NJF54" s="91"/>
      <c r="NJG54" s="90"/>
      <c r="NJH54" s="91"/>
      <c r="NJI54" s="90"/>
      <c r="NJJ54" s="91"/>
      <c r="NJK54" s="90"/>
      <c r="NJL54" s="91"/>
      <c r="NJM54" s="90"/>
      <c r="NJN54" s="91"/>
      <c r="NJO54" s="90"/>
      <c r="NJP54" s="91"/>
      <c r="NJQ54" s="90"/>
      <c r="NJR54" s="91"/>
      <c r="NJS54" s="90"/>
      <c r="NJT54" s="91"/>
      <c r="NJU54" s="90"/>
      <c r="NJV54" s="91"/>
      <c r="NJW54" s="90"/>
      <c r="NJX54" s="91"/>
      <c r="NJY54" s="90"/>
      <c r="NJZ54" s="91"/>
      <c r="NKA54" s="90"/>
      <c r="NKB54" s="91"/>
      <c r="NKC54" s="90"/>
      <c r="NKD54" s="91"/>
      <c r="NKE54" s="90"/>
      <c r="NKF54" s="91"/>
      <c r="NKG54" s="90"/>
      <c r="NKH54" s="91"/>
      <c r="NKI54" s="90"/>
      <c r="NKJ54" s="91"/>
      <c r="NKK54" s="90"/>
      <c r="NKL54" s="91"/>
      <c r="NKM54" s="90"/>
      <c r="NKN54" s="91"/>
      <c r="NKO54" s="90"/>
      <c r="NKP54" s="91"/>
      <c r="NKQ54" s="90"/>
      <c r="NKR54" s="91"/>
      <c r="NKS54" s="90"/>
      <c r="NKT54" s="91"/>
      <c r="NKU54" s="90"/>
      <c r="NKV54" s="91"/>
      <c r="NKW54" s="90"/>
      <c r="NKX54" s="91"/>
      <c r="NKY54" s="90"/>
      <c r="NKZ54" s="91"/>
      <c r="NLA54" s="90"/>
      <c r="NLB54" s="91"/>
      <c r="NLC54" s="90"/>
      <c r="NLD54" s="91"/>
      <c r="NLE54" s="90"/>
      <c r="NLF54" s="91"/>
      <c r="NLG54" s="90"/>
      <c r="NLH54" s="91"/>
      <c r="NLI54" s="90"/>
      <c r="NLJ54" s="91"/>
      <c r="NLK54" s="90"/>
      <c r="NLL54" s="91"/>
      <c r="NLM54" s="90"/>
      <c r="NLN54" s="91"/>
      <c r="NLO54" s="90"/>
      <c r="NLP54" s="91"/>
      <c r="NLQ54" s="90"/>
      <c r="NLR54" s="91"/>
      <c r="NLS54" s="90"/>
      <c r="NLT54" s="91"/>
      <c r="NLU54" s="90"/>
      <c r="NLV54" s="91"/>
      <c r="NLW54" s="90"/>
      <c r="NLX54" s="91"/>
      <c r="NLY54" s="90"/>
      <c r="NLZ54" s="91"/>
      <c r="NMA54" s="90"/>
      <c r="NMB54" s="91"/>
      <c r="NMC54" s="90"/>
      <c r="NMD54" s="91"/>
      <c r="NME54" s="90"/>
      <c r="NMF54" s="91"/>
      <c r="NMG54" s="90"/>
      <c r="NMH54" s="91"/>
      <c r="NMI54" s="90"/>
      <c r="NMJ54" s="91"/>
      <c r="NMK54" s="90"/>
      <c r="NML54" s="91"/>
      <c r="NMM54" s="90"/>
      <c r="NMN54" s="91"/>
      <c r="NMO54" s="90"/>
      <c r="NMP54" s="91"/>
      <c r="NMQ54" s="90"/>
      <c r="NMR54" s="91"/>
      <c r="NMS54" s="90"/>
      <c r="NMT54" s="91"/>
      <c r="NMU54" s="90"/>
      <c r="NMV54" s="91"/>
      <c r="NMW54" s="90"/>
      <c r="NMX54" s="91"/>
      <c r="NMY54" s="90"/>
      <c r="NMZ54" s="91"/>
      <c r="NNA54" s="90"/>
      <c r="NNB54" s="91"/>
      <c r="NNC54" s="90"/>
      <c r="NND54" s="91"/>
      <c r="NNE54" s="90"/>
      <c r="NNF54" s="91"/>
      <c r="NNG54" s="90"/>
      <c r="NNH54" s="91"/>
      <c r="NNI54" s="90"/>
      <c r="NNJ54" s="91"/>
      <c r="NNK54" s="90"/>
      <c r="NNL54" s="91"/>
      <c r="NNM54" s="90"/>
      <c r="NNN54" s="91"/>
      <c r="NNO54" s="90"/>
      <c r="NNP54" s="91"/>
      <c r="NNQ54" s="90"/>
      <c r="NNR54" s="91"/>
      <c r="NNS54" s="90"/>
      <c r="NNT54" s="91"/>
      <c r="NNU54" s="90"/>
      <c r="NNV54" s="91"/>
      <c r="NNW54" s="90"/>
      <c r="NNX54" s="91"/>
      <c r="NNY54" s="90"/>
      <c r="NNZ54" s="91"/>
      <c r="NOA54" s="90"/>
      <c r="NOB54" s="91"/>
      <c r="NOC54" s="90"/>
      <c r="NOD54" s="91"/>
      <c r="NOE54" s="90"/>
      <c r="NOF54" s="91"/>
      <c r="NOG54" s="90"/>
      <c r="NOH54" s="91"/>
      <c r="NOI54" s="90"/>
      <c r="NOJ54" s="91"/>
      <c r="NOK54" s="90"/>
      <c r="NOL54" s="91"/>
      <c r="NOM54" s="90"/>
      <c r="NON54" s="91"/>
      <c r="NOO54" s="90"/>
      <c r="NOP54" s="91"/>
      <c r="NOQ54" s="90"/>
      <c r="NOR54" s="91"/>
      <c r="NOS54" s="90"/>
      <c r="NOT54" s="91"/>
      <c r="NOU54" s="90"/>
      <c r="NOV54" s="91"/>
      <c r="NOW54" s="90"/>
      <c r="NOX54" s="91"/>
      <c r="NOY54" s="90"/>
      <c r="NOZ54" s="91"/>
      <c r="NPA54" s="90"/>
      <c r="NPB54" s="91"/>
      <c r="NPC54" s="90"/>
      <c r="NPD54" s="91"/>
      <c r="NPE54" s="90"/>
      <c r="NPF54" s="91"/>
      <c r="NPG54" s="90"/>
      <c r="NPH54" s="91"/>
      <c r="NPI54" s="90"/>
      <c r="NPJ54" s="91"/>
      <c r="NPK54" s="90"/>
      <c r="NPL54" s="91"/>
      <c r="NPM54" s="90"/>
      <c r="NPN54" s="91"/>
      <c r="NPO54" s="90"/>
      <c r="NPP54" s="91"/>
      <c r="NPQ54" s="90"/>
      <c r="NPR54" s="91"/>
      <c r="NPS54" s="90"/>
      <c r="NPT54" s="91"/>
      <c r="NPU54" s="90"/>
      <c r="NPV54" s="91"/>
      <c r="NPW54" s="90"/>
      <c r="NPX54" s="91"/>
      <c r="NPY54" s="90"/>
      <c r="NPZ54" s="91"/>
      <c r="NQA54" s="90"/>
      <c r="NQB54" s="91"/>
      <c r="NQC54" s="90"/>
      <c r="NQD54" s="91"/>
      <c r="NQE54" s="90"/>
      <c r="NQF54" s="91"/>
      <c r="NQG54" s="90"/>
      <c r="NQH54" s="91"/>
      <c r="NQI54" s="90"/>
      <c r="NQJ54" s="91"/>
      <c r="NQK54" s="90"/>
      <c r="NQL54" s="91"/>
      <c r="NQM54" s="90"/>
      <c r="NQN54" s="91"/>
      <c r="NQO54" s="90"/>
      <c r="NQP54" s="91"/>
      <c r="NQQ54" s="90"/>
      <c r="NQR54" s="91"/>
      <c r="NQS54" s="90"/>
      <c r="NQT54" s="91"/>
      <c r="NQU54" s="90"/>
      <c r="NQV54" s="91"/>
      <c r="NQW54" s="90"/>
      <c r="NQX54" s="91"/>
      <c r="NQY54" s="90"/>
      <c r="NQZ54" s="91"/>
      <c r="NRA54" s="90"/>
      <c r="NRB54" s="91"/>
      <c r="NRC54" s="90"/>
      <c r="NRD54" s="91"/>
      <c r="NRE54" s="90"/>
      <c r="NRF54" s="91"/>
      <c r="NRG54" s="90"/>
      <c r="NRH54" s="91"/>
      <c r="NRI54" s="90"/>
      <c r="NRJ54" s="91"/>
      <c r="NRK54" s="90"/>
      <c r="NRL54" s="91"/>
      <c r="NRM54" s="90"/>
      <c r="NRN54" s="91"/>
      <c r="NRO54" s="90"/>
      <c r="NRP54" s="91"/>
      <c r="NRQ54" s="90"/>
      <c r="NRR54" s="91"/>
      <c r="NRS54" s="90"/>
      <c r="NRT54" s="91"/>
      <c r="NRU54" s="90"/>
      <c r="NRV54" s="91"/>
      <c r="NRW54" s="90"/>
      <c r="NRX54" s="91"/>
      <c r="NRY54" s="90"/>
      <c r="NRZ54" s="91"/>
      <c r="NSA54" s="90"/>
      <c r="NSB54" s="91"/>
      <c r="NSC54" s="90"/>
      <c r="NSD54" s="91"/>
      <c r="NSE54" s="90"/>
      <c r="NSF54" s="91"/>
      <c r="NSG54" s="90"/>
      <c r="NSH54" s="91"/>
      <c r="NSI54" s="90"/>
      <c r="NSJ54" s="91"/>
      <c r="NSK54" s="90"/>
      <c r="NSL54" s="91"/>
      <c r="NSM54" s="90"/>
      <c r="NSN54" s="91"/>
      <c r="NSO54" s="90"/>
      <c r="NSP54" s="91"/>
      <c r="NSQ54" s="90"/>
      <c r="NSR54" s="91"/>
      <c r="NSS54" s="90"/>
      <c r="NST54" s="91"/>
      <c r="NSU54" s="90"/>
      <c r="NSV54" s="91"/>
      <c r="NSW54" s="90"/>
      <c r="NSX54" s="91"/>
      <c r="NSY54" s="90"/>
      <c r="NSZ54" s="91"/>
      <c r="NTA54" s="90"/>
      <c r="NTB54" s="91"/>
      <c r="NTC54" s="90"/>
      <c r="NTD54" s="91"/>
      <c r="NTE54" s="90"/>
      <c r="NTF54" s="91"/>
      <c r="NTG54" s="90"/>
      <c r="NTH54" s="91"/>
      <c r="NTI54" s="90"/>
      <c r="NTJ54" s="91"/>
      <c r="NTK54" s="90"/>
      <c r="NTL54" s="91"/>
      <c r="NTM54" s="90"/>
      <c r="NTN54" s="91"/>
      <c r="NTO54" s="90"/>
      <c r="NTP54" s="91"/>
      <c r="NTQ54" s="90"/>
      <c r="NTR54" s="91"/>
      <c r="NTS54" s="90"/>
      <c r="NTT54" s="91"/>
      <c r="NTU54" s="90"/>
      <c r="NTV54" s="91"/>
      <c r="NTW54" s="90"/>
      <c r="NTX54" s="91"/>
      <c r="NTY54" s="90"/>
      <c r="NTZ54" s="91"/>
      <c r="NUA54" s="90"/>
      <c r="NUB54" s="91"/>
      <c r="NUC54" s="90"/>
      <c r="NUD54" s="91"/>
      <c r="NUE54" s="90"/>
      <c r="NUF54" s="91"/>
      <c r="NUG54" s="90"/>
      <c r="NUH54" s="91"/>
      <c r="NUI54" s="90"/>
      <c r="NUJ54" s="91"/>
      <c r="NUK54" s="90"/>
      <c r="NUL54" s="91"/>
      <c r="NUM54" s="90"/>
      <c r="NUN54" s="91"/>
      <c r="NUO54" s="90"/>
      <c r="NUP54" s="91"/>
      <c r="NUQ54" s="90"/>
      <c r="NUR54" s="91"/>
      <c r="NUS54" s="90"/>
      <c r="NUT54" s="91"/>
      <c r="NUU54" s="90"/>
      <c r="NUV54" s="91"/>
      <c r="NUW54" s="90"/>
      <c r="NUX54" s="91"/>
      <c r="NUY54" s="90"/>
      <c r="NUZ54" s="91"/>
      <c r="NVA54" s="90"/>
      <c r="NVB54" s="91"/>
      <c r="NVC54" s="90"/>
      <c r="NVD54" s="91"/>
      <c r="NVE54" s="90"/>
      <c r="NVF54" s="91"/>
      <c r="NVG54" s="90"/>
      <c r="NVH54" s="91"/>
      <c r="NVI54" s="90"/>
      <c r="NVJ54" s="91"/>
      <c r="NVK54" s="90"/>
      <c r="NVL54" s="91"/>
      <c r="NVM54" s="90"/>
      <c r="NVN54" s="91"/>
      <c r="NVO54" s="90"/>
      <c r="NVP54" s="91"/>
      <c r="NVQ54" s="90"/>
      <c r="NVR54" s="91"/>
      <c r="NVS54" s="90"/>
      <c r="NVT54" s="91"/>
      <c r="NVU54" s="90"/>
      <c r="NVV54" s="91"/>
      <c r="NVW54" s="90"/>
      <c r="NVX54" s="91"/>
      <c r="NVY54" s="90"/>
      <c r="NVZ54" s="91"/>
      <c r="NWA54" s="90"/>
      <c r="NWB54" s="91"/>
      <c r="NWC54" s="90"/>
      <c r="NWD54" s="91"/>
      <c r="NWE54" s="90"/>
      <c r="NWF54" s="91"/>
      <c r="NWG54" s="90"/>
      <c r="NWH54" s="91"/>
      <c r="NWI54" s="90"/>
      <c r="NWJ54" s="91"/>
      <c r="NWK54" s="90"/>
      <c r="NWL54" s="91"/>
      <c r="NWM54" s="90"/>
      <c r="NWN54" s="91"/>
      <c r="NWO54" s="90"/>
      <c r="NWP54" s="91"/>
      <c r="NWQ54" s="90"/>
      <c r="NWR54" s="91"/>
      <c r="NWS54" s="90"/>
      <c r="NWT54" s="91"/>
      <c r="NWU54" s="90"/>
      <c r="NWV54" s="91"/>
      <c r="NWW54" s="90"/>
      <c r="NWX54" s="91"/>
      <c r="NWY54" s="90"/>
      <c r="NWZ54" s="91"/>
      <c r="NXA54" s="90"/>
      <c r="NXB54" s="91"/>
      <c r="NXC54" s="90"/>
      <c r="NXD54" s="91"/>
      <c r="NXE54" s="90"/>
      <c r="NXF54" s="91"/>
      <c r="NXG54" s="90"/>
      <c r="NXH54" s="91"/>
      <c r="NXI54" s="90"/>
      <c r="NXJ54" s="91"/>
      <c r="NXK54" s="90"/>
      <c r="NXL54" s="91"/>
      <c r="NXM54" s="90"/>
      <c r="NXN54" s="91"/>
      <c r="NXO54" s="90"/>
      <c r="NXP54" s="91"/>
      <c r="NXQ54" s="90"/>
      <c r="NXR54" s="91"/>
      <c r="NXS54" s="90"/>
      <c r="NXT54" s="91"/>
      <c r="NXU54" s="90"/>
      <c r="NXV54" s="91"/>
      <c r="NXW54" s="90"/>
      <c r="NXX54" s="91"/>
      <c r="NXY54" s="90"/>
      <c r="NXZ54" s="91"/>
      <c r="NYA54" s="90"/>
      <c r="NYB54" s="91"/>
      <c r="NYC54" s="90"/>
      <c r="NYD54" s="91"/>
      <c r="NYE54" s="90"/>
      <c r="NYF54" s="91"/>
      <c r="NYG54" s="90"/>
      <c r="NYH54" s="91"/>
      <c r="NYI54" s="90"/>
      <c r="NYJ54" s="91"/>
      <c r="NYK54" s="90"/>
      <c r="NYL54" s="91"/>
      <c r="NYM54" s="90"/>
      <c r="NYN54" s="91"/>
      <c r="NYO54" s="90"/>
      <c r="NYP54" s="91"/>
      <c r="NYQ54" s="90"/>
      <c r="NYR54" s="91"/>
      <c r="NYS54" s="90"/>
      <c r="NYT54" s="91"/>
      <c r="NYU54" s="90"/>
      <c r="NYV54" s="91"/>
      <c r="NYW54" s="90"/>
      <c r="NYX54" s="91"/>
      <c r="NYY54" s="90"/>
      <c r="NYZ54" s="91"/>
      <c r="NZA54" s="90"/>
      <c r="NZB54" s="91"/>
      <c r="NZC54" s="90"/>
      <c r="NZD54" s="91"/>
      <c r="NZE54" s="90"/>
      <c r="NZF54" s="91"/>
      <c r="NZG54" s="90"/>
      <c r="NZH54" s="91"/>
      <c r="NZI54" s="90"/>
      <c r="NZJ54" s="91"/>
      <c r="NZK54" s="90"/>
      <c r="NZL54" s="91"/>
      <c r="NZM54" s="90"/>
      <c r="NZN54" s="91"/>
      <c r="NZO54" s="90"/>
      <c r="NZP54" s="91"/>
      <c r="NZQ54" s="90"/>
      <c r="NZR54" s="91"/>
      <c r="NZS54" s="90"/>
      <c r="NZT54" s="91"/>
      <c r="NZU54" s="90"/>
      <c r="NZV54" s="91"/>
      <c r="NZW54" s="90"/>
      <c r="NZX54" s="91"/>
      <c r="NZY54" s="90"/>
      <c r="NZZ54" s="91"/>
      <c r="OAA54" s="90"/>
      <c r="OAB54" s="91"/>
      <c r="OAC54" s="90"/>
      <c r="OAD54" s="91"/>
      <c r="OAE54" s="90"/>
      <c r="OAF54" s="91"/>
      <c r="OAG54" s="90"/>
      <c r="OAH54" s="91"/>
      <c r="OAI54" s="90"/>
      <c r="OAJ54" s="91"/>
      <c r="OAK54" s="90"/>
      <c r="OAL54" s="91"/>
      <c r="OAM54" s="90"/>
      <c r="OAN54" s="91"/>
      <c r="OAO54" s="90"/>
      <c r="OAP54" s="91"/>
      <c r="OAQ54" s="90"/>
      <c r="OAR54" s="91"/>
      <c r="OAS54" s="90"/>
      <c r="OAT54" s="91"/>
      <c r="OAU54" s="90"/>
      <c r="OAV54" s="91"/>
      <c r="OAW54" s="90"/>
      <c r="OAX54" s="91"/>
      <c r="OAY54" s="90"/>
      <c r="OAZ54" s="91"/>
      <c r="OBA54" s="90"/>
      <c r="OBB54" s="91"/>
      <c r="OBC54" s="90"/>
      <c r="OBD54" s="91"/>
      <c r="OBE54" s="90"/>
      <c r="OBF54" s="91"/>
      <c r="OBG54" s="90"/>
      <c r="OBH54" s="91"/>
      <c r="OBI54" s="90"/>
      <c r="OBJ54" s="91"/>
      <c r="OBK54" s="90"/>
      <c r="OBL54" s="91"/>
      <c r="OBM54" s="90"/>
      <c r="OBN54" s="91"/>
      <c r="OBO54" s="90"/>
      <c r="OBP54" s="91"/>
      <c r="OBQ54" s="90"/>
      <c r="OBR54" s="91"/>
      <c r="OBS54" s="90"/>
      <c r="OBT54" s="91"/>
      <c r="OBU54" s="90"/>
      <c r="OBV54" s="91"/>
      <c r="OBW54" s="90"/>
      <c r="OBX54" s="91"/>
      <c r="OBY54" s="90"/>
      <c r="OBZ54" s="91"/>
      <c r="OCA54" s="90"/>
      <c r="OCB54" s="91"/>
      <c r="OCC54" s="90"/>
      <c r="OCD54" s="91"/>
      <c r="OCE54" s="90"/>
      <c r="OCF54" s="91"/>
      <c r="OCG54" s="90"/>
      <c r="OCH54" s="91"/>
      <c r="OCI54" s="90"/>
      <c r="OCJ54" s="91"/>
      <c r="OCK54" s="90"/>
      <c r="OCL54" s="91"/>
      <c r="OCM54" s="90"/>
      <c r="OCN54" s="91"/>
      <c r="OCO54" s="90"/>
      <c r="OCP54" s="91"/>
      <c r="OCQ54" s="90"/>
      <c r="OCR54" s="91"/>
      <c r="OCS54" s="90"/>
      <c r="OCT54" s="91"/>
      <c r="OCU54" s="90"/>
      <c r="OCV54" s="91"/>
      <c r="OCW54" s="90"/>
      <c r="OCX54" s="91"/>
      <c r="OCY54" s="90"/>
      <c r="OCZ54" s="91"/>
      <c r="ODA54" s="90"/>
      <c r="ODB54" s="91"/>
      <c r="ODC54" s="90"/>
      <c r="ODD54" s="91"/>
      <c r="ODE54" s="90"/>
      <c r="ODF54" s="91"/>
      <c r="ODG54" s="90"/>
      <c r="ODH54" s="91"/>
      <c r="ODI54" s="90"/>
      <c r="ODJ54" s="91"/>
      <c r="ODK54" s="90"/>
      <c r="ODL54" s="91"/>
      <c r="ODM54" s="90"/>
      <c r="ODN54" s="91"/>
      <c r="ODO54" s="90"/>
      <c r="ODP54" s="91"/>
      <c r="ODQ54" s="90"/>
      <c r="ODR54" s="91"/>
      <c r="ODS54" s="90"/>
      <c r="ODT54" s="91"/>
      <c r="ODU54" s="90"/>
      <c r="ODV54" s="91"/>
      <c r="ODW54" s="90"/>
      <c r="ODX54" s="91"/>
      <c r="ODY54" s="90"/>
      <c r="ODZ54" s="91"/>
      <c r="OEA54" s="90"/>
      <c r="OEB54" s="91"/>
      <c r="OEC54" s="90"/>
      <c r="OED54" s="91"/>
      <c r="OEE54" s="90"/>
      <c r="OEF54" s="91"/>
      <c r="OEG54" s="90"/>
      <c r="OEH54" s="91"/>
      <c r="OEI54" s="90"/>
      <c r="OEJ54" s="91"/>
      <c r="OEK54" s="90"/>
      <c r="OEL54" s="91"/>
      <c r="OEM54" s="90"/>
      <c r="OEN54" s="91"/>
      <c r="OEO54" s="90"/>
      <c r="OEP54" s="91"/>
      <c r="OEQ54" s="90"/>
      <c r="OER54" s="91"/>
      <c r="OES54" s="90"/>
      <c r="OET54" s="91"/>
      <c r="OEU54" s="90"/>
      <c r="OEV54" s="91"/>
      <c r="OEW54" s="90"/>
      <c r="OEX54" s="91"/>
      <c r="OEY54" s="90"/>
      <c r="OEZ54" s="91"/>
      <c r="OFA54" s="90"/>
      <c r="OFB54" s="91"/>
      <c r="OFC54" s="90"/>
      <c r="OFD54" s="91"/>
      <c r="OFE54" s="90"/>
      <c r="OFF54" s="91"/>
      <c r="OFG54" s="90"/>
      <c r="OFH54" s="91"/>
      <c r="OFI54" s="90"/>
      <c r="OFJ54" s="91"/>
      <c r="OFK54" s="90"/>
      <c r="OFL54" s="91"/>
      <c r="OFM54" s="90"/>
      <c r="OFN54" s="91"/>
      <c r="OFO54" s="90"/>
      <c r="OFP54" s="91"/>
      <c r="OFQ54" s="90"/>
      <c r="OFR54" s="91"/>
      <c r="OFS54" s="90"/>
      <c r="OFT54" s="91"/>
      <c r="OFU54" s="90"/>
      <c r="OFV54" s="91"/>
      <c r="OFW54" s="90"/>
      <c r="OFX54" s="91"/>
      <c r="OFY54" s="90"/>
      <c r="OFZ54" s="91"/>
      <c r="OGA54" s="90"/>
      <c r="OGB54" s="91"/>
      <c r="OGC54" s="90"/>
      <c r="OGD54" s="91"/>
      <c r="OGE54" s="90"/>
      <c r="OGF54" s="91"/>
      <c r="OGG54" s="90"/>
      <c r="OGH54" s="91"/>
      <c r="OGI54" s="90"/>
      <c r="OGJ54" s="91"/>
      <c r="OGK54" s="90"/>
      <c r="OGL54" s="91"/>
      <c r="OGM54" s="90"/>
      <c r="OGN54" s="91"/>
      <c r="OGO54" s="90"/>
      <c r="OGP54" s="91"/>
      <c r="OGQ54" s="90"/>
      <c r="OGR54" s="91"/>
      <c r="OGS54" s="90"/>
      <c r="OGT54" s="91"/>
      <c r="OGU54" s="90"/>
      <c r="OGV54" s="91"/>
      <c r="OGW54" s="90"/>
      <c r="OGX54" s="91"/>
      <c r="OGY54" s="90"/>
      <c r="OGZ54" s="91"/>
      <c r="OHA54" s="90"/>
      <c r="OHB54" s="91"/>
      <c r="OHC54" s="90"/>
      <c r="OHD54" s="91"/>
      <c r="OHE54" s="90"/>
      <c r="OHF54" s="91"/>
      <c r="OHG54" s="90"/>
      <c r="OHH54" s="91"/>
      <c r="OHI54" s="90"/>
      <c r="OHJ54" s="91"/>
      <c r="OHK54" s="90"/>
      <c r="OHL54" s="91"/>
      <c r="OHM54" s="90"/>
      <c r="OHN54" s="91"/>
      <c r="OHO54" s="90"/>
      <c r="OHP54" s="91"/>
      <c r="OHQ54" s="90"/>
      <c r="OHR54" s="91"/>
      <c r="OHS54" s="90"/>
      <c r="OHT54" s="91"/>
      <c r="OHU54" s="90"/>
      <c r="OHV54" s="91"/>
      <c r="OHW54" s="90"/>
      <c r="OHX54" s="91"/>
      <c r="OHY54" s="90"/>
      <c r="OHZ54" s="91"/>
      <c r="OIA54" s="90"/>
      <c r="OIB54" s="91"/>
      <c r="OIC54" s="90"/>
      <c r="OID54" s="91"/>
      <c r="OIE54" s="90"/>
      <c r="OIF54" s="91"/>
      <c r="OIG54" s="90"/>
      <c r="OIH54" s="91"/>
      <c r="OII54" s="90"/>
      <c r="OIJ54" s="91"/>
      <c r="OIK54" s="90"/>
      <c r="OIL54" s="91"/>
      <c r="OIM54" s="90"/>
      <c r="OIN54" s="91"/>
      <c r="OIO54" s="90"/>
      <c r="OIP54" s="91"/>
      <c r="OIQ54" s="90"/>
      <c r="OIR54" s="91"/>
      <c r="OIS54" s="90"/>
      <c r="OIT54" s="91"/>
      <c r="OIU54" s="90"/>
      <c r="OIV54" s="91"/>
      <c r="OIW54" s="90"/>
      <c r="OIX54" s="91"/>
      <c r="OIY54" s="90"/>
      <c r="OIZ54" s="91"/>
      <c r="OJA54" s="90"/>
      <c r="OJB54" s="91"/>
      <c r="OJC54" s="90"/>
      <c r="OJD54" s="91"/>
      <c r="OJE54" s="90"/>
      <c r="OJF54" s="91"/>
      <c r="OJG54" s="90"/>
      <c r="OJH54" s="91"/>
      <c r="OJI54" s="90"/>
      <c r="OJJ54" s="91"/>
      <c r="OJK54" s="90"/>
      <c r="OJL54" s="91"/>
      <c r="OJM54" s="90"/>
      <c r="OJN54" s="91"/>
      <c r="OJO54" s="90"/>
      <c r="OJP54" s="91"/>
      <c r="OJQ54" s="90"/>
      <c r="OJR54" s="91"/>
      <c r="OJS54" s="90"/>
      <c r="OJT54" s="91"/>
      <c r="OJU54" s="90"/>
      <c r="OJV54" s="91"/>
      <c r="OJW54" s="90"/>
      <c r="OJX54" s="91"/>
      <c r="OJY54" s="90"/>
      <c r="OJZ54" s="91"/>
      <c r="OKA54" s="90"/>
      <c r="OKB54" s="91"/>
      <c r="OKC54" s="90"/>
      <c r="OKD54" s="91"/>
      <c r="OKE54" s="90"/>
      <c r="OKF54" s="91"/>
      <c r="OKG54" s="90"/>
      <c r="OKH54" s="91"/>
      <c r="OKI54" s="90"/>
      <c r="OKJ54" s="91"/>
      <c r="OKK54" s="90"/>
      <c r="OKL54" s="91"/>
      <c r="OKM54" s="90"/>
      <c r="OKN54" s="91"/>
      <c r="OKO54" s="90"/>
      <c r="OKP54" s="91"/>
      <c r="OKQ54" s="90"/>
      <c r="OKR54" s="91"/>
      <c r="OKS54" s="90"/>
      <c r="OKT54" s="91"/>
      <c r="OKU54" s="90"/>
      <c r="OKV54" s="91"/>
      <c r="OKW54" s="90"/>
      <c r="OKX54" s="91"/>
      <c r="OKY54" s="90"/>
      <c r="OKZ54" s="91"/>
      <c r="OLA54" s="90"/>
      <c r="OLB54" s="91"/>
      <c r="OLC54" s="90"/>
      <c r="OLD54" s="91"/>
      <c r="OLE54" s="90"/>
      <c r="OLF54" s="91"/>
      <c r="OLG54" s="90"/>
      <c r="OLH54" s="91"/>
      <c r="OLI54" s="90"/>
      <c r="OLJ54" s="91"/>
      <c r="OLK54" s="90"/>
      <c r="OLL54" s="91"/>
      <c r="OLM54" s="90"/>
      <c r="OLN54" s="91"/>
      <c r="OLO54" s="90"/>
      <c r="OLP54" s="91"/>
      <c r="OLQ54" s="90"/>
      <c r="OLR54" s="91"/>
      <c r="OLS54" s="90"/>
      <c r="OLT54" s="91"/>
      <c r="OLU54" s="90"/>
      <c r="OLV54" s="91"/>
      <c r="OLW54" s="90"/>
      <c r="OLX54" s="91"/>
      <c r="OLY54" s="90"/>
      <c r="OLZ54" s="91"/>
      <c r="OMA54" s="90"/>
      <c r="OMB54" s="91"/>
      <c r="OMC54" s="90"/>
      <c r="OMD54" s="91"/>
      <c r="OME54" s="90"/>
      <c r="OMF54" s="91"/>
      <c r="OMG54" s="90"/>
      <c r="OMH54" s="91"/>
      <c r="OMI54" s="90"/>
      <c r="OMJ54" s="91"/>
      <c r="OMK54" s="90"/>
      <c r="OML54" s="91"/>
      <c r="OMM54" s="90"/>
      <c r="OMN54" s="91"/>
      <c r="OMO54" s="90"/>
      <c r="OMP54" s="91"/>
      <c r="OMQ54" s="90"/>
      <c r="OMR54" s="91"/>
      <c r="OMS54" s="90"/>
      <c r="OMT54" s="91"/>
      <c r="OMU54" s="90"/>
      <c r="OMV54" s="91"/>
      <c r="OMW54" s="90"/>
      <c r="OMX54" s="91"/>
      <c r="OMY54" s="90"/>
      <c r="OMZ54" s="91"/>
      <c r="ONA54" s="90"/>
      <c r="ONB54" s="91"/>
      <c r="ONC54" s="90"/>
      <c r="OND54" s="91"/>
      <c r="ONE54" s="90"/>
      <c r="ONF54" s="91"/>
      <c r="ONG54" s="90"/>
      <c r="ONH54" s="91"/>
      <c r="ONI54" s="90"/>
      <c r="ONJ54" s="91"/>
      <c r="ONK54" s="90"/>
      <c r="ONL54" s="91"/>
      <c r="ONM54" s="90"/>
      <c r="ONN54" s="91"/>
      <c r="ONO54" s="90"/>
      <c r="ONP54" s="91"/>
      <c r="ONQ54" s="90"/>
      <c r="ONR54" s="91"/>
      <c r="ONS54" s="90"/>
      <c r="ONT54" s="91"/>
      <c r="ONU54" s="90"/>
      <c r="ONV54" s="91"/>
      <c r="ONW54" s="90"/>
      <c r="ONX54" s="91"/>
      <c r="ONY54" s="90"/>
      <c r="ONZ54" s="91"/>
      <c r="OOA54" s="90"/>
      <c r="OOB54" s="91"/>
      <c r="OOC54" s="90"/>
      <c r="OOD54" s="91"/>
      <c r="OOE54" s="90"/>
      <c r="OOF54" s="91"/>
      <c r="OOG54" s="90"/>
      <c r="OOH54" s="91"/>
      <c r="OOI54" s="90"/>
      <c r="OOJ54" s="91"/>
      <c r="OOK54" s="90"/>
      <c r="OOL54" s="91"/>
      <c r="OOM54" s="90"/>
      <c r="OON54" s="91"/>
      <c r="OOO54" s="90"/>
      <c r="OOP54" s="91"/>
      <c r="OOQ54" s="90"/>
      <c r="OOR54" s="91"/>
      <c r="OOS54" s="90"/>
      <c r="OOT54" s="91"/>
      <c r="OOU54" s="90"/>
      <c r="OOV54" s="91"/>
      <c r="OOW54" s="90"/>
      <c r="OOX54" s="91"/>
      <c r="OOY54" s="90"/>
      <c r="OOZ54" s="91"/>
      <c r="OPA54" s="90"/>
      <c r="OPB54" s="91"/>
      <c r="OPC54" s="90"/>
      <c r="OPD54" s="91"/>
      <c r="OPE54" s="90"/>
      <c r="OPF54" s="91"/>
      <c r="OPG54" s="90"/>
      <c r="OPH54" s="91"/>
      <c r="OPI54" s="90"/>
      <c r="OPJ54" s="91"/>
      <c r="OPK54" s="90"/>
      <c r="OPL54" s="91"/>
      <c r="OPM54" s="90"/>
      <c r="OPN54" s="91"/>
      <c r="OPO54" s="90"/>
      <c r="OPP54" s="91"/>
      <c r="OPQ54" s="90"/>
      <c r="OPR54" s="91"/>
      <c r="OPS54" s="90"/>
      <c r="OPT54" s="91"/>
      <c r="OPU54" s="90"/>
      <c r="OPV54" s="91"/>
      <c r="OPW54" s="90"/>
      <c r="OPX54" s="91"/>
      <c r="OPY54" s="90"/>
      <c r="OPZ54" s="91"/>
      <c r="OQA54" s="90"/>
      <c r="OQB54" s="91"/>
      <c r="OQC54" s="90"/>
      <c r="OQD54" s="91"/>
      <c r="OQE54" s="90"/>
      <c r="OQF54" s="91"/>
      <c r="OQG54" s="90"/>
      <c r="OQH54" s="91"/>
      <c r="OQI54" s="90"/>
      <c r="OQJ54" s="91"/>
      <c r="OQK54" s="90"/>
      <c r="OQL54" s="91"/>
      <c r="OQM54" s="90"/>
      <c r="OQN54" s="91"/>
      <c r="OQO54" s="90"/>
      <c r="OQP54" s="91"/>
      <c r="OQQ54" s="90"/>
      <c r="OQR54" s="91"/>
      <c r="OQS54" s="90"/>
      <c r="OQT54" s="91"/>
      <c r="OQU54" s="90"/>
      <c r="OQV54" s="91"/>
      <c r="OQW54" s="90"/>
      <c r="OQX54" s="91"/>
      <c r="OQY54" s="90"/>
      <c r="OQZ54" s="91"/>
      <c r="ORA54" s="90"/>
      <c r="ORB54" s="91"/>
      <c r="ORC54" s="90"/>
      <c r="ORD54" s="91"/>
      <c r="ORE54" s="90"/>
      <c r="ORF54" s="91"/>
      <c r="ORG54" s="90"/>
      <c r="ORH54" s="91"/>
      <c r="ORI54" s="90"/>
      <c r="ORJ54" s="91"/>
      <c r="ORK54" s="90"/>
      <c r="ORL54" s="91"/>
      <c r="ORM54" s="90"/>
      <c r="ORN54" s="91"/>
      <c r="ORO54" s="90"/>
      <c r="ORP54" s="91"/>
      <c r="ORQ54" s="90"/>
      <c r="ORR54" s="91"/>
      <c r="ORS54" s="90"/>
      <c r="ORT54" s="91"/>
      <c r="ORU54" s="90"/>
      <c r="ORV54" s="91"/>
      <c r="ORW54" s="90"/>
      <c r="ORX54" s="91"/>
      <c r="ORY54" s="90"/>
      <c r="ORZ54" s="91"/>
      <c r="OSA54" s="90"/>
      <c r="OSB54" s="91"/>
      <c r="OSC54" s="90"/>
      <c r="OSD54" s="91"/>
      <c r="OSE54" s="90"/>
      <c r="OSF54" s="91"/>
      <c r="OSG54" s="90"/>
      <c r="OSH54" s="91"/>
      <c r="OSI54" s="90"/>
      <c r="OSJ54" s="91"/>
      <c r="OSK54" s="90"/>
      <c r="OSL54" s="91"/>
      <c r="OSM54" s="90"/>
      <c r="OSN54" s="91"/>
      <c r="OSO54" s="90"/>
      <c r="OSP54" s="91"/>
      <c r="OSQ54" s="90"/>
      <c r="OSR54" s="91"/>
      <c r="OSS54" s="90"/>
      <c r="OST54" s="91"/>
      <c r="OSU54" s="90"/>
      <c r="OSV54" s="91"/>
      <c r="OSW54" s="90"/>
      <c r="OSX54" s="91"/>
      <c r="OSY54" s="90"/>
      <c r="OSZ54" s="91"/>
      <c r="OTA54" s="90"/>
      <c r="OTB54" s="91"/>
      <c r="OTC54" s="90"/>
      <c r="OTD54" s="91"/>
      <c r="OTE54" s="90"/>
      <c r="OTF54" s="91"/>
      <c r="OTG54" s="90"/>
      <c r="OTH54" s="91"/>
      <c r="OTI54" s="90"/>
      <c r="OTJ54" s="91"/>
      <c r="OTK54" s="90"/>
      <c r="OTL54" s="91"/>
      <c r="OTM54" s="90"/>
      <c r="OTN54" s="91"/>
      <c r="OTO54" s="90"/>
      <c r="OTP54" s="91"/>
      <c r="OTQ54" s="90"/>
      <c r="OTR54" s="91"/>
      <c r="OTS54" s="90"/>
      <c r="OTT54" s="91"/>
      <c r="OTU54" s="90"/>
      <c r="OTV54" s="91"/>
      <c r="OTW54" s="90"/>
      <c r="OTX54" s="91"/>
      <c r="OTY54" s="90"/>
      <c r="OTZ54" s="91"/>
      <c r="OUA54" s="90"/>
      <c r="OUB54" s="91"/>
      <c r="OUC54" s="90"/>
      <c r="OUD54" s="91"/>
      <c r="OUE54" s="90"/>
      <c r="OUF54" s="91"/>
      <c r="OUG54" s="90"/>
      <c r="OUH54" s="91"/>
      <c r="OUI54" s="90"/>
      <c r="OUJ54" s="91"/>
      <c r="OUK54" s="90"/>
      <c r="OUL54" s="91"/>
      <c r="OUM54" s="90"/>
      <c r="OUN54" s="91"/>
      <c r="OUO54" s="90"/>
      <c r="OUP54" s="91"/>
      <c r="OUQ54" s="90"/>
      <c r="OUR54" s="91"/>
      <c r="OUS54" s="90"/>
      <c r="OUT54" s="91"/>
      <c r="OUU54" s="90"/>
      <c r="OUV54" s="91"/>
      <c r="OUW54" s="90"/>
      <c r="OUX54" s="91"/>
      <c r="OUY54" s="90"/>
      <c r="OUZ54" s="91"/>
      <c r="OVA54" s="90"/>
      <c r="OVB54" s="91"/>
      <c r="OVC54" s="90"/>
      <c r="OVD54" s="91"/>
      <c r="OVE54" s="90"/>
      <c r="OVF54" s="91"/>
      <c r="OVG54" s="90"/>
      <c r="OVH54" s="91"/>
      <c r="OVI54" s="90"/>
      <c r="OVJ54" s="91"/>
      <c r="OVK54" s="90"/>
      <c r="OVL54" s="91"/>
      <c r="OVM54" s="90"/>
      <c r="OVN54" s="91"/>
      <c r="OVO54" s="90"/>
      <c r="OVP54" s="91"/>
      <c r="OVQ54" s="90"/>
      <c r="OVR54" s="91"/>
      <c r="OVS54" s="90"/>
      <c r="OVT54" s="91"/>
      <c r="OVU54" s="90"/>
      <c r="OVV54" s="91"/>
      <c r="OVW54" s="90"/>
      <c r="OVX54" s="91"/>
      <c r="OVY54" s="90"/>
      <c r="OVZ54" s="91"/>
      <c r="OWA54" s="90"/>
      <c r="OWB54" s="91"/>
      <c r="OWC54" s="90"/>
      <c r="OWD54" s="91"/>
      <c r="OWE54" s="90"/>
      <c r="OWF54" s="91"/>
      <c r="OWG54" s="90"/>
      <c r="OWH54" s="91"/>
      <c r="OWI54" s="90"/>
      <c r="OWJ54" s="91"/>
      <c r="OWK54" s="90"/>
      <c r="OWL54" s="91"/>
      <c r="OWM54" s="90"/>
      <c r="OWN54" s="91"/>
      <c r="OWO54" s="90"/>
      <c r="OWP54" s="91"/>
      <c r="OWQ54" s="90"/>
      <c r="OWR54" s="91"/>
      <c r="OWS54" s="90"/>
      <c r="OWT54" s="91"/>
      <c r="OWU54" s="90"/>
      <c r="OWV54" s="91"/>
      <c r="OWW54" s="90"/>
      <c r="OWX54" s="91"/>
      <c r="OWY54" s="90"/>
      <c r="OWZ54" s="91"/>
      <c r="OXA54" s="90"/>
      <c r="OXB54" s="91"/>
      <c r="OXC54" s="90"/>
      <c r="OXD54" s="91"/>
      <c r="OXE54" s="90"/>
      <c r="OXF54" s="91"/>
      <c r="OXG54" s="90"/>
      <c r="OXH54" s="91"/>
      <c r="OXI54" s="90"/>
      <c r="OXJ54" s="91"/>
      <c r="OXK54" s="90"/>
      <c r="OXL54" s="91"/>
      <c r="OXM54" s="90"/>
      <c r="OXN54" s="91"/>
      <c r="OXO54" s="90"/>
      <c r="OXP54" s="91"/>
      <c r="OXQ54" s="90"/>
      <c r="OXR54" s="91"/>
      <c r="OXS54" s="90"/>
      <c r="OXT54" s="91"/>
      <c r="OXU54" s="90"/>
      <c r="OXV54" s="91"/>
      <c r="OXW54" s="90"/>
      <c r="OXX54" s="91"/>
      <c r="OXY54" s="90"/>
      <c r="OXZ54" s="91"/>
      <c r="OYA54" s="90"/>
      <c r="OYB54" s="91"/>
      <c r="OYC54" s="90"/>
      <c r="OYD54" s="91"/>
      <c r="OYE54" s="90"/>
      <c r="OYF54" s="91"/>
      <c r="OYG54" s="90"/>
      <c r="OYH54" s="91"/>
      <c r="OYI54" s="90"/>
      <c r="OYJ54" s="91"/>
      <c r="OYK54" s="90"/>
      <c r="OYL54" s="91"/>
      <c r="OYM54" s="90"/>
      <c r="OYN54" s="91"/>
      <c r="OYO54" s="90"/>
      <c r="OYP54" s="91"/>
      <c r="OYQ54" s="90"/>
      <c r="OYR54" s="91"/>
      <c r="OYS54" s="90"/>
      <c r="OYT54" s="91"/>
      <c r="OYU54" s="90"/>
      <c r="OYV54" s="91"/>
      <c r="OYW54" s="90"/>
      <c r="OYX54" s="91"/>
      <c r="OYY54" s="90"/>
      <c r="OYZ54" s="91"/>
      <c r="OZA54" s="90"/>
      <c r="OZB54" s="91"/>
      <c r="OZC54" s="90"/>
      <c r="OZD54" s="91"/>
      <c r="OZE54" s="90"/>
      <c r="OZF54" s="91"/>
      <c r="OZG54" s="90"/>
      <c r="OZH54" s="91"/>
      <c r="OZI54" s="90"/>
      <c r="OZJ54" s="91"/>
      <c r="OZK54" s="90"/>
      <c r="OZL54" s="91"/>
      <c r="OZM54" s="90"/>
      <c r="OZN54" s="91"/>
      <c r="OZO54" s="90"/>
      <c r="OZP54" s="91"/>
      <c r="OZQ54" s="90"/>
      <c r="OZR54" s="91"/>
      <c r="OZS54" s="90"/>
      <c r="OZT54" s="91"/>
      <c r="OZU54" s="90"/>
      <c r="OZV54" s="91"/>
      <c r="OZW54" s="90"/>
      <c r="OZX54" s="91"/>
      <c r="OZY54" s="90"/>
      <c r="OZZ54" s="91"/>
      <c r="PAA54" s="90"/>
      <c r="PAB54" s="91"/>
      <c r="PAC54" s="90"/>
      <c r="PAD54" s="91"/>
      <c r="PAE54" s="90"/>
      <c r="PAF54" s="91"/>
      <c r="PAG54" s="90"/>
      <c r="PAH54" s="91"/>
      <c r="PAI54" s="90"/>
      <c r="PAJ54" s="91"/>
      <c r="PAK54" s="90"/>
      <c r="PAL54" s="91"/>
      <c r="PAM54" s="90"/>
      <c r="PAN54" s="91"/>
      <c r="PAO54" s="90"/>
      <c r="PAP54" s="91"/>
      <c r="PAQ54" s="90"/>
      <c r="PAR54" s="91"/>
      <c r="PAS54" s="90"/>
      <c r="PAT54" s="91"/>
      <c r="PAU54" s="90"/>
      <c r="PAV54" s="91"/>
      <c r="PAW54" s="90"/>
      <c r="PAX54" s="91"/>
      <c r="PAY54" s="90"/>
      <c r="PAZ54" s="91"/>
      <c r="PBA54" s="90"/>
      <c r="PBB54" s="91"/>
      <c r="PBC54" s="90"/>
      <c r="PBD54" s="91"/>
      <c r="PBE54" s="90"/>
      <c r="PBF54" s="91"/>
      <c r="PBG54" s="90"/>
      <c r="PBH54" s="91"/>
      <c r="PBI54" s="90"/>
      <c r="PBJ54" s="91"/>
      <c r="PBK54" s="90"/>
      <c r="PBL54" s="91"/>
      <c r="PBM54" s="90"/>
      <c r="PBN54" s="91"/>
      <c r="PBO54" s="90"/>
      <c r="PBP54" s="91"/>
      <c r="PBQ54" s="90"/>
      <c r="PBR54" s="91"/>
      <c r="PBS54" s="90"/>
      <c r="PBT54" s="91"/>
      <c r="PBU54" s="90"/>
      <c r="PBV54" s="91"/>
      <c r="PBW54" s="90"/>
      <c r="PBX54" s="91"/>
      <c r="PBY54" s="90"/>
      <c r="PBZ54" s="91"/>
      <c r="PCA54" s="90"/>
      <c r="PCB54" s="91"/>
      <c r="PCC54" s="90"/>
      <c r="PCD54" s="91"/>
      <c r="PCE54" s="90"/>
      <c r="PCF54" s="91"/>
      <c r="PCG54" s="90"/>
      <c r="PCH54" s="91"/>
      <c r="PCI54" s="90"/>
      <c r="PCJ54" s="91"/>
      <c r="PCK54" s="90"/>
      <c r="PCL54" s="91"/>
      <c r="PCM54" s="90"/>
      <c r="PCN54" s="91"/>
      <c r="PCO54" s="90"/>
      <c r="PCP54" s="91"/>
      <c r="PCQ54" s="90"/>
      <c r="PCR54" s="91"/>
      <c r="PCS54" s="90"/>
      <c r="PCT54" s="91"/>
      <c r="PCU54" s="90"/>
      <c r="PCV54" s="91"/>
      <c r="PCW54" s="90"/>
      <c r="PCX54" s="91"/>
      <c r="PCY54" s="90"/>
      <c r="PCZ54" s="91"/>
      <c r="PDA54" s="90"/>
      <c r="PDB54" s="91"/>
      <c r="PDC54" s="90"/>
      <c r="PDD54" s="91"/>
      <c r="PDE54" s="90"/>
      <c r="PDF54" s="91"/>
      <c r="PDG54" s="90"/>
      <c r="PDH54" s="91"/>
      <c r="PDI54" s="90"/>
      <c r="PDJ54" s="91"/>
      <c r="PDK54" s="90"/>
      <c r="PDL54" s="91"/>
      <c r="PDM54" s="90"/>
      <c r="PDN54" s="91"/>
      <c r="PDO54" s="90"/>
      <c r="PDP54" s="91"/>
      <c r="PDQ54" s="90"/>
      <c r="PDR54" s="91"/>
      <c r="PDS54" s="90"/>
      <c r="PDT54" s="91"/>
      <c r="PDU54" s="90"/>
      <c r="PDV54" s="91"/>
      <c r="PDW54" s="90"/>
      <c r="PDX54" s="91"/>
      <c r="PDY54" s="90"/>
      <c r="PDZ54" s="91"/>
      <c r="PEA54" s="90"/>
      <c r="PEB54" s="91"/>
      <c r="PEC54" s="90"/>
      <c r="PED54" s="91"/>
      <c r="PEE54" s="90"/>
      <c r="PEF54" s="91"/>
      <c r="PEG54" s="90"/>
      <c r="PEH54" s="91"/>
      <c r="PEI54" s="90"/>
      <c r="PEJ54" s="91"/>
      <c r="PEK54" s="90"/>
      <c r="PEL54" s="91"/>
      <c r="PEM54" s="90"/>
      <c r="PEN54" s="91"/>
      <c r="PEO54" s="90"/>
      <c r="PEP54" s="91"/>
      <c r="PEQ54" s="90"/>
      <c r="PER54" s="91"/>
      <c r="PES54" s="90"/>
      <c r="PET54" s="91"/>
      <c r="PEU54" s="90"/>
      <c r="PEV54" s="91"/>
      <c r="PEW54" s="90"/>
      <c r="PEX54" s="91"/>
      <c r="PEY54" s="90"/>
      <c r="PEZ54" s="91"/>
      <c r="PFA54" s="90"/>
      <c r="PFB54" s="91"/>
      <c r="PFC54" s="90"/>
      <c r="PFD54" s="91"/>
      <c r="PFE54" s="90"/>
      <c r="PFF54" s="91"/>
      <c r="PFG54" s="90"/>
      <c r="PFH54" s="91"/>
      <c r="PFI54" s="90"/>
      <c r="PFJ54" s="91"/>
      <c r="PFK54" s="90"/>
      <c r="PFL54" s="91"/>
      <c r="PFM54" s="90"/>
      <c r="PFN54" s="91"/>
      <c r="PFO54" s="90"/>
      <c r="PFP54" s="91"/>
      <c r="PFQ54" s="90"/>
      <c r="PFR54" s="91"/>
      <c r="PFS54" s="90"/>
      <c r="PFT54" s="91"/>
      <c r="PFU54" s="90"/>
      <c r="PFV54" s="91"/>
      <c r="PFW54" s="90"/>
      <c r="PFX54" s="91"/>
      <c r="PFY54" s="90"/>
      <c r="PFZ54" s="91"/>
      <c r="PGA54" s="90"/>
      <c r="PGB54" s="91"/>
      <c r="PGC54" s="90"/>
      <c r="PGD54" s="91"/>
      <c r="PGE54" s="90"/>
      <c r="PGF54" s="91"/>
      <c r="PGG54" s="90"/>
      <c r="PGH54" s="91"/>
      <c r="PGI54" s="90"/>
      <c r="PGJ54" s="91"/>
      <c r="PGK54" s="90"/>
      <c r="PGL54" s="91"/>
      <c r="PGM54" s="90"/>
      <c r="PGN54" s="91"/>
      <c r="PGO54" s="90"/>
      <c r="PGP54" s="91"/>
      <c r="PGQ54" s="90"/>
      <c r="PGR54" s="91"/>
      <c r="PGS54" s="90"/>
      <c r="PGT54" s="91"/>
      <c r="PGU54" s="90"/>
      <c r="PGV54" s="91"/>
      <c r="PGW54" s="90"/>
      <c r="PGX54" s="91"/>
      <c r="PGY54" s="90"/>
      <c r="PGZ54" s="91"/>
      <c r="PHA54" s="90"/>
      <c r="PHB54" s="91"/>
      <c r="PHC54" s="90"/>
      <c r="PHD54" s="91"/>
      <c r="PHE54" s="90"/>
      <c r="PHF54" s="91"/>
      <c r="PHG54" s="90"/>
      <c r="PHH54" s="91"/>
      <c r="PHI54" s="90"/>
      <c r="PHJ54" s="91"/>
      <c r="PHK54" s="90"/>
      <c r="PHL54" s="91"/>
      <c r="PHM54" s="90"/>
      <c r="PHN54" s="91"/>
      <c r="PHO54" s="90"/>
      <c r="PHP54" s="91"/>
      <c r="PHQ54" s="90"/>
      <c r="PHR54" s="91"/>
      <c r="PHS54" s="90"/>
      <c r="PHT54" s="91"/>
      <c r="PHU54" s="90"/>
      <c r="PHV54" s="91"/>
      <c r="PHW54" s="90"/>
      <c r="PHX54" s="91"/>
      <c r="PHY54" s="90"/>
      <c r="PHZ54" s="91"/>
      <c r="PIA54" s="90"/>
      <c r="PIB54" s="91"/>
      <c r="PIC54" s="90"/>
      <c r="PID54" s="91"/>
      <c r="PIE54" s="90"/>
      <c r="PIF54" s="91"/>
      <c r="PIG54" s="90"/>
      <c r="PIH54" s="91"/>
      <c r="PII54" s="90"/>
      <c r="PIJ54" s="91"/>
      <c r="PIK54" s="90"/>
      <c r="PIL54" s="91"/>
      <c r="PIM54" s="90"/>
      <c r="PIN54" s="91"/>
      <c r="PIO54" s="90"/>
      <c r="PIP54" s="91"/>
      <c r="PIQ54" s="90"/>
      <c r="PIR54" s="91"/>
      <c r="PIS54" s="90"/>
      <c r="PIT54" s="91"/>
      <c r="PIU54" s="90"/>
      <c r="PIV54" s="91"/>
      <c r="PIW54" s="90"/>
      <c r="PIX54" s="91"/>
      <c r="PIY54" s="90"/>
      <c r="PIZ54" s="91"/>
      <c r="PJA54" s="90"/>
      <c r="PJB54" s="91"/>
      <c r="PJC54" s="90"/>
      <c r="PJD54" s="91"/>
      <c r="PJE54" s="90"/>
      <c r="PJF54" s="91"/>
      <c r="PJG54" s="90"/>
      <c r="PJH54" s="91"/>
      <c r="PJI54" s="90"/>
      <c r="PJJ54" s="91"/>
      <c r="PJK54" s="90"/>
      <c r="PJL54" s="91"/>
      <c r="PJM54" s="90"/>
      <c r="PJN54" s="91"/>
      <c r="PJO54" s="90"/>
      <c r="PJP54" s="91"/>
      <c r="PJQ54" s="90"/>
      <c r="PJR54" s="91"/>
      <c r="PJS54" s="90"/>
      <c r="PJT54" s="91"/>
      <c r="PJU54" s="90"/>
      <c r="PJV54" s="91"/>
      <c r="PJW54" s="90"/>
      <c r="PJX54" s="91"/>
      <c r="PJY54" s="90"/>
      <c r="PJZ54" s="91"/>
      <c r="PKA54" s="90"/>
      <c r="PKB54" s="91"/>
      <c r="PKC54" s="90"/>
      <c r="PKD54" s="91"/>
      <c r="PKE54" s="90"/>
      <c r="PKF54" s="91"/>
      <c r="PKG54" s="90"/>
      <c r="PKH54" s="91"/>
      <c r="PKI54" s="90"/>
      <c r="PKJ54" s="91"/>
      <c r="PKK54" s="90"/>
      <c r="PKL54" s="91"/>
      <c r="PKM54" s="90"/>
      <c r="PKN54" s="91"/>
      <c r="PKO54" s="90"/>
      <c r="PKP54" s="91"/>
      <c r="PKQ54" s="90"/>
      <c r="PKR54" s="91"/>
      <c r="PKS54" s="90"/>
      <c r="PKT54" s="91"/>
      <c r="PKU54" s="90"/>
      <c r="PKV54" s="91"/>
      <c r="PKW54" s="90"/>
      <c r="PKX54" s="91"/>
      <c r="PKY54" s="90"/>
      <c r="PKZ54" s="91"/>
      <c r="PLA54" s="90"/>
      <c r="PLB54" s="91"/>
      <c r="PLC54" s="90"/>
      <c r="PLD54" s="91"/>
      <c r="PLE54" s="90"/>
      <c r="PLF54" s="91"/>
      <c r="PLG54" s="90"/>
      <c r="PLH54" s="91"/>
      <c r="PLI54" s="90"/>
      <c r="PLJ54" s="91"/>
      <c r="PLK54" s="90"/>
      <c r="PLL54" s="91"/>
      <c r="PLM54" s="90"/>
      <c r="PLN54" s="91"/>
      <c r="PLO54" s="90"/>
      <c r="PLP54" s="91"/>
      <c r="PLQ54" s="90"/>
      <c r="PLR54" s="91"/>
      <c r="PLS54" s="90"/>
      <c r="PLT54" s="91"/>
      <c r="PLU54" s="90"/>
      <c r="PLV54" s="91"/>
      <c r="PLW54" s="90"/>
      <c r="PLX54" s="91"/>
      <c r="PLY54" s="90"/>
      <c r="PLZ54" s="91"/>
      <c r="PMA54" s="90"/>
      <c r="PMB54" s="91"/>
      <c r="PMC54" s="90"/>
      <c r="PMD54" s="91"/>
      <c r="PME54" s="90"/>
      <c r="PMF54" s="91"/>
      <c r="PMG54" s="90"/>
      <c r="PMH54" s="91"/>
      <c r="PMI54" s="90"/>
      <c r="PMJ54" s="91"/>
      <c r="PMK54" s="90"/>
      <c r="PML54" s="91"/>
      <c r="PMM54" s="90"/>
      <c r="PMN54" s="91"/>
      <c r="PMO54" s="90"/>
      <c r="PMP54" s="91"/>
      <c r="PMQ54" s="90"/>
      <c r="PMR54" s="91"/>
      <c r="PMS54" s="90"/>
      <c r="PMT54" s="91"/>
      <c r="PMU54" s="90"/>
      <c r="PMV54" s="91"/>
      <c r="PMW54" s="90"/>
      <c r="PMX54" s="91"/>
      <c r="PMY54" s="90"/>
      <c r="PMZ54" s="91"/>
      <c r="PNA54" s="90"/>
      <c r="PNB54" s="91"/>
      <c r="PNC54" s="90"/>
      <c r="PND54" s="91"/>
      <c r="PNE54" s="90"/>
      <c r="PNF54" s="91"/>
      <c r="PNG54" s="90"/>
      <c r="PNH54" s="91"/>
      <c r="PNI54" s="90"/>
      <c r="PNJ54" s="91"/>
      <c r="PNK54" s="90"/>
      <c r="PNL54" s="91"/>
      <c r="PNM54" s="90"/>
      <c r="PNN54" s="91"/>
      <c r="PNO54" s="90"/>
      <c r="PNP54" s="91"/>
      <c r="PNQ54" s="90"/>
      <c r="PNR54" s="91"/>
      <c r="PNS54" s="90"/>
      <c r="PNT54" s="91"/>
      <c r="PNU54" s="90"/>
      <c r="PNV54" s="91"/>
      <c r="PNW54" s="90"/>
      <c r="PNX54" s="91"/>
      <c r="PNY54" s="90"/>
      <c r="PNZ54" s="91"/>
      <c r="POA54" s="90"/>
      <c r="POB54" s="91"/>
      <c r="POC54" s="90"/>
      <c r="POD54" s="91"/>
      <c r="POE54" s="90"/>
      <c r="POF54" s="91"/>
      <c r="POG54" s="90"/>
      <c r="POH54" s="91"/>
      <c r="POI54" s="90"/>
      <c r="POJ54" s="91"/>
      <c r="POK54" s="90"/>
      <c r="POL54" s="91"/>
      <c r="POM54" s="90"/>
      <c r="PON54" s="91"/>
      <c r="POO54" s="90"/>
      <c r="POP54" s="91"/>
      <c r="POQ54" s="90"/>
      <c r="POR54" s="91"/>
      <c r="POS54" s="90"/>
      <c r="POT54" s="91"/>
      <c r="POU54" s="90"/>
      <c r="POV54" s="91"/>
      <c r="POW54" s="90"/>
      <c r="POX54" s="91"/>
      <c r="POY54" s="90"/>
      <c r="POZ54" s="91"/>
      <c r="PPA54" s="90"/>
      <c r="PPB54" s="91"/>
      <c r="PPC54" s="90"/>
      <c r="PPD54" s="91"/>
      <c r="PPE54" s="90"/>
      <c r="PPF54" s="91"/>
      <c r="PPG54" s="90"/>
      <c r="PPH54" s="91"/>
      <c r="PPI54" s="90"/>
      <c r="PPJ54" s="91"/>
      <c r="PPK54" s="90"/>
      <c r="PPL54" s="91"/>
      <c r="PPM54" s="90"/>
      <c r="PPN54" s="91"/>
      <c r="PPO54" s="90"/>
      <c r="PPP54" s="91"/>
      <c r="PPQ54" s="90"/>
      <c r="PPR54" s="91"/>
      <c r="PPS54" s="90"/>
      <c r="PPT54" s="91"/>
      <c r="PPU54" s="90"/>
      <c r="PPV54" s="91"/>
      <c r="PPW54" s="90"/>
      <c r="PPX54" s="91"/>
      <c r="PPY54" s="90"/>
      <c r="PPZ54" s="91"/>
      <c r="PQA54" s="90"/>
      <c r="PQB54" s="91"/>
      <c r="PQC54" s="90"/>
      <c r="PQD54" s="91"/>
      <c r="PQE54" s="90"/>
      <c r="PQF54" s="91"/>
      <c r="PQG54" s="90"/>
      <c r="PQH54" s="91"/>
      <c r="PQI54" s="90"/>
      <c r="PQJ54" s="91"/>
      <c r="PQK54" s="90"/>
      <c r="PQL54" s="91"/>
      <c r="PQM54" s="90"/>
      <c r="PQN54" s="91"/>
      <c r="PQO54" s="90"/>
      <c r="PQP54" s="91"/>
      <c r="PQQ54" s="90"/>
      <c r="PQR54" s="91"/>
      <c r="PQS54" s="90"/>
      <c r="PQT54" s="91"/>
      <c r="PQU54" s="90"/>
      <c r="PQV54" s="91"/>
      <c r="PQW54" s="90"/>
      <c r="PQX54" s="91"/>
      <c r="PQY54" s="90"/>
      <c r="PQZ54" s="91"/>
      <c r="PRA54" s="90"/>
      <c r="PRB54" s="91"/>
      <c r="PRC54" s="90"/>
      <c r="PRD54" s="91"/>
      <c r="PRE54" s="90"/>
      <c r="PRF54" s="91"/>
      <c r="PRG54" s="90"/>
      <c r="PRH54" s="91"/>
      <c r="PRI54" s="90"/>
      <c r="PRJ54" s="91"/>
      <c r="PRK54" s="90"/>
      <c r="PRL54" s="91"/>
      <c r="PRM54" s="90"/>
      <c r="PRN54" s="91"/>
      <c r="PRO54" s="90"/>
      <c r="PRP54" s="91"/>
      <c r="PRQ54" s="90"/>
      <c r="PRR54" s="91"/>
      <c r="PRS54" s="90"/>
      <c r="PRT54" s="91"/>
      <c r="PRU54" s="90"/>
      <c r="PRV54" s="91"/>
      <c r="PRW54" s="90"/>
      <c r="PRX54" s="91"/>
      <c r="PRY54" s="90"/>
      <c r="PRZ54" s="91"/>
      <c r="PSA54" s="90"/>
      <c r="PSB54" s="91"/>
      <c r="PSC54" s="90"/>
      <c r="PSD54" s="91"/>
      <c r="PSE54" s="90"/>
      <c r="PSF54" s="91"/>
      <c r="PSG54" s="90"/>
      <c r="PSH54" s="91"/>
      <c r="PSI54" s="90"/>
      <c r="PSJ54" s="91"/>
      <c r="PSK54" s="90"/>
      <c r="PSL54" s="91"/>
      <c r="PSM54" s="90"/>
      <c r="PSN54" s="91"/>
      <c r="PSO54" s="90"/>
      <c r="PSP54" s="91"/>
      <c r="PSQ54" s="90"/>
      <c r="PSR54" s="91"/>
      <c r="PSS54" s="90"/>
      <c r="PST54" s="91"/>
      <c r="PSU54" s="90"/>
      <c r="PSV54" s="91"/>
      <c r="PSW54" s="90"/>
      <c r="PSX54" s="91"/>
      <c r="PSY54" s="90"/>
      <c r="PSZ54" s="91"/>
      <c r="PTA54" s="90"/>
      <c r="PTB54" s="91"/>
      <c r="PTC54" s="90"/>
      <c r="PTD54" s="91"/>
      <c r="PTE54" s="90"/>
      <c r="PTF54" s="91"/>
      <c r="PTG54" s="90"/>
      <c r="PTH54" s="91"/>
      <c r="PTI54" s="90"/>
      <c r="PTJ54" s="91"/>
      <c r="PTK54" s="90"/>
      <c r="PTL54" s="91"/>
      <c r="PTM54" s="90"/>
      <c r="PTN54" s="91"/>
      <c r="PTO54" s="90"/>
      <c r="PTP54" s="91"/>
      <c r="PTQ54" s="90"/>
      <c r="PTR54" s="91"/>
      <c r="PTS54" s="90"/>
      <c r="PTT54" s="91"/>
      <c r="PTU54" s="90"/>
      <c r="PTV54" s="91"/>
      <c r="PTW54" s="90"/>
      <c r="PTX54" s="91"/>
      <c r="PTY54" s="90"/>
      <c r="PTZ54" s="91"/>
      <c r="PUA54" s="90"/>
      <c r="PUB54" s="91"/>
      <c r="PUC54" s="90"/>
      <c r="PUD54" s="91"/>
      <c r="PUE54" s="90"/>
      <c r="PUF54" s="91"/>
      <c r="PUG54" s="90"/>
      <c r="PUH54" s="91"/>
      <c r="PUI54" s="90"/>
      <c r="PUJ54" s="91"/>
      <c r="PUK54" s="90"/>
      <c r="PUL54" s="91"/>
      <c r="PUM54" s="90"/>
      <c r="PUN54" s="91"/>
      <c r="PUO54" s="90"/>
      <c r="PUP54" s="91"/>
      <c r="PUQ54" s="90"/>
      <c r="PUR54" s="91"/>
      <c r="PUS54" s="90"/>
      <c r="PUT54" s="91"/>
      <c r="PUU54" s="90"/>
      <c r="PUV54" s="91"/>
      <c r="PUW54" s="90"/>
      <c r="PUX54" s="91"/>
      <c r="PUY54" s="90"/>
      <c r="PUZ54" s="91"/>
      <c r="PVA54" s="90"/>
      <c r="PVB54" s="91"/>
      <c r="PVC54" s="90"/>
      <c r="PVD54" s="91"/>
      <c r="PVE54" s="90"/>
      <c r="PVF54" s="91"/>
      <c r="PVG54" s="90"/>
      <c r="PVH54" s="91"/>
      <c r="PVI54" s="90"/>
      <c r="PVJ54" s="91"/>
      <c r="PVK54" s="90"/>
      <c r="PVL54" s="91"/>
      <c r="PVM54" s="90"/>
      <c r="PVN54" s="91"/>
      <c r="PVO54" s="90"/>
      <c r="PVP54" s="91"/>
      <c r="PVQ54" s="90"/>
      <c r="PVR54" s="91"/>
      <c r="PVS54" s="90"/>
      <c r="PVT54" s="91"/>
      <c r="PVU54" s="90"/>
      <c r="PVV54" s="91"/>
      <c r="PVW54" s="90"/>
      <c r="PVX54" s="91"/>
      <c r="PVY54" s="90"/>
      <c r="PVZ54" s="91"/>
      <c r="PWA54" s="90"/>
      <c r="PWB54" s="91"/>
      <c r="PWC54" s="90"/>
      <c r="PWD54" s="91"/>
      <c r="PWE54" s="90"/>
      <c r="PWF54" s="91"/>
      <c r="PWG54" s="90"/>
      <c r="PWH54" s="91"/>
      <c r="PWI54" s="90"/>
      <c r="PWJ54" s="91"/>
      <c r="PWK54" s="90"/>
      <c r="PWL54" s="91"/>
      <c r="PWM54" s="90"/>
      <c r="PWN54" s="91"/>
      <c r="PWO54" s="90"/>
      <c r="PWP54" s="91"/>
      <c r="PWQ54" s="90"/>
      <c r="PWR54" s="91"/>
      <c r="PWS54" s="90"/>
      <c r="PWT54" s="91"/>
      <c r="PWU54" s="90"/>
      <c r="PWV54" s="91"/>
      <c r="PWW54" s="90"/>
      <c r="PWX54" s="91"/>
      <c r="PWY54" s="90"/>
      <c r="PWZ54" s="91"/>
      <c r="PXA54" s="90"/>
      <c r="PXB54" s="91"/>
      <c r="PXC54" s="90"/>
      <c r="PXD54" s="91"/>
      <c r="PXE54" s="90"/>
      <c r="PXF54" s="91"/>
      <c r="PXG54" s="90"/>
      <c r="PXH54" s="91"/>
      <c r="PXI54" s="90"/>
      <c r="PXJ54" s="91"/>
      <c r="PXK54" s="90"/>
      <c r="PXL54" s="91"/>
      <c r="PXM54" s="90"/>
      <c r="PXN54" s="91"/>
      <c r="PXO54" s="90"/>
      <c r="PXP54" s="91"/>
      <c r="PXQ54" s="90"/>
      <c r="PXR54" s="91"/>
      <c r="PXS54" s="90"/>
      <c r="PXT54" s="91"/>
      <c r="PXU54" s="90"/>
      <c r="PXV54" s="91"/>
      <c r="PXW54" s="90"/>
      <c r="PXX54" s="91"/>
      <c r="PXY54" s="90"/>
      <c r="PXZ54" s="91"/>
      <c r="PYA54" s="90"/>
      <c r="PYB54" s="91"/>
      <c r="PYC54" s="90"/>
      <c r="PYD54" s="91"/>
      <c r="PYE54" s="90"/>
      <c r="PYF54" s="91"/>
      <c r="PYG54" s="90"/>
      <c r="PYH54" s="91"/>
      <c r="PYI54" s="90"/>
      <c r="PYJ54" s="91"/>
      <c r="PYK54" s="90"/>
      <c r="PYL54" s="91"/>
      <c r="PYM54" s="90"/>
      <c r="PYN54" s="91"/>
      <c r="PYO54" s="90"/>
      <c r="PYP54" s="91"/>
      <c r="PYQ54" s="90"/>
      <c r="PYR54" s="91"/>
      <c r="PYS54" s="90"/>
      <c r="PYT54" s="91"/>
      <c r="PYU54" s="90"/>
      <c r="PYV54" s="91"/>
      <c r="PYW54" s="90"/>
      <c r="PYX54" s="91"/>
      <c r="PYY54" s="90"/>
      <c r="PYZ54" s="91"/>
      <c r="PZA54" s="90"/>
      <c r="PZB54" s="91"/>
      <c r="PZC54" s="90"/>
      <c r="PZD54" s="91"/>
      <c r="PZE54" s="90"/>
      <c r="PZF54" s="91"/>
      <c r="PZG54" s="90"/>
      <c r="PZH54" s="91"/>
      <c r="PZI54" s="90"/>
      <c r="PZJ54" s="91"/>
      <c r="PZK54" s="90"/>
      <c r="PZL54" s="91"/>
      <c r="PZM54" s="90"/>
      <c r="PZN54" s="91"/>
      <c r="PZO54" s="90"/>
      <c r="PZP54" s="91"/>
      <c r="PZQ54" s="90"/>
      <c r="PZR54" s="91"/>
      <c r="PZS54" s="90"/>
      <c r="PZT54" s="91"/>
      <c r="PZU54" s="90"/>
      <c r="PZV54" s="91"/>
      <c r="PZW54" s="90"/>
      <c r="PZX54" s="91"/>
      <c r="PZY54" s="90"/>
      <c r="PZZ54" s="91"/>
      <c r="QAA54" s="90"/>
      <c r="QAB54" s="91"/>
      <c r="QAC54" s="90"/>
      <c r="QAD54" s="91"/>
      <c r="QAE54" s="90"/>
      <c r="QAF54" s="91"/>
      <c r="QAG54" s="90"/>
      <c r="QAH54" s="91"/>
      <c r="QAI54" s="90"/>
      <c r="QAJ54" s="91"/>
      <c r="QAK54" s="90"/>
      <c r="QAL54" s="91"/>
      <c r="QAM54" s="90"/>
      <c r="QAN54" s="91"/>
      <c r="QAO54" s="90"/>
      <c r="QAP54" s="91"/>
      <c r="QAQ54" s="90"/>
      <c r="QAR54" s="91"/>
      <c r="QAS54" s="90"/>
      <c r="QAT54" s="91"/>
      <c r="QAU54" s="90"/>
      <c r="QAV54" s="91"/>
      <c r="QAW54" s="90"/>
      <c r="QAX54" s="91"/>
      <c r="QAY54" s="90"/>
      <c r="QAZ54" s="91"/>
      <c r="QBA54" s="90"/>
      <c r="QBB54" s="91"/>
      <c r="QBC54" s="90"/>
      <c r="QBD54" s="91"/>
      <c r="QBE54" s="90"/>
      <c r="QBF54" s="91"/>
      <c r="QBG54" s="90"/>
      <c r="QBH54" s="91"/>
      <c r="QBI54" s="90"/>
      <c r="QBJ54" s="91"/>
      <c r="QBK54" s="90"/>
      <c r="QBL54" s="91"/>
      <c r="QBM54" s="90"/>
      <c r="QBN54" s="91"/>
      <c r="QBO54" s="90"/>
      <c r="QBP54" s="91"/>
      <c r="QBQ54" s="90"/>
      <c r="QBR54" s="91"/>
      <c r="QBS54" s="90"/>
      <c r="QBT54" s="91"/>
      <c r="QBU54" s="90"/>
      <c r="QBV54" s="91"/>
      <c r="QBW54" s="90"/>
      <c r="QBX54" s="91"/>
      <c r="QBY54" s="90"/>
      <c r="QBZ54" s="91"/>
      <c r="QCA54" s="90"/>
      <c r="QCB54" s="91"/>
      <c r="QCC54" s="90"/>
      <c r="QCD54" s="91"/>
      <c r="QCE54" s="90"/>
      <c r="QCF54" s="91"/>
      <c r="QCG54" s="90"/>
      <c r="QCH54" s="91"/>
      <c r="QCI54" s="90"/>
      <c r="QCJ54" s="91"/>
      <c r="QCK54" s="90"/>
      <c r="QCL54" s="91"/>
      <c r="QCM54" s="90"/>
      <c r="QCN54" s="91"/>
      <c r="QCO54" s="90"/>
      <c r="QCP54" s="91"/>
      <c r="QCQ54" s="90"/>
      <c r="QCR54" s="91"/>
      <c r="QCS54" s="90"/>
      <c r="QCT54" s="91"/>
      <c r="QCU54" s="90"/>
      <c r="QCV54" s="91"/>
      <c r="QCW54" s="90"/>
      <c r="QCX54" s="91"/>
      <c r="QCY54" s="90"/>
      <c r="QCZ54" s="91"/>
      <c r="QDA54" s="90"/>
      <c r="QDB54" s="91"/>
      <c r="QDC54" s="90"/>
      <c r="QDD54" s="91"/>
      <c r="QDE54" s="90"/>
      <c r="QDF54" s="91"/>
      <c r="QDG54" s="90"/>
      <c r="QDH54" s="91"/>
      <c r="QDI54" s="90"/>
      <c r="QDJ54" s="91"/>
      <c r="QDK54" s="90"/>
      <c r="QDL54" s="91"/>
      <c r="QDM54" s="90"/>
      <c r="QDN54" s="91"/>
      <c r="QDO54" s="90"/>
      <c r="QDP54" s="91"/>
      <c r="QDQ54" s="90"/>
      <c r="QDR54" s="91"/>
      <c r="QDS54" s="90"/>
      <c r="QDT54" s="91"/>
      <c r="QDU54" s="90"/>
      <c r="QDV54" s="91"/>
      <c r="QDW54" s="90"/>
      <c r="QDX54" s="91"/>
      <c r="QDY54" s="90"/>
      <c r="QDZ54" s="91"/>
      <c r="QEA54" s="90"/>
      <c r="QEB54" s="91"/>
      <c r="QEC54" s="90"/>
      <c r="QED54" s="91"/>
      <c r="QEE54" s="90"/>
      <c r="QEF54" s="91"/>
      <c r="QEG54" s="90"/>
      <c r="QEH54" s="91"/>
      <c r="QEI54" s="90"/>
      <c r="QEJ54" s="91"/>
      <c r="QEK54" s="90"/>
      <c r="QEL54" s="91"/>
      <c r="QEM54" s="90"/>
      <c r="QEN54" s="91"/>
      <c r="QEO54" s="90"/>
      <c r="QEP54" s="91"/>
      <c r="QEQ54" s="90"/>
      <c r="QER54" s="91"/>
      <c r="QES54" s="90"/>
      <c r="QET54" s="91"/>
      <c r="QEU54" s="90"/>
      <c r="QEV54" s="91"/>
      <c r="QEW54" s="90"/>
      <c r="QEX54" s="91"/>
      <c r="QEY54" s="90"/>
      <c r="QEZ54" s="91"/>
      <c r="QFA54" s="90"/>
      <c r="QFB54" s="91"/>
      <c r="QFC54" s="90"/>
      <c r="QFD54" s="91"/>
      <c r="QFE54" s="90"/>
      <c r="QFF54" s="91"/>
      <c r="QFG54" s="90"/>
      <c r="QFH54" s="91"/>
      <c r="QFI54" s="90"/>
      <c r="QFJ54" s="91"/>
      <c r="QFK54" s="90"/>
      <c r="QFL54" s="91"/>
      <c r="QFM54" s="90"/>
      <c r="QFN54" s="91"/>
      <c r="QFO54" s="90"/>
      <c r="QFP54" s="91"/>
      <c r="QFQ54" s="90"/>
      <c r="QFR54" s="91"/>
      <c r="QFS54" s="90"/>
      <c r="QFT54" s="91"/>
      <c r="QFU54" s="90"/>
      <c r="QFV54" s="91"/>
      <c r="QFW54" s="90"/>
      <c r="QFX54" s="91"/>
      <c r="QFY54" s="90"/>
      <c r="QFZ54" s="91"/>
      <c r="QGA54" s="90"/>
      <c r="QGB54" s="91"/>
      <c r="QGC54" s="90"/>
      <c r="QGD54" s="91"/>
      <c r="QGE54" s="90"/>
      <c r="QGF54" s="91"/>
      <c r="QGG54" s="90"/>
      <c r="QGH54" s="91"/>
      <c r="QGI54" s="90"/>
      <c r="QGJ54" s="91"/>
      <c r="QGK54" s="90"/>
      <c r="QGL54" s="91"/>
      <c r="QGM54" s="90"/>
      <c r="QGN54" s="91"/>
      <c r="QGO54" s="90"/>
      <c r="QGP54" s="91"/>
      <c r="QGQ54" s="90"/>
      <c r="QGR54" s="91"/>
      <c r="QGS54" s="90"/>
      <c r="QGT54" s="91"/>
      <c r="QGU54" s="90"/>
      <c r="QGV54" s="91"/>
      <c r="QGW54" s="90"/>
      <c r="QGX54" s="91"/>
      <c r="QGY54" s="90"/>
      <c r="QGZ54" s="91"/>
      <c r="QHA54" s="90"/>
      <c r="QHB54" s="91"/>
      <c r="QHC54" s="90"/>
      <c r="QHD54" s="91"/>
      <c r="QHE54" s="90"/>
      <c r="QHF54" s="91"/>
      <c r="QHG54" s="90"/>
      <c r="QHH54" s="91"/>
      <c r="QHI54" s="90"/>
      <c r="QHJ54" s="91"/>
      <c r="QHK54" s="90"/>
      <c r="QHL54" s="91"/>
      <c r="QHM54" s="90"/>
      <c r="QHN54" s="91"/>
      <c r="QHO54" s="90"/>
      <c r="QHP54" s="91"/>
      <c r="QHQ54" s="90"/>
      <c r="QHR54" s="91"/>
      <c r="QHS54" s="90"/>
      <c r="QHT54" s="91"/>
      <c r="QHU54" s="90"/>
      <c r="QHV54" s="91"/>
      <c r="QHW54" s="90"/>
      <c r="QHX54" s="91"/>
      <c r="QHY54" s="90"/>
      <c r="QHZ54" s="91"/>
      <c r="QIA54" s="90"/>
      <c r="QIB54" s="91"/>
      <c r="QIC54" s="90"/>
      <c r="QID54" s="91"/>
      <c r="QIE54" s="90"/>
      <c r="QIF54" s="91"/>
      <c r="QIG54" s="90"/>
      <c r="QIH54" s="91"/>
      <c r="QII54" s="90"/>
      <c r="QIJ54" s="91"/>
      <c r="QIK54" s="90"/>
      <c r="QIL54" s="91"/>
      <c r="QIM54" s="90"/>
      <c r="QIN54" s="91"/>
      <c r="QIO54" s="90"/>
      <c r="QIP54" s="91"/>
      <c r="QIQ54" s="90"/>
      <c r="QIR54" s="91"/>
      <c r="QIS54" s="90"/>
      <c r="QIT54" s="91"/>
      <c r="QIU54" s="90"/>
      <c r="QIV54" s="91"/>
      <c r="QIW54" s="90"/>
      <c r="QIX54" s="91"/>
      <c r="QIY54" s="90"/>
      <c r="QIZ54" s="91"/>
      <c r="QJA54" s="90"/>
      <c r="QJB54" s="91"/>
      <c r="QJC54" s="90"/>
      <c r="QJD54" s="91"/>
      <c r="QJE54" s="90"/>
      <c r="QJF54" s="91"/>
      <c r="QJG54" s="90"/>
      <c r="QJH54" s="91"/>
      <c r="QJI54" s="90"/>
      <c r="QJJ54" s="91"/>
      <c r="QJK54" s="90"/>
      <c r="QJL54" s="91"/>
      <c r="QJM54" s="90"/>
      <c r="QJN54" s="91"/>
      <c r="QJO54" s="90"/>
      <c r="QJP54" s="91"/>
      <c r="QJQ54" s="90"/>
      <c r="QJR54" s="91"/>
      <c r="QJS54" s="90"/>
      <c r="QJT54" s="91"/>
      <c r="QJU54" s="90"/>
      <c r="QJV54" s="91"/>
      <c r="QJW54" s="90"/>
      <c r="QJX54" s="91"/>
      <c r="QJY54" s="90"/>
      <c r="QJZ54" s="91"/>
      <c r="QKA54" s="90"/>
      <c r="QKB54" s="91"/>
      <c r="QKC54" s="90"/>
      <c r="QKD54" s="91"/>
      <c r="QKE54" s="90"/>
      <c r="QKF54" s="91"/>
      <c r="QKG54" s="90"/>
      <c r="QKH54" s="91"/>
      <c r="QKI54" s="90"/>
      <c r="QKJ54" s="91"/>
      <c r="QKK54" s="90"/>
      <c r="QKL54" s="91"/>
      <c r="QKM54" s="90"/>
      <c r="QKN54" s="91"/>
      <c r="QKO54" s="90"/>
      <c r="QKP54" s="91"/>
      <c r="QKQ54" s="90"/>
      <c r="QKR54" s="91"/>
      <c r="QKS54" s="90"/>
      <c r="QKT54" s="91"/>
      <c r="QKU54" s="90"/>
      <c r="QKV54" s="91"/>
      <c r="QKW54" s="90"/>
      <c r="QKX54" s="91"/>
      <c r="QKY54" s="90"/>
      <c r="QKZ54" s="91"/>
      <c r="QLA54" s="90"/>
      <c r="QLB54" s="91"/>
      <c r="QLC54" s="90"/>
      <c r="QLD54" s="91"/>
      <c r="QLE54" s="90"/>
      <c r="QLF54" s="91"/>
      <c r="QLG54" s="90"/>
      <c r="QLH54" s="91"/>
      <c r="QLI54" s="90"/>
      <c r="QLJ54" s="91"/>
      <c r="QLK54" s="90"/>
      <c r="QLL54" s="91"/>
      <c r="QLM54" s="90"/>
      <c r="QLN54" s="91"/>
      <c r="QLO54" s="90"/>
      <c r="QLP54" s="91"/>
      <c r="QLQ54" s="90"/>
      <c r="QLR54" s="91"/>
      <c r="QLS54" s="90"/>
      <c r="QLT54" s="91"/>
      <c r="QLU54" s="90"/>
      <c r="QLV54" s="91"/>
      <c r="QLW54" s="90"/>
      <c r="QLX54" s="91"/>
      <c r="QLY54" s="90"/>
      <c r="QLZ54" s="91"/>
      <c r="QMA54" s="90"/>
      <c r="QMB54" s="91"/>
      <c r="QMC54" s="90"/>
      <c r="QMD54" s="91"/>
      <c r="QME54" s="90"/>
      <c r="QMF54" s="91"/>
      <c r="QMG54" s="90"/>
      <c r="QMH54" s="91"/>
      <c r="QMI54" s="90"/>
      <c r="QMJ54" s="91"/>
      <c r="QMK54" s="90"/>
      <c r="QML54" s="91"/>
      <c r="QMM54" s="90"/>
      <c r="QMN54" s="91"/>
      <c r="QMO54" s="90"/>
      <c r="QMP54" s="91"/>
      <c r="QMQ54" s="90"/>
      <c r="QMR54" s="91"/>
      <c r="QMS54" s="90"/>
      <c r="QMT54" s="91"/>
      <c r="QMU54" s="90"/>
      <c r="QMV54" s="91"/>
      <c r="QMW54" s="90"/>
      <c r="QMX54" s="91"/>
      <c r="QMY54" s="90"/>
      <c r="QMZ54" s="91"/>
      <c r="QNA54" s="90"/>
      <c r="QNB54" s="91"/>
      <c r="QNC54" s="90"/>
      <c r="QND54" s="91"/>
      <c r="QNE54" s="90"/>
      <c r="QNF54" s="91"/>
      <c r="QNG54" s="90"/>
      <c r="QNH54" s="91"/>
      <c r="QNI54" s="90"/>
      <c r="QNJ54" s="91"/>
      <c r="QNK54" s="90"/>
      <c r="QNL54" s="91"/>
      <c r="QNM54" s="90"/>
      <c r="QNN54" s="91"/>
      <c r="QNO54" s="90"/>
      <c r="QNP54" s="91"/>
      <c r="QNQ54" s="90"/>
      <c r="QNR54" s="91"/>
      <c r="QNS54" s="90"/>
      <c r="QNT54" s="91"/>
      <c r="QNU54" s="90"/>
      <c r="QNV54" s="91"/>
      <c r="QNW54" s="90"/>
      <c r="QNX54" s="91"/>
      <c r="QNY54" s="90"/>
      <c r="QNZ54" s="91"/>
      <c r="QOA54" s="90"/>
      <c r="QOB54" s="91"/>
      <c r="QOC54" s="90"/>
      <c r="QOD54" s="91"/>
      <c r="QOE54" s="90"/>
      <c r="QOF54" s="91"/>
      <c r="QOG54" s="90"/>
      <c r="QOH54" s="91"/>
      <c r="QOI54" s="90"/>
      <c r="QOJ54" s="91"/>
      <c r="QOK54" s="90"/>
      <c r="QOL54" s="91"/>
      <c r="QOM54" s="90"/>
      <c r="QON54" s="91"/>
      <c r="QOO54" s="90"/>
      <c r="QOP54" s="91"/>
      <c r="QOQ54" s="90"/>
      <c r="QOR54" s="91"/>
      <c r="QOS54" s="90"/>
      <c r="QOT54" s="91"/>
      <c r="QOU54" s="90"/>
      <c r="QOV54" s="91"/>
      <c r="QOW54" s="90"/>
      <c r="QOX54" s="91"/>
      <c r="QOY54" s="90"/>
      <c r="QOZ54" s="91"/>
      <c r="QPA54" s="90"/>
      <c r="QPB54" s="91"/>
      <c r="QPC54" s="90"/>
      <c r="QPD54" s="91"/>
      <c r="QPE54" s="90"/>
      <c r="QPF54" s="91"/>
      <c r="QPG54" s="90"/>
      <c r="QPH54" s="91"/>
      <c r="QPI54" s="90"/>
      <c r="QPJ54" s="91"/>
      <c r="QPK54" s="90"/>
      <c r="QPL54" s="91"/>
      <c r="QPM54" s="90"/>
      <c r="QPN54" s="91"/>
      <c r="QPO54" s="90"/>
      <c r="QPP54" s="91"/>
      <c r="QPQ54" s="90"/>
      <c r="QPR54" s="91"/>
      <c r="QPS54" s="90"/>
      <c r="QPT54" s="91"/>
      <c r="QPU54" s="90"/>
      <c r="QPV54" s="91"/>
      <c r="QPW54" s="90"/>
      <c r="QPX54" s="91"/>
      <c r="QPY54" s="90"/>
      <c r="QPZ54" s="91"/>
      <c r="QQA54" s="90"/>
      <c r="QQB54" s="91"/>
      <c r="QQC54" s="90"/>
      <c r="QQD54" s="91"/>
      <c r="QQE54" s="90"/>
      <c r="QQF54" s="91"/>
      <c r="QQG54" s="90"/>
      <c r="QQH54" s="91"/>
      <c r="QQI54" s="90"/>
      <c r="QQJ54" s="91"/>
      <c r="QQK54" s="90"/>
      <c r="QQL54" s="91"/>
      <c r="QQM54" s="90"/>
      <c r="QQN54" s="91"/>
      <c r="QQO54" s="90"/>
      <c r="QQP54" s="91"/>
      <c r="QQQ54" s="90"/>
      <c r="QQR54" s="91"/>
      <c r="QQS54" s="90"/>
      <c r="QQT54" s="91"/>
      <c r="QQU54" s="90"/>
      <c r="QQV54" s="91"/>
      <c r="QQW54" s="90"/>
      <c r="QQX54" s="91"/>
      <c r="QQY54" s="90"/>
      <c r="QQZ54" s="91"/>
      <c r="QRA54" s="90"/>
      <c r="QRB54" s="91"/>
      <c r="QRC54" s="90"/>
      <c r="QRD54" s="91"/>
      <c r="QRE54" s="90"/>
      <c r="QRF54" s="91"/>
      <c r="QRG54" s="90"/>
      <c r="QRH54" s="91"/>
      <c r="QRI54" s="90"/>
      <c r="QRJ54" s="91"/>
      <c r="QRK54" s="90"/>
      <c r="QRL54" s="91"/>
      <c r="QRM54" s="90"/>
      <c r="QRN54" s="91"/>
      <c r="QRO54" s="90"/>
      <c r="QRP54" s="91"/>
      <c r="QRQ54" s="90"/>
      <c r="QRR54" s="91"/>
      <c r="QRS54" s="90"/>
      <c r="QRT54" s="91"/>
      <c r="QRU54" s="90"/>
      <c r="QRV54" s="91"/>
      <c r="QRW54" s="90"/>
      <c r="QRX54" s="91"/>
      <c r="QRY54" s="90"/>
      <c r="QRZ54" s="91"/>
      <c r="QSA54" s="90"/>
      <c r="QSB54" s="91"/>
      <c r="QSC54" s="90"/>
      <c r="QSD54" s="91"/>
      <c r="QSE54" s="90"/>
      <c r="QSF54" s="91"/>
      <c r="QSG54" s="90"/>
      <c r="QSH54" s="91"/>
      <c r="QSI54" s="90"/>
      <c r="QSJ54" s="91"/>
      <c r="QSK54" s="90"/>
      <c r="QSL54" s="91"/>
      <c r="QSM54" s="90"/>
      <c r="QSN54" s="91"/>
      <c r="QSO54" s="90"/>
      <c r="QSP54" s="91"/>
      <c r="QSQ54" s="90"/>
      <c r="QSR54" s="91"/>
      <c r="QSS54" s="90"/>
      <c r="QST54" s="91"/>
      <c r="QSU54" s="90"/>
      <c r="QSV54" s="91"/>
      <c r="QSW54" s="90"/>
      <c r="QSX54" s="91"/>
      <c r="QSY54" s="90"/>
      <c r="QSZ54" s="91"/>
      <c r="QTA54" s="90"/>
      <c r="QTB54" s="91"/>
      <c r="QTC54" s="90"/>
      <c r="QTD54" s="91"/>
      <c r="QTE54" s="90"/>
      <c r="QTF54" s="91"/>
      <c r="QTG54" s="90"/>
      <c r="QTH54" s="91"/>
      <c r="QTI54" s="90"/>
      <c r="QTJ54" s="91"/>
      <c r="QTK54" s="90"/>
      <c r="QTL54" s="91"/>
      <c r="QTM54" s="90"/>
      <c r="QTN54" s="91"/>
      <c r="QTO54" s="90"/>
      <c r="QTP54" s="91"/>
      <c r="QTQ54" s="90"/>
      <c r="QTR54" s="91"/>
      <c r="QTS54" s="90"/>
      <c r="QTT54" s="91"/>
      <c r="QTU54" s="90"/>
      <c r="QTV54" s="91"/>
      <c r="QTW54" s="90"/>
      <c r="QTX54" s="91"/>
      <c r="QTY54" s="90"/>
      <c r="QTZ54" s="91"/>
      <c r="QUA54" s="90"/>
      <c r="QUB54" s="91"/>
      <c r="QUC54" s="90"/>
      <c r="QUD54" s="91"/>
      <c r="QUE54" s="90"/>
      <c r="QUF54" s="91"/>
      <c r="QUG54" s="90"/>
      <c r="QUH54" s="91"/>
      <c r="QUI54" s="90"/>
      <c r="QUJ54" s="91"/>
      <c r="QUK54" s="90"/>
      <c r="QUL54" s="91"/>
      <c r="QUM54" s="90"/>
      <c r="QUN54" s="91"/>
      <c r="QUO54" s="90"/>
      <c r="QUP54" s="91"/>
      <c r="QUQ54" s="90"/>
      <c r="QUR54" s="91"/>
      <c r="QUS54" s="90"/>
      <c r="QUT54" s="91"/>
      <c r="QUU54" s="90"/>
      <c r="QUV54" s="91"/>
      <c r="QUW54" s="90"/>
      <c r="QUX54" s="91"/>
      <c r="QUY54" s="90"/>
      <c r="QUZ54" s="91"/>
      <c r="QVA54" s="90"/>
      <c r="QVB54" s="91"/>
      <c r="QVC54" s="90"/>
      <c r="QVD54" s="91"/>
      <c r="QVE54" s="90"/>
      <c r="QVF54" s="91"/>
      <c r="QVG54" s="90"/>
      <c r="QVH54" s="91"/>
      <c r="QVI54" s="90"/>
      <c r="QVJ54" s="91"/>
      <c r="QVK54" s="90"/>
      <c r="QVL54" s="91"/>
      <c r="QVM54" s="90"/>
      <c r="QVN54" s="91"/>
      <c r="QVO54" s="90"/>
      <c r="QVP54" s="91"/>
      <c r="QVQ54" s="90"/>
      <c r="QVR54" s="91"/>
      <c r="QVS54" s="90"/>
      <c r="QVT54" s="91"/>
      <c r="QVU54" s="90"/>
      <c r="QVV54" s="91"/>
      <c r="QVW54" s="90"/>
      <c r="QVX54" s="91"/>
      <c r="QVY54" s="90"/>
      <c r="QVZ54" s="91"/>
      <c r="QWA54" s="90"/>
      <c r="QWB54" s="91"/>
      <c r="QWC54" s="90"/>
      <c r="QWD54" s="91"/>
      <c r="QWE54" s="90"/>
      <c r="QWF54" s="91"/>
      <c r="QWG54" s="90"/>
      <c r="QWH54" s="91"/>
      <c r="QWI54" s="90"/>
      <c r="QWJ54" s="91"/>
      <c r="QWK54" s="90"/>
      <c r="QWL54" s="91"/>
      <c r="QWM54" s="90"/>
      <c r="QWN54" s="91"/>
      <c r="QWO54" s="90"/>
      <c r="QWP54" s="91"/>
      <c r="QWQ54" s="90"/>
      <c r="QWR54" s="91"/>
      <c r="QWS54" s="90"/>
      <c r="QWT54" s="91"/>
      <c r="QWU54" s="90"/>
      <c r="QWV54" s="91"/>
      <c r="QWW54" s="90"/>
      <c r="QWX54" s="91"/>
      <c r="QWY54" s="90"/>
      <c r="QWZ54" s="91"/>
      <c r="QXA54" s="90"/>
      <c r="QXB54" s="91"/>
      <c r="QXC54" s="90"/>
      <c r="QXD54" s="91"/>
      <c r="QXE54" s="90"/>
      <c r="QXF54" s="91"/>
      <c r="QXG54" s="90"/>
      <c r="QXH54" s="91"/>
      <c r="QXI54" s="90"/>
      <c r="QXJ54" s="91"/>
      <c r="QXK54" s="90"/>
      <c r="QXL54" s="91"/>
      <c r="QXM54" s="90"/>
      <c r="QXN54" s="91"/>
      <c r="QXO54" s="90"/>
      <c r="QXP54" s="91"/>
      <c r="QXQ54" s="90"/>
      <c r="QXR54" s="91"/>
      <c r="QXS54" s="90"/>
      <c r="QXT54" s="91"/>
      <c r="QXU54" s="90"/>
      <c r="QXV54" s="91"/>
      <c r="QXW54" s="90"/>
      <c r="QXX54" s="91"/>
      <c r="QXY54" s="90"/>
      <c r="QXZ54" s="91"/>
      <c r="QYA54" s="90"/>
      <c r="QYB54" s="91"/>
      <c r="QYC54" s="90"/>
      <c r="QYD54" s="91"/>
      <c r="QYE54" s="90"/>
      <c r="QYF54" s="91"/>
      <c r="QYG54" s="90"/>
      <c r="QYH54" s="91"/>
      <c r="QYI54" s="90"/>
      <c r="QYJ54" s="91"/>
      <c r="QYK54" s="90"/>
      <c r="QYL54" s="91"/>
      <c r="QYM54" s="90"/>
      <c r="QYN54" s="91"/>
      <c r="QYO54" s="90"/>
      <c r="QYP54" s="91"/>
      <c r="QYQ54" s="90"/>
      <c r="QYR54" s="91"/>
      <c r="QYS54" s="90"/>
      <c r="QYT54" s="91"/>
      <c r="QYU54" s="90"/>
      <c r="QYV54" s="91"/>
      <c r="QYW54" s="90"/>
      <c r="QYX54" s="91"/>
      <c r="QYY54" s="90"/>
      <c r="QYZ54" s="91"/>
      <c r="QZA54" s="90"/>
      <c r="QZB54" s="91"/>
      <c r="QZC54" s="90"/>
      <c r="QZD54" s="91"/>
      <c r="QZE54" s="90"/>
      <c r="QZF54" s="91"/>
      <c r="QZG54" s="90"/>
      <c r="QZH54" s="91"/>
      <c r="QZI54" s="90"/>
      <c r="QZJ54" s="91"/>
      <c r="QZK54" s="90"/>
      <c r="QZL54" s="91"/>
      <c r="QZM54" s="90"/>
      <c r="QZN54" s="91"/>
      <c r="QZO54" s="90"/>
      <c r="QZP54" s="91"/>
      <c r="QZQ54" s="90"/>
      <c r="QZR54" s="91"/>
      <c r="QZS54" s="90"/>
      <c r="QZT54" s="91"/>
      <c r="QZU54" s="90"/>
      <c r="QZV54" s="91"/>
      <c r="QZW54" s="90"/>
      <c r="QZX54" s="91"/>
      <c r="QZY54" s="90"/>
      <c r="QZZ54" s="91"/>
      <c r="RAA54" s="90"/>
      <c r="RAB54" s="91"/>
      <c r="RAC54" s="90"/>
      <c r="RAD54" s="91"/>
      <c r="RAE54" s="90"/>
      <c r="RAF54" s="91"/>
      <c r="RAG54" s="90"/>
      <c r="RAH54" s="91"/>
      <c r="RAI54" s="90"/>
      <c r="RAJ54" s="91"/>
      <c r="RAK54" s="90"/>
      <c r="RAL54" s="91"/>
      <c r="RAM54" s="90"/>
      <c r="RAN54" s="91"/>
      <c r="RAO54" s="90"/>
      <c r="RAP54" s="91"/>
      <c r="RAQ54" s="90"/>
      <c r="RAR54" s="91"/>
      <c r="RAS54" s="90"/>
      <c r="RAT54" s="91"/>
      <c r="RAU54" s="90"/>
      <c r="RAV54" s="91"/>
      <c r="RAW54" s="90"/>
      <c r="RAX54" s="91"/>
      <c r="RAY54" s="90"/>
      <c r="RAZ54" s="91"/>
      <c r="RBA54" s="90"/>
      <c r="RBB54" s="91"/>
      <c r="RBC54" s="90"/>
      <c r="RBD54" s="91"/>
      <c r="RBE54" s="90"/>
      <c r="RBF54" s="91"/>
      <c r="RBG54" s="90"/>
      <c r="RBH54" s="91"/>
      <c r="RBI54" s="90"/>
      <c r="RBJ54" s="91"/>
      <c r="RBK54" s="90"/>
      <c r="RBL54" s="91"/>
      <c r="RBM54" s="90"/>
      <c r="RBN54" s="91"/>
      <c r="RBO54" s="90"/>
      <c r="RBP54" s="91"/>
      <c r="RBQ54" s="90"/>
      <c r="RBR54" s="91"/>
      <c r="RBS54" s="90"/>
      <c r="RBT54" s="91"/>
      <c r="RBU54" s="90"/>
      <c r="RBV54" s="91"/>
      <c r="RBW54" s="90"/>
      <c r="RBX54" s="91"/>
      <c r="RBY54" s="90"/>
      <c r="RBZ54" s="91"/>
      <c r="RCA54" s="90"/>
      <c r="RCB54" s="91"/>
      <c r="RCC54" s="90"/>
      <c r="RCD54" s="91"/>
      <c r="RCE54" s="90"/>
      <c r="RCF54" s="91"/>
      <c r="RCG54" s="90"/>
      <c r="RCH54" s="91"/>
      <c r="RCI54" s="90"/>
      <c r="RCJ54" s="91"/>
      <c r="RCK54" s="90"/>
      <c r="RCL54" s="91"/>
      <c r="RCM54" s="90"/>
      <c r="RCN54" s="91"/>
      <c r="RCO54" s="90"/>
      <c r="RCP54" s="91"/>
      <c r="RCQ54" s="90"/>
      <c r="RCR54" s="91"/>
      <c r="RCS54" s="90"/>
      <c r="RCT54" s="91"/>
      <c r="RCU54" s="90"/>
      <c r="RCV54" s="91"/>
      <c r="RCW54" s="90"/>
      <c r="RCX54" s="91"/>
      <c r="RCY54" s="90"/>
      <c r="RCZ54" s="91"/>
      <c r="RDA54" s="90"/>
      <c r="RDB54" s="91"/>
      <c r="RDC54" s="90"/>
      <c r="RDD54" s="91"/>
      <c r="RDE54" s="90"/>
      <c r="RDF54" s="91"/>
      <c r="RDG54" s="90"/>
      <c r="RDH54" s="91"/>
      <c r="RDI54" s="90"/>
      <c r="RDJ54" s="91"/>
      <c r="RDK54" s="90"/>
      <c r="RDL54" s="91"/>
      <c r="RDM54" s="90"/>
      <c r="RDN54" s="91"/>
      <c r="RDO54" s="90"/>
      <c r="RDP54" s="91"/>
      <c r="RDQ54" s="90"/>
      <c r="RDR54" s="91"/>
      <c r="RDS54" s="90"/>
      <c r="RDT54" s="91"/>
      <c r="RDU54" s="90"/>
      <c r="RDV54" s="91"/>
      <c r="RDW54" s="90"/>
      <c r="RDX54" s="91"/>
      <c r="RDY54" s="90"/>
      <c r="RDZ54" s="91"/>
      <c r="REA54" s="90"/>
      <c r="REB54" s="91"/>
      <c r="REC54" s="90"/>
      <c r="RED54" s="91"/>
      <c r="REE54" s="90"/>
      <c r="REF54" s="91"/>
      <c r="REG54" s="90"/>
      <c r="REH54" s="91"/>
      <c r="REI54" s="90"/>
      <c r="REJ54" s="91"/>
      <c r="REK54" s="90"/>
      <c r="REL54" s="91"/>
      <c r="REM54" s="90"/>
      <c r="REN54" s="91"/>
      <c r="REO54" s="90"/>
      <c r="REP54" s="91"/>
      <c r="REQ54" s="90"/>
      <c r="RER54" s="91"/>
      <c r="RES54" s="90"/>
      <c r="RET54" s="91"/>
      <c r="REU54" s="90"/>
      <c r="REV54" s="91"/>
      <c r="REW54" s="90"/>
      <c r="REX54" s="91"/>
      <c r="REY54" s="90"/>
      <c r="REZ54" s="91"/>
      <c r="RFA54" s="90"/>
      <c r="RFB54" s="91"/>
      <c r="RFC54" s="90"/>
      <c r="RFD54" s="91"/>
      <c r="RFE54" s="90"/>
      <c r="RFF54" s="91"/>
      <c r="RFG54" s="90"/>
      <c r="RFH54" s="91"/>
      <c r="RFI54" s="90"/>
      <c r="RFJ54" s="91"/>
      <c r="RFK54" s="90"/>
      <c r="RFL54" s="91"/>
      <c r="RFM54" s="90"/>
      <c r="RFN54" s="91"/>
      <c r="RFO54" s="90"/>
      <c r="RFP54" s="91"/>
      <c r="RFQ54" s="90"/>
      <c r="RFR54" s="91"/>
      <c r="RFS54" s="90"/>
      <c r="RFT54" s="91"/>
      <c r="RFU54" s="90"/>
      <c r="RFV54" s="91"/>
      <c r="RFW54" s="90"/>
      <c r="RFX54" s="91"/>
      <c r="RFY54" s="90"/>
      <c r="RFZ54" s="91"/>
      <c r="RGA54" s="90"/>
      <c r="RGB54" s="91"/>
      <c r="RGC54" s="90"/>
      <c r="RGD54" s="91"/>
      <c r="RGE54" s="90"/>
      <c r="RGF54" s="91"/>
      <c r="RGG54" s="90"/>
      <c r="RGH54" s="91"/>
      <c r="RGI54" s="90"/>
      <c r="RGJ54" s="91"/>
      <c r="RGK54" s="90"/>
      <c r="RGL54" s="91"/>
      <c r="RGM54" s="90"/>
      <c r="RGN54" s="91"/>
      <c r="RGO54" s="90"/>
      <c r="RGP54" s="91"/>
      <c r="RGQ54" s="90"/>
      <c r="RGR54" s="91"/>
      <c r="RGS54" s="90"/>
      <c r="RGT54" s="91"/>
      <c r="RGU54" s="90"/>
      <c r="RGV54" s="91"/>
      <c r="RGW54" s="90"/>
      <c r="RGX54" s="91"/>
      <c r="RGY54" s="90"/>
      <c r="RGZ54" s="91"/>
      <c r="RHA54" s="90"/>
      <c r="RHB54" s="91"/>
      <c r="RHC54" s="90"/>
      <c r="RHD54" s="91"/>
      <c r="RHE54" s="90"/>
      <c r="RHF54" s="91"/>
      <c r="RHG54" s="90"/>
      <c r="RHH54" s="91"/>
      <c r="RHI54" s="90"/>
      <c r="RHJ54" s="91"/>
      <c r="RHK54" s="90"/>
      <c r="RHL54" s="91"/>
      <c r="RHM54" s="90"/>
      <c r="RHN54" s="91"/>
      <c r="RHO54" s="90"/>
      <c r="RHP54" s="91"/>
      <c r="RHQ54" s="90"/>
      <c r="RHR54" s="91"/>
      <c r="RHS54" s="90"/>
      <c r="RHT54" s="91"/>
      <c r="RHU54" s="90"/>
      <c r="RHV54" s="91"/>
      <c r="RHW54" s="90"/>
      <c r="RHX54" s="91"/>
      <c r="RHY54" s="90"/>
      <c r="RHZ54" s="91"/>
      <c r="RIA54" s="90"/>
      <c r="RIB54" s="91"/>
      <c r="RIC54" s="90"/>
      <c r="RID54" s="91"/>
      <c r="RIE54" s="90"/>
      <c r="RIF54" s="91"/>
      <c r="RIG54" s="90"/>
      <c r="RIH54" s="91"/>
      <c r="RII54" s="90"/>
      <c r="RIJ54" s="91"/>
      <c r="RIK54" s="90"/>
      <c r="RIL54" s="91"/>
      <c r="RIM54" s="90"/>
      <c r="RIN54" s="91"/>
      <c r="RIO54" s="90"/>
      <c r="RIP54" s="91"/>
      <c r="RIQ54" s="90"/>
      <c r="RIR54" s="91"/>
      <c r="RIS54" s="90"/>
      <c r="RIT54" s="91"/>
      <c r="RIU54" s="90"/>
      <c r="RIV54" s="91"/>
      <c r="RIW54" s="90"/>
      <c r="RIX54" s="91"/>
      <c r="RIY54" s="90"/>
      <c r="RIZ54" s="91"/>
      <c r="RJA54" s="90"/>
      <c r="RJB54" s="91"/>
      <c r="RJC54" s="90"/>
      <c r="RJD54" s="91"/>
      <c r="RJE54" s="90"/>
      <c r="RJF54" s="91"/>
      <c r="RJG54" s="90"/>
      <c r="RJH54" s="91"/>
      <c r="RJI54" s="90"/>
      <c r="RJJ54" s="91"/>
      <c r="RJK54" s="90"/>
      <c r="RJL54" s="91"/>
      <c r="RJM54" s="90"/>
      <c r="RJN54" s="91"/>
      <c r="RJO54" s="90"/>
      <c r="RJP54" s="91"/>
      <c r="RJQ54" s="90"/>
      <c r="RJR54" s="91"/>
      <c r="RJS54" s="90"/>
      <c r="RJT54" s="91"/>
      <c r="RJU54" s="90"/>
      <c r="RJV54" s="91"/>
      <c r="RJW54" s="90"/>
      <c r="RJX54" s="91"/>
      <c r="RJY54" s="90"/>
      <c r="RJZ54" s="91"/>
      <c r="RKA54" s="90"/>
      <c r="RKB54" s="91"/>
      <c r="RKC54" s="90"/>
      <c r="RKD54" s="91"/>
      <c r="RKE54" s="90"/>
      <c r="RKF54" s="91"/>
      <c r="RKG54" s="90"/>
      <c r="RKH54" s="91"/>
      <c r="RKI54" s="90"/>
      <c r="RKJ54" s="91"/>
      <c r="RKK54" s="90"/>
      <c r="RKL54" s="91"/>
      <c r="RKM54" s="90"/>
      <c r="RKN54" s="91"/>
      <c r="RKO54" s="90"/>
      <c r="RKP54" s="91"/>
      <c r="RKQ54" s="90"/>
      <c r="RKR54" s="91"/>
      <c r="RKS54" s="90"/>
      <c r="RKT54" s="91"/>
      <c r="RKU54" s="90"/>
      <c r="RKV54" s="91"/>
      <c r="RKW54" s="90"/>
      <c r="RKX54" s="91"/>
      <c r="RKY54" s="90"/>
      <c r="RKZ54" s="91"/>
      <c r="RLA54" s="90"/>
      <c r="RLB54" s="91"/>
      <c r="RLC54" s="90"/>
      <c r="RLD54" s="91"/>
      <c r="RLE54" s="90"/>
      <c r="RLF54" s="91"/>
      <c r="RLG54" s="90"/>
      <c r="RLH54" s="91"/>
      <c r="RLI54" s="90"/>
      <c r="RLJ54" s="91"/>
      <c r="RLK54" s="90"/>
      <c r="RLL54" s="91"/>
      <c r="RLM54" s="90"/>
      <c r="RLN54" s="91"/>
      <c r="RLO54" s="90"/>
      <c r="RLP54" s="91"/>
      <c r="RLQ54" s="90"/>
      <c r="RLR54" s="91"/>
      <c r="RLS54" s="90"/>
      <c r="RLT54" s="91"/>
      <c r="RLU54" s="90"/>
      <c r="RLV54" s="91"/>
      <c r="RLW54" s="90"/>
      <c r="RLX54" s="91"/>
      <c r="RLY54" s="90"/>
      <c r="RLZ54" s="91"/>
      <c r="RMA54" s="90"/>
      <c r="RMB54" s="91"/>
      <c r="RMC54" s="90"/>
      <c r="RMD54" s="91"/>
      <c r="RME54" s="90"/>
      <c r="RMF54" s="91"/>
      <c r="RMG54" s="90"/>
      <c r="RMH54" s="91"/>
      <c r="RMI54" s="90"/>
      <c r="RMJ54" s="91"/>
      <c r="RMK54" s="90"/>
      <c r="RML54" s="91"/>
      <c r="RMM54" s="90"/>
      <c r="RMN54" s="91"/>
      <c r="RMO54" s="90"/>
      <c r="RMP54" s="91"/>
      <c r="RMQ54" s="90"/>
      <c r="RMR54" s="91"/>
      <c r="RMS54" s="90"/>
      <c r="RMT54" s="91"/>
      <c r="RMU54" s="90"/>
      <c r="RMV54" s="91"/>
      <c r="RMW54" s="90"/>
      <c r="RMX54" s="91"/>
      <c r="RMY54" s="90"/>
      <c r="RMZ54" s="91"/>
      <c r="RNA54" s="90"/>
      <c r="RNB54" s="91"/>
      <c r="RNC54" s="90"/>
      <c r="RND54" s="91"/>
      <c r="RNE54" s="90"/>
      <c r="RNF54" s="91"/>
      <c r="RNG54" s="90"/>
      <c r="RNH54" s="91"/>
      <c r="RNI54" s="90"/>
      <c r="RNJ54" s="91"/>
      <c r="RNK54" s="90"/>
      <c r="RNL54" s="91"/>
      <c r="RNM54" s="90"/>
      <c r="RNN54" s="91"/>
      <c r="RNO54" s="90"/>
      <c r="RNP54" s="91"/>
      <c r="RNQ54" s="90"/>
      <c r="RNR54" s="91"/>
      <c r="RNS54" s="90"/>
      <c r="RNT54" s="91"/>
      <c r="RNU54" s="90"/>
      <c r="RNV54" s="91"/>
      <c r="RNW54" s="90"/>
      <c r="RNX54" s="91"/>
      <c r="RNY54" s="90"/>
      <c r="RNZ54" s="91"/>
      <c r="ROA54" s="90"/>
      <c r="ROB54" s="91"/>
      <c r="ROC54" s="90"/>
      <c r="ROD54" s="91"/>
      <c r="ROE54" s="90"/>
      <c r="ROF54" s="91"/>
      <c r="ROG54" s="90"/>
      <c r="ROH54" s="91"/>
      <c r="ROI54" s="90"/>
      <c r="ROJ54" s="91"/>
      <c r="ROK54" s="90"/>
      <c r="ROL54" s="91"/>
      <c r="ROM54" s="90"/>
      <c r="RON54" s="91"/>
      <c r="ROO54" s="90"/>
      <c r="ROP54" s="91"/>
      <c r="ROQ54" s="90"/>
      <c r="ROR54" s="91"/>
      <c r="ROS54" s="90"/>
      <c r="ROT54" s="91"/>
      <c r="ROU54" s="90"/>
      <c r="ROV54" s="91"/>
      <c r="ROW54" s="90"/>
      <c r="ROX54" s="91"/>
      <c r="ROY54" s="90"/>
      <c r="ROZ54" s="91"/>
      <c r="RPA54" s="90"/>
      <c r="RPB54" s="91"/>
      <c r="RPC54" s="90"/>
      <c r="RPD54" s="91"/>
      <c r="RPE54" s="90"/>
      <c r="RPF54" s="91"/>
      <c r="RPG54" s="90"/>
      <c r="RPH54" s="91"/>
      <c r="RPI54" s="90"/>
      <c r="RPJ54" s="91"/>
      <c r="RPK54" s="90"/>
      <c r="RPL54" s="91"/>
      <c r="RPM54" s="90"/>
      <c r="RPN54" s="91"/>
      <c r="RPO54" s="90"/>
      <c r="RPP54" s="91"/>
      <c r="RPQ54" s="90"/>
      <c r="RPR54" s="91"/>
      <c r="RPS54" s="90"/>
      <c r="RPT54" s="91"/>
      <c r="RPU54" s="90"/>
      <c r="RPV54" s="91"/>
      <c r="RPW54" s="90"/>
      <c r="RPX54" s="91"/>
      <c r="RPY54" s="90"/>
      <c r="RPZ54" s="91"/>
      <c r="RQA54" s="90"/>
      <c r="RQB54" s="91"/>
      <c r="RQC54" s="90"/>
      <c r="RQD54" s="91"/>
      <c r="RQE54" s="90"/>
      <c r="RQF54" s="91"/>
      <c r="RQG54" s="90"/>
      <c r="RQH54" s="91"/>
      <c r="RQI54" s="90"/>
      <c r="RQJ54" s="91"/>
      <c r="RQK54" s="90"/>
      <c r="RQL54" s="91"/>
      <c r="RQM54" s="90"/>
      <c r="RQN54" s="91"/>
      <c r="RQO54" s="90"/>
      <c r="RQP54" s="91"/>
      <c r="RQQ54" s="90"/>
      <c r="RQR54" s="91"/>
      <c r="RQS54" s="90"/>
      <c r="RQT54" s="91"/>
      <c r="RQU54" s="90"/>
      <c r="RQV54" s="91"/>
      <c r="RQW54" s="90"/>
      <c r="RQX54" s="91"/>
      <c r="RQY54" s="90"/>
      <c r="RQZ54" s="91"/>
      <c r="RRA54" s="90"/>
      <c r="RRB54" s="91"/>
      <c r="RRC54" s="90"/>
      <c r="RRD54" s="91"/>
      <c r="RRE54" s="90"/>
      <c r="RRF54" s="91"/>
      <c r="RRG54" s="90"/>
      <c r="RRH54" s="91"/>
      <c r="RRI54" s="90"/>
      <c r="RRJ54" s="91"/>
      <c r="RRK54" s="90"/>
      <c r="RRL54" s="91"/>
      <c r="RRM54" s="90"/>
      <c r="RRN54" s="91"/>
      <c r="RRO54" s="90"/>
      <c r="RRP54" s="91"/>
      <c r="RRQ54" s="90"/>
      <c r="RRR54" s="91"/>
      <c r="RRS54" s="90"/>
      <c r="RRT54" s="91"/>
      <c r="RRU54" s="90"/>
      <c r="RRV54" s="91"/>
      <c r="RRW54" s="90"/>
      <c r="RRX54" s="91"/>
      <c r="RRY54" s="90"/>
      <c r="RRZ54" s="91"/>
      <c r="RSA54" s="90"/>
      <c r="RSB54" s="91"/>
      <c r="RSC54" s="90"/>
      <c r="RSD54" s="91"/>
      <c r="RSE54" s="90"/>
      <c r="RSF54" s="91"/>
      <c r="RSG54" s="90"/>
      <c r="RSH54" s="91"/>
      <c r="RSI54" s="90"/>
      <c r="RSJ54" s="91"/>
      <c r="RSK54" s="90"/>
      <c r="RSL54" s="91"/>
      <c r="RSM54" s="90"/>
      <c r="RSN54" s="91"/>
      <c r="RSO54" s="90"/>
      <c r="RSP54" s="91"/>
      <c r="RSQ54" s="90"/>
      <c r="RSR54" s="91"/>
      <c r="RSS54" s="90"/>
      <c r="RST54" s="91"/>
      <c r="RSU54" s="90"/>
      <c r="RSV54" s="91"/>
      <c r="RSW54" s="90"/>
      <c r="RSX54" s="91"/>
      <c r="RSY54" s="90"/>
      <c r="RSZ54" s="91"/>
      <c r="RTA54" s="90"/>
      <c r="RTB54" s="91"/>
      <c r="RTC54" s="90"/>
      <c r="RTD54" s="91"/>
      <c r="RTE54" s="90"/>
      <c r="RTF54" s="91"/>
      <c r="RTG54" s="90"/>
      <c r="RTH54" s="91"/>
      <c r="RTI54" s="90"/>
      <c r="RTJ54" s="91"/>
      <c r="RTK54" s="90"/>
      <c r="RTL54" s="91"/>
      <c r="RTM54" s="90"/>
      <c r="RTN54" s="91"/>
      <c r="RTO54" s="90"/>
      <c r="RTP54" s="91"/>
      <c r="RTQ54" s="90"/>
      <c r="RTR54" s="91"/>
      <c r="RTS54" s="90"/>
      <c r="RTT54" s="91"/>
      <c r="RTU54" s="90"/>
      <c r="RTV54" s="91"/>
      <c r="RTW54" s="90"/>
      <c r="RTX54" s="91"/>
      <c r="RTY54" s="90"/>
      <c r="RTZ54" s="91"/>
      <c r="RUA54" s="90"/>
      <c r="RUB54" s="91"/>
      <c r="RUC54" s="90"/>
      <c r="RUD54" s="91"/>
      <c r="RUE54" s="90"/>
      <c r="RUF54" s="91"/>
      <c r="RUG54" s="90"/>
      <c r="RUH54" s="91"/>
      <c r="RUI54" s="90"/>
      <c r="RUJ54" s="91"/>
      <c r="RUK54" s="90"/>
      <c r="RUL54" s="91"/>
      <c r="RUM54" s="90"/>
      <c r="RUN54" s="91"/>
      <c r="RUO54" s="90"/>
      <c r="RUP54" s="91"/>
      <c r="RUQ54" s="90"/>
      <c r="RUR54" s="91"/>
      <c r="RUS54" s="90"/>
      <c r="RUT54" s="91"/>
      <c r="RUU54" s="90"/>
      <c r="RUV54" s="91"/>
      <c r="RUW54" s="90"/>
      <c r="RUX54" s="91"/>
      <c r="RUY54" s="90"/>
      <c r="RUZ54" s="91"/>
      <c r="RVA54" s="90"/>
      <c r="RVB54" s="91"/>
      <c r="RVC54" s="90"/>
      <c r="RVD54" s="91"/>
      <c r="RVE54" s="90"/>
      <c r="RVF54" s="91"/>
      <c r="RVG54" s="90"/>
      <c r="RVH54" s="91"/>
      <c r="RVI54" s="90"/>
      <c r="RVJ54" s="91"/>
      <c r="RVK54" s="90"/>
      <c r="RVL54" s="91"/>
      <c r="RVM54" s="90"/>
      <c r="RVN54" s="91"/>
      <c r="RVO54" s="90"/>
      <c r="RVP54" s="91"/>
      <c r="RVQ54" s="90"/>
      <c r="RVR54" s="91"/>
      <c r="RVS54" s="90"/>
      <c r="RVT54" s="91"/>
      <c r="RVU54" s="90"/>
      <c r="RVV54" s="91"/>
      <c r="RVW54" s="90"/>
      <c r="RVX54" s="91"/>
      <c r="RVY54" s="90"/>
      <c r="RVZ54" s="91"/>
      <c r="RWA54" s="90"/>
      <c r="RWB54" s="91"/>
      <c r="RWC54" s="90"/>
      <c r="RWD54" s="91"/>
      <c r="RWE54" s="90"/>
      <c r="RWF54" s="91"/>
      <c r="RWG54" s="90"/>
      <c r="RWH54" s="91"/>
      <c r="RWI54" s="90"/>
      <c r="RWJ54" s="91"/>
      <c r="RWK54" s="90"/>
      <c r="RWL54" s="91"/>
      <c r="RWM54" s="90"/>
      <c r="RWN54" s="91"/>
      <c r="RWO54" s="90"/>
      <c r="RWP54" s="91"/>
      <c r="RWQ54" s="90"/>
      <c r="RWR54" s="91"/>
      <c r="RWS54" s="90"/>
      <c r="RWT54" s="91"/>
      <c r="RWU54" s="90"/>
      <c r="RWV54" s="91"/>
      <c r="RWW54" s="90"/>
      <c r="RWX54" s="91"/>
      <c r="RWY54" s="90"/>
      <c r="RWZ54" s="91"/>
      <c r="RXA54" s="90"/>
      <c r="RXB54" s="91"/>
      <c r="RXC54" s="90"/>
      <c r="RXD54" s="91"/>
      <c r="RXE54" s="90"/>
      <c r="RXF54" s="91"/>
      <c r="RXG54" s="90"/>
      <c r="RXH54" s="91"/>
      <c r="RXI54" s="90"/>
      <c r="RXJ54" s="91"/>
      <c r="RXK54" s="90"/>
      <c r="RXL54" s="91"/>
      <c r="RXM54" s="90"/>
      <c r="RXN54" s="91"/>
      <c r="RXO54" s="90"/>
      <c r="RXP54" s="91"/>
      <c r="RXQ54" s="90"/>
      <c r="RXR54" s="91"/>
      <c r="RXS54" s="90"/>
      <c r="RXT54" s="91"/>
      <c r="RXU54" s="90"/>
      <c r="RXV54" s="91"/>
      <c r="RXW54" s="90"/>
      <c r="RXX54" s="91"/>
      <c r="RXY54" s="90"/>
      <c r="RXZ54" s="91"/>
      <c r="RYA54" s="90"/>
      <c r="RYB54" s="91"/>
      <c r="RYC54" s="90"/>
      <c r="RYD54" s="91"/>
      <c r="RYE54" s="90"/>
      <c r="RYF54" s="91"/>
      <c r="RYG54" s="90"/>
      <c r="RYH54" s="91"/>
      <c r="RYI54" s="90"/>
      <c r="RYJ54" s="91"/>
      <c r="RYK54" s="90"/>
      <c r="RYL54" s="91"/>
      <c r="RYM54" s="90"/>
      <c r="RYN54" s="91"/>
      <c r="RYO54" s="90"/>
      <c r="RYP54" s="91"/>
      <c r="RYQ54" s="90"/>
      <c r="RYR54" s="91"/>
      <c r="RYS54" s="90"/>
      <c r="RYT54" s="91"/>
      <c r="RYU54" s="90"/>
      <c r="RYV54" s="91"/>
      <c r="RYW54" s="90"/>
      <c r="RYX54" s="91"/>
      <c r="RYY54" s="90"/>
      <c r="RYZ54" s="91"/>
      <c r="RZA54" s="90"/>
      <c r="RZB54" s="91"/>
      <c r="RZC54" s="90"/>
      <c r="RZD54" s="91"/>
      <c r="RZE54" s="90"/>
      <c r="RZF54" s="91"/>
      <c r="RZG54" s="90"/>
      <c r="RZH54" s="91"/>
      <c r="RZI54" s="90"/>
      <c r="RZJ54" s="91"/>
      <c r="RZK54" s="90"/>
      <c r="RZL54" s="91"/>
      <c r="RZM54" s="90"/>
      <c r="RZN54" s="91"/>
      <c r="RZO54" s="90"/>
      <c r="RZP54" s="91"/>
      <c r="RZQ54" s="90"/>
      <c r="RZR54" s="91"/>
      <c r="RZS54" s="90"/>
      <c r="RZT54" s="91"/>
      <c r="RZU54" s="90"/>
      <c r="RZV54" s="91"/>
      <c r="RZW54" s="90"/>
      <c r="RZX54" s="91"/>
      <c r="RZY54" s="90"/>
      <c r="RZZ54" s="91"/>
      <c r="SAA54" s="90"/>
      <c r="SAB54" s="91"/>
      <c r="SAC54" s="90"/>
      <c r="SAD54" s="91"/>
      <c r="SAE54" s="90"/>
      <c r="SAF54" s="91"/>
      <c r="SAG54" s="90"/>
      <c r="SAH54" s="91"/>
      <c r="SAI54" s="90"/>
      <c r="SAJ54" s="91"/>
      <c r="SAK54" s="90"/>
      <c r="SAL54" s="91"/>
      <c r="SAM54" s="90"/>
      <c r="SAN54" s="91"/>
      <c r="SAO54" s="90"/>
      <c r="SAP54" s="91"/>
      <c r="SAQ54" s="90"/>
      <c r="SAR54" s="91"/>
      <c r="SAS54" s="90"/>
      <c r="SAT54" s="91"/>
      <c r="SAU54" s="90"/>
      <c r="SAV54" s="91"/>
      <c r="SAW54" s="90"/>
      <c r="SAX54" s="91"/>
      <c r="SAY54" s="90"/>
      <c r="SAZ54" s="91"/>
      <c r="SBA54" s="90"/>
      <c r="SBB54" s="91"/>
      <c r="SBC54" s="90"/>
      <c r="SBD54" s="91"/>
      <c r="SBE54" s="90"/>
      <c r="SBF54" s="91"/>
      <c r="SBG54" s="90"/>
      <c r="SBH54" s="91"/>
      <c r="SBI54" s="90"/>
      <c r="SBJ54" s="91"/>
      <c r="SBK54" s="90"/>
      <c r="SBL54" s="91"/>
      <c r="SBM54" s="90"/>
      <c r="SBN54" s="91"/>
      <c r="SBO54" s="90"/>
      <c r="SBP54" s="91"/>
      <c r="SBQ54" s="90"/>
      <c r="SBR54" s="91"/>
      <c r="SBS54" s="90"/>
      <c r="SBT54" s="91"/>
      <c r="SBU54" s="90"/>
      <c r="SBV54" s="91"/>
      <c r="SBW54" s="90"/>
      <c r="SBX54" s="91"/>
      <c r="SBY54" s="90"/>
      <c r="SBZ54" s="91"/>
      <c r="SCA54" s="90"/>
      <c r="SCB54" s="91"/>
      <c r="SCC54" s="90"/>
      <c r="SCD54" s="91"/>
      <c r="SCE54" s="90"/>
      <c r="SCF54" s="91"/>
      <c r="SCG54" s="90"/>
      <c r="SCH54" s="91"/>
      <c r="SCI54" s="90"/>
      <c r="SCJ54" s="91"/>
      <c r="SCK54" s="90"/>
      <c r="SCL54" s="91"/>
      <c r="SCM54" s="90"/>
      <c r="SCN54" s="91"/>
      <c r="SCO54" s="90"/>
      <c r="SCP54" s="91"/>
      <c r="SCQ54" s="90"/>
      <c r="SCR54" s="91"/>
      <c r="SCS54" s="90"/>
      <c r="SCT54" s="91"/>
      <c r="SCU54" s="90"/>
      <c r="SCV54" s="91"/>
      <c r="SCW54" s="90"/>
      <c r="SCX54" s="91"/>
      <c r="SCY54" s="90"/>
      <c r="SCZ54" s="91"/>
      <c r="SDA54" s="90"/>
      <c r="SDB54" s="91"/>
      <c r="SDC54" s="90"/>
      <c r="SDD54" s="91"/>
      <c r="SDE54" s="90"/>
      <c r="SDF54" s="91"/>
      <c r="SDG54" s="90"/>
      <c r="SDH54" s="91"/>
      <c r="SDI54" s="90"/>
      <c r="SDJ54" s="91"/>
      <c r="SDK54" s="90"/>
      <c r="SDL54" s="91"/>
      <c r="SDM54" s="90"/>
      <c r="SDN54" s="91"/>
      <c r="SDO54" s="90"/>
      <c r="SDP54" s="91"/>
      <c r="SDQ54" s="90"/>
      <c r="SDR54" s="91"/>
      <c r="SDS54" s="90"/>
      <c r="SDT54" s="91"/>
      <c r="SDU54" s="90"/>
      <c r="SDV54" s="91"/>
      <c r="SDW54" s="90"/>
      <c r="SDX54" s="91"/>
      <c r="SDY54" s="90"/>
      <c r="SDZ54" s="91"/>
      <c r="SEA54" s="90"/>
      <c r="SEB54" s="91"/>
      <c r="SEC54" s="90"/>
      <c r="SED54" s="91"/>
      <c r="SEE54" s="90"/>
      <c r="SEF54" s="91"/>
      <c r="SEG54" s="90"/>
      <c r="SEH54" s="91"/>
      <c r="SEI54" s="90"/>
      <c r="SEJ54" s="91"/>
      <c r="SEK54" s="90"/>
      <c r="SEL54" s="91"/>
      <c r="SEM54" s="90"/>
      <c r="SEN54" s="91"/>
      <c r="SEO54" s="90"/>
      <c r="SEP54" s="91"/>
      <c r="SEQ54" s="90"/>
      <c r="SER54" s="91"/>
      <c r="SES54" s="90"/>
      <c r="SET54" s="91"/>
      <c r="SEU54" s="90"/>
      <c r="SEV54" s="91"/>
      <c r="SEW54" s="90"/>
      <c r="SEX54" s="91"/>
      <c r="SEY54" s="90"/>
      <c r="SEZ54" s="91"/>
      <c r="SFA54" s="90"/>
      <c r="SFB54" s="91"/>
      <c r="SFC54" s="90"/>
      <c r="SFD54" s="91"/>
      <c r="SFE54" s="90"/>
      <c r="SFF54" s="91"/>
      <c r="SFG54" s="90"/>
      <c r="SFH54" s="91"/>
      <c r="SFI54" s="90"/>
      <c r="SFJ54" s="91"/>
      <c r="SFK54" s="90"/>
      <c r="SFL54" s="91"/>
      <c r="SFM54" s="90"/>
      <c r="SFN54" s="91"/>
      <c r="SFO54" s="90"/>
      <c r="SFP54" s="91"/>
      <c r="SFQ54" s="90"/>
      <c r="SFR54" s="91"/>
      <c r="SFS54" s="90"/>
      <c r="SFT54" s="91"/>
      <c r="SFU54" s="90"/>
      <c r="SFV54" s="91"/>
      <c r="SFW54" s="90"/>
      <c r="SFX54" s="91"/>
      <c r="SFY54" s="90"/>
      <c r="SFZ54" s="91"/>
      <c r="SGA54" s="90"/>
      <c r="SGB54" s="91"/>
      <c r="SGC54" s="90"/>
      <c r="SGD54" s="91"/>
      <c r="SGE54" s="90"/>
      <c r="SGF54" s="91"/>
      <c r="SGG54" s="90"/>
      <c r="SGH54" s="91"/>
      <c r="SGI54" s="90"/>
      <c r="SGJ54" s="91"/>
      <c r="SGK54" s="90"/>
      <c r="SGL54" s="91"/>
      <c r="SGM54" s="90"/>
      <c r="SGN54" s="91"/>
      <c r="SGO54" s="90"/>
      <c r="SGP54" s="91"/>
      <c r="SGQ54" s="90"/>
      <c r="SGR54" s="91"/>
      <c r="SGS54" s="90"/>
      <c r="SGT54" s="91"/>
      <c r="SGU54" s="90"/>
      <c r="SGV54" s="91"/>
      <c r="SGW54" s="90"/>
      <c r="SGX54" s="91"/>
      <c r="SGY54" s="90"/>
      <c r="SGZ54" s="91"/>
      <c r="SHA54" s="90"/>
      <c r="SHB54" s="91"/>
      <c r="SHC54" s="90"/>
      <c r="SHD54" s="91"/>
      <c r="SHE54" s="90"/>
      <c r="SHF54" s="91"/>
      <c r="SHG54" s="90"/>
      <c r="SHH54" s="91"/>
      <c r="SHI54" s="90"/>
      <c r="SHJ54" s="91"/>
      <c r="SHK54" s="90"/>
      <c r="SHL54" s="91"/>
      <c r="SHM54" s="90"/>
      <c r="SHN54" s="91"/>
      <c r="SHO54" s="90"/>
      <c r="SHP54" s="91"/>
      <c r="SHQ54" s="90"/>
      <c r="SHR54" s="91"/>
      <c r="SHS54" s="90"/>
      <c r="SHT54" s="91"/>
      <c r="SHU54" s="90"/>
      <c r="SHV54" s="91"/>
      <c r="SHW54" s="90"/>
      <c r="SHX54" s="91"/>
      <c r="SHY54" s="90"/>
      <c r="SHZ54" s="91"/>
      <c r="SIA54" s="90"/>
      <c r="SIB54" s="91"/>
      <c r="SIC54" s="90"/>
      <c r="SID54" s="91"/>
      <c r="SIE54" s="90"/>
      <c r="SIF54" s="91"/>
      <c r="SIG54" s="90"/>
      <c r="SIH54" s="91"/>
      <c r="SII54" s="90"/>
      <c r="SIJ54" s="91"/>
      <c r="SIK54" s="90"/>
      <c r="SIL54" s="91"/>
      <c r="SIM54" s="90"/>
      <c r="SIN54" s="91"/>
      <c r="SIO54" s="90"/>
      <c r="SIP54" s="91"/>
      <c r="SIQ54" s="90"/>
      <c r="SIR54" s="91"/>
      <c r="SIS54" s="90"/>
      <c r="SIT54" s="91"/>
      <c r="SIU54" s="90"/>
      <c r="SIV54" s="91"/>
      <c r="SIW54" s="90"/>
      <c r="SIX54" s="91"/>
      <c r="SIY54" s="90"/>
      <c r="SIZ54" s="91"/>
      <c r="SJA54" s="90"/>
      <c r="SJB54" s="91"/>
      <c r="SJC54" s="90"/>
      <c r="SJD54" s="91"/>
      <c r="SJE54" s="90"/>
      <c r="SJF54" s="91"/>
      <c r="SJG54" s="90"/>
      <c r="SJH54" s="91"/>
      <c r="SJI54" s="90"/>
      <c r="SJJ54" s="91"/>
      <c r="SJK54" s="90"/>
      <c r="SJL54" s="91"/>
      <c r="SJM54" s="90"/>
      <c r="SJN54" s="91"/>
      <c r="SJO54" s="90"/>
      <c r="SJP54" s="91"/>
      <c r="SJQ54" s="90"/>
      <c r="SJR54" s="91"/>
      <c r="SJS54" s="90"/>
      <c r="SJT54" s="91"/>
      <c r="SJU54" s="90"/>
      <c r="SJV54" s="91"/>
      <c r="SJW54" s="90"/>
      <c r="SJX54" s="91"/>
      <c r="SJY54" s="90"/>
      <c r="SJZ54" s="91"/>
      <c r="SKA54" s="90"/>
      <c r="SKB54" s="91"/>
      <c r="SKC54" s="90"/>
      <c r="SKD54" s="91"/>
      <c r="SKE54" s="90"/>
      <c r="SKF54" s="91"/>
      <c r="SKG54" s="90"/>
      <c r="SKH54" s="91"/>
      <c r="SKI54" s="90"/>
      <c r="SKJ54" s="91"/>
      <c r="SKK54" s="90"/>
      <c r="SKL54" s="91"/>
      <c r="SKM54" s="90"/>
      <c r="SKN54" s="91"/>
      <c r="SKO54" s="90"/>
      <c r="SKP54" s="91"/>
      <c r="SKQ54" s="90"/>
      <c r="SKR54" s="91"/>
      <c r="SKS54" s="90"/>
      <c r="SKT54" s="91"/>
      <c r="SKU54" s="90"/>
      <c r="SKV54" s="91"/>
      <c r="SKW54" s="90"/>
      <c r="SKX54" s="91"/>
      <c r="SKY54" s="90"/>
      <c r="SKZ54" s="91"/>
      <c r="SLA54" s="90"/>
      <c r="SLB54" s="91"/>
      <c r="SLC54" s="90"/>
      <c r="SLD54" s="91"/>
      <c r="SLE54" s="90"/>
      <c r="SLF54" s="91"/>
      <c r="SLG54" s="90"/>
      <c r="SLH54" s="91"/>
      <c r="SLI54" s="90"/>
      <c r="SLJ54" s="91"/>
      <c r="SLK54" s="90"/>
      <c r="SLL54" s="91"/>
      <c r="SLM54" s="90"/>
      <c r="SLN54" s="91"/>
      <c r="SLO54" s="90"/>
      <c r="SLP54" s="91"/>
      <c r="SLQ54" s="90"/>
      <c r="SLR54" s="91"/>
      <c r="SLS54" s="90"/>
      <c r="SLT54" s="91"/>
      <c r="SLU54" s="90"/>
      <c r="SLV54" s="91"/>
      <c r="SLW54" s="90"/>
      <c r="SLX54" s="91"/>
      <c r="SLY54" s="90"/>
      <c r="SLZ54" s="91"/>
      <c r="SMA54" s="90"/>
      <c r="SMB54" s="91"/>
      <c r="SMC54" s="90"/>
      <c r="SMD54" s="91"/>
      <c r="SME54" s="90"/>
      <c r="SMF54" s="91"/>
      <c r="SMG54" s="90"/>
      <c r="SMH54" s="91"/>
      <c r="SMI54" s="90"/>
      <c r="SMJ54" s="91"/>
      <c r="SMK54" s="90"/>
      <c r="SML54" s="91"/>
      <c r="SMM54" s="90"/>
      <c r="SMN54" s="91"/>
      <c r="SMO54" s="90"/>
      <c r="SMP54" s="91"/>
      <c r="SMQ54" s="90"/>
      <c r="SMR54" s="91"/>
      <c r="SMS54" s="90"/>
      <c r="SMT54" s="91"/>
      <c r="SMU54" s="90"/>
      <c r="SMV54" s="91"/>
      <c r="SMW54" s="90"/>
      <c r="SMX54" s="91"/>
      <c r="SMY54" s="90"/>
      <c r="SMZ54" s="91"/>
      <c r="SNA54" s="90"/>
      <c r="SNB54" s="91"/>
      <c r="SNC54" s="90"/>
      <c r="SND54" s="91"/>
      <c r="SNE54" s="90"/>
      <c r="SNF54" s="91"/>
      <c r="SNG54" s="90"/>
      <c r="SNH54" s="91"/>
      <c r="SNI54" s="90"/>
      <c r="SNJ54" s="91"/>
      <c r="SNK54" s="90"/>
      <c r="SNL54" s="91"/>
      <c r="SNM54" s="90"/>
      <c r="SNN54" s="91"/>
      <c r="SNO54" s="90"/>
      <c r="SNP54" s="91"/>
      <c r="SNQ54" s="90"/>
      <c r="SNR54" s="91"/>
      <c r="SNS54" s="90"/>
      <c r="SNT54" s="91"/>
      <c r="SNU54" s="90"/>
      <c r="SNV54" s="91"/>
      <c r="SNW54" s="90"/>
      <c r="SNX54" s="91"/>
      <c r="SNY54" s="90"/>
      <c r="SNZ54" s="91"/>
      <c r="SOA54" s="90"/>
      <c r="SOB54" s="91"/>
      <c r="SOC54" s="90"/>
      <c r="SOD54" s="91"/>
      <c r="SOE54" s="90"/>
      <c r="SOF54" s="91"/>
      <c r="SOG54" s="90"/>
      <c r="SOH54" s="91"/>
      <c r="SOI54" s="90"/>
      <c r="SOJ54" s="91"/>
      <c r="SOK54" s="90"/>
      <c r="SOL54" s="91"/>
      <c r="SOM54" s="90"/>
      <c r="SON54" s="91"/>
      <c r="SOO54" s="90"/>
      <c r="SOP54" s="91"/>
      <c r="SOQ54" s="90"/>
      <c r="SOR54" s="91"/>
      <c r="SOS54" s="90"/>
      <c r="SOT54" s="91"/>
      <c r="SOU54" s="90"/>
      <c r="SOV54" s="91"/>
      <c r="SOW54" s="90"/>
      <c r="SOX54" s="91"/>
      <c r="SOY54" s="90"/>
      <c r="SOZ54" s="91"/>
      <c r="SPA54" s="90"/>
      <c r="SPB54" s="91"/>
      <c r="SPC54" s="90"/>
      <c r="SPD54" s="91"/>
      <c r="SPE54" s="90"/>
      <c r="SPF54" s="91"/>
      <c r="SPG54" s="90"/>
      <c r="SPH54" s="91"/>
      <c r="SPI54" s="90"/>
      <c r="SPJ54" s="91"/>
      <c r="SPK54" s="90"/>
      <c r="SPL54" s="91"/>
      <c r="SPM54" s="90"/>
      <c r="SPN54" s="91"/>
      <c r="SPO54" s="90"/>
      <c r="SPP54" s="91"/>
      <c r="SPQ54" s="90"/>
      <c r="SPR54" s="91"/>
      <c r="SPS54" s="90"/>
      <c r="SPT54" s="91"/>
      <c r="SPU54" s="90"/>
      <c r="SPV54" s="91"/>
      <c r="SPW54" s="90"/>
      <c r="SPX54" s="91"/>
      <c r="SPY54" s="90"/>
      <c r="SPZ54" s="91"/>
      <c r="SQA54" s="90"/>
      <c r="SQB54" s="91"/>
      <c r="SQC54" s="90"/>
      <c r="SQD54" s="91"/>
      <c r="SQE54" s="90"/>
      <c r="SQF54" s="91"/>
      <c r="SQG54" s="90"/>
      <c r="SQH54" s="91"/>
      <c r="SQI54" s="90"/>
      <c r="SQJ54" s="91"/>
      <c r="SQK54" s="90"/>
      <c r="SQL54" s="91"/>
      <c r="SQM54" s="90"/>
      <c r="SQN54" s="91"/>
      <c r="SQO54" s="90"/>
      <c r="SQP54" s="91"/>
      <c r="SQQ54" s="90"/>
      <c r="SQR54" s="91"/>
      <c r="SQS54" s="90"/>
      <c r="SQT54" s="91"/>
      <c r="SQU54" s="90"/>
      <c r="SQV54" s="91"/>
      <c r="SQW54" s="90"/>
      <c r="SQX54" s="91"/>
      <c r="SQY54" s="90"/>
      <c r="SQZ54" s="91"/>
      <c r="SRA54" s="90"/>
      <c r="SRB54" s="91"/>
      <c r="SRC54" s="90"/>
      <c r="SRD54" s="91"/>
      <c r="SRE54" s="90"/>
      <c r="SRF54" s="91"/>
      <c r="SRG54" s="90"/>
      <c r="SRH54" s="91"/>
      <c r="SRI54" s="90"/>
      <c r="SRJ54" s="91"/>
      <c r="SRK54" s="90"/>
      <c r="SRL54" s="91"/>
      <c r="SRM54" s="90"/>
      <c r="SRN54" s="91"/>
      <c r="SRO54" s="90"/>
      <c r="SRP54" s="91"/>
      <c r="SRQ54" s="90"/>
      <c r="SRR54" s="91"/>
      <c r="SRS54" s="90"/>
      <c r="SRT54" s="91"/>
      <c r="SRU54" s="90"/>
      <c r="SRV54" s="91"/>
      <c r="SRW54" s="90"/>
      <c r="SRX54" s="91"/>
      <c r="SRY54" s="90"/>
      <c r="SRZ54" s="91"/>
      <c r="SSA54" s="90"/>
      <c r="SSB54" s="91"/>
      <c r="SSC54" s="90"/>
      <c r="SSD54" s="91"/>
      <c r="SSE54" s="90"/>
      <c r="SSF54" s="91"/>
      <c r="SSG54" s="90"/>
      <c r="SSH54" s="91"/>
      <c r="SSI54" s="90"/>
      <c r="SSJ54" s="91"/>
      <c r="SSK54" s="90"/>
      <c r="SSL54" s="91"/>
      <c r="SSM54" s="90"/>
      <c r="SSN54" s="91"/>
      <c r="SSO54" s="90"/>
      <c r="SSP54" s="91"/>
      <c r="SSQ54" s="90"/>
      <c r="SSR54" s="91"/>
      <c r="SSS54" s="90"/>
      <c r="SST54" s="91"/>
      <c r="SSU54" s="90"/>
      <c r="SSV54" s="91"/>
      <c r="SSW54" s="90"/>
      <c r="SSX54" s="91"/>
      <c r="SSY54" s="90"/>
      <c r="SSZ54" s="91"/>
      <c r="STA54" s="90"/>
      <c r="STB54" s="91"/>
      <c r="STC54" s="90"/>
      <c r="STD54" s="91"/>
      <c r="STE54" s="90"/>
      <c r="STF54" s="91"/>
      <c r="STG54" s="90"/>
      <c r="STH54" s="91"/>
      <c r="STI54" s="90"/>
      <c r="STJ54" s="91"/>
      <c r="STK54" s="90"/>
      <c r="STL54" s="91"/>
      <c r="STM54" s="90"/>
      <c r="STN54" s="91"/>
      <c r="STO54" s="90"/>
      <c r="STP54" s="91"/>
      <c r="STQ54" s="90"/>
      <c r="STR54" s="91"/>
      <c r="STS54" s="90"/>
      <c r="STT54" s="91"/>
      <c r="STU54" s="90"/>
      <c r="STV54" s="91"/>
      <c r="STW54" s="90"/>
      <c r="STX54" s="91"/>
      <c r="STY54" s="90"/>
      <c r="STZ54" s="91"/>
      <c r="SUA54" s="90"/>
      <c r="SUB54" s="91"/>
      <c r="SUC54" s="90"/>
      <c r="SUD54" s="91"/>
      <c r="SUE54" s="90"/>
      <c r="SUF54" s="91"/>
      <c r="SUG54" s="90"/>
      <c r="SUH54" s="91"/>
      <c r="SUI54" s="90"/>
      <c r="SUJ54" s="91"/>
      <c r="SUK54" s="90"/>
      <c r="SUL54" s="91"/>
      <c r="SUM54" s="90"/>
      <c r="SUN54" s="91"/>
      <c r="SUO54" s="90"/>
      <c r="SUP54" s="91"/>
      <c r="SUQ54" s="90"/>
      <c r="SUR54" s="91"/>
      <c r="SUS54" s="90"/>
      <c r="SUT54" s="91"/>
      <c r="SUU54" s="90"/>
      <c r="SUV54" s="91"/>
      <c r="SUW54" s="90"/>
      <c r="SUX54" s="91"/>
      <c r="SUY54" s="90"/>
      <c r="SUZ54" s="91"/>
      <c r="SVA54" s="90"/>
      <c r="SVB54" s="91"/>
      <c r="SVC54" s="90"/>
      <c r="SVD54" s="91"/>
      <c r="SVE54" s="90"/>
      <c r="SVF54" s="91"/>
      <c r="SVG54" s="90"/>
      <c r="SVH54" s="91"/>
      <c r="SVI54" s="90"/>
      <c r="SVJ54" s="91"/>
      <c r="SVK54" s="90"/>
      <c r="SVL54" s="91"/>
      <c r="SVM54" s="90"/>
      <c r="SVN54" s="91"/>
      <c r="SVO54" s="90"/>
      <c r="SVP54" s="91"/>
      <c r="SVQ54" s="90"/>
      <c r="SVR54" s="91"/>
      <c r="SVS54" s="90"/>
      <c r="SVT54" s="91"/>
      <c r="SVU54" s="90"/>
      <c r="SVV54" s="91"/>
      <c r="SVW54" s="90"/>
      <c r="SVX54" s="91"/>
      <c r="SVY54" s="90"/>
      <c r="SVZ54" s="91"/>
      <c r="SWA54" s="90"/>
      <c r="SWB54" s="91"/>
      <c r="SWC54" s="90"/>
      <c r="SWD54" s="91"/>
      <c r="SWE54" s="90"/>
      <c r="SWF54" s="91"/>
      <c r="SWG54" s="90"/>
      <c r="SWH54" s="91"/>
      <c r="SWI54" s="90"/>
      <c r="SWJ54" s="91"/>
      <c r="SWK54" s="90"/>
      <c r="SWL54" s="91"/>
      <c r="SWM54" s="90"/>
      <c r="SWN54" s="91"/>
      <c r="SWO54" s="90"/>
      <c r="SWP54" s="91"/>
      <c r="SWQ54" s="90"/>
      <c r="SWR54" s="91"/>
      <c r="SWS54" s="90"/>
      <c r="SWT54" s="91"/>
      <c r="SWU54" s="90"/>
      <c r="SWV54" s="91"/>
      <c r="SWW54" s="90"/>
      <c r="SWX54" s="91"/>
      <c r="SWY54" s="90"/>
      <c r="SWZ54" s="91"/>
      <c r="SXA54" s="90"/>
      <c r="SXB54" s="91"/>
      <c r="SXC54" s="90"/>
      <c r="SXD54" s="91"/>
      <c r="SXE54" s="90"/>
      <c r="SXF54" s="91"/>
      <c r="SXG54" s="90"/>
      <c r="SXH54" s="91"/>
      <c r="SXI54" s="90"/>
      <c r="SXJ54" s="91"/>
      <c r="SXK54" s="90"/>
      <c r="SXL54" s="91"/>
      <c r="SXM54" s="90"/>
      <c r="SXN54" s="91"/>
      <c r="SXO54" s="90"/>
      <c r="SXP54" s="91"/>
      <c r="SXQ54" s="90"/>
      <c r="SXR54" s="91"/>
      <c r="SXS54" s="90"/>
      <c r="SXT54" s="91"/>
      <c r="SXU54" s="90"/>
      <c r="SXV54" s="91"/>
      <c r="SXW54" s="90"/>
      <c r="SXX54" s="91"/>
      <c r="SXY54" s="90"/>
      <c r="SXZ54" s="91"/>
      <c r="SYA54" s="90"/>
      <c r="SYB54" s="91"/>
      <c r="SYC54" s="90"/>
      <c r="SYD54" s="91"/>
      <c r="SYE54" s="90"/>
      <c r="SYF54" s="91"/>
      <c r="SYG54" s="90"/>
      <c r="SYH54" s="91"/>
      <c r="SYI54" s="90"/>
      <c r="SYJ54" s="91"/>
      <c r="SYK54" s="90"/>
      <c r="SYL54" s="91"/>
      <c r="SYM54" s="90"/>
      <c r="SYN54" s="91"/>
      <c r="SYO54" s="90"/>
      <c r="SYP54" s="91"/>
      <c r="SYQ54" s="90"/>
      <c r="SYR54" s="91"/>
      <c r="SYS54" s="90"/>
      <c r="SYT54" s="91"/>
      <c r="SYU54" s="90"/>
      <c r="SYV54" s="91"/>
      <c r="SYW54" s="90"/>
      <c r="SYX54" s="91"/>
      <c r="SYY54" s="90"/>
      <c r="SYZ54" s="91"/>
      <c r="SZA54" s="90"/>
      <c r="SZB54" s="91"/>
      <c r="SZC54" s="90"/>
      <c r="SZD54" s="91"/>
      <c r="SZE54" s="90"/>
      <c r="SZF54" s="91"/>
      <c r="SZG54" s="90"/>
      <c r="SZH54" s="91"/>
      <c r="SZI54" s="90"/>
      <c r="SZJ54" s="91"/>
      <c r="SZK54" s="90"/>
      <c r="SZL54" s="91"/>
      <c r="SZM54" s="90"/>
      <c r="SZN54" s="91"/>
      <c r="SZO54" s="90"/>
      <c r="SZP54" s="91"/>
      <c r="SZQ54" s="90"/>
      <c r="SZR54" s="91"/>
      <c r="SZS54" s="90"/>
      <c r="SZT54" s="91"/>
      <c r="SZU54" s="90"/>
      <c r="SZV54" s="91"/>
      <c r="SZW54" s="90"/>
      <c r="SZX54" s="91"/>
      <c r="SZY54" s="90"/>
      <c r="SZZ54" s="91"/>
      <c r="TAA54" s="90"/>
      <c r="TAB54" s="91"/>
      <c r="TAC54" s="90"/>
      <c r="TAD54" s="91"/>
      <c r="TAE54" s="90"/>
      <c r="TAF54" s="91"/>
      <c r="TAG54" s="90"/>
      <c r="TAH54" s="91"/>
      <c r="TAI54" s="90"/>
      <c r="TAJ54" s="91"/>
      <c r="TAK54" s="90"/>
      <c r="TAL54" s="91"/>
      <c r="TAM54" s="90"/>
      <c r="TAN54" s="91"/>
      <c r="TAO54" s="90"/>
      <c r="TAP54" s="91"/>
      <c r="TAQ54" s="90"/>
      <c r="TAR54" s="91"/>
      <c r="TAS54" s="90"/>
      <c r="TAT54" s="91"/>
      <c r="TAU54" s="90"/>
      <c r="TAV54" s="91"/>
      <c r="TAW54" s="90"/>
      <c r="TAX54" s="91"/>
      <c r="TAY54" s="90"/>
      <c r="TAZ54" s="91"/>
      <c r="TBA54" s="90"/>
      <c r="TBB54" s="91"/>
      <c r="TBC54" s="90"/>
      <c r="TBD54" s="91"/>
      <c r="TBE54" s="90"/>
      <c r="TBF54" s="91"/>
      <c r="TBG54" s="90"/>
      <c r="TBH54" s="91"/>
      <c r="TBI54" s="90"/>
      <c r="TBJ54" s="91"/>
      <c r="TBK54" s="90"/>
      <c r="TBL54" s="91"/>
      <c r="TBM54" s="90"/>
      <c r="TBN54" s="91"/>
      <c r="TBO54" s="90"/>
      <c r="TBP54" s="91"/>
      <c r="TBQ54" s="90"/>
      <c r="TBR54" s="91"/>
      <c r="TBS54" s="90"/>
      <c r="TBT54" s="91"/>
      <c r="TBU54" s="90"/>
      <c r="TBV54" s="91"/>
      <c r="TBW54" s="90"/>
      <c r="TBX54" s="91"/>
      <c r="TBY54" s="90"/>
      <c r="TBZ54" s="91"/>
      <c r="TCA54" s="90"/>
      <c r="TCB54" s="91"/>
      <c r="TCC54" s="90"/>
      <c r="TCD54" s="91"/>
      <c r="TCE54" s="90"/>
      <c r="TCF54" s="91"/>
      <c r="TCG54" s="90"/>
      <c r="TCH54" s="91"/>
      <c r="TCI54" s="90"/>
      <c r="TCJ54" s="91"/>
      <c r="TCK54" s="90"/>
      <c r="TCL54" s="91"/>
      <c r="TCM54" s="90"/>
      <c r="TCN54" s="91"/>
      <c r="TCO54" s="90"/>
      <c r="TCP54" s="91"/>
      <c r="TCQ54" s="90"/>
      <c r="TCR54" s="91"/>
      <c r="TCS54" s="90"/>
      <c r="TCT54" s="91"/>
      <c r="TCU54" s="90"/>
      <c r="TCV54" s="91"/>
      <c r="TCW54" s="90"/>
      <c r="TCX54" s="91"/>
      <c r="TCY54" s="90"/>
      <c r="TCZ54" s="91"/>
      <c r="TDA54" s="90"/>
      <c r="TDB54" s="91"/>
      <c r="TDC54" s="90"/>
      <c r="TDD54" s="91"/>
      <c r="TDE54" s="90"/>
      <c r="TDF54" s="91"/>
      <c r="TDG54" s="90"/>
      <c r="TDH54" s="91"/>
      <c r="TDI54" s="90"/>
      <c r="TDJ54" s="91"/>
      <c r="TDK54" s="90"/>
      <c r="TDL54" s="91"/>
      <c r="TDM54" s="90"/>
      <c r="TDN54" s="91"/>
      <c r="TDO54" s="90"/>
      <c r="TDP54" s="91"/>
      <c r="TDQ54" s="90"/>
      <c r="TDR54" s="91"/>
      <c r="TDS54" s="90"/>
      <c r="TDT54" s="91"/>
      <c r="TDU54" s="90"/>
      <c r="TDV54" s="91"/>
      <c r="TDW54" s="90"/>
      <c r="TDX54" s="91"/>
      <c r="TDY54" s="90"/>
      <c r="TDZ54" s="91"/>
      <c r="TEA54" s="90"/>
      <c r="TEB54" s="91"/>
      <c r="TEC54" s="90"/>
      <c r="TED54" s="91"/>
      <c r="TEE54" s="90"/>
      <c r="TEF54" s="91"/>
      <c r="TEG54" s="90"/>
      <c r="TEH54" s="91"/>
      <c r="TEI54" s="90"/>
      <c r="TEJ54" s="91"/>
      <c r="TEK54" s="90"/>
      <c r="TEL54" s="91"/>
      <c r="TEM54" s="90"/>
      <c r="TEN54" s="91"/>
      <c r="TEO54" s="90"/>
      <c r="TEP54" s="91"/>
      <c r="TEQ54" s="90"/>
      <c r="TER54" s="91"/>
      <c r="TES54" s="90"/>
      <c r="TET54" s="91"/>
      <c r="TEU54" s="90"/>
      <c r="TEV54" s="91"/>
      <c r="TEW54" s="90"/>
      <c r="TEX54" s="91"/>
      <c r="TEY54" s="90"/>
      <c r="TEZ54" s="91"/>
      <c r="TFA54" s="90"/>
      <c r="TFB54" s="91"/>
      <c r="TFC54" s="90"/>
      <c r="TFD54" s="91"/>
      <c r="TFE54" s="90"/>
      <c r="TFF54" s="91"/>
      <c r="TFG54" s="90"/>
      <c r="TFH54" s="91"/>
      <c r="TFI54" s="90"/>
      <c r="TFJ54" s="91"/>
      <c r="TFK54" s="90"/>
      <c r="TFL54" s="91"/>
      <c r="TFM54" s="90"/>
      <c r="TFN54" s="91"/>
      <c r="TFO54" s="90"/>
      <c r="TFP54" s="91"/>
      <c r="TFQ54" s="90"/>
      <c r="TFR54" s="91"/>
      <c r="TFS54" s="90"/>
      <c r="TFT54" s="91"/>
      <c r="TFU54" s="90"/>
      <c r="TFV54" s="91"/>
      <c r="TFW54" s="90"/>
      <c r="TFX54" s="91"/>
      <c r="TFY54" s="90"/>
      <c r="TFZ54" s="91"/>
      <c r="TGA54" s="90"/>
      <c r="TGB54" s="91"/>
      <c r="TGC54" s="90"/>
      <c r="TGD54" s="91"/>
      <c r="TGE54" s="90"/>
      <c r="TGF54" s="91"/>
      <c r="TGG54" s="90"/>
      <c r="TGH54" s="91"/>
      <c r="TGI54" s="90"/>
      <c r="TGJ54" s="91"/>
      <c r="TGK54" s="90"/>
      <c r="TGL54" s="91"/>
      <c r="TGM54" s="90"/>
      <c r="TGN54" s="91"/>
      <c r="TGO54" s="90"/>
      <c r="TGP54" s="91"/>
      <c r="TGQ54" s="90"/>
      <c r="TGR54" s="91"/>
      <c r="TGS54" s="90"/>
      <c r="TGT54" s="91"/>
      <c r="TGU54" s="90"/>
      <c r="TGV54" s="91"/>
      <c r="TGW54" s="90"/>
      <c r="TGX54" s="91"/>
      <c r="TGY54" s="90"/>
      <c r="TGZ54" s="91"/>
      <c r="THA54" s="90"/>
      <c r="THB54" s="91"/>
      <c r="THC54" s="90"/>
      <c r="THD54" s="91"/>
      <c r="THE54" s="90"/>
      <c r="THF54" s="91"/>
      <c r="THG54" s="90"/>
      <c r="THH54" s="91"/>
      <c r="THI54" s="90"/>
      <c r="THJ54" s="91"/>
      <c r="THK54" s="90"/>
      <c r="THL54" s="91"/>
      <c r="THM54" s="90"/>
      <c r="THN54" s="91"/>
      <c r="THO54" s="90"/>
      <c r="THP54" s="91"/>
      <c r="THQ54" s="90"/>
      <c r="THR54" s="91"/>
      <c r="THS54" s="90"/>
      <c r="THT54" s="91"/>
      <c r="THU54" s="90"/>
      <c r="THV54" s="91"/>
      <c r="THW54" s="90"/>
      <c r="THX54" s="91"/>
      <c r="THY54" s="90"/>
      <c r="THZ54" s="91"/>
      <c r="TIA54" s="90"/>
      <c r="TIB54" s="91"/>
      <c r="TIC54" s="90"/>
      <c r="TID54" s="91"/>
      <c r="TIE54" s="90"/>
      <c r="TIF54" s="91"/>
      <c r="TIG54" s="90"/>
      <c r="TIH54" s="91"/>
      <c r="TII54" s="90"/>
      <c r="TIJ54" s="91"/>
      <c r="TIK54" s="90"/>
      <c r="TIL54" s="91"/>
      <c r="TIM54" s="90"/>
      <c r="TIN54" s="91"/>
      <c r="TIO54" s="90"/>
      <c r="TIP54" s="91"/>
      <c r="TIQ54" s="90"/>
      <c r="TIR54" s="91"/>
      <c r="TIS54" s="90"/>
      <c r="TIT54" s="91"/>
      <c r="TIU54" s="90"/>
      <c r="TIV54" s="91"/>
      <c r="TIW54" s="90"/>
      <c r="TIX54" s="91"/>
      <c r="TIY54" s="90"/>
      <c r="TIZ54" s="91"/>
      <c r="TJA54" s="90"/>
      <c r="TJB54" s="91"/>
      <c r="TJC54" s="90"/>
      <c r="TJD54" s="91"/>
      <c r="TJE54" s="90"/>
      <c r="TJF54" s="91"/>
      <c r="TJG54" s="90"/>
      <c r="TJH54" s="91"/>
      <c r="TJI54" s="90"/>
      <c r="TJJ54" s="91"/>
      <c r="TJK54" s="90"/>
      <c r="TJL54" s="91"/>
      <c r="TJM54" s="90"/>
      <c r="TJN54" s="91"/>
      <c r="TJO54" s="90"/>
      <c r="TJP54" s="91"/>
      <c r="TJQ54" s="90"/>
      <c r="TJR54" s="91"/>
      <c r="TJS54" s="90"/>
      <c r="TJT54" s="91"/>
      <c r="TJU54" s="90"/>
      <c r="TJV54" s="91"/>
      <c r="TJW54" s="90"/>
      <c r="TJX54" s="91"/>
      <c r="TJY54" s="90"/>
      <c r="TJZ54" s="91"/>
      <c r="TKA54" s="90"/>
      <c r="TKB54" s="91"/>
      <c r="TKC54" s="90"/>
      <c r="TKD54" s="91"/>
      <c r="TKE54" s="90"/>
      <c r="TKF54" s="91"/>
      <c r="TKG54" s="90"/>
      <c r="TKH54" s="91"/>
      <c r="TKI54" s="90"/>
      <c r="TKJ54" s="91"/>
      <c r="TKK54" s="90"/>
      <c r="TKL54" s="91"/>
      <c r="TKM54" s="90"/>
      <c r="TKN54" s="91"/>
      <c r="TKO54" s="90"/>
      <c r="TKP54" s="91"/>
      <c r="TKQ54" s="90"/>
      <c r="TKR54" s="91"/>
      <c r="TKS54" s="90"/>
      <c r="TKT54" s="91"/>
      <c r="TKU54" s="90"/>
      <c r="TKV54" s="91"/>
      <c r="TKW54" s="90"/>
      <c r="TKX54" s="91"/>
      <c r="TKY54" s="90"/>
      <c r="TKZ54" s="91"/>
      <c r="TLA54" s="90"/>
      <c r="TLB54" s="91"/>
      <c r="TLC54" s="90"/>
      <c r="TLD54" s="91"/>
      <c r="TLE54" s="90"/>
      <c r="TLF54" s="91"/>
      <c r="TLG54" s="90"/>
      <c r="TLH54" s="91"/>
      <c r="TLI54" s="90"/>
      <c r="TLJ54" s="91"/>
      <c r="TLK54" s="90"/>
      <c r="TLL54" s="91"/>
      <c r="TLM54" s="90"/>
      <c r="TLN54" s="91"/>
      <c r="TLO54" s="90"/>
      <c r="TLP54" s="91"/>
      <c r="TLQ54" s="90"/>
      <c r="TLR54" s="91"/>
      <c r="TLS54" s="90"/>
      <c r="TLT54" s="91"/>
      <c r="TLU54" s="90"/>
      <c r="TLV54" s="91"/>
      <c r="TLW54" s="90"/>
      <c r="TLX54" s="91"/>
      <c r="TLY54" s="90"/>
      <c r="TLZ54" s="91"/>
      <c r="TMA54" s="90"/>
      <c r="TMB54" s="91"/>
      <c r="TMC54" s="90"/>
      <c r="TMD54" s="91"/>
      <c r="TME54" s="90"/>
      <c r="TMF54" s="91"/>
      <c r="TMG54" s="90"/>
      <c r="TMH54" s="91"/>
      <c r="TMI54" s="90"/>
      <c r="TMJ54" s="91"/>
      <c r="TMK54" s="90"/>
      <c r="TML54" s="91"/>
      <c r="TMM54" s="90"/>
      <c r="TMN54" s="91"/>
      <c r="TMO54" s="90"/>
      <c r="TMP54" s="91"/>
      <c r="TMQ54" s="90"/>
      <c r="TMR54" s="91"/>
      <c r="TMS54" s="90"/>
      <c r="TMT54" s="91"/>
      <c r="TMU54" s="90"/>
      <c r="TMV54" s="91"/>
      <c r="TMW54" s="90"/>
      <c r="TMX54" s="91"/>
      <c r="TMY54" s="90"/>
      <c r="TMZ54" s="91"/>
      <c r="TNA54" s="90"/>
      <c r="TNB54" s="91"/>
      <c r="TNC54" s="90"/>
      <c r="TND54" s="91"/>
      <c r="TNE54" s="90"/>
      <c r="TNF54" s="91"/>
      <c r="TNG54" s="90"/>
      <c r="TNH54" s="91"/>
      <c r="TNI54" s="90"/>
      <c r="TNJ54" s="91"/>
      <c r="TNK54" s="90"/>
      <c r="TNL54" s="91"/>
      <c r="TNM54" s="90"/>
      <c r="TNN54" s="91"/>
      <c r="TNO54" s="90"/>
      <c r="TNP54" s="91"/>
      <c r="TNQ54" s="90"/>
      <c r="TNR54" s="91"/>
      <c r="TNS54" s="90"/>
      <c r="TNT54" s="91"/>
      <c r="TNU54" s="90"/>
      <c r="TNV54" s="91"/>
      <c r="TNW54" s="90"/>
      <c r="TNX54" s="91"/>
      <c r="TNY54" s="90"/>
      <c r="TNZ54" s="91"/>
      <c r="TOA54" s="90"/>
      <c r="TOB54" s="91"/>
      <c r="TOC54" s="90"/>
      <c r="TOD54" s="91"/>
      <c r="TOE54" s="90"/>
      <c r="TOF54" s="91"/>
      <c r="TOG54" s="90"/>
      <c r="TOH54" s="91"/>
      <c r="TOI54" s="90"/>
      <c r="TOJ54" s="91"/>
      <c r="TOK54" s="90"/>
      <c r="TOL54" s="91"/>
      <c r="TOM54" s="90"/>
      <c r="TON54" s="91"/>
      <c r="TOO54" s="90"/>
      <c r="TOP54" s="91"/>
      <c r="TOQ54" s="90"/>
      <c r="TOR54" s="91"/>
      <c r="TOS54" s="90"/>
      <c r="TOT54" s="91"/>
      <c r="TOU54" s="90"/>
      <c r="TOV54" s="91"/>
      <c r="TOW54" s="90"/>
      <c r="TOX54" s="91"/>
      <c r="TOY54" s="90"/>
      <c r="TOZ54" s="91"/>
      <c r="TPA54" s="90"/>
      <c r="TPB54" s="91"/>
      <c r="TPC54" s="90"/>
      <c r="TPD54" s="91"/>
      <c r="TPE54" s="90"/>
      <c r="TPF54" s="91"/>
      <c r="TPG54" s="90"/>
      <c r="TPH54" s="91"/>
      <c r="TPI54" s="90"/>
      <c r="TPJ54" s="91"/>
      <c r="TPK54" s="90"/>
      <c r="TPL54" s="91"/>
      <c r="TPM54" s="90"/>
      <c r="TPN54" s="91"/>
      <c r="TPO54" s="90"/>
      <c r="TPP54" s="91"/>
      <c r="TPQ54" s="90"/>
      <c r="TPR54" s="91"/>
      <c r="TPS54" s="90"/>
      <c r="TPT54" s="91"/>
      <c r="TPU54" s="90"/>
      <c r="TPV54" s="91"/>
      <c r="TPW54" s="90"/>
      <c r="TPX54" s="91"/>
      <c r="TPY54" s="90"/>
      <c r="TPZ54" s="91"/>
      <c r="TQA54" s="90"/>
      <c r="TQB54" s="91"/>
      <c r="TQC54" s="90"/>
      <c r="TQD54" s="91"/>
      <c r="TQE54" s="90"/>
      <c r="TQF54" s="91"/>
      <c r="TQG54" s="90"/>
      <c r="TQH54" s="91"/>
      <c r="TQI54" s="90"/>
      <c r="TQJ54" s="91"/>
      <c r="TQK54" s="90"/>
      <c r="TQL54" s="91"/>
      <c r="TQM54" s="90"/>
      <c r="TQN54" s="91"/>
      <c r="TQO54" s="90"/>
      <c r="TQP54" s="91"/>
      <c r="TQQ54" s="90"/>
      <c r="TQR54" s="91"/>
      <c r="TQS54" s="90"/>
      <c r="TQT54" s="91"/>
      <c r="TQU54" s="90"/>
      <c r="TQV54" s="91"/>
      <c r="TQW54" s="90"/>
      <c r="TQX54" s="91"/>
      <c r="TQY54" s="90"/>
      <c r="TQZ54" s="91"/>
      <c r="TRA54" s="90"/>
      <c r="TRB54" s="91"/>
      <c r="TRC54" s="90"/>
      <c r="TRD54" s="91"/>
      <c r="TRE54" s="90"/>
      <c r="TRF54" s="91"/>
      <c r="TRG54" s="90"/>
      <c r="TRH54" s="91"/>
      <c r="TRI54" s="90"/>
      <c r="TRJ54" s="91"/>
      <c r="TRK54" s="90"/>
      <c r="TRL54" s="91"/>
      <c r="TRM54" s="90"/>
      <c r="TRN54" s="91"/>
      <c r="TRO54" s="90"/>
      <c r="TRP54" s="91"/>
      <c r="TRQ54" s="90"/>
      <c r="TRR54" s="91"/>
      <c r="TRS54" s="90"/>
      <c r="TRT54" s="91"/>
      <c r="TRU54" s="90"/>
      <c r="TRV54" s="91"/>
      <c r="TRW54" s="90"/>
      <c r="TRX54" s="91"/>
      <c r="TRY54" s="90"/>
      <c r="TRZ54" s="91"/>
      <c r="TSA54" s="90"/>
      <c r="TSB54" s="91"/>
      <c r="TSC54" s="90"/>
      <c r="TSD54" s="91"/>
      <c r="TSE54" s="90"/>
      <c r="TSF54" s="91"/>
      <c r="TSG54" s="90"/>
      <c r="TSH54" s="91"/>
      <c r="TSI54" s="90"/>
      <c r="TSJ54" s="91"/>
      <c r="TSK54" s="90"/>
      <c r="TSL54" s="91"/>
      <c r="TSM54" s="90"/>
      <c r="TSN54" s="91"/>
      <c r="TSO54" s="90"/>
      <c r="TSP54" s="91"/>
      <c r="TSQ54" s="90"/>
      <c r="TSR54" s="91"/>
      <c r="TSS54" s="90"/>
      <c r="TST54" s="91"/>
      <c r="TSU54" s="90"/>
      <c r="TSV54" s="91"/>
      <c r="TSW54" s="90"/>
      <c r="TSX54" s="91"/>
      <c r="TSY54" s="90"/>
      <c r="TSZ54" s="91"/>
      <c r="TTA54" s="90"/>
      <c r="TTB54" s="91"/>
      <c r="TTC54" s="90"/>
      <c r="TTD54" s="91"/>
      <c r="TTE54" s="90"/>
      <c r="TTF54" s="91"/>
      <c r="TTG54" s="90"/>
      <c r="TTH54" s="91"/>
      <c r="TTI54" s="90"/>
      <c r="TTJ54" s="91"/>
      <c r="TTK54" s="90"/>
      <c r="TTL54" s="91"/>
      <c r="TTM54" s="90"/>
      <c r="TTN54" s="91"/>
      <c r="TTO54" s="90"/>
      <c r="TTP54" s="91"/>
      <c r="TTQ54" s="90"/>
      <c r="TTR54" s="91"/>
      <c r="TTS54" s="90"/>
      <c r="TTT54" s="91"/>
      <c r="TTU54" s="90"/>
      <c r="TTV54" s="91"/>
      <c r="TTW54" s="90"/>
      <c r="TTX54" s="91"/>
      <c r="TTY54" s="90"/>
      <c r="TTZ54" s="91"/>
      <c r="TUA54" s="90"/>
      <c r="TUB54" s="91"/>
      <c r="TUC54" s="90"/>
      <c r="TUD54" s="91"/>
      <c r="TUE54" s="90"/>
      <c r="TUF54" s="91"/>
      <c r="TUG54" s="90"/>
      <c r="TUH54" s="91"/>
      <c r="TUI54" s="90"/>
      <c r="TUJ54" s="91"/>
      <c r="TUK54" s="90"/>
      <c r="TUL54" s="91"/>
      <c r="TUM54" s="90"/>
      <c r="TUN54" s="91"/>
      <c r="TUO54" s="90"/>
      <c r="TUP54" s="91"/>
      <c r="TUQ54" s="90"/>
      <c r="TUR54" s="91"/>
      <c r="TUS54" s="90"/>
      <c r="TUT54" s="91"/>
      <c r="TUU54" s="90"/>
      <c r="TUV54" s="91"/>
      <c r="TUW54" s="90"/>
      <c r="TUX54" s="91"/>
      <c r="TUY54" s="90"/>
      <c r="TUZ54" s="91"/>
      <c r="TVA54" s="90"/>
      <c r="TVB54" s="91"/>
      <c r="TVC54" s="90"/>
      <c r="TVD54" s="91"/>
      <c r="TVE54" s="90"/>
      <c r="TVF54" s="91"/>
      <c r="TVG54" s="90"/>
      <c r="TVH54" s="91"/>
      <c r="TVI54" s="90"/>
      <c r="TVJ54" s="91"/>
      <c r="TVK54" s="90"/>
      <c r="TVL54" s="91"/>
      <c r="TVM54" s="90"/>
      <c r="TVN54" s="91"/>
      <c r="TVO54" s="90"/>
      <c r="TVP54" s="91"/>
      <c r="TVQ54" s="90"/>
      <c r="TVR54" s="91"/>
      <c r="TVS54" s="90"/>
      <c r="TVT54" s="91"/>
      <c r="TVU54" s="90"/>
      <c r="TVV54" s="91"/>
      <c r="TVW54" s="90"/>
      <c r="TVX54" s="91"/>
      <c r="TVY54" s="90"/>
      <c r="TVZ54" s="91"/>
      <c r="TWA54" s="90"/>
      <c r="TWB54" s="91"/>
      <c r="TWC54" s="90"/>
      <c r="TWD54" s="91"/>
      <c r="TWE54" s="90"/>
      <c r="TWF54" s="91"/>
      <c r="TWG54" s="90"/>
      <c r="TWH54" s="91"/>
      <c r="TWI54" s="90"/>
      <c r="TWJ54" s="91"/>
      <c r="TWK54" s="90"/>
      <c r="TWL54" s="91"/>
      <c r="TWM54" s="90"/>
      <c r="TWN54" s="91"/>
      <c r="TWO54" s="90"/>
      <c r="TWP54" s="91"/>
      <c r="TWQ54" s="90"/>
      <c r="TWR54" s="91"/>
      <c r="TWS54" s="90"/>
      <c r="TWT54" s="91"/>
      <c r="TWU54" s="90"/>
      <c r="TWV54" s="91"/>
      <c r="TWW54" s="90"/>
      <c r="TWX54" s="91"/>
      <c r="TWY54" s="90"/>
      <c r="TWZ54" s="91"/>
      <c r="TXA54" s="90"/>
      <c r="TXB54" s="91"/>
      <c r="TXC54" s="90"/>
      <c r="TXD54" s="91"/>
      <c r="TXE54" s="90"/>
      <c r="TXF54" s="91"/>
      <c r="TXG54" s="90"/>
      <c r="TXH54" s="91"/>
      <c r="TXI54" s="90"/>
      <c r="TXJ54" s="91"/>
      <c r="TXK54" s="90"/>
      <c r="TXL54" s="91"/>
      <c r="TXM54" s="90"/>
      <c r="TXN54" s="91"/>
      <c r="TXO54" s="90"/>
      <c r="TXP54" s="91"/>
      <c r="TXQ54" s="90"/>
      <c r="TXR54" s="91"/>
      <c r="TXS54" s="90"/>
      <c r="TXT54" s="91"/>
      <c r="TXU54" s="90"/>
      <c r="TXV54" s="91"/>
      <c r="TXW54" s="90"/>
      <c r="TXX54" s="91"/>
      <c r="TXY54" s="90"/>
      <c r="TXZ54" s="91"/>
      <c r="TYA54" s="90"/>
      <c r="TYB54" s="91"/>
      <c r="TYC54" s="90"/>
      <c r="TYD54" s="91"/>
      <c r="TYE54" s="90"/>
      <c r="TYF54" s="91"/>
      <c r="TYG54" s="90"/>
      <c r="TYH54" s="91"/>
      <c r="TYI54" s="90"/>
      <c r="TYJ54" s="91"/>
      <c r="TYK54" s="90"/>
      <c r="TYL54" s="91"/>
      <c r="TYM54" s="90"/>
      <c r="TYN54" s="91"/>
      <c r="TYO54" s="90"/>
      <c r="TYP54" s="91"/>
      <c r="TYQ54" s="90"/>
      <c r="TYR54" s="91"/>
      <c r="TYS54" s="90"/>
      <c r="TYT54" s="91"/>
      <c r="TYU54" s="90"/>
      <c r="TYV54" s="91"/>
      <c r="TYW54" s="90"/>
      <c r="TYX54" s="91"/>
      <c r="TYY54" s="90"/>
      <c r="TYZ54" s="91"/>
      <c r="TZA54" s="90"/>
      <c r="TZB54" s="91"/>
      <c r="TZC54" s="90"/>
      <c r="TZD54" s="91"/>
      <c r="TZE54" s="90"/>
      <c r="TZF54" s="91"/>
      <c r="TZG54" s="90"/>
      <c r="TZH54" s="91"/>
      <c r="TZI54" s="90"/>
      <c r="TZJ54" s="91"/>
      <c r="TZK54" s="90"/>
      <c r="TZL54" s="91"/>
      <c r="TZM54" s="90"/>
      <c r="TZN54" s="91"/>
      <c r="TZO54" s="90"/>
      <c r="TZP54" s="91"/>
      <c r="TZQ54" s="90"/>
      <c r="TZR54" s="91"/>
      <c r="TZS54" s="90"/>
      <c r="TZT54" s="91"/>
      <c r="TZU54" s="90"/>
      <c r="TZV54" s="91"/>
      <c r="TZW54" s="90"/>
      <c r="TZX54" s="91"/>
      <c r="TZY54" s="90"/>
      <c r="TZZ54" s="91"/>
      <c r="UAA54" s="90"/>
      <c r="UAB54" s="91"/>
      <c r="UAC54" s="90"/>
      <c r="UAD54" s="91"/>
      <c r="UAE54" s="90"/>
      <c r="UAF54" s="91"/>
      <c r="UAG54" s="90"/>
      <c r="UAH54" s="91"/>
      <c r="UAI54" s="90"/>
      <c r="UAJ54" s="91"/>
      <c r="UAK54" s="90"/>
      <c r="UAL54" s="91"/>
      <c r="UAM54" s="90"/>
      <c r="UAN54" s="91"/>
      <c r="UAO54" s="90"/>
      <c r="UAP54" s="91"/>
      <c r="UAQ54" s="90"/>
      <c r="UAR54" s="91"/>
      <c r="UAS54" s="90"/>
      <c r="UAT54" s="91"/>
      <c r="UAU54" s="90"/>
      <c r="UAV54" s="91"/>
      <c r="UAW54" s="90"/>
      <c r="UAX54" s="91"/>
      <c r="UAY54" s="90"/>
      <c r="UAZ54" s="91"/>
      <c r="UBA54" s="90"/>
      <c r="UBB54" s="91"/>
      <c r="UBC54" s="90"/>
      <c r="UBD54" s="91"/>
      <c r="UBE54" s="90"/>
      <c r="UBF54" s="91"/>
      <c r="UBG54" s="90"/>
      <c r="UBH54" s="91"/>
      <c r="UBI54" s="90"/>
      <c r="UBJ54" s="91"/>
      <c r="UBK54" s="90"/>
      <c r="UBL54" s="91"/>
      <c r="UBM54" s="90"/>
      <c r="UBN54" s="91"/>
      <c r="UBO54" s="90"/>
      <c r="UBP54" s="91"/>
      <c r="UBQ54" s="90"/>
      <c r="UBR54" s="91"/>
      <c r="UBS54" s="90"/>
      <c r="UBT54" s="91"/>
      <c r="UBU54" s="90"/>
      <c r="UBV54" s="91"/>
      <c r="UBW54" s="90"/>
      <c r="UBX54" s="91"/>
      <c r="UBY54" s="90"/>
      <c r="UBZ54" s="91"/>
      <c r="UCA54" s="90"/>
      <c r="UCB54" s="91"/>
      <c r="UCC54" s="90"/>
      <c r="UCD54" s="91"/>
      <c r="UCE54" s="90"/>
      <c r="UCF54" s="91"/>
      <c r="UCG54" s="90"/>
      <c r="UCH54" s="91"/>
      <c r="UCI54" s="90"/>
      <c r="UCJ54" s="91"/>
      <c r="UCK54" s="90"/>
      <c r="UCL54" s="91"/>
      <c r="UCM54" s="90"/>
      <c r="UCN54" s="91"/>
      <c r="UCO54" s="90"/>
      <c r="UCP54" s="91"/>
      <c r="UCQ54" s="90"/>
      <c r="UCR54" s="91"/>
      <c r="UCS54" s="90"/>
      <c r="UCT54" s="91"/>
      <c r="UCU54" s="90"/>
      <c r="UCV54" s="91"/>
      <c r="UCW54" s="90"/>
      <c r="UCX54" s="91"/>
      <c r="UCY54" s="90"/>
      <c r="UCZ54" s="91"/>
      <c r="UDA54" s="90"/>
      <c r="UDB54" s="91"/>
      <c r="UDC54" s="90"/>
      <c r="UDD54" s="91"/>
      <c r="UDE54" s="90"/>
      <c r="UDF54" s="91"/>
      <c r="UDG54" s="90"/>
      <c r="UDH54" s="91"/>
      <c r="UDI54" s="90"/>
      <c r="UDJ54" s="91"/>
      <c r="UDK54" s="90"/>
      <c r="UDL54" s="91"/>
      <c r="UDM54" s="90"/>
      <c r="UDN54" s="91"/>
      <c r="UDO54" s="90"/>
      <c r="UDP54" s="91"/>
      <c r="UDQ54" s="90"/>
      <c r="UDR54" s="91"/>
      <c r="UDS54" s="90"/>
      <c r="UDT54" s="91"/>
      <c r="UDU54" s="90"/>
      <c r="UDV54" s="91"/>
      <c r="UDW54" s="90"/>
      <c r="UDX54" s="91"/>
      <c r="UDY54" s="90"/>
      <c r="UDZ54" s="91"/>
      <c r="UEA54" s="90"/>
      <c r="UEB54" s="91"/>
      <c r="UEC54" s="90"/>
      <c r="UED54" s="91"/>
      <c r="UEE54" s="90"/>
      <c r="UEF54" s="91"/>
      <c r="UEG54" s="90"/>
      <c r="UEH54" s="91"/>
      <c r="UEI54" s="90"/>
      <c r="UEJ54" s="91"/>
      <c r="UEK54" s="90"/>
      <c r="UEL54" s="91"/>
      <c r="UEM54" s="90"/>
      <c r="UEN54" s="91"/>
      <c r="UEO54" s="90"/>
      <c r="UEP54" s="91"/>
      <c r="UEQ54" s="90"/>
      <c r="UER54" s="91"/>
      <c r="UES54" s="90"/>
      <c r="UET54" s="91"/>
      <c r="UEU54" s="90"/>
      <c r="UEV54" s="91"/>
      <c r="UEW54" s="90"/>
      <c r="UEX54" s="91"/>
      <c r="UEY54" s="90"/>
      <c r="UEZ54" s="91"/>
      <c r="UFA54" s="90"/>
      <c r="UFB54" s="91"/>
      <c r="UFC54" s="90"/>
      <c r="UFD54" s="91"/>
      <c r="UFE54" s="90"/>
      <c r="UFF54" s="91"/>
      <c r="UFG54" s="90"/>
      <c r="UFH54" s="91"/>
      <c r="UFI54" s="90"/>
      <c r="UFJ54" s="91"/>
      <c r="UFK54" s="90"/>
      <c r="UFL54" s="91"/>
      <c r="UFM54" s="90"/>
      <c r="UFN54" s="91"/>
      <c r="UFO54" s="90"/>
      <c r="UFP54" s="91"/>
      <c r="UFQ54" s="90"/>
      <c r="UFR54" s="91"/>
      <c r="UFS54" s="90"/>
      <c r="UFT54" s="91"/>
      <c r="UFU54" s="90"/>
      <c r="UFV54" s="91"/>
      <c r="UFW54" s="90"/>
      <c r="UFX54" s="91"/>
      <c r="UFY54" s="90"/>
      <c r="UFZ54" s="91"/>
      <c r="UGA54" s="90"/>
      <c r="UGB54" s="91"/>
      <c r="UGC54" s="90"/>
      <c r="UGD54" s="91"/>
      <c r="UGE54" s="90"/>
      <c r="UGF54" s="91"/>
      <c r="UGG54" s="90"/>
      <c r="UGH54" s="91"/>
      <c r="UGI54" s="90"/>
      <c r="UGJ54" s="91"/>
      <c r="UGK54" s="90"/>
      <c r="UGL54" s="91"/>
      <c r="UGM54" s="90"/>
      <c r="UGN54" s="91"/>
      <c r="UGO54" s="90"/>
      <c r="UGP54" s="91"/>
      <c r="UGQ54" s="90"/>
      <c r="UGR54" s="91"/>
      <c r="UGS54" s="90"/>
      <c r="UGT54" s="91"/>
      <c r="UGU54" s="90"/>
      <c r="UGV54" s="91"/>
      <c r="UGW54" s="90"/>
      <c r="UGX54" s="91"/>
      <c r="UGY54" s="90"/>
      <c r="UGZ54" s="91"/>
      <c r="UHA54" s="90"/>
      <c r="UHB54" s="91"/>
      <c r="UHC54" s="90"/>
      <c r="UHD54" s="91"/>
      <c r="UHE54" s="90"/>
      <c r="UHF54" s="91"/>
      <c r="UHG54" s="90"/>
      <c r="UHH54" s="91"/>
      <c r="UHI54" s="90"/>
      <c r="UHJ54" s="91"/>
      <c r="UHK54" s="90"/>
      <c r="UHL54" s="91"/>
      <c r="UHM54" s="90"/>
      <c r="UHN54" s="91"/>
      <c r="UHO54" s="90"/>
      <c r="UHP54" s="91"/>
      <c r="UHQ54" s="90"/>
      <c r="UHR54" s="91"/>
      <c r="UHS54" s="90"/>
      <c r="UHT54" s="91"/>
      <c r="UHU54" s="90"/>
      <c r="UHV54" s="91"/>
      <c r="UHW54" s="90"/>
      <c r="UHX54" s="91"/>
      <c r="UHY54" s="90"/>
      <c r="UHZ54" s="91"/>
      <c r="UIA54" s="90"/>
      <c r="UIB54" s="91"/>
      <c r="UIC54" s="90"/>
      <c r="UID54" s="91"/>
      <c r="UIE54" s="90"/>
      <c r="UIF54" s="91"/>
      <c r="UIG54" s="90"/>
      <c r="UIH54" s="91"/>
      <c r="UII54" s="90"/>
      <c r="UIJ54" s="91"/>
      <c r="UIK54" s="90"/>
      <c r="UIL54" s="91"/>
      <c r="UIM54" s="90"/>
      <c r="UIN54" s="91"/>
      <c r="UIO54" s="90"/>
      <c r="UIP54" s="91"/>
      <c r="UIQ54" s="90"/>
      <c r="UIR54" s="91"/>
      <c r="UIS54" s="90"/>
      <c r="UIT54" s="91"/>
      <c r="UIU54" s="90"/>
      <c r="UIV54" s="91"/>
      <c r="UIW54" s="90"/>
      <c r="UIX54" s="91"/>
      <c r="UIY54" s="90"/>
      <c r="UIZ54" s="91"/>
      <c r="UJA54" s="90"/>
      <c r="UJB54" s="91"/>
      <c r="UJC54" s="90"/>
      <c r="UJD54" s="91"/>
      <c r="UJE54" s="90"/>
      <c r="UJF54" s="91"/>
      <c r="UJG54" s="90"/>
      <c r="UJH54" s="91"/>
      <c r="UJI54" s="90"/>
      <c r="UJJ54" s="91"/>
      <c r="UJK54" s="90"/>
      <c r="UJL54" s="91"/>
      <c r="UJM54" s="90"/>
      <c r="UJN54" s="91"/>
      <c r="UJO54" s="90"/>
      <c r="UJP54" s="91"/>
      <c r="UJQ54" s="90"/>
      <c r="UJR54" s="91"/>
      <c r="UJS54" s="90"/>
      <c r="UJT54" s="91"/>
      <c r="UJU54" s="90"/>
      <c r="UJV54" s="91"/>
      <c r="UJW54" s="90"/>
      <c r="UJX54" s="91"/>
      <c r="UJY54" s="90"/>
      <c r="UJZ54" s="91"/>
      <c r="UKA54" s="90"/>
      <c r="UKB54" s="91"/>
      <c r="UKC54" s="90"/>
      <c r="UKD54" s="91"/>
      <c r="UKE54" s="90"/>
      <c r="UKF54" s="91"/>
      <c r="UKG54" s="90"/>
      <c r="UKH54" s="91"/>
      <c r="UKI54" s="90"/>
      <c r="UKJ54" s="91"/>
      <c r="UKK54" s="90"/>
      <c r="UKL54" s="91"/>
      <c r="UKM54" s="90"/>
      <c r="UKN54" s="91"/>
      <c r="UKO54" s="90"/>
      <c r="UKP54" s="91"/>
      <c r="UKQ54" s="90"/>
      <c r="UKR54" s="91"/>
      <c r="UKS54" s="90"/>
      <c r="UKT54" s="91"/>
      <c r="UKU54" s="90"/>
      <c r="UKV54" s="91"/>
      <c r="UKW54" s="90"/>
      <c r="UKX54" s="91"/>
      <c r="UKY54" s="90"/>
      <c r="UKZ54" s="91"/>
      <c r="ULA54" s="90"/>
      <c r="ULB54" s="91"/>
      <c r="ULC54" s="90"/>
      <c r="ULD54" s="91"/>
      <c r="ULE54" s="90"/>
      <c r="ULF54" s="91"/>
      <c r="ULG54" s="90"/>
      <c r="ULH54" s="91"/>
      <c r="ULI54" s="90"/>
      <c r="ULJ54" s="91"/>
      <c r="ULK54" s="90"/>
      <c r="ULL54" s="91"/>
      <c r="ULM54" s="90"/>
      <c r="ULN54" s="91"/>
      <c r="ULO54" s="90"/>
      <c r="ULP54" s="91"/>
      <c r="ULQ54" s="90"/>
      <c r="ULR54" s="91"/>
      <c r="ULS54" s="90"/>
      <c r="ULT54" s="91"/>
      <c r="ULU54" s="90"/>
      <c r="ULV54" s="91"/>
      <c r="ULW54" s="90"/>
      <c r="ULX54" s="91"/>
      <c r="ULY54" s="90"/>
      <c r="ULZ54" s="91"/>
      <c r="UMA54" s="90"/>
      <c r="UMB54" s="91"/>
      <c r="UMC54" s="90"/>
      <c r="UMD54" s="91"/>
      <c r="UME54" s="90"/>
      <c r="UMF54" s="91"/>
      <c r="UMG54" s="90"/>
      <c r="UMH54" s="91"/>
      <c r="UMI54" s="90"/>
      <c r="UMJ54" s="91"/>
      <c r="UMK54" s="90"/>
      <c r="UML54" s="91"/>
      <c r="UMM54" s="90"/>
      <c r="UMN54" s="91"/>
      <c r="UMO54" s="90"/>
      <c r="UMP54" s="91"/>
      <c r="UMQ54" s="90"/>
      <c r="UMR54" s="91"/>
      <c r="UMS54" s="90"/>
      <c r="UMT54" s="91"/>
      <c r="UMU54" s="90"/>
      <c r="UMV54" s="91"/>
      <c r="UMW54" s="90"/>
      <c r="UMX54" s="91"/>
      <c r="UMY54" s="90"/>
      <c r="UMZ54" s="91"/>
      <c r="UNA54" s="90"/>
      <c r="UNB54" s="91"/>
      <c r="UNC54" s="90"/>
      <c r="UND54" s="91"/>
      <c r="UNE54" s="90"/>
      <c r="UNF54" s="91"/>
      <c r="UNG54" s="90"/>
      <c r="UNH54" s="91"/>
      <c r="UNI54" s="90"/>
      <c r="UNJ54" s="91"/>
      <c r="UNK54" s="90"/>
      <c r="UNL54" s="91"/>
      <c r="UNM54" s="90"/>
      <c r="UNN54" s="91"/>
      <c r="UNO54" s="90"/>
      <c r="UNP54" s="91"/>
      <c r="UNQ54" s="90"/>
      <c r="UNR54" s="91"/>
      <c r="UNS54" s="90"/>
      <c r="UNT54" s="91"/>
      <c r="UNU54" s="90"/>
      <c r="UNV54" s="91"/>
      <c r="UNW54" s="90"/>
      <c r="UNX54" s="91"/>
      <c r="UNY54" s="90"/>
      <c r="UNZ54" s="91"/>
      <c r="UOA54" s="90"/>
      <c r="UOB54" s="91"/>
      <c r="UOC54" s="90"/>
      <c r="UOD54" s="91"/>
      <c r="UOE54" s="90"/>
      <c r="UOF54" s="91"/>
      <c r="UOG54" s="90"/>
      <c r="UOH54" s="91"/>
      <c r="UOI54" s="90"/>
      <c r="UOJ54" s="91"/>
      <c r="UOK54" s="90"/>
      <c r="UOL54" s="91"/>
      <c r="UOM54" s="90"/>
      <c r="UON54" s="91"/>
      <c r="UOO54" s="90"/>
      <c r="UOP54" s="91"/>
      <c r="UOQ54" s="90"/>
      <c r="UOR54" s="91"/>
      <c r="UOS54" s="90"/>
      <c r="UOT54" s="91"/>
      <c r="UOU54" s="90"/>
      <c r="UOV54" s="91"/>
      <c r="UOW54" s="90"/>
      <c r="UOX54" s="91"/>
      <c r="UOY54" s="90"/>
      <c r="UOZ54" s="91"/>
      <c r="UPA54" s="90"/>
      <c r="UPB54" s="91"/>
      <c r="UPC54" s="90"/>
      <c r="UPD54" s="91"/>
      <c r="UPE54" s="90"/>
      <c r="UPF54" s="91"/>
      <c r="UPG54" s="90"/>
      <c r="UPH54" s="91"/>
      <c r="UPI54" s="90"/>
      <c r="UPJ54" s="91"/>
      <c r="UPK54" s="90"/>
      <c r="UPL54" s="91"/>
      <c r="UPM54" s="90"/>
      <c r="UPN54" s="91"/>
      <c r="UPO54" s="90"/>
      <c r="UPP54" s="91"/>
      <c r="UPQ54" s="90"/>
      <c r="UPR54" s="91"/>
      <c r="UPS54" s="90"/>
      <c r="UPT54" s="91"/>
      <c r="UPU54" s="90"/>
      <c r="UPV54" s="91"/>
      <c r="UPW54" s="90"/>
      <c r="UPX54" s="91"/>
      <c r="UPY54" s="90"/>
      <c r="UPZ54" s="91"/>
      <c r="UQA54" s="90"/>
      <c r="UQB54" s="91"/>
      <c r="UQC54" s="90"/>
      <c r="UQD54" s="91"/>
      <c r="UQE54" s="90"/>
      <c r="UQF54" s="91"/>
      <c r="UQG54" s="90"/>
      <c r="UQH54" s="91"/>
      <c r="UQI54" s="90"/>
      <c r="UQJ54" s="91"/>
      <c r="UQK54" s="90"/>
      <c r="UQL54" s="91"/>
      <c r="UQM54" s="90"/>
      <c r="UQN54" s="91"/>
      <c r="UQO54" s="90"/>
      <c r="UQP54" s="91"/>
      <c r="UQQ54" s="90"/>
      <c r="UQR54" s="91"/>
      <c r="UQS54" s="90"/>
      <c r="UQT54" s="91"/>
      <c r="UQU54" s="90"/>
      <c r="UQV54" s="91"/>
      <c r="UQW54" s="90"/>
      <c r="UQX54" s="91"/>
      <c r="UQY54" s="90"/>
      <c r="UQZ54" s="91"/>
      <c r="URA54" s="90"/>
      <c r="URB54" s="91"/>
      <c r="URC54" s="90"/>
      <c r="URD54" s="91"/>
      <c r="URE54" s="90"/>
      <c r="URF54" s="91"/>
      <c r="URG54" s="90"/>
      <c r="URH54" s="91"/>
      <c r="URI54" s="90"/>
      <c r="URJ54" s="91"/>
      <c r="URK54" s="90"/>
      <c r="URL54" s="91"/>
      <c r="URM54" s="90"/>
      <c r="URN54" s="91"/>
      <c r="URO54" s="90"/>
      <c r="URP54" s="91"/>
      <c r="URQ54" s="90"/>
      <c r="URR54" s="91"/>
      <c r="URS54" s="90"/>
      <c r="URT54" s="91"/>
      <c r="URU54" s="90"/>
      <c r="URV54" s="91"/>
      <c r="URW54" s="90"/>
      <c r="URX54" s="91"/>
      <c r="URY54" s="90"/>
      <c r="URZ54" s="91"/>
      <c r="USA54" s="90"/>
      <c r="USB54" s="91"/>
      <c r="USC54" s="90"/>
      <c r="USD54" s="91"/>
      <c r="USE54" s="90"/>
      <c r="USF54" s="91"/>
      <c r="USG54" s="90"/>
      <c r="USH54" s="91"/>
      <c r="USI54" s="90"/>
      <c r="USJ54" s="91"/>
      <c r="USK54" s="90"/>
      <c r="USL54" s="91"/>
      <c r="USM54" s="90"/>
      <c r="USN54" s="91"/>
      <c r="USO54" s="90"/>
      <c r="USP54" s="91"/>
      <c r="USQ54" s="90"/>
      <c r="USR54" s="91"/>
      <c r="USS54" s="90"/>
      <c r="UST54" s="91"/>
      <c r="USU54" s="90"/>
      <c r="USV54" s="91"/>
      <c r="USW54" s="90"/>
      <c r="USX54" s="91"/>
      <c r="USY54" s="90"/>
      <c r="USZ54" s="91"/>
      <c r="UTA54" s="90"/>
      <c r="UTB54" s="91"/>
      <c r="UTC54" s="90"/>
      <c r="UTD54" s="91"/>
      <c r="UTE54" s="90"/>
      <c r="UTF54" s="91"/>
      <c r="UTG54" s="90"/>
      <c r="UTH54" s="91"/>
      <c r="UTI54" s="90"/>
      <c r="UTJ54" s="91"/>
      <c r="UTK54" s="90"/>
      <c r="UTL54" s="91"/>
      <c r="UTM54" s="90"/>
      <c r="UTN54" s="91"/>
      <c r="UTO54" s="90"/>
      <c r="UTP54" s="91"/>
      <c r="UTQ54" s="90"/>
      <c r="UTR54" s="91"/>
      <c r="UTS54" s="90"/>
      <c r="UTT54" s="91"/>
      <c r="UTU54" s="90"/>
      <c r="UTV54" s="91"/>
      <c r="UTW54" s="90"/>
      <c r="UTX54" s="91"/>
      <c r="UTY54" s="90"/>
      <c r="UTZ54" s="91"/>
      <c r="UUA54" s="90"/>
      <c r="UUB54" s="91"/>
      <c r="UUC54" s="90"/>
      <c r="UUD54" s="91"/>
      <c r="UUE54" s="90"/>
      <c r="UUF54" s="91"/>
      <c r="UUG54" s="90"/>
      <c r="UUH54" s="91"/>
      <c r="UUI54" s="90"/>
      <c r="UUJ54" s="91"/>
      <c r="UUK54" s="90"/>
      <c r="UUL54" s="91"/>
      <c r="UUM54" s="90"/>
      <c r="UUN54" s="91"/>
      <c r="UUO54" s="90"/>
      <c r="UUP54" s="91"/>
      <c r="UUQ54" s="90"/>
      <c r="UUR54" s="91"/>
      <c r="UUS54" s="90"/>
      <c r="UUT54" s="91"/>
      <c r="UUU54" s="90"/>
      <c r="UUV54" s="91"/>
      <c r="UUW54" s="90"/>
      <c r="UUX54" s="91"/>
      <c r="UUY54" s="90"/>
      <c r="UUZ54" s="91"/>
      <c r="UVA54" s="90"/>
      <c r="UVB54" s="91"/>
      <c r="UVC54" s="90"/>
      <c r="UVD54" s="91"/>
      <c r="UVE54" s="90"/>
      <c r="UVF54" s="91"/>
      <c r="UVG54" s="90"/>
      <c r="UVH54" s="91"/>
      <c r="UVI54" s="90"/>
      <c r="UVJ54" s="91"/>
      <c r="UVK54" s="90"/>
      <c r="UVL54" s="91"/>
      <c r="UVM54" s="90"/>
      <c r="UVN54" s="91"/>
      <c r="UVO54" s="90"/>
      <c r="UVP54" s="91"/>
      <c r="UVQ54" s="90"/>
      <c r="UVR54" s="91"/>
      <c r="UVS54" s="90"/>
      <c r="UVT54" s="91"/>
      <c r="UVU54" s="90"/>
      <c r="UVV54" s="91"/>
      <c r="UVW54" s="90"/>
      <c r="UVX54" s="91"/>
      <c r="UVY54" s="90"/>
      <c r="UVZ54" s="91"/>
      <c r="UWA54" s="90"/>
      <c r="UWB54" s="91"/>
      <c r="UWC54" s="90"/>
      <c r="UWD54" s="91"/>
      <c r="UWE54" s="90"/>
      <c r="UWF54" s="91"/>
      <c r="UWG54" s="90"/>
      <c r="UWH54" s="91"/>
      <c r="UWI54" s="90"/>
      <c r="UWJ54" s="91"/>
      <c r="UWK54" s="90"/>
      <c r="UWL54" s="91"/>
      <c r="UWM54" s="90"/>
      <c r="UWN54" s="91"/>
      <c r="UWO54" s="90"/>
      <c r="UWP54" s="91"/>
      <c r="UWQ54" s="90"/>
      <c r="UWR54" s="91"/>
      <c r="UWS54" s="90"/>
      <c r="UWT54" s="91"/>
      <c r="UWU54" s="90"/>
      <c r="UWV54" s="91"/>
      <c r="UWW54" s="90"/>
      <c r="UWX54" s="91"/>
      <c r="UWY54" s="90"/>
      <c r="UWZ54" s="91"/>
      <c r="UXA54" s="90"/>
      <c r="UXB54" s="91"/>
      <c r="UXC54" s="90"/>
      <c r="UXD54" s="91"/>
      <c r="UXE54" s="90"/>
      <c r="UXF54" s="91"/>
      <c r="UXG54" s="90"/>
      <c r="UXH54" s="91"/>
      <c r="UXI54" s="90"/>
      <c r="UXJ54" s="91"/>
      <c r="UXK54" s="90"/>
      <c r="UXL54" s="91"/>
      <c r="UXM54" s="90"/>
      <c r="UXN54" s="91"/>
      <c r="UXO54" s="90"/>
      <c r="UXP54" s="91"/>
      <c r="UXQ54" s="90"/>
      <c r="UXR54" s="91"/>
      <c r="UXS54" s="90"/>
      <c r="UXT54" s="91"/>
      <c r="UXU54" s="90"/>
      <c r="UXV54" s="91"/>
      <c r="UXW54" s="90"/>
      <c r="UXX54" s="91"/>
      <c r="UXY54" s="90"/>
      <c r="UXZ54" s="91"/>
      <c r="UYA54" s="90"/>
      <c r="UYB54" s="91"/>
      <c r="UYC54" s="90"/>
      <c r="UYD54" s="91"/>
      <c r="UYE54" s="90"/>
      <c r="UYF54" s="91"/>
      <c r="UYG54" s="90"/>
      <c r="UYH54" s="91"/>
      <c r="UYI54" s="90"/>
      <c r="UYJ54" s="91"/>
      <c r="UYK54" s="90"/>
      <c r="UYL54" s="91"/>
      <c r="UYM54" s="90"/>
      <c r="UYN54" s="91"/>
      <c r="UYO54" s="90"/>
      <c r="UYP54" s="91"/>
      <c r="UYQ54" s="90"/>
      <c r="UYR54" s="91"/>
      <c r="UYS54" s="90"/>
      <c r="UYT54" s="91"/>
      <c r="UYU54" s="90"/>
      <c r="UYV54" s="91"/>
      <c r="UYW54" s="90"/>
      <c r="UYX54" s="91"/>
      <c r="UYY54" s="90"/>
      <c r="UYZ54" s="91"/>
      <c r="UZA54" s="90"/>
      <c r="UZB54" s="91"/>
      <c r="UZC54" s="90"/>
      <c r="UZD54" s="91"/>
      <c r="UZE54" s="90"/>
      <c r="UZF54" s="91"/>
      <c r="UZG54" s="90"/>
      <c r="UZH54" s="91"/>
      <c r="UZI54" s="90"/>
      <c r="UZJ54" s="91"/>
      <c r="UZK54" s="90"/>
      <c r="UZL54" s="91"/>
      <c r="UZM54" s="90"/>
      <c r="UZN54" s="91"/>
      <c r="UZO54" s="90"/>
      <c r="UZP54" s="91"/>
      <c r="UZQ54" s="90"/>
      <c r="UZR54" s="91"/>
      <c r="UZS54" s="90"/>
      <c r="UZT54" s="91"/>
      <c r="UZU54" s="90"/>
      <c r="UZV54" s="91"/>
      <c r="UZW54" s="90"/>
      <c r="UZX54" s="91"/>
      <c r="UZY54" s="90"/>
      <c r="UZZ54" s="91"/>
      <c r="VAA54" s="90"/>
      <c r="VAB54" s="91"/>
      <c r="VAC54" s="90"/>
      <c r="VAD54" s="91"/>
      <c r="VAE54" s="90"/>
      <c r="VAF54" s="91"/>
      <c r="VAG54" s="90"/>
      <c r="VAH54" s="91"/>
      <c r="VAI54" s="90"/>
      <c r="VAJ54" s="91"/>
      <c r="VAK54" s="90"/>
      <c r="VAL54" s="91"/>
      <c r="VAM54" s="90"/>
      <c r="VAN54" s="91"/>
      <c r="VAO54" s="90"/>
      <c r="VAP54" s="91"/>
      <c r="VAQ54" s="90"/>
      <c r="VAR54" s="91"/>
      <c r="VAS54" s="90"/>
      <c r="VAT54" s="91"/>
      <c r="VAU54" s="90"/>
      <c r="VAV54" s="91"/>
      <c r="VAW54" s="90"/>
      <c r="VAX54" s="91"/>
      <c r="VAY54" s="90"/>
      <c r="VAZ54" s="91"/>
      <c r="VBA54" s="90"/>
      <c r="VBB54" s="91"/>
      <c r="VBC54" s="90"/>
      <c r="VBD54" s="91"/>
      <c r="VBE54" s="90"/>
      <c r="VBF54" s="91"/>
      <c r="VBG54" s="90"/>
      <c r="VBH54" s="91"/>
      <c r="VBI54" s="90"/>
      <c r="VBJ54" s="91"/>
      <c r="VBK54" s="90"/>
      <c r="VBL54" s="91"/>
      <c r="VBM54" s="90"/>
      <c r="VBN54" s="91"/>
      <c r="VBO54" s="90"/>
      <c r="VBP54" s="91"/>
      <c r="VBQ54" s="90"/>
      <c r="VBR54" s="91"/>
      <c r="VBS54" s="90"/>
      <c r="VBT54" s="91"/>
      <c r="VBU54" s="90"/>
      <c r="VBV54" s="91"/>
      <c r="VBW54" s="90"/>
      <c r="VBX54" s="91"/>
      <c r="VBY54" s="90"/>
      <c r="VBZ54" s="91"/>
      <c r="VCA54" s="90"/>
      <c r="VCB54" s="91"/>
      <c r="VCC54" s="90"/>
      <c r="VCD54" s="91"/>
      <c r="VCE54" s="90"/>
      <c r="VCF54" s="91"/>
      <c r="VCG54" s="90"/>
      <c r="VCH54" s="91"/>
      <c r="VCI54" s="90"/>
      <c r="VCJ54" s="91"/>
      <c r="VCK54" s="90"/>
      <c r="VCL54" s="91"/>
      <c r="VCM54" s="90"/>
      <c r="VCN54" s="91"/>
      <c r="VCO54" s="90"/>
      <c r="VCP54" s="91"/>
      <c r="VCQ54" s="90"/>
      <c r="VCR54" s="91"/>
      <c r="VCS54" s="90"/>
      <c r="VCT54" s="91"/>
      <c r="VCU54" s="90"/>
      <c r="VCV54" s="91"/>
      <c r="VCW54" s="90"/>
      <c r="VCX54" s="91"/>
      <c r="VCY54" s="90"/>
      <c r="VCZ54" s="91"/>
      <c r="VDA54" s="90"/>
      <c r="VDB54" s="91"/>
      <c r="VDC54" s="90"/>
      <c r="VDD54" s="91"/>
      <c r="VDE54" s="90"/>
      <c r="VDF54" s="91"/>
      <c r="VDG54" s="90"/>
      <c r="VDH54" s="91"/>
      <c r="VDI54" s="90"/>
      <c r="VDJ54" s="91"/>
      <c r="VDK54" s="90"/>
      <c r="VDL54" s="91"/>
      <c r="VDM54" s="90"/>
      <c r="VDN54" s="91"/>
      <c r="VDO54" s="90"/>
      <c r="VDP54" s="91"/>
      <c r="VDQ54" s="90"/>
      <c r="VDR54" s="91"/>
      <c r="VDS54" s="90"/>
      <c r="VDT54" s="91"/>
      <c r="VDU54" s="90"/>
      <c r="VDV54" s="91"/>
      <c r="VDW54" s="90"/>
      <c r="VDX54" s="91"/>
      <c r="VDY54" s="90"/>
      <c r="VDZ54" s="91"/>
      <c r="VEA54" s="90"/>
      <c r="VEB54" s="91"/>
      <c r="VEC54" s="90"/>
      <c r="VED54" s="91"/>
      <c r="VEE54" s="90"/>
      <c r="VEF54" s="91"/>
      <c r="VEG54" s="90"/>
      <c r="VEH54" s="91"/>
      <c r="VEI54" s="90"/>
      <c r="VEJ54" s="91"/>
      <c r="VEK54" s="90"/>
      <c r="VEL54" s="91"/>
      <c r="VEM54" s="90"/>
      <c r="VEN54" s="91"/>
      <c r="VEO54" s="90"/>
      <c r="VEP54" s="91"/>
      <c r="VEQ54" s="90"/>
      <c r="VER54" s="91"/>
      <c r="VES54" s="90"/>
      <c r="VET54" s="91"/>
      <c r="VEU54" s="90"/>
      <c r="VEV54" s="91"/>
      <c r="VEW54" s="90"/>
      <c r="VEX54" s="91"/>
      <c r="VEY54" s="90"/>
      <c r="VEZ54" s="91"/>
      <c r="VFA54" s="90"/>
      <c r="VFB54" s="91"/>
      <c r="VFC54" s="90"/>
      <c r="VFD54" s="91"/>
      <c r="VFE54" s="90"/>
      <c r="VFF54" s="91"/>
      <c r="VFG54" s="90"/>
      <c r="VFH54" s="91"/>
      <c r="VFI54" s="90"/>
      <c r="VFJ54" s="91"/>
      <c r="VFK54" s="90"/>
      <c r="VFL54" s="91"/>
      <c r="VFM54" s="90"/>
      <c r="VFN54" s="91"/>
      <c r="VFO54" s="90"/>
      <c r="VFP54" s="91"/>
      <c r="VFQ54" s="90"/>
      <c r="VFR54" s="91"/>
      <c r="VFS54" s="90"/>
      <c r="VFT54" s="91"/>
      <c r="VFU54" s="90"/>
      <c r="VFV54" s="91"/>
      <c r="VFW54" s="90"/>
      <c r="VFX54" s="91"/>
      <c r="VFY54" s="90"/>
      <c r="VFZ54" s="91"/>
      <c r="VGA54" s="90"/>
      <c r="VGB54" s="91"/>
      <c r="VGC54" s="90"/>
      <c r="VGD54" s="91"/>
      <c r="VGE54" s="90"/>
      <c r="VGF54" s="91"/>
      <c r="VGG54" s="90"/>
      <c r="VGH54" s="91"/>
      <c r="VGI54" s="90"/>
      <c r="VGJ54" s="91"/>
      <c r="VGK54" s="90"/>
      <c r="VGL54" s="91"/>
      <c r="VGM54" s="90"/>
      <c r="VGN54" s="91"/>
      <c r="VGO54" s="90"/>
      <c r="VGP54" s="91"/>
      <c r="VGQ54" s="90"/>
      <c r="VGR54" s="91"/>
      <c r="VGS54" s="90"/>
      <c r="VGT54" s="91"/>
      <c r="VGU54" s="90"/>
      <c r="VGV54" s="91"/>
      <c r="VGW54" s="90"/>
      <c r="VGX54" s="91"/>
      <c r="VGY54" s="90"/>
      <c r="VGZ54" s="91"/>
      <c r="VHA54" s="90"/>
      <c r="VHB54" s="91"/>
      <c r="VHC54" s="90"/>
      <c r="VHD54" s="91"/>
      <c r="VHE54" s="90"/>
      <c r="VHF54" s="91"/>
      <c r="VHG54" s="90"/>
      <c r="VHH54" s="91"/>
      <c r="VHI54" s="90"/>
      <c r="VHJ54" s="91"/>
      <c r="VHK54" s="90"/>
      <c r="VHL54" s="91"/>
      <c r="VHM54" s="90"/>
      <c r="VHN54" s="91"/>
      <c r="VHO54" s="90"/>
      <c r="VHP54" s="91"/>
      <c r="VHQ54" s="90"/>
      <c r="VHR54" s="91"/>
      <c r="VHS54" s="90"/>
      <c r="VHT54" s="91"/>
      <c r="VHU54" s="90"/>
      <c r="VHV54" s="91"/>
      <c r="VHW54" s="90"/>
      <c r="VHX54" s="91"/>
      <c r="VHY54" s="90"/>
      <c r="VHZ54" s="91"/>
      <c r="VIA54" s="90"/>
      <c r="VIB54" s="91"/>
      <c r="VIC54" s="90"/>
      <c r="VID54" s="91"/>
      <c r="VIE54" s="90"/>
      <c r="VIF54" s="91"/>
      <c r="VIG54" s="90"/>
      <c r="VIH54" s="91"/>
      <c r="VII54" s="90"/>
      <c r="VIJ54" s="91"/>
      <c r="VIK54" s="90"/>
      <c r="VIL54" s="91"/>
      <c r="VIM54" s="90"/>
      <c r="VIN54" s="91"/>
      <c r="VIO54" s="90"/>
      <c r="VIP54" s="91"/>
      <c r="VIQ54" s="90"/>
      <c r="VIR54" s="91"/>
      <c r="VIS54" s="90"/>
      <c r="VIT54" s="91"/>
      <c r="VIU54" s="90"/>
      <c r="VIV54" s="91"/>
      <c r="VIW54" s="90"/>
      <c r="VIX54" s="91"/>
      <c r="VIY54" s="90"/>
      <c r="VIZ54" s="91"/>
      <c r="VJA54" s="90"/>
      <c r="VJB54" s="91"/>
      <c r="VJC54" s="90"/>
      <c r="VJD54" s="91"/>
      <c r="VJE54" s="90"/>
      <c r="VJF54" s="91"/>
      <c r="VJG54" s="90"/>
      <c r="VJH54" s="91"/>
      <c r="VJI54" s="90"/>
      <c r="VJJ54" s="91"/>
      <c r="VJK54" s="90"/>
      <c r="VJL54" s="91"/>
      <c r="VJM54" s="90"/>
      <c r="VJN54" s="91"/>
      <c r="VJO54" s="90"/>
      <c r="VJP54" s="91"/>
      <c r="VJQ54" s="90"/>
      <c r="VJR54" s="91"/>
      <c r="VJS54" s="90"/>
      <c r="VJT54" s="91"/>
      <c r="VJU54" s="90"/>
      <c r="VJV54" s="91"/>
      <c r="VJW54" s="90"/>
      <c r="VJX54" s="91"/>
      <c r="VJY54" s="90"/>
      <c r="VJZ54" s="91"/>
      <c r="VKA54" s="90"/>
      <c r="VKB54" s="91"/>
      <c r="VKC54" s="90"/>
      <c r="VKD54" s="91"/>
      <c r="VKE54" s="90"/>
      <c r="VKF54" s="91"/>
      <c r="VKG54" s="90"/>
      <c r="VKH54" s="91"/>
      <c r="VKI54" s="90"/>
      <c r="VKJ54" s="91"/>
      <c r="VKK54" s="90"/>
      <c r="VKL54" s="91"/>
      <c r="VKM54" s="90"/>
      <c r="VKN54" s="91"/>
      <c r="VKO54" s="90"/>
      <c r="VKP54" s="91"/>
      <c r="VKQ54" s="90"/>
      <c r="VKR54" s="91"/>
      <c r="VKS54" s="90"/>
      <c r="VKT54" s="91"/>
      <c r="VKU54" s="90"/>
      <c r="VKV54" s="91"/>
      <c r="VKW54" s="90"/>
      <c r="VKX54" s="91"/>
      <c r="VKY54" s="90"/>
      <c r="VKZ54" s="91"/>
      <c r="VLA54" s="90"/>
      <c r="VLB54" s="91"/>
      <c r="VLC54" s="90"/>
      <c r="VLD54" s="91"/>
      <c r="VLE54" s="90"/>
      <c r="VLF54" s="91"/>
      <c r="VLG54" s="90"/>
      <c r="VLH54" s="91"/>
      <c r="VLI54" s="90"/>
      <c r="VLJ54" s="91"/>
      <c r="VLK54" s="90"/>
      <c r="VLL54" s="91"/>
      <c r="VLM54" s="90"/>
      <c r="VLN54" s="91"/>
      <c r="VLO54" s="90"/>
      <c r="VLP54" s="91"/>
      <c r="VLQ54" s="90"/>
      <c r="VLR54" s="91"/>
      <c r="VLS54" s="90"/>
      <c r="VLT54" s="91"/>
      <c r="VLU54" s="90"/>
      <c r="VLV54" s="91"/>
      <c r="VLW54" s="90"/>
      <c r="VLX54" s="91"/>
      <c r="VLY54" s="90"/>
      <c r="VLZ54" s="91"/>
      <c r="VMA54" s="90"/>
      <c r="VMB54" s="91"/>
      <c r="VMC54" s="90"/>
      <c r="VMD54" s="91"/>
      <c r="VME54" s="90"/>
      <c r="VMF54" s="91"/>
      <c r="VMG54" s="90"/>
      <c r="VMH54" s="91"/>
      <c r="VMI54" s="90"/>
      <c r="VMJ54" s="91"/>
      <c r="VMK54" s="90"/>
      <c r="VML54" s="91"/>
      <c r="VMM54" s="90"/>
      <c r="VMN54" s="91"/>
      <c r="VMO54" s="90"/>
      <c r="VMP54" s="91"/>
      <c r="VMQ54" s="90"/>
      <c r="VMR54" s="91"/>
      <c r="VMS54" s="90"/>
      <c r="VMT54" s="91"/>
      <c r="VMU54" s="90"/>
      <c r="VMV54" s="91"/>
      <c r="VMW54" s="90"/>
      <c r="VMX54" s="91"/>
      <c r="VMY54" s="90"/>
      <c r="VMZ54" s="91"/>
      <c r="VNA54" s="90"/>
      <c r="VNB54" s="91"/>
      <c r="VNC54" s="90"/>
      <c r="VND54" s="91"/>
      <c r="VNE54" s="90"/>
      <c r="VNF54" s="91"/>
      <c r="VNG54" s="90"/>
      <c r="VNH54" s="91"/>
      <c r="VNI54" s="90"/>
      <c r="VNJ54" s="91"/>
      <c r="VNK54" s="90"/>
      <c r="VNL54" s="91"/>
      <c r="VNM54" s="90"/>
      <c r="VNN54" s="91"/>
      <c r="VNO54" s="90"/>
      <c r="VNP54" s="91"/>
      <c r="VNQ54" s="90"/>
      <c r="VNR54" s="91"/>
      <c r="VNS54" s="90"/>
      <c r="VNT54" s="91"/>
      <c r="VNU54" s="90"/>
      <c r="VNV54" s="91"/>
      <c r="VNW54" s="90"/>
      <c r="VNX54" s="91"/>
      <c r="VNY54" s="90"/>
      <c r="VNZ54" s="91"/>
      <c r="VOA54" s="90"/>
      <c r="VOB54" s="91"/>
      <c r="VOC54" s="90"/>
      <c r="VOD54" s="91"/>
      <c r="VOE54" s="90"/>
      <c r="VOF54" s="91"/>
      <c r="VOG54" s="90"/>
      <c r="VOH54" s="91"/>
      <c r="VOI54" s="90"/>
      <c r="VOJ54" s="91"/>
      <c r="VOK54" s="90"/>
      <c r="VOL54" s="91"/>
      <c r="VOM54" s="90"/>
      <c r="VON54" s="91"/>
      <c r="VOO54" s="90"/>
      <c r="VOP54" s="91"/>
      <c r="VOQ54" s="90"/>
      <c r="VOR54" s="91"/>
      <c r="VOS54" s="90"/>
      <c r="VOT54" s="91"/>
      <c r="VOU54" s="90"/>
      <c r="VOV54" s="91"/>
      <c r="VOW54" s="90"/>
      <c r="VOX54" s="91"/>
      <c r="VOY54" s="90"/>
      <c r="VOZ54" s="91"/>
      <c r="VPA54" s="90"/>
      <c r="VPB54" s="91"/>
      <c r="VPC54" s="90"/>
      <c r="VPD54" s="91"/>
      <c r="VPE54" s="90"/>
      <c r="VPF54" s="91"/>
      <c r="VPG54" s="90"/>
      <c r="VPH54" s="91"/>
      <c r="VPI54" s="90"/>
      <c r="VPJ54" s="91"/>
      <c r="VPK54" s="90"/>
      <c r="VPL54" s="91"/>
      <c r="VPM54" s="90"/>
      <c r="VPN54" s="91"/>
      <c r="VPO54" s="90"/>
      <c r="VPP54" s="91"/>
      <c r="VPQ54" s="90"/>
      <c r="VPR54" s="91"/>
      <c r="VPS54" s="90"/>
      <c r="VPT54" s="91"/>
      <c r="VPU54" s="90"/>
      <c r="VPV54" s="91"/>
      <c r="VPW54" s="90"/>
      <c r="VPX54" s="91"/>
      <c r="VPY54" s="90"/>
      <c r="VPZ54" s="91"/>
      <c r="VQA54" s="90"/>
      <c r="VQB54" s="91"/>
      <c r="VQC54" s="90"/>
      <c r="VQD54" s="91"/>
      <c r="VQE54" s="90"/>
      <c r="VQF54" s="91"/>
      <c r="VQG54" s="90"/>
      <c r="VQH54" s="91"/>
      <c r="VQI54" s="90"/>
      <c r="VQJ54" s="91"/>
      <c r="VQK54" s="90"/>
      <c r="VQL54" s="91"/>
      <c r="VQM54" s="90"/>
      <c r="VQN54" s="91"/>
      <c r="VQO54" s="90"/>
      <c r="VQP54" s="91"/>
      <c r="VQQ54" s="90"/>
      <c r="VQR54" s="91"/>
      <c r="VQS54" s="90"/>
      <c r="VQT54" s="91"/>
      <c r="VQU54" s="90"/>
      <c r="VQV54" s="91"/>
      <c r="VQW54" s="90"/>
      <c r="VQX54" s="91"/>
      <c r="VQY54" s="90"/>
      <c r="VQZ54" s="91"/>
      <c r="VRA54" s="90"/>
      <c r="VRB54" s="91"/>
      <c r="VRC54" s="90"/>
      <c r="VRD54" s="91"/>
      <c r="VRE54" s="90"/>
      <c r="VRF54" s="91"/>
      <c r="VRG54" s="90"/>
      <c r="VRH54" s="91"/>
      <c r="VRI54" s="90"/>
      <c r="VRJ54" s="91"/>
      <c r="VRK54" s="90"/>
      <c r="VRL54" s="91"/>
      <c r="VRM54" s="90"/>
      <c r="VRN54" s="91"/>
      <c r="VRO54" s="90"/>
      <c r="VRP54" s="91"/>
      <c r="VRQ54" s="90"/>
      <c r="VRR54" s="91"/>
      <c r="VRS54" s="90"/>
      <c r="VRT54" s="91"/>
      <c r="VRU54" s="90"/>
      <c r="VRV54" s="91"/>
      <c r="VRW54" s="90"/>
      <c r="VRX54" s="91"/>
      <c r="VRY54" s="90"/>
      <c r="VRZ54" s="91"/>
      <c r="VSA54" s="90"/>
      <c r="VSB54" s="91"/>
      <c r="VSC54" s="90"/>
      <c r="VSD54" s="91"/>
      <c r="VSE54" s="90"/>
      <c r="VSF54" s="91"/>
      <c r="VSG54" s="90"/>
      <c r="VSH54" s="91"/>
      <c r="VSI54" s="90"/>
      <c r="VSJ54" s="91"/>
      <c r="VSK54" s="90"/>
      <c r="VSL54" s="91"/>
      <c r="VSM54" s="90"/>
      <c r="VSN54" s="91"/>
      <c r="VSO54" s="90"/>
      <c r="VSP54" s="91"/>
      <c r="VSQ54" s="90"/>
      <c r="VSR54" s="91"/>
      <c r="VSS54" s="90"/>
      <c r="VST54" s="91"/>
      <c r="VSU54" s="90"/>
      <c r="VSV54" s="91"/>
      <c r="VSW54" s="90"/>
      <c r="VSX54" s="91"/>
      <c r="VSY54" s="90"/>
      <c r="VSZ54" s="91"/>
      <c r="VTA54" s="90"/>
      <c r="VTB54" s="91"/>
      <c r="VTC54" s="90"/>
      <c r="VTD54" s="91"/>
      <c r="VTE54" s="90"/>
      <c r="VTF54" s="91"/>
      <c r="VTG54" s="90"/>
      <c r="VTH54" s="91"/>
      <c r="VTI54" s="90"/>
      <c r="VTJ54" s="91"/>
      <c r="VTK54" s="90"/>
      <c r="VTL54" s="91"/>
      <c r="VTM54" s="90"/>
      <c r="VTN54" s="91"/>
      <c r="VTO54" s="90"/>
      <c r="VTP54" s="91"/>
      <c r="VTQ54" s="90"/>
      <c r="VTR54" s="91"/>
      <c r="VTS54" s="90"/>
      <c r="VTT54" s="91"/>
      <c r="VTU54" s="90"/>
      <c r="VTV54" s="91"/>
      <c r="VTW54" s="90"/>
      <c r="VTX54" s="91"/>
      <c r="VTY54" s="90"/>
      <c r="VTZ54" s="91"/>
      <c r="VUA54" s="90"/>
      <c r="VUB54" s="91"/>
      <c r="VUC54" s="90"/>
      <c r="VUD54" s="91"/>
      <c r="VUE54" s="90"/>
      <c r="VUF54" s="91"/>
      <c r="VUG54" s="90"/>
      <c r="VUH54" s="91"/>
      <c r="VUI54" s="90"/>
      <c r="VUJ54" s="91"/>
      <c r="VUK54" s="90"/>
      <c r="VUL54" s="91"/>
      <c r="VUM54" s="90"/>
      <c r="VUN54" s="91"/>
      <c r="VUO54" s="90"/>
      <c r="VUP54" s="91"/>
      <c r="VUQ54" s="90"/>
      <c r="VUR54" s="91"/>
      <c r="VUS54" s="90"/>
      <c r="VUT54" s="91"/>
      <c r="VUU54" s="90"/>
      <c r="VUV54" s="91"/>
      <c r="VUW54" s="90"/>
      <c r="VUX54" s="91"/>
      <c r="VUY54" s="90"/>
      <c r="VUZ54" s="91"/>
      <c r="VVA54" s="90"/>
      <c r="VVB54" s="91"/>
      <c r="VVC54" s="90"/>
      <c r="VVD54" s="91"/>
      <c r="VVE54" s="90"/>
      <c r="VVF54" s="91"/>
      <c r="VVG54" s="90"/>
      <c r="VVH54" s="91"/>
      <c r="VVI54" s="90"/>
      <c r="VVJ54" s="91"/>
      <c r="VVK54" s="90"/>
      <c r="VVL54" s="91"/>
      <c r="VVM54" s="90"/>
      <c r="VVN54" s="91"/>
      <c r="VVO54" s="90"/>
      <c r="VVP54" s="91"/>
      <c r="VVQ54" s="90"/>
      <c r="VVR54" s="91"/>
      <c r="VVS54" s="90"/>
      <c r="VVT54" s="91"/>
      <c r="VVU54" s="90"/>
      <c r="VVV54" s="91"/>
      <c r="VVW54" s="90"/>
      <c r="VVX54" s="91"/>
      <c r="VVY54" s="90"/>
      <c r="VVZ54" s="91"/>
      <c r="VWA54" s="90"/>
      <c r="VWB54" s="91"/>
      <c r="VWC54" s="90"/>
      <c r="VWD54" s="91"/>
      <c r="VWE54" s="90"/>
      <c r="VWF54" s="91"/>
      <c r="VWG54" s="90"/>
      <c r="VWH54" s="91"/>
      <c r="VWI54" s="90"/>
      <c r="VWJ54" s="91"/>
      <c r="VWK54" s="90"/>
      <c r="VWL54" s="91"/>
      <c r="VWM54" s="90"/>
      <c r="VWN54" s="91"/>
      <c r="VWO54" s="90"/>
      <c r="VWP54" s="91"/>
      <c r="VWQ54" s="90"/>
      <c r="VWR54" s="91"/>
      <c r="VWS54" s="90"/>
      <c r="VWT54" s="91"/>
      <c r="VWU54" s="90"/>
      <c r="VWV54" s="91"/>
      <c r="VWW54" s="90"/>
      <c r="VWX54" s="91"/>
      <c r="VWY54" s="90"/>
      <c r="VWZ54" s="91"/>
      <c r="VXA54" s="90"/>
      <c r="VXB54" s="91"/>
      <c r="VXC54" s="90"/>
      <c r="VXD54" s="91"/>
      <c r="VXE54" s="90"/>
      <c r="VXF54" s="91"/>
      <c r="VXG54" s="90"/>
      <c r="VXH54" s="91"/>
      <c r="VXI54" s="90"/>
      <c r="VXJ54" s="91"/>
      <c r="VXK54" s="90"/>
      <c r="VXL54" s="91"/>
      <c r="VXM54" s="90"/>
      <c r="VXN54" s="91"/>
      <c r="VXO54" s="90"/>
      <c r="VXP54" s="91"/>
      <c r="VXQ54" s="90"/>
      <c r="VXR54" s="91"/>
      <c r="VXS54" s="90"/>
      <c r="VXT54" s="91"/>
      <c r="VXU54" s="90"/>
      <c r="VXV54" s="91"/>
      <c r="VXW54" s="90"/>
      <c r="VXX54" s="91"/>
      <c r="VXY54" s="90"/>
      <c r="VXZ54" s="91"/>
      <c r="VYA54" s="90"/>
      <c r="VYB54" s="91"/>
      <c r="VYC54" s="90"/>
      <c r="VYD54" s="91"/>
      <c r="VYE54" s="90"/>
      <c r="VYF54" s="91"/>
      <c r="VYG54" s="90"/>
      <c r="VYH54" s="91"/>
      <c r="VYI54" s="90"/>
      <c r="VYJ54" s="91"/>
      <c r="VYK54" s="90"/>
      <c r="VYL54" s="91"/>
      <c r="VYM54" s="90"/>
      <c r="VYN54" s="91"/>
      <c r="VYO54" s="90"/>
      <c r="VYP54" s="91"/>
      <c r="VYQ54" s="90"/>
      <c r="VYR54" s="91"/>
      <c r="VYS54" s="90"/>
      <c r="VYT54" s="91"/>
      <c r="VYU54" s="90"/>
      <c r="VYV54" s="91"/>
      <c r="VYW54" s="90"/>
      <c r="VYX54" s="91"/>
      <c r="VYY54" s="90"/>
      <c r="VYZ54" s="91"/>
      <c r="VZA54" s="90"/>
      <c r="VZB54" s="91"/>
      <c r="VZC54" s="90"/>
      <c r="VZD54" s="91"/>
      <c r="VZE54" s="90"/>
      <c r="VZF54" s="91"/>
      <c r="VZG54" s="90"/>
      <c r="VZH54" s="91"/>
      <c r="VZI54" s="90"/>
      <c r="VZJ54" s="91"/>
      <c r="VZK54" s="90"/>
      <c r="VZL54" s="91"/>
      <c r="VZM54" s="90"/>
      <c r="VZN54" s="91"/>
      <c r="VZO54" s="90"/>
      <c r="VZP54" s="91"/>
      <c r="VZQ54" s="90"/>
      <c r="VZR54" s="91"/>
      <c r="VZS54" s="90"/>
      <c r="VZT54" s="91"/>
      <c r="VZU54" s="90"/>
      <c r="VZV54" s="91"/>
      <c r="VZW54" s="90"/>
      <c r="VZX54" s="91"/>
      <c r="VZY54" s="90"/>
      <c r="VZZ54" s="91"/>
      <c r="WAA54" s="90"/>
      <c r="WAB54" s="91"/>
      <c r="WAC54" s="90"/>
      <c r="WAD54" s="91"/>
      <c r="WAE54" s="90"/>
      <c r="WAF54" s="91"/>
      <c r="WAG54" s="90"/>
      <c r="WAH54" s="91"/>
      <c r="WAI54" s="90"/>
      <c r="WAJ54" s="91"/>
      <c r="WAK54" s="90"/>
      <c r="WAL54" s="91"/>
      <c r="WAM54" s="90"/>
      <c r="WAN54" s="91"/>
      <c r="WAO54" s="90"/>
      <c r="WAP54" s="91"/>
      <c r="WAQ54" s="90"/>
      <c r="WAR54" s="91"/>
      <c r="WAS54" s="90"/>
      <c r="WAT54" s="91"/>
      <c r="WAU54" s="90"/>
      <c r="WAV54" s="91"/>
      <c r="WAW54" s="90"/>
      <c r="WAX54" s="91"/>
      <c r="WAY54" s="90"/>
      <c r="WAZ54" s="91"/>
      <c r="WBA54" s="90"/>
      <c r="WBB54" s="91"/>
      <c r="WBC54" s="90"/>
      <c r="WBD54" s="91"/>
      <c r="WBE54" s="90"/>
      <c r="WBF54" s="91"/>
      <c r="WBG54" s="90"/>
      <c r="WBH54" s="91"/>
      <c r="WBI54" s="90"/>
      <c r="WBJ54" s="91"/>
      <c r="WBK54" s="90"/>
      <c r="WBL54" s="91"/>
      <c r="WBM54" s="90"/>
      <c r="WBN54" s="91"/>
      <c r="WBO54" s="90"/>
      <c r="WBP54" s="91"/>
      <c r="WBQ54" s="90"/>
      <c r="WBR54" s="91"/>
      <c r="WBS54" s="90"/>
      <c r="WBT54" s="91"/>
      <c r="WBU54" s="90"/>
      <c r="WBV54" s="91"/>
      <c r="WBW54" s="90"/>
      <c r="WBX54" s="91"/>
      <c r="WBY54" s="90"/>
      <c r="WBZ54" s="91"/>
      <c r="WCA54" s="90"/>
      <c r="WCB54" s="91"/>
      <c r="WCC54" s="90"/>
      <c r="WCD54" s="91"/>
      <c r="WCE54" s="90"/>
      <c r="WCF54" s="91"/>
      <c r="WCG54" s="90"/>
      <c r="WCH54" s="91"/>
      <c r="WCI54" s="90"/>
      <c r="WCJ54" s="91"/>
      <c r="WCK54" s="90"/>
      <c r="WCL54" s="91"/>
      <c r="WCM54" s="90"/>
      <c r="WCN54" s="91"/>
      <c r="WCO54" s="90"/>
      <c r="WCP54" s="91"/>
      <c r="WCQ54" s="90"/>
      <c r="WCR54" s="91"/>
      <c r="WCS54" s="90"/>
      <c r="WCT54" s="91"/>
      <c r="WCU54" s="90"/>
      <c r="WCV54" s="91"/>
      <c r="WCW54" s="90"/>
      <c r="WCX54" s="91"/>
      <c r="WCY54" s="90"/>
      <c r="WCZ54" s="91"/>
      <c r="WDA54" s="90"/>
      <c r="WDB54" s="91"/>
      <c r="WDC54" s="90"/>
      <c r="WDD54" s="91"/>
      <c r="WDE54" s="90"/>
      <c r="WDF54" s="91"/>
      <c r="WDG54" s="90"/>
      <c r="WDH54" s="91"/>
      <c r="WDI54" s="90"/>
      <c r="WDJ54" s="91"/>
      <c r="WDK54" s="90"/>
      <c r="WDL54" s="91"/>
      <c r="WDM54" s="90"/>
      <c r="WDN54" s="91"/>
      <c r="WDO54" s="90"/>
      <c r="WDP54" s="91"/>
      <c r="WDQ54" s="90"/>
      <c r="WDR54" s="91"/>
      <c r="WDS54" s="90"/>
      <c r="WDT54" s="91"/>
      <c r="WDU54" s="90"/>
      <c r="WDV54" s="91"/>
      <c r="WDW54" s="90"/>
      <c r="WDX54" s="91"/>
      <c r="WDY54" s="90"/>
      <c r="WDZ54" s="91"/>
      <c r="WEA54" s="90"/>
      <c r="WEB54" s="91"/>
      <c r="WEC54" s="90"/>
      <c r="WED54" s="91"/>
      <c r="WEE54" s="90"/>
      <c r="WEF54" s="91"/>
      <c r="WEG54" s="90"/>
      <c r="WEH54" s="91"/>
      <c r="WEI54" s="90"/>
      <c r="WEJ54" s="91"/>
      <c r="WEK54" s="90"/>
      <c r="WEL54" s="91"/>
      <c r="WEM54" s="90"/>
      <c r="WEN54" s="91"/>
      <c r="WEO54" s="90"/>
      <c r="WEP54" s="91"/>
      <c r="WEQ54" s="90"/>
      <c r="WER54" s="91"/>
      <c r="WES54" s="90"/>
      <c r="WET54" s="91"/>
      <c r="WEU54" s="90"/>
      <c r="WEV54" s="91"/>
      <c r="WEW54" s="90"/>
      <c r="WEX54" s="91"/>
      <c r="WEY54" s="90"/>
      <c r="WEZ54" s="91"/>
      <c r="WFA54" s="90"/>
      <c r="WFB54" s="91"/>
      <c r="WFC54" s="90"/>
      <c r="WFD54" s="91"/>
      <c r="WFE54" s="90"/>
      <c r="WFF54" s="91"/>
      <c r="WFG54" s="90"/>
      <c r="WFH54" s="91"/>
      <c r="WFI54" s="90"/>
      <c r="WFJ54" s="91"/>
      <c r="WFK54" s="90"/>
      <c r="WFL54" s="91"/>
      <c r="WFM54" s="90"/>
      <c r="WFN54" s="91"/>
      <c r="WFO54" s="90"/>
      <c r="WFP54" s="91"/>
      <c r="WFQ54" s="90"/>
      <c r="WFR54" s="91"/>
      <c r="WFS54" s="90"/>
      <c r="WFT54" s="91"/>
      <c r="WFU54" s="90"/>
      <c r="WFV54" s="91"/>
      <c r="WFW54" s="90"/>
      <c r="WFX54" s="91"/>
      <c r="WFY54" s="90"/>
      <c r="WFZ54" s="91"/>
      <c r="WGA54" s="90"/>
      <c r="WGB54" s="91"/>
      <c r="WGC54" s="90"/>
      <c r="WGD54" s="91"/>
      <c r="WGE54" s="90"/>
      <c r="WGF54" s="91"/>
      <c r="WGG54" s="90"/>
      <c r="WGH54" s="91"/>
      <c r="WGI54" s="90"/>
      <c r="WGJ54" s="91"/>
      <c r="WGK54" s="90"/>
      <c r="WGL54" s="91"/>
      <c r="WGM54" s="90"/>
      <c r="WGN54" s="91"/>
      <c r="WGO54" s="90"/>
      <c r="WGP54" s="91"/>
      <c r="WGQ54" s="90"/>
      <c r="WGR54" s="91"/>
      <c r="WGS54" s="90"/>
      <c r="WGT54" s="91"/>
      <c r="WGU54" s="90"/>
      <c r="WGV54" s="91"/>
      <c r="WGW54" s="90"/>
      <c r="WGX54" s="91"/>
      <c r="WGY54" s="90"/>
      <c r="WGZ54" s="91"/>
      <c r="WHA54" s="90"/>
      <c r="WHB54" s="91"/>
      <c r="WHC54" s="90"/>
      <c r="WHD54" s="91"/>
      <c r="WHE54" s="90"/>
      <c r="WHF54" s="91"/>
      <c r="WHG54" s="90"/>
      <c r="WHH54" s="91"/>
      <c r="WHI54" s="90"/>
      <c r="WHJ54" s="91"/>
      <c r="WHK54" s="90"/>
      <c r="WHL54" s="91"/>
      <c r="WHM54" s="90"/>
      <c r="WHN54" s="91"/>
      <c r="WHO54" s="90"/>
      <c r="WHP54" s="91"/>
      <c r="WHQ54" s="90"/>
      <c r="WHR54" s="91"/>
      <c r="WHS54" s="90"/>
      <c r="WHT54" s="91"/>
      <c r="WHU54" s="90"/>
      <c r="WHV54" s="91"/>
      <c r="WHW54" s="90"/>
      <c r="WHX54" s="91"/>
      <c r="WHY54" s="90"/>
      <c r="WHZ54" s="91"/>
      <c r="WIA54" s="90"/>
      <c r="WIB54" s="91"/>
      <c r="WIC54" s="90"/>
      <c r="WID54" s="91"/>
      <c r="WIE54" s="90"/>
      <c r="WIF54" s="91"/>
      <c r="WIG54" s="90"/>
      <c r="WIH54" s="91"/>
      <c r="WII54" s="90"/>
      <c r="WIJ54" s="91"/>
      <c r="WIK54" s="90"/>
      <c r="WIL54" s="91"/>
      <c r="WIM54" s="90"/>
      <c r="WIN54" s="91"/>
      <c r="WIO54" s="90"/>
      <c r="WIP54" s="91"/>
      <c r="WIQ54" s="90"/>
      <c r="WIR54" s="91"/>
      <c r="WIS54" s="90"/>
      <c r="WIT54" s="91"/>
      <c r="WIU54" s="90"/>
      <c r="WIV54" s="91"/>
      <c r="WIW54" s="90"/>
      <c r="WIX54" s="91"/>
      <c r="WIY54" s="90"/>
      <c r="WIZ54" s="91"/>
      <c r="WJA54" s="90"/>
      <c r="WJB54" s="91"/>
      <c r="WJC54" s="90"/>
      <c r="WJD54" s="91"/>
      <c r="WJE54" s="90"/>
      <c r="WJF54" s="91"/>
      <c r="WJG54" s="90"/>
      <c r="WJH54" s="91"/>
      <c r="WJI54" s="90"/>
      <c r="WJJ54" s="91"/>
      <c r="WJK54" s="90"/>
      <c r="WJL54" s="91"/>
      <c r="WJM54" s="90"/>
      <c r="WJN54" s="91"/>
      <c r="WJO54" s="90"/>
      <c r="WJP54" s="91"/>
      <c r="WJQ54" s="90"/>
      <c r="WJR54" s="91"/>
      <c r="WJS54" s="90"/>
      <c r="WJT54" s="91"/>
      <c r="WJU54" s="90"/>
      <c r="WJV54" s="91"/>
      <c r="WJW54" s="90"/>
      <c r="WJX54" s="91"/>
      <c r="WJY54" s="90"/>
      <c r="WJZ54" s="91"/>
      <c r="WKA54" s="90"/>
      <c r="WKB54" s="91"/>
      <c r="WKC54" s="90"/>
      <c r="WKD54" s="91"/>
      <c r="WKE54" s="90"/>
      <c r="WKF54" s="91"/>
      <c r="WKG54" s="90"/>
      <c r="WKH54" s="91"/>
      <c r="WKI54" s="90"/>
      <c r="WKJ54" s="91"/>
      <c r="WKK54" s="90"/>
      <c r="WKL54" s="91"/>
      <c r="WKM54" s="90"/>
      <c r="WKN54" s="91"/>
      <c r="WKO54" s="90"/>
      <c r="WKP54" s="91"/>
      <c r="WKQ54" s="90"/>
      <c r="WKR54" s="91"/>
      <c r="WKS54" s="90"/>
      <c r="WKT54" s="91"/>
      <c r="WKU54" s="90"/>
      <c r="WKV54" s="91"/>
      <c r="WKW54" s="90"/>
      <c r="WKX54" s="91"/>
      <c r="WKY54" s="90"/>
      <c r="WKZ54" s="91"/>
      <c r="WLA54" s="90"/>
      <c r="WLB54" s="91"/>
      <c r="WLC54" s="90"/>
      <c r="WLD54" s="91"/>
      <c r="WLE54" s="90"/>
      <c r="WLF54" s="91"/>
      <c r="WLG54" s="90"/>
      <c r="WLH54" s="91"/>
      <c r="WLI54" s="90"/>
      <c r="WLJ54" s="91"/>
      <c r="WLK54" s="90"/>
      <c r="WLL54" s="91"/>
      <c r="WLM54" s="90"/>
      <c r="WLN54" s="91"/>
      <c r="WLO54" s="90"/>
      <c r="WLP54" s="91"/>
      <c r="WLQ54" s="90"/>
      <c r="WLR54" s="91"/>
      <c r="WLS54" s="90"/>
      <c r="WLT54" s="91"/>
      <c r="WLU54" s="90"/>
      <c r="WLV54" s="91"/>
      <c r="WLW54" s="90"/>
      <c r="WLX54" s="91"/>
      <c r="WLY54" s="90"/>
      <c r="WLZ54" s="91"/>
      <c r="WMA54" s="90"/>
      <c r="WMB54" s="91"/>
      <c r="WMC54" s="90"/>
      <c r="WMD54" s="91"/>
      <c r="WME54" s="90"/>
      <c r="WMF54" s="91"/>
      <c r="WMG54" s="90"/>
      <c r="WMH54" s="91"/>
      <c r="WMI54" s="90"/>
      <c r="WMJ54" s="91"/>
      <c r="WMK54" s="90"/>
      <c r="WML54" s="91"/>
      <c r="WMM54" s="90"/>
      <c r="WMN54" s="91"/>
      <c r="WMO54" s="90"/>
      <c r="WMP54" s="91"/>
      <c r="WMQ54" s="90"/>
      <c r="WMR54" s="91"/>
      <c r="WMS54" s="90"/>
      <c r="WMT54" s="91"/>
      <c r="WMU54" s="90"/>
      <c r="WMV54" s="91"/>
      <c r="WMW54" s="90"/>
      <c r="WMX54" s="91"/>
      <c r="WMY54" s="90"/>
      <c r="WMZ54" s="91"/>
      <c r="WNA54" s="90"/>
      <c r="WNB54" s="91"/>
      <c r="WNC54" s="90"/>
      <c r="WND54" s="91"/>
      <c r="WNE54" s="90"/>
      <c r="WNF54" s="91"/>
      <c r="WNG54" s="90"/>
      <c r="WNH54" s="91"/>
      <c r="WNI54" s="90"/>
      <c r="WNJ54" s="91"/>
      <c r="WNK54" s="90"/>
      <c r="WNL54" s="91"/>
      <c r="WNM54" s="90"/>
      <c r="WNN54" s="91"/>
      <c r="WNO54" s="90"/>
      <c r="WNP54" s="91"/>
      <c r="WNQ54" s="90"/>
      <c r="WNR54" s="91"/>
      <c r="WNS54" s="90"/>
      <c r="WNT54" s="91"/>
      <c r="WNU54" s="90"/>
      <c r="WNV54" s="91"/>
      <c r="WNW54" s="90"/>
      <c r="WNX54" s="91"/>
      <c r="WNY54" s="90"/>
      <c r="WNZ54" s="91"/>
      <c r="WOA54" s="90"/>
      <c r="WOB54" s="91"/>
      <c r="WOC54" s="90"/>
      <c r="WOD54" s="91"/>
      <c r="WOE54" s="90"/>
      <c r="WOF54" s="91"/>
      <c r="WOG54" s="90"/>
      <c r="WOH54" s="91"/>
      <c r="WOI54" s="90"/>
      <c r="WOJ54" s="91"/>
      <c r="WOK54" s="90"/>
      <c r="WOL54" s="91"/>
      <c r="WOM54" s="90"/>
      <c r="WON54" s="91"/>
      <c r="WOO54" s="90"/>
      <c r="WOP54" s="91"/>
      <c r="WOQ54" s="90"/>
      <c r="WOR54" s="91"/>
      <c r="WOS54" s="90"/>
      <c r="WOT54" s="91"/>
      <c r="WOU54" s="90"/>
      <c r="WOV54" s="91"/>
      <c r="WOW54" s="90"/>
      <c r="WOX54" s="91"/>
      <c r="WOY54" s="90"/>
      <c r="WOZ54" s="91"/>
      <c r="WPA54" s="90"/>
      <c r="WPB54" s="91"/>
      <c r="WPC54" s="90"/>
      <c r="WPD54" s="91"/>
      <c r="WPE54" s="90"/>
      <c r="WPF54" s="91"/>
      <c r="WPG54" s="90"/>
      <c r="WPH54" s="91"/>
      <c r="WPI54" s="90"/>
      <c r="WPJ54" s="91"/>
      <c r="WPK54" s="90"/>
      <c r="WPL54" s="91"/>
      <c r="WPM54" s="90"/>
      <c r="WPN54" s="91"/>
      <c r="WPO54" s="90"/>
      <c r="WPP54" s="91"/>
      <c r="WPQ54" s="90"/>
      <c r="WPR54" s="91"/>
      <c r="WPS54" s="90"/>
      <c r="WPT54" s="91"/>
      <c r="WPU54" s="90"/>
      <c r="WPV54" s="91"/>
      <c r="WPW54" s="90"/>
      <c r="WPX54" s="91"/>
      <c r="WPY54" s="90"/>
      <c r="WPZ54" s="91"/>
      <c r="WQA54" s="90"/>
      <c r="WQB54" s="91"/>
      <c r="WQC54" s="90"/>
      <c r="WQD54" s="91"/>
      <c r="WQE54" s="90"/>
      <c r="WQF54" s="91"/>
      <c r="WQG54" s="90"/>
      <c r="WQH54" s="91"/>
      <c r="WQI54" s="90"/>
      <c r="WQJ54" s="91"/>
      <c r="WQK54" s="90"/>
      <c r="WQL54" s="91"/>
      <c r="WQM54" s="90"/>
      <c r="WQN54" s="91"/>
      <c r="WQO54" s="90"/>
      <c r="WQP54" s="91"/>
      <c r="WQQ54" s="90"/>
      <c r="WQR54" s="91"/>
      <c r="WQS54" s="90"/>
      <c r="WQT54" s="91"/>
      <c r="WQU54" s="90"/>
      <c r="WQV54" s="91"/>
      <c r="WQW54" s="90"/>
      <c r="WQX54" s="91"/>
      <c r="WQY54" s="90"/>
      <c r="WQZ54" s="91"/>
      <c r="WRA54" s="90"/>
      <c r="WRB54" s="91"/>
      <c r="WRC54" s="90"/>
      <c r="WRD54" s="91"/>
      <c r="WRE54" s="90"/>
      <c r="WRF54" s="91"/>
      <c r="WRG54" s="90"/>
      <c r="WRH54" s="91"/>
      <c r="WRI54" s="90"/>
      <c r="WRJ54" s="91"/>
      <c r="WRK54" s="90"/>
      <c r="WRL54" s="91"/>
      <c r="WRM54" s="90"/>
      <c r="WRN54" s="91"/>
      <c r="WRO54" s="90"/>
      <c r="WRP54" s="91"/>
      <c r="WRQ54" s="90"/>
      <c r="WRR54" s="91"/>
      <c r="WRS54" s="90"/>
      <c r="WRT54" s="91"/>
      <c r="WRU54" s="90"/>
      <c r="WRV54" s="91"/>
      <c r="WRW54" s="90"/>
      <c r="WRX54" s="91"/>
      <c r="WRY54" s="90"/>
      <c r="WRZ54" s="91"/>
      <c r="WSA54" s="90"/>
      <c r="WSB54" s="91"/>
      <c r="WSC54" s="90"/>
      <c r="WSD54" s="91"/>
      <c r="WSE54" s="90"/>
      <c r="WSF54" s="91"/>
      <c r="WSG54" s="90"/>
      <c r="WSH54" s="91"/>
      <c r="WSI54" s="90"/>
      <c r="WSJ54" s="91"/>
      <c r="WSK54" s="90"/>
      <c r="WSL54" s="91"/>
      <c r="WSM54" s="90"/>
      <c r="WSN54" s="91"/>
      <c r="WSO54" s="90"/>
      <c r="WSP54" s="91"/>
      <c r="WSQ54" s="90"/>
      <c r="WSR54" s="91"/>
      <c r="WSS54" s="90"/>
      <c r="WST54" s="91"/>
      <c r="WSU54" s="90"/>
      <c r="WSV54" s="91"/>
      <c r="WSW54" s="90"/>
      <c r="WSX54" s="91"/>
      <c r="WSY54" s="90"/>
      <c r="WSZ54" s="91"/>
      <c r="WTA54" s="90"/>
      <c r="WTB54" s="91"/>
      <c r="WTC54" s="90"/>
      <c r="WTD54" s="91"/>
      <c r="WTE54" s="90"/>
      <c r="WTF54" s="91"/>
      <c r="WTG54" s="90"/>
      <c r="WTH54" s="91"/>
      <c r="WTI54" s="90"/>
      <c r="WTJ54" s="91"/>
      <c r="WTK54" s="90"/>
      <c r="WTL54" s="91"/>
      <c r="WTM54" s="90"/>
      <c r="WTN54" s="91"/>
      <c r="WTO54" s="90"/>
      <c r="WTP54" s="91"/>
      <c r="WTQ54" s="90"/>
      <c r="WTR54" s="91"/>
      <c r="WTS54" s="90"/>
      <c r="WTT54" s="91"/>
      <c r="WTU54" s="90"/>
      <c r="WTV54" s="91"/>
      <c r="WTW54" s="90"/>
      <c r="WTX54" s="91"/>
      <c r="WTY54" s="90"/>
      <c r="WTZ54" s="91"/>
      <c r="WUA54" s="90"/>
      <c r="WUB54" s="91"/>
      <c r="WUC54" s="90"/>
      <c r="WUD54" s="91"/>
      <c r="WUE54" s="90"/>
      <c r="WUF54" s="91"/>
      <c r="WUG54" s="90"/>
      <c r="WUH54" s="91"/>
      <c r="WUI54" s="90"/>
      <c r="WUJ54" s="91"/>
      <c r="WUK54" s="90"/>
      <c r="WUL54" s="91"/>
      <c r="WUM54" s="90"/>
      <c r="WUN54" s="91"/>
      <c r="WUO54" s="90"/>
      <c r="WUP54" s="91"/>
      <c r="WUQ54" s="90"/>
      <c r="WUR54" s="91"/>
      <c r="WUS54" s="90"/>
      <c r="WUT54" s="91"/>
      <c r="WUU54" s="90"/>
      <c r="WUV54" s="91"/>
      <c r="WUW54" s="90"/>
      <c r="WUX54" s="91"/>
      <c r="WUY54" s="90"/>
      <c r="WUZ54" s="91"/>
      <c r="WVA54" s="90"/>
      <c r="WVB54" s="91"/>
      <c r="WVC54" s="90"/>
      <c r="WVD54" s="91"/>
      <c r="WVE54" s="90"/>
      <c r="WVF54" s="91"/>
      <c r="WVG54" s="90"/>
      <c r="WVH54" s="91"/>
      <c r="WVI54" s="90"/>
      <c r="WVJ54" s="91"/>
      <c r="WVK54" s="90"/>
      <c r="WVL54" s="91"/>
      <c r="WVM54" s="90"/>
      <c r="WVN54" s="91"/>
      <c r="WVO54" s="90"/>
      <c r="WVP54" s="91"/>
      <c r="WVQ54" s="90"/>
      <c r="WVR54" s="91"/>
      <c r="WVS54" s="90"/>
      <c r="WVT54" s="91"/>
      <c r="WVU54" s="90"/>
      <c r="WVV54" s="91"/>
      <c r="WVW54" s="90"/>
      <c r="WVX54" s="91"/>
      <c r="WVY54" s="90"/>
      <c r="WVZ54" s="91"/>
      <c r="WWA54" s="90"/>
      <c r="WWB54" s="91"/>
      <c r="WWC54" s="90"/>
      <c r="WWD54" s="91"/>
      <c r="WWE54" s="90"/>
      <c r="WWF54" s="91"/>
      <c r="WWG54" s="90"/>
      <c r="WWH54" s="91"/>
      <c r="WWI54" s="90"/>
      <c r="WWJ54" s="91"/>
      <c r="WWK54" s="90"/>
      <c r="WWL54" s="91"/>
      <c r="WWM54" s="90"/>
      <c r="WWN54" s="91"/>
      <c r="WWO54" s="90"/>
      <c r="WWP54" s="91"/>
      <c r="WWQ54" s="90"/>
      <c r="WWR54" s="91"/>
      <c r="WWS54" s="90"/>
      <c r="WWT54" s="91"/>
      <c r="WWU54" s="90"/>
      <c r="WWV54" s="91"/>
      <c r="WWW54" s="90"/>
      <c r="WWX54" s="91"/>
      <c r="WWY54" s="90"/>
      <c r="WWZ54" s="91"/>
      <c r="WXA54" s="90"/>
      <c r="WXB54" s="91"/>
      <c r="WXC54" s="90"/>
      <c r="WXD54" s="91"/>
      <c r="WXE54" s="90"/>
      <c r="WXF54" s="91"/>
      <c r="WXG54" s="90"/>
      <c r="WXH54" s="91"/>
      <c r="WXI54" s="90"/>
      <c r="WXJ54" s="91"/>
      <c r="WXK54" s="90"/>
      <c r="WXL54" s="91"/>
      <c r="WXM54" s="90"/>
      <c r="WXN54" s="91"/>
      <c r="WXO54" s="90"/>
      <c r="WXP54" s="91"/>
      <c r="WXQ54" s="90"/>
      <c r="WXR54" s="91"/>
      <c r="WXS54" s="90"/>
      <c r="WXT54" s="91"/>
      <c r="WXU54" s="90"/>
      <c r="WXV54" s="91"/>
      <c r="WXW54" s="90"/>
      <c r="WXX54" s="91"/>
      <c r="WXY54" s="90"/>
      <c r="WXZ54" s="91"/>
      <c r="WYA54" s="90"/>
      <c r="WYB54" s="91"/>
      <c r="WYC54" s="90"/>
      <c r="WYD54" s="91"/>
      <c r="WYE54" s="90"/>
      <c r="WYF54" s="91"/>
      <c r="WYG54" s="90"/>
      <c r="WYH54" s="91"/>
      <c r="WYI54" s="90"/>
      <c r="WYJ54" s="91"/>
      <c r="WYK54" s="90"/>
      <c r="WYL54" s="91"/>
      <c r="WYM54" s="90"/>
      <c r="WYN54" s="91"/>
      <c r="WYO54" s="90"/>
      <c r="WYP54" s="91"/>
      <c r="WYQ54" s="90"/>
      <c r="WYR54" s="91"/>
      <c r="WYS54" s="90"/>
      <c r="WYT54" s="91"/>
      <c r="WYU54" s="90"/>
      <c r="WYV54" s="91"/>
      <c r="WYW54" s="90"/>
      <c r="WYX54" s="91"/>
      <c r="WYY54" s="90"/>
      <c r="WYZ54" s="91"/>
      <c r="WZA54" s="90"/>
      <c r="WZB54" s="91"/>
      <c r="WZC54" s="90"/>
      <c r="WZD54" s="91"/>
      <c r="WZE54" s="90"/>
      <c r="WZF54" s="91"/>
      <c r="WZG54" s="90"/>
      <c r="WZH54" s="91"/>
      <c r="WZI54" s="90"/>
      <c r="WZJ54" s="91"/>
      <c r="WZK54" s="90"/>
      <c r="WZL54" s="91"/>
      <c r="WZM54" s="90"/>
      <c r="WZN54" s="91"/>
      <c r="WZO54" s="90"/>
      <c r="WZP54" s="91"/>
      <c r="WZQ54" s="90"/>
      <c r="WZR54" s="91"/>
      <c r="WZS54" s="90"/>
      <c r="WZT54" s="91"/>
      <c r="WZU54" s="90"/>
      <c r="WZV54" s="91"/>
      <c r="WZW54" s="90"/>
      <c r="WZX54" s="91"/>
      <c r="WZY54" s="90"/>
      <c r="WZZ54" s="91"/>
      <c r="XAA54" s="90"/>
      <c r="XAB54" s="91"/>
      <c r="XAC54" s="90"/>
      <c r="XAD54" s="91"/>
      <c r="XAE54" s="90"/>
      <c r="XAF54" s="91"/>
      <c r="XAG54" s="90"/>
      <c r="XAH54" s="91"/>
      <c r="XAI54" s="90"/>
      <c r="XAJ54" s="91"/>
      <c r="XAK54" s="90"/>
      <c r="XAL54" s="91"/>
      <c r="XAM54" s="90"/>
      <c r="XAN54" s="91"/>
      <c r="XAO54" s="90"/>
      <c r="XAP54" s="91"/>
      <c r="XAQ54" s="90"/>
      <c r="XAR54" s="91"/>
      <c r="XAS54" s="90"/>
      <c r="XAT54" s="91"/>
      <c r="XAU54" s="90"/>
      <c r="XAV54" s="91"/>
      <c r="XAW54" s="90"/>
      <c r="XAX54" s="91"/>
      <c r="XAY54" s="90"/>
      <c r="XAZ54" s="91"/>
      <c r="XBA54" s="90"/>
      <c r="XBB54" s="91"/>
      <c r="XBC54" s="90"/>
      <c r="XBD54" s="91"/>
      <c r="XBE54" s="90"/>
      <c r="XBF54" s="91"/>
      <c r="XBG54" s="90"/>
      <c r="XBH54" s="91"/>
      <c r="XBI54" s="90"/>
      <c r="XBJ54" s="91"/>
      <c r="XBK54" s="90"/>
      <c r="XBL54" s="91"/>
      <c r="XBM54" s="90"/>
      <c r="XBN54" s="91"/>
      <c r="XBO54" s="90"/>
      <c r="XBP54" s="91"/>
      <c r="XBQ54" s="90"/>
      <c r="XBR54" s="91"/>
      <c r="XBS54" s="90"/>
      <c r="XBT54" s="91"/>
      <c r="XBU54" s="90"/>
      <c r="XBV54" s="91"/>
      <c r="XBW54" s="90"/>
      <c r="XBX54" s="91"/>
      <c r="XBY54" s="90"/>
      <c r="XBZ54" s="91"/>
      <c r="XCA54" s="90"/>
      <c r="XCB54" s="91"/>
      <c r="XCC54" s="90"/>
      <c r="XCD54" s="91"/>
      <c r="XCE54" s="90"/>
      <c r="XCF54" s="91"/>
      <c r="XCG54" s="90"/>
      <c r="XCH54" s="91"/>
      <c r="XCI54" s="90"/>
      <c r="XCJ54" s="91"/>
      <c r="XCK54" s="90"/>
      <c r="XCL54" s="91"/>
      <c r="XCM54" s="90"/>
      <c r="XCN54" s="91"/>
      <c r="XCO54" s="90"/>
      <c r="XCP54" s="91"/>
      <c r="XCQ54" s="90"/>
      <c r="XCR54" s="91"/>
      <c r="XCS54" s="90"/>
      <c r="XCT54" s="91"/>
      <c r="XCU54" s="90"/>
      <c r="XCV54" s="91"/>
      <c r="XCW54" s="90"/>
      <c r="XCX54" s="91"/>
      <c r="XCY54" s="90"/>
      <c r="XCZ54" s="91"/>
      <c r="XDA54" s="90"/>
      <c r="XDB54" s="91"/>
      <c r="XDC54" s="90"/>
      <c r="XDD54" s="91"/>
      <c r="XDE54" s="90"/>
      <c r="XDF54" s="91"/>
      <c r="XDG54" s="90"/>
      <c r="XDH54" s="91"/>
      <c r="XDI54" s="90"/>
      <c r="XDJ54" s="91"/>
      <c r="XDK54" s="90"/>
      <c r="XDL54" s="91"/>
      <c r="XDM54" s="90"/>
      <c r="XDN54" s="91"/>
      <c r="XDO54" s="90"/>
      <c r="XDP54" s="91"/>
      <c r="XDQ54" s="90"/>
      <c r="XDR54" s="91"/>
      <c r="XDS54" s="90"/>
      <c r="XDT54" s="91"/>
      <c r="XDU54" s="90"/>
      <c r="XDV54" s="91"/>
      <c r="XDW54" s="90"/>
      <c r="XDX54" s="91"/>
      <c r="XDY54" s="90"/>
      <c r="XDZ54" s="91"/>
      <c r="XEA54" s="90"/>
      <c r="XEB54" s="91"/>
      <c r="XEC54" s="90"/>
      <c r="XED54" s="91"/>
      <c r="XEE54" s="90"/>
      <c r="XEF54" s="91"/>
      <c r="XEG54" s="90"/>
      <c r="XEH54" s="91"/>
      <c r="XEI54" s="90"/>
      <c r="XEJ54" s="91"/>
      <c r="XEK54" s="90"/>
      <c r="XEL54" s="91"/>
      <c r="XEM54" s="90"/>
      <c r="XEN54" s="91"/>
      <c r="XEO54" s="90"/>
      <c r="XEP54" s="91"/>
      <c r="XEQ54" s="90"/>
      <c r="XER54" s="91"/>
      <c r="XES54" s="90"/>
      <c r="XET54" s="91"/>
      <c r="XEU54" s="90"/>
      <c r="XEV54" s="91"/>
      <c r="XEW54" s="90"/>
      <c r="XEX54" s="91"/>
      <c r="XEY54" s="90"/>
      <c r="XEZ54" s="91"/>
      <c r="XFA54" s="90"/>
      <c r="XFB54" s="91"/>
    </row>
    <row r="55" spans="1:16382" ht="21" x14ac:dyDescent="0.4">
      <c r="A55" s="73" t="s">
        <v>246</v>
      </c>
      <c r="B55" s="65" t="s">
        <v>201</v>
      </c>
      <c r="C55" s="74"/>
      <c r="D55" s="75"/>
      <c r="E55" s="75"/>
      <c r="F55" s="76"/>
      <c r="G55" s="74"/>
      <c r="H55" s="75"/>
      <c r="I55" s="75"/>
      <c r="J55" s="76"/>
      <c r="K55" s="74"/>
      <c r="L55" s="75"/>
      <c r="M55" s="75"/>
      <c r="N55" s="76"/>
      <c r="O55" s="74"/>
      <c r="P55" s="75"/>
      <c r="Q55" s="75"/>
      <c r="R55" s="76"/>
      <c r="S55" s="74"/>
      <c r="T55" s="75"/>
      <c r="U55" s="75"/>
      <c r="V55" s="76"/>
      <c r="W55" s="74"/>
      <c r="X55" s="75"/>
      <c r="Y55" s="75"/>
      <c r="Z55" s="76"/>
      <c r="AA55" s="74"/>
      <c r="AB55" s="75"/>
      <c r="AC55" s="75"/>
      <c r="AD55" s="76"/>
      <c r="AE55" s="74"/>
      <c r="AF55" s="75"/>
      <c r="AG55" s="75"/>
      <c r="AH55" s="76"/>
      <c r="AI55" s="74"/>
      <c r="AJ55" s="75"/>
      <c r="AK55" s="75"/>
      <c r="AL55" s="76"/>
      <c r="AM55" s="74"/>
      <c r="AN55" s="75"/>
      <c r="AO55" s="75"/>
      <c r="AP55" s="76"/>
      <c r="AQ55" s="74"/>
      <c r="AR55" s="75"/>
      <c r="AS55" s="75"/>
      <c r="AT55" s="76"/>
      <c r="AU55" s="74"/>
      <c r="AV55" s="75"/>
      <c r="AW55" s="75"/>
      <c r="AX55" s="76"/>
      <c r="AY55" s="74"/>
      <c r="AZ55" s="75"/>
      <c r="BA55" s="75"/>
      <c r="BB55" s="76"/>
      <c r="BC55" s="74"/>
      <c r="BD55" s="75"/>
      <c r="BE55" s="75"/>
      <c r="BF55" s="76"/>
      <c r="BG55" s="74"/>
      <c r="BH55" s="95"/>
      <c r="BI55" s="95"/>
      <c r="BJ55" s="76"/>
    </row>
    <row r="56" spans="1:16382" x14ac:dyDescent="0.3">
      <c r="A56" s="77" t="s">
        <v>202</v>
      </c>
      <c r="B56" s="78"/>
      <c r="C56" s="79"/>
      <c r="D56" s="80"/>
      <c r="E56" s="80"/>
      <c r="F56" s="81"/>
      <c r="G56" s="79"/>
      <c r="H56" s="80"/>
      <c r="I56" s="80"/>
      <c r="J56" s="81"/>
      <c r="K56" s="79"/>
      <c r="L56" s="80"/>
      <c r="M56" s="80"/>
      <c r="N56" s="81"/>
      <c r="O56" s="79"/>
      <c r="P56" s="80"/>
      <c r="Q56" s="80"/>
      <c r="R56" s="81"/>
      <c r="S56" s="79"/>
      <c r="T56" s="80"/>
      <c r="U56" s="80"/>
      <c r="V56" s="81"/>
      <c r="W56" s="79"/>
      <c r="X56" s="80"/>
      <c r="Y56" s="80"/>
      <c r="Z56" s="81"/>
      <c r="AA56" s="79"/>
      <c r="AB56" s="80"/>
      <c r="AC56" s="80"/>
      <c r="AD56" s="81"/>
      <c r="AE56" s="79"/>
      <c r="AF56" s="80"/>
      <c r="AG56" s="80"/>
      <c r="AH56" s="81"/>
      <c r="AI56" s="79"/>
      <c r="AJ56" s="80"/>
      <c r="AK56" s="80"/>
      <c r="AL56" s="81"/>
      <c r="AM56" s="79"/>
      <c r="AN56" s="80"/>
      <c r="AO56" s="80"/>
      <c r="AP56" s="81"/>
      <c r="AQ56" s="79"/>
      <c r="AR56" s="80"/>
      <c r="AS56" s="80"/>
      <c r="AT56" s="81"/>
      <c r="AU56" s="79"/>
      <c r="AV56" s="80"/>
      <c r="AW56" s="80"/>
      <c r="AX56" s="81"/>
      <c r="AY56" s="79"/>
      <c r="AZ56" s="80"/>
      <c r="BA56" s="80"/>
      <c r="BB56" s="81"/>
      <c r="BC56" s="79"/>
      <c r="BD56" s="80"/>
      <c r="BE56" s="80"/>
      <c r="BF56" s="81"/>
      <c r="BG56" s="79"/>
      <c r="BH56" s="96"/>
      <c r="BI56" s="96"/>
      <c r="BJ56" s="81"/>
    </row>
    <row r="57" spans="1:16382" x14ac:dyDescent="0.3">
      <c r="A57" s="64" t="s">
        <v>203</v>
      </c>
      <c r="B57" s="65" t="s">
        <v>204</v>
      </c>
      <c r="C57" s="82">
        <v>0</v>
      </c>
      <c r="D57" s="83">
        <v>0</v>
      </c>
      <c r="E57" s="83">
        <v>0</v>
      </c>
      <c r="F57" s="84">
        <v>0</v>
      </c>
      <c r="G57" s="82">
        <v>0</v>
      </c>
      <c r="H57" s="83">
        <v>0</v>
      </c>
      <c r="I57" s="83">
        <v>0</v>
      </c>
      <c r="J57" s="84">
        <v>0</v>
      </c>
      <c r="K57" s="82">
        <v>0</v>
      </c>
      <c r="L57" s="83">
        <v>0</v>
      </c>
      <c r="M57" s="83">
        <v>0</v>
      </c>
      <c r="N57" s="84">
        <v>0</v>
      </c>
      <c r="O57" s="82">
        <v>0</v>
      </c>
      <c r="P57" s="83">
        <v>0</v>
      </c>
      <c r="Q57" s="83">
        <v>0</v>
      </c>
      <c r="R57" s="84">
        <v>0</v>
      </c>
      <c r="S57" s="82">
        <v>0</v>
      </c>
      <c r="T57" s="83">
        <v>0</v>
      </c>
      <c r="U57" s="83">
        <v>0</v>
      </c>
      <c r="V57" s="84">
        <v>0</v>
      </c>
      <c r="W57" s="82">
        <v>0</v>
      </c>
      <c r="X57" s="83">
        <v>0</v>
      </c>
      <c r="Y57" s="83">
        <v>0</v>
      </c>
      <c r="Z57" s="84">
        <v>0</v>
      </c>
      <c r="AA57" s="82">
        <v>0</v>
      </c>
      <c r="AB57" s="83">
        <v>0</v>
      </c>
      <c r="AC57" s="83">
        <v>0</v>
      </c>
      <c r="AD57" s="84">
        <v>0</v>
      </c>
      <c r="AE57" s="82">
        <v>0</v>
      </c>
      <c r="AF57" s="83">
        <v>0</v>
      </c>
      <c r="AG57" s="83">
        <v>0</v>
      </c>
      <c r="AH57" s="84">
        <v>0</v>
      </c>
      <c r="AI57" s="82">
        <v>88</v>
      </c>
      <c r="AJ57" s="83">
        <v>304</v>
      </c>
      <c r="AK57" s="83">
        <v>14</v>
      </c>
      <c r="AL57" s="84">
        <v>263</v>
      </c>
      <c r="AM57" s="82">
        <v>0</v>
      </c>
      <c r="AN57" s="83">
        <v>0</v>
      </c>
      <c r="AO57" s="83">
        <v>0</v>
      </c>
      <c r="AP57" s="84">
        <v>0</v>
      </c>
      <c r="AQ57" s="82">
        <v>0</v>
      </c>
      <c r="AR57" s="83">
        <v>0</v>
      </c>
      <c r="AS57" s="83">
        <v>60</v>
      </c>
      <c r="AT57" s="84">
        <v>25</v>
      </c>
      <c r="AU57" s="82">
        <v>25</v>
      </c>
      <c r="AV57" s="83">
        <v>26</v>
      </c>
      <c r="AW57" s="83">
        <v>90</v>
      </c>
      <c r="AX57" s="84">
        <v>408</v>
      </c>
      <c r="AY57" s="82">
        <v>577</v>
      </c>
      <c r="AZ57" s="83">
        <v>201</v>
      </c>
      <c r="BA57" s="83">
        <v>315</v>
      </c>
      <c r="BB57" s="84">
        <v>103</v>
      </c>
      <c r="BC57" s="82">
        <v>0</v>
      </c>
      <c r="BD57" s="83">
        <v>0</v>
      </c>
      <c r="BE57" s="83">
        <v>0</v>
      </c>
      <c r="BF57" s="84">
        <v>0</v>
      </c>
      <c r="BG57" s="82">
        <v>0</v>
      </c>
      <c r="BH57" s="85">
        <v>0</v>
      </c>
      <c r="BI57" s="85">
        <v>29</v>
      </c>
      <c r="BJ57" s="84">
        <v>0</v>
      </c>
    </row>
    <row r="58" spans="1:16382" x14ac:dyDescent="0.3">
      <c r="A58" s="64" t="s">
        <v>205</v>
      </c>
      <c r="B58" s="65" t="s">
        <v>204</v>
      </c>
      <c r="C58" s="82">
        <v>0</v>
      </c>
      <c r="D58" s="83">
        <v>0</v>
      </c>
      <c r="E58" s="83">
        <v>0</v>
      </c>
      <c r="F58" s="84">
        <v>0</v>
      </c>
      <c r="G58" s="82">
        <v>0</v>
      </c>
      <c r="H58" s="83">
        <v>0</v>
      </c>
      <c r="I58" s="83">
        <v>0</v>
      </c>
      <c r="J58" s="84">
        <v>0</v>
      </c>
      <c r="K58" s="82">
        <v>0</v>
      </c>
      <c r="L58" s="83">
        <v>0</v>
      </c>
      <c r="M58" s="83">
        <v>0</v>
      </c>
      <c r="N58" s="84">
        <v>0</v>
      </c>
      <c r="O58" s="82">
        <v>0</v>
      </c>
      <c r="P58" s="83">
        <v>0</v>
      </c>
      <c r="Q58" s="83">
        <v>0</v>
      </c>
      <c r="R58" s="84">
        <v>0</v>
      </c>
      <c r="S58" s="82">
        <v>0</v>
      </c>
      <c r="T58" s="83">
        <v>0</v>
      </c>
      <c r="U58" s="83">
        <v>0</v>
      </c>
      <c r="V58" s="84">
        <v>0</v>
      </c>
      <c r="W58" s="82">
        <v>0</v>
      </c>
      <c r="X58" s="83">
        <v>0</v>
      </c>
      <c r="Y58" s="83">
        <v>0</v>
      </c>
      <c r="Z58" s="84">
        <v>0</v>
      </c>
      <c r="AA58" s="82">
        <v>0</v>
      </c>
      <c r="AB58" s="83">
        <v>0</v>
      </c>
      <c r="AC58" s="83">
        <v>0</v>
      </c>
      <c r="AD58" s="84">
        <v>0</v>
      </c>
      <c r="AE58" s="82">
        <v>0</v>
      </c>
      <c r="AF58" s="83">
        <v>0</v>
      </c>
      <c r="AG58" s="83">
        <v>0</v>
      </c>
      <c r="AH58" s="84">
        <v>0</v>
      </c>
      <c r="AI58" s="82">
        <v>27</v>
      </c>
      <c r="AJ58" s="83">
        <v>29</v>
      </c>
      <c r="AK58" s="83">
        <v>43</v>
      </c>
      <c r="AL58" s="84">
        <v>31</v>
      </c>
      <c r="AM58" s="82">
        <v>0</v>
      </c>
      <c r="AN58" s="83">
        <v>0</v>
      </c>
      <c r="AO58" s="83">
        <v>0</v>
      </c>
      <c r="AP58" s="84">
        <v>0</v>
      </c>
      <c r="AQ58" s="82">
        <v>0</v>
      </c>
      <c r="AR58" s="83">
        <v>0</v>
      </c>
      <c r="AS58" s="83">
        <v>0</v>
      </c>
      <c r="AT58" s="84">
        <v>0</v>
      </c>
      <c r="AU58" s="82">
        <v>0</v>
      </c>
      <c r="AV58" s="83">
        <v>0</v>
      </c>
      <c r="AW58" s="83">
        <v>0</v>
      </c>
      <c r="AX58" s="84">
        <v>0</v>
      </c>
      <c r="AY58" s="82">
        <v>1</v>
      </c>
      <c r="AZ58" s="83">
        <v>1</v>
      </c>
      <c r="BA58" s="83">
        <v>1</v>
      </c>
      <c r="BB58" s="84">
        <v>0</v>
      </c>
      <c r="BC58" s="82">
        <v>0</v>
      </c>
      <c r="BD58" s="83">
        <v>0</v>
      </c>
      <c r="BE58" s="83">
        <v>0</v>
      </c>
      <c r="BF58" s="84">
        <v>0</v>
      </c>
      <c r="BG58" s="82">
        <v>0</v>
      </c>
      <c r="BH58" s="85">
        <v>0</v>
      </c>
      <c r="BI58" s="85">
        <v>0</v>
      </c>
      <c r="BJ58" s="84">
        <v>0</v>
      </c>
    </row>
    <row r="59" spans="1:16382" x14ac:dyDescent="0.3">
      <c r="A59" s="64" t="s">
        <v>206</v>
      </c>
      <c r="B59" s="65" t="s">
        <v>204</v>
      </c>
      <c r="C59" s="82">
        <v>0</v>
      </c>
      <c r="D59" s="83">
        <v>0</v>
      </c>
      <c r="E59" s="83">
        <v>0</v>
      </c>
      <c r="F59" s="84">
        <v>0</v>
      </c>
      <c r="G59" s="82">
        <v>0</v>
      </c>
      <c r="H59" s="83">
        <v>0</v>
      </c>
      <c r="I59" s="83">
        <v>0</v>
      </c>
      <c r="J59" s="84">
        <v>0</v>
      </c>
      <c r="K59" s="82">
        <v>0</v>
      </c>
      <c r="L59" s="83">
        <v>0</v>
      </c>
      <c r="M59" s="83">
        <v>0</v>
      </c>
      <c r="N59" s="84">
        <v>0</v>
      </c>
      <c r="O59" s="82">
        <v>0</v>
      </c>
      <c r="P59" s="83">
        <v>0</v>
      </c>
      <c r="Q59" s="83">
        <v>0</v>
      </c>
      <c r="R59" s="84">
        <v>0</v>
      </c>
      <c r="S59" s="82">
        <v>0</v>
      </c>
      <c r="T59" s="83">
        <v>0</v>
      </c>
      <c r="U59" s="83">
        <v>0</v>
      </c>
      <c r="V59" s="84">
        <v>0</v>
      </c>
      <c r="W59" s="82">
        <v>0</v>
      </c>
      <c r="X59" s="83">
        <v>0</v>
      </c>
      <c r="Y59" s="83">
        <v>11</v>
      </c>
      <c r="Z59" s="84">
        <v>32</v>
      </c>
      <c r="AA59" s="82">
        <v>131</v>
      </c>
      <c r="AB59" s="83">
        <v>132</v>
      </c>
      <c r="AC59" s="83">
        <v>145</v>
      </c>
      <c r="AD59" s="84">
        <v>169</v>
      </c>
      <c r="AE59" s="82">
        <v>133</v>
      </c>
      <c r="AF59" s="83">
        <v>57</v>
      </c>
      <c r="AG59" s="83">
        <v>116</v>
      </c>
      <c r="AH59" s="84">
        <v>74</v>
      </c>
      <c r="AI59" s="82">
        <v>332</v>
      </c>
      <c r="AJ59" s="83">
        <v>481</v>
      </c>
      <c r="AK59" s="83">
        <v>604</v>
      </c>
      <c r="AL59" s="84">
        <v>84</v>
      </c>
      <c r="AM59" s="82">
        <v>0</v>
      </c>
      <c r="AN59" s="83">
        <v>0</v>
      </c>
      <c r="AO59" s="83">
        <v>0</v>
      </c>
      <c r="AP59" s="84">
        <v>0</v>
      </c>
      <c r="AQ59" s="82">
        <v>0</v>
      </c>
      <c r="AR59" s="83">
        <v>0</v>
      </c>
      <c r="AS59" s="83">
        <v>0</v>
      </c>
      <c r="AT59" s="84">
        <v>0</v>
      </c>
      <c r="AU59" s="82">
        <v>0</v>
      </c>
      <c r="AV59" s="83">
        <v>0</v>
      </c>
      <c r="AW59" s="83">
        <v>0</v>
      </c>
      <c r="AX59" s="84">
        <v>0</v>
      </c>
      <c r="AY59" s="82">
        <v>0</v>
      </c>
      <c r="AZ59" s="83">
        <v>0</v>
      </c>
      <c r="BA59" s="83">
        <v>0</v>
      </c>
      <c r="BB59" s="84">
        <v>0</v>
      </c>
      <c r="BC59" s="82">
        <v>7</v>
      </c>
      <c r="BD59" s="83">
        <v>5</v>
      </c>
      <c r="BE59" s="83">
        <v>6</v>
      </c>
      <c r="BF59" s="84">
        <v>4</v>
      </c>
      <c r="BG59" s="82">
        <v>488</v>
      </c>
      <c r="BH59" s="85">
        <v>157</v>
      </c>
      <c r="BI59" s="85">
        <v>505</v>
      </c>
      <c r="BJ59" s="84">
        <v>377</v>
      </c>
    </row>
    <row r="60" spans="1:16382" x14ac:dyDescent="0.3">
      <c r="A60" s="64" t="s">
        <v>207</v>
      </c>
      <c r="B60" s="65" t="s">
        <v>204</v>
      </c>
      <c r="C60" s="82">
        <v>0</v>
      </c>
      <c r="D60" s="83">
        <v>0</v>
      </c>
      <c r="E60" s="83">
        <v>0</v>
      </c>
      <c r="F60" s="84">
        <v>0</v>
      </c>
      <c r="G60" s="82">
        <v>0</v>
      </c>
      <c r="H60" s="83">
        <v>0</v>
      </c>
      <c r="I60" s="83">
        <v>0</v>
      </c>
      <c r="J60" s="84">
        <v>0</v>
      </c>
      <c r="K60" s="82">
        <v>0</v>
      </c>
      <c r="L60" s="83">
        <v>0</v>
      </c>
      <c r="M60" s="83">
        <v>0</v>
      </c>
      <c r="N60" s="84">
        <v>0</v>
      </c>
      <c r="O60" s="82">
        <v>0</v>
      </c>
      <c r="P60" s="83">
        <v>0</v>
      </c>
      <c r="Q60" s="83">
        <v>0</v>
      </c>
      <c r="R60" s="84">
        <v>0</v>
      </c>
      <c r="S60" s="82">
        <v>0</v>
      </c>
      <c r="T60" s="83">
        <v>0</v>
      </c>
      <c r="U60" s="83">
        <v>0</v>
      </c>
      <c r="V60" s="84">
        <v>0</v>
      </c>
      <c r="W60" s="82">
        <v>0</v>
      </c>
      <c r="X60" s="83">
        <v>0</v>
      </c>
      <c r="Y60" s="83">
        <v>0</v>
      </c>
      <c r="Z60" s="84">
        <v>0</v>
      </c>
      <c r="AA60" s="82">
        <v>46</v>
      </c>
      <c r="AB60" s="83">
        <v>0</v>
      </c>
      <c r="AC60" s="83">
        <v>1</v>
      </c>
      <c r="AD60" s="84">
        <v>0</v>
      </c>
      <c r="AE60" s="82">
        <v>0</v>
      </c>
      <c r="AF60" s="83">
        <v>0</v>
      </c>
      <c r="AG60" s="83">
        <v>0</v>
      </c>
      <c r="AH60" s="84">
        <v>0</v>
      </c>
      <c r="AI60" s="82">
        <v>121</v>
      </c>
      <c r="AJ60" s="83">
        <v>225</v>
      </c>
      <c r="AK60" s="83">
        <v>76</v>
      </c>
      <c r="AL60" s="84">
        <v>103</v>
      </c>
      <c r="AM60" s="82">
        <v>16</v>
      </c>
      <c r="AN60" s="83">
        <v>0</v>
      </c>
      <c r="AO60" s="83">
        <v>0</v>
      </c>
      <c r="AP60" s="84">
        <v>10</v>
      </c>
      <c r="AQ60" s="82">
        <v>0</v>
      </c>
      <c r="AR60" s="83">
        <v>0</v>
      </c>
      <c r="AS60" s="83">
        <v>0</v>
      </c>
      <c r="AT60" s="84">
        <v>0</v>
      </c>
      <c r="AU60" s="82">
        <v>340</v>
      </c>
      <c r="AV60" s="83">
        <v>231</v>
      </c>
      <c r="AW60" s="83">
        <v>293</v>
      </c>
      <c r="AX60" s="84">
        <v>936</v>
      </c>
      <c r="AY60" s="82">
        <v>0</v>
      </c>
      <c r="AZ60" s="83">
        <v>0</v>
      </c>
      <c r="BA60" s="83">
        <v>0</v>
      </c>
      <c r="BB60" s="84">
        <v>0</v>
      </c>
      <c r="BC60" s="82">
        <v>14</v>
      </c>
      <c r="BD60" s="83">
        <v>0</v>
      </c>
      <c r="BE60" s="83">
        <v>0</v>
      </c>
      <c r="BF60" s="84">
        <v>0</v>
      </c>
      <c r="BG60" s="82">
        <v>0</v>
      </c>
      <c r="BH60" s="85">
        <v>4</v>
      </c>
      <c r="BI60" s="85">
        <v>2</v>
      </c>
      <c r="BJ60" s="84"/>
    </row>
    <row r="61" spans="1:16382" x14ac:dyDescent="0.3">
      <c r="A61" s="64" t="s">
        <v>208</v>
      </c>
      <c r="B61" s="65" t="s">
        <v>204</v>
      </c>
      <c r="C61" s="82">
        <v>0</v>
      </c>
      <c r="D61" s="83">
        <v>0</v>
      </c>
      <c r="E61" s="83">
        <v>0</v>
      </c>
      <c r="F61" s="84"/>
      <c r="G61" s="82">
        <v>0</v>
      </c>
      <c r="H61" s="83">
        <v>0</v>
      </c>
      <c r="I61" s="83">
        <v>0</v>
      </c>
      <c r="J61" s="84">
        <v>0</v>
      </c>
      <c r="K61" s="82">
        <v>0</v>
      </c>
      <c r="L61" s="83">
        <v>0</v>
      </c>
      <c r="M61" s="83">
        <v>0</v>
      </c>
      <c r="N61" s="84">
        <v>0</v>
      </c>
      <c r="O61" s="82">
        <v>0</v>
      </c>
      <c r="P61" s="83">
        <v>0</v>
      </c>
      <c r="Q61" s="83">
        <v>0</v>
      </c>
      <c r="R61" s="84">
        <v>0</v>
      </c>
      <c r="S61" s="82">
        <v>0</v>
      </c>
      <c r="T61" s="83">
        <v>0</v>
      </c>
      <c r="U61" s="83">
        <v>0</v>
      </c>
      <c r="V61" s="84">
        <v>0</v>
      </c>
      <c r="W61" s="82">
        <v>0</v>
      </c>
      <c r="X61" s="83">
        <v>0</v>
      </c>
      <c r="Y61" s="83">
        <v>0</v>
      </c>
      <c r="Z61" s="84">
        <v>0</v>
      </c>
      <c r="AA61" s="82">
        <v>0</v>
      </c>
      <c r="AB61" s="83">
        <v>0</v>
      </c>
      <c r="AC61" s="83">
        <v>0</v>
      </c>
      <c r="AD61" s="84">
        <v>0</v>
      </c>
      <c r="AE61" s="82">
        <v>0</v>
      </c>
      <c r="AF61" s="83">
        <v>0</v>
      </c>
      <c r="AG61" s="83">
        <v>0</v>
      </c>
      <c r="AH61" s="84">
        <v>0</v>
      </c>
      <c r="AI61" s="82">
        <v>0</v>
      </c>
      <c r="AJ61" s="83">
        <v>0</v>
      </c>
      <c r="AK61" s="83">
        <v>0</v>
      </c>
      <c r="AL61" s="84">
        <v>0</v>
      </c>
      <c r="AM61" s="82">
        <v>0</v>
      </c>
      <c r="AN61" s="83">
        <v>0</v>
      </c>
      <c r="AO61" s="83">
        <v>0</v>
      </c>
      <c r="AP61" s="84">
        <v>0</v>
      </c>
      <c r="AQ61" s="82">
        <v>0</v>
      </c>
      <c r="AR61" s="83">
        <v>0</v>
      </c>
      <c r="AS61" s="83">
        <v>0</v>
      </c>
      <c r="AT61" s="84">
        <v>0</v>
      </c>
      <c r="AU61" s="82">
        <v>0</v>
      </c>
      <c r="AV61" s="83">
        <v>0</v>
      </c>
      <c r="AW61" s="83">
        <v>0</v>
      </c>
      <c r="AX61" s="84">
        <v>0</v>
      </c>
      <c r="AY61" s="82">
        <v>0</v>
      </c>
      <c r="AZ61" s="83">
        <v>0</v>
      </c>
      <c r="BA61" s="83">
        <v>0</v>
      </c>
      <c r="BB61" s="84">
        <v>0</v>
      </c>
      <c r="BC61" s="82">
        <v>0</v>
      </c>
      <c r="BD61" s="83">
        <v>0</v>
      </c>
      <c r="BE61" s="83">
        <v>8</v>
      </c>
      <c r="BF61" s="84">
        <v>23</v>
      </c>
      <c r="BG61" s="82">
        <v>17</v>
      </c>
      <c r="BH61" s="85">
        <v>15</v>
      </c>
      <c r="BI61" s="85">
        <v>36</v>
      </c>
      <c r="BJ61" s="84">
        <v>34</v>
      </c>
    </row>
    <row r="62" spans="1:16382" x14ac:dyDescent="0.3">
      <c r="A62" s="64" t="s">
        <v>209</v>
      </c>
      <c r="B62" s="65" t="s">
        <v>204</v>
      </c>
      <c r="C62" s="82">
        <v>10912</v>
      </c>
      <c r="D62" s="83">
        <v>5631</v>
      </c>
      <c r="E62" s="83">
        <v>9159</v>
      </c>
      <c r="F62" s="84">
        <v>8294</v>
      </c>
      <c r="G62" s="82">
        <v>2721</v>
      </c>
      <c r="H62" s="83">
        <v>2069</v>
      </c>
      <c r="I62" s="83">
        <v>3686</v>
      </c>
      <c r="J62" s="84">
        <v>6188</v>
      </c>
      <c r="K62" s="82">
        <v>14700</v>
      </c>
      <c r="L62" s="83">
        <v>26774</v>
      </c>
      <c r="M62" s="83">
        <v>23745</v>
      </c>
      <c r="N62" s="84">
        <v>34995</v>
      </c>
      <c r="O62" s="82">
        <v>26650</v>
      </c>
      <c r="P62" s="83">
        <v>29203</v>
      </c>
      <c r="Q62" s="83">
        <v>18762</v>
      </c>
      <c r="R62" s="84">
        <v>13371</v>
      </c>
      <c r="S62" s="82">
        <v>14858</v>
      </c>
      <c r="T62" s="83">
        <v>20542</v>
      </c>
      <c r="U62" s="83">
        <v>32794</v>
      </c>
      <c r="V62" s="84">
        <v>60181</v>
      </c>
      <c r="W62" s="82">
        <v>38262</v>
      </c>
      <c r="X62" s="83">
        <v>26159</v>
      </c>
      <c r="Y62" s="83">
        <v>46147</v>
      </c>
      <c r="Z62" s="84">
        <v>91725</v>
      </c>
      <c r="AA62" s="82">
        <v>60198</v>
      </c>
      <c r="AB62" s="83">
        <v>47091</v>
      </c>
      <c r="AC62" s="83">
        <v>61440</v>
      </c>
      <c r="AD62" s="84">
        <v>114629</v>
      </c>
      <c r="AE62" s="82">
        <v>48175</v>
      </c>
      <c r="AF62" s="83">
        <v>35502</v>
      </c>
      <c r="AG62" s="83">
        <v>62455</v>
      </c>
      <c r="AH62" s="84">
        <v>52912</v>
      </c>
      <c r="AI62" s="82">
        <v>158549</v>
      </c>
      <c r="AJ62" s="83">
        <v>83850</v>
      </c>
      <c r="AK62" s="83">
        <v>83738</v>
      </c>
      <c r="AL62" s="84">
        <v>57767</v>
      </c>
      <c r="AM62" s="82">
        <v>78437</v>
      </c>
      <c r="AN62" s="83">
        <v>92364</v>
      </c>
      <c r="AO62" s="83">
        <v>33201</v>
      </c>
      <c r="AP62" s="84">
        <v>68269</v>
      </c>
      <c r="AQ62" s="82">
        <v>46722</v>
      </c>
      <c r="AR62" s="83">
        <v>28024</v>
      </c>
      <c r="AS62" s="83">
        <v>147000</v>
      </c>
      <c r="AT62" s="84">
        <v>35919</v>
      </c>
      <c r="AU62" s="82">
        <v>30612</v>
      </c>
      <c r="AV62" s="83">
        <v>30359</v>
      </c>
      <c r="AW62" s="83">
        <v>33754</v>
      </c>
      <c r="AX62" s="84">
        <v>51873</v>
      </c>
      <c r="AY62" s="82">
        <v>28936</v>
      </c>
      <c r="AZ62" s="83">
        <v>64809</v>
      </c>
      <c r="BA62" s="83">
        <v>42767</v>
      </c>
      <c r="BB62" s="84">
        <v>51231</v>
      </c>
      <c r="BC62" s="82">
        <v>29210</v>
      </c>
      <c r="BD62" s="83">
        <v>30899</v>
      </c>
      <c r="BE62" s="83">
        <v>35126</v>
      </c>
      <c r="BF62" s="84">
        <v>20601</v>
      </c>
      <c r="BG62" s="82">
        <v>30626</v>
      </c>
      <c r="BH62" s="85">
        <v>30903</v>
      </c>
      <c r="BI62" s="85">
        <v>20166</v>
      </c>
      <c r="BJ62" s="84">
        <v>12009</v>
      </c>
    </row>
    <row r="63" spans="1:16382" x14ac:dyDescent="0.3">
      <c r="A63" s="64" t="s">
        <v>210</v>
      </c>
      <c r="B63" s="65" t="s">
        <v>204</v>
      </c>
      <c r="C63" s="82">
        <v>0</v>
      </c>
      <c r="D63" s="83">
        <v>271</v>
      </c>
      <c r="E63" s="83">
        <v>359</v>
      </c>
      <c r="F63" s="84">
        <v>276</v>
      </c>
      <c r="G63" s="82">
        <v>924</v>
      </c>
      <c r="H63" s="83">
        <v>24</v>
      </c>
      <c r="I63" s="83">
        <v>1</v>
      </c>
      <c r="J63" s="84">
        <v>96</v>
      </c>
      <c r="K63" s="82">
        <v>439</v>
      </c>
      <c r="L63" s="83">
        <v>970</v>
      </c>
      <c r="M63" s="83">
        <v>7289</v>
      </c>
      <c r="N63" s="84">
        <v>13425</v>
      </c>
      <c r="O63" s="82">
        <v>10373</v>
      </c>
      <c r="P63" s="83">
        <v>26434</v>
      </c>
      <c r="Q63" s="83">
        <v>11558</v>
      </c>
      <c r="R63" s="84">
        <v>6288</v>
      </c>
      <c r="S63" s="82">
        <v>16913</v>
      </c>
      <c r="T63" s="83">
        <v>17806</v>
      </c>
      <c r="U63" s="83">
        <v>20768</v>
      </c>
      <c r="V63" s="84">
        <v>24665</v>
      </c>
      <c r="W63" s="82">
        <v>21255</v>
      </c>
      <c r="X63" s="83">
        <v>3458</v>
      </c>
      <c r="Y63" s="83">
        <v>674</v>
      </c>
      <c r="Z63" s="84">
        <v>407</v>
      </c>
      <c r="AA63" s="82">
        <v>8</v>
      </c>
      <c r="AB63" s="83">
        <v>1506</v>
      </c>
      <c r="AC63" s="83">
        <v>2954</v>
      </c>
      <c r="AD63" s="84">
        <v>3173</v>
      </c>
      <c r="AE63" s="82">
        <v>8746</v>
      </c>
      <c r="AF63" s="83">
        <v>5862</v>
      </c>
      <c r="AG63" s="83">
        <v>8794</v>
      </c>
      <c r="AH63" s="84">
        <v>11605</v>
      </c>
      <c r="AI63" s="82">
        <v>473</v>
      </c>
      <c r="AJ63" s="83">
        <v>3580</v>
      </c>
      <c r="AK63" s="83">
        <v>18362</v>
      </c>
      <c r="AL63" s="84">
        <v>13127</v>
      </c>
      <c r="AM63" s="82">
        <v>1650</v>
      </c>
      <c r="AN63" s="83">
        <v>1556</v>
      </c>
      <c r="AO63" s="83">
        <v>13366</v>
      </c>
      <c r="AP63" s="84">
        <v>6181</v>
      </c>
      <c r="AQ63" s="82">
        <v>148</v>
      </c>
      <c r="AR63" s="83">
        <v>293</v>
      </c>
      <c r="AS63" s="83">
        <v>426</v>
      </c>
      <c r="AT63" s="84">
        <v>186</v>
      </c>
      <c r="AU63" s="82">
        <v>1111</v>
      </c>
      <c r="AV63" s="83">
        <v>837</v>
      </c>
      <c r="AW63" s="83">
        <v>4125</v>
      </c>
      <c r="AX63" s="84">
        <v>557</v>
      </c>
      <c r="AY63" s="82">
        <v>2920</v>
      </c>
      <c r="AZ63" s="83">
        <v>6333</v>
      </c>
      <c r="BA63" s="83">
        <v>557</v>
      </c>
      <c r="BB63" s="84">
        <v>2291</v>
      </c>
      <c r="BC63" s="82">
        <v>8946</v>
      </c>
      <c r="BD63" s="83">
        <v>13926</v>
      </c>
      <c r="BE63" s="83">
        <v>11978</v>
      </c>
      <c r="BF63" s="84">
        <v>3</v>
      </c>
      <c r="BG63" s="82">
        <v>618</v>
      </c>
      <c r="BH63" s="85">
        <v>3579</v>
      </c>
      <c r="BI63" s="85">
        <v>7949</v>
      </c>
      <c r="BJ63" s="84">
        <v>13279</v>
      </c>
    </row>
    <row r="64" spans="1:16382" x14ac:dyDescent="0.3">
      <c r="A64" s="64" t="s">
        <v>211</v>
      </c>
      <c r="B64" s="65" t="s">
        <v>204</v>
      </c>
      <c r="C64" s="82">
        <v>0</v>
      </c>
      <c r="D64" s="83">
        <v>0</v>
      </c>
      <c r="E64" s="83">
        <v>0</v>
      </c>
      <c r="F64" s="84">
        <v>0</v>
      </c>
      <c r="G64" s="82">
        <v>0</v>
      </c>
      <c r="H64" s="83">
        <v>0</v>
      </c>
      <c r="I64" s="83">
        <v>0</v>
      </c>
      <c r="J64" s="84">
        <v>0</v>
      </c>
      <c r="K64" s="82">
        <v>48</v>
      </c>
      <c r="L64" s="83">
        <v>128</v>
      </c>
      <c r="M64" s="83">
        <v>7700</v>
      </c>
      <c r="N64" s="84">
        <v>4743</v>
      </c>
      <c r="O64" s="82">
        <v>232</v>
      </c>
      <c r="P64" s="83">
        <v>0</v>
      </c>
      <c r="Q64" s="83">
        <v>399</v>
      </c>
      <c r="R64" s="84">
        <v>162</v>
      </c>
      <c r="S64" s="82">
        <v>298</v>
      </c>
      <c r="T64" s="83">
        <v>1416</v>
      </c>
      <c r="U64" s="83">
        <v>1823</v>
      </c>
      <c r="V64" s="84">
        <v>1155</v>
      </c>
      <c r="W64" s="82">
        <v>8060</v>
      </c>
      <c r="X64" s="83">
        <v>1189</v>
      </c>
      <c r="Y64" s="83">
        <v>93</v>
      </c>
      <c r="Z64" s="84">
        <v>67925</v>
      </c>
      <c r="AA64" s="82">
        <v>2043</v>
      </c>
      <c r="AB64" s="83">
        <v>2565</v>
      </c>
      <c r="AC64" s="83">
        <v>2218</v>
      </c>
      <c r="AD64" s="84">
        <v>861</v>
      </c>
      <c r="AE64" s="82">
        <v>0</v>
      </c>
      <c r="AF64" s="83">
        <v>32455</v>
      </c>
      <c r="AG64" s="83">
        <v>0</v>
      </c>
      <c r="AH64" s="84">
        <v>160519</v>
      </c>
      <c r="AI64" s="82">
        <v>0</v>
      </c>
      <c r="AJ64" s="83">
        <v>277</v>
      </c>
      <c r="AK64" s="83">
        <v>9864</v>
      </c>
      <c r="AL64" s="84">
        <v>59</v>
      </c>
      <c r="AM64" s="82">
        <v>692</v>
      </c>
      <c r="AN64" s="83">
        <v>631</v>
      </c>
      <c r="AO64" s="83">
        <v>417</v>
      </c>
      <c r="AP64" s="84">
        <v>133</v>
      </c>
      <c r="AQ64" s="82">
        <v>47</v>
      </c>
      <c r="AR64" s="83">
        <v>437</v>
      </c>
      <c r="AS64" s="83">
        <v>177</v>
      </c>
      <c r="AT64" s="84">
        <v>307</v>
      </c>
      <c r="AU64" s="82">
        <v>526</v>
      </c>
      <c r="AV64" s="83">
        <v>56</v>
      </c>
      <c r="AW64" s="83">
        <v>33</v>
      </c>
      <c r="AX64" s="84">
        <v>39398</v>
      </c>
      <c r="AY64" s="82">
        <v>3724</v>
      </c>
      <c r="AZ64" s="83">
        <v>13991</v>
      </c>
      <c r="BA64" s="83">
        <v>1421</v>
      </c>
      <c r="BB64" s="84">
        <v>21787</v>
      </c>
      <c r="BC64" s="82">
        <v>16981</v>
      </c>
      <c r="BD64" s="83">
        <v>1885</v>
      </c>
      <c r="BE64" s="83">
        <v>4218</v>
      </c>
      <c r="BF64" s="84">
        <v>902</v>
      </c>
      <c r="BG64" s="82">
        <v>7393</v>
      </c>
      <c r="BH64" s="85">
        <v>6619</v>
      </c>
      <c r="BI64" s="85">
        <v>821</v>
      </c>
      <c r="BJ64" s="84">
        <v>15120</v>
      </c>
    </row>
    <row r="65" spans="1:16382" x14ac:dyDescent="0.3">
      <c r="A65" s="64" t="s">
        <v>212</v>
      </c>
      <c r="B65" s="65" t="s">
        <v>204</v>
      </c>
      <c r="C65" s="82">
        <v>0</v>
      </c>
      <c r="D65" s="83">
        <v>0</v>
      </c>
      <c r="E65" s="83">
        <v>0</v>
      </c>
      <c r="F65" s="84">
        <v>0</v>
      </c>
      <c r="G65" s="82">
        <v>0</v>
      </c>
      <c r="H65" s="83">
        <v>0</v>
      </c>
      <c r="I65" s="83">
        <v>0</v>
      </c>
      <c r="J65" s="84">
        <v>0</v>
      </c>
      <c r="K65" s="82">
        <v>0</v>
      </c>
      <c r="L65" s="83">
        <v>0</v>
      </c>
      <c r="M65" s="83">
        <v>0</v>
      </c>
      <c r="N65" s="84">
        <v>0</v>
      </c>
      <c r="O65" s="82">
        <v>0</v>
      </c>
      <c r="P65" s="83">
        <v>0</v>
      </c>
      <c r="Q65" s="83">
        <v>0</v>
      </c>
      <c r="R65" s="84">
        <v>0</v>
      </c>
      <c r="S65" s="82">
        <v>0</v>
      </c>
      <c r="T65" s="83">
        <v>0</v>
      </c>
      <c r="U65" s="83">
        <v>0</v>
      </c>
      <c r="V65" s="84">
        <v>0</v>
      </c>
      <c r="W65" s="82">
        <v>0</v>
      </c>
      <c r="X65" s="83">
        <v>0</v>
      </c>
      <c r="Y65" s="83">
        <v>0</v>
      </c>
      <c r="Z65" s="84">
        <v>0</v>
      </c>
      <c r="AA65" s="82">
        <v>0</v>
      </c>
      <c r="AB65" s="83">
        <v>0</v>
      </c>
      <c r="AC65" s="83">
        <v>0</v>
      </c>
      <c r="AD65" s="84">
        <v>0</v>
      </c>
      <c r="AE65" s="82">
        <v>0</v>
      </c>
      <c r="AF65" s="83">
        <v>0</v>
      </c>
      <c r="AG65" s="83">
        <v>0</v>
      </c>
      <c r="AH65" s="84">
        <v>0</v>
      </c>
      <c r="AI65" s="82">
        <v>0</v>
      </c>
      <c r="AJ65" s="83">
        <v>0</v>
      </c>
      <c r="AK65" s="83">
        <v>0</v>
      </c>
      <c r="AL65" s="84">
        <v>0</v>
      </c>
      <c r="AM65" s="82">
        <v>0</v>
      </c>
      <c r="AN65" s="83">
        <v>0</v>
      </c>
      <c r="AO65" s="83">
        <v>0</v>
      </c>
      <c r="AP65" s="84">
        <v>0</v>
      </c>
      <c r="AQ65" s="82">
        <v>0</v>
      </c>
      <c r="AR65" s="83">
        <v>0</v>
      </c>
      <c r="AS65" s="83">
        <v>0</v>
      </c>
      <c r="AT65" s="84">
        <v>0</v>
      </c>
      <c r="AU65" s="82">
        <v>85</v>
      </c>
      <c r="AV65" s="83">
        <v>0</v>
      </c>
      <c r="AW65" s="83">
        <v>0</v>
      </c>
      <c r="AX65" s="84">
        <v>0</v>
      </c>
      <c r="AY65" s="82">
        <v>0</v>
      </c>
      <c r="AZ65" s="83">
        <v>0</v>
      </c>
      <c r="BA65" s="83">
        <v>1318</v>
      </c>
      <c r="BB65" s="84">
        <v>0</v>
      </c>
      <c r="BC65" s="82">
        <v>0</v>
      </c>
      <c r="BD65" s="83">
        <v>618</v>
      </c>
      <c r="BE65" s="83">
        <v>0</v>
      </c>
      <c r="BF65" s="84">
        <v>736</v>
      </c>
      <c r="BG65" s="82">
        <v>80</v>
      </c>
      <c r="BH65" s="85">
        <v>0</v>
      </c>
      <c r="BI65" s="85">
        <v>0</v>
      </c>
      <c r="BJ65" s="84">
        <v>0</v>
      </c>
    </row>
    <row r="66" spans="1:16382" x14ac:dyDescent="0.3">
      <c r="A66" s="64" t="s">
        <v>213</v>
      </c>
      <c r="B66" s="65" t="s">
        <v>204</v>
      </c>
      <c r="C66" s="82">
        <v>0</v>
      </c>
      <c r="D66" s="83">
        <v>0</v>
      </c>
      <c r="E66" s="83">
        <v>0</v>
      </c>
      <c r="F66" s="84">
        <v>0</v>
      </c>
      <c r="G66" s="82">
        <v>0</v>
      </c>
      <c r="H66" s="83">
        <v>0</v>
      </c>
      <c r="I66" s="83">
        <v>0</v>
      </c>
      <c r="J66" s="84">
        <v>0</v>
      </c>
      <c r="K66" s="82">
        <v>0</v>
      </c>
      <c r="L66" s="83">
        <v>0</v>
      </c>
      <c r="M66" s="83">
        <v>0</v>
      </c>
      <c r="N66" s="84">
        <v>0</v>
      </c>
      <c r="O66" s="82">
        <v>0</v>
      </c>
      <c r="P66" s="83">
        <v>0</v>
      </c>
      <c r="Q66" s="83">
        <v>0</v>
      </c>
      <c r="R66" s="84">
        <v>0</v>
      </c>
      <c r="S66" s="82">
        <v>0</v>
      </c>
      <c r="T66" s="83">
        <v>0</v>
      </c>
      <c r="U66" s="83">
        <v>0</v>
      </c>
      <c r="V66" s="84">
        <v>0</v>
      </c>
      <c r="W66" s="82">
        <v>0</v>
      </c>
      <c r="X66" s="83">
        <v>0</v>
      </c>
      <c r="Y66" s="83">
        <v>0</v>
      </c>
      <c r="Z66" s="84">
        <v>0</v>
      </c>
      <c r="AA66" s="82">
        <v>0</v>
      </c>
      <c r="AB66" s="83">
        <v>0</v>
      </c>
      <c r="AC66" s="83">
        <v>0</v>
      </c>
      <c r="AD66" s="84">
        <v>0</v>
      </c>
      <c r="AE66" s="82">
        <v>0</v>
      </c>
      <c r="AF66" s="83">
        <v>0</v>
      </c>
      <c r="AG66" s="83">
        <v>0</v>
      </c>
      <c r="AH66" s="84">
        <v>0</v>
      </c>
      <c r="AI66" s="82">
        <v>0</v>
      </c>
      <c r="AJ66" s="83">
        <v>0</v>
      </c>
      <c r="AK66" s="83">
        <v>0</v>
      </c>
      <c r="AL66" s="84">
        <v>0</v>
      </c>
      <c r="AM66" s="82">
        <v>0</v>
      </c>
      <c r="AN66" s="83">
        <v>0</v>
      </c>
      <c r="AO66" s="83">
        <v>0</v>
      </c>
      <c r="AP66" s="84">
        <v>0</v>
      </c>
      <c r="AQ66" s="82">
        <v>0</v>
      </c>
      <c r="AR66" s="83">
        <v>0</v>
      </c>
      <c r="AS66" s="83">
        <v>0</v>
      </c>
      <c r="AT66" s="84">
        <v>0</v>
      </c>
      <c r="AU66" s="82">
        <v>0</v>
      </c>
      <c r="AV66" s="83">
        <v>0</v>
      </c>
      <c r="AW66" s="83">
        <v>158</v>
      </c>
      <c r="AX66" s="84">
        <v>171</v>
      </c>
      <c r="AY66" s="82">
        <v>0</v>
      </c>
      <c r="AZ66" s="83">
        <v>0</v>
      </c>
      <c r="BA66" s="83">
        <v>122</v>
      </c>
      <c r="BB66" s="84">
        <v>132</v>
      </c>
      <c r="BC66" s="82">
        <v>558</v>
      </c>
      <c r="BD66" s="83">
        <v>0</v>
      </c>
      <c r="BE66" s="83">
        <v>0</v>
      </c>
      <c r="BF66" s="84">
        <v>2277</v>
      </c>
      <c r="BG66" s="82">
        <v>616</v>
      </c>
      <c r="BH66" s="85">
        <v>227</v>
      </c>
      <c r="BI66" s="85"/>
      <c r="BJ66" s="84"/>
    </row>
    <row r="67" spans="1:16382" x14ac:dyDescent="0.3">
      <c r="A67" s="64" t="s">
        <v>214</v>
      </c>
      <c r="B67" s="65" t="s">
        <v>204</v>
      </c>
      <c r="C67" s="82"/>
      <c r="D67" s="83"/>
      <c r="E67" s="83"/>
      <c r="F67" s="84"/>
      <c r="G67" s="82"/>
      <c r="H67" s="83"/>
      <c r="I67" s="83"/>
      <c r="J67" s="84"/>
      <c r="K67" s="82"/>
      <c r="L67" s="83"/>
      <c r="M67" s="83"/>
      <c r="N67" s="84"/>
      <c r="O67" s="82"/>
      <c r="P67" s="83"/>
      <c r="Q67" s="83"/>
      <c r="R67" s="84"/>
      <c r="S67" s="82"/>
      <c r="T67" s="83"/>
      <c r="U67" s="83"/>
      <c r="V67" s="84"/>
      <c r="W67" s="82"/>
      <c r="X67" s="83"/>
      <c r="Y67" s="83"/>
      <c r="Z67" s="84"/>
      <c r="AA67" s="82"/>
      <c r="AB67" s="83"/>
      <c r="AC67" s="83"/>
      <c r="AD67" s="84"/>
      <c r="AE67" s="82"/>
      <c r="AF67" s="83"/>
      <c r="AG67" s="83"/>
      <c r="AH67" s="84"/>
      <c r="AI67" s="82"/>
      <c r="AJ67" s="83"/>
      <c r="AK67" s="83"/>
      <c r="AL67" s="84"/>
      <c r="AM67" s="82"/>
      <c r="AN67" s="83"/>
      <c r="AO67" s="83"/>
      <c r="AP67" s="84"/>
      <c r="AQ67" s="82"/>
      <c r="AR67" s="83"/>
      <c r="AS67" s="83"/>
      <c r="AT67" s="84"/>
      <c r="AU67" s="82"/>
      <c r="AV67" s="83"/>
      <c r="AW67" s="83"/>
      <c r="AX67" s="84"/>
      <c r="AY67" s="82"/>
      <c r="AZ67" s="83"/>
      <c r="BA67" s="83"/>
      <c r="BB67" s="84"/>
      <c r="BC67" s="82"/>
      <c r="BD67" s="83"/>
      <c r="BE67" s="83"/>
      <c r="BF67" s="84"/>
      <c r="BG67" s="82"/>
      <c r="BH67" s="85"/>
      <c r="BI67" s="85">
        <v>173</v>
      </c>
      <c r="BJ67" s="84">
        <v>5413</v>
      </c>
    </row>
    <row r="68" spans="1:16382" x14ac:dyDescent="0.3">
      <c r="A68" s="64" t="s">
        <v>215</v>
      </c>
      <c r="B68" s="65" t="s">
        <v>204</v>
      </c>
      <c r="C68" s="82">
        <v>0</v>
      </c>
      <c r="D68" s="83">
        <v>0</v>
      </c>
      <c r="E68" s="83">
        <v>0</v>
      </c>
      <c r="F68" s="84">
        <v>0</v>
      </c>
      <c r="G68" s="82">
        <v>0</v>
      </c>
      <c r="H68" s="83">
        <v>0</v>
      </c>
      <c r="I68" s="83">
        <v>0</v>
      </c>
      <c r="J68" s="84">
        <v>0</v>
      </c>
      <c r="K68" s="82">
        <v>0</v>
      </c>
      <c r="L68" s="83">
        <v>0</v>
      </c>
      <c r="M68" s="83">
        <v>0</v>
      </c>
      <c r="N68" s="84">
        <v>0</v>
      </c>
      <c r="O68" s="82">
        <v>0</v>
      </c>
      <c r="P68" s="83">
        <v>0</v>
      </c>
      <c r="Q68" s="83">
        <v>0</v>
      </c>
      <c r="R68" s="84">
        <v>0</v>
      </c>
      <c r="S68" s="82">
        <v>0</v>
      </c>
      <c r="T68" s="83">
        <v>0</v>
      </c>
      <c r="U68" s="83">
        <v>0</v>
      </c>
      <c r="V68" s="84">
        <v>0</v>
      </c>
      <c r="W68" s="82">
        <v>0</v>
      </c>
      <c r="X68" s="83">
        <v>0</v>
      </c>
      <c r="Y68" s="83">
        <v>0</v>
      </c>
      <c r="Z68" s="84">
        <v>0</v>
      </c>
      <c r="AA68" s="82">
        <v>0</v>
      </c>
      <c r="AB68" s="83">
        <v>0</v>
      </c>
      <c r="AC68" s="83">
        <v>0</v>
      </c>
      <c r="AD68" s="84">
        <v>0</v>
      </c>
      <c r="AE68" s="82">
        <v>0</v>
      </c>
      <c r="AF68" s="83">
        <v>0</v>
      </c>
      <c r="AG68" s="83">
        <v>0</v>
      </c>
      <c r="AH68" s="84">
        <v>0</v>
      </c>
      <c r="AI68" s="82">
        <v>0</v>
      </c>
      <c r="AJ68" s="83">
        <v>0</v>
      </c>
      <c r="AK68" s="83">
        <v>0</v>
      </c>
      <c r="AL68" s="84">
        <v>0</v>
      </c>
      <c r="AM68" s="82">
        <v>0</v>
      </c>
      <c r="AN68" s="83">
        <v>0</v>
      </c>
      <c r="AO68" s="83">
        <v>0</v>
      </c>
      <c r="AP68" s="84">
        <v>0</v>
      </c>
      <c r="AQ68" s="82">
        <v>91</v>
      </c>
      <c r="AR68" s="83">
        <v>106</v>
      </c>
      <c r="AS68" s="83">
        <v>109</v>
      </c>
      <c r="AT68" s="84">
        <v>116</v>
      </c>
      <c r="AU68" s="82">
        <v>220</v>
      </c>
      <c r="AV68" s="83">
        <v>208</v>
      </c>
      <c r="AW68" s="83">
        <v>196</v>
      </c>
      <c r="AX68" s="84">
        <v>208</v>
      </c>
      <c r="AY68" s="82">
        <v>340</v>
      </c>
      <c r="AZ68" s="83">
        <v>317</v>
      </c>
      <c r="BA68" s="83">
        <v>264</v>
      </c>
      <c r="BB68" s="84">
        <v>283</v>
      </c>
      <c r="BC68" s="82">
        <v>330</v>
      </c>
      <c r="BD68" s="83">
        <v>311</v>
      </c>
      <c r="BE68" s="83">
        <v>270</v>
      </c>
      <c r="BF68" s="84">
        <v>346</v>
      </c>
      <c r="BG68" s="82">
        <v>378</v>
      </c>
      <c r="BH68" s="85">
        <v>301</v>
      </c>
      <c r="BI68" s="85">
        <v>710</v>
      </c>
      <c r="BJ68" s="84">
        <v>636</v>
      </c>
    </row>
    <row r="69" spans="1:16382" x14ac:dyDescent="0.3">
      <c r="A69" s="64" t="s">
        <v>216</v>
      </c>
      <c r="B69" s="65" t="s">
        <v>204</v>
      </c>
      <c r="C69" s="82">
        <v>95253</v>
      </c>
      <c r="D69" s="83">
        <v>98992</v>
      </c>
      <c r="E69" s="83">
        <v>100463</v>
      </c>
      <c r="F69" s="84">
        <v>99485</v>
      </c>
      <c r="G69" s="82">
        <v>186996</v>
      </c>
      <c r="H69" s="83">
        <v>192643</v>
      </c>
      <c r="I69" s="83">
        <v>193200</v>
      </c>
      <c r="J69" s="84">
        <v>202006</v>
      </c>
      <c r="K69" s="82">
        <v>437209</v>
      </c>
      <c r="L69" s="83">
        <v>483643</v>
      </c>
      <c r="M69" s="83">
        <v>486650</v>
      </c>
      <c r="N69" s="84">
        <v>488597</v>
      </c>
      <c r="O69" s="82">
        <v>455882</v>
      </c>
      <c r="P69" s="83">
        <v>480051</v>
      </c>
      <c r="Q69" s="83">
        <v>496025</v>
      </c>
      <c r="R69" s="84">
        <v>516229</v>
      </c>
      <c r="S69" s="82">
        <v>463914</v>
      </c>
      <c r="T69" s="83">
        <v>500975</v>
      </c>
      <c r="U69" s="83">
        <v>514683</v>
      </c>
      <c r="V69" s="84">
        <v>488172</v>
      </c>
      <c r="W69" s="82">
        <v>1347800</v>
      </c>
      <c r="X69" s="83">
        <v>1373035</v>
      </c>
      <c r="Y69" s="83">
        <v>1415623</v>
      </c>
      <c r="Z69" s="84">
        <v>1400611</v>
      </c>
      <c r="AA69" s="82">
        <v>1912572</v>
      </c>
      <c r="AB69" s="83">
        <v>2044977</v>
      </c>
      <c r="AC69" s="83">
        <v>2067097</v>
      </c>
      <c r="AD69" s="84">
        <v>2037771</v>
      </c>
      <c r="AE69" s="82">
        <v>2469411</v>
      </c>
      <c r="AF69" s="83">
        <v>2644561</v>
      </c>
      <c r="AG69" s="83">
        <v>2639633</v>
      </c>
      <c r="AH69" s="84">
        <v>2580230</v>
      </c>
      <c r="AI69" s="82">
        <v>3004271</v>
      </c>
      <c r="AJ69" s="83">
        <v>3179635</v>
      </c>
      <c r="AK69" s="83">
        <v>3148565</v>
      </c>
      <c r="AL69" s="84">
        <v>3182791</v>
      </c>
      <c r="AM69" s="82">
        <v>3331845</v>
      </c>
      <c r="AN69" s="83">
        <v>2519031</v>
      </c>
      <c r="AO69" s="83">
        <v>3116361</v>
      </c>
      <c r="AP69" s="84">
        <v>3060571</v>
      </c>
      <c r="AQ69" s="82">
        <v>3385279</v>
      </c>
      <c r="AR69" s="83">
        <v>3809907</v>
      </c>
      <c r="AS69" s="83">
        <v>3998145</v>
      </c>
      <c r="AT69" s="84">
        <v>3785784</v>
      </c>
      <c r="AU69" s="82">
        <v>4050918</v>
      </c>
      <c r="AV69" s="83">
        <v>4244964</v>
      </c>
      <c r="AW69" s="83">
        <v>4107507</v>
      </c>
      <c r="AX69" s="84">
        <v>4300153</v>
      </c>
      <c r="AY69" s="82">
        <v>4325283</v>
      </c>
      <c r="AZ69" s="83">
        <v>4681729</v>
      </c>
      <c r="BA69" s="83">
        <v>4684492</v>
      </c>
      <c r="BB69" s="84">
        <v>4531806</v>
      </c>
      <c r="BC69" s="82">
        <v>4825036</v>
      </c>
      <c r="BD69" s="83">
        <v>5161198</v>
      </c>
      <c r="BE69" s="83">
        <v>4845687</v>
      </c>
      <c r="BF69" s="84">
        <v>5041196</v>
      </c>
      <c r="BG69" s="82">
        <v>5028968</v>
      </c>
      <c r="BH69" s="85">
        <v>5613454</v>
      </c>
      <c r="BI69" s="85">
        <v>8571309</v>
      </c>
      <c r="BJ69" s="84">
        <v>8366353</v>
      </c>
    </row>
    <row r="70" spans="1:16382" x14ac:dyDescent="0.3">
      <c r="A70" s="64" t="s">
        <v>31</v>
      </c>
      <c r="B70" s="65" t="s">
        <v>204</v>
      </c>
      <c r="C70" s="86">
        <v>26118</v>
      </c>
      <c r="D70" s="87">
        <v>29866</v>
      </c>
      <c r="E70" s="83">
        <v>31400</v>
      </c>
      <c r="F70" s="84">
        <v>29341</v>
      </c>
      <c r="G70" s="86">
        <v>49619</v>
      </c>
      <c r="H70" s="87">
        <v>58014</v>
      </c>
      <c r="I70" s="83">
        <v>62695</v>
      </c>
      <c r="J70" s="84">
        <v>58376</v>
      </c>
      <c r="K70" s="86">
        <v>106408</v>
      </c>
      <c r="L70" s="87">
        <v>124625</v>
      </c>
      <c r="M70" s="83">
        <v>121229</v>
      </c>
      <c r="N70" s="84">
        <v>111805</v>
      </c>
      <c r="O70" s="86">
        <v>103103</v>
      </c>
      <c r="P70" s="87">
        <v>117434</v>
      </c>
      <c r="Q70" s="83">
        <v>133510</v>
      </c>
      <c r="R70" s="84">
        <v>121682</v>
      </c>
      <c r="S70" s="86">
        <v>104161</v>
      </c>
      <c r="T70" s="87">
        <v>119903</v>
      </c>
      <c r="U70" s="83">
        <v>126704</v>
      </c>
      <c r="V70" s="84">
        <v>112037</v>
      </c>
      <c r="W70" s="86">
        <v>211818</v>
      </c>
      <c r="X70" s="87">
        <v>237716</v>
      </c>
      <c r="Y70" s="83">
        <v>273932</v>
      </c>
      <c r="Z70" s="84">
        <v>214789</v>
      </c>
      <c r="AA70" s="86">
        <v>381221</v>
      </c>
      <c r="AB70" s="87">
        <v>401553</v>
      </c>
      <c r="AC70" s="83">
        <v>433010</v>
      </c>
      <c r="AD70" s="84">
        <v>439338</v>
      </c>
      <c r="AE70" s="86">
        <v>352764</v>
      </c>
      <c r="AF70" s="87">
        <v>423300</v>
      </c>
      <c r="AG70" s="83">
        <v>429907</v>
      </c>
      <c r="AH70" s="84">
        <v>399355</v>
      </c>
      <c r="AI70" s="86">
        <v>583502</v>
      </c>
      <c r="AJ70" s="87">
        <v>650567</v>
      </c>
      <c r="AK70" s="83">
        <v>668865</v>
      </c>
      <c r="AL70" s="84">
        <v>636748</v>
      </c>
      <c r="AM70" s="86">
        <v>629505</v>
      </c>
      <c r="AN70" s="87">
        <v>688077</v>
      </c>
      <c r="AO70" s="83">
        <v>734698</v>
      </c>
      <c r="AP70" s="84">
        <v>713330</v>
      </c>
      <c r="AQ70" s="86">
        <v>681122</v>
      </c>
      <c r="AR70" s="87">
        <v>794393</v>
      </c>
      <c r="AS70" s="83">
        <v>818647</v>
      </c>
      <c r="AT70" s="84">
        <v>686782</v>
      </c>
      <c r="AU70" s="86">
        <v>677014</v>
      </c>
      <c r="AV70" s="87">
        <v>707910</v>
      </c>
      <c r="AW70" s="83">
        <v>666222</v>
      </c>
      <c r="AX70" s="84">
        <v>674633</v>
      </c>
      <c r="AY70" s="86">
        <v>535167</v>
      </c>
      <c r="AZ70" s="87">
        <v>526564</v>
      </c>
      <c r="BA70" s="83">
        <v>597732</v>
      </c>
      <c r="BB70" s="84">
        <v>487657</v>
      </c>
      <c r="BC70" s="86">
        <v>367196</v>
      </c>
      <c r="BD70" s="87">
        <v>362833</v>
      </c>
      <c r="BE70" s="83">
        <v>519244</v>
      </c>
      <c r="BF70" s="84">
        <v>331852</v>
      </c>
      <c r="BG70" s="86">
        <v>290961</v>
      </c>
      <c r="BH70" s="88">
        <v>475165</v>
      </c>
      <c r="BI70" s="88">
        <v>1084147</v>
      </c>
      <c r="BJ70" s="84">
        <v>883768</v>
      </c>
    </row>
    <row r="71" spans="1:16382" x14ac:dyDescent="0.3">
      <c r="A71" s="64" t="s">
        <v>217</v>
      </c>
      <c r="B71" s="65" t="s">
        <v>204</v>
      </c>
      <c r="C71" s="82">
        <v>0</v>
      </c>
      <c r="D71" s="83">
        <v>0</v>
      </c>
      <c r="E71" s="83">
        <v>0</v>
      </c>
      <c r="F71" s="84">
        <v>0</v>
      </c>
      <c r="G71" s="82">
        <v>0</v>
      </c>
      <c r="H71" s="83">
        <v>0</v>
      </c>
      <c r="I71" s="83">
        <v>0</v>
      </c>
      <c r="J71" s="84">
        <v>0</v>
      </c>
      <c r="K71" s="82">
        <v>0</v>
      </c>
      <c r="L71" s="83">
        <v>0</v>
      </c>
      <c r="M71" s="83">
        <v>0</v>
      </c>
      <c r="N71" s="84">
        <v>0</v>
      </c>
      <c r="O71" s="82">
        <v>0</v>
      </c>
      <c r="P71" s="83">
        <v>0</v>
      </c>
      <c r="Q71" s="83">
        <v>0</v>
      </c>
      <c r="R71" s="84">
        <v>0</v>
      </c>
      <c r="S71" s="82">
        <v>0</v>
      </c>
      <c r="T71" s="83">
        <v>0</v>
      </c>
      <c r="U71" s="83">
        <v>0</v>
      </c>
      <c r="V71" s="84">
        <v>0</v>
      </c>
      <c r="W71" s="82">
        <v>0</v>
      </c>
      <c r="X71" s="83">
        <v>0</v>
      </c>
      <c r="Y71" s="83">
        <v>0</v>
      </c>
      <c r="Z71" s="84">
        <v>0</v>
      </c>
      <c r="AA71" s="82">
        <v>0</v>
      </c>
      <c r="AB71" s="83">
        <v>0</v>
      </c>
      <c r="AC71" s="83">
        <v>0</v>
      </c>
      <c r="AD71" s="84">
        <v>0</v>
      </c>
      <c r="AE71" s="82">
        <v>0</v>
      </c>
      <c r="AF71" s="83">
        <v>0</v>
      </c>
      <c r="AG71" s="83">
        <v>0</v>
      </c>
      <c r="AH71" s="84">
        <v>0</v>
      </c>
      <c r="AI71" s="82">
        <v>0</v>
      </c>
      <c r="AJ71" s="83">
        <v>0</v>
      </c>
      <c r="AK71" s="83">
        <v>0</v>
      </c>
      <c r="AL71" s="84">
        <v>0</v>
      </c>
      <c r="AM71" s="82">
        <v>86607</v>
      </c>
      <c r="AN71" s="83">
        <v>65377</v>
      </c>
      <c r="AO71" s="83">
        <v>81086</v>
      </c>
      <c r="AP71" s="84">
        <v>79632</v>
      </c>
      <c r="AQ71" s="82">
        <v>137698</v>
      </c>
      <c r="AR71" s="83">
        <v>154966</v>
      </c>
      <c r="AS71" s="83">
        <v>162626</v>
      </c>
      <c r="AT71" s="84">
        <v>153988</v>
      </c>
      <c r="AU71" s="82">
        <v>329227</v>
      </c>
      <c r="AV71" s="83">
        <v>344997</v>
      </c>
      <c r="AW71" s="83">
        <v>333825</v>
      </c>
      <c r="AX71" s="84">
        <v>349482</v>
      </c>
      <c r="AY71" s="82">
        <v>378507</v>
      </c>
      <c r="AZ71" s="83">
        <v>409700</v>
      </c>
      <c r="BA71" s="83">
        <v>409940</v>
      </c>
      <c r="BB71" s="84">
        <v>396551</v>
      </c>
      <c r="BC71" s="82">
        <v>412276</v>
      </c>
      <c r="BD71" s="83">
        <v>441002</v>
      </c>
      <c r="BE71" s="83">
        <v>414040</v>
      </c>
      <c r="BF71" s="84">
        <v>430746</v>
      </c>
      <c r="BG71" s="82">
        <v>297393</v>
      </c>
      <c r="BH71" s="85">
        <v>331957</v>
      </c>
      <c r="BI71" s="85">
        <v>317854</v>
      </c>
      <c r="BJ71" s="84">
        <v>310252</v>
      </c>
    </row>
    <row r="72" spans="1:16382" x14ac:dyDescent="0.3">
      <c r="A72" s="64" t="s">
        <v>218</v>
      </c>
      <c r="B72" s="65" t="s">
        <v>204</v>
      </c>
      <c r="C72" s="82">
        <v>0</v>
      </c>
      <c r="D72" s="83">
        <v>0</v>
      </c>
      <c r="E72" s="83">
        <v>0</v>
      </c>
      <c r="F72" s="84">
        <v>0</v>
      </c>
      <c r="G72" s="82">
        <v>0</v>
      </c>
      <c r="H72" s="83">
        <v>0</v>
      </c>
      <c r="I72" s="83">
        <v>0</v>
      </c>
      <c r="J72" s="84">
        <v>0</v>
      </c>
      <c r="K72" s="82">
        <v>0</v>
      </c>
      <c r="L72" s="83">
        <v>0</v>
      </c>
      <c r="M72" s="83">
        <v>0</v>
      </c>
      <c r="N72" s="84">
        <v>0</v>
      </c>
      <c r="O72" s="82">
        <v>0</v>
      </c>
      <c r="P72" s="83">
        <v>0</v>
      </c>
      <c r="Q72" s="83">
        <v>0</v>
      </c>
      <c r="R72" s="84">
        <v>0</v>
      </c>
      <c r="S72" s="82">
        <v>0</v>
      </c>
      <c r="T72" s="83">
        <v>0</v>
      </c>
      <c r="U72" s="83">
        <v>0</v>
      </c>
      <c r="V72" s="84">
        <v>0</v>
      </c>
      <c r="W72" s="82">
        <v>0</v>
      </c>
      <c r="X72" s="83">
        <v>0</v>
      </c>
      <c r="Y72" s="83">
        <v>0</v>
      </c>
      <c r="Z72" s="84">
        <v>0</v>
      </c>
      <c r="AA72" s="82">
        <v>0</v>
      </c>
      <c r="AB72" s="83">
        <v>0</v>
      </c>
      <c r="AC72" s="83">
        <v>0</v>
      </c>
      <c r="AD72" s="84">
        <v>0</v>
      </c>
      <c r="AE72" s="82">
        <v>0</v>
      </c>
      <c r="AF72" s="83">
        <v>0</v>
      </c>
      <c r="AG72" s="83">
        <v>0</v>
      </c>
      <c r="AH72" s="84">
        <v>0</v>
      </c>
      <c r="AI72" s="82">
        <v>0</v>
      </c>
      <c r="AJ72" s="83">
        <v>0</v>
      </c>
      <c r="AK72" s="83">
        <v>0</v>
      </c>
      <c r="AL72" s="84">
        <v>0</v>
      </c>
      <c r="AM72" s="82">
        <v>19933</v>
      </c>
      <c r="AN72" s="83">
        <v>21023</v>
      </c>
      <c r="AO72" s="83">
        <v>22444</v>
      </c>
      <c r="AP72" s="84">
        <v>21789</v>
      </c>
      <c r="AQ72" s="82">
        <v>31771</v>
      </c>
      <c r="AR72" s="83">
        <v>37053</v>
      </c>
      <c r="AS72" s="83">
        <v>38185</v>
      </c>
      <c r="AT72" s="84">
        <v>32038</v>
      </c>
      <c r="AU72" s="82">
        <v>62037</v>
      </c>
      <c r="AV72" s="83">
        <v>64868</v>
      </c>
      <c r="AW72" s="83">
        <v>61047</v>
      </c>
      <c r="AX72" s="84">
        <v>61817</v>
      </c>
      <c r="AY72" s="82">
        <v>52013</v>
      </c>
      <c r="AZ72" s="83">
        <v>51255</v>
      </c>
      <c r="BA72" s="83">
        <v>58180</v>
      </c>
      <c r="BB72" s="84">
        <v>47468</v>
      </c>
      <c r="BC72" s="82">
        <v>34495</v>
      </c>
      <c r="BD72" s="83">
        <v>34086</v>
      </c>
      <c r="BE72" s="83">
        <v>48779</v>
      </c>
      <c r="BF72" s="84">
        <v>31174</v>
      </c>
      <c r="BG72" s="82">
        <v>18747</v>
      </c>
      <c r="BH72" s="85">
        <v>30627</v>
      </c>
      <c r="BI72" s="85">
        <v>40100</v>
      </c>
      <c r="BJ72" s="84">
        <v>32689</v>
      </c>
    </row>
    <row r="73" spans="1:16382" x14ac:dyDescent="0.3">
      <c r="A73" s="89" t="s">
        <v>247</v>
      </c>
      <c r="B73" s="65" t="s">
        <v>204</v>
      </c>
      <c r="C73" s="82">
        <v>132283</v>
      </c>
      <c r="D73" s="83">
        <v>134760</v>
      </c>
      <c r="E73" s="83">
        <v>141381</v>
      </c>
      <c r="F73" s="84">
        <v>137396</v>
      </c>
      <c r="G73" s="82">
        <v>240260</v>
      </c>
      <c r="H73" s="83">
        <v>252750</v>
      </c>
      <c r="I73" s="83">
        <v>259582</v>
      </c>
      <c r="J73" s="84">
        <v>266666</v>
      </c>
      <c r="K73" s="82">
        <v>558804</v>
      </c>
      <c r="L73" s="83">
        <v>636140</v>
      </c>
      <c r="M73" s="83">
        <v>646613</v>
      </c>
      <c r="N73" s="84">
        <v>653565</v>
      </c>
      <c r="O73" s="82">
        <v>596240</v>
      </c>
      <c r="P73" s="83">
        <v>653122</v>
      </c>
      <c r="Q73" s="83">
        <v>660254</v>
      </c>
      <c r="R73" s="84">
        <v>657732</v>
      </c>
      <c r="S73" s="82">
        <v>600144</v>
      </c>
      <c r="T73" s="83">
        <v>660642</v>
      </c>
      <c r="U73" s="83">
        <v>696772</v>
      </c>
      <c r="V73" s="84">
        <v>686210</v>
      </c>
      <c r="W73" s="82">
        <v>1627195</v>
      </c>
      <c r="X73" s="83">
        <v>1641557</v>
      </c>
      <c r="Y73" s="83">
        <v>1736480</v>
      </c>
      <c r="Z73" s="84">
        <v>1775489</v>
      </c>
      <c r="AA73" s="82">
        <v>2356219</v>
      </c>
      <c r="AB73" s="83">
        <v>2497824</v>
      </c>
      <c r="AC73" s="83">
        <v>2566865</v>
      </c>
      <c r="AD73" s="84">
        <v>2595941</v>
      </c>
      <c r="AE73" s="82">
        <v>2879229</v>
      </c>
      <c r="AF73" s="83">
        <v>3141737</v>
      </c>
      <c r="AG73" s="83">
        <v>3140905</v>
      </c>
      <c r="AH73" s="84">
        <v>3204695</v>
      </c>
      <c r="AI73" s="82">
        <v>3747363</v>
      </c>
      <c r="AJ73" s="83">
        <v>3918948</v>
      </c>
      <c r="AK73" s="83">
        <v>3930131</v>
      </c>
      <c r="AL73" s="84">
        <v>3890973</v>
      </c>
      <c r="AM73" s="82">
        <v>4148685</v>
      </c>
      <c r="AN73" s="83">
        <v>3388059</v>
      </c>
      <c r="AO73" s="83">
        <v>4001573</v>
      </c>
      <c r="AP73" s="84">
        <v>3949915</v>
      </c>
      <c r="AQ73" s="82">
        <v>4282878</v>
      </c>
      <c r="AR73" s="83">
        <v>4825179</v>
      </c>
      <c r="AS73" s="83">
        <v>5165375</v>
      </c>
      <c r="AT73" s="84">
        <v>4695145</v>
      </c>
      <c r="AU73" s="82">
        <v>5152115</v>
      </c>
      <c r="AV73" s="83">
        <v>5394456</v>
      </c>
      <c r="AW73" s="83">
        <v>5207250</v>
      </c>
      <c r="AX73" s="84">
        <v>5479636</v>
      </c>
      <c r="AY73" s="82">
        <v>5327468</v>
      </c>
      <c r="AZ73" s="83">
        <v>5754900</v>
      </c>
      <c r="BA73" s="83">
        <v>5797109</v>
      </c>
      <c r="BB73" s="84">
        <v>5539309</v>
      </c>
      <c r="BC73" s="82">
        <v>5695049</v>
      </c>
      <c r="BD73" s="83">
        <v>6046763</v>
      </c>
      <c r="BE73" s="83">
        <f t="shared" ref="BE73:BJ73" si="5">SUM(BE57:BE72)</f>
        <v>5879356</v>
      </c>
      <c r="BF73" s="84">
        <f t="shared" si="5"/>
        <v>5859860</v>
      </c>
      <c r="BG73" s="82">
        <f t="shared" si="5"/>
        <v>5676285</v>
      </c>
      <c r="BH73" s="85">
        <f t="shared" si="5"/>
        <v>6493008</v>
      </c>
      <c r="BI73" s="85">
        <f t="shared" si="5"/>
        <v>10043801</v>
      </c>
      <c r="BJ73" s="85">
        <f t="shared" si="5"/>
        <v>9639930</v>
      </c>
    </row>
    <row r="74" spans="1:16382" x14ac:dyDescent="0.3">
      <c r="A74" s="90"/>
      <c r="B74" s="91"/>
      <c r="C74" s="90"/>
      <c r="D74" s="91"/>
      <c r="E74" s="90"/>
      <c r="F74" s="91"/>
      <c r="G74" s="90"/>
      <c r="H74" s="91"/>
      <c r="I74" s="90"/>
      <c r="J74" s="91"/>
      <c r="K74" s="90"/>
      <c r="L74" s="91"/>
      <c r="M74" s="90"/>
      <c r="N74" s="91"/>
      <c r="O74" s="90"/>
      <c r="P74" s="91"/>
      <c r="Q74" s="90"/>
      <c r="R74" s="91"/>
      <c r="S74" s="90"/>
      <c r="T74" s="91"/>
      <c r="U74" s="90"/>
      <c r="V74" s="91"/>
      <c r="W74" s="90"/>
      <c r="X74" s="91"/>
      <c r="Y74" s="90"/>
      <c r="Z74" s="91"/>
      <c r="AA74" s="90"/>
      <c r="AB74" s="91"/>
      <c r="AC74" s="90"/>
      <c r="AD74" s="91"/>
      <c r="AE74" s="90"/>
      <c r="AF74" s="91"/>
      <c r="AG74" s="90"/>
      <c r="AH74" s="91"/>
      <c r="AI74" s="90"/>
      <c r="AJ74" s="91"/>
      <c r="AK74" s="90"/>
      <c r="AL74" s="91"/>
      <c r="AM74" s="90"/>
      <c r="AN74" s="91"/>
      <c r="AO74" s="90"/>
      <c r="AP74" s="91"/>
      <c r="AQ74" s="90"/>
      <c r="AR74" s="91"/>
      <c r="AS74" s="90"/>
      <c r="AT74" s="91"/>
      <c r="AU74" s="90"/>
      <c r="AV74" s="91"/>
      <c r="AW74" s="90"/>
      <c r="AX74" s="91"/>
      <c r="AY74" s="90"/>
      <c r="AZ74" s="91"/>
      <c r="BA74" s="90"/>
      <c r="BB74" s="91"/>
      <c r="BC74" s="90"/>
      <c r="BD74" s="91"/>
      <c r="BE74" s="90"/>
      <c r="BF74" s="91"/>
      <c r="BG74" s="92"/>
      <c r="BH74" s="93"/>
      <c r="BI74" s="93"/>
      <c r="BJ74" s="91"/>
      <c r="BK74" s="90"/>
      <c r="BL74" s="91"/>
      <c r="BM74" s="90"/>
      <c r="BN74" s="91"/>
      <c r="BO74" s="90"/>
      <c r="BP74" s="91"/>
      <c r="BQ74" s="90"/>
      <c r="BR74" s="91"/>
      <c r="BS74" s="90"/>
      <c r="BT74" s="91"/>
      <c r="BU74" s="90"/>
      <c r="BV74" s="91"/>
      <c r="BW74" s="90"/>
      <c r="BX74" s="91"/>
      <c r="BY74" s="90"/>
      <c r="BZ74" s="91"/>
      <c r="CA74" s="90"/>
      <c r="CB74" s="91"/>
      <c r="CC74" s="90"/>
      <c r="CD74" s="91"/>
      <c r="CE74" s="90"/>
      <c r="CF74" s="91"/>
      <c r="CG74" s="90"/>
      <c r="CH74" s="91"/>
      <c r="CI74" s="90"/>
      <c r="CJ74" s="91"/>
      <c r="CK74" s="90"/>
      <c r="CL74" s="91"/>
      <c r="CM74" s="90"/>
      <c r="CN74" s="91"/>
      <c r="CO74" s="90"/>
      <c r="CP74" s="91"/>
      <c r="CQ74" s="90"/>
      <c r="CR74" s="91"/>
      <c r="CS74" s="90"/>
      <c r="CT74" s="91"/>
      <c r="CU74" s="90"/>
      <c r="CV74" s="91"/>
      <c r="CW74" s="90"/>
      <c r="CX74" s="91"/>
      <c r="CY74" s="90"/>
      <c r="CZ74" s="91"/>
      <c r="DA74" s="90"/>
      <c r="DB74" s="91"/>
      <c r="DC74" s="90"/>
      <c r="DD74" s="91"/>
      <c r="DE74" s="90"/>
      <c r="DF74" s="91"/>
      <c r="DG74" s="90"/>
      <c r="DH74" s="91"/>
      <c r="DI74" s="90"/>
      <c r="DJ74" s="91"/>
      <c r="DK74" s="90"/>
      <c r="DL74" s="91"/>
      <c r="DM74" s="90"/>
      <c r="DN74" s="91"/>
      <c r="DO74" s="90"/>
      <c r="DP74" s="91"/>
      <c r="DQ74" s="90"/>
      <c r="DR74" s="91"/>
      <c r="DS74" s="90"/>
      <c r="DT74" s="91"/>
      <c r="DU74" s="90"/>
      <c r="DV74" s="91"/>
      <c r="DW74" s="90"/>
      <c r="DX74" s="91"/>
      <c r="DY74" s="90"/>
      <c r="DZ74" s="91"/>
      <c r="EA74" s="90"/>
      <c r="EB74" s="91"/>
      <c r="EC74" s="90"/>
      <c r="ED74" s="91"/>
      <c r="EE74" s="90"/>
      <c r="EF74" s="91"/>
      <c r="EG74" s="90"/>
      <c r="EH74" s="91"/>
      <c r="EI74" s="90"/>
      <c r="EJ74" s="91"/>
      <c r="EK74" s="90"/>
      <c r="EL74" s="91"/>
      <c r="EM74" s="90"/>
      <c r="EN74" s="91"/>
      <c r="EO74" s="90"/>
      <c r="EP74" s="91"/>
      <c r="EQ74" s="90"/>
      <c r="ER74" s="91"/>
      <c r="ES74" s="90"/>
      <c r="ET74" s="91"/>
      <c r="EU74" s="90"/>
      <c r="EV74" s="91"/>
      <c r="EW74" s="90"/>
      <c r="EX74" s="91"/>
      <c r="EY74" s="90"/>
      <c r="EZ74" s="91"/>
      <c r="FA74" s="90"/>
      <c r="FB74" s="91"/>
      <c r="FC74" s="90"/>
      <c r="FD74" s="91"/>
      <c r="FE74" s="90"/>
      <c r="FF74" s="91"/>
      <c r="FG74" s="90"/>
      <c r="FH74" s="91"/>
      <c r="FI74" s="90"/>
      <c r="FJ74" s="91"/>
      <c r="FK74" s="90"/>
      <c r="FL74" s="91"/>
      <c r="FM74" s="90"/>
      <c r="FN74" s="91"/>
      <c r="FO74" s="90"/>
      <c r="FP74" s="91"/>
      <c r="FQ74" s="90"/>
      <c r="FR74" s="91"/>
      <c r="FS74" s="90"/>
      <c r="FT74" s="91"/>
      <c r="FU74" s="90"/>
      <c r="FV74" s="91"/>
      <c r="FW74" s="90"/>
      <c r="FX74" s="91"/>
      <c r="FY74" s="90"/>
      <c r="FZ74" s="91"/>
      <c r="GA74" s="90"/>
      <c r="GB74" s="91"/>
      <c r="GC74" s="90"/>
      <c r="GD74" s="91"/>
      <c r="GE74" s="90"/>
      <c r="GF74" s="91"/>
      <c r="GG74" s="90"/>
      <c r="GH74" s="91"/>
      <c r="GI74" s="90"/>
      <c r="GJ74" s="91"/>
      <c r="GK74" s="90"/>
      <c r="GL74" s="91"/>
      <c r="GM74" s="90"/>
      <c r="GN74" s="91"/>
      <c r="GO74" s="90"/>
      <c r="GP74" s="91"/>
      <c r="GQ74" s="90"/>
      <c r="GR74" s="91"/>
      <c r="GS74" s="90"/>
      <c r="GT74" s="91"/>
      <c r="GU74" s="90"/>
      <c r="GV74" s="91"/>
      <c r="GW74" s="90"/>
      <c r="GX74" s="91"/>
      <c r="GY74" s="90"/>
      <c r="GZ74" s="91"/>
      <c r="HA74" s="90"/>
      <c r="HB74" s="91"/>
      <c r="HC74" s="90"/>
      <c r="HD74" s="91"/>
      <c r="HE74" s="90"/>
      <c r="HF74" s="91"/>
      <c r="HG74" s="90"/>
      <c r="HH74" s="91"/>
      <c r="HI74" s="90"/>
      <c r="HJ74" s="91"/>
      <c r="HK74" s="90"/>
      <c r="HL74" s="91"/>
      <c r="HM74" s="90"/>
      <c r="HN74" s="91"/>
      <c r="HO74" s="90"/>
      <c r="HP74" s="91"/>
      <c r="HQ74" s="90"/>
      <c r="HR74" s="91"/>
      <c r="HS74" s="90"/>
      <c r="HT74" s="91"/>
      <c r="HU74" s="90"/>
      <c r="HV74" s="91"/>
      <c r="HW74" s="90"/>
      <c r="HX74" s="91"/>
      <c r="HY74" s="90"/>
      <c r="HZ74" s="91"/>
      <c r="IA74" s="90"/>
      <c r="IB74" s="91"/>
      <c r="IC74" s="90"/>
      <c r="ID74" s="91"/>
      <c r="IE74" s="90"/>
      <c r="IF74" s="91"/>
      <c r="IG74" s="90"/>
      <c r="IH74" s="91"/>
      <c r="II74" s="90"/>
      <c r="IJ74" s="91"/>
      <c r="IK74" s="90"/>
      <c r="IL74" s="91"/>
      <c r="IM74" s="90"/>
      <c r="IN74" s="91"/>
      <c r="IO74" s="90"/>
      <c r="IP74" s="91"/>
      <c r="IQ74" s="90"/>
      <c r="IR74" s="91"/>
      <c r="IS74" s="90"/>
      <c r="IT74" s="91"/>
      <c r="IU74" s="90"/>
      <c r="IV74" s="91"/>
      <c r="IW74" s="90"/>
      <c r="IX74" s="91"/>
      <c r="IY74" s="90"/>
      <c r="IZ74" s="91"/>
      <c r="JA74" s="90"/>
      <c r="JB74" s="91"/>
      <c r="JC74" s="90"/>
      <c r="JD74" s="91"/>
      <c r="JE74" s="90"/>
      <c r="JF74" s="91"/>
      <c r="JG74" s="90"/>
      <c r="JH74" s="91"/>
      <c r="JI74" s="90"/>
      <c r="JJ74" s="91"/>
      <c r="JK74" s="90"/>
      <c r="JL74" s="91"/>
      <c r="JM74" s="90"/>
      <c r="JN74" s="91"/>
      <c r="JO74" s="90"/>
      <c r="JP74" s="91"/>
      <c r="JQ74" s="90"/>
      <c r="JR74" s="91"/>
      <c r="JS74" s="90"/>
      <c r="JT74" s="91"/>
      <c r="JU74" s="90"/>
      <c r="JV74" s="91"/>
      <c r="JW74" s="90"/>
      <c r="JX74" s="91"/>
      <c r="JY74" s="90"/>
      <c r="JZ74" s="91"/>
      <c r="KA74" s="90"/>
      <c r="KB74" s="91"/>
      <c r="KC74" s="90"/>
      <c r="KD74" s="91"/>
      <c r="KE74" s="90"/>
      <c r="KF74" s="91"/>
      <c r="KG74" s="90"/>
      <c r="KH74" s="91"/>
      <c r="KI74" s="90"/>
      <c r="KJ74" s="91"/>
      <c r="KK74" s="90"/>
      <c r="KL74" s="91"/>
      <c r="KM74" s="90"/>
      <c r="KN74" s="91"/>
      <c r="KO74" s="90"/>
      <c r="KP74" s="91"/>
      <c r="KQ74" s="90"/>
      <c r="KR74" s="91"/>
      <c r="KS74" s="90"/>
      <c r="KT74" s="91"/>
      <c r="KU74" s="90"/>
      <c r="KV74" s="91"/>
      <c r="KW74" s="90"/>
      <c r="KX74" s="91"/>
      <c r="KY74" s="90"/>
      <c r="KZ74" s="91"/>
      <c r="LA74" s="90"/>
      <c r="LB74" s="91"/>
      <c r="LC74" s="90"/>
      <c r="LD74" s="91"/>
      <c r="LE74" s="90"/>
      <c r="LF74" s="91"/>
      <c r="LG74" s="90"/>
      <c r="LH74" s="91"/>
      <c r="LI74" s="90"/>
      <c r="LJ74" s="91"/>
      <c r="LK74" s="90"/>
      <c r="LL74" s="91"/>
      <c r="LM74" s="90"/>
      <c r="LN74" s="91"/>
      <c r="LO74" s="90"/>
      <c r="LP74" s="91"/>
      <c r="LQ74" s="90"/>
      <c r="LR74" s="91"/>
      <c r="LS74" s="90"/>
      <c r="LT74" s="91"/>
      <c r="LU74" s="90"/>
      <c r="LV74" s="91"/>
      <c r="LW74" s="90"/>
      <c r="LX74" s="91"/>
      <c r="LY74" s="90"/>
      <c r="LZ74" s="91"/>
      <c r="MA74" s="90"/>
      <c r="MB74" s="91"/>
      <c r="MC74" s="90"/>
      <c r="MD74" s="91"/>
      <c r="ME74" s="90"/>
      <c r="MF74" s="91"/>
      <c r="MG74" s="90"/>
      <c r="MH74" s="91"/>
      <c r="MI74" s="90"/>
      <c r="MJ74" s="91"/>
      <c r="MK74" s="90"/>
      <c r="ML74" s="91"/>
      <c r="MM74" s="90"/>
      <c r="MN74" s="91"/>
      <c r="MO74" s="90"/>
      <c r="MP74" s="91"/>
      <c r="MQ74" s="90"/>
      <c r="MR74" s="91"/>
      <c r="MS74" s="90"/>
      <c r="MT74" s="91"/>
      <c r="MU74" s="90"/>
      <c r="MV74" s="91"/>
      <c r="MW74" s="90"/>
      <c r="MX74" s="91"/>
      <c r="MY74" s="90"/>
      <c r="MZ74" s="91"/>
      <c r="NA74" s="90"/>
      <c r="NB74" s="91"/>
      <c r="NC74" s="90"/>
      <c r="ND74" s="91"/>
      <c r="NE74" s="90"/>
      <c r="NF74" s="91"/>
      <c r="NG74" s="90"/>
      <c r="NH74" s="91"/>
      <c r="NI74" s="90"/>
      <c r="NJ74" s="91"/>
      <c r="NK74" s="90"/>
      <c r="NL74" s="91"/>
      <c r="NM74" s="90"/>
      <c r="NN74" s="91"/>
      <c r="NO74" s="90"/>
      <c r="NP74" s="91"/>
      <c r="NQ74" s="90"/>
      <c r="NR74" s="91"/>
      <c r="NS74" s="90"/>
      <c r="NT74" s="91"/>
      <c r="NU74" s="90"/>
      <c r="NV74" s="91"/>
      <c r="NW74" s="90"/>
      <c r="NX74" s="91"/>
      <c r="NY74" s="90"/>
      <c r="NZ74" s="91"/>
      <c r="OA74" s="90"/>
      <c r="OB74" s="91"/>
      <c r="OC74" s="90"/>
      <c r="OD74" s="91"/>
      <c r="OE74" s="90"/>
      <c r="OF74" s="91"/>
      <c r="OG74" s="90"/>
      <c r="OH74" s="91"/>
      <c r="OI74" s="90"/>
      <c r="OJ74" s="91"/>
      <c r="OK74" s="90"/>
      <c r="OL74" s="91"/>
      <c r="OM74" s="90"/>
      <c r="ON74" s="91"/>
      <c r="OO74" s="90"/>
      <c r="OP74" s="91"/>
      <c r="OQ74" s="90"/>
      <c r="OR74" s="91"/>
      <c r="OS74" s="90"/>
      <c r="OT74" s="91"/>
      <c r="OU74" s="90"/>
      <c r="OV74" s="91"/>
      <c r="OW74" s="90"/>
      <c r="OX74" s="91"/>
      <c r="OY74" s="90"/>
      <c r="OZ74" s="91"/>
      <c r="PA74" s="90"/>
      <c r="PB74" s="91"/>
      <c r="PC74" s="90"/>
      <c r="PD74" s="91"/>
      <c r="PE74" s="90"/>
      <c r="PF74" s="91"/>
      <c r="PG74" s="90"/>
      <c r="PH74" s="91"/>
      <c r="PI74" s="90"/>
      <c r="PJ74" s="91"/>
      <c r="PK74" s="90"/>
      <c r="PL74" s="91"/>
      <c r="PM74" s="90"/>
      <c r="PN74" s="91"/>
      <c r="PO74" s="90"/>
      <c r="PP74" s="91"/>
      <c r="PQ74" s="90"/>
      <c r="PR74" s="91"/>
      <c r="PS74" s="90"/>
      <c r="PT74" s="91"/>
      <c r="PU74" s="90"/>
      <c r="PV74" s="91"/>
      <c r="PW74" s="90"/>
      <c r="PX74" s="91"/>
      <c r="PY74" s="90"/>
      <c r="PZ74" s="91"/>
      <c r="QA74" s="90"/>
      <c r="QB74" s="91"/>
      <c r="QC74" s="90"/>
      <c r="QD74" s="91"/>
      <c r="QE74" s="90"/>
      <c r="QF74" s="91"/>
      <c r="QG74" s="90"/>
      <c r="QH74" s="91"/>
      <c r="QI74" s="90"/>
      <c r="QJ74" s="91"/>
      <c r="QK74" s="90"/>
      <c r="QL74" s="91"/>
      <c r="QM74" s="90"/>
      <c r="QN74" s="91"/>
      <c r="QO74" s="90"/>
      <c r="QP74" s="91"/>
      <c r="QQ74" s="90"/>
      <c r="QR74" s="91"/>
      <c r="QS74" s="90"/>
      <c r="QT74" s="91"/>
      <c r="QU74" s="90"/>
      <c r="QV74" s="91"/>
      <c r="QW74" s="90"/>
      <c r="QX74" s="91"/>
      <c r="QY74" s="90"/>
      <c r="QZ74" s="91"/>
      <c r="RA74" s="90"/>
      <c r="RB74" s="91"/>
      <c r="RC74" s="90"/>
      <c r="RD74" s="91"/>
      <c r="RE74" s="90"/>
      <c r="RF74" s="91"/>
      <c r="RG74" s="90"/>
      <c r="RH74" s="91"/>
      <c r="RI74" s="90"/>
      <c r="RJ74" s="91"/>
      <c r="RK74" s="90"/>
      <c r="RL74" s="91"/>
      <c r="RM74" s="90"/>
      <c r="RN74" s="91"/>
      <c r="RO74" s="90"/>
      <c r="RP74" s="91"/>
      <c r="RQ74" s="90"/>
      <c r="RR74" s="91"/>
      <c r="RS74" s="90"/>
      <c r="RT74" s="91"/>
      <c r="RU74" s="90"/>
      <c r="RV74" s="91"/>
      <c r="RW74" s="90"/>
      <c r="RX74" s="91"/>
      <c r="RY74" s="90"/>
      <c r="RZ74" s="91"/>
      <c r="SA74" s="90"/>
      <c r="SB74" s="91"/>
      <c r="SC74" s="90"/>
      <c r="SD74" s="91"/>
      <c r="SE74" s="90"/>
      <c r="SF74" s="91"/>
      <c r="SG74" s="90"/>
      <c r="SH74" s="91"/>
      <c r="SI74" s="90"/>
      <c r="SJ74" s="91"/>
      <c r="SK74" s="90"/>
      <c r="SL74" s="91"/>
      <c r="SM74" s="90"/>
      <c r="SN74" s="91"/>
      <c r="SO74" s="90"/>
      <c r="SP74" s="91"/>
      <c r="SQ74" s="90"/>
      <c r="SR74" s="91"/>
      <c r="SS74" s="90"/>
      <c r="ST74" s="91"/>
      <c r="SU74" s="90"/>
      <c r="SV74" s="91"/>
      <c r="SW74" s="90"/>
      <c r="SX74" s="91"/>
      <c r="SY74" s="90"/>
      <c r="SZ74" s="91"/>
      <c r="TA74" s="90"/>
      <c r="TB74" s="91"/>
      <c r="TC74" s="90"/>
      <c r="TD74" s="91"/>
      <c r="TE74" s="90"/>
      <c r="TF74" s="91"/>
      <c r="TG74" s="90"/>
      <c r="TH74" s="91"/>
      <c r="TI74" s="90"/>
      <c r="TJ74" s="91"/>
      <c r="TK74" s="90"/>
      <c r="TL74" s="91"/>
      <c r="TM74" s="90"/>
      <c r="TN74" s="91"/>
      <c r="TO74" s="90"/>
      <c r="TP74" s="91"/>
      <c r="TQ74" s="90"/>
      <c r="TR74" s="91"/>
      <c r="TS74" s="90"/>
      <c r="TT74" s="91"/>
      <c r="TU74" s="90"/>
      <c r="TV74" s="91"/>
      <c r="TW74" s="90"/>
      <c r="TX74" s="91"/>
      <c r="TY74" s="90"/>
      <c r="TZ74" s="91"/>
      <c r="UA74" s="90"/>
      <c r="UB74" s="91"/>
      <c r="UC74" s="90"/>
      <c r="UD74" s="91"/>
      <c r="UE74" s="90"/>
      <c r="UF74" s="91"/>
      <c r="UG74" s="90"/>
      <c r="UH74" s="91"/>
      <c r="UI74" s="90"/>
      <c r="UJ74" s="91"/>
      <c r="UK74" s="90"/>
      <c r="UL74" s="91"/>
      <c r="UM74" s="90"/>
      <c r="UN74" s="91"/>
      <c r="UO74" s="90"/>
      <c r="UP74" s="91"/>
      <c r="UQ74" s="90"/>
      <c r="UR74" s="91"/>
      <c r="US74" s="90"/>
      <c r="UT74" s="91"/>
      <c r="UU74" s="90"/>
      <c r="UV74" s="91"/>
      <c r="UW74" s="90"/>
      <c r="UX74" s="91"/>
      <c r="UY74" s="90"/>
      <c r="UZ74" s="91"/>
      <c r="VA74" s="90"/>
      <c r="VB74" s="91"/>
      <c r="VC74" s="90"/>
      <c r="VD74" s="91"/>
      <c r="VE74" s="90"/>
      <c r="VF74" s="91"/>
      <c r="VG74" s="90"/>
      <c r="VH74" s="91"/>
      <c r="VI74" s="90"/>
      <c r="VJ74" s="91"/>
      <c r="VK74" s="90"/>
      <c r="VL74" s="91"/>
      <c r="VM74" s="90"/>
      <c r="VN74" s="91"/>
      <c r="VO74" s="90"/>
      <c r="VP74" s="91"/>
      <c r="VQ74" s="90"/>
      <c r="VR74" s="91"/>
      <c r="VS74" s="90"/>
      <c r="VT74" s="91"/>
      <c r="VU74" s="90"/>
      <c r="VV74" s="91"/>
      <c r="VW74" s="90"/>
      <c r="VX74" s="91"/>
      <c r="VY74" s="90"/>
      <c r="VZ74" s="91"/>
      <c r="WA74" s="90"/>
      <c r="WB74" s="91"/>
      <c r="WC74" s="90"/>
      <c r="WD74" s="91"/>
      <c r="WE74" s="90"/>
      <c r="WF74" s="91"/>
      <c r="WG74" s="90"/>
      <c r="WH74" s="91"/>
      <c r="WI74" s="90"/>
      <c r="WJ74" s="91"/>
      <c r="WK74" s="90"/>
      <c r="WL74" s="91"/>
      <c r="WM74" s="90"/>
      <c r="WN74" s="91"/>
      <c r="WO74" s="90"/>
      <c r="WP74" s="91"/>
      <c r="WQ74" s="90"/>
      <c r="WR74" s="91"/>
      <c r="WS74" s="90"/>
      <c r="WT74" s="91"/>
      <c r="WU74" s="90"/>
      <c r="WV74" s="91"/>
      <c r="WW74" s="90"/>
      <c r="WX74" s="91"/>
      <c r="WY74" s="90"/>
      <c r="WZ74" s="91"/>
      <c r="XA74" s="90"/>
      <c r="XB74" s="91"/>
      <c r="XC74" s="90"/>
      <c r="XD74" s="91"/>
      <c r="XE74" s="90"/>
      <c r="XF74" s="91"/>
      <c r="XG74" s="90"/>
      <c r="XH74" s="91"/>
      <c r="XI74" s="90"/>
      <c r="XJ74" s="91"/>
      <c r="XK74" s="90"/>
      <c r="XL74" s="91"/>
      <c r="XM74" s="90"/>
      <c r="XN74" s="91"/>
      <c r="XO74" s="90"/>
      <c r="XP74" s="91"/>
      <c r="XQ74" s="90"/>
      <c r="XR74" s="91"/>
      <c r="XS74" s="90"/>
      <c r="XT74" s="91"/>
      <c r="XU74" s="90"/>
      <c r="XV74" s="91"/>
      <c r="XW74" s="90"/>
      <c r="XX74" s="91"/>
      <c r="XY74" s="90"/>
      <c r="XZ74" s="91"/>
      <c r="YA74" s="90"/>
      <c r="YB74" s="91"/>
      <c r="YC74" s="90"/>
      <c r="YD74" s="91"/>
      <c r="YE74" s="90"/>
      <c r="YF74" s="91"/>
      <c r="YG74" s="90"/>
      <c r="YH74" s="91"/>
      <c r="YI74" s="90"/>
      <c r="YJ74" s="91"/>
      <c r="YK74" s="90"/>
      <c r="YL74" s="91"/>
      <c r="YM74" s="90"/>
      <c r="YN74" s="91"/>
      <c r="YO74" s="90"/>
      <c r="YP74" s="91"/>
      <c r="YQ74" s="90"/>
      <c r="YR74" s="91"/>
      <c r="YS74" s="90"/>
      <c r="YT74" s="91"/>
      <c r="YU74" s="90"/>
      <c r="YV74" s="91"/>
      <c r="YW74" s="90"/>
      <c r="YX74" s="91"/>
      <c r="YY74" s="90"/>
      <c r="YZ74" s="91"/>
      <c r="ZA74" s="90"/>
      <c r="ZB74" s="91"/>
      <c r="ZC74" s="90"/>
      <c r="ZD74" s="91"/>
      <c r="ZE74" s="90"/>
      <c r="ZF74" s="91"/>
      <c r="ZG74" s="90"/>
      <c r="ZH74" s="91"/>
      <c r="ZI74" s="90"/>
      <c r="ZJ74" s="91"/>
      <c r="ZK74" s="90"/>
      <c r="ZL74" s="91"/>
      <c r="ZM74" s="90"/>
      <c r="ZN74" s="91"/>
      <c r="ZO74" s="90"/>
      <c r="ZP74" s="91"/>
      <c r="ZQ74" s="90"/>
      <c r="ZR74" s="91"/>
      <c r="ZS74" s="90"/>
      <c r="ZT74" s="91"/>
      <c r="ZU74" s="90"/>
      <c r="ZV74" s="91"/>
      <c r="ZW74" s="90"/>
      <c r="ZX74" s="91"/>
      <c r="ZY74" s="90"/>
      <c r="ZZ74" s="91"/>
      <c r="AAA74" s="90"/>
      <c r="AAB74" s="91"/>
      <c r="AAC74" s="90"/>
      <c r="AAD74" s="91"/>
      <c r="AAE74" s="90"/>
      <c r="AAF74" s="91"/>
      <c r="AAG74" s="90"/>
      <c r="AAH74" s="91"/>
      <c r="AAI74" s="90"/>
      <c r="AAJ74" s="91"/>
      <c r="AAK74" s="90"/>
      <c r="AAL74" s="91"/>
      <c r="AAM74" s="90"/>
      <c r="AAN74" s="91"/>
      <c r="AAO74" s="90"/>
      <c r="AAP74" s="91"/>
      <c r="AAQ74" s="90"/>
      <c r="AAR74" s="91"/>
      <c r="AAS74" s="90"/>
      <c r="AAT74" s="91"/>
      <c r="AAU74" s="90"/>
      <c r="AAV74" s="91"/>
      <c r="AAW74" s="90"/>
      <c r="AAX74" s="91"/>
      <c r="AAY74" s="90"/>
      <c r="AAZ74" s="91"/>
      <c r="ABA74" s="90"/>
      <c r="ABB74" s="91"/>
      <c r="ABC74" s="90"/>
      <c r="ABD74" s="91"/>
      <c r="ABE74" s="90"/>
      <c r="ABF74" s="91"/>
      <c r="ABG74" s="90"/>
      <c r="ABH74" s="91"/>
      <c r="ABI74" s="90"/>
      <c r="ABJ74" s="91"/>
      <c r="ABK74" s="90"/>
      <c r="ABL74" s="91"/>
      <c r="ABM74" s="90"/>
      <c r="ABN74" s="91"/>
      <c r="ABO74" s="90"/>
      <c r="ABP74" s="91"/>
      <c r="ABQ74" s="90"/>
      <c r="ABR74" s="91"/>
      <c r="ABS74" s="90"/>
      <c r="ABT74" s="91"/>
      <c r="ABU74" s="90"/>
      <c r="ABV74" s="91"/>
      <c r="ABW74" s="90"/>
      <c r="ABX74" s="91"/>
      <c r="ABY74" s="90"/>
      <c r="ABZ74" s="91"/>
      <c r="ACA74" s="90"/>
      <c r="ACB74" s="91"/>
      <c r="ACC74" s="90"/>
      <c r="ACD74" s="91"/>
      <c r="ACE74" s="90"/>
      <c r="ACF74" s="91"/>
      <c r="ACG74" s="90"/>
      <c r="ACH74" s="91"/>
      <c r="ACI74" s="90"/>
      <c r="ACJ74" s="91"/>
      <c r="ACK74" s="90"/>
      <c r="ACL74" s="91"/>
      <c r="ACM74" s="90"/>
      <c r="ACN74" s="91"/>
      <c r="ACO74" s="90"/>
      <c r="ACP74" s="91"/>
      <c r="ACQ74" s="90"/>
      <c r="ACR74" s="91"/>
      <c r="ACS74" s="90"/>
      <c r="ACT74" s="91"/>
      <c r="ACU74" s="90"/>
      <c r="ACV74" s="91"/>
      <c r="ACW74" s="90"/>
      <c r="ACX74" s="91"/>
      <c r="ACY74" s="90"/>
      <c r="ACZ74" s="91"/>
      <c r="ADA74" s="90"/>
      <c r="ADB74" s="91"/>
      <c r="ADC74" s="90"/>
      <c r="ADD74" s="91"/>
      <c r="ADE74" s="90"/>
      <c r="ADF74" s="91"/>
      <c r="ADG74" s="90"/>
      <c r="ADH74" s="91"/>
      <c r="ADI74" s="90"/>
      <c r="ADJ74" s="91"/>
      <c r="ADK74" s="90"/>
      <c r="ADL74" s="91"/>
      <c r="ADM74" s="90"/>
      <c r="ADN74" s="91"/>
      <c r="ADO74" s="90"/>
      <c r="ADP74" s="91"/>
      <c r="ADQ74" s="90"/>
      <c r="ADR74" s="91"/>
      <c r="ADS74" s="90"/>
      <c r="ADT74" s="91"/>
      <c r="ADU74" s="90"/>
      <c r="ADV74" s="91"/>
      <c r="ADW74" s="90"/>
      <c r="ADX74" s="91"/>
      <c r="ADY74" s="90"/>
      <c r="ADZ74" s="91"/>
      <c r="AEA74" s="90"/>
      <c r="AEB74" s="91"/>
      <c r="AEC74" s="90"/>
      <c r="AED74" s="91"/>
      <c r="AEE74" s="90"/>
      <c r="AEF74" s="91"/>
      <c r="AEG74" s="90"/>
      <c r="AEH74" s="91"/>
      <c r="AEI74" s="90"/>
      <c r="AEJ74" s="91"/>
      <c r="AEK74" s="90"/>
      <c r="AEL74" s="91"/>
      <c r="AEM74" s="90"/>
      <c r="AEN74" s="91"/>
      <c r="AEO74" s="90"/>
      <c r="AEP74" s="91"/>
      <c r="AEQ74" s="90"/>
      <c r="AER74" s="91"/>
      <c r="AES74" s="90"/>
      <c r="AET74" s="91"/>
      <c r="AEU74" s="90"/>
      <c r="AEV74" s="91"/>
      <c r="AEW74" s="90"/>
      <c r="AEX74" s="91"/>
      <c r="AEY74" s="90"/>
      <c r="AEZ74" s="91"/>
      <c r="AFA74" s="90"/>
      <c r="AFB74" s="91"/>
      <c r="AFC74" s="90"/>
      <c r="AFD74" s="91"/>
      <c r="AFE74" s="90"/>
      <c r="AFF74" s="91"/>
      <c r="AFG74" s="90"/>
      <c r="AFH74" s="91"/>
      <c r="AFI74" s="90"/>
      <c r="AFJ74" s="91"/>
      <c r="AFK74" s="90"/>
      <c r="AFL74" s="91"/>
      <c r="AFM74" s="90"/>
      <c r="AFN74" s="91"/>
      <c r="AFO74" s="90"/>
      <c r="AFP74" s="91"/>
      <c r="AFQ74" s="90"/>
      <c r="AFR74" s="91"/>
      <c r="AFS74" s="90"/>
      <c r="AFT74" s="91"/>
      <c r="AFU74" s="90"/>
      <c r="AFV74" s="91"/>
      <c r="AFW74" s="90"/>
      <c r="AFX74" s="91"/>
      <c r="AFY74" s="90"/>
      <c r="AFZ74" s="91"/>
      <c r="AGA74" s="90"/>
      <c r="AGB74" s="91"/>
      <c r="AGC74" s="90"/>
      <c r="AGD74" s="91"/>
      <c r="AGE74" s="90"/>
      <c r="AGF74" s="91"/>
      <c r="AGG74" s="90"/>
      <c r="AGH74" s="91"/>
      <c r="AGI74" s="90"/>
      <c r="AGJ74" s="91"/>
      <c r="AGK74" s="90"/>
      <c r="AGL74" s="91"/>
      <c r="AGM74" s="90"/>
      <c r="AGN74" s="91"/>
      <c r="AGO74" s="90"/>
      <c r="AGP74" s="91"/>
      <c r="AGQ74" s="90"/>
      <c r="AGR74" s="91"/>
      <c r="AGS74" s="90"/>
      <c r="AGT74" s="91"/>
      <c r="AGU74" s="90"/>
      <c r="AGV74" s="91"/>
      <c r="AGW74" s="90"/>
      <c r="AGX74" s="91"/>
      <c r="AGY74" s="90"/>
      <c r="AGZ74" s="91"/>
      <c r="AHA74" s="90"/>
      <c r="AHB74" s="91"/>
      <c r="AHC74" s="90"/>
      <c r="AHD74" s="91"/>
      <c r="AHE74" s="90"/>
      <c r="AHF74" s="91"/>
      <c r="AHG74" s="90"/>
      <c r="AHH74" s="91"/>
      <c r="AHI74" s="90"/>
      <c r="AHJ74" s="91"/>
      <c r="AHK74" s="90"/>
      <c r="AHL74" s="91"/>
      <c r="AHM74" s="90"/>
      <c r="AHN74" s="91"/>
      <c r="AHO74" s="90"/>
      <c r="AHP74" s="91"/>
      <c r="AHQ74" s="90"/>
      <c r="AHR74" s="91"/>
      <c r="AHS74" s="90"/>
      <c r="AHT74" s="91"/>
      <c r="AHU74" s="90"/>
      <c r="AHV74" s="91"/>
      <c r="AHW74" s="90"/>
      <c r="AHX74" s="91"/>
      <c r="AHY74" s="90"/>
      <c r="AHZ74" s="91"/>
      <c r="AIA74" s="90"/>
      <c r="AIB74" s="91"/>
      <c r="AIC74" s="90"/>
      <c r="AID74" s="91"/>
      <c r="AIE74" s="90"/>
      <c r="AIF74" s="91"/>
      <c r="AIG74" s="90"/>
      <c r="AIH74" s="91"/>
      <c r="AII74" s="90"/>
      <c r="AIJ74" s="91"/>
      <c r="AIK74" s="90"/>
      <c r="AIL74" s="91"/>
      <c r="AIM74" s="90"/>
      <c r="AIN74" s="91"/>
      <c r="AIO74" s="90"/>
      <c r="AIP74" s="91"/>
      <c r="AIQ74" s="90"/>
      <c r="AIR74" s="91"/>
      <c r="AIS74" s="90"/>
      <c r="AIT74" s="91"/>
      <c r="AIU74" s="90"/>
      <c r="AIV74" s="91"/>
      <c r="AIW74" s="90"/>
      <c r="AIX74" s="91"/>
      <c r="AIY74" s="90"/>
      <c r="AIZ74" s="91"/>
      <c r="AJA74" s="90"/>
      <c r="AJB74" s="91"/>
      <c r="AJC74" s="90"/>
      <c r="AJD74" s="91"/>
      <c r="AJE74" s="90"/>
      <c r="AJF74" s="91"/>
      <c r="AJG74" s="90"/>
      <c r="AJH74" s="91"/>
      <c r="AJI74" s="90"/>
      <c r="AJJ74" s="91"/>
      <c r="AJK74" s="90"/>
      <c r="AJL74" s="91"/>
      <c r="AJM74" s="90"/>
      <c r="AJN74" s="91"/>
      <c r="AJO74" s="90"/>
      <c r="AJP74" s="91"/>
      <c r="AJQ74" s="90"/>
      <c r="AJR74" s="91"/>
      <c r="AJS74" s="90"/>
      <c r="AJT74" s="91"/>
      <c r="AJU74" s="90"/>
      <c r="AJV74" s="91"/>
      <c r="AJW74" s="90"/>
      <c r="AJX74" s="91"/>
      <c r="AJY74" s="90"/>
      <c r="AJZ74" s="91"/>
      <c r="AKA74" s="90"/>
      <c r="AKB74" s="91"/>
      <c r="AKC74" s="90"/>
      <c r="AKD74" s="91"/>
      <c r="AKE74" s="90"/>
      <c r="AKF74" s="91"/>
      <c r="AKG74" s="90"/>
      <c r="AKH74" s="91"/>
      <c r="AKI74" s="90"/>
      <c r="AKJ74" s="91"/>
      <c r="AKK74" s="90"/>
      <c r="AKL74" s="91"/>
      <c r="AKM74" s="90"/>
      <c r="AKN74" s="91"/>
      <c r="AKO74" s="90"/>
      <c r="AKP74" s="91"/>
      <c r="AKQ74" s="90"/>
      <c r="AKR74" s="91"/>
      <c r="AKS74" s="90"/>
      <c r="AKT74" s="91"/>
      <c r="AKU74" s="90"/>
      <c r="AKV74" s="91"/>
      <c r="AKW74" s="90"/>
      <c r="AKX74" s="91"/>
      <c r="AKY74" s="90"/>
      <c r="AKZ74" s="91"/>
      <c r="ALA74" s="90"/>
      <c r="ALB74" s="91"/>
      <c r="ALC74" s="90"/>
      <c r="ALD74" s="91"/>
      <c r="ALE74" s="90"/>
      <c r="ALF74" s="91"/>
      <c r="ALG74" s="90"/>
      <c r="ALH74" s="91"/>
      <c r="ALI74" s="90"/>
      <c r="ALJ74" s="91"/>
      <c r="ALK74" s="90"/>
      <c r="ALL74" s="91"/>
      <c r="ALM74" s="90"/>
      <c r="ALN74" s="91"/>
      <c r="ALO74" s="90"/>
      <c r="ALP74" s="91"/>
      <c r="ALQ74" s="90"/>
      <c r="ALR74" s="91"/>
      <c r="ALS74" s="90"/>
      <c r="ALT74" s="91"/>
      <c r="ALU74" s="90"/>
      <c r="ALV74" s="91"/>
      <c r="ALW74" s="90"/>
      <c r="ALX74" s="91"/>
      <c r="ALY74" s="90"/>
      <c r="ALZ74" s="91"/>
      <c r="AMA74" s="90"/>
      <c r="AMB74" s="91"/>
      <c r="AMC74" s="90"/>
      <c r="AMD74" s="91"/>
      <c r="AME74" s="90"/>
      <c r="AMF74" s="91"/>
      <c r="AMG74" s="90"/>
      <c r="AMH74" s="91"/>
      <c r="AMI74" s="90"/>
      <c r="AMJ74" s="91"/>
      <c r="AMK74" s="90"/>
      <c r="AML74" s="91"/>
      <c r="AMM74" s="90"/>
      <c r="AMN74" s="91"/>
      <c r="AMO74" s="90"/>
      <c r="AMP74" s="91"/>
      <c r="AMQ74" s="90"/>
      <c r="AMR74" s="91"/>
      <c r="AMS74" s="90"/>
      <c r="AMT74" s="91"/>
      <c r="AMU74" s="90"/>
      <c r="AMV74" s="91"/>
      <c r="AMW74" s="90"/>
      <c r="AMX74" s="91"/>
      <c r="AMY74" s="90"/>
      <c r="AMZ74" s="91"/>
      <c r="ANA74" s="90"/>
      <c r="ANB74" s="91"/>
      <c r="ANC74" s="90"/>
      <c r="AND74" s="91"/>
      <c r="ANE74" s="90"/>
      <c r="ANF74" s="91"/>
      <c r="ANG74" s="90"/>
      <c r="ANH74" s="91"/>
      <c r="ANI74" s="90"/>
      <c r="ANJ74" s="91"/>
      <c r="ANK74" s="90"/>
      <c r="ANL74" s="91"/>
      <c r="ANM74" s="90"/>
      <c r="ANN74" s="91"/>
      <c r="ANO74" s="90"/>
      <c r="ANP74" s="91"/>
      <c r="ANQ74" s="90"/>
      <c r="ANR74" s="91"/>
      <c r="ANS74" s="90"/>
      <c r="ANT74" s="91"/>
      <c r="ANU74" s="90"/>
      <c r="ANV74" s="91"/>
      <c r="ANW74" s="90"/>
      <c r="ANX74" s="91"/>
      <c r="ANY74" s="90"/>
      <c r="ANZ74" s="91"/>
      <c r="AOA74" s="90"/>
      <c r="AOB74" s="91"/>
      <c r="AOC74" s="90"/>
      <c r="AOD74" s="91"/>
      <c r="AOE74" s="90"/>
      <c r="AOF74" s="91"/>
      <c r="AOG74" s="90"/>
      <c r="AOH74" s="91"/>
      <c r="AOI74" s="90"/>
      <c r="AOJ74" s="91"/>
      <c r="AOK74" s="90"/>
      <c r="AOL74" s="91"/>
      <c r="AOM74" s="90"/>
      <c r="AON74" s="91"/>
      <c r="AOO74" s="90"/>
      <c r="AOP74" s="91"/>
      <c r="AOQ74" s="90"/>
      <c r="AOR74" s="91"/>
      <c r="AOS74" s="90"/>
      <c r="AOT74" s="91"/>
      <c r="AOU74" s="90"/>
      <c r="AOV74" s="91"/>
      <c r="AOW74" s="90"/>
      <c r="AOX74" s="91"/>
      <c r="AOY74" s="90"/>
      <c r="AOZ74" s="91"/>
      <c r="APA74" s="90"/>
      <c r="APB74" s="91"/>
      <c r="APC74" s="90"/>
      <c r="APD74" s="91"/>
      <c r="APE74" s="90"/>
      <c r="APF74" s="91"/>
      <c r="APG74" s="90"/>
      <c r="APH74" s="91"/>
      <c r="API74" s="90"/>
      <c r="APJ74" s="91"/>
      <c r="APK74" s="90"/>
      <c r="APL74" s="91"/>
      <c r="APM74" s="90"/>
      <c r="APN74" s="91"/>
      <c r="APO74" s="90"/>
      <c r="APP74" s="91"/>
      <c r="APQ74" s="90"/>
      <c r="APR74" s="91"/>
      <c r="APS74" s="90"/>
      <c r="APT74" s="91"/>
      <c r="APU74" s="90"/>
      <c r="APV74" s="91"/>
      <c r="APW74" s="90"/>
      <c r="APX74" s="91"/>
      <c r="APY74" s="90"/>
      <c r="APZ74" s="91"/>
      <c r="AQA74" s="90"/>
      <c r="AQB74" s="91"/>
      <c r="AQC74" s="90"/>
      <c r="AQD74" s="91"/>
      <c r="AQE74" s="90"/>
      <c r="AQF74" s="91"/>
      <c r="AQG74" s="90"/>
      <c r="AQH74" s="91"/>
      <c r="AQI74" s="90"/>
      <c r="AQJ74" s="91"/>
      <c r="AQK74" s="90"/>
      <c r="AQL74" s="91"/>
      <c r="AQM74" s="90"/>
      <c r="AQN74" s="91"/>
      <c r="AQO74" s="90"/>
      <c r="AQP74" s="91"/>
      <c r="AQQ74" s="90"/>
      <c r="AQR74" s="91"/>
      <c r="AQS74" s="90"/>
      <c r="AQT74" s="91"/>
      <c r="AQU74" s="90"/>
      <c r="AQV74" s="91"/>
      <c r="AQW74" s="90"/>
      <c r="AQX74" s="91"/>
      <c r="AQY74" s="90"/>
      <c r="AQZ74" s="91"/>
      <c r="ARA74" s="90"/>
      <c r="ARB74" s="91"/>
      <c r="ARC74" s="90"/>
      <c r="ARD74" s="91"/>
      <c r="ARE74" s="90"/>
      <c r="ARF74" s="91"/>
      <c r="ARG74" s="90"/>
      <c r="ARH74" s="91"/>
      <c r="ARI74" s="90"/>
      <c r="ARJ74" s="91"/>
      <c r="ARK74" s="90"/>
      <c r="ARL74" s="91"/>
      <c r="ARM74" s="90"/>
      <c r="ARN74" s="91"/>
      <c r="ARO74" s="90"/>
      <c r="ARP74" s="91"/>
      <c r="ARQ74" s="90"/>
      <c r="ARR74" s="91"/>
      <c r="ARS74" s="90"/>
      <c r="ART74" s="91"/>
      <c r="ARU74" s="90"/>
      <c r="ARV74" s="91"/>
      <c r="ARW74" s="90"/>
      <c r="ARX74" s="91"/>
      <c r="ARY74" s="90"/>
      <c r="ARZ74" s="91"/>
      <c r="ASA74" s="90"/>
      <c r="ASB74" s="91"/>
      <c r="ASC74" s="90"/>
      <c r="ASD74" s="91"/>
      <c r="ASE74" s="90"/>
      <c r="ASF74" s="91"/>
      <c r="ASG74" s="90"/>
      <c r="ASH74" s="91"/>
      <c r="ASI74" s="90"/>
      <c r="ASJ74" s="91"/>
      <c r="ASK74" s="90"/>
      <c r="ASL74" s="91"/>
      <c r="ASM74" s="90"/>
      <c r="ASN74" s="91"/>
      <c r="ASO74" s="90"/>
      <c r="ASP74" s="91"/>
      <c r="ASQ74" s="90"/>
      <c r="ASR74" s="91"/>
      <c r="ASS74" s="90"/>
      <c r="AST74" s="91"/>
      <c r="ASU74" s="90"/>
      <c r="ASV74" s="91"/>
      <c r="ASW74" s="90"/>
      <c r="ASX74" s="91"/>
      <c r="ASY74" s="90"/>
      <c r="ASZ74" s="91"/>
      <c r="ATA74" s="90"/>
      <c r="ATB74" s="91"/>
      <c r="ATC74" s="90"/>
      <c r="ATD74" s="91"/>
      <c r="ATE74" s="90"/>
      <c r="ATF74" s="91"/>
      <c r="ATG74" s="90"/>
      <c r="ATH74" s="91"/>
      <c r="ATI74" s="90"/>
      <c r="ATJ74" s="91"/>
      <c r="ATK74" s="90"/>
      <c r="ATL74" s="91"/>
      <c r="ATM74" s="90"/>
      <c r="ATN74" s="91"/>
      <c r="ATO74" s="90"/>
      <c r="ATP74" s="91"/>
      <c r="ATQ74" s="90"/>
      <c r="ATR74" s="91"/>
      <c r="ATS74" s="90"/>
      <c r="ATT74" s="91"/>
      <c r="ATU74" s="90"/>
      <c r="ATV74" s="91"/>
      <c r="ATW74" s="90"/>
      <c r="ATX74" s="91"/>
      <c r="ATY74" s="90"/>
      <c r="ATZ74" s="91"/>
      <c r="AUA74" s="90"/>
      <c r="AUB74" s="91"/>
      <c r="AUC74" s="90"/>
      <c r="AUD74" s="91"/>
      <c r="AUE74" s="90"/>
      <c r="AUF74" s="91"/>
      <c r="AUG74" s="90"/>
      <c r="AUH74" s="91"/>
      <c r="AUI74" s="90"/>
      <c r="AUJ74" s="91"/>
      <c r="AUK74" s="90"/>
      <c r="AUL74" s="91"/>
      <c r="AUM74" s="90"/>
      <c r="AUN74" s="91"/>
      <c r="AUO74" s="90"/>
      <c r="AUP74" s="91"/>
      <c r="AUQ74" s="90"/>
      <c r="AUR74" s="91"/>
      <c r="AUS74" s="90"/>
      <c r="AUT74" s="91"/>
      <c r="AUU74" s="90"/>
      <c r="AUV74" s="91"/>
      <c r="AUW74" s="90"/>
      <c r="AUX74" s="91"/>
      <c r="AUY74" s="90"/>
      <c r="AUZ74" s="91"/>
      <c r="AVA74" s="90"/>
      <c r="AVB74" s="91"/>
      <c r="AVC74" s="90"/>
      <c r="AVD74" s="91"/>
      <c r="AVE74" s="90"/>
      <c r="AVF74" s="91"/>
      <c r="AVG74" s="90"/>
      <c r="AVH74" s="91"/>
      <c r="AVI74" s="90"/>
      <c r="AVJ74" s="91"/>
      <c r="AVK74" s="90"/>
      <c r="AVL74" s="91"/>
      <c r="AVM74" s="90"/>
      <c r="AVN74" s="91"/>
      <c r="AVO74" s="90"/>
      <c r="AVP74" s="91"/>
      <c r="AVQ74" s="90"/>
      <c r="AVR74" s="91"/>
      <c r="AVS74" s="90"/>
      <c r="AVT74" s="91"/>
      <c r="AVU74" s="90"/>
      <c r="AVV74" s="91"/>
      <c r="AVW74" s="90"/>
      <c r="AVX74" s="91"/>
      <c r="AVY74" s="90"/>
      <c r="AVZ74" s="91"/>
      <c r="AWA74" s="90"/>
      <c r="AWB74" s="91"/>
      <c r="AWC74" s="90"/>
      <c r="AWD74" s="91"/>
      <c r="AWE74" s="90"/>
      <c r="AWF74" s="91"/>
      <c r="AWG74" s="90"/>
      <c r="AWH74" s="91"/>
      <c r="AWI74" s="90"/>
      <c r="AWJ74" s="91"/>
      <c r="AWK74" s="90"/>
      <c r="AWL74" s="91"/>
      <c r="AWM74" s="90"/>
      <c r="AWN74" s="91"/>
      <c r="AWO74" s="90"/>
      <c r="AWP74" s="91"/>
      <c r="AWQ74" s="90"/>
      <c r="AWR74" s="91"/>
      <c r="AWS74" s="90"/>
      <c r="AWT74" s="91"/>
      <c r="AWU74" s="90"/>
      <c r="AWV74" s="91"/>
      <c r="AWW74" s="90"/>
      <c r="AWX74" s="91"/>
      <c r="AWY74" s="90"/>
      <c r="AWZ74" s="91"/>
      <c r="AXA74" s="90"/>
      <c r="AXB74" s="91"/>
      <c r="AXC74" s="90"/>
      <c r="AXD74" s="91"/>
      <c r="AXE74" s="90"/>
      <c r="AXF74" s="91"/>
      <c r="AXG74" s="90"/>
      <c r="AXH74" s="91"/>
      <c r="AXI74" s="90"/>
      <c r="AXJ74" s="91"/>
      <c r="AXK74" s="90"/>
      <c r="AXL74" s="91"/>
      <c r="AXM74" s="90"/>
      <c r="AXN74" s="91"/>
      <c r="AXO74" s="90"/>
      <c r="AXP74" s="91"/>
      <c r="AXQ74" s="90"/>
      <c r="AXR74" s="91"/>
      <c r="AXS74" s="90"/>
      <c r="AXT74" s="91"/>
      <c r="AXU74" s="90"/>
      <c r="AXV74" s="91"/>
      <c r="AXW74" s="90"/>
      <c r="AXX74" s="91"/>
      <c r="AXY74" s="90"/>
      <c r="AXZ74" s="91"/>
      <c r="AYA74" s="90"/>
      <c r="AYB74" s="91"/>
      <c r="AYC74" s="90"/>
      <c r="AYD74" s="91"/>
      <c r="AYE74" s="90"/>
      <c r="AYF74" s="91"/>
      <c r="AYG74" s="90"/>
      <c r="AYH74" s="91"/>
      <c r="AYI74" s="90"/>
      <c r="AYJ74" s="91"/>
      <c r="AYK74" s="90"/>
      <c r="AYL74" s="91"/>
      <c r="AYM74" s="90"/>
      <c r="AYN74" s="91"/>
      <c r="AYO74" s="90"/>
      <c r="AYP74" s="91"/>
      <c r="AYQ74" s="90"/>
      <c r="AYR74" s="91"/>
      <c r="AYS74" s="90"/>
      <c r="AYT74" s="91"/>
      <c r="AYU74" s="90"/>
      <c r="AYV74" s="91"/>
      <c r="AYW74" s="90"/>
      <c r="AYX74" s="91"/>
      <c r="AYY74" s="90"/>
      <c r="AYZ74" s="91"/>
      <c r="AZA74" s="90"/>
      <c r="AZB74" s="91"/>
      <c r="AZC74" s="90"/>
      <c r="AZD74" s="91"/>
      <c r="AZE74" s="90"/>
      <c r="AZF74" s="91"/>
      <c r="AZG74" s="90"/>
      <c r="AZH74" s="91"/>
      <c r="AZI74" s="90"/>
      <c r="AZJ74" s="91"/>
      <c r="AZK74" s="90"/>
      <c r="AZL74" s="91"/>
      <c r="AZM74" s="90"/>
      <c r="AZN74" s="91"/>
      <c r="AZO74" s="90"/>
      <c r="AZP74" s="91"/>
      <c r="AZQ74" s="90"/>
      <c r="AZR74" s="91"/>
      <c r="AZS74" s="90"/>
      <c r="AZT74" s="91"/>
      <c r="AZU74" s="90"/>
      <c r="AZV74" s="91"/>
      <c r="AZW74" s="90"/>
      <c r="AZX74" s="91"/>
      <c r="AZY74" s="90"/>
      <c r="AZZ74" s="91"/>
      <c r="BAA74" s="90"/>
      <c r="BAB74" s="91"/>
      <c r="BAC74" s="90"/>
      <c r="BAD74" s="91"/>
      <c r="BAE74" s="90"/>
      <c r="BAF74" s="91"/>
      <c r="BAG74" s="90"/>
      <c r="BAH74" s="91"/>
      <c r="BAI74" s="90"/>
      <c r="BAJ74" s="91"/>
      <c r="BAK74" s="90"/>
      <c r="BAL74" s="91"/>
      <c r="BAM74" s="90"/>
      <c r="BAN74" s="91"/>
      <c r="BAO74" s="90"/>
      <c r="BAP74" s="91"/>
      <c r="BAQ74" s="90"/>
      <c r="BAR74" s="91"/>
      <c r="BAS74" s="90"/>
      <c r="BAT74" s="91"/>
      <c r="BAU74" s="90"/>
      <c r="BAV74" s="91"/>
      <c r="BAW74" s="90"/>
      <c r="BAX74" s="91"/>
      <c r="BAY74" s="90"/>
      <c r="BAZ74" s="91"/>
      <c r="BBA74" s="90"/>
      <c r="BBB74" s="91"/>
      <c r="BBC74" s="90"/>
      <c r="BBD74" s="91"/>
      <c r="BBE74" s="90"/>
      <c r="BBF74" s="91"/>
      <c r="BBG74" s="90"/>
      <c r="BBH74" s="91"/>
      <c r="BBI74" s="90"/>
      <c r="BBJ74" s="91"/>
      <c r="BBK74" s="90"/>
      <c r="BBL74" s="91"/>
      <c r="BBM74" s="90"/>
      <c r="BBN74" s="91"/>
      <c r="BBO74" s="90"/>
      <c r="BBP74" s="91"/>
      <c r="BBQ74" s="90"/>
      <c r="BBR74" s="91"/>
      <c r="BBS74" s="90"/>
      <c r="BBT74" s="91"/>
      <c r="BBU74" s="90"/>
      <c r="BBV74" s="91"/>
      <c r="BBW74" s="90"/>
      <c r="BBX74" s="91"/>
      <c r="BBY74" s="90"/>
      <c r="BBZ74" s="91"/>
      <c r="BCA74" s="90"/>
      <c r="BCB74" s="91"/>
      <c r="BCC74" s="90"/>
      <c r="BCD74" s="91"/>
      <c r="BCE74" s="90"/>
      <c r="BCF74" s="91"/>
      <c r="BCG74" s="90"/>
      <c r="BCH74" s="91"/>
      <c r="BCI74" s="90"/>
      <c r="BCJ74" s="91"/>
      <c r="BCK74" s="90"/>
      <c r="BCL74" s="91"/>
      <c r="BCM74" s="90"/>
      <c r="BCN74" s="91"/>
      <c r="BCO74" s="90"/>
      <c r="BCP74" s="91"/>
      <c r="BCQ74" s="90"/>
      <c r="BCR74" s="91"/>
      <c r="BCS74" s="90"/>
      <c r="BCT74" s="91"/>
      <c r="BCU74" s="90"/>
      <c r="BCV74" s="91"/>
      <c r="BCW74" s="90"/>
      <c r="BCX74" s="91"/>
      <c r="BCY74" s="90"/>
      <c r="BCZ74" s="91"/>
      <c r="BDA74" s="90"/>
      <c r="BDB74" s="91"/>
      <c r="BDC74" s="90"/>
      <c r="BDD74" s="91"/>
      <c r="BDE74" s="90"/>
      <c r="BDF74" s="91"/>
      <c r="BDG74" s="90"/>
      <c r="BDH74" s="91"/>
      <c r="BDI74" s="90"/>
      <c r="BDJ74" s="91"/>
      <c r="BDK74" s="90"/>
      <c r="BDL74" s="91"/>
      <c r="BDM74" s="90"/>
      <c r="BDN74" s="91"/>
      <c r="BDO74" s="90"/>
      <c r="BDP74" s="91"/>
      <c r="BDQ74" s="90"/>
      <c r="BDR74" s="91"/>
      <c r="BDS74" s="90"/>
      <c r="BDT74" s="91"/>
      <c r="BDU74" s="90"/>
      <c r="BDV74" s="91"/>
      <c r="BDW74" s="90"/>
      <c r="BDX74" s="91"/>
      <c r="BDY74" s="90"/>
      <c r="BDZ74" s="91"/>
      <c r="BEA74" s="90"/>
      <c r="BEB74" s="91"/>
      <c r="BEC74" s="90"/>
      <c r="BED74" s="91"/>
      <c r="BEE74" s="90"/>
      <c r="BEF74" s="91"/>
      <c r="BEG74" s="90"/>
      <c r="BEH74" s="91"/>
      <c r="BEI74" s="90"/>
      <c r="BEJ74" s="91"/>
      <c r="BEK74" s="90"/>
      <c r="BEL74" s="91"/>
      <c r="BEM74" s="90"/>
      <c r="BEN74" s="91"/>
      <c r="BEO74" s="90"/>
      <c r="BEP74" s="91"/>
      <c r="BEQ74" s="90"/>
      <c r="BER74" s="91"/>
      <c r="BES74" s="90"/>
      <c r="BET74" s="91"/>
      <c r="BEU74" s="90"/>
      <c r="BEV74" s="91"/>
      <c r="BEW74" s="90"/>
      <c r="BEX74" s="91"/>
      <c r="BEY74" s="90"/>
      <c r="BEZ74" s="91"/>
      <c r="BFA74" s="90"/>
      <c r="BFB74" s="91"/>
      <c r="BFC74" s="90"/>
      <c r="BFD74" s="91"/>
      <c r="BFE74" s="90"/>
      <c r="BFF74" s="91"/>
      <c r="BFG74" s="90"/>
      <c r="BFH74" s="91"/>
      <c r="BFI74" s="90"/>
      <c r="BFJ74" s="91"/>
      <c r="BFK74" s="90"/>
      <c r="BFL74" s="91"/>
      <c r="BFM74" s="90"/>
      <c r="BFN74" s="91"/>
      <c r="BFO74" s="90"/>
      <c r="BFP74" s="91"/>
      <c r="BFQ74" s="90"/>
      <c r="BFR74" s="91"/>
      <c r="BFS74" s="90"/>
      <c r="BFT74" s="91"/>
      <c r="BFU74" s="90"/>
      <c r="BFV74" s="91"/>
      <c r="BFW74" s="90"/>
      <c r="BFX74" s="91"/>
      <c r="BFY74" s="90"/>
      <c r="BFZ74" s="91"/>
      <c r="BGA74" s="90"/>
      <c r="BGB74" s="91"/>
      <c r="BGC74" s="90"/>
      <c r="BGD74" s="91"/>
      <c r="BGE74" s="90"/>
      <c r="BGF74" s="91"/>
      <c r="BGG74" s="90"/>
      <c r="BGH74" s="91"/>
      <c r="BGI74" s="90"/>
      <c r="BGJ74" s="91"/>
      <c r="BGK74" s="90"/>
      <c r="BGL74" s="91"/>
      <c r="BGM74" s="90"/>
      <c r="BGN74" s="91"/>
      <c r="BGO74" s="90"/>
      <c r="BGP74" s="91"/>
      <c r="BGQ74" s="90"/>
      <c r="BGR74" s="91"/>
      <c r="BGS74" s="90"/>
      <c r="BGT74" s="91"/>
      <c r="BGU74" s="90"/>
      <c r="BGV74" s="91"/>
      <c r="BGW74" s="90"/>
      <c r="BGX74" s="91"/>
      <c r="BGY74" s="90"/>
      <c r="BGZ74" s="91"/>
      <c r="BHA74" s="90"/>
      <c r="BHB74" s="91"/>
      <c r="BHC74" s="90"/>
      <c r="BHD74" s="91"/>
      <c r="BHE74" s="90"/>
      <c r="BHF74" s="91"/>
      <c r="BHG74" s="90"/>
      <c r="BHH74" s="91"/>
      <c r="BHI74" s="90"/>
      <c r="BHJ74" s="91"/>
      <c r="BHK74" s="90"/>
      <c r="BHL74" s="91"/>
      <c r="BHM74" s="90"/>
      <c r="BHN74" s="91"/>
      <c r="BHO74" s="90"/>
      <c r="BHP74" s="91"/>
      <c r="BHQ74" s="90"/>
      <c r="BHR74" s="91"/>
      <c r="BHS74" s="90"/>
      <c r="BHT74" s="91"/>
      <c r="BHU74" s="90"/>
      <c r="BHV74" s="91"/>
      <c r="BHW74" s="90"/>
      <c r="BHX74" s="91"/>
      <c r="BHY74" s="90"/>
      <c r="BHZ74" s="91"/>
      <c r="BIA74" s="90"/>
      <c r="BIB74" s="91"/>
      <c r="BIC74" s="90"/>
      <c r="BID74" s="91"/>
      <c r="BIE74" s="90"/>
      <c r="BIF74" s="91"/>
      <c r="BIG74" s="90"/>
      <c r="BIH74" s="91"/>
      <c r="BII74" s="90"/>
      <c r="BIJ74" s="91"/>
      <c r="BIK74" s="90"/>
      <c r="BIL74" s="91"/>
      <c r="BIM74" s="90"/>
      <c r="BIN74" s="91"/>
      <c r="BIO74" s="90"/>
      <c r="BIP74" s="91"/>
      <c r="BIQ74" s="90"/>
      <c r="BIR74" s="91"/>
      <c r="BIS74" s="90"/>
      <c r="BIT74" s="91"/>
      <c r="BIU74" s="90"/>
      <c r="BIV74" s="91"/>
      <c r="BIW74" s="90"/>
      <c r="BIX74" s="91"/>
      <c r="BIY74" s="90"/>
      <c r="BIZ74" s="91"/>
      <c r="BJA74" s="90"/>
      <c r="BJB74" s="91"/>
      <c r="BJC74" s="90"/>
      <c r="BJD74" s="91"/>
      <c r="BJE74" s="90"/>
      <c r="BJF74" s="91"/>
      <c r="BJG74" s="90"/>
      <c r="BJH74" s="91"/>
      <c r="BJI74" s="90"/>
      <c r="BJJ74" s="91"/>
      <c r="BJK74" s="90"/>
      <c r="BJL74" s="91"/>
      <c r="BJM74" s="90"/>
      <c r="BJN74" s="91"/>
      <c r="BJO74" s="90"/>
      <c r="BJP74" s="91"/>
      <c r="BJQ74" s="90"/>
      <c r="BJR74" s="91"/>
      <c r="BJS74" s="90"/>
      <c r="BJT74" s="91"/>
      <c r="BJU74" s="90"/>
      <c r="BJV74" s="91"/>
      <c r="BJW74" s="90"/>
      <c r="BJX74" s="91"/>
      <c r="BJY74" s="90"/>
      <c r="BJZ74" s="91"/>
      <c r="BKA74" s="90"/>
      <c r="BKB74" s="91"/>
      <c r="BKC74" s="90"/>
      <c r="BKD74" s="91"/>
      <c r="BKE74" s="90"/>
      <c r="BKF74" s="91"/>
      <c r="BKG74" s="90"/>
      <c r="BKH74" s="91"/>
      <c r="BKI74" s="90"/>
      <c r="BKJ74" s="91"/>
      <c r="BKK74" s="90"/>
      <c r="BKL74" s="91"/>
      <c r="BKM74" s="90"/>
      <c r="BKN74" s="91"/>
      <c r="BKO74" s="90"/>
      <c r="BKP74" s="91"/>
      <c r="BKQ74" s="90"/>
      <c r="BKR74" s="91"/>
      <c r="BKS74" s="90"/>
      <c r="BKT74" s="91"/>
      <c r="BKU74" s="90"/>
      <c r="BKV74" s="91"/>
      <c r="BKW74" s="90"/>
      <c r="BKX74" s="91"/>
      <c r="BKY74" s="90"/>
      <c r="BKZ74" s="91"/>
      <c r="BLA74" s="90"/>
      <c r="BLB74" s="91"/>
      <c r="BLC74" s="90"/>
      <c r="BLD74" s="91"/>
      <c r="BLE74" s="90"/>
      <c r="BLF74" s="91"/>
      <c r="BLG74" s="90"/>
      <c r="BLH74" s="91"/>
      <c r="BLI74" s="90"/>
      <c r="BLJ74" s="91"/>
      <c r="BLK74" s="90"/>
      <c r="BLL74" s="91"/>
      <c r="BLM74" s="90"/>
      <c r="BLN74" s="91"/>
      <c r="BLO74" s="90"/>
      <c r="BLP74" s="91"/>
      <c r="BLQ74" s="90"/>
      <c r="BLR74" s="91"/>
      <c r="BLS74" s="90"/>
      <c r="BLT74" s="91"/>
      <c r="BLU74" s="90"/>
      <c r="BLV74" s="91"/>
      <c r="BLW74" s="90"/>
      <c r="BLX74" s="91"/>
      <c r="BLY74" s="90"/>
      <c r="BLZ74" s="91"/>
      <c r="BMA74" s="90"/>
      <c r="BMB74" s="91"/>
      <c r="BMC74" s="90"/>
      <c r="BMD74" s="91"/>
      <c r="BME74" s="90"/>
      <c r="BMF74" s="91"/>
      <c r="BMG74" s="90"/>
      <c r="BMH74" s="91"/>
      <c r="BMI74" s="90"/>
      <c r="BMJ74" s="91"/>
      <c r="BMK74" s="90"/>
      <c r="BML74" s="91"/>
      <c r="BMM74" s="90"/>
      <c r="BMN74" s="91"/>
      <c r="BMO74" s="90"/>
      <c r="BMP74" s="91"/>
      <c r="BMQ74" s="90"/>
      <c r="BMR74" s="91"/>
      <c r="BMS74" s="90"/>
      <c r="BMT74" s="91"/>
      <c r="BMU74" s="90"/>
      <c r="BMV74" s="91"/>
      <c r="BMW74" s="90"/>
      <c r="BMX74" s="91"/>
      <c r="BMY74" s="90"/>
      <c r="BMZ74" s="91"/>
      <c r="BNA74" s="90"/>
      <c r="BNB74" s="91"/>
      <c r="BNC74" s="90"/>
      <c r="BND74" s="91"/>
      <c r="BNE74" s="90"/>
      <c r="BNF74" s="91"/>
      <c r="BNG74" s="90"/>
      <c r="BNH74" s="91"/>
      <c r="BNI74" s="90"/>
      <c r="BNJ74" s="91"/>
      <c r="BNK74" s="90"/>
      <c r="BNL74" s="91"/>
      <c r="BNM74" s="90"/>
      <c r="BNN74" s="91"/>
      <c r="BNO74" s="90"/>
      <c r="BNP74" s="91"/>
      <c r="BNQ74" s="90"/>
      <c r="BNR74" s="91"/>
      <c r="BNS74" s="90"/>
      <c r="BNT74" s="91"/>
      <c r="BNU74" s="90"/>
      <c r="BNV74" s="91"/>
      <c r="BNW74" s="90"/>
      <c r="BNX74" s="91"/>
      <c r="BNY74" s="90"/>
      <c r="BNZ74" s="91"/>
      <c r="BOA74" s="90"/>
      <c r="BOB74" s="91"/>
      <c r="BOC74" s="90"/>
      <c r="BOD74" s="91"/>
      <c r="BOE74" s="90"/>
      <c r="BOF74" s="91"/>
      <c r="BOG74" s="90"/>
      <c r="BOH74" s="91"/>
      <c r="BOI74" s="90"/>
      <c r="BOJ74" s="91"/>
      <c r="BOK74" s="90"/>
      <c r="BOL74" s="91"/>
      <c r="BOM74" s="90"/>
      <c r="BON74" s="91"/>
      <c r="BOO74" s="90"/>
      <c r="BOP74" s="91"/>
      <c r="BOQ74" s="90"/>
      <c r="BOR74" s="91"/>
      <c r="BOS74" s="90"/>
      <c r="BOT74" s="91"/>
      <c r="BOU74" s="90"/>
      <c r="BOV74" s="91"/>
      <c r="BOW74" s="90"/>
      <c r="BOX74" s="91"/>
      <c r="BOY74" s="90"/>
      <c r="BOZ74" s="91"/>
      <c r="BPA74" s="90"/>
      <c r="BPB74" s="91"/>
      <c r="BPC74" s="90"/>
      <c r="BPD74" s="91"/>
      <c r="BPE74" s="90"/>
      <c r="BPF74" s="91"/>
      <c r="BPG74" s="90"/>
      <c r="BPH74" s="91"/>
      <c r="BPI74" s="90"/>
      <c r="BPJ74" s="91"/>
      <c r="BPK74" s="90"/>
      <c r="BPL74" s="91"/>
      <c r="BPM74" s="90"/>
      <c r="BPN74" s="91"/>
      <c r="BPO74" s="90"/>
      <c r="BPP74" s="91"/>
      <c r="BPQ74" s="90"/>
      <c r="BPR74" s="91"/>
      <c r="BPS74" s="90"/>
      <c r="BPT74" s="91"/>
      <c r="BPU74" s="90"/>
      <c r="BPV74" s="91"/>
      <c r="BPW74" s="90"/>
      <c r="BPX74" s="91"/>
      <c r="BPY74" s="90"/>
      <c r="BPZ74" s="91"/>
      <c r="BQA74" s="90"/>
      <c r="BQB74" s="91"/>
      <c r="BQC74" s="90"/>
      <c r="BQD74" s="91"/>
      <c r="BQE74" s="90"/>
      <c r="BQF74" s="91"/>
      <c r="BQG74" s="90"/>
      <c r="BQH74" s="91"/>
      <c r="BQI74" s="90"/>
      <c r="BQJ74" s="91"/>
      <c r="BQK74" s="90"/>
      <c r="BQL74" s="91"/>
      <c r="BQM74" s="90"/>
      <c r="BQN74" s="91"/>
      <c r="BQO74" s="90"/>
      <c r="BQP74" s="91"/>
      <c r="BQQ74" s="90"/>
      <c r="BQR74" s="91"/>
      <c r="BQS74" s="90"/>
      <c r="BQT74" s="91"/>
      <c r="BQU74" s="90"/>
      <c r="BQV74" s="91"/>
      <c r="BQW74" s="90"/>
      <c r="BQX74" s="91"/>
      <c r="BQY74" s="90"/>
      <c r="BQZ74" s="91"/>
      <c r="BRA74" s="90"/>
      <c r="BRB74" s="91"/>
      <c r="BRC74" s="90"/>
      <c r="BRD74" s="91"/>
      <c r="BRE74" s="90"/>
      <c r="BRF74" s="91"/>
      <c r="BRG74" s="90"/>
      <c r="BRH74" s="91"/>
      <c r="BRI74" s="90"/>
      <c r="BRJ74" s="91"/>
      <c r="BRK74" s="90"/>
      <c r="BRL74" s="91"/>
      <c r="BRM74" s="90"/>
      <c r="BRN74" s="91"/>
      <c r="BRO74" s="90"/>
      <c r="BRP74" s="91"/>
      <c r="BRQ74" s="90"/>
      <c r="BRR74" s="91"/>
      <c r="BRS74" s="90"/>
      <c r="BRT74" s="91"/>
      <c r="BRU74" s="90"/>
      <c r="BRV74" s="91"/>
      <c r="BRW74" s="90"/>
      <c r="BRX74" s="91"/>
      <c r="BRY74" s="90"/>
      <c r="BRZ74" s="91"/>
      <c r="BSA74" s="90"/>
      <c r="BSB74" s="91"/>
      <c r="BSC74" s="90"/>
      <c r="BSD74" s="91"/>
      <c r="BSE74" s="90"/>
      <c r="BSF74" s="91"/>
      <c r="BSG74" s="90"/>
      <c r="BSH74" s="91"/>
      <c r="BSI74" s="90"/>
      <c r="BSJ74" s="91"/>
      <c r="BSK74" s="90"/>
      <c r="BSL74" s="91"/>
      <c r="BSM74" s="90"/>
      <c r="BSN74" s="91"/>
      <c r="BSO74" s="90"/>
      <c r="BSP74" s="91"/>
      <c r="BSQ74" s="90"/>
      <c r="BSR74" s="91"/>
      <c r="BSS74" s="90"/>
      <c r="BST74" s="91"/>
      <c r="BSU74" s="90"/>
      <c r="BSV74" s="91"/>
      <c r="BSW74" s="90"/>
      <c r="BSX74" s="91"/>
      <c r="BSY74" s="90"/>
      <c r="BSZ74" s="91"/>
      <c r="BTA74" s="90"/>
      <c r="BTB74" s="91"/>
      <c r="BTC74" s="90"/>
      <c r="BTD74" s="91"/>
      <c r="BTE74" s="90"/>
      <c r="BTF74" s="91"/>
      <c r="BTG74" s="90"/>
      <c r="BTH74" s="91"/>
      <c r="BTI74" s="90"/>
      <c r="BTJ74" s="91"/>
      <c r="BTK74" s="90"/>
      <c r="BTL74" s="91"/>
      <c r="BTM74" s="90"/>
      <c r="BTN74" s="91"/>
      <c r="BTO74" s="90"/>
      <c r="BTP74" s="91"/>
      <c r="BTQ74" s="90"/>
      <c r="BTR74" s="91"/>
      <c r="BTS74" s="90"/>
      <c r="BTT74" s="91"/>
      <c r="BTU74" s="90"/>
      <c r="BTV74" s="91"/>
      <c r="BTW74" s="90"/>
      <c r="BTX74" s="91"/>
      <c r="BTY74" s="90"/>
      <c r="BTZ74" s="91"/>
      <c r="BUA74" s="90"/>
      <c r="BUB74" s="91"/>
      <c r="BUC74" s="90"/>
      <c r="BUD74" s="91"/>
      <c r="BUE74" s="90"/>
      <c r="BUF74" s="91"/>
      <c r="BUG74" s="90"/>
      <c r="BUH74" s="91"/>
      <c r="BUI74" s="90"/>
      <c r="BUJ74" s="91"/>
      <c r="BUK74" s="90"/>
      <c r="BUL74" s="91"/>
      <c r="BUM74" s="90"/>
      <c r="BUN74" s="91"/>
      <c r="BUO74" s="90"/>
      <c r="BUP74" s="91"/>
      <c r="BUQ74" s="90"/>
      <c r="BUR74" s="91"/>
      <c r="BUS74" s="90"/>
      <c r="BUT74" s="91"/>
      <c r="BUU74" s="90"/>
      <c r="BUV74" s="91"/>
      <c r="BUW74" s="90"/>
      <c r="BUX74" s="91"/>
      <c r="BUY74" s="90"/>
      <c r="BUZ74" s="91"/>
      <c r="BVA74" s="90"/>
      <c r="BVB74" s="91"/>
      <c r="BVC74" s="90"/>
      <c r="BVD74" s="91"/>
      <c r="BVE74" s="90"/>
      <c r="BVF74" s="91"/>
      <c r="BVG74" s="90"/>
      <c r="BVH74" s="91"/>
      <c r="BVI74" s="90"/>
      <c r="BVJ74" s="91"/>
      <c r="BVK74" s="90"/>
      <c r="BVL74" s="91"/>
      <c r="BVM74" s="90"/>
      <c r="BVN74" s="91"/>
      <c r="BVO74" s="90"/>
      <c r="BVP74" s="91"/>
      <c r="BVQ74" s="90"/>
      <c r="BVR74" s="91"/>
      <c r="BVS74" s="90"/>
      <c r="BVT74" s="91"/>
      <c r="BVU74" s="90"/>
      <c r="BVV74" s="91"/>
      <c r="BVW74" s="90"/>
      <c r="BVX74" s="91"/>
      <c r="BVY74" s="90"/>
      <c r="BVZ74" s="91"/>
      <c r="BWA74" s="90"/>
      <c r="BWB74" s="91"/>
      <c r="BWC74" s="90"/>
      <c r="BWD74" s="91"/>
      <c r="BWE74" s="90"/>
      <c r="BWF74" s="91"/>
      <c r="BWG74" s="90"/>
      <c r="BWH74" s="91"/>
      <c r="BWI74" s="90"/>
      <c r="BWJ74" s="91"/>
      <c r="BWK74" s="90"/>
      <c r="BWL74" s="91"/>
      <c r="BWM74" s="90"/>
      <c r="BWN74" s="91"/>
      <c r="BWO74" s="90"/>
      <c r="BWP74" s="91"/>
      <c r="BWQ74" s="90"/>
      <c r="BWR74" s="91"/>
      <c r="BWS74" s="90"/>
      <c r="BWT74" s="91"/>
      <c r="BWU74" s="90"/>
      <c r="BWV74" s="91"/>
      <c r="BWW74" s="90"/>
      <c r="BWX74" s="91"/>
      <c r="BWY74" s="90"/>
      <c r="BWZ74" s="91"/>
      <c r="BXA74" s="90"/>
      <c r="BXB74" s="91"/>
      <c r="BXC74" s="90"/>
      <c r="BXD74" s="91"/>
      <c r="BXE74" s="90"/>
      <c r="BXF74" s="91"/>
      <c r="BXG74" s="90"/>
      <c r="BXH74" s="91"/>
      <c r="BXI74" s="90"/>
      <c r="BXJ74" s="91"/>
      <c r="BXK74" s="90"/>
      <c r="BXL74" s="91"/>
      <c r="BXM74" s="90"/>
      <c r="BXN74" s="91"/>
      <c r="BXO74" s="90"/>
      <c r="BXP74" s="91"/>
      <c r="BXQ74" s="90"/>
      <c r="BXR74" s="91"/>
      <c r="BXS74" s="90"/>
      <c r="BXT74" s="91"/>
      <c r="BXU74" s="90"/>
      <c r="BXV74" s="91"/>
      <c r="BXW74" s="90"/>
      <c r="BXX74" s="91"/>
      <c r="BXY74" s="90"/>
      <c r="BXZ74" s="91"/>
      <c r="BYA74" s="90"/>
      <c r="BYB74" s="91"/>
      <c r="BYC74" s="90"/>
      <c r="BYD74" s="91"/>
      <c r="BYE74" s="90"/>
      <c r="BYF74" s="91"/>
      <c r="BYG74" s="90"/>
      <c r="BYH74" s="91"/>
      <c r="BYI74" s="90"/>
      <c r="BYJ74" s="91"/>
      <c r="BYK74" s="90"/>
      <c r="BYL74" s="91"/>
      <c r="BYM74" s="90"/>
      <c r="BYN74" s="91"/>
      <c r="BYO74" s="90"/>
      <c r="BYP74" s="91"/>
      <c r="BYQ74" s="90"/>
      <c r="BYR74" s="91"/>
      <c r="BYS74" s="90"/>
      <c r="BYT74" s="91"/>
      <c r="BYU74" s="90"/>
      <c r="BYV74" s="91"/>
      <c r="BYW74" s="90"/>
      <c r="BYX74" s="91"/>
      <c r="BYY74" s="90"/>
      <c r="BYZ74" s="91"/>
      <c r="BZA74" s="90"/>
      <c r="BZB74" s="91"/>
      <c r="BZC74" s="90"/>
      <c r="BZD74" s="91"/>
      <c r="BZE74" s="90"/>
      <c r="BZF74" s="91"/>
      <c r="BZG74" s="90"/>
      <c r="BZH74" s="91"/>
      <c r="BZI74" s="90"/>
      <c r="BZJ74" s="91"/>
      <c r="BZK74" s="90"/>
      <c r="BZL74" s="91"/>
      <c r="BZM74" s="90"/>
      <c r="BZN74" s="91"/>
      <c r="BZO74" s="90"/>
      <c r="BZP74" s="91"/>
      <c r="BZQ74" s="90"/>
      <c r="BZR74" s="91"/>
      <c r="BZS74" s="90"/>
      <c r="BZT74" s="91"/>
      <c r="BZU74" s="90"/>
      <c r="BZV74" s="91"/>
      <c r="BZW74" s="90"/>
      <c r="BZX74" s="91"/>
      <c r="BZY74" s="90"/>
      <c r="BZZ74" s="91"/>
      <c r="CAA74" s="90"/>
      <c r="CAB74" s="91"/>
      <c r="CAC74" s="90"/>
      <c r="CAD74" s="91"/>
      <c r="CAE74" s="90"/>
      <c r="CAF74" s="91"/>
      <c r="CAG74" s="90"/>
      <c r="CAH74" s="91"/>
      <c r="CAI74" s="90"/>
      <c r="CAJ74" s="91"/>
      <c r="CAK74" s="90"/>
      <c r="CAL74" s="91"/>
      <c r="CAM74" s="90"/>
      <c r="CAN74" s="91"/>
      <c r="CAO74" s="90"/>
      <c r="CAP74" s="91"/>
      <c r="CAQ74" s="90"/>
      <c r="CAR74" s="91"/>
      <c r="CAS74" s="90"/>
      <c r="CAT74" s="91"/>
      <c r="CAU74" s="90"/>
      <c r="CAV74" s="91"/>
      <c r="CAW74" s="90"/>
      <c r="CAX74" s="91"/>
      <c r="CAY74" s="90"/>
      <c r="CAZ74" s="91"/>
      <c r="CBA74" s="90"/>
      <c r="CBB74" s="91"/>
      <c r="CBC74" s="90"/>
      <c r="CBD74" s="91"/>
      <c r="CBE74" s="90"/>
      <c r="CBF74" s="91"/>
      <c r="CBG74" s="90"/>
      <c r="CBH74" s="91"/>
      <c r="CBI74" s="90"/>
      <c r="CBJ74" s="91"/>
      <c r="CBK74" s="90"/>
      <c r="CBL74" s="91"/>
      <c r="CBM74" s="90"/>
      <c r="CBN74" s="91"/>
      <c r="CBO74" s="90"/>
      <c r="CBP74" s="91"/>
      <c r="CBQ74" s="90"/>
      <c r="CBR74" s="91"/>
      <c r="CBS74" s="90"/>
      <c r="CBT74" s="91"/>
      <c r="CBU74" s="90"/>
      <c r="CBV74" s="91"/>
      <c r="CBW74" s="90"/>
      <c r="CBX74" s="91"/>
      <c r="CBY74" s="90"/>
      <c r="CBZ74" s="91"/>
      <c r="CCA74" s="90"/>
      <c r="CCB74" s="91"/>
      <c r="CCC74" s="90"/>
      <c r="CCD74" s="91"/>
      <c r="CCE74" s="90"/>
      <c r="CCF74" s="91"/>
      <c r="CCG74" s="90"/>
      <c r="CCH74" s="91"/>
      <c r="CCI74" s="90"/>
      <c r="CCJ74" s="91"/>
      <c r="CCK74" s="90"/>
      <c r="CCL74" s="91"/>
      <c r="CCM74" s="90"/>
      <c r="CCN74" s="91"/>
      <c r="CCO74" s="90"/>
      <c r="CCP74" s="91"/>
      <c r="CCQ74" s="90"/>
      <c r="CCR74" s="91"/>
      <c r="CCS74" s="90"/>
      <c r="CCT74" s="91"/>
      <c r="CCU74" s="90"/>
      <c r="CCV74" s="91"/>
      <c r="CCW74" s="90"/>
      <c r="CCX74" s="91"/>
      <c r="CCY74" s="90"/>
      <c r="CCZ74" s="91"/>
      <c r="CDA74" s="90"/>
      <c r="CDB74" s="91"/>
      <c r="CDC74" s="90"/>
      <c r="CDD74" s="91"/>
      <c r="CDE74" s="90"/>
      <c r="CDF74" s="91"/>
      <c r="CDG74" s="90"/>
      <c r="CDH74" s="91"/>
      <c r="CDI74" s="90"/>
      <c r="CDJ74" s="91"/>
      <c r="CDK74" s="90"/>
      <c r="CDL74" s="91"/>
      <c r="CDM74" s="90"/>
      <c r="CDN74" s="91"/>
      <c r="CDO74" s="90"/>
      <c r="CDP74" s="91"/>
      <c r="CDQ74" s="90"/>
      <c r="CDR74" s="91"/>
      <c r="CDS74" s="90"/>
      <c r="CDT74" s="91"/>
      <c r="CDU74" s="90"/>
      <c r="CDV74" s="91"/>
      <c r="CDW74" s="90"/>
      <c r="CDX74" s="91"/>
      <c r="CDY74" s="90"/>
      <c r="CDZ74" s="91"/>
      <c r="CEA74" s="90"/>
      <c r="CEB74" s="91"/>
      <c r="CEC74" s="90"/>
      <c r="CED74" s="91"/>
      <c r="CEE74" s="90"/>
      <c r="CEF74" s="91"/>
      <c r="CEG74" s="90"/>
      <c r="CEH74" s="91"/>
      <c r="CEI74" s="90"/>
      <c r="CEJ74" s="91"/>
      <c r="CEK74" s="90"/>
      <c r="CEL74" s="91"/>
      <c r="CEM74" s="90"/>
      <c r="CEN74" s="91"/>
      <c r="CEO74" s="90"/>
      <c r="CEP74" s="91"/>
      <c r="CEQ74" s="90"/>
      <c r="CER74" s="91"/>
      <c r="CES74" s="90"/>
      <c r="CET74" s="91"/>
      <c r="CEU74" s="90"/>
      <c r="CEV74" s="91"/>
      <c r="CEW74" s="90"/>
      <c r="CEX74" s="91"/>
      <c r="CEY74" s="90"/>
      <c r="CEZ74" s="91"/>
      <c r="CFA74" s="90"/>
      <c r="CFB74" s="91"/>
      <c r="CFC74" s="90"/>
      <c r="CFD74" s="91"/>
      <c r="CFE74" s="90"/>
      <c r="CFF74" s="91"/>
      <c r="CFG74" s="90"/>
      <c r="CFH74" s="91"/>
      <c r="CFI74" s="90"/>
      <c r="CFJ74" s="91"/>
      <c r="CFK74" s="90"/>
      <c r="CFL74" s="91"/>
      <c r="CFM74" s="90"/>
      <c r="CFN74" s="91"/>
      <c r="CFO74" s="90"/>
      <c r="CFP74" s="91"/>
      <c r="CFQ74" s="90"/>
      <c r="CFR74" s="91"/>
      <c r="CFS74" s="90"/>
      <c r="CFT74" s="91"/>
      <c r="CFU74" s="90"/>
      <c r="CFV74" s="91"/>
      <c r="CFW74" s="90"/>
      <c r="CFX74" s="91"/>
      <c r="CFY74" s="90"/>
      <c r="CFZ74" s="91"/>
      <c r="CGA74" s="90"/>
      <c r="CGB74" s="91"/>
      <c r="CGC74" s="90"/>
      <c r="CGD74" s="91"/>
      <c r="CGE74" s="90"/>
      <c r="CGF74" s="91"/>
      <c r="CGG74" s="90"/>
      <c r="CGH74" s="91"/>
      <c r="CGI74" s="90"/>
      <c r="CGJ74" s="91"/>
      <c r="CGK74" s="90"/>
      <c r="CGL74" s="91"/>
      <c r="CGM74" s="90"/>
      <c r="CGN74" s="91"/>
      <c r="CGO74" s="90"/>
      <c r="CGP74" s="91"/>
      <c r="CGQ74" s="90"/>
      <c r="CGR74" s="91"/>
      <c r="CGS74" s="90"/>
      <c r="CGT74" s="91"/>
      <c r="CGU74" s="90"/>
      <c r="CGV74" s="91"/>
      <c r="CGW74" s="90"/>
      <c r="CGX74" s="91"/>
      <c r="CGY74" s="90"/>
      <c r="CGZ74" s="91"/>
      <c r="CHA74" s="90"/>
      <c r="CHB74" s="91"/>
      <c r="CHC74" s="90"/>
      <c r="CHD74" s="91"/>
      <c r="CHE74" s="90"/>
      <c r="CHF74" s="91"/>
      <c r="CHG74" s="90"/>
      <c r="CHH74" s="91"/>
      <c r="CHI74" s="90"/>
      <c r="CHJ74" s="91"/>
      <c r="CHK74" s="90"/>
      <c r="CHL74" s="91"/>
      <c r="CHM74" s="90"/>
      <c r="CHN74" s="91"/>
      <c r="CHO74" s="90"/>
      <c r="CHP74" s="91"/>
      <c r="CHQ74" s="90"/>
      <c r="CHR74" s="91"/>
      <c r="CHS74" s="90"/>
      <c r="CHT74" s="91"/>
      <c r="CHU74" s="90"/>
      <c r="CHV74" s="91"/>
      <c r="CHW74" s="90"/>
      <c r="CHX74" s="91"/>
      <c r="CHY74" s="90"/>
      <c r="CHZ74" s="91"/>
      <c r="CIA74" s="90"/>
      <c r="CIB74" s="91"/>
      <c r="CIC74" s="90"/>
      <c r="CID74" s="91"/>
      <c r="CIE74" s="90"/>
      <c r="CIF74" s="91"/>
      <c r="CIG74" s="90"/>
      <c r="CIH74" s="91"/>
      <c r="CII74" s="90"/>
      <c r="CIJ74" s="91"/>
      <c r="CIK74" s="90"/>
      <c r="CIL74" s="91"/>
      <c r="CIM74" s="90"/>
      <c r="CIN74" s="91"/>
      <c r="CIO74" s="90"/>
      <c r="CIP74" s="91"/>
      <c r="CIQ74" s="90"/>
      <c r="CIR74" s="91"/>
      <c r="CIS74" s="90"/>
      <c r="CIT74" s="91"/>
      <c r="CIU74" s="90"/>
      <c r="CIV74" s="91"/>
      <c r="CIW74" s="90"/>
      <c r="CIX74" s="91"/>
      <c r="CIY74" s="90"/>
      <c r="CIZ74" s="91"/>
      <c r="CJA74" s="90"/>
      <c r="CJB74" s="91"/>
      <c r="CJC74" s="90"/>
      <c r="CJD74" s="91"/>
      <c r="CJE74" s="90"/>
      <c r="CJF74" s="91"/>
      <c r="CJG74" s="90"/>
      <c r="CJH74" s="91"/>
      <c r="CJI74" s="90"/>
      <c r="CJJ74" s="91"/>
      <c r="CJK74" s="90"/>
      <c r="CJL74" s="91"/>
      <c r="CJM74" s="90"/>
      <c r="CJN74" s="91"/>
      <c r="CJO74" s="90"/>
      <c r="CJP74" s="91"/>
      <c r="CJQ74" s="90"/>
      <c r="CJR74" s="91"/>
      <c r="CJS74" s="90"/>
      <c r="CJT74" s="91"/>
      <c r="CJU74" s="90"/>
      <c r="CJV74" s="91"/>
      <c r="CJW74" s="90"/>
      <c r="CJX74" s="91"/>
      <c r="CJY74" s="90"/>
      <c r="CJZ74" s="91"/>
      <c r="CKA74" s="90"/>
      <c r="CKB74" s="91"/>
      <c r="CKC74" s="90"/>
      <c r="CKD74" s="91"/>
      <c r="CKE74" s="90"/>
      <c r="CKF74" s="91"/>
      <c r="CKG74" s="90"/>
      <c r="CKH74" s="91"/>
      <c r="CKI74" s="90"/>
      <c r="CKJ74" s="91"/>
      <c r="CKK74" s="90"/>
      <c r="CKL74" s="91"/>
      <c r="CKM74" s="90"/>
      <c r="CKN74" s="91"/>
      <c r="CKO74" s="90"/>
      <c r="CKP74" s="91"/>
      <c r="CKQ74" s="90"/>
      <c r="CKR74" s="91"/>
      <c r="CKS74" s="90"/>
      <c r="CKT74" s="91"/>
      <c r="CKU74" s="90"/>
      <c r="CKV74" s="91"/>
      <c r="CKW74" s="90"/>
      <c r="CKX74" s="91"/>
      <c r="CKY74" s="90"/>
      <c r="CKZ74" s="91"/>
      <c r="CLA74" s="90"/>
      <c r="CLB74" s="91"/>
      <c r="CLC74" s="90"/>
      <c r="CLD74" s="91"/>
      <c r="CLE74" s="90"/>
      <c r="CLF74" s="91"/>
      <c r="CLG74" s="90"/>
      <c r="CLH74" s="91"/>
      <c r="CLI74" s="90"/>
      <c r="CLJ74" s="91"/>
      <c r="CLK74" s="90"/>
      <c r="CLL74" s="91"/>
      <c r="CLM74" s="90"/>
      <c r="CLN74" s="91"/>
      <c r="CLO74" s="90"/>
      <c r="CLP74" s="91"/>
      <c r="CLQ74" s="90"/>
      <c r="CLR74" s="91"/>
      <c r="CLS74" s="90"/>
      <c r="CLT74" s="91"/>
      <c r="CLU74" s="90"/>
      <c r="CLV74" s="91"/>
      <c r="CLW74" s="90"/>
      <c r="CLX74" s="91"/>
      <c r="CLY74" s="90"/>
      <c r="CLZ74" s="91"/>
      <c r="CMA74" s="90"/>
      <c r="CMB74" s="91"/>
      <c r="CMC74" s="90"/>
      <c r="CMD74" s="91"/>
      <c r="CME74" s="90"/>
      <c r="CMF74" s="91"/>
      <c r="CMG74" s="90"/>
      <c r="CMH74" s="91"/>
      <c r="CMI74" s="90"/>
      <c r="CMJ74" s="91"/>
      <c r="CMK74" s="90"/>
      <c r="CML74" s="91"/>
      <c r="CMM74" s="90"/>
      <c r="CMN74" s="91"/>
      <c r="CMO74" s="90"/>
      <c r="CMP74" s="91"/>
      <c r="CMQ74" s="90"/>
      <c r="CMR74" s="91"/>
      <c r="CMS74" s="90"/>
      <c r="CMT74" s="91"/>
      <c r="CMU74" s="90"/>
      <c r="CMV74" s="91"/>
      <c r="CMW74" s="90"/>
      <c r="CMX74" s="91"/>
      <c r="CMY74" s="90"/>
      <c r="CMZ74" s="91"/>
      <c r="CNA74" s="90"/>
      <c r="CNB74" s="91"/>
      <c r="CNC74" s="90"/>
      <c r="CND74" s="91"/>
      <c r="CNE74" s="90"/>
      <c r="CNF74" s="91"/>
      <c r="CNG74" s="90"/>
      <c r="CNH74" s="91"/>
      <c r="CNI74" s="90"/>
      <c r="CNJ74" s="91"/>
      <c r="CNK74" s="90"/>
      <c r="CNL74" s="91"/>
      <c r="CNM74" s="90"/>
      <c r="CNN74" s="91"/>
      <c r="CNO74" s="90"/>
      <c r="CNP74" s="91"/>
      <c r="CNQ74" s="90"/>
      <c r="CNR74" s="91"/>
      <c r="CNS74" s="90"/>
      <c r="CNT74" s="91"/>
      <c r="CNU74" s="90"/>
      <c r="CNV74" s="91"/>
      <c r="CNW74" s="90"/>
      <c r="CNX74" s="91"/>
      <c r="CNY74" s="90"/>
      <c r="CNZ74" s="91"/>
      <c r="COA74" s="90"/>
      <c r="COB74" s="91"/>
      <c r="COC74" s="90"/>
      <c r="COD74" s="91"/>
      <c r="COE74" s="90"/>
      <c r="COF74" s="91"/>
      <c r="COG74" s="90"/>
      <c r="COH74" s="91"/>
      <c r="COI74" s="90"/>
      <c r="COJ74" s="91"/>
      <c r="COK74" s="90"/>
      <c r="COL74" s="91"/>
      <c r="COM74" s="90"/>
      <c r="CON74" s="91"/>
      <c r="COO74" s="90"/>
      <c r="COP74" s="91"/>
      <c r="COQ74" s="90"/>
      <c r="COR74" s="91"/>
      <c r="COS74" s="90"/>
      <c r="COT74" s="91"/>
      <c r="COU74" s="90"/>
      <c r="COV74" s="91"/>
      <c r="COW74" s="90"/>
      <c r="COX74" s="91"/>
      <c r="COY74" s="90"/>
      <c r="COZ74" s="91"/>
      <c r="CPA74" s="90"/>
      <c r="CPB74" s="91"/>
      <c r="CPC74" s="90"/>
      <c r="CPD74" s="91"/>
      <c r="CPE74" s="90"/>
      <c r="CPF74" s="91"/>
      <c r="CPG74" s="90"/>
      <c r="CPH74" s="91"/>
      <c r="CPI74" s="90"/>
      <c r="CPJ74" s="91"/>
      <c r="CPK74" s="90"/>
      <c r="CPL74" s="91"/>
      <c r="CPM74" s="90"/>
      <c r="CPN74" s="91"/>
      <c r="CPO74" s="90"/>
      <c r="CPP74" s="91"/>
      <c r="CPQ74" s="90"/>
      <c r="CPR74" s="91"/>
      <c r="CPS74" s="90"/>
      <c r="CPT74" s="91"/>
      <c r="CPU74" s="90"/>
      <c r="CPV74" s="91"/>
      <c r="CPW74" s="90"/>
      <c r="CPX74" s="91"/>
      <c r="CPY74" s="90"/>
      <c r="CPZ74" s="91"/>
      <c r="CQA74" s="90"/>
      <c r="CQB74" s="91"/>
      <c r="CQC74" s="90"/>
      <c r="CQD74" s="91"/>
      <c r="CQE74" s="90"/>
      <c r="CQF74" s="91"/>
      <c r="CQG74" s="90"/>
      <c r="CQH74" s="91"/>
      <c r="CQI74" s="90"/>
      <c r="CQJ74" s="91"/>
      <c r="CQK74" s="90"/>
      <c r="CQL74" s="91"/>
      <c r="CQM74" s="90"/>
      <c r="CQN74" s="91"/>
      <c r="CQO74" s="90"/>
      <c r="CQP74" s="91"/>
      <c r="CQQ74" s="90"/>
      <c r="CQR74" s="91"/>
      <c r="CQS74" s="90"/>
      <c r="CQT74" s="91"/>
      <c r="CQU74" s="90"/>
      <c r="CQV74" s="91"/>
      <c r="CQW74" s="90"/>
      <c r="CQX74" s="91"/>
      <c r="CQY74" s="90"/>
      <c r="CQZ74" s="91"/>
      <c r="CRA74" s="90"/>
      <c r="CRB74" s="91"/>
      <c r="CRC74" s="90"/>
      <c r="CRD74" s="91"/>
      <c r="CRE74" s="90"/>
      <c r="CRF74" s="91"/>
      <c r="CRG74" s="90"/>
      <c r="CRH74" s="91"/>
      <c r="CRI74" s="90"/>
      <c r="CRJ74" s="91"/>
      <c r="CRK74" s="90"/>
      <c r="CRL74" s="91"/>
      <c r="CRM74" s="90"/>
      <c r="CRN74" s="91"/>
      <c r="CRO74" s="90"/>
      <c r="CRP74" s="91"/>
      <c r="CRQ74" s="90"/>
      <c r="CRR74" s="91"/>
      <c r="CRS74" s="90"/>
      <c r="CRT74" s="91"/>
      <c r="CRU74" s="90"/>
      <c r="CRV74" s="91"/>
      <c r="CRW74" s="90"/>
      <c r="CRX74" s="91"/>
      <c r="CRY74" s="90"/>
      <c r="CRZ74" s="91"/>
      <c r="CSA74" s="90"/>
      <c r="CSB74" s="91"/>
      <c r="CSC74" s="90"/>
      <c r="CSD74" s="91"/>
      <c r="CSE74" s="90"/>
      <c r="CSF74" s="91"/>
      <c r="CSG74" s="90"/>
      <c r="CSH74" s="91"/>
      <c r="CSI74" s="90"/>
      <c r="CSJ74" s="91"/>
      <c r="CSK74" s="90"/>
      <c r="CSL74" s="91"/>
      <c r="CSM74" s="90"/>
      <c r="CSN74" s="91"/>
      <c r="CSO74" s="90"/>
      <c r="CSP74" s="91"/>
      <c r="CSQ74" s="90"/>
      <c r="CSR74" s="91"/>
      <c r="CSS74" s="90"/>
      <c r="CST74" s="91"/>
      <c r="CSU74" s="90"/>
      <c r="CSV74" s="91"/>
      <c r="CSW74" s="90"/>
      <c r="CSX74" s="91"/>
      <c r="CSY74" s="90"/>
      <c r="CSZ74" s="91"/>
      <c r="CTA74" s="90"/>
      <c r="CTB74" s="91"/>
      <c r="CTC74" s="90"/>
      <c r="CTD74" s="91"/>
      <c r="CTE74" s="90"/>
      <c r="CTF74" s="91"/>
      <c r="CTG74" s="90"/>
      <c r="CTH74" s="91"/>
      <c r="CTI74" s="90"/>
      <c r="CTJ74" s="91"/>
      <c r="CTK74" s="90"/>
      <c r="CTL74" s="91"/>
      <c r="CTM74" s="90"/>
      <c r="CTN74" s="91"/>
      <c r="CTO74" s="90"/>
      <c r="CTP74" s="91"/>
      <c r="CTQ74" s="90"/>
      <c r="CTR74" s="91"/>
      <c r="CTS74" s="90"/>
      <c r="CTT74" s="91"/>
      <c r="CTU74" s="90"/>
      <c r="CTV74" s="91"/>
      <c r="CTW74" s="90"/>
      <c r="CTX74" s="91"/>
      <c r="CTY74" s="90"/>
      <c r="CTZ74" s="91"/>
      <c r="CUA74" s="90"/>
      <c r="CUB74" s="91"/>
      <c r="CUC74" s="90"/>
      <c r="CUD74" s="91"/>
      <c r="CUE74" s="90"/>
      <c r="CUF74" s="91"/>
      <c r="CUG74" s="90"/>
      <c r="CUH74" s="91"/>
      <c r="CUI74" s="90"/>
      <c r="CUJ74" s="91"/>
      <c r="CUK74" s="90"/>
      <c r="CUL74" s="91"/>
      <c r="CUM74" s="90"/>
      <c r="CUN74" s="91"/>
      <c r="CUO74" s="90"/>
      <c r="CUP74" s="91"/>
      <c r="CUQ74" s="90"/>
      <c r="CUR74" s="91"/>
      <c r="CUS74" s="90"/>
      <c r="CUT74" s="91"/>
      <c r="CUU74" s="90"/>
      <c r="CUV74" s="91"/>
      <c r="CUW74" s="90"/>
      <c r="CUX74" s="91"/>
      <c r="CUY74" s="90"/>
      <c r="CUZ74" s="91"/>
      <c r="CVA74" s="90"/>
      <c r="CVB74" s="91"/>
      <c r="CVC74" s="90"/>
      <c r="CVD74" s="91"/>
      <c r="CVE74" s="90"/>
      <c r="CVF74" s="91"/>
      <c r="CVG74" s="90"/>
      <c r="CVH74" s="91"/>
      <c r="CVI74" s="90"/>
      <c r="CVJ74" s="91"/>
      <c r="CVK74" s="90"/>
      <c r="CVL74" s="91"/>
      <c r="CVM74" s="90"/>
      <c r="CVN74" s="91"/>
      <c r="CVO74" s="90"/>
      <c r="CVP74" s="91"/>
      <c r="CVQ74" s="90"/>
      <c r="CVR74" s="91"/>
      <c r="CVS74" s="90"/>
      <c r="CVT74" s="91"/>
      <c r="CVU74" s="90"/>
      <c r="CVV74" s="91"/>
      <c r="CVW74" s="90"/>
      <c r="CVX74" s="91"/>
      <c r="CVY74" s="90"/>
      <c r="CVZ74" s="91"/>
      <c r="CWA74" s="90"/>
      <c r="CWB74" s="91"/>
      <c r="CWC74" s="90"/>
      <c r="CWD74" s="91"/>
      <c r="CWE74" s="90"/>
      <c r="CWF74" s="91"/>
      <c r="CWG74" s="90"/>
      <c r="CWH74" s="91"/>
      <c r="CWI74" s="90"/>
      <c r="CWJ74" s="91"/>
      <c r="CWK74" s="90"/>
      <c r="CWL74" s="91"/>
      <c r="CWM74" s="90"/>
      <c r="CWN74" s="91"/>
      <c r="CWO74" s="90"/>
      <c r="CWP74" s="91"/>
      <c r="CWQ74" s="90"/>
      <c r="CWR74" s="91"/>
      <c r="CWS74" s="90"/>
      <c r="CWT74" s="91"/>
      <c r="CWU74" s="90"/>
      <c r="CWV74" s="91"/>
      <c r="CWW74" s="90"/>
      <c r="CWX74" s="91"/>
      <c r="CWY74" s="90"/>
      <c r="CWZ74" s="91"/>
      <c r="CXA74" s="90"/>
      <c r="CXB74" s="91"/>
      <c r="CXC74" s="90"/>
      <c r="CXD74" s="91"/>
      <c r="CXE74" s="90"/>
      <c r="CXF74" s="91"/>
      <c r="CXG74" s="90"/>
      <c r="CXH74" s="91"/>
      <c r="CXI74" s="90"/>
      <c r="CXJ74" s="91"/>
      <c r="CXK74" s="90"/>
      <c r="CXL74" s="91"/>
      <c r="CXM74" s="90"/>
      <c r="CXN74" s="91"/>
      <c r="CXO74" s="90"/>
      <c r="CXP74" s="91"/>
      <c r="CXQ74" s="90"/>
      <c r="CXR74" s="91"/>
      <c r="CXS74" s="90"/>
      <c r="CXT74" s="91"/>
      <c r="CXU74" s="90"/>
      <c r="CXV74" s="91"/>
      <c r="CXW74" s="90"/>
      <c r="CXX74" s="91"/>
      <c r="CXY74" s="90"/>
      <c r="CXZ74" s="91"/>
      <c r="CYA74" s="90"/>
      <c r="CYB74" s="91"/>
      <c r="CYC74" s="90"/>
      <c r="CYD74" s="91"/>
      <c r="CYE74" s="90"/>
      <c r="CYF74" s="91"/>
      <c r="CYG74" s="90"/>
      <c r="CYH74" s="91"/>
      <c r="CYI74" s="90"/>
      <c r="CYJ74" s="91"/>
      <c r="CYK74" s="90"/>
      <c r="CYL74" s="91"/>
      <c r="CYM74" s="90"/>
      <c r="CYN74" s="91"/>
      <c r="CYO74" s="90"/>
      <c r="CYP74" s="91"/>
      <c r="CYQ74" s="90"/>
      <c r="CYR74" s="91"/>
      <c r="CYS74" s="90"/>
      <c r="CYT74" s="91"/>
      <c r="CYU74" s="90"/>
      <c r="CYV74" s="91"/>
      <c r="CYW74" s="90"/>
      <c r="CYX74" s="91"/>
      <c r="CYY74" s="90"/>
      <c r="CYZ74" s="91"/>
      <c r="CZA74" s="90"/>
      <c r="CZB74" s="91"/>
      <c r="CZC74" s="90"/>
      <c r="CZD74" s="91"/>
      <c r="CZE74" s="90"/>
      <c r="CZF74" s="91"/>
      <c r="CZG74" s="90"/>
      <c r="CZH74" s="91"/>
      <c r="CZI74" s="90"/>
      <c r="CZJ74" s="91"/>
      <c r="CZK74" s="90"/>
      <c r="CZL74" s="91"/>
      <c r="CZM74" s="90"/>
      <c r="CZN74" s="91"/>
      <c r="CZO74" s="90"/>
      <c r="CZP74" s="91"/>
      <c r="CZQ74" s="90"/>
      <c r="CZR74" s="91"/>
      <c r="CZS74" s="90"/>
      <c r="CZT74" s="91"/>
      <c r="CZU74" s="90"/>
      <c r="CZV74" s="91"/>
      <c r="CZW74" s="90"/>
      <c r="CZX74" s="91"/>
      <c r="CZY74" s="90"/>
      <c r="CZZ74" s="91"/>
      <c r="DAA74" s="90"/>
      <c r="DAB74" s="91"/>
      <c r="DAC74" s="90"/>
      <c r="DAD74" s="91"/>
      <c r="DAE74" s="90"/>
      <c r="DAF74" s="91"/>
      <c r="DAG74" s="90"/>
      <c r="DAH74" s="91"/>
      <c r="DAI74" s="90"/>
      <c r="DAJ74" s="91"/>
      <c r="DAK74" s="90"/>
      <c r="DAL74" s="91"/>
      <c r="DAM74" s="90"/>
      <c r="DAN74" s="91"/>
      <c r="DAO74" s="90"/>
      <c r="DAP74" s="91"/>
      <c r="DAQ74" s="90"/>
      <c r="DAR74" s="91"/>
      <c r="DAS74" s="90"/>
      <c r="DAT74" s="91"/>
      <c r="DAU74" s="90"/>
      <c r="DAV74" s="91"/>
      <c r="DAW74" s="90"/>
      <c r="DAX74" s="91"/>
      <c r="DAY74" s="90"/>
      <c r="DAZ74" s="91"/>
      <c r="DBA74" s="90"/>
      <c r="DBB74" s="91"/>
      <c r="DBC74" s="90"/>
      <c r="DBD74" s="91"/>
      <c r="DBE74" s="90"/>
      <c r="DBF74" s="91"/>
      <c r="DBG74" s="90"/>
      <c r="DBH74" s="91"/>
      <c r="DBI74" s="90"/>
      <c r="DBJ74" s="91"/>
      <c r="DBK74" s="90"/>
      <c r="DBL74" s="91"/>
      <c r="DBM74" s="90"/>
      <c r="DBN74" s="91"/>
      <c r="DBO74" s="90"/>
      <c r="DBP74" s="91"/>
      <c r="DBQ74" s="90"/>
      <c r="DBR74" s="91"/>
      <c r="DBS74" s="90"/>
      <c r="DBT74" s="91"/>
      <c r="DBU74" s="90"/>
      <c r="DBV74" s="91"/>
      <c r="DBW74" s="90"/>
      <c r="DBX74" s="91"/>
      <c r="DBY74" s="90"/>
      <c r="DBZ74" s="91"/>
      <c r="DCA74" s="90"/>
      <c r="DCB74" s="91"/>
      <c r="DCC74" s="90"/>
      <c r="DCD74" s="91"/>
      <c r="DCE74" s="90"/>
      <c r="DCF74" s="91"/>
      <c r="DCG74" s="90"/>
      <c r="DCH74" s="91"/>
      <c r="DCI74" s="90"/>
      <c r="DCJ74" s="91"/>
      <c r="DCK74" s="90"/>
      <c r="DCL74" s="91"/>
      <c r="DCM74" s="90"/>
      <c r="DCN74" s="91"/>
      <c r="DCO74" s="90"/>
      <c r="DCP74" s="91"/>
      <c r="DCQ74" s="90"/>
      <c r="DCR74" s="91"/>
      <c r="DCS74" s="90"/>
      <c r="DCT74" s="91"/>
      <c r="DCU74" s="90"/>
      <c r="DCV74" s="91"/>
      <c r="DCW74" s="90"/>
      <c r="DCX74" s="91"/>
      <c r="DCY74" s="90"/>
      <c r="DCZ74" s="91"/>
      <c r="DDA74" s="90"/>
      <c r="DDB74" s="91"/>
      <c r="DDC74" s="90"/>
      <c r="DDD74" s="91"/>
      <c r="DDE74" s="90"/>
      <c r="DDF74" s="91"/>
      <c r="DDG74" s="90"/>
      <c r="DDH74" s="91"/>
      <c r="DDI74" s="90"/>
      <c r="DDJ74" s="91"/>
      <c r="DDK74" s="90"/>
      <c r="DDL74" s="91"/>
      <c r="DDM74" s="90"/>
      <c r="DDN74" s="91"/>
      <c r="DDO74" s="90"/>
      <c r="DDP74" s="91"/>
      <c r="DDQ74" s="90"/>
      <c r="DDR74" s="91"/>
      <c r="DDS74" s="90"/>
      <c r="DDT74" s="91"/>
      <c r="DDU74" s="90"/>
      <c r="DDV74" s="91"/>
      <c r="DDW74" s="90"/>
      <c r="DDX74" s="91"/>
      <c r="DDY74" s="90"/>
      <c r="DDZ74" s="91"/>
      <c r="DEA74" s="90"/>
      <c r="DEB74" s="91"/>
      <c r="DEC74" s="90"/>
      <c r="DED74" s="91"/>
      <c r="DEE74" s="90"/>
      <c r="DEF74" s="91"/>
      <c r="DEG74" s="90"/>
      <c r="DEH74" s="91"/>
      <c r="DEI74" s="90"/>
      <c r="DEJ74" s="91"/>
      <c r="DEK74" s="90"/>
      <c r="DEL74" s="91"/>
      <c r="DEM74" s="90"/>
      <c r="DEN74" s="91"/>
      <c r="DEO74" s="90"/>
      <c r="DEP74" s="91"/>
      <c r="DEQ74" s="90"/>
      <c r="DER74" s="91"/>
      <c r="DES74" s="90"/>
      <c r="DET74" s="91"/>
      <c r="DEU74" s="90"/>
      <c r="DEV74" s="91"/>
      <c r="DEW74" s="90"/>
      <c r="DEX74" s="91"/>
      <c r="DEY74" s="90"/>
      <c r="DEZ74" s="91"/>
      <c r="DFA74" s="90"/>
      <c r="DFB74" s="91"/>
      <c r="DFC74" s="90"/>
      <c r="DFD74" s="91"/>
      <c r="DFE74" s="90"/>
      <c r="DFF74" s="91"/>
      <c r="DFG74" s="90"/>
      <c r="DFH74" s="91"/>
      <c r="DFI74" s="90"/>
      <c r="DFJ74" s="91"/>
      <c r="DFK74" s="90"/>
      <c r="DFL74" s="91"/>
      <c r="DFM74" s="90"/>
      <c r="DFN74" s="91"/>
      <c r="DFO74" s="90"/>
      <c r="DFP74" s="91"/>
      <c r="DFQ74" s="90"/>
      <c r="DFR74" s="91"/>
      <c r="DFS74" s="90"/>
      <c r="DFT74" s="91"/>
      <c r="DFU74" s="90"/>
      <c r="DFV74" s="91"/>
      <c r="DFW74" s="90"/>
      <c r="DFX74" s="91"/>
      <c r="DFY74" s="90"/>
      <c r="DFZ74" s="91"/>
      <c r="DGA74" s="90"/>
      <c r="DGB74" s="91"/>
      <c r="DGC74" s="90"/>
      <c r="DGD74" s="91"/>
      <c r="DGE74" s="90"/>
      <c r="DGF74" s="91"/>
      <c r="DGG74" s="90"/>
      <c r="DGH74" s="91"/>
      <c r="DGI74" s="90"/>
      <c r="DGJ74" s="91"/>
      <c r="DGK74" s="90"/>
      <c r="DGL74" s="91"/>
      <c r="DGM74" s="90"/>
      <c r="DGN74" s="91"/>
      <c r="DGO74" s="90"/>
      <c r="DGP74" s="91"/>
      <c r="DGQ74" s="90"/>
      <c r="DGR74" s="91"/>
      <c r="DGS74" s="90"/>
      <c r="DGT74" s="91"/>
      <c r="DGU74" s="90"/>
      <c r="DGV74" s="91"/>
      <c r="DGW74" s="90"/>
      <c r="DGX74" s="91"/>
      <c r="DGY74" s="90"/>
      <c r="DGZ74" s="91"/>
      <c r="DHA74" s="90"/>
      <c r="DHB74" s="91"/>
      <c r="DHC74" s="90"/>
      <c r="DHD74" s="91"/>
      <c r="DHE74" s="90"/>
      <c r="DHF74" s="91"/>
      <c r="DHG74" s="90"/>
      <c r="DHH74" s="91"/>
      <c r="DHI74" s="90"/>
      <c r="DHJ74" s="91"/>
      <c r="DHK74" s="90"/>
      <c r="DHL74" s="91"/>
      <c r="DHM74" s="90"/>
      <c r="DHN74" s="91"/>
      <c r="DHO74" s="90"/>
      <c r="DHP74" s="91"/>
      <c r="DHQ74" s="90"/>
      <c r="DHR74" s="91"/>
      <c r="DHS74" s="90"/>
      <c r="DHT74" s="91"/>
      <c r="DHU74" s="90"/>
      <c r="DHV74" s="91"/>
      <c r="DHW74" s="90"/>
      <c r="DHX74" s="91"/>
      <c r="DHY74" s="90"/>
      <c r="DHZ74" s="91"/>
      <c r="DIA74" s="90"/>
      <c r="DIB74" s="91"/>
      <c r="DIC74" s="90"/>
      <c r="DID74" s="91"/>
      <c r="DIE74" s="90"/>
      <c r="DIF74" s="91"/>
      <c r="DIG74" s="90"/>
      <c r="DIH74" s="91"/>
      <c r="DII74" s="90"/>
      <c r="DIJ74" s="91"/>
      <c r="DIK74" s="90"/>
      <c r="DIL74" s="91"/>
      <c r="DIM74" s="90"/>
      <c r="DIN74" s="91"/>
      <c r="DIO74" s="90"/>
      <c r="DIP74" s="91"/>
      <c r="DIQ74" s="90"/>
      <c r="DIR74" s="91"/>
      <c r="DIS74" s="90"/>
      <c r="DIT74" s="91"/>
      <c r="DIU74" s="90"/>
      <c r="DIV74" s="91"/>
      <c r="DIW74" s="90"/>
      <c r="DIX74" s="91"/>
      <c r="DIY74" s="90"/>
      <c r="DIZ74" s="91"/>
      <c r="DJA74" s="90"/>
      <c r="DJB74" s="91"/>
      <c r="DJC74" s="90"/>
      <c r="DJD74" s="91"/>
      <c r="DJE74" s="90"/>
      <c r="DJF74" s="91"/>
      <c r="DJG74" s="90"/>
      <c r="DJH74" s="91"/>
      <c r="DJI74" s="90"/>
      <c r="DJJ74" s="91"/>
      <c r="DJK74" s="90"/>
      <c r="DJL74" s="91"/>
      <c r="DJM74" s="90"/>
      <c r="DJN74" s="91"/>
      <c r="DJO74" s="90"/>
      <c r="DJP74" s="91"/>
      <c r="DJQ74" s="90"/>
      <c r="DJR74" s="91"/>
      <c r="DJS74" s="90"/>
      <c r="DJT74" s="91"/>
      <c r="DJU74" s="90"/>
      <c r="DJV74" s="91"/>
      <c r="DJW74" s="90"/>
      <c r="DJX74" s="91"/>
      <c r="DJY74" s="90"/>
      <c r="DJZ74" s="91"/>
      <c r="DKA74" s="90"/>
      <c r="DKB74" s="91"/>
      <c r="DKC74" s="90"/>
      <c r="DKD74" s="91"/>
      <c r="DKE74" s="90"/>
      <c r="DKF74" s="91"/>
      <c r="DKG74" s="90"/>
      <c r="DKH74" s="91"/>
      <c r="DKI74" s="90"/>
      <c r="DKJ74" s="91"/>
      <c r="DKK74" s="90"/>
      <c r="DKL74" s="91"/>
      <c r="DKM74" s="90"/>
      <c r="DKN74" s="91"/>
      <c r="DKO74" s="90"/>
      <c r="DKP74" s="91"/>
      <c r="DKQ74" s="90"/>
      <c r="DKR74" s="91"/>
      <c r="DKS74" s="90"/>
      <c r="DKT74" s="91"/>
      <c r="DKU74" s="90"/>
      <c r="DKV74" s="91"/>
      <c r="DKW74" s="90"/>
      <c r="DKX74" s="91"/>
      <c r="DKY74" s="90"/>
      <c r="DKZ74" s="91"/>
      <c r="DLA74" s="90"/>
      <c r="DLB74" s="91"/>
      <c r="DLC74" s="90"/>
      <c r="DLD74" s="91"/>
      <c r="DLE74" s="90"/>
      <c r="DLF74" s="91"/>
      <c r="DLG74" s="90"/>
      <c r="DLH74" s="91"/>
      <c r="DLI74" s="90"/>
      <c r="DLJ74" s="91"/>
      <c r="DLK74" s="90"/>
      <c r="DLL74" s="91"/>
      <c r="DLM74" s="90"/>
      <c r="DLN74" s="91"/>
      <c r="DLO74" s="90"/>
      <c r="DLP74" s="91"/>
      <c r="DLQ74" s="90"/>
      <c r="DLR74" s="91"/>
      <c r="DLS74" s="90"/>
      <c r="DLT74" s="91"/>
      <c r="DLU74" s="90"/>
      <c r="DLV74" s="91"/>
      <c r="DLW74" s="90"/>
      <c r="DLX74" s="91"/>
      <c r="DLY74" s="90"/>
      <c r="DLZ74" s="91"/>
      <c r="DMA74" s="90"/>
      <c r="DMB74" s="91"/>
      <c r="DMC74" s="90"/>
      <c r="DMD74" s="91"/>
      <c r="DME74" s="90"/>
      <c r="DMF74" s="91"/>
      <c r="DMG74" s="90"/>
      <c r="DMH74" s="91"/>
      <c r="DMI74" s="90"/>
      <c r="DMJ74" s="91"/>
      <c r="DMK74" s="90"/>
      <c r="DML74" s="91"/>
      <c r="DMM74" s="90"/>
      <c r="DMN74" s="91"/>
      <c r="DMO74" s="90"/>
      <c r="DMP74" s="91"/>
      <c r="DMQ74" s="90"/>
      <c r="DMR74" s="91"/>
      <c r="DMS74" s="90"/>
      <c r="DMT74" s="91"/>
      <c r="DMU74" s="90"/>
      <c r="DMV74" s="91"/>
      <c r="DMW74" s="90"/>
      <c r="DMX74" s="91"/>
      <c r="DMY74" s="90"/>
      <c r="DMZ74" s="91"/>
      <c r="DNA74" s="90"/>
      <c r="DNB74" s="91"/>
      <c r="DNC74" s="90"/>
      <c r="DND74" s="91"/>
      <c r="DNE74" s="90"/>
      <c r="DNF74" s="91"/>
      <c r="DNG74" s="90"/>
      <c r="DNH74" s="91"/>
      <c r="DNI74" s="90"/>
      <c r="DNJ74" s="91"/>
      <c r="DNK74" s="90"/>
      <c r="DNL74" s="91"/>
      <c r="DNM74" s="90"/>
      <c r="DNN74" s="91"/>
      <c r="DNO74" s="90"/>
      <c r="DNP74" s="91"/>
      <c r="DNQ74" s="90"/>
      <c r="DNR74" s="91"/>
      <c r="DNS74" s="90"/>
      <c r="DNT74" s="91"/>
      <c r="DNU74" s="90"/>
      <c r="DNV74" s="91"/>
      <c r="DNW74" s="90"/>
      <c r="DNX74" s="91"/>
      <c r="DNY74" s="90"/>
      <c r="DNZ74" s="91"/>
      <c r="DOA74" s="90"/>
      <c r="DOB74" s="91"/>
      <c r="DOC74" s="90"/>
      <c r="DOD74" s="91"/>
      <c r="DOE74" s="90"/>
      <c r="DOF74" s="91"/>
      <c r="DOG74" s="90"/>
      <c r="DOH74" s="91"/>
      <c r="DOI74" s="90"/>
      <c r="DOJ74" s="91"/>
      <c r="DOK74" s="90"/>
      <c r="DOL74" s="91"/>
      <c r="DOM74" s="90"/>
      <c r="DON74" s="91"/>
      <c r="DOO74" s="90"/>
      <c r="DOP74" s="91"/>
      <c r="DOQ74" s="90"/>
      <c r="DOR74" s="91"/>
      <c r="DOS74" s="90"/>
      <c r="DOT74" s="91"/>
      <c r="DOU74" s="90"/>
      <c r="DOV74" s="91"/>
      <c r="DOW74" s="90"/>
      <c r="DOX74" s="91"/>
      <c r="DOY74" s="90"/>
      <c r="DOZ74" s="91"/>
      <c r="DPA74" s="90"/>
      <c r="DPB74" s="91"/>
      <c r="DPC74" s="90"/>
      <c r="DPD74" s="91"/>
      <c r="DPE74" s="90"/>
      <c r="DPF74" s="91"/>
      <c r="DPG74" s="90"/>
      <c r="DPH74" s="91"/>
      <c r="DPI74" s="90"/>
      <c r="DPJ74" s="91"/>
      <c r="DPK74" s="90"/>
      <c r="DPL74" s="91"/>
      <c r="DPM74" s="90"/>
      <c r="DPN74" s="91"/>
      <c r="DPO74" s="90"/>
      <c r="DPP74" s="91"/>
      <c r="DPQ74" s="90"/>
      <c r="DPR74" s="91"/>
      <c r="DPS74" s="90"/>
      <c r="DPT74" s="91"/>
      <c r="DPU74" s="90"/>
      <c r="DPV74" s="91"/>
      <c r="DPW74" s="90"/>
      <c r="DPX74" s="91"/>
      <c r="DPY74" s="90"/>
      <c r="DPZ74" s="91"/>
      <c r="DQA74" s="90"/>
      <c r="DQB74" s="91"/>
      <c r="DQC74" s="90"/>
      <c r="DQD74" s="91"/>
      <c r="DQE74" s="90"/>
      <c r="DQF74" s="91"/>
      <c r="DQG74" s="90"/>
      <c r="DQH74" s="91"/>
      <c r="DQI74" s="90"/>
      <c r="DQJ74" s="91"/>
      <c r="DQK74" s="90"/>
      <c r="DQL74" s="91"/>
      <c r="DQM74" s="90"/>
      <c r="DQN74" s="91"/>
      <c r="DQO74" s="90"/>
      <c r="DQP74" s="91"/>
      <c r="DQQ74" s="90"/>
      <c r="DQR74" s="91"/>
      <c r="DQS74" s="90"/>
      <c r="DQT74" s="91"/>
      <c r="DQU74" s="90"/>
      <c r="DQV74" s="91"/>
      <c r="DQW74" s="90"/>
      <c r="DQX74" s="91"/>
      <c r="DQY74" s="90"/>
      <c r="DQZ74" s="91"/>
      <c r="DRA74" s="90"/>
      <c r="DRB74" s="91"/>
      <c r="DRC74" s="90"/>
      <c r="DRD74" s="91"/>
      <c r="DRE74" s="90"/>
      <c r="DRF74" s="91"/>
      <c r="DRG74" s="90"/>
      <c r="DRH74" s="91"/>
      <c r="DRI74" s="90"/>
      <c r="DRJ74" s="91"/>
      <c r="DRK74" s="90"/>
      <c r="DRL74" s="91"/>
      <c r="DRM74" s="90"/>
      <c r="DRN74" s="91"/>
      <c r="DRO74" s="90"/>
      <c r="DRP74" s="91"/>
      <c r="DRQ74" s="90"/>
      <c r="DRR74" s="91"/>
      <c r="DRS74" s="90"/>
      <c r="DRT74" s="91"/>
      <c r="DRU74" s="90"/>
      <c r="DRV74" s="91"/>
      <c r="DRW74" s="90"/>
      <c r="DRX74" s="91"/>
      <c r="DRY74" s="90"/>
      <c r="DRZ74" s="91"/>
      <c r="DSA74" s="90"/>
      <c r="DSB74" s="91"/>
      <c r="DSC74" s="90"/>
      <c r="DSD74" s="91"/>
      <c r="DSE74" s="90"/>
      <c r="DSF74" s="91"/>
      <c r="DSG74" s="90"/>
      <c r="DSH74" s="91"/>
      <c r="DSI74" s="90"/>
      <c r="DSJ74" s="91"/>
      <c r="DSK74" s="90"/>
      <c r="DSL74" s="91"/>
      <c r="DSM74" s="90"/>
      <c r="DSN74" s="91"/>
      <c r="DSO74" s="90"/>
      <c r="DSP74" s="91"/>
      <c r="DSQ74" s="90"/>
      <c r="DSR74" s="91"/>
      <c r="DSS74" s="90"/>
      <c r="DST74" s="91"/>
      <c r="DSU74" s="90"/>
      <c r="DSV74" s="91"/>
      <c r="DSW74" s="90"/>
      <c r="DSX74" s="91"/>
      <c r="DSY74" s="90"/>
      <c r="DSZ74" s="91"/>
      <c r="DTA74" s="90"/>
      <c r="DTB74" s="91"/>
      <c r="DTC74" s="90"/>
      <c r="DTD74" s="91"/>
      <c r="DTE74" s="90"/>
      <c r="DTF74" s="91"/>
      <c r="DTG74" s="90"/>
      <c r="DTH74" s="91"/>
      <c r="DTI74" s="90"/>
      <c r="DTJ74" s="91"/>
      <c r="DTK74" s="90"/>
      <c r="DTL74" s="91"/>
      <c r="DTM74" s="90"/>
      <c r="DTN74" s="91"/>
      <c r="DTO74" s="90"/>
      <c r="DTP74" s="91"/>
      <c r="DTQ74" s="90"/>
      <c r="DTR74" s="91"/>
      <c r="DTS74" s="90"/>
      <c r="DTT74" s="91"/>
      <c r="DTU74" s="90"/>
      <c r="DTV74" s="91"/>
      <c r="DTW74" s="90"/>
      <c r="DTX74" s="91"/>
      <c r="DTY74" s="90"/>
      <c r="DTZ74" s="91"/>
      <c r="DUA74" s="90"/>
      <c r="DUB74" s="91"/>
      <c r="DUC74" s="90"/>
      <c r="DUD74" s="91"/>
      <c r="DUE74" s="90"/>
      <c r="DUF74" s="91"/>
      <c r="DUG74" s="90"/>
      <c r="DUH74" s="91"/>
      <c r="DUI74" s="90"/>
      <c r="DUJ74" s="91"/>
      <c r="DUK74" s="90"/>
      <c r="DUL74" s="91"/>
      <c r="DUM74" s="90"/>
      <c r="DUN74" s="91"/>
      <c r="DUO74" s="90"/>
      <c r="DUP74" s="91"/>
      <c r="DUQ74" s="90"/>
      <c r="DUR74" s="91"/>
      <c r="DUS74" s="90"/>
      <c r="DUT74" s="91"/>
      <c r="DUU74" s="90"/>
      <c r="DUV74" s="91"/>
      <c r="DUW74" s="90"/>
      <c r="DUX74" s="91"/>
      <c r="DUY74" s="90"/>
      <c r="DUZ74" s="91"/>
      <c r="DVA74" s="90"/>
      <c r="DVB74" s="91"/>
      <c r="DVC74" s="90"/>
      <c r="DVD74" s="91"/>
      <c r="DVE74" s="90"/>
      <c r="DVF74" s="91"/>
      <c r="DVG74" s="90"/>
      <c r="DVH74" s="91"/>
      <c r="DVI74" s="90"/>
      <c r="DVJ74" s="91"/>
      <c r="DVK74" s="90"/>
      <c r="DVL74" s="91"/>
      <c r="DVM74" s="90"/>
      <c r="DVN74" s="91"/>
      <c r="DVO74" s="90"/>
      <c r="DVP74" s="91"/>
      <c r="DVQ74" s="90"/>
      <c r="DVR74" s="91"/>
      <c r="DVS74" s="90"/>
      <c r="DVT74" s="91"/>
      <c r="DVU74" s="90"/>
      <c r="DVV74" s="91"/>
      <c r="DVW74" s="90"/>
      <c r="DVX74" s="91"/>
      <c r="DVY74" s="90"/>
      <c r="DVZ74" s="91"/>
      <c r="DWA74" s="90"/>
      <c r="DWB74" s="91"/>
      <c r="DWC74" s="90"/>
      <c r="DWD74" s="91"/>
      <c r="DWE74" s="90"/>
      <c r="DWF74" s="91"/>
      <c r="DWG74" s="90"/>
      <c r="DWH74" s="91"/>
      <c r="DWI74" s="90"/>
      <c r="DWJ74" s="91"/>
      <c r="DWK74" s="90"/>
      <c r="DWL74" s="91"/>
      <c r="DWM74" s="90"/>
      <c r="DWN74" s="91"/>
      <c r="DWO74" s="90"/>
      <c r="DWP74" s="91"/>
      <c r="DWQ74" s="90"/>
      <c r="DWR74" s="91"/>
      <c r="DWS74" s="90"/>
      <c r="DWT74" s="91"/>
      <c r="DWU74" s="90"/>
      <c r="DWV74" s="91"/>
      <c r="DWW74" s="90"/>
      <c r="DWX74" s="91"/>
      <c r="DWY74" s="90"/>
      <c r="DWZ74" s="91"/>
      <c r="DXA74" s="90"/>
      <c r="DXB74" s="91"/>
      <c r="DXC74" s="90"/>
      <c r="DXD74" s="91"/>
      <c r="DXE74" s="90"/>
      <c r="DXF74" s="91"/>
      <c r="DXG74" s="90"/>
      <c r="DXH74" s="91"/>
      <c r="DXI74" s="90"/>
      <c r="DXJ74" s="91"/>
      <c r="DXK74" s="90"/>
      <c r="DXL74" s="91"/>
      <c r="DXM74" s="90"/>
      <c r="DXN74" s="91"/>
      <c r="DXO74" s="90"/>
      <c r="DXP74" s="91"/>
      <c r="DXQ74" s="90"/>
      <c r="DXR74" s="91"/>
      <c r="DXS74" s="90"/>
      <c r="DXT74" s="91"/>
      <c r="DXU74" s="90"/>
      <c r="DXV74" s="91"/>
      <c r="DXW74" s="90"/>
      <c r="DXX74" s="91"/>
      <c r="DXY74" s="90"/>
      <c r="DXZ74" s="91"/>
      <c r="DYA74" s="90"/>
      <c r="DYB74" s="91"/>
      <c r="DYC74" s="90"/>
      <c r="DYD74" s="91"/>
      <c r="DYE74" s="90"/>
      <c r="DYF74" s="91"/>
      <c r="DYG74" s="90"/>
      <c r="DYH74" s="91"/>
      <c r="DYI74" s="90"/>
      <c r="DYJ74" s="91"/>
      <c r="DYK74" s="90"/>
      <c r="DYL74" s="91"/>
      <c r="DYM74" s="90"/>
      <c r="DYN74" s="91"/>
      <c r="DYO74" s="90"/>
      <c r="DYP74" s="91"/>
      <c r="DYQ74" s="90"/>
      <c r="DYR74" s="91"/>
      <c r="DYS74" s="90"/>
      <c r="DYT74" s="91"/>
      <c r="DYU74" s="90"/>
      <c r="DYV74" s="91"/>
      <c r="DYW74" s="90"/>
      <c r="DYX74" s="91"/>
      <c r="DYY74" s="90"/>
      <c r="DYZ74" s="91"/>
      <c r="DZA74" s="90"/>
      <c r="DZB74" s="91"/>
      <c r="DZC74" s="90"/>
      <c r="DZD74" s="91"/>
      <c r="DZE74" s="90"/>
      <c r="DZF74" s="91"/>
      <c r="DZG74" s="90"/>
      <c r="DZH74" s="91"/>
      <c r="DZI74" s="90"/>
      <c r="DZJ74" s="91"/>
      <c r="DZK74" s="90"/>
      <c r="DZL74" s="91"/>
      <c r="DZM74" s="90"/>
      <c r="DZN74" s="91"/>
      <c r="DZO74" s="90"/>
      <c r="DZP74" s="91"/>
      <c r="DZQ74" s="90"/>
      <c r="DZR74" s="91"/>
      <c r="DZS74" s="90"/>
      <c r="DZT74" s="91"/>
      <c r="DZU74" s="90"/>
      <c r="DZV74" s="91"/>
      <c r="DZW74" s="90"/>
      <c r="DZX74" s="91"/>
      <c r="DZY74" s="90"/>
      <c r="DZZ74" s="91"/>
      <c r="EAA74" s="90"/>
      <c r="EAB74" s="91"/>
      <c r="EAC74" s="90"/>
      <c r="EAD74" s="91"/>
      <c r="EAE74" s="90"/>
      <c r="EAF74" s="91"/>
      <c r="EAG74" s="90"/>
      <c r="EAH74" s="91"/>
      <c r="EAI74" s="90"/>
      <c r="EAJ74" s="91"/>
      <c r="EAK74" s="90"/>
      <c r="EAL74" s="91"/>
      <c r="EAM74" s="90"/>
      <c r="EAN74" s="91"/>
      <c r="EAO74" s="90"/>
      <c r="EAP74" s="91"/>
      <c r="EAQ74" s="90"/>
      <c r="EAR74" s="91"/>
      <c r="EAS74" s="90"/>
      <c r="EAT74" s="91"/>
      <c r="EAU74" s="90"/>
      <c r="EAV74" s="91"/>
      <c r="EAW74" s="90"/>
      <c r="EAX74" s="91"/>
      <c r="EAY74" s="90"/>
      <c r="EAZ74" s="91"/>
      <c r="EBA74" s="90"/>
      <c r="EBB74" s="91"/>
      <c r="EBC74" s="90"/>
      <c r="EBD74" s="91"/>
      <c r="EBE74" s="90"/>
      <c r="EBF74" s="91"/>
      <c r="EBG74" s="90"/>
      <c r="EBH74" s="91"/>
      <c r="EBI74" s="90"/>
      <c r="EBJ74" s="91"/>
      <c r="EBK74" s="90"/>
      <c r="EBL74" s="91"/>
      <c r="EBM74" s="90"/>
      <c r="EBN74" s="91"/>
      <c r="EBO74" s="90"/>
      <c r="EBP74" s="91"/>
      <c r="EBQ74" s="90"/>
      <c r="EBR74" s="91"/>
      <c r="EBS74" s="90"/>
      <c r="EBT74" s="91"/>
      <c r="EBU74" s="90"/>
      <c r="EBV74" s="91"/>
      <c r="EBW74" s="90"/>
      <c r="EBX74" s="91"/>
      <c r="EBY74" s="90"/>
      <c r="EBZ74" s="91"/>
      <c r="ECA74" s="90"/>
      <c r="ECB74" s="91"/>
      <c r="ECC74" s="90"/>
      <c r="ECD74" s="91"/>
      <c r="ECE74" s="90"/>
      <c r="ECF74" s="91"/>
      <c r="ECG74" s="90"/>
      <c r="ECH74" s="91"/>
      <c r="ECI74" s="90"/>
      <c r="ECJ74" s="91"/>
      <c r="ECK74" s="90"/>
      <c r="ECL74" s="91"/>
      <c r="ECM74" s="90"/>
      <c r="ECN74" s="91"/>
      <c r="ECO74" s="90"/>
      <c r="ECP74" s="91"/>
      <c r="ECQ74" s="90"/>
      <c r="ECR74" s="91"/>
      <c r="ECS74" s="90"/>
      <c r="ECT74" s="91"/>
      <c r="ECU74" s="90"/>
      <c r="ECV74" s="91"/>
      <c r="ECW74" s="90"/>
      <c r="ECX74" s="91"/>
      <c r="ECY74" s="90"/>
      <c r="ECZ74" s="91"/>
      <c r="EDA74" s="90"/>
      <c r="EDB74" s="91"/>
      <c r="EDC74" s="90"/>
      <c r="EDD74" s="91"/>
      <c r="EDE74" s="90"/>
      <c r="EDF74" s="91"/>
      <c r="EDG74" s="90"/>
      <c r="EDH74" s="91"/>
      <c r="EDI74" s="90"/>
      <c r="EDJ74" s="91"/>
      <c r="EDK74" s="90"/>
      <c r="EDL74" s="91"/>
      <c r="EDM74" s="90"/>
      <c r="EDN74" s="91"/>
      <c r="EDO74" s="90"/>
      <c r="EDP74" s="91"/>
      <c r="EDQ74" s="90"/>
      <c r="EDR74" s="91"/>
      <c r="EDS74" s="90"/>
      <c r="EDT74" s="91"/>
      <c r="EDU74" s="90"/>
      <c r="EDV74" s="91"/>
      <c r="EDW74" s="90"/>
      <c r="EDX74" s="91"/>
      <c r="EDY74" s="90"/>
      <c r="EDZ74" s="91"/>
      <c r="EEA74" s="90"/>
      <c r="EEB74" s="91"/>
      <c r="EEC74" s="90"/>
      <c r="EED74" s="91"/>
      <c r="EEE74" s="90"/>
      <c r="EEF74" s="91"/>
      <c r="EEG74" s="90"/>
      <c r="EEH74" s="91"/>
      <c r="EEI74" s="90"/>
      <c r="EEJ74" s="91"/>
      <c r="EEK74" s="90"/>
      <c r="EEL74" s="91"/>
      <c r="EEM74" s="90"/>
      <c r="EEN74" s="91"/>
      <c r="EEO74" s="90"/>
      <c r="EEP74" s="91"/>
      <c r="EEQ74" s="90"/>
      <c r="EER74" s="91"/>
      <c r="EES74" s="90"/>
      <c r="EET74" s="91"/>
      <c r="EEU74" s="90"/>
      <c r="EEV74" s="91"/>
      <c r="EEW74" s="90"/>
      <c r="EEX74" s="91"/>
      <c r="EEY74" s="90"/>
      <c r="EEZ74" s="91"/>
      <c r="EFA74" s="90"/>
      <c r="EFB74" s="91"/>
      <c r="EFC74" s="90"/>
      <c r="EFD74" s="91"/>
      <c r="EFE74" s="90"/>
      <c r="EFF74" s="91"/>
      <c r="EFG74" s="90"/>
      <c r="EFH74" s="91"/>
      <c r="EFI74" s="90"/>
      <c r="EFJ74" s="91"/>
      <c r="EFK74" s="90"/>
      <c r="EFL74" s="91"/>
      <c r="EFM74" s="90"/>
      <c r="EFN74" s="91"/>
      <c r="EFO74" s="90"/>
      <c r="EFP74" s="91"/>
      <c r="EFQ74" s="90"/>
      <c r="EFR74" s="91"/>
      <c r="EFS74" s="90"/>
      <c r="EFT74" s="91"/>
      <c r="EFU74" s="90"/>
      <c r="EFV74" s="91"/>
      <c r="EFW74" s="90"/>
      <c r="EFX74" s="91"/>
      <c r="EFY74" s="90"/>
      <c r="EFZ74" s="91"/>
      <c r="EGA74" s="90"/>
      <c r="EGB74" s="91"/>
      <c r="EGC74" s="90"/>
      <c r="EGD74" s="91"/>
      <c r="EGE74" s="90"/>
      <c r="EGF74" s="91"/>
      <c r="EGG74" s="90"/>
      <c r="EGH74" s="91"/>
      <c r="EGI74" s="90"/>
      <c r="EGJ74" s="91"/>
      <c r="EGK74" s="90"/>
      <c r="EGL74" s="91"/>
      <c r="EGM74" s="90"/>
      <c r="EGN74" s="91"/>
      <c r="EGO74" s="90"/>
      <c r="EGP74" s="91"/>
      <c r="EGQ74" s="90"/>
      <c r="EGR74" s="91"/>
      <c r="EGS74" s="90"/>
      <c r="EGT74" s="91"/>
      <c r="EGU74" s="90"/>
      <c r="EGV74" s="91"/>
      <c r="EGW74" s="90"/>
      <c r="EGX74" s="91"/>
      <c r="EGY74" s="90"/>
      <c r="EGZ74" s="91"/>
      <c r="EHA74" s="90"/>
      <c r="EHB74" s="91"/>
      <c r="EHC74" s="90"/>
      <c r="EHD74" s="91"/>
      <c r="EHE74" s="90"/>
      <c r="EHF74" s="91"/>
      <c r="EHG74" s="90"/>
      <c r="EHH74" s="91"/>
      <c r="EHI74" s="90"/>
      <c r="EHJ74" s="91"/>
      <c r="EHK74" s="90"/>
      <c r="EHL74" s="91"/>
      <c r="EHM74" s="90"/>
      <c r="EHN74" s="91"/>
      <c r="EHO74" s="90"/>
      <c r="EHP74" s="91"/>
      <c r="EHQ74" s="90"/>
      <c r="EHR74" s="91"/>
      <c r="EHS74" s="90"/>
      <c r="EHT74" s="91"/>
      <c r="EHU74" s="90"/>
      <c r="EHV74" s="91"/>
      <c r="EHW74" s="90"/>
      <c r="EHX74" s="91"/>
      <c r="EHY74" s="90"/>
      <c r="EHZ74" s="91"/>
      <c r="EIA74" s="90"/>
      <c r="EIB74" s="91"/>
      <c r="EIC74" s="90"/>
      <c r="EID74" s="91"/>
      <c r="EIE74" s="90"/>
      <c r="EIF74" s="91"/>
      <c r="EIG74" s="90"/>
      <c r="EIH74" s="91"/>
      <c r="EII74" s="90"/>
      <c r="EIJ74" s="91"/>
      <c r="EIK74" s="90"/>
      <c r="EIL74" s="91"/>
      <c r="EIM74" s="90"/>
      <c r="EIN74" s="91"/>
      <c r="EIO74" s="90"/>
      <c r="EIP74" s="91"/>
      <c r="EIQ74" s="90"/>
      <c r="EIR74" s="91"/>
      <c r="EIS74" s="90"/>
      <c r="EIT74" s="91"/>
      <c r="EIU74" s="90"/>
      <c r="EIV74" s="91"/>
      <c r="EIW74" s="90"/>
      <c r="EIX74" s="91"/>
      <c r="EIY74" s="90"/>
      <c r="EIZ74" s="91"/>
      <c r="EJA74" s="90"/>
      <c r="EJB74" s="91"/>
      <c r="EJC74" s="90"/>
      <c r="EJD74" s="91"/>
      <c r="EJE74" s="90"/>
      <c r="EJF74" s="91"/>
      <c r="EJG74" s="90"/>
      <c r="EJH74" s="91"/>
      <c r="EJI74" s="90"/>
      <c r="EJJ74" s="91"/>
      <c r="EJK74" s="90"/>
      <c r="EJL74" s="91"/>
      <c r="EJM74" s="90"/>
      <c r="EJN74" s="91"/>
      <c r="EJO74" s="90"/>
      <c r="EJP74" s="91"/>
      <c r="EJQ74" s="90"/>
      <c r="EJR74" s="91"/>
      <c r="EJS74" s="90"/>
      <c r="EJT74" s="91"/>
      <c r="EJU74" s="90"/>
      <c r="EJV74" s="91"/>
      <c r="EJW74" s="90"/>
      <c r="EJX74" s="91"/>
      <c r="EJY74" s="90"/>
      <c r="EJZ74" s="91"/>
      <c r="EKA74" s="90"/>
      <c r="EKB74" s="91"/>
      <c r="EKC74" s="90"/>
      <c r="EKD74" s="91"/>
      <c r="EKE74" s="90"/>
      <c r="EKF74" s="91"/>
      <c r="EKG74" s="90"/>
      <c r="EKH74" s="91"/>
      <c r="EKI74" s="90"/>
      <c r="EKJ74" s="91"/>
      <c r="EKK74" s="90"/>
      <c r="EKL74" s="91"/>
      <c r="EKM74" s="90"/>
      <c r="EKN74" s="91"/>
      <c r="EKO74" s="90"/>
      <c r="EKP74" s="91"/>
      <c r="EKQ74" s="90"/>
      <c r="EKR74" s="91"/>
      <c r="EKS74" s="90"/>
      <c r="EKT74" s="91"/>
      <c r="EKU74" s="90"/>
      <c r="EKV74" s="91"/>
      <c r="EKW74" s="90"/>
      <c r="EKX74" s="91"/>
      <c r="EKY74" s="90"/>
      <c r="EKZ74" s="91"/>
      <c r="ELA74" s="90"/>
      <c r="ELB74" s="91"/>
      <c r="ELC74" s="90"/>
      <c r="ELD74" s="91"/>
      <c r="ELE74" s="90"/>
      <c r="ELF74" s="91"/>
      <c r="ELG74" s="90"/>
      <c r="ELH74" s="91"/>
      <c r="ELI74" s="90"/>
      <c r="ELJ74" s="91"/>
      <c r="ELK74" s="90"/>
      <c r="ELL74" s="91"/>
      <c r="ELM74" s="90"/>
      <c r="ELN74" s="91"/>
      <c r="ELO74" s="90"/>
      <c r="ELP74" s="91"/>
      <c r="ELQ74" s="90"/>
      <c r="ELR74" s="91"/>
      <c r="ELS74" s="90"/>
      <c r="ELT74" s="91"/>
      <c r="ELU74" s="90"/>
      <c r="ELV74" s="91"/>
      <c r="ELW74" s="90"/>
      <c r="ELX74" s="91"/>
      <c r="ELY74" s="90"/>
      <c r="ELZ74" s="91"/>
      <c r="EMA74" s="90"/>
      <c r="EMB74" s="91"/>
      <c r="EMC74" s="90"/>
      <c r="EMD74" s="91"/>
      <c r="EME74" s="90"/>
      <c r="EMF74" s="91"/>
      <c r="EMG74" s="90"/>
      <c r="EMH74" s="91"/>
      <c r="EMI74" s="90"/>
      <c r="EMJ74" s="91"/>
      <c r="EMK74" s="90"/>
      <c r="EML74" s="91"/>
      <c r="EMM74" s="90"/>
      <c r="EMN74" s="91"/>
      <c r="EMO74" s="90"/>
      <c r="EMP74" s="91"/>
      <c r="EMQ74" s="90"/>
      <c r="EMR74" s="91"/>
      <c r="EMS74" s="90"/>
      <c r="EMT74" s="91"/>
      <c r="EMU74" s="90"/>
      <c r="EMV74" s="91"/>
      <c r="EMW74" s="90"/>
      <c r="EMX74" s="91"/>
      <c r="EMY74" s="90"/>
      <c r="EMZ74" s="91"/>
      <c r="ENA74" s="90"/>
      <c r="ENB74" s="91"/>
      <c r="ENC74" s="90"/>
      <c r="END74" s="91"/>
      <c r="ENE74" s="90"/>
      <c r="ENF74" s="91"/>
      <c r="ENG74" s="90"/>
      <c r="ENH74" s="91"/>
      <c r="ENI74" s="90"/>
      <c r="ENJ74" s="91"/>
      <c r="ENK74" s="90"/>
      <c r="ENL74" s="91"/>
      <c r="ENM74" s="90"/>
      <c r="ENN74" s="91"/>
      <c r="ENO74" s="90"/>
      <c r="ENP74" s="91"/>
      <c r="ENQ74" s="90"/>
      <c r="ENR74" s="91"/>
      <c r="ENS74" s="90"/>
      <c r="ENT74" s="91"/>
      <c r="ENU74" s="90"/>
      <c r="ENV74" s="91"/>
      <c r="ENW74" s="90"/>
      <c r="ENX74" s="91"/>
      <c r="ENY74" s="90"/>
      <c r="ENZ74" s="91"/>
      <c r="EOA74" s="90"/>
      <c r="EOB74" s="91"/>
      <c r="EOC74" s="90"/>
      <c r="EOD74" s="91"/>
      <c r="EOE74" s="90"/>
      <c r="EOF74" s="91"/>
      <c r="EOG74" s="90"/>
      <c r="EOH74" s="91"/>
      <c r="EOI74" s="90"/>
      <c r="EOJ74" s="91"/>
      <c r="EOK74" s="90"/>
      <c r="EOL74" s="91"/>
      <c r="EOM74" s="90"/>
      <c r="EON74" s="91"/>
      <c r="EOO74" s="90"/>
      <c r="EOP74" s="91"/>
      <c r="EOQ74" s="90"/>
      <c r="EOR74" s="91"/>
      <c r="EOS74" s="90"/>
      <c r="EOT74" s="91"/>
      <c r="EOU74" s="90"/>
      <c r="EOV74" s="91"/>
      <c r="EOW74" s="90"/>
      <c r="EOX74" s="91"/>
      <c r="EOY74" s="90"/>
      <c r="EOZ74" s="91"/>
      <c r="EPA74" s="90"/>
      <c r="EPB74" s="91"/>
      <c r="EPC74" s="90"/>
      <c r="EPD74" s="91"/>
      <c r="EPE74" s="90"/>
      <c r="EPF74" s="91"/>
      <c r="EPG74" s="90"/>
      <c r="EPH74" s="91"/>
      <c r="EPI74" s="90"/>
      <c r="EPJ74" s="91"/>
      <c r="EPK74" s="90"/>
      <c r="EPL74" s="91"/>
      <c r="EPM74" s="90"/>
      <c r="EPN74" s="91"/>
      <c r="EPO74" s="90"/>
      <c r="EPP74" s="91"/>
      <c r="EPQ74" s="90"/>
      <c r="EPR74" s="91"/>
      <c r="EPS74" s="90"/>
      <c r="EPT74" s="91"/>
      <c r="EPU74" s="90"/>
      <c r="EPV74" s="91"/>
      <c r="EPW74" s="90"/>
      <c r="EPX74" s="91"/>
      <c r="EPY74" s="90"/>
      <c r="EPZ74" s="91"/>
      <c r="EQA74" s="90"/>
      <c r="EQB74" s="91"/>
      <c r="EQC74" s="90"/>
      <c r="EQD74" s="91"/>
      <c r="EQE74" s="90"/>
      <c r="EQF74" s="91"/>
      <c r="EQG74" s="90"/>
      <c r="EQH74" s="91"/>
      <c r="EQI74" s="90"/>
      <c r="EQJ74" s="91"/>
      <c r="EQK74" s="90"/>
      <c r="EQL74" s="91"/>
      <c r="EQM74" s="90"/>
      <c r="EQN74" s="91"/>
      <c r="EQO74" s="90"/>
      <c r="EQP74" s="91"/>
      <c r="EQQ74" s="90"/>
      <c r="EQR74" s="91"/>
      <c r="EQS74" s="90"/>
      <c r="EQT74" s="91"/>
      <c r="EQU74" s="90"/>
      <c r="EQV74" s="91"/>
      <c r="EQW74" s="90"/>
      <c r="EQX74" s="91"/>
      <c r="EQY74" s="90"/>
      <c r="EQZ74" s="91"/>
      <c r="ERA74" s="90"/>
      <c r="ERB74" s="91"/>
      <c r="ERC74" s="90"/>
      <c r="ERD74" s="91"/>
      <c r="ERE74" s="90"/>
      <c r="ERF74" s="91"/>
      <c r="ERG74" s="90"/>
      <c r="ERH74" s="91"/>
      <c r="ERI74" s="90"/>
      <c r="ERJ74" s="91"/>
      <c r="ERK74" s="90"/>
      <c r="ERL74" s="91"/>
      <c r="ERM74" s="90"/>
      <c r="ERN74" s="91"/>
      <c r="ERO74" s="90"/>
      <c r="ERP74" s="91"/>
      <c r="ERQ74" s="90"/>
      <c r="ERR74" s="91"/>
      <c r="ERS74" s="90"/>
      <c r="ERT74" s="91"/>
      <c r="ERU74" s="90"/>
      <c r="ERV74" s="91"/>
      <c r="ERW74" s="90"/>
      <c r="ERX74" s="91"/>
      <c r="ERY74" s="90"/>
      <c r="ERZ74" s="91"/>
      <c r="ESA74" s="90"/>
      <c r="ESB74" s="91"/>
      <c r="ESC74" s="90"/>
      <c r="ESD74" s="91"/>
      <c r="ESE74" s="90"/>
      <c r="ESF74" s="91"/>
      <c r="ESG74" s="90"/>
      <c r="ESH74" s="91"/>
      <c r="ESI74" s="90"/>
      <c r="ESJ74" s="91"/>
      <c r="ESK74" s="90"/>
      <c r="ESL74" s="91"/>
      <c r="ESM74" s="90"/>
      <c r="ESN74" s="91"/>
      <c r="ESO74" s="90"/>
      <c r="ESP74" s="91"/>
      <c r="ESQ74" s="90"/>
      <c r="ESR74" s="91"/>
      <c r="ESS74" s="90"/>
      <c r="EST74" s="91"/>
      <c r="ESU74" s="90"/>
      <c r="ESV74" s="91"/>
      <c r="ESW74" s="90"/>
      <c r="ESX74" s="91"/>
      <c r="ESY74" s="90"/>
      <c r="ESZ74" s="91"/>
      <c r="ETA74" s="90"/>
      <c r="ETB74" s="91"/>
      <c r="ETC74" s="90"/>
      <c r="ETD74" s="91"/>
      <c r="ETE74" s="90"/>
      <c r="ETF74" s="91"/>
      <c r="ETG74" s="90"/>
      <c r="ETH74" s="91"/>
      <c r="ETI74" s="90"/>
      <c r="ETJ74" s="91"/>
      <c r="ETK74" s="90"/>
      <c r="ETL74" s="91"/>
      <c r="ETM74" s="90"/>
      <c r="ETN74" s="91"/>
      <c r="ETO74" s="90"/>
      <c r="ETP74" s="91"/>
      <c r="ETQ74" s="90"/>
      <c r="ETR74" s="91"/>
      <c r="ETS74" s="90"/>
      <c r="ETT74" s="91"/>
      <c r="ETU74" s="90"/>
      <c r="ETV74" s="91"/>
      <c r="ETW74" s="90"/>
      <c r="ETX74" s="91"/>
      <c r="ETY74" s="90"/>
      <c r="ETZ74" s="91"/>
      <c r="EUA74" s="90"/>
      <c r="EUB74" s="91"/>
      <c r="EUC74" s="90"/>
      <c r="EUD74" s="91"/>
      <c r="EUE74" s="90"/>
      <c r="EUF74" s="91"/>
      <c r="EUG74" s="90"/>
      <c r="EUH74" s="91"/>
      <c r="EUI74" s="90"/>
      <c r="EUJ74" s="91"/>
      <c r="EUK74" s="90"/>
      <c r="EUL74" s="91"/>
      <c r="EUM74" s="90"/>
      <c r="EUN74" s="91"/>
      <c r="EUO74" s="90"/>
      <c r="EUP74" s="91"/>
      <c r="EUQ74" s="90"/>
      <c r="EUR74" s="91"/>
      <c r="EUS74" s="90"/>
      <c r="EUT74" s="91"/>
      <c r="EUU74" s="90"/>
      <c r="EUV74" s="91"/>
      <c r="EUW74" s="90"/>
      <c r="EUX74" s="91"/>
      <c r="EUY74" s="90"/>
      <c r="EUZ74" s="91"/>
      <c r="EVA74" s="90"/>
      <c r="EVB74" s="91"/>
      <c r="EVC74" s="90"/>
      <c r="EVD74" s="91"/>
      <c r="EVE74" s="90"/>
      <c r="EVF74" s="91"/>
      <c r="EVG74" s="90"/>
      <c r="EVH74" s="91"/>
      <c r="EVI74" s="90"/>
      <c r="EVJ74" s="91"/>
      <c r="EVK74" s="90"/>
      <c r="EVL74" s="91"/>
      <c r="EVM74" s="90"/>
      <c r="EVN74" s="91"/>
      <c r="EVO74" s="90"/>
      <c r="EVP74" s="91"/>
      <c r="EVQ74" s="90"/>
      <c r="EVR74" s="91"/>
      <c r="EVS74" s="90"/>
      <c r="EVT74" s="91"/>
      <c r="EVU74" s="90"/>
      <c r="EVV74" s="91"/>
      <c r="EVW74" s="90"/>
      <c r="EVX74" s="91"/>
      <c r="EVY74" s="90"/>
      <c r="EVZ74" s="91"/>
      <c r="EWA74" s="90"/>
      <c r="EWB74" s="91"/>
      <c r="EWC74" s="90"/>
      <c r="EWD74" s="91"/>
      <c r="EWE74" s="90"/>
      <c r="EWF74" s="91"/>
      <c r="EWG74" s="90"/>
      <c r="EWH74" s="91"/>
      <c r="EWI74" s="90"/>
      <c r="EWJ74" s="91"/>
      <c r="EWK74" s="90"/>
      <c r="EWL74" s="91"/>
      <c r="EWM74" s="90"/>
      <c r="EWN74" s="91"/>
      <c r="EWO74" s="90"/>
      <c r="EWP74" s="91"/>
      <c r="EWQ74" s="90"/>
      <c r="EWR74" s="91"/>
      <c r="EWS74" s="90"/>
      <c r="EWT74" s="91"/>
      <c r="EWU74" s="90"/>
      <c r="EWV74" s="91"/>
      <c r="EWW74" s="90"/>
      <c r="EWX74" s="91"/>
      <c r="EWY74" s="90"/>
      <c r="EWZ74" s="91"/>
      <c r="EXA74" s="90"/>
      <c r="EXB74" s="91"/>
      <c r="EXC74" s="90"/>
      <c r="EXD74" s="91"/>
      <c r="EXE74" s="90"/>
      <c r="EXF74" s="91"/>
      <c r="EXG74" s="90"/>
      <c r="EXH74" s="91"/>
      <c r="EXI74" s="90"/>
      <c r="EXJ74" s="91"/>
      <c r="EXK74" s="90"/>
      <c r="EXL74" s="91"/>
      <c r="EXM74" s="90"/>
      <c r="EXN74" s="91"/>
      <c r="EXO74" s="90"/>
      <c r="EXP74" s="91"/>
      <c r="EXQ74" s="90"/>
      <c r="EXR74" s="91"/>
      <c r="EXS74" s="90"/>
      <c r="EXT74" s="91"/>
      <c r="EXU74" s="90"/>
      <c r="EXV74" s="91"/>
      <c r="EXW74" s="90"/>
      <c r="EXX74" s="91"/>
      <c r="EXY74" s="90"/>
      <c r="EXZ74" s="91"/>
      <c r="EYA74" s="90"/>
      <c r="EYB74" s="91"/>
      <c r="EYC74" s="90"/>
      <c r="EYD74" s="91"/>
      <c r="EYE74" s="90"/>
      <c r="EYF74" s="91"/>
      <c r="EYG74" s="90"/>
      <c r="EYH74" s="91"/>
      <c r="EYI74" s="90"/>
      <c r="EYJ74" s="91"/>
      <c r="EYK74" s="90"/>
      <c r="EYL74" s="91"/>
      <c r="EYM74" s="90"/>
      <c r="EYN74" s="91"/>
      <c r="EYO74" s="90"/>
      <c r="EYP74" s="91"/>
      <c r="EYQ74" s="90"/>
      <c r="EYR74" s="91"/>
      <c r="EYS74" s="90"/>
      <c r="EYT74" s="91"/>
      <c r="EYU74" s="90"/>
      <c r="EYV74" s="91"/>
      <c r="EYW74" s="90"/>
      <c r="EYX74" s="91"/>
      <c r="EYY74" s="90"/>
      <c r="EYZ74" s="91"/>
      <c r="EZA74" s="90"/>
      <c r="EZB74" s="91"/>
      <c r="EZC74" s="90"/>
      <c r="EZD74" s="91"/>
      <c r="EZE74" s="90"/>
      <c r="EZF74" s="91"/>
      <c r="EZG74" s="90"/>
      <c r="EZH74" s="91"/>
      <c r="EZI74" s="90"/>
      <c r="EZJ74" s="91"/>
      <c r="EZK74" s="90"/>
      <c r="EZL74" s="91"/>
      <c r="EZM74" s="90"/>
      <c r="EZN74" s="91"/>
      <c r="EZO74" s="90"/>
      <c r="EZP74" s="91"/>
      <c r="EZQ74" s="90"/>
      <c r="EZR74" s="91"/>
      <c r="EZS74" s="90"/>
      <c r="EZT74" s="91"/>
      <c r="EZU74" s="90"/>
      <c r="EZV74" s="91"/>
      <c r="EZW74" s="90"/>
      <c r="EZX74" s="91"/>
      <c r="EZY74" s="90"/>
      <c r="EZZ74" s="91"/>
      <c r="FAA74" s="90"/>
      <c r="FAB74" s="91"/>
      <c r="FAC74" s="90"/>
      <c r="FAD74" s="91"/>
      <c r="FAE74" s="90"/>
      <c r="FAF74" s="91"/>
      <c r="FAG74" s="90"/>
      <c r="FAH74" s="91"/>
      <c r="FAI74" s="90"/>
      <c r="FAJ74" s="91"/>
      <c r="FAK74" s="90"/>
      <c r="FAL74" s="91"/>
      <c r="FAM74" s="90"/>
      <c r="FAN74" s="91"/>
      <c r="FAO74" s="90"/>
      <c r="FAP74" s="91"/>
      <c r="FAQ74" s="90"/>
      <c r="FAR74" s="91"/>
      <c r="FAS74" s="90"/>
      <c r="FAT74" s="91"/>
      <c r="FAU74" s="90"/>
      <c r="FAV74" s="91"/>
      <c r="FAW74" s="90"/>
      <c r="FAX74" s="91"/>
      <c r="FAY74" s="90"/>
      <c r="FAZ74" s="91"/>
      <c r="FBA74" s="90"/>
      <c r="FBB74" s="91"/>
      <c r="FBC74" s="90"/>
      <c r="FBD74" s="91"/>
      <c r="FBE74" s="90"/>
      <c r="FBF74" s="91"/>
      <c r="FBG74" s="90"/>
      <c r="FBH74" s="91"/>
      <c r="FBI74" s="90"/>
      <c r="FBJ74" s="91"/>
      <c r="FBK74" s="90"/>
      <c r="FBL74" s="91"/>
      <c r="FBM74" s="90"/>
      <c r="FBN74" s="91"/>
      <c r="FBO74" s="90"/>
      <c r="FBP74" s="91"/>
      <c r="FBQ74" s="90"/>
      <c r="FBR74" s="91"/>
      <c r="FBS74" s="90"/>
      <c r="FBT74" s="91"/>
      <c r="FBU74" s="90"/>
      <c r="FBV74" s="91"/>
      <c r="FBW74" s="90"/>
      <c r="FBX74" s="91"/>
      <c r="FBY74" s="90"/>
      <c r="FBZ74" s="91"/>
      <c r="FCA74" s="90"/>
      <c r="FCB74" s="91"/>
      <c r="FCC74" s="90"/>
      <c r="FCD74" s="91"/>
      <c r="FCE74" s="90"/>
      <c r="FCF74" s="91"/>
      <c r="FCG74" s="90"/>
      <c r="FCH74" s="91"/>
      <c r="FCI74" s="90"/>
      <c r="FCJ74" s="91"/>
      <c r="FCK74" s="90"/>
      <c r="FCL74" s="91"/>
      <c r="FCM74" s="90"/>
      <c r="FCN74" s="91"/>
      <c r="FCO74" s="90"/>
      <c r="FCP74" s="91"/>
      <c r="FCQ74" s="90"/>
      <c r="FCR74" s="91"/>
      <c r="FCS74" s="90"/>
      <c r="FCT74" s="91"/>
      <c r="FCU74" s="90"/>
      <c r="FCV74" s="91"/>
      <c r="FCW74" s="90"/>
      <c r="FCX74" s="91"/>
      <c r="FCY74" s="90"/>
      <c r="FCZ74" s="91"/>
      <c r="FDA74" s="90"/>
      <c r="FDB74" s="91"/>
      <c r="FDC74" s="90"/>
      <c r="FDD74" s="91"/>
      <c r="FDE74" s="90"/>
      <c r="FDF74" s="91"/>
      <c r="FDG74" s="90"/>
      <c r="FDH74" s="91"/>
      <c r="FDI74" s="90"/>
      <c r="FDJ74" s="91"/>
      <c r="FDK74" s="90"/>
      <c r="FDL74" s="91"/>
      <c r="FDM74" s="90"/>
      <c r="FDN74" s="91"/>
      <c r="FDO74" s="90"/>
      <c r="FDP74" s="91"/>
      <c r="FDQ74" s="90"/>
      <c r="FDR74" s="91"/>
      <c r="FDS74" s="90"/>
      <c r="FDT74" s="91"/>
      <c r="FDU74" s="90"/>
      <c r="FDV74" s="91"/>
      <c r="FDW74" s="90"/>
      <c r="FDX74" s="91"/>
      <c r="FDY74" s="90"/>
      <c r="FDZ74" s="91"/>
      <c r="FEA74" s="90"/>
      <c r="FEB74" s="91"/>
      <c r="FEC74" s="90"/>
      <c r="FED74" s="91"/>
      <c r="FEE74" s="90"/>
      <c r="FEF74" s="91"/>
      <c r="FEG74" s="90"/>
      <c r="FEH74" s="91"/>
      <c r="FEI74" s="90"/>
      <c r="FEJ74" s="91"/>
      <c r="FEK74" s="90"/>
      <c r="FEL74" s="91"/>
      <c r="FEM74" s="90"/>
      <c r="FEN74" s="91"/>
      <c r="FEO74" s="90"/>
      <c r="FEP74" s="91"/>
      <c r="FEQ74" s="90"/>
      <c r="FER74" s="91"/>
      <c r="FES74" s="90"/>
      <c r="FET74" s="91"/>
      <c r="FEU74" s="90"/>
      <c r="FEV74" s="91"/>
      <c r="FEW74" s="90"/>
      <c r="FEX74" s="91"/>
      <c r="FEY74" s="90"/>
      <c r="FEZ74" s="91"/>
      <c r="FFA74" s="90"/>
      <c r="FFB74" s="91"/>
      <c r="FFC74" s="90"/>
      <c r="FFD74" s="91"/>
      <c r="FFE74" s="90"/>
      <c r="FFF74" s="91"/>
      <c r="FFG74" s="90"/>
      <c r="FFH74" s="91"/>
      <c r="FFI74" s="90"/>
      <c r="FFJ74" s="91"/>
      <c r="FFK74" s="90"/>
      <c r="FFL74" s="91"/>
      <c r="FFM74" s="90"/>
      <c r="FFN74" s="91"/>
      <c r="FFO74" s="90"/>
      <c r="FFP74" s="91"/>
      <c r="FFQ74" s="90"/>
      <c r="FFR74" s="91"/>
      <c r="FFS74" s="90"/>
      <c r="FFT74" s="91"/>
      <c r="FFU74" s="90"/>
      <c r="FFV74" s="91"/>
      <c r="FFW74" s="90"/>
      <c r="FFX74" s="91"/>
      <c r="FFY74" s="90"/>
      <c r="FFZ74" s="91"/>
      <c r="FGA74" s="90"/>
      <c r="FGB74" s="91"/>
      <c r="FGC74" s="90"/>
      <c r="FGD74" s="91"/>
      <c r="FGE74" s="90"/>
      <c r="FGF74" s="91"/>
      <c r="FGG74" s="90"/>
      <c r="FGH74" s="91"/>
      <c r="FGI74" s="90"/>
      <c r="FGJ74" s="91"/>
      <c r="FGK74" s="90"/>
      <c r="FGL74" s="91"/>
      <c r="FGM74" s="90"/>
      <c r="FGN74" s="91"/>
      <c r="FGO74" s="90"/>
      <c r="FGP74" s="91"/>
      <c r="FGQ74" s="90"/>
      <c r="FGR74" s="91"/>
      <c r="FGS74" s="90"/>
      <c r="FGT74" s="91"/>
      <c r="FGU74" s="90"/>
      <c r="FGV74" s="91"/>
      <c r="FGW74" s="90"/>
      <c r="FGX74" s="91"/>
      <c r="FGY74" s="90"/>
      <c r="FGZ74" s="91"/>
      <c r="FHA74" s="90"/>
      <c r="FHB74" s="91"/>
      <c r="FHC74" s="90"/>
      <c r="FHD74" s="91"/>
      <c r="FHE74" s="90"/>
      <c r="FHF74" s="91"/>
      <c r="FHG74" s="90"/>
      <c r="FHH74" s="91"/>
      <c r="FHI74" s="90"/>
      <c r="FHJ74" s="91"/>
      <c r="FHK74" s="90"/>
      <c r="FHL74" s="91"/>
      <c r="FHM74" s="90"/>
      <c r="FHN74" s="91"/>
      <c r="FHO74" s="90"/>
      <c r="FHP74" s="91"/>
      <c r="FHQ74" s="90"/>
      <c r="FHR74" s="91"/>
      <c r="FHS74" s="90"/>
      <c r="FHT74" s="91"/>
      <c r="FHU74" s="90"/>
      <c r="FHV74" s="91"/>
      <c r="FHW74" s="90"/>
      <c r="FHX74" s="91"/>
      <c r="FHY74" s="90"/>
      <c r="FHZ74" s="91"/>
      <c r="FIA74" s="90"/>
      <c r="FIB74" s="91"/>
      <c r="FIC74" s="90"/>
      <c r="FID74" s="91"/>
      <c r="FIE74" s="90"/>
      <c r="FIF74" s="91"/>
      <c r="FIG74" s="90"/>
      <c r="FIH74" s="91"/>
      <c r="FII74" s="90"/>
      <c r="FIJ74" s="91"/>
      <c r="FIK74" s="90"/>
      <c r="FIL74" s="91"/>
      <c r="FIM74" s="90"/>
      <c r="FIN74" s="91"/>
      <c r="FIO74" s="90"/>
      <c r="FIP74" s="91"/>
      <c r="FIQ74" s="90"/>
      <c r="FIR74" s="91"/>
      <c r="FIS74" s="90"/>
      <c r="FIT74" s="91"/>
      <c r="FIU74" s="90"/>
      <c r="FIV74" s="91"/>
      <c r="FIW74" s="90"/>
      <c r="FIX74" s="91"/>
      <c r="FIY74" s="90"/>
      <c r="FIZ74" s="91"/>
      <c r="FJA74" s="90"/>
      <c r="FJB74" s="91"/>
      <c r="FJC74" s="90"/>
      <c r="FJD74" s="91"/>
      <c r="FJE74" s="90"/>
      <c r="FJF74" s="91"/>
      <c r="FJG74" s="90"/>
      <c r="FJH74" s="91"/>
      <c r="FJI74" s="90"/>
      <c r="FJJ74" s="91"/>
      <c r="FJK74" s="90"/>
      <c r="FJL74" s="91"/>
      <c r="FJM74" s="90"/>
      <c r="FJN74" s="91"/>
      <c r="FJO74" s="90"/>
      <c r="FJP74" s="91"/>
      <c r="FJQ74" s="90"/>
      <c r="FJR74" s="91"/>
      <c r="FJS74" s="90"/>
      <c r="FJT74" s="91"/>
      <c r="FJU74" s="90"/>
      <c r="FJV74" s="91"/>
      <c r="FJW74" s="90"/>
      <c r="FJX74" s="91"/>
      <c r="FJY74" s="90"/>
      <c r="FJZ74" s="91"/>
      <c r="FKA74" s="90"/>
      <c r="FKB74" s="91"/>
      <c r="FKC74" s="90"/>
      <c r="FKD74" s="91"/>
      <c r="FKE74" s="90"/>
      <c r="FKF74" s="91"/>
      <c r="FKG74" s="90"/>
      <c r="FKH74" s="91"/>
      <c r="FKI74" s="90"/>
      <c r="FKJ74" s="91"/>
      <c r="FKK74" s="90"/>
      <c r="FKL74" s="91"/>
      <c r="FKM74" s="90"/>
      <c r="FKN74" s="91"/>
      <c r="FKO74" s="90"/>
      <c r="FKP74" s="91"/>
      <c r="FKQ74" s="90"/>
      <c r="FKR74" s="91"/>
      <c r="FKS74" s="90"/>
      <c r="FKT74" s="91"/>
      <c r="FKU74" s="90"/>
      <c r="FKV74" s="91"/>
      <c r="FKW74" s="90"/>
      <c r="FKX74" s="91"/>
      <c r="FKY74" s="90"/>
      <c r="FKZ74" s="91"/>
      <c r="FLA74" s="90"/>
      <c r="FLB74" s="91"/>
      <c r="FLC74" s="90"/>
      <c r="FLD74" s="91"/>
      <c r="FLE74" s="90"/>
      <c r="FLF74" s="91"/>
      <c r="FLG74" s="90"/>
      <c r="FLH74" s="91"/>
      <c r="FLI74" s="90"/>
      <c r="FLJ74" s="91"/>
      <c r="FLK74" s="90"/>
      <c r="FLL74" s="91"/>
      <c r="FLM74" s="90"/>
      <c r="FLN74" s="91"/>
      <c r="FLO74" s="90"/>
      <c r="FLP74" s="91"/>
      <c r="FLQ74" s="90"/>
      <c r="FLR74" s="91"/>
      <c r="FLS74" s="90"/>
      <c r="FLT74" s="91"/>
      <c r="FLU74" s="90"/>
      <c r="FLV74" s="91"/>
      <c r="FLW74" s="90"/>
      <c r="FLX74" s="91"/>
      <c r="FLY74" s="90"/>
      <c r="FLZ74" s="91"/>
      <c r="FMA74" s="90"/>
      <c r="FMB74" s="91"/>
      <c r="FMC74" s="90"/>
      <c r="FMD74" s="91"/>
      <c r="FME74" s="90"/>
      <c r="FMF74" s="91"/>
      <c r="FMG74" s="90"/>
      <c r="FMH74" s="91"/>
      <c r="FMI74" s="90"/>
      <c r="FMJ74" s="91"/>
      <c r="FMK74" s="90"/>
      <c r="FML74" s="91"/>
      <c r="FMM74" s="90"/>
      <c r="FMN74" s="91"/>
      <c r="FMO74" s="90"/>
      <c r="FMP74" s="91"/>
      <c r="FMQ74" s="90"/>
      <c r="FMR74" s="91"/>
      <c r="FMS74" s="90"/>
      <c r="FMT74" s="91"/>
      <c r="FMU74" s="90"/>
      <c r="FMV74" s="91"/>
      <c r="FMW74" s="90"/>
      <c r="FMX74" s="91"/>
      <c r="FMY74" s="90"/>
      <c r="FMZ74" s="91"/>
      <c r="FNA74" s="90"/>
      <c r="FNB74" s="91"/>
      <c r="FNC74" s="90"/>
      <c r="FND74" s="91"/>
      <c r="FNE74" s="90"/>
      <c r="FNF74" s="91"/>
      <c r="FNG74" s="90"/>
      <c r="FNH74" s="91"/>
      <c r="FNI74" s="90"/>
      <c r="FNJ74" s="91"/>
      <c r="FNK74" s="90"/>
      <c r="FNL74" s="91"/>
      <c r="FNM74" s="90"/>
      <c r="FNN74" s="91"/>
      <c r="FNO74" s="90"/>
      <c r="FNP74" s="91"/>
      <c r="FNQ74" s="90"/>
      <c r="FNR74" s="91"/>
      <c r="FNS74" s="90"/>
      <c r="FNT74" s="91"/>
      <c r="FNU74" s="90"/>
      <c r="FNV74" s="91"/>
      <c r="FNW74" s="90"/>
      <c r="FNX74" s="91"/>
      <c r="FNY74" s="90"/>
      <c r="FNZ74" s="91"/>
      <c r="FOA74" s="90"/>
      <c r="FOB74" s="91"/>
      <c r="FOC74" s="90"/>
      <c r="FOD74" s="91"/>
      <c r="FOE74" s="90"/>
      <c r="FOF74" s="91"/>
      <c r="FOG74" s="90"/>
      <c r="FOH74" s="91"/>
      <c r="FOI74" s="90"/>
      <c r="FOJ74" s="91"/>
      <c r="FOK74" s="90"/>
      <c r="FOL74" s="91"/>
      <c r="FOM74" s="90"/>
      <c r="FON74" s="91"/>
      <c r="FOO74" s="90"/>
      <c r="FOP74" s="91"/>
      <c r="FOQ74" s="90"/>
      <c r="FOR74" s="91"/>
      <c r="FOS74" s="90"/>
      <c r="FOT74" s="91"/>
      <c r="FOU74" s="90"/>
      <c r="FOV74" s="91"/>
      <c r="FOW74" s="90"/>
      <c r="FOX74" s="91"/>
      <c r="FOY74" s="90"/>
      <c r="FOZ74" s="91"/>
      <c r="FPA74" s="90"/>
      <c r="FPB74" s="91"/>
      <c r="FPC74" s="90"/>
      <c r="FPD74" s="91"/>
      <c r="FPE74" s="90"/>
      <c r="FPF74" s="91"/>
      <c r="FPG74" s="90"/>
      <c r="FPH74" s="91"/>
      <c r="FPI74" s="90"/>
      <c r="FPJ74" s="91"/>
      <c r="FPK74" s="90"/>
      <c r="FPL74" s="91"/>
      <c r="FPM74" s="90"/>
      <c r="FPN74" s="91"/>
      <c r="FPO74" s="90"/>
      <c r="FPP74" s="91"/>
      <c r="FPQ74" s="90"/>
      <c r="FPR74" s="91"/>
      <c r="FPS74" s="90"/>
      <c r="FPT74" s="91"/>
      <c r="FPU74" s="90"/>
      <c r="FPV74" s="91"/>
      <c r="FPW74" s="90"/>
      <c r="FPX74" s="91"/>
      <c r="FPY74" s="90"/>
      <c r="FPZ74" s="91"/>
      <c r="FQA74" s="90"/>
      <c r="FQB74" s="91"/>
      <c r="FQC74" s="90"/>
      <c r="FQD74" s="91"/>
      <c r="FQE74" s="90"/>
      <c r="FQF74" s="91"/>
      <c r="FQG74" s="90"/>
      <c r="FQH74" s="91"/>
      <c r="FQI74" s="90"/>
      <c r="FQJ74" s="91"/>
      <c r="FQK74" s="90"/>
      <c r="FQL74" s="91"/>
      <c r="FQM74" s="90"/>
      <c r="FQN74" s="91"/>
      <c r="FQO74" s="90"/>
      <c r="FQP74" s="91"/>
      <c r="FQQ74" s="90"/>
      <c r="FQR74" s="91"/>
      <c r="FQS74" s="90"/>
      <c r="FQT74" s="91"/>
      <c r="FQU74" s="90"/>
      <c r="FQV74" s="91"/>
      <c r="FQW74" s="90"/>
      <c r="FQX74" s="91"/>
      <c r="FQY74" s="90"/>
      <c r="FQZ74" s="91"/>
      <c r="FRA74" s="90"/>
      <c r="FRB74" s="91"/>
      <c r="FRC74" s="90"/>
      <c r="FRD74" s="91"/>
      <c r="FRE74" s="90"/>
      <c r="FRF74" s="91"/>
      <c r="FRG74" s="90"/>
      <c r="FRH74" s="91"/>
      <c r="FRI74" s="90"/>
      <c r="FRJ74" s="91"/>
      <c r="FRK74" s="90"/>
      <c r="FRL74" s="91"/>
      <c r="FRM74" s="90"/>
      <c r="FRN74" s="91"/>
      <c r="FRO74" s="90"/>
      <c r="FRP74" s="91"/>
      <c r="FRQ74" s="90"/>
      <c r="FRR74" s="91"/>
      <c r="FRS74" s="90"/>
      <c r="FRT74" s="91"/>
      <c r="FRU74" s="90"/>
      <c r="FRV74" s="91"/>
      <c r="FRW74" s="90"/>
      <c r="FRX74" s="91"/>
      <c r="FRY74" s="90"/>
      <c r="FRZ74" s="91"/>
      <c r="FSA74" s="90"/>
      <c r="FSB74" s="91"/>
      <c r="FSC74" s="90"/>
      <c r="FSD74" s="91"/>
      <c r="FSE74" s="90"/>
      <c r="FSF74" s="91"/>
      <c r="FSG74" s="90"/>
      <c r="FSH74" s="91"/>
      <c r="FSI74" s="90"/>
      <c r="FSJ74" s="91"/>
      <c r="FSK74" s="90"/>
      <c r="FSL74" s="91"/>
      <c r="FSM74" s="90"/>
      <c r="FSN74" s="91"/>
      <c r="FSO74" s="90"/>
      <c r="FSP74" s="91"/>
      <c r="FSQ74" s="90"/>
      <c r="FSR74" s="91"/>
      <c r="FSS74" s="90"/>
      <c r="FST74" s="91"/>
      <c r="FSU74" s="90"/>
      <c r="FSV74" s="91"/>
      <c r="FSW74" s="90"/>
      <c r="FSX74" s="91"/>
      <c r="FSY74" s="90"/>
      <c r="FSZ74" s="91"/>
      <c r="FTA74" s="90"/>
      <c r="FTB74" s="91"/>
      <c r="FTC74" s="90"/>
      <c r="FTD74" s="91"/>
      <c r="FTE74" s="90"/>
      <c r="FTF74" s="91"/>
      <c r="FTG74" s="90"/>
      <c r="FTH74" s="91"/>
      <c r="FTI74" s="90"/>
      <c r="FTJ74" s="91"/>
      <c r="FTK74" s="90"/>
      <c r="FTL74" s="91"/>
      <c r="FTM74" s="90"/>
      <c r="FTN74" s="91"/>
      <c r="FTO74" s="90"/>
      <c r="FTP74" s="91"/>
      <c r="FTQ74" s="90"/>
      <c r="FTR74" s="91"/>
      <c r="FTS74" s="90"/>
      <c r="FTT74" s="91"/>
      <c r="FTU74" s="90"/>
      <c r="FTV74" s="91"/>
      <c r="FTW74" s="90"/>
      <c r="FTX74" s="91"/>
      <c r="FTY74" s="90"/>
      <c r="FTZ74" s="91"/>
      <c r="FUA74" s="90"/>
      <c r="FUB74" s="91"/>
      <c r="FUC74" s="90"/>
      <c r="FUD74" s="91"/>
      <c r="FUE74" s="90"/>
      <c r="FUF74" s="91"/>
      <c r="FUG74" s="90"/>
      <c r="FUH74" s="91"/>
      <c r="FUI74" s="90"/>
      <c r="FUJ74" s="91"/>
      <c r="FUK74" s="90"/>
      <c r="FUL74" s="91"/>
      <c r="FUM74" s="90"/>
      <c r="FUN74" s="91"/>
      <c r="FUO74" s="90"/>
      <c r="FUP74" s="91"/>
      <c r="FUQ74" s="90"/>
      <c r="FUR74" s="91"/>
      <c r="FUS74" s="90"/>
      <c r="FUT74" s="91"/>
      <c r="FUU74" s="90"/>
      <c r="FUV74" s="91"/>
      <c r="FUW74" s="90"/>
      <c r="FUX74" s="91"/>
      <c r="FUY74" s="90"/>
      <c r="FUZ74" s="91"/>
      <c r="FVA74" s="90"/>
      <c r="FVB74" s="91"/>
      <c r="FVC74" s="90"/>
      <c r="FVD74" s="91"/>
      <c r="FVE74" s="90"/>
      <c r="FVF74" s="91"/>
      <c r="FVG74" s="90"/>
      <c r="FVH74" s="91"/>
      <c r="FVI74" s="90"/>
      <c r="FVJ74" s="91"/>
      <c r="FVK74" s="90"/>
      <c r="FVL74" s="91"/>
      <c r="FVM74" s="90"/>
      <c r="FVN74" s="91"/>
      <c r="FVO74" s="90"/>
      <c r="FVP74" s="91"/>
      <c r="FVQ74" s="90"/>
      <c r="FVR74" s="91"/>
      <c r="FVS74" s="90"/>
      <c r="FVT74" s="91"/>
      <c r="FVU74" s="90"/>
      <c r="FVV74" s="91"/>
      <c r="FVW74" s="90"/>
      <c r="FVX74" s="91"/>
      <c r="FVY74" s="90"/>
      <c r="FVZ74" s="91"/>
      <c r="FWA74" s="90"/>
      <c r="FWB74" s="91"/>
      <c r="FWC74" s="90"/>
      <c r="FWD74" s="91"/>
      <c r="FWE74" s="90"/>
      <c r="FWF74" s="91"/>
      <c r="FWG74" s="90"/>
      <c r="FWH74" s="91"/>
      <c r="FWI74" s="90"/>
      <c r="FWJ74" s="91"/>
      <c r="FWK74" s="90"/>
      <c r="FWL74" s="91"/>
      <c r="FWM74" s="90"/>
      <c r="FWN74" s="91"/>
      <c r="FWO74" s="90"/>
      <c r="FWP74" s="91"/>
      <c r="FWQ74" s="90"/>
      <c r="FWR74" s="91"/>
      <c r="FWS74" s="90"/>
      <c r="FWT74" s="91"/>
      <c r="FWU74" s="90"/>
      <c r="FWV74" s="91"/>
      <c r="FWW74" s="90"/>
      <c r="FWX74" s="91"/>
      <c r="FWY74" s="90"/>
      <c r="FWZ74" s="91"/>
      <c r="FXA74" s="90"/>
      <c r="FXB74" s="91"/>
      <c r="FXC74" s="90"/>
      <c r="FXD74" s="91"/>
      <c r="FXE74" s="90"/>
      <c r="FXF74" s="91"/>
      <c r="FXG74" s="90"/>
      <c r="FXH74" s="91"/>
      <c r="FXI74" s="90"/>
      <c r="FXJ74" s="91"/>
      <c r="FXK74" s="90"/>
      <c r="FXL74" s="91"/>
      <c r="FXM74" s="90"/>
      <c r="FXN74" s="91"/>
      <c r="FXO74" s="90"/>
      <c r="FXP74" s="91"/>
      <c r="FXQ74" s="90"/>
      <c r="FXR74" s="91"/>
      <c r="FXS74" s="90"/>
      <c r="FXT74" s="91"/>
      <c r="FXU74" s="90"/>
      <c r="FXV74" s="91"/>
      <c r="FXW74" s="90"/>
      <c r="FXX74" s="91"/>
      <c r="FXY74" s="90"/>
      <c r="FXZ74" s="91"/>
      <c r="FYA74" s="90"/>
      <c r="FYB74" s="91"/>
      <c r="FYC74" s="90"/>
      <c r="FYD74" s="91"/>
      <c r="FYE74" s="90"/>
      <c r="FYF74" s="91"/>
      <c r="FYG74" s="90"/>
      <c r="FYH74" s="91"/>
      <c r="FYI74" s="90"/>
      <c r="FYJ74" s="91"/>
      <c r="FYK74" s="90"/>
      <c r="FYL74" s="91"/>
      <c r="FYM74" s="90"/>
      <c r="FYN74" s="91"/>
      <c r="FYO74" s="90"/>
      <c r="FYP74" s="91"/>
      <c r="FYQ74" s="90"/>
      <c r="FYR74" s="91"/>
      <c r="FYS74" s="90"/>
      <c r="FYT74" s="91"/>
      <c r="FYU74" s="90"/>
      <c r="FYV74" s="91"/>
      <c r="FYW74" s="90"/>
      <c r="FYX74" s="91"/>
      <c r="FYY74" s="90"/>
      <c r="FYZ74" s="91"/>
      <c r="FZA74" s="90"/>
      <c r="FZB74" s="91"/>
      <c r="FZC74" s="90"/>
      <c r="FZD74" s="91"/>
      <c r="FZE74" s="90"/>
      <c r="FZF74" s="91"/>
      <c r="FZG74" s="90"/>
      <c r="FZH74" s="91"/>
      <c r="FZI74" s="90"/>
      <c r="FZJ74" s="91"/>
      <c r="FZK74" s="90"/>
      <c r="FZL74" s="91"/>
      <c r="FZM74" s="90"/>
      <c r="FZN74" s="91"/>
      <c r="FZO74" s="90"/>
      <c r="FZP74" s="91"/>
      <c r="FZQ74" s="90"/>
      <c r="FZR74" s="91"/>
      <c r="FZS74" s="90"/>
      <c r="FZT74" s="91"/>
      <c r="FZU74" s="90"/>
      <c r="FZV74" s="91"/>
      <c r="FZW74" s="90"/>
      <c r="FZX74" s="91"/>
      <c r="FZY74" s="90"/>
      <c r="FZZ74" s="91"/>
      <c r="GAA74" s="90"/>
      <c r="GAB74" s="91"/>
      <c r="GAC74" s="90"/>
      <c r="GAD74" s="91"/>
      <c r="GAE74" s="90"/>
      <c r="GAF74" s="91"/>
      <c r="GAG74" s="90"/>
      <c r="GAH74" s="91"/>
      <c r="GAI74" s="90"/>
      <c r="GAJ74" s="91"/>
      <c r="GAK74" s="90"/>
      <c r="GAL74" s="91"/>
      <c r="GAM74" s="90"/>
      <c r="GAN74" s="91"/>
      <c r="GAO74" s="90"/>
      <c r="GAP74" s="91"/>
      <c r="GAQ74" s="90"/>
      <c r="GAR74" s="91"/>
      <c r="GAS74" s="90"/>
      <c r="GAT74" s="91"/>
      <c r="GAU74" s="90"/>
      <c r="GAV74" s="91"/>
      <c r="GAW74" s="90"/>
      <c r="GAX74" s="91"/>
      <c r="GAY74" s="90"/>
      <c r="GAZ74" s="91"/>
      <c r="GBA74" s="90"/>
      <c r="GBB74" s="91"/>
      <c r="GBC74" s="90"/>
      <c r="GBD74" s="91"/>
      <c r="GBE74" s="90"/>
      <c r="GBF74" s="91"/>
      <c r="GBG74" s="90"/>
      <c r="GBH74" s="91"/>
      <c r="GBI74" s="90"/>
      <c r="GBJ74" s="91"/>
      <c r="GBK74" s="90"/>
      <c r="GBL74" s="91"/>
      <c r="GBM74" s="90"/>
      <c r="GBN74" s="91"/>
      <c r="GBO74" s="90"/>
      <c r="GBP74" s="91"/>
      <c r="GBQ74" s="90"/>
      <c r="GBR74" s="91"/>
      <c r="GBS74" s="90"/>
      <c r="GBT74" s="91"/>
      <c r="GBU74" s="90"/>
      <c r="GBV74" s="91"/>
      <c r="GBW74" s="90"/>
      <c r="GBX74" s="91"/>
      <c r="GBY74" s="90"/>
      <c r="GBZ74" s="91"/>
      <c r="GCA74" s="90"/>
      <c r="GCB74" s="91"/>
      <c r="GCC74" s="90"/>
      <c r="GCD74" s="91"/>
      <c r="GCE74" s="90"/>
      <c r="GCF74" s="91"/>
      <c r="GCG74" s="90"/>
      <c r="GCH74" s="91"/>
      <c r="GCI74" s="90"/>
      <c r="GCJ74" s="91"/>
      <c r="GCK74" s="90"/>
      <c r="GCL74" s="91"/>
      <c r="GCM74" s="90"/>
      <c r="GCN74" s="91"/>
      <c r="GCO74" s="90"/>
      <c r="GCP74" s="91"/>
      <c r="GCQ74" s="90"/>
      <c r="GCR74" s="91"/>
      <c r="GCS74" s="90"/>
      <c r="GCT74" s="91"/>
      <c r="GCU74" s="90"/>
      <c r="GCV74" s="91"/>
      <c r="GCW74" s="90"/>
      <c r="GCX74" s="91"/>
      <c r="GCY74" s="90"/>
      <c r="GCZ74" s="91"/>
      <c r="GDA74" s="90"/>
      <c r="GDB74" s="91"/>
      <c r="GDC74" s="90"/>
      <c r="GDD74" s="91"/>
      <c r="GDE74" s="90"/>
      <c r="GDF74" s="91"/>
      <c r="GDG74" s="90"/>
      <c r="GDH74" s="91"/>
      <c r="GDI74" s="90"/>
      <c r="GDJ74" s="91"/>
      <c r="GDK74" s="90"/>
      <c r="GDL74" s="91"/>
      <c r="GDM74" s="90"/>
      <c r="GDN74" s="91"/>
      <c r="GDO74" s="90"/>
      <c r="GDP74" s="91"/>
      <c r="GDQ74" s="90"/>
      <c r="GDR74" s="91"/>
      <c r="GDS74" s="90"/>
      <c r="GDT74" s="91"/>
      <c r="GDU74" s="90"/>
      <c r="GDV74" s="91"/>
      <c r="GDW74" s="90"/>
      <c r="GDX74" s="91"/>
      <c r="GDY74" s="90"/>
      <c r="GDZ74" s="91"/>
      <c r="GEA74" s="90"/>
      <c r="GEB74" s="91"/>
      <c r="GEC74" s="90"/>
      <c r="GED74" s="91"/>
      <c r="GEE74" s="90"/>
      <c r="GEF74" s="91"/>
      <c r="GEG74" s="90"/>
      <c r="GEH74" s="91"/>
      <c r="GEI74" s="90"/>
      <c r="GEJ74" s="91"/>
      <c r="GEK74" s="90"/>
      <c r="GEL74" s="91"/>
      <c r="GEM74" s="90"/>
      <c r="GEN74" s="91"/>
      <c r="GEO74" s="90"/>
      <c r="GEP74" s="91"/>
      <c r="GEQ74" s="90"/>
      <c r="GER74" s="91"/>
      <c r="GES74" s="90"/>
      <c r="GET74" s="91"/>
      <c r="GEU74" s="90"/>
      <c r="GEV74" s="91"/>
      <c r="GEW74" s="90"/>
      <c r="GEX74" s="91"/>
      <c r="GEY74" s="90"/>
      <c r="GEZ74" s="91"/>
      <c r="GFA74" s="90"/>
      <c r="GFB74" s="91"/>
      <c r="GFC74" s="90"/>
      <c r="GFD74" s="91"/>
      <c r="GFE74" s="90"/>
      <c r="GFF74" s="91"/>
      <c r="GFG74" s="90"/>
      <c r="GFH74" s="91"/>
      <c r="GFI74" s="90"/>
      <c r="GFJ74" s="91"/>
      <c r="GFK74" s="90"/>
      <c r="GFL74" s="91"/>
      <c r="GFM74" s="90"/>
      <c r="GFN74" s="91"/>
      <c r="GFO74" s="90"/>
      <c r="GFP74" s="91"/>
      <c r="GFQ74" s="90"/>
      <c r="GFR74" s="91"/>
      <c r="GFS74" s="90"/>
      <c r="GFT74" s="91"/>
      <c r="GFU74" s="90"/>
      <c r="GFV74" s="91"/>
      <c r="GFW74" s="90"/>
      <c r="GFX74" s="91"/>
      <c r="GFY74" s="90"/>
      <c r="GFZ74" s="91"/>
      <c r="GGA74" s="90"/>
      <c r="GGB74" s="91"/>
      <c r="GGC74" s="90"/>
      <c r="GGD74" s="91"/>
      <c r="GGE74" s="90"/>
      <c r="GGF74" s="91"/>
      <c r="GGG74" s="90"/>
      <c r="GGH74" s="91"/>
      <c r="GGI74" s="90"/>
      <c r="GGJ74" s="91"/>
      <c r="GGK74" s="90"/>
      <c r="GGL74" s="91"/>
      <c r="GGM74" s="90"/>
      <c r="GGN74" s="91"/>
      <c r="GGO74" s="90"/>
      <c r="GGP74" s="91"/>
      <c r="GGQ74" s="90"/>
      <c r="GGR74" s="91"/>
      <c r="GGS74" s="90"/>
      <c r="GGT74" s="91"/>
      <c r="GGU74" s="90"/>
      <c r="GGV74" s="91"/>
      <c r="GGW74" s="90"/>
      <c r="GGX74" s="91"/>
      <c r="GGY74" s="90"/>
      <c r="GGZ74" s="91"/>
      <c r="GHA74" s="90"/>
      <c r="GHB74" s="91"/>
      <c r="GHC74" s="90"/>
      <c r="GHD74" s="91"/>
      <c r="GHE74" s="90"/>
      <c r="GHF74" s="91"/>
      <c r="GHG74" s="90"/>
      <c r="GHH74" s="91"/>
      <c r="GHI74" s="90"/>
      <c r="GHJ74" s="91"/>
      <c r="GHK74" s="90"/>
      <c r="GHL74" s="91"/>
      <c r="GHM74" s="90"/>
      <c r="GHN74" s="91"/>
      <c r="GHO74" s="90"/>
      <c r="GHP74" s="91"/>
      <c r="GHQ74" s="90"/>
      <c r="GHR74" s="91"/>
      <c r="GHS74" s="90"/>
      <c r="GHT74" s="91"/>
      <c r="GHU74" s="90"/>
      <c r="GHV74" s="91"/>
      <c r="GHW74" s="90"/>
      <c r="GHX74" s="91"/>
      <c r="GHY74" s="90"/>
      <c r="GHZ74" s="91"/>
      <c r="GIA74" s="90"/>
      <c r="GIB74" s="91"/>
      <c r="GIC74" s="90"/>
      <c r="GID74" s="91"/>
      <c r="GIE74" s="90"/>
      <c r="GIF74" s="91"/>
      <c r="GIG74" s="90"/>
      <c r="GIH74" s="91"/>
      <c r="GII74" s="90"/>
      <c r="GIJ74" s="91"/>
      <c r="GIK74" s="90"/>
      <c r="GIL74" s="91"/>
      <c r="GIM74" s="90"/>
      <c r="GIN74" s="91"/>
      <c r="GIO74" s="90"/>
      <c r="GIP74" s="91"/>
      <c r="GIQ74" s="90"/>
      <c r="GIR74" s="91"/>
      <c r="GIS74" s="90"/>
      <c r="GIT74" s="91"/>
      <c r="GIU74" s="90"/>
      <c r="GIV74" s="91"/>
      <c r="GIW74" s="90"/>
      <c r="GIX74" s="91"/>
      <c r="GIY74" s="90"/>
      <c r="GIZ74" s="91"/>
      <c r="GJA74" s="90"/>
      <c r="GJB74" s="91"/>
      <c r="GJC74" s="90"/>
      <c r="GJD74" s="91"/>
      <c r="GJE74" s="90"/>
      <c r="GJF74" s="91"/>
      <c r="GJG74" s="90"/>
      <c r="GJH74" s="91"/>
      <c r="GJI74" s="90"/>
      <c r="GJJ74" s="91"/>
      <c r="GJK74" s="90"/>
      <c r="GJL74" s="91"/>
      <c r="GJM74" s="90"/>
      <c r="GJN74" s="91"/>
      <c r="GJO74" s="90"/>
      <c r="GJP74" s="91"/>
      <c r="GJQ74" s="90"/>
      <c r="GJR74" s="91"/>
      <c r="GJS74" s="90"/>
      <c r="GJT74" s="91"/>
      <c r="GJU74" s="90"/>
      <c r="GJV74" s="91"/>
      <c r="GJW74" s="90"/>
      <c r="GJX74" s="91"/>
      <c r="GJY74" s="90"/>
      <c r="GJZ74" s="91"/>
      <c r="GKA74" s="90"/>
      <c r="GKB74" s="91"/>
      <c r="GKC74" s="90"/>
      <c r="GKD74" s="91"/>
      <c r="GKE74" s="90"/>
      <c r="GKF74" s="91"/>
      <c r="GKG74" s="90"/>
      <c r="GKH74" s="91"/>
      <c r="GKI74" s="90"/>
      <c r="GKJ74" s="91"/>
      <c r="GKK74" s="90"/>
      <c r="GKL74" s="91"/>
      <c r="GKM74" s="90"/>
      <c r="GKN74" s="91"/>
      <c r="GKO74" s="90"/>
      <c r="GKP74" s="91"/>
      <c r="GKQ74" s="90"/>
      <c r="GKR74" s="91"/>
      <c r="GKS74" s="90"/>
      <c r="GKT74" s="91"/>
      <c r="GKU74" s="90"/>
      <c r="GKV74" s="91"/>
      <c r="GKW74" s="90"/>
      <c r="GKX74" s="91"/>
      <c r="GKY74" s="90"/>
      <c r="GKZ74" s="91"/>
      <c r="GLA74" s="90"/>
      <c r="GLB74" s="91"/>
      <c r="GLC74" s="90"/>
      <c r="GLD74" s="91"/>
      <c r="GLE74" s="90"/>
      <c r="GLF74" s="91"/>
      <c r="GLG74" s="90"/>
      <c r="GLH74" s="91"/>
      <c r="GLI74" s="90"/>
      <c r="GLJ74" s="91"/>
      <c r="GLK74" s="90"/>
      <c r="GLL74" s="91"/>
      <c r="GLM74" s="90"/>
      <c r="GLN74" s="91"/>
      <c r="GLO74" s="90"/>
      <c r="GLP74" s="91"/>
      <c r="GLQ74" s="90"/>
      <c r="GLR74" s="91"/>
      <c r="GLS74" s="90"/>
      <c r="GLT74" s="91"/>
      <c r="GLU74" s="90"/>
      <c r="GLV74" s="91"/>
      <c r="GLW74" s="90"/>
      <c r="GLX74" s="91"/>
      <c r="GLY74" s="90"/>
      <c r="GLZ74" s="91"/>
      <c r="GMA74" s="90"/>
      <c r="GMB74" s="91"/>
      <c r="GMC74" s="90"/>
      <c r="GMD74" s="91"/>
      <c r="GME74" s="90"/>
      <c r="GMF74" s="91"/>
      <c r="GMG74" s="90"/>
      <c r="GMH74" s="91"/>
      <c r="GMI74" s="90"/>
      <c r="GMJ74" s="91"/>
      <c r="GMK74" s="90"/>
      <c r="GML74" s="91"/>
      <c r="GMM74" s="90"/>
      <c r="GMN74" s="91"/>
      <c r="GMO74" s="90"/>
      <c r="GMP74" s="91"/>
      <c r="GMQ74" s="90"/>
      <c r="GMR74" s="91"/>
      <c r="GMS74" s="90"/>
      <c r="GMT74" s="91"/>
      <c r="GMU74" s="90"/>
      <c r="GMV74" s="91"/>
      <c r="GMW74" s="90"/>
      <c r="GMX74" s="91"/>
      <c r="GMY74" s="90"/>
      <c r="GMZ74" s="91"/>
      <c r="GNA74" s="90"/>
      <c r="GNB74" s="91"/>
      <c r="GNC74" s="90"/>
      <c r="GND74" s="91"/>
      <c r="GNE74" s="90"/>
      <c r="GNF74" s="91"/>
      <c r="GNG74" s="90"/>
      <c r="GNH74" s="91"/>
      <c r="GNI74" s="90"/>
      <c r="GNJ74" s="91"/>
      <c r="GNK74" s="90"/>
      <c r="GNL74" s="91"/>
      <c r="GNM74" s="90"/>
      <c r="GNN74" s="91"/>
      <c r="GNO74" s="90"/>
      <c r="GNP74" s="91"/>
      <c r="GNQ74" s="90"/>
      <c r="GNR74" s="91"/>
      <c r="GNS74" s="90"/>
      <c r="GNT74" s="91"/>
      <c r="GNU74" s="90"/>
      <c r="GNV74" s="91"/>
      <c r="GNW74" s="90"/>
      <c r="GNX74" s="91"/>
      <c r="GNY74" s="90"/>
      <c r="GNZ74" s="91"/>
      <c r="GOA74" s="90"/>
      <c r="GOB74" s="91"/>
      <c r="GOC74" s="90"/>
      <c r="GOD74" s="91"/>
      <c r="GOE74" s="90"/>
      <c r="GOF74" s="91"/>
      <c r="GOG74" s="90"/>
      <c r="GOH74" s="91"/>
      <c r="GOI74" s="90"/>
      <c r="GOJ74" s="91"/>
      <c r="GOK74" s="90"/>
      <c r="GOL74" s="91"/>
      <c r="GOM74" s="90"/>
      <c r="GON74" s="91"/>
      <c r="GOO74" s="90"/>
      <c r="GOP74" s="91"/>
      <c r="GOQ74" s="90"/>
      <c r="GOR74" s="91"/>
      <c r="GOS74" s="90"/>
      <c r="GOT74" s="91"/>
      <c r="GOU74" s="90"/>
      <c r="GOV74" s="91"/>
      <c r="GOW74" s="90"/>
      <c r="GOX74" s="91"/>
      <c r="GOY74" s="90"/>
      <c r="GOZ74" s="91"/>
      <c r="GPA74" s="90"/>
      <c r="GPB74" s="91"/>
      <c r="GPC74" s="90"/>
      <c r="GPD74" s="91"/>
      <c r="GPE74" s="90"/>
      <c r="GPF74" s="91"/>
      <c r="GPG74" s="90"/>
      <c r="GPH74" s="91"/>
      <c r="GPI74" s="90"/>
      <c r="GPJ74" s="91"/>
      <c r="GPK74" s="90"/>
      <c r="GPL74" s="91"/>
      <c r="GPM74" s="90"/>
      <c r="GPN74" s="91"/>
      <c r="GPO74" s="90"/>
      <c r="GPP74" s="91"/>
      <c r="GPQ74" s="90"/>
      <c r="GPR74" s="91"/>
      <c r="GPS74" s="90"/>
      <c r="GPT74" s="91"/>
      <c r="GPU74" s="90"/>
      <c r="GPV74" s="91"/>
      <c r="GPW74" s="90"/>
      <c r="GPX74" s="91"/>
      <c r="GPY74" s="90"/>
      <c r="GPZ74" s="91"/>
      <c r="GQA74" s="90"/>
      <c r="GQB74" s="91"/>
      <c r="GQC74" s="90"/>
      <c r="GQD74" s="91"/>
      <c r="GQE74" s="90"/>
      <c r="GQF74" s="91"/>
      <c r="GQG74" s="90"/>
      <c r="GQH74" s="91"/>
      <c r="GQI74" s="90"/>
      <c r="GQJ74" s="91"/>
      <c r="GQK74" s="90"/>
      <c r="GQL74" s="91"/>
      <c r="GQM74" s="90"/>
      <c r="GQN74" s="91"/>
      <c r="GQO74" s="90"/>
      <c r="GQP74" s="91"/>
      <c r="GQQ74" s="90"/>
      <c r="GQR74" s="91"/>
      <c r="GQS74" s="90"/>
      <c r="GQT74" s="91"/>
      <c r="GQU74" s="90"/>
      <c r="GQV74" s="91"/>
      <c r="GQW74" s="90"/>
      <c r="GQX74" s="91"/>
      <c r="GQY74" s="90"/>
      <c r="GQZ74" s="91"/>
      <c r="GRA74" s="90"/>
      <c r="GRB74" s="91"/>
      <c r="GRC74" s="90"/>
      <c r="GRD74" s="91"/>
      <c r="GRE74" s="90"/>
      <c r="GRF74" s="91"/>
      <c r="GRG74" s="90"/>
      <c r="GRH74" s="91"/>
      <c r="GRI74" s="90"/>
      <c r="GRJ74" s="91"/>
      <c r="GRK74" s="90"/>
      <c r="GRL74" s="91"/>
      <c r="GRM74" s="90"/>
      <c r="GRN74" s="91"/>
      <c r="GRO74" s="90"/>
      <c r="GRP74" s="91"/>
      <c r="GRQ74" s="90"/>
      <c r="GRR74" s="91"/>
      <c r="GRS74" s="90"/>
      <c r="GRT74" s="91"/>
      <c r="GRU74" s="90"/>
      <c r="GRV74" s="91"/>
      <c r="GRW74" s="90"/>
      <c r="GRX74" s="91"/>
      <c r="GRY74" s="90"/>
      <c r="GRZ74" s="91"/>
      <c r="GSA74" s="90"/>
      <c r="GSB74" s="91"/>
      <c r="GSC74" s="90"/>
      <c r="GSD74" s="91"/>
      <c r="GSE74" s="90"/>
      <c r="GSF74" s="91"/>
      <c r="GSG74" s="90"/>
      <c r="GSH74" s="91"/>
      <c r="GSI74" s="90"/>
      <c r="GSJ74" s="91"/>
      <c r="GSK74" s="90"/>
      <c r="GSL74" s="91"/>
      <c r="GSM74" s="90"/>
      <c r="GSN74" s="91"/>
      <c r="GSO74" s="90"/>
      <c r="GSP74" s="91"/>
      <c r="GSQ74" s="90"/>
      <c r="GSR74" s="91"/>
      <c r="GSS74" s="90"/>
      <c r="GST74" s="91"/>
      <c r="GSU74" s="90"/>
      <c r="GSV74" s="91"/>
      <c r="GSW74" s="90"/>
      <c r="GSX74" s="91"/>
      <c r="GSY74" s="90"/>
      <c r="GSZ74" s="91"/>
      <c r="GTA74" s="90"/>
      <c r="GTB74" s="91"/>
      <c r="GTC74" s="90"/>
      <c r="GTD74" s="91"/>
      <c r="GTE74" s="90"/>
      <c r="GTF74" s="91"/>
      <c r="GTG74" s="90"/>
      <c r="GTH74" s="91"/>
      <c r="GTI74" s="90"/>
      <c r="GTJ74" s="91"/>
      <c r="GTK74" s="90"/>
      <c r="GTL74" s="91"/>
      <c r="GTM74" s="90"/>
      <c r="GTN74" s="91"/>
      <c r="GTO74" s="90"/>
      <c r="GTP74" s="91"/>
      <c r="GTQ74" s="90"/>
      <c r="GTR74" s="91"/>
      <c r="GTS74" s="90"/>
      <c r="GTT74" s="91"/>
      <c r="GTU74" s="90"/>
      <c r="GTV74" s="91"/>
      <c r="GTW74" s="90"/>
      <c r="GTX74" s="91"/>
      <c r="GTY74" s="90"/>
      <c r="GTZ74" s="91"/>
      <c r="GUA74" s="90"/>
      <c r="GUB74" s="91"/>
      <c r="GUC74" s="90"/>
      <c r="GUD74" s="91"/>
      <c r="GUE74" s="90"/>
      <c r="GUF74" s="91"/>
      <c r="GUG74" s="90"/>
      <c r="GUH74" s="91"/>
      <c r="GUI74" s="90"/>
      <c r="GUJ74" s="91"/>
      <c r="GUK74" s="90"/>
      <c r="GUL74" s="91"/>
      <c r="GUM74" s="90"/>
      <c r="GUN74" s="91"/>
      <c r="GUO74" s="90"/>
      <c r="GUP74" s="91"/>
      <c r="GUQ74" s="90"/>
      <c r="GUR74" s="91"/>
      <c r="GUS74" s="90"/>
      <c r="GUT74" s="91"/>
      <c r="GUU74" s="90"/>
      <c r="GUV74" s="91"/>
      <c r="GUW74" s="90"/>
      <c r="GUX74" s="91"/>
      <c r="GUY74" s="90"/>
      <c r="GUZ74" s="91"/>
      <c r="GVA74" s="90"/>
      <c r="GVB74" s="91"/>
      <c r="GVC74" s="90"/>
      <c r="GVD74" s="91"/>
      <c r="GVE74" s="90"/>
      <c r="GVF74" s="91"/>
      <c r="GVG74" s="90"/>
      <c r="GVH74" s="91"/>
      <c r="GVI74" s="90"/>
      <c r="GVJ74" s="91"/>
      <c r="GVK74" s="90"/>
      <c r="GVL74" s="91"/>
      <c r="GVM74" s="90"/>
      <c r="GVN74" s="91"/>
      <c r="GVO74" s="90"/>
      <c r="GVP74" s="91"/>
      <c r="GVQ74" s="90"/>
      <c r="GVR74" s="91"/>
      <c r="GVS74" s="90"/>
      <c r="GVT74" s="91"/>
      <c r="GVU74" s="90"/>
      <c r="GVV74" s="91"/>
      <c r="GVW74" s="90"/>
      <c r="GVX74" s="91"/>
      <c r="GVY74" s="90"/>
      <c r="GVZ74" s="91"/>
      <c r="GWA74" s="90"/>
      <c r="GWB74" s="91"/>
      <c r="GWC74" s="90"/>
      <c r="GWD74" s="91"/>
      <c r="GWE74" s="90"/>
      <c r="GWF74" s="91"/>
      <c r="GWG74" s="90"/>
      <c r="GWH74" s="91"/>
      <c r="GWI74" s="90"/>
      <c r="GWJ74" s="91"/>
      <c r="GWK74" s="90"/>
      <c r="GWL74" s="91"/>
      <c r="GWM74" s="90"/>
      <c r="GWN74" s="91"/>
      <c r="GWO74" s="90"/>
      <c r="GWP74" s="91"/>
      <c r="GWQ74" s="90"/>
      <c r="GWR74" s="91"/>
      <c r="GWS74" s="90"/>
      <c r="GWT74" s="91"/>
      <c r="GWU74" s="90"/>
      <c r="GWV74" s="91"/>
      <c r="GWW74" s="90"/>
      <c r="GWX74" s="91"/>
      <c r="GWY74" s="90"/>
      <c r="GWZ74" s="91"/>
      <c r="GXA74" s="90"/>
      <c r="GXB74" s="91"/>
      <c r="GXC74" s="90"/>
      <c r="GXD74" s="91"/>
      <c r="GXE74" s="90"/>
      <c r="GXF74" s="91"/>
      <c r="GXG74" s="90"/>
      <c r="GXH74" s="91"/>
      <c r="GXI74" s="90"/>
      <c r="GXJ74" s="91"/>
      <c r="GXK74" s="90"/>
      <c r="GXL74" s="91"/>
      <c r="GXM74" s="90"/>
      <c r="GXN74" s="91"/>
      <c r="GXO74" s="90"/>
      <c r="GXP74" s="91"/>
      <c r="GXQ74" s="90"/>
      <c r="GXR74" s="91"/>
      <c r="GXS74" s="90"/>
      <c r="GXT74" s="91"/>
      <c r="GXU74" s="90"/>
      <c r="GXV74" s="91"/>
      <c r="GXW74" s="90"/>
      <c r="GXX74" s="91"/>
      <c r="GXY74" s="90"/>
      <c r="GXZ74" s="91"/>
      <c r="GYA74" s="90"/>
      <c r="GYB74" s="91"/>
      <c r="GYC74" s="90"/>
      <c r="GYD74" s="91"/>
      <c r="GYE74" s="90"/>
      <c r="GYF74" s="91"/>
      <c r="GYG74" s="90"/>
      <c r="GYH74" s="91"/>
      <c r="GYI74" s="90"/>
      <c r="GYJ74" s="91"/>
      <c r="GYK74" s="90"/>
      <c r="GYL74" s="91"/>
      <c r="GYM74" s="90"/>
      <c r="GYN74" s="91"/>
      <c r="GYO74" s="90"/>
      <c r="GYP74" s="91"/>
      <c r="GYQ74" s="90"/>
      <c r="GYR74" s="91"/>
      <c r="GYS74" s="90"/>
      <c r="GYT74" s="91"/>
      <c r="GYU74" s="90"/>
      <c r="GYV74" s="91"/>
      <c r="GYW74" s="90"/>
      <c r="GYX74" s="91"/>
      <c r="GYY74" s="90"/>
      <c r="GYZ74" s="91"/>
      <c r="GZA74" s="90"/>
      <c r="GZB74" s="91"/>
      <c r="GZC74" s="90"/>
      <c r="GZD74" s="91"/>
      <c r="GZE74" s="90"/>
      <c r="GZF74" s="91"/>
      <c r="GZG74" s="90"/>
      <c r="GZH74" s="91"/>
      <c r="GZI74" s="90"/>
      <c r="GZJ74" s="91"/>
      <c r="GZK74" s="90"/>
      <c r="GZL74" s="91"/>
      <c r="GZM74" s="90"/>
      <c r="GZN74" s="91"/>
      <c r="GZO74" s="90"/>
      <c r="GZP74" s="91"/>
      <c r="GZQ74" s="90"/>
      <c r="GZR74" s="91"/>
      <c r="GZS74" s="90"/>
      <c r="GZT74" s="91"/>
      <c r="GZU74" s="90"/>
      <c r="GZV74" s="91"/>
      <c r="GZW74" s="90"/>
      <c r="GZX74" s="91"/>
      <c r="GZY74" s="90"/>
      <c r="GZZ74" s="91"/>
      <c r="HAA74" s="90"/>
      <c r="HAB74" s="91"/>
      <c r="HAC74" s="90"/>
      <c r="HAD74" s="91"/>
      <c r="HAE74" s="90"/>
      <c r="HAF74" s="91"/>
      <c r="HAG74" s="90"/>
      <c r="HAH74" s="91"/>
      <c r="HAI74" s="90"/>
      <c r="HAJ74" s="91"/>
      <c r="HAK74" s="90"/>
      <c r="HAL74" s="91"/>
      <c r="HAM74" s="90"/>
      <c r="HAN74" s="91"/>
      <c r="HAO74" s="90"/>
      <c r="HAP74" s="91"/>
      <c r="HAQ74" s="90"/>
      <c r="HAR74" s="91"/>
      <c r="HAS74" s="90"/>
      <c r="HAT74" s="91"/>
      <c r="HAU74" s="90"/>
      <c r="HAV74" s="91"/>
      <c r="HAW74" s="90"/>
      <c r="HAX74" s="91"/>
      <c r="HAY74" s="90"/>
      <c r="HAZ74" s="91"/>
      <c r="HBA74" s="90"/>
      <c r="HBB74" s="91"/>
      <c r="HBC74" s="90"/>
      <c r="HBD74" s="91"/>
      <c r="HBE74" s="90"/>
      <c r="HBF74" s="91"/>
      <c r="HBG74" s="90"/>
      <c r="HBH74" s="91"/>
      <c r="HBI74" s="90"/>
      <c r="HBJ74" s="91"/>
      <c r="HBK74" s="90"/>
      <c r="HBL74" s="91"/>
      <c r="HBM74" s="90"/>
      <c r="HBN74" s="91"/>
      <c r="HBO74" s="90"/>
      <c r="HBP74" s="91"/>
      <c r="HBQ74" s="90"/>
      <c r="HBR74" s="91"/>
      <c r="HBS74" s="90"/>
      <c r="HBT74" s="91"/>
      <c r="HBU74" s="90"/>
      <c r="HBV74" s="91"/>
      <c r="HBW74" s="90"/>
      <c r="HBX74" s="91"/>
      <c r="HBY74" s="90"/>
      <c r="HBZ74" s="91"/>
      <c r="HCA74" s="90"/>
      <c r="HCB74" s="91"/>
      <c r="HCC74" s="90"/>
      <c r="HCD74" s="91"/>
      <c r="HCE74" s="90"/>
      <c r="HCF74" s="91"/>
      <c r="HCG74" s="90"/>
      <c r="HCH74" s="91"/>
      <c r="HCI74" s="90"/>
      <c r="HCJ74" s="91"/>
      <c r="HCK74" s="90"/>
      <c r="HCL74" s="91"/>
      <c r="HCM74" s="90"/>
      <c r="HCN74" s="91"/>
      <c r="HCO74" s="90"/>
      <c r="HCP74" s="91"/>
      <c r="HCQ74" s="90"/>
      <c r="HCR74" s="91"/>
      <c r="HCS74" s="90"/>
      <c r="HCT74" s="91"/>
      <c r="HCU74" s="90"/>
      <c r="HCV74" s="91"/>
      <c r="HCW74" s="90"/>
      <c r="HCX74" s="91"/>
      <c r="HCY74" s="90"/>
      <c r="HCZ74" s="91"/>
      <c r="HDA74" s="90"/>
      <c r="HDB74" s="91"/>
      <c r="HDC74" s="90"/>
      <c r="HDD74" s="91"/>
      <c r="HDE74" s="90"/>
      <c r="HDF74" s="91"/>
      <c r="HDG74" s="90"/>
      <c r="HDH74" s="91"/>
      <c r="HDI74" s="90"/>
      <c r="HDJ74" s="91"/>
      <c r="HDK74" s="90"/>
      <c r="HDL74" s="91"/>
      <c r="HDM74" s="90"/>
      <c r="HDN74" s="91"/>
      <c r="HDO74" s="90"/>
      <c r="HDP74" s="91"/>
      <c r="HDQ74" s="90"/>
      <c r="HDR74" s="91"/>
      <c r="HDS74" s="90"/>
      <c r="HDT74" s="91"/>
      <c r="HDU74" s="90"/>
      <c r="HDV74" s="91"/>
      <c r="HDW74" s="90"/>
      <c r="HDX74" s="91"/>
      <c r="HDY74" s="90"/>
      <c r="HDZ74" s="91"/>
      <c r="HEA74" s="90"/>
      <c r="HEB74" s="91"/>
      <c r="HEC74" s="90"/>
      <c r="HED74" s="91"/>
      <c r="HEE74" s="90"/>
      <c r="HEF74" s="91"/>
      <c r="HEG74" s="90"/>
      <c r="HEH74" s="91"/>
      <c r="HEI74" s="90"/>
      <c r="HEJ74" s="91"/>
      <c r="HEK74" s="90"/>
      <c r="HEL74" s="91"/>
      <c r="HEM74" s="90"/>
      <c r="HEN74" s="91"/>
      <c r="HEO74" s="90"/>
      <c r="HEP74" s="91"/>
      <c r="HEQ74" s="90"/>
      <c r="HER74" s="91"/>
      <c r="HES74" s="90"/>
      <c r="HET74" s="91"/>
      <c r="HEU74" s="90"/>
      <c r="HEV74" s="91"/>
      <c r="HEW74" s="90"/>
      <c r="HEX74" s="91"/>
      <c r="HEY74" s="90"/>
      <c r="HEZ74" s="91"/>
      <c r="HFA74" s="90"/>
      <c r="HFB74" s="91"/>
      <c r="HFC74" s="90"/>
      <c r="HFD74" s="91"/>
      <c r="HFE74" s="90"/>
      <c r="HFF74" s="91"/>
      <c r="HFG74" s="90"/>
      <c r="HFH74" s="91"/>
      <c r="HFI74" s="90"/>
      <c r="HFJ74" s="91"/>
      <c r="HFK74" s="90"/>
      <c r="HFL74" s="91"/>
      <c r="HFM74" s="90"/>
      <c r="HFN74" s="91"/>
      <c r="HFO74" s="90"/>
      <c r="HFP74" s="91"/>
      <c r="HFQ74" s="90"/>
      <c r="HFR74" s="91"/>
      <c r="HFS74" s="90"/>
      <c r="HFT74" s="91"/>
      <c r="HFU74" s="90"/>
      <c r="HFV74" s="91"/>
      <c r="HFW74" s="90"/>
      <c r="HFX74" s="91"/>
      <c r="HFY74" s="90"/>
      <c r="HFZ74" s="91"/>
      <c r="HGA74" s="90"/>
      <c r="HGB74" s="91"/>
      <c r="HGC74" s="90"/>
      <c r="HGD74" s="91"/>
      <c r="HGE74" s="90"/>
      <c r="HGF74" s="91"/>
      <c r="HGG74" s="90"/>
      <c r="HGH74" s="91"/>
      <c r="HGI74" s="90"/>
      <c r="HGJ74" s="91"/>
      <c r="HGK74" s="90"/>
      <c r="HGL74" s="91"/>
      <c r="HGM74" s="90"/>
      <c r="HGN74" s="91"/>
      <c r="HGO74" s="90"/>
      <c r="HGP74" s="91"/>
      <c r="HGQ74" s="90"/>
      <c r="HGR74" s="91"/>
      <c r="HGS74" s="90"/>
      <c r="HGT74" s="91"/>
      <c r="HGU74" s="90"/>
      <c r="HGV74" s="91"/>
      <c r="HGW74" s="90"/>
      <c r="HGX74" s="91"/>
      <c r="HGY74" s="90"/>
      <c r="HGZ74" s="91"/>
      <c r="HHA74" s="90"/>
      <c r="HHB74" s="91"/>
      <c r="HHC74" s="90"/>
      <c r="HHD74" s="91"/>
      <c r="HHE74" s="90"/>
      <c r="HHF74" s="91"/>
      <c r="HHG74" s="90"/>
      <c r="HHH74" s="91"/>
      <c r="HHI74" s="90"/>
      <c r="HHJ74" s="91"/>
      <c r="HHK74" s="90"/>
      <c r="HHL74" s="91"/>
      <c r="HHM74" s="90"/>
      <c r="HHN74" s="91"/>
      <c r="HHO74" s="90"/>
      <c r="HHP74" s="91"/>
      <c r="HHQ74" s="90"/>
      <c r="HHR74" s="91"/>
      <c r="HHS74" s="90"/>
      <c r="HHT74" s="91"/>
      <c r="HHU74" s="90"/>
      <c r="HHV74" s="91"/>
      <c r="HHW74" s="90"/>
      <c r="HHX74" s="91"/>
      <c r="HHY74" s="90"/>
      <c r="HHZ74" s="91"/>
      <c r="HIA74" s="90"/>
      <c r="HIB74" s="91"/>
      <c r="HIC74" s="90"/>
      <c r="HID74" s="91"/>
      <c r="HIE74" s="90"/>
      <c r="HIF74" s="91"/>
      <c r="HIG74" s="90"/>
      <c r="HIH74" s="91"/>
      <c r="HII74" s="90"/>
      <c r="HIJ74" s="91"/>
      <c r="HIK74" s="90"/>
      <c r="HIL74" s="91"/>
      <c r="HIM74" s="90"/>
      <c r="HIN74" s="91"/>
      <c r="HIO74" s="90"/>
      <c r="HIP74" s="91"/>
      <c r="HIQ74" s="90"/>
      <c r="HIR74" s="91"/>
      <c r="HIS74" s="90"/>
      <c r="HIT74" s="91"/>
      <c r="HIU74" s="90"/>
      <c r="HIV74" s="91"/>
      <c r="HIW74" s="90"/>
      <c r="HIX74" s="91"/>
      <c r="HIY74" s="90"/>
      <c r="HIZ74" s="91"/>
      <c r="HJA74" s="90"/>
      <c r="HJB74" s="91"/>
      <c r="HJC74" s="90"/>
      <c r="HJD74" s="91"/>
      <c r="HJE74" s="90"/>
      <c r="HJF74" s="91"/>
      <c r="HJG74" s="90"/>
      <c r="HJH74" s="91"/>
      <c r="HJI74" s="90"/>
      <c r="HJJ74" s="91"/>
      <c r="HJK74" s="90"/>
      <c r="HJL74" s="91"/>
      <c r="HJM74" s="90"/>
      <c r="HJN74" s="91"/>
      <c r="HJO74" s="90"/>
      <c r="HJP74" s="91"/>
      <c r="HJQ74" s="90"/>
      <c r="HJR74" s="91"/>
      <c r="HJS74" s="90"/>
      <c r="HJT74" s="91"/>
      <c r="HJU74" s="90"/>
      <c r="HJV74" s="91"/>
      <c r="HJW74" s="90"/>
      <c r="HJX74" s="91"/>
      <c r="HJY74" s="90"/>
      <c r="HJZ74" s="91"/>
      <c r="HKA74" s="90"/>
      <c r="HKB74" s="91"/>
      <c r="HKC74" s="90"/>
      <c r="HKD74" s="91"/>
      <c r="HKE74" s="90"/>
      <c r="HKF74" s="91"/>
      <c r="HKG74" s="90"/>
      <c r="HKH74" s="91"/>
      <c r="HKI74" s="90"/>
      <c r="HKJ74" s="91"/>
      <c r="HKK74" s="90"/>
      <c r="HKL74" s="91"/>
      <c r="HKM74" s="90"/>
      <c r="HKN74" s="91"/>
      <c r="HKO74" s="90"/>
      <c r="HKP74" s="91"/>
      <c r="HKQ74" s="90"/>
      <c r="HKR74" s="91"/>
      <c r="HKS74" s="90"/>
      <c r="HKT74" s="91"/>
      <c r="HKU74" s="90"/>
      <c r="HKV74" s="91"/>
      <c r="HKW74" s="90"/>
      <c r="HKX74" s="91"/>
      <c r="HKY74" s="90"/>
      <c r="HKZ74" s="91"/>
      <c r="HLA74" s="90"/>
      <c r="HLB74" s="91"/>
      <c r="HLC74" s="90"/>
      <c r="HLD74" s="91"/>
      <c r="HLE74" s="90"/>
      <c r="HLF74" s="91"/>
      <c r="HLG74" s="90"/>
      <c r="HLH74" s="91"/>
      <c r="HLI74" s="90"/>
      <c r="HLJ74" s="91"/>
      <c r="HLK74" s="90"/>
      <c r="HLL74" s="91"/>
      <c r="HLM74" s="90"/>
      <c r="HLN74" s="91"/>
      <c r="HLO74" s="90"/>
      <c r="HLP74" s="91"/>
      <c r="HLQ74" s="90"/>
      <c r="HLR74" s="91"/>
      <c r="HLS74" s="90"/>
      <c r="HLT74" s="91"/>
      <c r="HLU74" s="90"/>
      <c r="HLV74" s="91"/>
      <c r="HLW74" s="90"/>
      <c r="HLX74" s="91"/>
      <c r="HLY74" s="90"/>
      <c r="HLZ74" s="91"/>
      <c r="HMA74" s="90"/>
      <c r="HMB74" s="91"/>
      <c r="HMC74" s="90"/>
      <c r="HMD74" s="91"/>
      <c r="HME74" s="90"/>
      <c r="HMF74" s="91"/>
      <c r="HMG74" s="90"/>
      <c r="HMH74" s="91"/>
      <c r="HMI74" s="90"/>
      <c r="HMJ74" s="91"/>
      <c r="HMK74" s="90"/>
      <c r="HML74" s="91"/>
      <c r="HMM74" s="90"/>
      <c r="HMN74" s="91"/>
      <c r="HMO74" s="90"/>
      <c r="HMP74" s="91"/>
      <c r="HMQ74" s="90"/>
      <c r="HMR74" s="91"/>
      <c r="HMS74" s="90"/>
      <c r="HMT74" s="91"/>
      <c r="HMU74" s="90"/>
      <c r="HMV74" s="91"/>
      <c r="HMW74" s="90"/>
      <c r="HMX74" s="91"/>
      <c r="HMY74" s="90"/>
      <c r="HMZ74" s="91"/>
      <c r="HNA74" s="90"/>
      <c r="HNB74" s="91"/>
      <c r="HNC74" s="90"/>
      <c r="HND74" s="91"/>
      <c r="HNE74" s="90"/>
      <c r="HNF74" s="91"/>
      <c r="HNG74" s="90"/>
      <c r="HNH74" s="91"/>
      <c r="HNI74" s="90"/>
      <c r="HNJ74" s="91"/>
      <c r="HNK74" s="90"/>
      <c r="HNL74" s="91"/>
      <c r="HNM74" s="90"/>
      <c r="HNN74" s="91"/>
      <c r="HNO74" s="90"/>
      <c r="HNP74" s="91"/>
      <c r="HNQ74" s="90"/>
      <c r="HNR74" s="91"/>
      <c r="HNS74" s="90"/>
      <c r="HNT74" s="91"/>
      <c r="HNU74" s="90"/>
      <c r="HNV74" s="91"/>
      <c r="HNW74" s="90"/>
      <c r="HNX74" s="91"/>
      <c r="HNY74" s="90"/>
      <c r="HNZ74" s="91"/>
      <c r="HOA74" s="90"/>
      <c r="HOB74" s="91"/>
      <c r="HOC74" s="90"/>
      <c r="HOD74" s="91"/>
      <c r="HOE74" s="90"/>
      <c r="HOF74" s="91"/>
      <c r="HOG74" s="90"/>
      <c r="HOH74" s="91"/>
      <c r="HOI74" s="90"/>
      <c r="HOJ74" s="91"/>
      <c r="HOK74" s="90"/>
      <c r="HOL74" s="91"/>
      <c r="HOM74" s="90"/>
      <c r="HON74" s="91"/>
      <c r="HOO74" s="90"/>
      <c r="HOP74" s="91"/>
      <c r="HOQ74" s="90"/>
      <c r="HOR74" s="91"/>
      <c r="HOS74" s="90"/>
      <c r="HOT74" s="91"/>
      <c r="HOU74" s="90"/>
      <c r="HOV74" s="91"/>
      <c r="HOW74" s="90"/>
      <c r="HOX74" s="91"/>
      <c r="HOY74" s="90"/>
      <c r="HOZ74" s="91"/>
      <c r="HPA74" s="90"/>
      <c r="HPB74" s="91"/>
      <c r="HPC74" s="90"/>
      <c r="HPD74" s="91"/>
      <c r="HPE74" s="90"/>
      <c r="HPF74" s="91"/>
      <c r="HPG74" s="90"/>
      <c r="HPH74" s="91"/>
      <c r="HPI74" s="90"/>
      <c r="HPJ74" s="91"/>
      <c r="HPK74" s="90"/>
      <c r="HPL74" s="91"/>
      <c r="HPM74" s="90"/>
      <c r="HPN74" s="91"/>
      <c r="HPO74" s="90"/>
      <c r="HPP74" s="91"/>
      <c r="HPQ74" s="90"/>
      <c r="HPR74" s="91"/>
      <c r="HPS74" s="90"/>
      <c r="HPT74" s="91"/>
      <c r="HPU74" s="90"/>
      <c r="HPV74" s="91"/>
      <c r="HPW74" s="90"/>
      <c r="HPX74" s="91"/>
      <c r="HPY74" s="90"/>
      <c r="HPZ74" s="91"/>
      <c r="HQA74" s="90"/>
      <c r="HQB74" s="91"/>
      <c r="HQC74" s="90"/>
      <c r="HQD74" s="91"/>
      <c r="HQE74" s="90"/>
      <c r="HQF74" s="91"/>
      <c r="HQG74" s="90"/>
      <c r="HQH74" s="91"/>
      <c r="HQI74" s="90"/>
      <c r="HQJ74" s="91"/>
      <c r="HQK74" s="90"/>
      <c r="HQL74" s="91"/>
      <c r="HQM74" s="90"/>
      <c r="HQN74" s="91"/>
      <c r="HQO74" s="90"/>
      <c r="HQP74" s="91"/>
      <c r="HQQ74" s="90"/>
      <c r="HQR74" s="91"/>
      <c r="HQS74" s="90"/>
      <c r="HQT74" s="91"/>
      <c r="HQU74" s="90"/>
      <c r="HQV74" s="91"/>
      <c r="HQW74" s="90"/>
      <c r="HQX74" s="91"/>
      <c r="HQY74" s="90"/>
      <c r="HQZ74" s="91"/>
      <c r="HRA74" s="90"/>
      <c r="HRB74" s="91"/>
      <c r="HRC74" s="90"/>
      <c r="HRD74" s="91"/>
      <c r="HRE74" s="90"/>
      <c r="HRF74" s="91"/>
      <c r="HRG74" s="90"/>
      <c r="HRH74" s="91"/>
      <c r="HRI74" s="90"/>
      <c r="HRJ74" s="91"/>
      <c r="HRK74" s="90"/>
      <c r="HRL74" s="91"/>
      <c r="HRM74" s="90"/>
      <c r="HRN74" s="91"/>
      <c r="HRO74" s="90"/>
      <c r="HRP74" s="91"/>
      <c r="HRQ74" s="90"/>
      <c r="HRR74" s="91"/>
      <c r="HRS74" s="90"/>
      <c r="HRT74" s="91"/>
      <c r="HRU74" s="90"/>
      <c r="HRV74" s="91"/>
      <c r="HRW74" s="90"/>
      <c r="HRX74" s="91"/>
      <c r="HRY74" s="90"/>
      <c r="HRZ74" s="91"/>
      <c r="HSA74" s="90"/>
      <c r="HSB74" s="91"/>
      <c r="HSC74" s="90"/>
      <c r="HSD74" s="91"/>
      <c r="HSE74" s="90"/>
      <c r="HSF74" s="91"/>
      <c r="HSG74" s="90"/>
      <c r="HSH74" s="91"/>
      <c r="HSI74" s="90"/>
      <c r="HSJ74" s="91"/>
      <c r="HSK74" s="90"/>
      <c r="HSL74" s="91"/>
      <c r="HSM74" s="90"/>
      <c r="HSN74" s="91"/>
      <c r="HSO74" s="90"/>
      <c r="HSP74" s="91"/>
      <c r="HSQ74" s="90"/>
      <c r="HSR74" s="91"/>
      <c r="HSS74" s="90"/>
      <c r="HST74" s="91"/>
      <c r="HSU74" s="90"/>
      <c r="HSV74" s="91"/>
      <c r="HSW74" s="90"/>
      <c r="HSX74" s="91"/>
      <c r="HSY74" s="90"/>
      <c r="HSZ74" s="91"/>
      <c r="HTA74" s="90"/>
      <c r="HTB74" s="91"/>
      <c r="HTC74" s="90"/>
      <c r="HTD74" s="91"/>
      <c r="HTE74" s="90"/>
      <c r="HTF74" s="91"/>
      <c r="HTG74" s="90"/>
      <c r="HTH74" s="91"/>
      <c r="HTI74" s="90"/>
      <c r="HTJ74" s="91"/>
      <c r="HTK74" s="90"/>
      <c r="HTL74" s="91"/>
      <c r="HTM74" s="90"/>
      <c r="HTN74" s="91"/>
      <c r="HTO74" s="90"/>
      <c r="HTP74" s="91"/>
      <c r="HTQ74" s="90"/>
      <c r="HTR74" s="91"/>
      <c r="HTS74" s="90"/>
      <c r="HTT74" s="91"/>
      <c r="HTU74" s="90"/>
      <c r="HTV74" s="91"/>
      <c r="HTW74" s="90"/>
      <c r="HTX74" s="91"/>
      <c r="HTY74" s="90"/>
      <c r="HTZ74" s="91"/>
      <c r="HUA74" s="90"/>
      <c r="HUB74" s="91"/>
      <c r="HUC74" s="90"/>
      <c r="HUD74" s="91"/>
      <c r="HUE74" s="90"/>
      <c r="HUF74" s="91"/>
      <c r="HUG74" s="90"/>
      <c r="HUH74" s="91"/>
      <c r="HUI74" s="90"/>
      <c r="HUJ74" s="91"/>
      <c r="HUK74" s="90"/>
      <c r="HUL74" s="91"/>
      <c r="HUM74" s="90"/>
      <c r="HUN74" s="91"/>
      <c r="HUO74" s="90"/>
      <c r="HUP74" s="91"/>
      <c r="HUQ74" s="90"/>
      <c r="HUR74" s="91"/>
      <c r="HUS74" s="90"/>
      <c r="HUT74" s="91"/>
      <c r="HUU74" s="90"/>
      <c r="HUV74" s="91"/>
      <c r="HUW74" s="90"/>
      <c r="HUX74" s="91"/>
      <c r="HUY74" s="90"/>
      <c r="HUZ74" s="91"/>
      <c r="HVA74" s="90"/>
      <c r="HVB74" s="91"/>
      <c r="HVC74" s="90"/>
      <c r="HVD74" s="91"/>
      <c r="HVE74" s="90"/>
      <c r="HVF74" s="91"/>
      <c r="HVG74" s="90"/>
      <c r="HVH74" s="91"/>
      <c r="HVI74" s="90"/>
      <c r="HVJ74" s="91"/>
      <c r="HVK74" s="90"/>
      <c r="HVL74" s="91"/>
      <c r="HVM74" s="90"/>
      <c r="HVN74" s="91"/>
      <c r="HVO74" s="90"/>
      <c r="HVP74" s="91"/>
      <c r="HVQ74" s="90"/>
      <c r="HVR74" s="91"/>
      <c r="HVS74" s="90"/>
      <c r="HVT74" s="91"/>
      <c r="HVU74" s="90"/>
      <c r="HVV74" s="91"/>
      <c r="HVW74" s="90"/>
      <c r="HVX74" s="91"/>
      <c r="HVY74" s="90"/>
      <c r="HVZ74" s="91"/>
      <c r="HWA74" s="90"/>
      <c r="HWB74" s="91"/>
      <c r="HWC74" s="90"/>
      <c r="HWD74" s="91"/>
      <c r="HWE74" s="90"/>
      <c r="HWF74" s="91"/>
      <c r="HWG74" s="90"/>
      <c r="HWH74" s="91"/>
      <c r="HWI74" s="90"/>
      <c r="HWJ74" s="91"/>
      <c r="HWK74" s="90"/>
      <c r="HWL74" s="91"/>
      <c r="HWM74" s="90"/>
      <c r="HWN74" s="91"/>
      <c r="HWO74" s="90"/>
      <c r="HWP74" s="91"/>
      <c r="HWQ74" s="90"/>
      <c r="HWR74" s="91"/>
      <c r="HWS74" s="90"/>
      <c r="HWT74" s="91"/>
      <c r="HWU74" s="90"/>
      <c r="HWV74" s="91"/>
      <c r="HWW74" s="90"/>
      <c r="HWX74" s="91"/>
      <c r="HWY74" s="90"/>
      <c r="HWZ74" s="91"/>
      <c r="HXA74" s="90"/>
      <c r="HXB74" s="91"/>
      <c r="HXC74" s="90"/>
      <c r="HXD74" s="91"/>
      <c r="HXE74" s="90"/>
      <c r="HXF74" s="91"/>
      <c r="HXG74" s="90"/>
      <c r="HXH74" s="91"/>
      <c r="HXI74" s="90"/>
      <c r="HXJ74" s="91"/>
      <c r="HXK74" s="90"/>
      <c r="HXL74" s="91"/>
      <c r="HXM74" s="90"/>
      <c r="HXN74" s="91"/>
      <c r="HXO74" s="90"/>
      <c r="HXP74" s="91"/>
      <c r="HXQ74" s="90"/>
      <c r="HXR74" s="91"/>
      <c r="HXS74" s="90"/>
      <c r="HXT74" s="91"/>
      <c r="HXU74" s="90"/>
      <c r="HXV74" s="91"/>
      <c r="HXW74" s="90"/>
      <c r="HXX74" s="91"/>
      <c r="HXY74" s="90"/>
      <c r="HXZ74" s="91"/>
      <c r="HYA74" s="90"/>
      <c r="HYB74" s="91"/>
      <c r="HYC74" s="90"/>
      <c r="HYD74" s="91"/>
      <c r="HYE74" s="90"/>
      <c r="HYF74" s="91"/>
      <c r="HYG74" s="90"/>
      <c r="HYH74" s="91"/>
      <c r="HYI74" s="90"/>
      <c r="HYJ74" s="91"/>
      <c r="HYK74" s="90"/>
      <c r="HYL74" s="91"/>
      <c r="HYM74" s="90"/>
      <c r="HYN74" s="91"/>
      <c r="HYO74" s="90"/>
      <c r="HYP74" s="91"/>
      <c r="HYQ74" s="90"/>
      <c r="HYR74" s="91"/>
      <c r="HYS74" s="90"/>
      <c r="HYT74" s="91"/>
      <c r="HYU74" s="90"/>
      <c r="HYV74" s="91"/>
      <c r="HYW74" s="90"/>
      <c r="HYX74" s="91"/>
      <c r="HYY74" s="90"/>
      <c r="HYZ74" s="91"/>
      <c r="HZA74" s="90"/>
      <c r="HZB74" s="91"/>
      <c r="HZC74" s="90"/>
      <c r="HZD74" s="91"/>
      <c r="HZE74" s="90"/>
      <c r="HZF74" s="91"/>
      <c r="HZG74" s="90"/>
      <c r="HZH74" s="91"/>
      <c r="HZI74" s="90"/>
      <c r="HZJ74" s="91"/>
      <c r="HZK74" s="90"/>
      <c r="HZL74" s="91"/>
      <c r="HZM74" s="90"/>
      <c r="HZN74" s="91"/>
      <c r="HZO74" s="90"/>
      <c r="HZP74" s="91"/>
      <c r="HZQ74" s="90"/>
      <c r="HZR74" s="91"/>
      <c r="HZS74" s="90"/>
      <c r="HZT74" s="91"/>
      <c r="HZU74" s="90"/>
      <c r="HZV74" s="91"/>
      <c r="HZW74" s="90"/>
      <c r="HZX74" s="91"/>
      <c r="HZY74" s="90"/>
      <c r="HZZ74" s="91"/>
      <c r="IAA74" s="90"/>
      <c r="IAB74" s="91"/>
      <c r="IAC74" s="90"/>
      <c r="IAD74" s="91"/>
      <c r="IAE74" s="90"/>
      <c r="IAF74" s="91"/>
      <c r="IAG74" s="90"/>
      <c r="IAH74" s="91"/>
      <c r="IAI74" s="90"/>
      <c r="IAJ74" s="91"/>
      <c r="IAK74" s="90"/>
      <c r="IAL74" s="91"/>
      <c r="IAM74" s="90"/>
      <c r="IAN74" s="91"/>
      <c r="IAO74" s="90"/>
      <c r="IAP74" s="91"/>
      <c r="IAQ74" s="90"/>
      <c r="IAR74" s="91"/>
      <c r="IAS74" s="90"/>
      <c r="IAT74" s="91"/>
      <c r="IAU74" s="90"/>
      <c r="IAV74" s="91"/>
      <c r="IAW74" s="90"/>
      <c r="IAX74" s="91"/>
      <c r="IAY74" s="90"/>
      <c r="IAZ74" s="91"/>
      <c r="IBA74" s="90"/>
      <c r="IBB74" s="91"/>
      <c r="IBC74" s="90"/>
      <c r="IBD74" s="91"/>
      <c r="IBE74" s="90"/>
      <c r="IBF74" s="91"/>
      <c r="IBG74" s="90"/>
      <c r="IBH74" s="91"/>
      <c r="IBI74" s="90"/>
      <c r="IBJ74" s="91"/>
      <c r="IBK74" s="90"/>
      <c r="IBL74" s="91"/>
      <c r="IBM74" s="90"/>
      <c r="IBN74" s="91"/>
      <c r="IBO74" s="90"/>
      <c r="IBP74" s="91"/>
      <c r="IBQ74" s="90"/>
      <c r="IBR74" s="91"/>
      <c r="IBS74" s="90"/>
      <c r="IBT74" s="91"/>
      <c r="IBU74" s="90"/>
      <c r="IBV74" s="91"/>
      <c r="IBW74" s="90"/>
      <c r="IBX74" s="91"/>
      <c r="IBY74" s="90"/>
      <c r="IBZ74" s="91"/>
      <c r="ICA74" s="90"/>
      <c r="ICB74" s="91"/>
      <c r="ICC74" s="90"/>
      <c r="ICD74" s="91"/>
      <c r="ICE74" s="90"/>
      <c r="ICF74" s="91"/>
      <c r="ICG74" s="90"/>
      <c r="ICH74" s="91"/>
      <c r="ICI74" s="90"/>
      <c r="ICJ74" s="91"/>
      <c r="ICK74" s="90"/>
      <c r="ICL74" s="91"/>
      <c r="ICM74" s="90"/>
      <c r="ICN74" s="91"/>
      <c r="ICO74" s="90"/>
      <c r="ICP74" s="91"/>
      <c r="ICQ74" s="90"/>
      <c r="ICR74" s="91"/>
      <c r="ICS74" s="90"/>
      <c r="ICT74" s="91"/>
      <c r="ICU74" s="90"/>
      <c r="ICV74" s="91"/>
      <c r="ICW74" s="90"/>
      <c r="ICX74" s="91"/>
      <c r="ICY74" s="90"/>
      <c r="ICZ74" s="91"/>
      <c r="IDA74" s="90"/>
      <c r="IDB74" s="91"/>
      <c r="IDC74" s="90"/>
      <c r="IDD74" s="91"/>
      <c r="IDE74" s="90"/>
      <c r="IDF74" s="91"/>
      <c r="IDG74" s="90"/>
      <c r="IDH74" s="91"/>
      <c r="IDI74" s="90"/>
      <c r="IDJ74" s="91"/>
      <c r="IDK74" s="90"/>
      <c r="IDL74" s="91"/>
      <c r="IDM74" s="90"/>
      <c r="IDN74" s="91"/>
      <c r="IDO74" s="90"/>
      <c r="IDP74" s="91"/>
      <c r="IDQ74" s="90"/>
      <c r="IDR74" s="91"/>
      <c r="IDS74" s="90"/>
      <c r="IDT74" s="91"/>
      <c r="IDU74" s="90"/>
      <c r="IDV74" s="91"/>
      <c r="IDW74" s="90"/>
      <c r="IDX74" s="91"/>
      <c r="IDY74" s="90"/>
      <c r="IDZ74" s="91"/>
      <c r="IEA74" s="90"/>
      <c r="IEB74" s="91"/>
      <c r="IEC74" s="90"/>
      <c r="IED74" s="91"/>
      <c r="IEE74" s="90"/>
      <c r="IEF74" s="91"/>
      <c r="IEG74" s="90"/>
      <c r="IEH74" s="91"/>
      <c r="IEI74" s="90"/>
      <c r="IEJ74" s="91"/>
      <c r="IEK74" s="90"/>
      <c r="IEL74" s="91"/>
      <c r="IEM74" s="90"/>
      <c r="IEN74" s="91"/>
      <c r="IEO74" s="90"/>
      <c r="IEP74" s="91"/>
      <c r="IEQ74" s="90"/>
      <c r="IER74" s="91"/>
      <c r="IES74" s="90"/>
      <c r="IET74" s="91"/>
      <c r="IEU74" s="90"/>
      <c r="IEV74" s="91"/>
      <c r="IEW74" s="90"/>
      <c r="IEX74" s="91"/>
      <c r="IEY74" s="90"/>
      <c r="IEZ74" s="91"/>
      <c r="IFA74" s="90"/>
      <c r="IFB74" s="91"/>
      <c r="IFC74" s="90"/>
      <c r="IFD74" s="91"/>
      <c r="IFE74" s="90"/>
      <c r="IFF74" s="91"/>
      <c r="IFG74" s="90"/>
      <c r="IFH74" s="91"/>
      <c r="IFI74" s="90"/>
      <c r="IFJ74" s="91"/>
      <c r="IFK74" s="90"/>
      <c r="IFL74" s="91"/>
      <c r="IFM74" s="90"/>
      <c r="IFN74" s="91"/>
      <c r="IFO74" s="90"/>
      <c r="IFP74" s="91"/>
      <c r="IFQ74" s="90"/>
      <c r="IFR74" s="91"/>
      <c r="IFS74" s="90"/>
      <c r="IFT74" s="91"/>
      <c r="IFU74" s="90"/>
      <c r="IFV74" s="91"/>
      <c r="IFW74" s="90"/>
      <c r="IFX74" s="91"/>
      <c r="IFY74" s="90"/>
      <c r="IFZ74" s="91"/>
      <c r="IGA74" s="90"/>
      <c r="IGB74" s="91"/>
      <c r="IGC74" s="90"/>
      <c r="IGD74" s="91"/>
      <c r="IGE74" s="90"/>
      <c r="IGF74" s="91"/>
      <c r="IGG74" s="90"/>
      <c r="IGH74" s="91"/>
      <c r="IGI74" s="90"/>
      <c r="IGJ74" s="91"/>
      <c r="IGK74" s="90"/>
      <c r="IGL74" s="91"/>
      <c r="IGM74" s="90"/>
      <c r="IGN74" s="91"/>
      <c r="IGO74" s="90"/>
      <c r="IGP74" s="91"/>
      <c r="IGQ74" s="90"/>
      <c r="IGR74" s="91"/>
      <c r="IGS74" s="90"/>
      <c r="IGT74" s="91"/>
      <c r="IGU74" s="90"/>
      <c r="IGV74" s="91"/>
      <c r="IGW74" s="90"/>
      <c r="IGX74" s="91"/>
      <c r="IGY74" s="90"/>
      <c r="IGZ74" s="91"/>
      <c r="IHA74" s="90"/>
      <c r="IHB74" s="91"/>
      <c r="IHC74" s="90"/>
      <c r="IHD74" s="91"/>
      <c r="IHE74" s="90"/>
      <c r="IHF74" s="91"/>
      <c r="IHG74" s="90"/>
      <c r="IHH74" s="91"/>
      <c r="IHI74" s="90"/>
      <c r="IHJ74" s="91"/>
      <c r="IHK74" s="90"/>
      <c r="IHL74" s="91"/>
      <c r="IHM74" s="90"/>
      <c r="IHN74" s="91"/>
      <c r="IHO74" s="90"/>
      <c r="IHP74" s="91"/>
      <c r="IHQ74" s="90"/>
      <c r="IHR74" s="91"/>
      <c r="IHS74" s="90"/>
      <c r="IHT74" s="91"/>
      <c r="IHU74" s="90"/>
      <c r="IHV74" s="91"/>
      <c r="IHW74" s="90"/>
      <c r="IHX74" s="91"/>
      <c r="IHY74" s="90"/>
      <c r="IHZ74" s="91"/>
      <c r="IIA74" s="90"/>
      <c r="IIB74" s="91"/>
      <c r="IIC74" s="90"/>
      <c r="IID74" s="91"/>
      <c r="IIE74" s="90"/>
      <c r="IIF74" s="91"/>
      <c r="IIG74" s="90"/>
      <c r="IIH74" s="91"/>
      <c r="III74" s="90"/>
      <c r="IIJ74" s="91"/>
      <c r="IIK74" s="90"/>
      <c r="IIL74" s="91"/>
      <c r="IIM74" s="90"/>
      <c r="IIN74" s="91"/>
      <c r="IIO74" s="90"/>
      <c r="IIP74" s="91"/>
      <c r="IIQ74" s="90"/>
      <c r="IIR74" s="91"/>
      <c r="IIS74" s="90"/>
      <c r="IIT74" s="91"/>
      <c r="IIU74" s="90"/>
      <c r="IIV74" s="91"/>
      <c r="IIW74" s="90"/>
      <c r="IIX74" s="91"/>
      <c r="IIY74" s="90"/>
      <c r="IIZ74" s="91"/>
      <c r="IJA74" s="90"/>
      <c r="IJB74" s="91"/>
      <c r="IJC74" s="90"/>
      <c r="IJD74" s="91"/>
      <c r="IJE74" s="90"/>
      <c r="IJF74" s="91"/>
      <c r="IJG74" s="90"/>
      <c r="IJH74" s="91"/>
      <c r="IJI74" s="90"/>
      <c r="IJJ74" s="91"/>
      <c r="IJK74" s="90"/>
      <c r="IJL74" s="91"/>
      <c r="IJM74" s="90"/>
      <c r="IJN74" s="91"/>
      <c r="IJO74" s="90"/>
      <c r="IJP74" s="91"/>
      <c r="IJQ74" s="90"/>
      <c r="IJR74" s="91"/>
      <c r="IJS74" s="90"/>
      <c r="IJT74" s="91"/>
      <c r="IJU74" s="90"/>
      <c r="IJV74" s="91"/>
      <c r="IJW74" s="90"/>
      <c r="IJX74" s="91"/>
      <c r="IJY74" s="90"/>
      <c r="IJZ74" s="91"/>
      <c r="IKA74" s="90"/>
      <c r="IKB74" s="91"/>
      <c r="IKC74" s="90"/>
      <c r="IKD74" s="91"/>
      <c r="IKE74" s="90"/>
      <c r="IKF74" s="91"/>
      <c r="IKG74" s="90"/>
      <c r="IKH74" s="91"/>
      <c r="IKI74" s="90"/>
      <c r="IKJ74" s="91"/>
      <c r="IKK74" s="90"/>
      <c r="IKL74" s="91"/>
      <c r="IKM74" s="90"/>
      <c r="IKN74" s="91"/>
      <c r="IKO74" s="90"/>
      <c r="IKP74" s="91"/>
      <c r="IKQ74" s="90"/>
      <c r="IKR74" s="91"/>
      <c r="IKS74" s="90"/>
      <c r="IKT74" s="91"/>
      <c r="IKU74" s="90"/>
      <c r="IKV74" s="91"/>
      <c r="IKW74" s="90"/>
      <c r="IKX74" s="91"/>
      <c r="IKY74" s="90"/>
      <c r="IKZ74" s="91"/>
      <c r="ILA74" s="90"/>
      <c r="ILB74" s="91"/>
      <c r="ILC74" s="90"/>
      <c r="ILD74" s="91"/>
      <c r="ILE74" s="90"/>
      <c r="ILF74" s="91"/>
      <c r="ILG74" s="90"/>
      <c r="ILH74" s="91"/>
      <c r="ILI74" s="90"/>
      <c r="ILJ74" s="91"/>
      <c r="ILK74" s="90"/>
      <c r="ILL74" s="91"/>
      <c r="ILM74" s="90"/>
      <c r="ILN74" s="91"/>
      <c r="ILO74" s="90"/>
      <c r="ILP74" s="91"/>
      <c r="ILQ74" s="90"/>
      <c r="ILR74" s="91"/>
      <c r="ILS74" s="90"/>
      <c r="ILT74" s="91"/>
      <c r="ILU74" s="90"/>
      <c r="ILV74" s="91"/>
      <c r="ILW74" s="90"/>
      <c r="ILX74" s="91"/>
      <c r="ILY74" s="90"/>
      <c r="ILZ74" s="91"/>
      <c r="IMA74" s="90"/>
      <c r="IMB74" s="91"/>
      <c r="IMC74" s="90"/>
      <c r="IMD74" s="91"/>
      <c r="IME74" s="90"/>
      <c r="IMF74" s="91"/>
      <c r="IMG74" s="90"/>
      <c r="IMH74" s="91"/>
      <c r="IMI74" s="90"/>
      <c r="IMJ74" s="91"/>
      <c r="IMK74" s="90"/>
      <c r="IML74" s="91"/>
      <c r="IMM74" s="90"/>
      <c r="IMN74" s="91"/>
      <c r="IMO74" s="90"/>
      <c r="IMP74" s="91"/>
      <c r="IMQ74" s="90"/>
      <c r="IMR74" s="91"/>
      <c r="IMS74" s="90"/>
      <c r="IMT74" s="91"/>
      <c r="IMU74" s="90"/>
      <c r="IMV74" s="91"/>
      <c r="IMW74" s="90"/>
      <c r="IMX74" s="91"/>
      <c r="IMY74" s="90"/>
      <c r="IMZ74" s="91"/>
      <c r="INA74" s="90"/>
      <c r="INB74" s="91"/>
      <c r="INC74" s="90"/>
      <c r="IND74" s="91"/>
      <c r="INE74" s="90"/>
      <c r="INF74" s="91"/>
      <c r="ING74" s="90"/>
      <c r="INH74" s="91"/>
      <c r="INI74" s="90"/>
      <c r="INJ74" s="91"/>
      <c r="INK74" s="90"/>
      <c r="INL74" s="91"/>
      <c r="INM74" s="90"/>
      <c r="INN74" s="91"/>
      <c r="INO74" s="90"/>
      <c r="INP74" s="91"/>
      <c r="INQ74" s="90"/>
      <c r="INR74" s="91"/>
      <c r="INS74" s="90"/>
      <c r="INT74" s="91"/>
      <c r="INU74" s="90"/>
      <c r="INV74" s="91"/>
      <c r="INW74" s="90"/>
      <c r="INX74" s="91"/>
      <c r="INY74" s="90"/>
      <c r="INZ74" s="91"/>
      <c r="IOA74" s="90"/>
      <c r="IOB74" s="91"/>
      <c r="IOC74" s="90"/>
      <c r="IOD74" s="91"/>
      <c r="IOE74" s="90"/>
      <c r="IOF74" s="91"/>
      <c r="IOG74" s="90"/>
      <c r="IOH74" s="91"/>
      <c r="IOI74" s="90"/>
      <c r="IOJ74" s="91"/>
      <c r="IOK74" s="90"/>
      <c r="IOL74" s="91"/>
      <c r="IOM74" s="90"/>
      <c r="ION74" s="91"/>
      <c r="IOO74" s="90"/>
      <c r="IOP74" s="91"/>
      <c r="IOQ74" s="90"/>
      <c r="IOR74" s="91"/>
      <c r="IOS74" s="90"/>
      <c r="IOT74" s="91"/>
      <c r="IOU74" s="90"/>
      <c r="IOV74" s="91"/>
      <c r="IOW74" s="90"/>
      <c r="IOX74" s="91"/>
      <c r="IOY74" s="90"/>
      <c r="IOZ74" s="91"/>
      <c r="IPA74" s="90"/>
      <c r="IPB74" s="91"/>
      <c r="IPC74" s="90"/>
      <c r="IPD74" s="91"/>
      <c r="IPE74" s="90"/>
      <c r="IPF74" s="91"/>
      <c r="IPG74" s="90"/>
      <c r="IPH74" s="91"/>
      <c r="IPI74" s="90"/>
      <c r="IPJ74" s="91"/>
      <c r="IPK74" s="90"/>
      <c r="IPL74" s="91"/>
      <c r="IPM74" s="90"/>
      <c r="IPN74" s="91"/>
      <c r="IPO74" s="90"/>
      <c r="IPP74" s="91"/>
      <c r="IPQ74" s="90"/>
      <c r="IPR74" s="91"/>
      <c r="IPS74" s="90"/>
      <c r="IPT74" s="91"/>
      <c r="IPU74" s="90"/>
      <c r="IPV74" s="91"/>
      <c r="IPW74" s="90"/>
      <c r="IPX74" s="91"/>
      <c r="IPY74" s="90"/>
      <c r="IPZ74" s="91"/>
      <c r="IQA74" s="90"/>
      <c r="IQB74" s="91"/>
      <c r="IQC74" s="90"/>
      <c r="IQD74" s="91"/>
      <c r="IQE74" s="90"/>
      <c r="IQF74" s="91"/>
      <c r="IQG74" s="90"/>
      <c r="IQH74" s="91"/>
      <c r="IQI74" s="90"/>
      <c r="IQJ74" s="91"/>
      <c r="IQK74" s="90"/>
      <c r="IQL74" s="91"/>
      <c r="IQM74" s="90"/>
      <c r="IQN74" s="91"/>
      <c r="IQO74" s="90"/>
      <c r="IQP74" s="91"/>
      <c r="IQQ74" s="90"/>
      <c r="IQR74" s="91"/>
      <c r="IQS74" s="90"/>
      <c r="IQT74" s="91"/>
      <c r="IQU74" s="90"/>
      <c r="IQV74" s="91"/>
      <c r="IQW74" s="90"/>
      <c r="IQX74" s="91"/>
      <c r="IQY74" s="90"/>
      <c r="IQZ74" s="91"/>
      <c r="IRA74" s="90"/>
      <c r="IRB74" s="91"/>
      <c r="IRC74" s="90"/>
      <c r="IRD74" s="91"/>
      <c r="IRE74" s="90"/>
      <c r="IRF74" s="91"/>
      <c r="IRG74" s="90"/>
      <c r="IRH74" s="91"/>
      <c r="IRI74" s="90"/>
      <c r="IRJ74" s="91"/>
      <c r="IRK74" s="90"/>
      <c r="IRL74" s="91"/>
      <c r="IRM74" s="90"/>
      <c r="IRN74" s="91"/>
      <c r="IRO74" s="90"/>
      <c r="IRP74" s="91"/>
      <c r="IRQ74" s="90"/>
      <c r="IRR74" s="91"/>
      <c r="IRS74" s="90"/>
      <c r="IRT74" s="91"/>
      <c r="IRU74" s="90"/>
      <c r="IRV74" s="91"/>
      <c r="IRW74" s="90"/>
      <c r="IRX74" s="91"/>
      <c r="IRY74" s="90"/>
      <c r="IRZ74" s="91"/>
      <c r="ISA74" s="90"/>
      <c r="ISB74" s="91"/>
      <c r="ISC74" s="90"/>
      <c r="ISD74" s="91"/>
      <c r="ISE74" s="90"/>
      <c r="ISF74" s="91"/>
      <c r="ISG74" s="90"/>
      <c r="ISH74" s="91"/>
      <c r="ISI74" s="90"/>
      <c r="ISJ74" s="91"/>
      <c r="ISK74" s="90"/>
      <c r="ISL74" s="91"/>
      <c r="ISM74" s="90"/>
      <c r="ISN74" s="91"/>
      <c r="ISO74" s="90"/>
      <c r="ISP74" s="91"/>
      <c r="ISQ74" s="90"/>
      <c r="ISR74" s="91"/>
      <c r="ISS74" s="90"/>
      <c r="IST74" s="91"/>
      <c r="ISU74" s="90"/>
      <c r="ISV74" s="91"/>
      <c r="ISW74" s="90"/>
      <c r="ISX74" s="91"/>
      <c r="ISY74" s="90"/>
      <c r="ISZ74" s="91"/>
      <c r="ITA74" s="90"/>
      <c r="ITB74" s="91"/>
      <c r="ITC74" s="90"/>
      <c r="ITD74" s="91"/>
      <c r="ITE74" s="90"/>
      <c r="ITF74" s="91"/>
      <c r="ITG74" s="90"/>
      <c r="ITH74" s="91"/>
      <c r="ITI74" s="90"/>
      <c r="ITJ74" s="91"/>
      <c r="ITK74" s="90"/>
      <c r="ITL74" s="91"/>
      <c r="ITM74" s="90"/>
      <c r="ITN74" s="91"/>
      <c r="ITO74" s="90"/>
      <c r="ITP74" s="91"/>
      <c r="ITQ74" s="90"/>
      <c r="ITR74" s="91"/>
      <c r="ITS74" s="90"/>
      <c r="ITT74" s="91"/>
      <c r="ITU74" s="90"/>
      <c r="ITV74" s="91"/>
      <c r="ITW74" s="90"/>
      <c r="ITX74" s="91"/>
      <c r="ITY74" s="90"/>
      <c r="ITZ74" s="91"/>
      <c r="IUA74" s="90"/>
      <c r="IUB74" s="91"/>
      <c r="IUC74" s="90"/>
      <c r="IUD74" s="91"/>
      <c r="IUE74" s="90"/>
      <c r="IUF74" s="91"/>
      <c r="IUG74" s="90"/>
      <c r="IUH74" s="91"/>
      <c r="IUI74" s="90"/>
      <c r="IUJ74" s="91"/>
      <c r="IUK74" s="90"/>
      <c r="IUL74" s="91"/>
      <c r="IUM74" s="90"/>
      <c r="IUN74" s="91"/>
      <c r="IUO74" s="90"/>
      <c r="IUP74" s="91"/>
      <c r="IUQ74" s="90"/>
      <c r="IUR74" s="91"/>
      <c r="IUS74" s="90"/>
      <c r="IUT74" s="91"/>
      <c r="IUU74" s="90"/>
      <c r="IUV74" s="91"/>
      <c r="IUW74" s="90"/>
      <c r="IUX74" s="91"/>
      <c r="IUY74" s="90"/>
      <c r="IUZ74" s="91"/>
      <c r="IVA74" s="90"/>
      <c r="IVB74" s="91"/>
      <c r="IVC74" s="90"/>
      <c r="IVD74" s="91"/>
      <c r="IVE74" s="90"/>
      <c r="IVF74" s="91"/>
      <c r="IVG74" s="90"/>
      <c r="IVH74" s="91"/>
      <c r="IVI74" s="90"/>
      <c r="IVJ74" s="91"/>
      <c r="IVK74" s="90"/>
      <c r="IVL74" s="91"/>
      <c r="IVM74" s="90"/>
      <c r="IVN74" s="91"/>
      <c r="IVO74" s="90"/>
      <c r="IVP74" s="91"/>
      <c r="IVQ74" s="90"/>
      <c r="IVR74" s="91"/>
      <c r="IVS74" s="90"/>
      <c r="IVT74" s="91"/>
      <c r="IVU74" s="90"/>
      <c r="IVV74" s="91"/>
      <c r="IVW74" s="90"/>
      <c r="IVX74" s="91"/>
      <c r="IVY74" s="90"/>
      <c r="IVZ74" s="91"/>
      <c r="IWA74" s="90"/>
      <c r="IWB74" s="91"/>
      <c r="IWC74" s="90"/>
      <c r="IWD74" s="91"/>
      <c r="IWE74" s="90"/>
      <c r="IWF74" s="91"/>
      <c r="IWG74" s="90"/>
      <c r="IWH74" s="91"/>
      <c r="IWI74" s="90"/>
      <c r="IWJ74" s="91"/>
      <c r="IWK74" s="90"/>
      <c r="IWL74" s="91"/>
      <c r="IWM74" s="90"/>
      <c r="IWN74" s="91"/>
      <c r="IWO74" s="90"/>
      <c r="IWP74" s="91"/>
      <c r="IWQ74" s="90"/>
      <c r="IWR74" s="91"/>
      <c r="IWS74" s="90"/>
      <c r="IWT74" s="91"/>
      <c r="IWU74" s="90"/>
      <c r="IWV74" s="91"/>
      <c r="IWW74" s="90"/>
      <c r="IWX74" s="91"/>
      <c r="IWY74" s="90"/>
      <c r="IWZ74" s="91"/>
      <c r="IXA74" s="90"/>
      <c r="IXB74" s="91"/>
      <c r="IXC74" s="90"/>
      <c r="IXD74" s="91"/>
      <c r="IXE74" s="90"/>
      <c r="IXF74" s="91"/>
      <c r="IXG74" s="90"/>
      <c r="IXH74" s="91"/>
      <c r="IXI74" s="90"/>
      <c r="IXJ74" s="91"/>
      <c r="IXK74" s="90"/>
      <c r="IXL74" s="91"/>
      <c r="IXM74" s="90"/>
      <c r="IXN74" s="91"/>
      <c r="IXO74" s="90"/>
      <c r="IXP74" s="91"/>
      <c r="IXQ74" s="90"/>
      <c r="IXR74" s="91"/>
      <c r="IXS74" s="90"/>
      <c r="IXT74" s="91"/>
      <c r="IXU74" s="90"/>
      <c r="IXV74" s="91"/>
      <c r="IXW74" s="90"/>
      <c r="IXX74" s="91"/>
      <c r="IXY74" s="90"/>
      <c r="IXZ74" s="91"/>
      <c r="IYA74" s="90"/>
      <c r="IYB74" s="91"/>
      <c r="IYC74" s="90"/>
      <c r="IYD74" s="91"/>
      <c r="IYE74" s="90"/>
      <c r="IYF74" s="91"/>
      <c r="IYG74" s="90"/>
      <c r="IYH74" s="91"/>
      <c r="IYI74" s="90"/>
      <c r="IYJ74" s="91"/>
      <c r="IYK74" s="90"/>
      <c r="IYL74" s="91"/>
      <c r="IYM74" s="90"/>
      <c r="IYN74" s="91"/>
      <c r="IYO74" s="90"/>
      <c r="IYP74" s="91"/>
      <c r="IYQ74" s="90"/>
      <c r="IYR74" s="91"/>
      <c r="IYS74" s="90"/>
      <c r="IYT74" s="91"/>
      <c r="IYU74" s="90"/>
      <c r="IYV74" s="91"/>
      <c r="IYW74" s="90"/>
      <c r="IYX74" s="91"/>
      <c r="IYY74" s="90"/>
      <c r="IYZ74" s="91"/>
      <c r="IZA74" s="90"/>
      <c r="IZB74" s="91"/>
      <c r="IZC74" s="90"/>
      <c r="IZD74" s="91"/>
      <c r="IZE74" s="90"/>
      <c r="IZF74" s="91"/>
      <c r="IZG74" s="90"/>
      <c r="IZH74" s="91"/>
      <c r="IZI74" s="90"/>
      <c r="IZJ74" s="91"/>
      <c r="IZK74" s="90"/>
      <c r="IZL74" s="91"/>
      <c r="IZM74" s="90"/>
      <c r="IZN74" s="91"/>
      <c r="IZO74" s="90"/>
      <c r="IZP74" s="91"/>
      <c r="IZQ74" s="90"/>
      <c r="IZR74" s="91"/>
      <c r="IZS74" s="90"/>
      <c r="IZT74" s="91"/>
      <c r="IZU74" s="90"/>
      <c r="IZV74" s="91"/>
      <c r="IZW74" s="90"/>
      <c r="IZX74" s="91"/>
      <c r="IZY74" s="90"/>
      <c r="IZZ74" s="91"/>
      <c r="JAA74" s="90"/>
      <c r="JAB74" s="91"/>
      <c r="JAC74" s="90"/>
      <c r="JAD74" s="91"/>
      <c r="JAE74" s="90"/>
      <c r="JAF74" s="91"/>
      <c r="JAG74" s="90"/>
      <c r="JAH74" s="91"/>
      <c r="JAI74" s="90"/>
      <c r="JAJ74" s="91"/>
      <c r="JAK74" s="90"/>
      <c r="JAL74" s="91"/>
      <c r="JAM74" s="90"/>
      <c r="JAN74" s="91"/>
      <c r="JAO74" s="90"/>
      <c r="JAP74" s="91"/>
      <c r="JAQ74" s="90"/>
      <c r="JAR74" s="91"/>
      <c r="JAS74" s="90"/>
      <c r="JAT74" s="91"/>
      <c r="JAU74" s="90"/>
      <c r="JAV74" s="91"/>
      <c r="JAW74" s="90"/>
      <c r="JAX74" s="91"/>
      <c r="JAY74" s="90"/>
      <c r="JAZ74" s="91"/>
      <c r="JBA74" s="90"/>
      <c r="JBB74" s="91"/>
      <c r="JBC74" s="90"/>
      <c r="JBD74" s="91"/>
      <c r="JBE74" s="90"/>
      <c r="JBF74" s="91"/>
      <c r="JBG74" s="90"/>
      <c r="JBH74" s="91"/>
      <c r="JBI74" s="90"/>
      <c r="JBJ74" s="91"/>
      <c r="JBK74" s="90"/>
      <c r="JBL74" s="91"/>
      <c r="JBM74" s="90"/>
      <c r="JBN74" s="91"/>
      <c r="JBO74" s="90"/>
      <c r="JBP74" s="91"/>
      <c r="JBQ74" s="90"/>
      <c r="JBR74" s="91"/>
      <c r="JBS74" s="90"/>
      <c r="JBT74" s="91"/>
      <c r="JBU74" s="90"/>
      <c r="JBV74" s="91"/>
      <c r="JBW74" s="90"/>
      <c r="JBX74" s="91"/>
      <c r="JBY74" s="90"/>
      <c r="JBZ74" s="91"/>
      <c r="JCA74" s="90"/>
      <c r="JCB74" s="91"/>
      <c r="JCC74" s="90"/>
      <c r="JCD74" s="91"/>
      <c r="JCE74" s="90"/>
      <c r="JCF74" s="91"/>
      <c r="JCG74" s="90"/>
      <c r="JCH74" s="91"/>
      <c r="JCI74" s="90"/>
      <c r="JCJ74" s="91"/>
      <c r="JCK74" s="90"/>
      <c r="JCL74" s="91"/>
      <c r="JCM74" s="90"/>
      <c r="JCN74" s="91"/>
      <c r="JCO74" s="90"/>
      <c r="JCP74" s="91"/>
      <c r="JCQ74" s="90"/>
      <c r="JCR74" s="91"/>
      <c r="JCS74" s="90"/>
      <c r="JCT74" s="91"/>
      <c r="JCU74" s="90"/>
      <c r="JCV74" s="91"/>
      <c r="JCW74" s="90"/>
      <c r="JCX74" s="91"/>
      <c r="JCY74" s="90"/>
      <c r="JCZ74" s="91"/>
      <c r="JDA74" s="90"/>
      <c r="JDB74" s="91"/>
      <c r="JDC74" s="90"/>
      <c r="JDD74" s="91"/>
      <c r="JDE74" s="90"/>
      <c r="JDF74" s="91"/>
      <c r="JDG74" s="90"/>
      <c r="JDH74" s="91"/>
      <c r="JDI74" s="90"/>
      <c r="JDJ74" s="91"/>
      <c r="JDK74" s="90"/>
      <c r="JDL74" s="91"/>
      <c r="JDM74" s="90"/>
      <c r="JDN74" s="91"/>
      <c r="JDO74" s="90"/>
      <c r="JDP74" s="91"/>
      <c r="JDQ74" s="90"/>
      <c r="JDR74" s="91"/>
      <c r="JDS74" s="90"/>
      <c r="JDT74" s="91"/>
      <c r="JDU74" s="90"/>
      <c r="JDV74" s="91"/>
      <c r="JDW74" s="90"/>
      <c r="JDX74" s="91"/>
      <c r="JDY74" s="90"/>
      <c r="JDZ74" s="91"/>
      <c r="JEA74" s="90"/>
      <c r="JEB74" s="91"/>
      <c r="JEC74" s="90"/>
      <c r="JED74" s="91"/>
      <c r="JEE74" s="90"/>
      <c r="JEF74" s="91"/>
      <c r="JEG74" s="90"/>
      <c r="JEH74" s="91"/>
      <c r="JEI74" s="90"/>
      <c r="JEJ74" s="91"/>
      <c r="JEK74" s="90"/>
      <c r="JEL74" s="91"/>
      <c r="JEM74" s="90"/>
      <c r="JEN74" s="91"/>
      <c r="JEO74" s="90"/>
      <c r="JEP74" s="91"/>
      <c r="JEQ74" s="90"/>
      <c r="JER74" s="91"/>
      <c r="JES74" s="90"/>
      <c r="JET74" s="91"/>
      <c r="JEU74" s="90"/>
      <c r="JEV74" s="91"/>
      <c r="JEW74" s="90"/>
      <c r="JEX74" s="91"/>
      <c r="JEY74" s="90"/>
      <c r="JEZ74" s="91"/>
      <c r="JFA74" s="90"/>
      <c r="JFB74" s="91"/>
      <c r="JFC74" s="90"/>
      <c r="JFD74" s="91"/>
      <c r="JFE74" s="90"/>
      <c r="JFF74" s="91"/>
      <c r="JFG74" s="90"/>
      <c r="JFH74" s="91"/>
      <c r="JFI74" s="90"/>
      <c r="JFJ74" s="91"/>
      <c r="JFK74" s="90"/>
      <c r="JFL74" s="91"/>
      <c r="JFM74" s="90"/>
      <c r="JFN74" s="91"/>
      <c r="JFO74" s="90"/>
      <c r="JFP74" s="91"/>
      <c r="JFQ74" s="90"/>
      <c r="JFR74" s="91"/>
      <c r="JFS74" s="90"/>
      <c r="JFT74" s="91"/>
      <c r="JFU74" s="90"/>
      <c r="JFV74" s="91"/>
      <c r="JFW74" s="90"/>
      <c r="JFX74" s="91"/>
      <c r="JFY74" s="90"/>
      <c r="JFZ74" s="91"/>
      <c r="JGA74" s="90"/>
      <c r="JGB74" s="91"/>
      <c r="JGC74" s="90"/>
      <c r="JGD74" s="91"/>
      <c r="JGE74" s="90"/>
      <c r="JGF74" s="91"/>
      <c r="JGG74" s="90"/>
      <c r="JGH74" s="91"/>
      <c r="JGI74" s="90"/>
      <c r="JGJ74" s="91"/>
      <c r="JGK74" s="90"/>
      <c r="JGL74" s="91"/>
      <c r="JGM74" s="90"/>
      <c r="JGN74" s="91"/>
      <c r="JGO74" s="90"/>
      <c r="JGP74" s="91"/>
      <c r="JGQ74" s="90"/>
      <c r="JGR74" s="91"/>
      <c r="JGS74" s="90"/>
      <c r="JGT74" s="91"/>
      <c r="JGU74" s="90"/>
      <c r="JGV74" s="91"/>
      <c r="JGW74" s="90"/>
      <c r="JGX74" s="91"/>
      <c r="JGY74" s="90"/>
      <c r="JGZ74" s="91"/>
      <c r="JHA74" s="90"/>
      <c r="JHB74" s="91"/>
      <c r="JHC74" s="90"/>
      <c r="JHD74" s="91"/>
      <c r="JHE74" s="90"/>
      <c r="JHF74" s="91"/>
      <c r="JHG74" s="90"/>
      <c r="JHH74" s="91"/>
      <c r="JHI74" s="90"/>
      <c r="JHJ74" s="91"/>
      <c r="JHK74" s="90"/>
      <c r="JHL74" s="91"/>
      <c r="JHM74" s="90"/>
      <c r="JHN74" s="91"/>
      <c r="JHO74" s="90"/>
      <c r="JHP74" s="91"/>
      <c r="JHQ74" s="90"/>
      <c r="JHR74" s="91"/>
      <c r="JHS74" s="90"/>
      <c r="JHT74" s="91"/>
      <c r="JHU74" s="90"/>
      <c r="JHV74" s="91"/>
      <c r="JHW74" s="90"/>
      <c r="JHX74" s="91"/>
      <c r="JHY74" s="90"/>
      <c r="JHZ74" s="91"/>
      <c r="JIA74" s="90"/>
      <c r="JIB74" s="91"/>
      <c r="JIC74" s="90"/>
      <c r="JID74" s="91"/>
      <c r="JIE74" s="90"/>
      <c r="JIF74" s="91"/>
      <c r="JIG74" s="90"/>
      <c r="JIH74" s="91"/>
      <c r="JII74" s="90"/>
      <c r="JIJ74" s="91"/>
      <c r="JIK74" s="90"/>
      <c r="JIL74" s="91"/>
      <c r="JIM74" s="90"/>
      <c r="JIN74" s="91"/>
      <c r="JIO74" s="90"/>
      <c r="JIP74" s="91"/>
      <c r="JIQ74" s="90"/>
      <c r="JIR74" s="91"/>
      <c r="JIS74" s="90"/>
      <c r="JIT74" s="91"/>
      <c r="JIU74" s="90"/>
      <c r="JIV74" s="91"/>
      <c r="JIW74" s="90"/>
      <c r="JIX74" s="91"/>
      <c r="JIY74" s="90"/>
      <c r="JIZ74" s="91"/>
      <c r="JJA74" s="90"/>
      <c r="JJB74" s="91"/>
      <c r="JJC74" s="90"/>
      <c r="JJD74" s="91"/>
      <c r="JJE74" s="90"/>
      <c r="JJF74" s="91"/>
      <c r="JJG74" s="90"/>
      <c r="JJH74" s="91"/>
      <c r="JJI74" s="90"/>
      <c r="JJJ74" s="91"/>
      <c r="JJK74" s="90"/>
      <c r="JJL74" s="91"/>
      <c r="JJM74" s="90"/>
      <c r="JJN74" s="91"/>
      <c r="JJO74" s="90"/>
      <c r="JJP74" s="91"/>
      <c r="JJQ74" s="90"/>
      <c r="JJR74" s="91"/>
      <c r="JJS74" s="90"/>
      <c r="JJT74" s="91"/>
      <c r="JJU74" s="90"/>
      <c r="JJV74" s="91"/>
      <c r="JJW74" s="90"/>
      <c r="JJX74" s="91"/>
      <c r="JJY74" s="90"/>
      <c r="JJZ74" s="91"/>
      <c r="JKA74" s="90"/>
      <c r="JKB74" s="91"/>
      <c r="JKC74" s="90"/>
      <c r="JKD74" s="91"/>
      <c r="JKE74" s="90"/>
      <c r="JKF74" s="91"/>
      <c r="JKG74" s="90"/>
      <c r="JKH74" s="91"/>
      <c r="JKI74" s="90"/>
      <c r="JKJ74" s="91"/>
      <c r="JKK74" s="90"/>
      <c r="JKL74" s="91"/>
      <c r="JKM74" s="90"/>
      <c r="JKN74" s="91"/>
      <c r="JKO74" s="90"/>
      <c r="JKP74" s="91"/>
      <c r="JKQ74" s="90"/>
      <c r="JKR74" s="91"/>
      <c r="JKS74" s="90"/>
      <c r="JKT74" s="91"/>
      <c r="JKU74" s="90"/>
      <c r="JKV74" s="91"/>
      <c r="JKW74" s="90"/>
      <c r="JKX74" s="91"/>
      <c r="JKY74" s="90"/>
      <c r="JKZ74" s="91"/>
      <c r="JLA74" s="90"/>
      <c r="JLB74" s="91"/>
      <c r="JLC74" s="90"/>
      <c r="JLD74" s="91"/>
      <c r="JLE74" s="90"/>
      <c r="JLF74" s="91"/>
      <c r="JLG74" s="90"/>
      <c r="JLH74" s="91"/>
      <c r="JLI74" s="90"/>
      <c r="JLJ74" s="91"/>
      <c r="JLK74" s="90"/>
      <c r="JLL74" s="91"/>
      <c r="JLM74" s="90"/>
      <c r="JLN74" s="91"/>
      <c r="JLO74" s="90"/>
      <c r="JLP74" s="91"/>
      <c r="JLQ74" s="90"/>
      <c r="JLR74" s="91"/>
      <c r="JLS74" s="90"/>
      <c r="JLT74" s="91"/>
      <c r="JLU74" s="90"/>
      <c r="JLV74" s="91"/>
      <c r="JLW74" s="90"/>
      <c r="JLX74" s="91"/>
      <c r="JLY74" s="90"/>
      <c r="JLZ74" s="91"/>
      <c r="JMA74" s="90"/>
      <c r="JMB74" s="91"/>
      <c r="JMC74" s="90"/>
      <c r="JMD74" s="91"/>
      <c r="JME74" s="90"/>
      <c r="JMF74" s="91"/>
      <c r="JMG74" s="90"/>
      <c r="JMH74" s="91"/>
      <c r="JMI74" s="90"/>
      <c r="JMJ74" s="91"/>
      <c r="JMK74" s="90"/>
      <c r="JML74" s="91"/>
      <c r="JMM74" s="90"/>
      <c r="JMN74" s="91"/>
      <c r="JMO74" s="90"/>
      <c r="JMP74" s="91"/>
      <c r="JMQ74" s="90"/>
      <c r="JMR74" s="91"/>
      <c r="JMS74" s="90"/>
      <c r="JMT74" s="91"/>
      <c r="JMU74" s="90"/>
      <c r="JMV74" s="91"/>
      <c r="JMW74" s="90"/>
      <c r="JMX74" s="91"/>
      <c r="JMY74" s="90"/>
      <c r="JMZ74" s="91"/>
      <c r="JNA74" s="90"/>
      <c r="JNB74" s="91"/>
      <c r="JNC74" s="90"/>
      <c r="JND74" s="91"/>
      <c r="JNE74" s="90"/>
      <c r="JNF74" s="91"/>
      <c r="JNG74" s="90"/>
      <c r="JNH74" s="91"/>
      <c r="JNI74" s="90"/>
      <c r="JNJ74" s="91"/>
      <c r="JNK74" s="90"/>
      <c r="JNL74" s="91"/>
      <c r="JNM74" s="90"/>
      <c r="JNN74" s="91"/>
      <c r="JNO74" s="90"/>
      <c r="JNP74" s="91"/>
      <c r="JNQ74" s="90"/>
      <c r="JNR74" s="91"/>
      <c r="JNS74" s="90"/>
      <c r="JNT74" s="91"/>
      <c r="JNU74" s="90"/>
      <c r="JNV74" s="91"/>
      <c r="JNW74" s="90"/>
      <c r="JNX74" s="91"/>
      <c r="JNY74" s="90"/>
      <c r="JNZ74" s="91"/>
      <c r="JOA74" s="90"/>
      <c r="JOB74" s="91"/>
      <c r="JOC74" s="90"/>
      <c r="JOD74" s="91"/>
      <c r="JOE74" s="90"/>
      <c r="JOF74" s="91"/>
      <c r="JOG74" s="90"/>
      <c r="JOH74" s="91"/>
      <c r="JOI74" s="90"/>
      <c r="JOJ74" s="91"/>
      <c r="JOK74" s="90"/>
      <c r="JOL74" s="91"/>
      <c r="JOM74" s="90"/>
      <c r="JON74" s="91"/>
      <c r="JOO74" s="90"/>
      <c r="JOP74" s="91"/>
      <c r="JOQ74" s="90"/>
      <c r="JOR74" s="91"/>
      <c r="JOS74" s="90"/>
      <c r="JOT74" s="91"/>
      <c r="JOU74" s="90"/>
      <c r="JOV74" s="91"/>
      <c r="JOW74" s="90"/>
      <c r="JOX74" s="91"/>
      <c r="JOY74" s="90"/>
      <c r="JOZ74" s="91"/>
      <c r="JPA74" s="90"/>
      <c r="JPB74" s="91"/>
      <c r="JPC74" s="90"/>
      <c r="JPD74" s="91"/>
      <c r="JPE74" s="90"/>
      <c r="JPF74" s="91"/>
      <c r="JPG74" s="90"/>
      <c r="JPH74" s="91"/>
      <c r="JPI74" s="90"/>
      <c r="JPJ74" s="91"/>
      <c r="JPK74" s="90"/>
      <c r="JPL74" s="91"/>
      <c r="JPM74" s="90"/>
      <c r="JPN74" s="91"/>
      <c r="JPO74" s="90"/>
      <c r="JPP74" s="91"/>
      <c r="JPQ74" s="90"/>
      <c r="JPR74" s="91"/>
      <c r="JPS74" s="90"/>
      <c r="JPT74" s="91"/>
      <c r="JPU74" s="90"/>
      <c r="JPV74" s="91"/>
      <c r="JPW74" s="90"/>
      <c r="JPX74" s="91"/>
      <c r="JPY74" s="90"/>
      <c r="JPZ74" s="91"/>
      <c r="JQA74" s="90"/>
      <c r="JQB74" s="91"/>
      <c r="JQC74" s="90"/>
      <c r="JQD74" s="91"/>
      <c r="JQE74" s="90"/>
      <c r="JQF74" s="91"/>
      <c r="JQG74" s="90"/>
      <c r="JQH74" s="91"/>
      <c r="JQI74" s="90"/>
      <c r="JQJ74" s="91"/>
      <c r="JQK74" s="90"/>
      <c r="JQL74" s="91"/>
      <c r="JQM74" s="90"/>
      <c r="JQN74" s="91"/>
      <c r="JQO74" s="90"/>
      <c r="JQP74" s="91"/>
      <c r="JQQ74" s="90"/>
      <c r="JQR74" s="91"/>
      <c r="JQS74" s="90"/>
      <c r="JQT74" s="91"/>
      <c r="JQU74" s="90"/>
      <c r="JQV74" s="91"/>
      <c r="JQW74" s="90"/>
      <c r="JQX74" s="91"/>
      <c r="JQY74" s="90"/>
      <c r="JQZ74" s="91"/>
      <c r="JRA74" s="90"/>
      <c r="JRB74" s="91"/>
      <c r="JRC74" s="90"/>
      <c r="JRD74" s="91"/>
      <c r="JRE74" s="90"/>
      <c r="JRF74" s="91"/>
      <c r="JRG74" s="90"/>
      <c r="JRH74" s="91"/>
      <c r="JRI74" s="90"/>
      <c r="JRJ74" s="91"/>
      <c r="JRK74" s="90"/>
      <c r="JRL74" s="91"/>
      <c r="JRM74" s="90"/>
      <c r="JRN74" s="91"/>
      <c r="JRO74" s="90"/>
      <c r="JRP74" s="91"/>
      <c r="JRQ74" s="90"/>
      <c r="JRR74" s="91"/>
      <c r="JRS74" s="90"/>
      <c r="JRT74" s="91"/>
      <c r="JRU74" s="90"/>
      <c r="JRV74" s="91"/>
      <c r="JRW74" s="90"/>
      <c r="JRX74" s="91"/>
      <c r="JRY74" s="90"/>
      <c r="JRZ74" s="91"/>
      <c r="JSA74" s="90"/>
      <c r="JSB74" s="91"/>
      <c r="JSC74" s="90"/>
      <c r="JSD74" s="91"/>
      <c r="JSE74" s="90"/>
      <c r="JSF74" s="91"/>
      <c r="JSG74" s="90"/>
      <c r="JSH74" s="91"/>
      <c r="JSI74" s="90"/>
      <c r="JSJ74" s="91"/>
      <c r="JSK74" s="90"/>
      <c r="JSL74" s="91"/>
      <c r="JSM74" s="90"/>
      <c r="JSN74" s="91"/>
      <c r="JSO74" s="90"/>
      <c r="JSP74" s="91"/>
      <c r="JSQ74" s="90"/>
      <c r="JSR74" s="91"/>
      <c r="JSS74" s="90"/>
      <c r="JST74" s="91"/>
      <c r="JSU74" s="90"/>
      <c r="JSV74" s="91"/>
      <c r="JSW74" s="90"/>
      <c r="JSX74" s="91"/>
      <c r="JSY74" s="90"/>
      <c r="JSZ74" s="91"/>
      <c r="JTA74" s="90"/>
      <c r="JTB74" s="91"/>
      <c r="JTC74" s="90"/>
      <c r="JTD74" s="91"/>
      <c r="JTE74" s="90"/>
      <c r="JTF74" s="91"/>
      <c r="JTG74" s="90"/>
      <c r="JTH74" s="91"/>
      <c r="JTI74" s="90"/>
      <c r="JTJ74" s="91"/>
      <c r="JTK74" s="90"/>
      <c r="JTL74" s="91"/>
      <c r="JTM74" s="90"/>
      <c r="JTN74" s="91"/>
      <c r="JTO74" s="90"/>
      <c r="JTP74" s="91"/>
      <c r="JTQ74" s="90"/>
      <c r="JTR74" s="91"/>
      <c r="JTS74" s="90"/>
      <c r="JTT74" s="91"/>
      <c r="JTU74" s="90"/>
      <c r="JTV74" s="91"/>
      <c r="JTW74" s="90"/>
      <c r="JTX74" s="91"/>
      <c r="JTY74" s="90"/>
      <c r="JTZ74" s="91"/>
      <c r="JUA74" s="90"/>
      <c r="JUB74" s="91"/>
      <c r="JUC74" s="90"/>
      <c r="JUD74" s="91"/>
      <c r="JUE74" s="90"/>
      <c r="JUF74" s="91"/>
      <c r="JUG74" s="90"/>
      <c r="JUH74" s="91"/>
      <c r="JUI74" s="90"/>
      <c r="JUJ74" s="91"/>
      <c r="JUK74" s="90"/>
      <c r="JUL74" s="91"/>
      <c r="JUM74" s="90"/>
      <c r="JUN74" s="91"/>
      <c r="JUO74" s="90"/>
      <c r="JUP74" s="91"/>
      <c r="JUQ74" s="90"/>
      <c r="JUR74" s="91"/>
      <c r="JUS74" s="90"/>
      <c r="JUT74" s="91"/>
      <c r="JUU74" s="90"/>
      <c r="JUV74" s="91"/>
      <c r="JUW74" s="90"/>
      <c r="JUX74" s="91"/>
      <c r="JUY74" s="90"/>
      <c r="JUZ74" s="91"/>
      <c r="JVA74" s="90"/>
      <c r="JVB74" s="91"/>
      <c r="JVC74" s="90"/>
      <c r="JVD74" s="91"/>
      <c r="JVE74" s="90"/>
      <c r="JVF74" s="91"/>
      <c r="JVG74" s="90"/>
      <c r="JVH74" s="91"/>
      <c r="JVI74" s="90"/>
      <c r="JVJ74" s="91"/>
      <c r="JVK74" s="90"/>
      <c r="JVL74" s="91"/>
      <c r="JVM74" s="90"/>
      <c r="JVN74" s="91"/>
      <c r="JVO74" s="90"/>
      <c r="JVP74" s="91"/>
      <c r="JVQ74" s="90"/>
      <c r="JVR74" s="91"/>
      <c r="JVS74" s="90"/>
      <c r="JVT74" s="91"/>
      <c r="JVU74" s="90"/>
      <c r="JVV74" s="91"/>
      <c r="JVW74" s="90"/>
      <c r="JVX74" s="91"/>
      <c r="JVY74" s="90"/>
      <c r="JVZ74" s="91"/>
      <c r="JWA74" s="90"/>
      <c r="JWB74" s="91"/>
      <c r="JWC74" s="90"/>
      <c r="JWD74" s="91"/>
      <c r="JWE74" s="90"/>
      <c r="JWF74" s="91"/>
      <c r="JWG74" s="90"/>
      <c r="JWH74" s="91"/>
      <c r="JWI74" s="90"/>
      <c r="JWJ74" s="91"/>
      <c r="JWK74" s="90"/>
      <c r="JWL74" s="91"/>
      <c r="JWM74" s="90"/>
      <c r="JWN74" s="91"/>
      <c r="JWO74" s="90"/>
      <c r="JWP74" s="91"/>
      <c r="JWQ74" s="90"/>
      <c r="JWR74" s="91"/>
      <c r="JWS74" s="90"/>
      <c r="JWT74" s="91"/>
      <c r="JWU74" s="90"/>
      <c r="JWV74" s="91"/>
      <c r="JWW74" s="90"/>
      <c r="JWX74" s="91"/>
      <c r="JWY74" s="90"/>
      <c r="JWZ74" s="91"/>
      <c r="JXA74" s="90"/>
      <c r="JXB74" s="91"/>
      <c r="JXC74" s="90"/>
      <c r="JXD74" s="91"/>
      <c r="JXE74" s="90"/>
      <c r="JXF74" s="91"/>
      <c r="JXG74" s="90"/>
      <c r="JXH74" s="91"/>
      <c r="JXI74" s="90"/>
      <c r="JXJ74" s="91"/>
      <c r="JXK74" s="90"/>
      <c r="JXL74" s="91"/>
      <c r="JXM74" s="90"/>
      <c r="JXN74" s="91"/>
      <c r="JXO74" s="90"/>
      <c r="JXP74" s="91"/>
      <c r="JXQ74" s="90"/>
      <c r="JXR74" s="91"/>
      <c r="JXS74" s="90"/>
      <c r="JXT74" s="91"/>
      <c r="JXU74" s="90"/>
      <c r="JXV74" s="91"/>
      <c r="JXW74" s="90"/>
      <c r="JXX74" s="91"/>
      <c r="JXY74" s="90"/>
      <c r="JXZ74" s="91"/>
      <c r="JYA74" s="90"/>
      <c r="JYB74" s="91"/>
      <c r="JYC74" s="90"/>
      <c r="JYD74" s="91"/>
      <c r="JYE74" s="90"/>
      <c r="JYF74" s="91"/>
      <c r="JYG74" s="90"/>
      <c r="JYH74" s="91"/>
      <c r="JYI74" s="90"/>
      <c r="JYJ74" s="91"/>
      <c r="JYK74" s="90"/>
      <c r="JYL74" s="91"/>
      <c r="JYM74" s="90"/>
      <c r="JYN74" s="91"/>
      <c r="JYO74" s="90"/>
      <c r="JYP74" s="91"/>
      <c r="JYQ74" s="90"/>
      <c r="JYR74" s="91"/>
      <c r="JYS74" s="90"/>
      <c r="JYT74" s="91"/>
      <c r="JYU74" s="90"/>
      <c r="JYV74" s="91"/>
      <c r="JYW74" s="90"/>
      <c r="JYX74" s="91"/>
      <c r="JYY74" s="90"/>
      <c r="JYZ74" s="91"/>
      <c r="JZA74" s="90"/>
      <c r="JZB74" s="91"/>
      <c r="JZC74" s="90"/>
      <c r="JZD74" s="91"/>
      <c r="JZE74" s="90"/>
      <c r="JZF74" s="91"/>
      <c r="JZG74" s="90"/>
      <c r="JZH74" s="91"/>
      <c r="JZI74" s="90"/>
      <c r="JZJ74" s="91"/>
      <c r="JZK74" s="90"/>
      <c r="JZL74" s="91"/>
      <c r="JZM74" s="90"/>
      <c r="JZN74" s="91"/>
      <c r="JZO74" s="90"/>
      <c r="JZP74" s="91"/>
      <c r="JZQ74" s="90"/>
      <c r="JZR74" s="91"/>
      <c r="JZS74" s="90"/>
      <c r="JZT74" s="91"/>
      <c r="JZU74" s="90"/>
      <c r="JZV74" s="91"/>
      <c r="JZW74" s="90"/>
      <c r="JZX74" s="91"/>
      <c r="JZY74" s="90"/>
      <c r="JZZ74" s="91"/>
      <c r="KAA74" s="90"/>
      <c r="KAB74" s="91"/>
      <c r="KAC74" s="90"/>
      <c r="KAD74" s="91"/>
      <c r="KAE74" s="90"/>
      <c r="KAF74" s="91"/>
      <c r="KAG74" s="90"/>
      <c r="KAH74" s="91"/>
      <c r="KAI74" s="90"/>
      <c r="KAJ74" s="91"/>
      <c r="KAK74" s="90"/>
      <c r="KAL74" s="91"/>
      <c r="KAM74" s="90"/>
      <c r="KAN74" s="91"/>
      <c r="KAO74" s="90"/>
      <c r="KAP74" s="91"/>
      <c r="KAQ74" s="90"/>
      <c r="KAR74" s="91"/>
      <c r="KAS74" s="90"/>
      <c r="KAT74" s="91"/>
      <c r="KAU74" s="90"/>
      <c r="KAV74" s="91"/>
      <c r="KAW74" s="90"/>
      <c r="KAX74" s="91"/>
      <c r="KAY74" s="90"/>
      <c r="KAZ74" s="91"/>
      <c r="KBA74" s="90"/>
      <c r="KBB74" s="91"/>
      <c r="KBC74" s="90"/>
      <c r="KBD74" s="91"/>
      <c r="KBE74" s="90"/>
      <c r="KBF74" s="91"/>
      <c r="KBG74" s="90"/>
      <c r="KBH74" s="91"/>
      <c r="KBI74" s="90"/>
      <c r="KBJ74" s="91"/>
      <c r="KBK74" s="90"/>
      <c r="KBL74" s="91"/>
      <c r="KBM74" s="90"/>
      <c r="KBN74" s="91"/>
      <c r="KBO74" s="90"/>
      <c r="KBP74" s="91"/>
      <c r="KBQ74" s="90"/>
      <c r="KBR74" s="91"/>
      <c r="KBS74" s="90"/>
      <c r="KBT74" s="91"/>
      <c r="KBU74" s="90"/>
      <c r="KBV74" s="91"/>
      <c r="KBW74" s="90"/>
      <c r="KBX74" s="91"/>
      <c r="KBY74" s="90"/>
      <c r="KBZ74" s="91"/>
      <c r="KCA74" s="90"/>
      <c r="KCB74" s="91"/>
      <c r="KCC74" s="90"/>
      <c r="KCD74" s="91"/>
      <c r="KCE74" s="90"/>
      <c r="KCF74" s="91"/>
      <c r="KCG74" s="90"/>
      <c r="KCH74" s="91"/>
      <c r="KCI74" s="90"/>
      <c r="KCJ74" s="91"/>
      <c r="KCK74" s="90"/>
      <c r="KCL74" s="91"/>
      <c r="KCM74" s="90"/>
      <c r="KCN74" s="91"/>
      <c r="KCO74" s="90"/>
      <c r="KCP74" s="91"/>
      <c r="KCQ74" s="90"/>
      <c r="KCR74" s="91"/>
      <c r="KCS74" s="90"/>
      <c r="KCT74" s="91"/>
      <c r="KCU74" s="90"/>
      <c r="KCV74" s="91"/>
      <c r="KCW74" s="90"/>
      <c r="KCX74" s="91"/>
      <c r="KCY74" s="90"/>
      <c r="KCZ74" s="91"/>
      <c r="KDA74" s="90"/>
      <c r="KDB74" s="91"/>
      <c r="KDC74" s="90"/>
      <c r="KDD74" s="91"/>
      <c r="KDE74" s="90"/>
      <c r="KDF74" s="91"/>
      <c r="KDG74" s="90"/>
      <c r="KDH74" s="91"/>
      <c r="KDI74" s="90"/>
      <c r="KDJ74" s="91"/>
      <c r="KDK74" s="90"/>
      <c r="KDL74" s="91"/>
      <c r="KDM74" s="90"/>
      <c r="KDN74" s="91"/>
      <c r="KDO74" s="90"/>
      <c r="KDP74" s="91"/>
      <c r="KDQ74" s="90"/>
      <c r="KDR74" s="91"/>
      <c r="KDS74" s="90"/>
      <c r="KDT74" s="91"/>
      <c r="KDU74" s="90"/>
      <c r="KDV74" s="91"/>
      <c r="KDW74" s="90"/>
      <c r="KDX74" s="91"/>
      <c r="KDY74" s="90"/>
      <c r="KDZ74" s="91"/>
      <c r="KEA74" s="90"/>
      <c r="KEB74" s="91"/>
      <c r="KEC74" s="90"/>
      <c r="KED74" s="91"/>
      <c r="KEE74" s="90"/>
      <c r="KEF74" s="91"/>
      <c r="KEG74" s="90"/>
      <c r="KEH74" s="91"/>
      <c r="KEI74" s="90"/>
      <c r="KEJ74" s="91"/>
      <c r="KEK74" s="90"/>
      <c r="KEL74" s="91"/>
      <c r="KEM74" s="90"/>
      <c r="KEN74" s="91"/>
      <c r="KEO74" s="90"/>
      <c r="KEP74" s="91"/>
      <c r="KEQ74" s="90"/>
      <c r="KER74" s="91"/>
      <c r="KES74" s="90"/>
      <c r="KET74" s="91"/>
      <c r="KEU74" s="90"/>
      <c r="KEV74" s="91"/>
      <c r="KEW74" s="90"/>
      <c r="KEX74" s="91"/>
      <c r="KEY74" s="90"/>
      <c r="KEZ74" s="91"/>
      <c r="KFA74" s="90"/>
      <c r="KFB74" s="91"/>
      <c r="KFC74" s="90"/>
      <c r="KFD74" s="91"/>
      <c r="KFE74" s="90"/>
      <c r="KFF74" s="91"/>
      <c r="KFG74" s="90"/>
      <c r="KFH74" s="91"/>
      <c r="KFI74" s="90"/>
      <c r="KFJ74" s="91"/>
      <c r="KFK74" s="90"/>
      <c r="KFL74" s="91"/>
      <c r="KFM74" s="90"/>
      <c r="KFN74" s="91"/>
      <c r="KFO74" s="90"/>
      <c r="KFP74" s="91"/>
      <c r="KFQ74" s="90"/>
      <c r="KFR74" s="91"/>
      <c r="KFS74" s="90"/>
      <c r="KFT74" s="91"/>
      <c r="KFU74" s="90"/>
      <c r="KFV74" s="91"/>
      <c r="KFW74" s="90"/>
      <c r="KFX74" s="91"/>
      <c r="KFY74" s="90"/>
      <c r="KFZ74" s="91"/>
      <c r="KGA74" s="90"/>
      <c r="KGB74" s="91"/>
      <c r="KGC74" s="90"/>
      <c r="KGD74" s="91"/>
      <c r="KGE74" s="90"/>
      <c r="KGF74" s="91"/>
      <c r="KGG74" s="90"/>
      <c r="KGH74" s="91"/>
      <c r="KGI74" s="90"/>
      <c r="KGJ74" s="91"/>
      <c r="KGK74" s="90"/>
      <c r="KGL74" s="91"/>
      <c r="KGM74" s="90"/>
      <c r="KGN74" s="91"/>
      <c r="KGO74" s="90"/>
      <c r="KGP74" s="91"/>
      <c r="KGQ74" s="90"/>
      <c r="KGR74" s="91"/>
      <c r="KGS74" s="90"/>
      <c r="KGT74" s="91"/>
      <c r="KGU74" s="90"/>
      <c r="KGV74" s="91"/>
      <c r="KGW74" s="90"/>
      <c r="KGX74" s="91"/>
      <c r="KGY74" s="90"/>
      <c r="KGZ74" s="91"/>
      <c r="KHA74" s="90"/>
      <c r="KHB74" s="91"/>
      <c r="KHC74" s="90"/>
      <c r="KHD74" s="91"/>
      <c r="KHE74" s="90"/>
      <c r="KHF74" s="91"/>
      <c r="KHG74" s="90"/>
      <c r="KHH74" s="91"/>
      <c r="KHI74" s="90"/>
      <c r="KHJ74" s="91"/>
      <c r="KHK74" s="90"/>
      <c r="KHL74" s="91"/>
      <c r="KHM74" s="90"/>
      <c r="KHN74" s="91"/>
      <c r="KHO74" s="90"/>
      <c r="KHP74" s="91"/>
      <c r="KHQ74" s="90"/>
      <c r="KHR74" s="91"/>
      <c r="KHS74" s="90"/>
      <c r="KHT74" s="91"/>
      <c r="KHU74" s="90"/>
      <c r="KHV74" s="91"/>
      <c r="KHW74" s="90"/>
      <c r="KHX74" s="91"/>
      <c r="KHY74" s="90"/>
      <c r="KHZ74" s="91"/>
      <c r="KIA74" s="90"/>
      <c r="KIB74" s="91"/>
      <c r="KIC74" s="90"/>
      <c r="KID74" s="91"/>
      <c r="KIE74" s="90"/>
      <c r="KIF74" s="91"/>
      <c r="KIG74" s="90"/>
      <c r="KIH74" s="91"/>
      <c r="KII74" s="90"/>
      <c r="KIJ74" s="91"/>
      <c r="KIK74" s="90"/>
      <c r="KIL74" s="91"/>
      <c r="KIM74" s="90"/>
      <c r="KIN74" s="91"/>
      <c r="KIO74" s="90"/>
      <c r="KIP74" s="91"/>
      <c r="KIQ74" s="90"/>
      <c r="KIR74" s="91"/>
      <c r="KIS74" s="90"/>
      <c r="KIT74" s="91"/>
      <c r="KIU74" s="90"/>
      <c r="KIV74" s="91"/>
      <c r="KIW74" s="90"/>
      <c r="KIX74" s="91"/>
      <c r="KIY74" s="90"/>
      <c r="KIZ74" s="91"/>
      <c r="KJA74" s="90"/>
      <c r="KJB74" s="91"/>
      <c r="KJC74" s="90"/>
      <c r="KJD74" s="91"/>
      <c r="KJE74" s="90"/>
      <c r="KJF74" s="91"/>
      <c r="KJG74" s="90"/>
      <c r="KJH74" s="91"/>
      <c r="KJI74" s="90"/>
      <c r="KJJ74" s="91"/>
      <c r="KJK74" s="90"/>
      <c r="KJL74" s="91"/>
      <c r="KJM74" s="90"/>
      <c r="KJN74" s="91"/>
      <c r="KJO74" s="90"/>
      <c r="KJP74" s="91"/>
      <c r="KJQ74" s="90"/>
      <c r="KJR74" s="91"/>
      <c r="KJS74" s="90"/>
      <c r="KJT74" s="91"/>
      <c r="KJU74" s="90"/>
      <c r="KJV74" s="91"/>
      <c r="KJW74" s="90"/>
      <c r="KJX74" s="91"/>
      <c r="KJY74" s="90"/>
      <c r="KJZ74" s="91"/>
      <c r="KKA74" s="90"/>
      <c r="KKB74" s="91"/>
      <c r="KKC74" s="90"/>
      <c r="KKD74" s="91"/>
      <c r="KKE74" s="90"/>
      <c r="KKF74" s="91"/>
      <c r="KKG74" s="90"/>
      <c r="KKH74" s="91"/>
      <c r="KKI74" s="90"/>
      <c r="KKJ74" s="91"/>
      <c r="KKK74" s="90"/>
      <c r="KKL74" s="91"/>
      <c r="KKM74" s="90"/>
      <c r="KKN74" s="91"/>
      <c r="KKO74" s="90"/>
      <c r="KKP74" s="91"/>
      <c r="KKQ74" s="90"/>
      <c r="KKR74" s="91"/>
      <c r="KKS74" s="90"/>
      <c r="KKT74" s="91"/>
      <c r="KKU74" s="90"/>
      <c r="KKV74" s="91"/>
      <c r="KKW74" s="90"/>
      <c r="KKX74" s="91"/>
      <c r="KKY74" s="90"/>
      <c r="KKZ74" s="91"/>
      <c r="KLA74" s="90"/>
      <c r="KLB74" s="91"/>
      <c r="KLC74" s="90"/>
      <c r="KLD74" s="91"/>
      <c r="KLE74" s="90"/>
      <c r="KLF74" s="91"/>
      <c r="KLG74" s="90"/>
      <c r="KLH74" s="91"/>
      <c r="KLI74" s="90"/>
      <c r="KLJ74" s="91"/>
      <c r="KLK74" s="90"/>
      <c r="KLL74" s="91"/>
      <c r="KLM74" s="90"/>
      <c r="KLN74" s="91"/>
      <c r="KLO74" s="90"/>
      <c r="KLP74" s="91"/>
      <c r="KLQ74" s="90"/>
      <c r="KLR74" s="91"/>
      <c r="KLS74" s="90"/>
      <c r="KLT74" s="91"/>
      <c r="KLU74" s="90"/>
      <c r="KLV74" s="91"/>
      <c r="KLW74" s="90"/>
      <c r="KLX74" s="91"/>
      <c r="KLY74" s="90"/>
      <c r="KLZ74" s="91"/>
      <c r="KMA74" s="90"/>
      <c r="KMB74" s="91"/>
      <c r="KMC74" s="90"/>
      <c r="KMD74" s="91"/>
      <c r="KME74" s="90"/>
      <c r="KMF74" s="91"/>
      <c r="KMG74" s="90"/>
      <c r="KMH74" s="91"/>
      <c r="KMI74" s="90"/>
      <c r="KMJ74" s="91"/>
      <c r="KMK74" s="90"/>
      <c r="KML74" s="91"/>
      <c r="KMM74" s="90"/>
      <c r="KMN74" s="91"/>
      <c r="KMO74" s="90"/>
      <c r="KMP74" s="91"/>
      <c r="KMQ74" s="90"/>
      <c r="KMR74" s="91"/>
      <c r="KMS74" s="90"/>
      <c r="KMT74" s="91"/>
      <c r="KMU74" s="90"/>
      <c r="KMV74" s="91"/>
      <c r="KMW74" s="90"/>
      <c r="KMX74" s="91"/>
      <c r="KMY74" s="90"/>
      <c r="KMZ74" s="91"/>
      <c r="KNA74" s="90"/>
      <c r="KNB74" s="91"/>
      <c r="KNC74" s="90"/>
      <c r="KND74" s="91"/>
      <c r="KNE74" s="90"/>
      <c r="KNF74" s="91"/>
      <c r="KNG74" s="90"/>
      <c r="KNH74" s="91"/>
      <c r="KNI74" s="90"/>
      <c r="KNJ74" s="91"/>
      <c r="KNK74" s="90"/>
      <c r="KNL74" s="91"/>
      <c r="KNM74" s="90"/>
      <c r="KNN74" s="91"/>
      <c r="KNO74" s="90"/>
      <c r="KNP74" s="91"/>
      <c r="KNQ74" s="90"/>
      <c r="KNR74" s="91"/>
      <c r="KNS74" s="90"/>
      <c r="KNT74" s="91"/>
      <c r="KNU74" s="90"/>
      <c r="KNV74" s="91"/>
      <c r="KNW74" s="90"/>
      <c r="KNX74" s="91"/>
      <c r="KNY74" s="90"/>
      <c r="KNZ74" s="91"/>
      <c r="KOA74" s="90"/>
      <c r="KOB74" s="91"/>
      <c r="KOC74" s="90"/>
      <c r="KOD74" s="91"/>
      <c r="KOE74" s="90"/>
      <c r="KOF74" s="91"/>
      <c r="KOG74" s="90"/>
      <c r="KOH74" s="91"/>
      <c r="KOI74" s="90"/>
      <c r="KOJ74" s="91"/>
      <c r="KOK74" s="90"/>
      <c r="KOL74" s="91"/>
      <c r="KOM74" s="90"/>
      <c r="KON74" s="91"/>
      <c r="KOO74" s="90"/>
      <c r="KOP74" s="91"/>
      <c r="KOQ74" s="90"/>
      <c r="KOR74" s="91"/>
      <c r="KOS74" s="90"/>
      <c r="KOT74" s="91"/>
      <c r="KOU74" s="90"/>
      <c r="KOV74" s="91"/>
      <c r="KOW74" s="90"/>
      <c r="KOX74" s="91"/>
      <c r="KOY74" s="90"/>
      <c r="KOZ74" s="91"/>
      <c r="KPA74" s="90"/>
      <c r="KPB74" s="91"/>
      <c r="KPC74" s="90"/>
      <c r="KPD74" s="91"/>
      <c r="KPE74" s="90"/>
      <c r="KPF74" s="91"/>
      <c r="KPG74" s="90"/>
      <c r="KPH74" s="91"/>
      <c r="KPI74" s="90"/>
      <c r="KPJ74" s="91"/>
      <c r="KPK74" s="90"/>
      <c r="KPL74" s="91"/>
      <c r="KPM74" s="90"/>
      <c r="KPN74" s="91"/>
      <c r="KPO74" s="90"/>
      <c r="KPP74" s="91"/>
      <c r="KPQ74" s="90"/>
      <c r="KPR74" s="91"/>
      <c r="KPS74" s="90"/>
      <c r="KPT74" s="91"/>
      <c r="KPU74" s="90"/>
      <c r="KPV74" s="91"/>
      <c r="KPW74" s="90"/>
      <c r="KPX74" s="91"/>
      <c r="KPY74" s="90"/>
      <c r="KPZ74" s="91"/>
      <c r="KQA74" s="90"/>
      <c r="KQB74" s="91"/>
      <c r="KQC74" s="90"/>
      <c r="KQD74" s="91"/>
      <c r="KQE74" s="90"/>
      <c r="KQF74" s="91"/>
      <c r="KQG74" s="90"/>
      <c r="KQH74" s="91"/>
      <c r="KQI74" s="90"/>
      <c r="KQJ74" s="91"/>
      <c r="KQK74" s="90"/>
      <c r="KQL74" s="91"/>
      <c r="KQM74" s="90"/>
      <c r="KQN74" s="91"/>
      <c r="KQO74" s="90"/>
      <c r="KQP74" s="91"/>
      <c r="KQQ74" s="90"/>
      <c r="KQR74" s="91"/>
      <c r="KQS74" s="90"/>
      <c r="KQT74" s="91"/>
      <c r="KQU74" s="90"/>
      <c r="KQV74" s="91"/>
      <c r="KQW74" s="90"/>
      <c r="KQX74" s="91"/>
      <c r="KQY74" s="90"/>
      <c r="KQZ74" s="91"/>
      <c r="KRA74" s="90"/>
      <c r="KRB74" s="91"/>
      <c r="KRC74" s="90"/>
      <c r="KRD74" s="91"/>
      <c r="KRE74" s="90"/>
      <c r="KRF74" s="91"/>
      <c r="KRG74" s="90"/>
      <c r="KRH74" s="91"/>
      <c r="KRI74" s="90"/>
      <c r="KRJ74" s="91"/>
      <c r="KRK74" s="90"/>
      <c r="KRL74" s="91"/>
      <c r="KRM74" s="90"/>
      <c r="KRN74" s="91"/>
      <c r="KRO74" s="90"/>
      <c r="KRP74" s="91"/>
      <c r="KRQ74" s="90"/>
      <c r="KRR74" s="91"/>
      <c r="KRS74" s="90"/>
      <c r="KRT74" s="91"/>
      <c r="KRU74" s="90"/>
      <c r="KRV74" s="91"/>
      <c r="KRW74" s="90"/>
      <c r="KRX74" s="91"/>
      <c r="KRY74" s="90"/>
      <c r="KRZ74" s="91"/>
      <c r="KSA74" s="90"/>
      <c r="KSB74" s="91"/>
      <c r="KSC74" s="90"/>
      <c r="KSD74" s="91"/>
      <c r="KSE74" s="90"/>
      <c r="KSF74" s="91"/>
      <c r="KSG74" s="90"/>
      <c r="KSH74" s="91"/>
      <c r="KSI74" s="90"/>
      <c r="KSJ74" s="91"/>
      <c r="KSK74" s="90"/>
      <c r="KSL74" s="91"/>
      <c r="KSM74" s="90"/>
      <c r="KSN74" s="91"/>
      <c r="KSO74" s="90"/>
      <c r="KSP74" s="91"/>
      <c r="KSQ74" s="90"/>
      <c r="KSR74" s="91"/>
      <c r="KSS74" s="90"/>
      <c r="KST74" s="91"/>
      <c r="KSU74" s="90"/>
      <c r="KSV74" s="91"/>
      <c r="KSW74" s="90"/>
      <c r="KSX74" s="91"/>
      <c r="KSY74" s="90"/>
      <c r="KSZ74" s="91"/>
      <c r="KTA74" s="90"/>
      <c r="KTB74" s="91"/>
      <c r="KTC74" s="90"/>
      <c r="KTD74" s="91"/>
      <c r="KTE74" s="90"/>
      <c r="KTF74" s="91"/>
      <c r="KTG74" s="90"/>
      <c r="KTH74" s="91"/>
      <c r="KTI74" s="90"/>
      <c r="KTJ74" s="91"/>
      <c r="KTK74" s="90"/>
      <c r="KTL74" s="91"/>
      <c r="KTM74" s="90"/>
      <c r="KTN74" s="91"/>
      <c r="KTO74" s="90"/>
      <c r="KTP74" s="91"/>
      <c r="KTQ74" s="90"/>
      <c r="KTR74" s="91"/>
      <c r="KTS74" s="90"/>
      <c r="KTT74" s="91"/>
      <c r="KTU74" s="90"/>
      <c r="KTV74" s="91"/>
      <c r="KTW74" s="90"/>
      <c r="KTX74" s="91"/>
      <c r="KTY74" s="90"/>
      <c r="KTZ74" s="91"/>
      <c r="KUA74" s="90"/>
      <c r="KUB74" s="91"/>
      <c r="KUC74" s="90"/>
      <c r="KUD74" s="91"/>
      <c r="KUE74" s="90"/>
      <c r="KUF74" s="91"/>
      <c r="KUG74" s="90"/>
      <c r="KUH74" s="91"/>
      <c r="KUI74" s="90"/>
      <c r="KUJ74" s="91"/>
      <c r="KUK74" s="90"/>
      <c r="KUL74" s="91"/>
      <c r="KUM74" s="90"/>
      <c r="KUN74" s="91"/>
      <c r="KUO74" s="90"/>
      <c r="KUP74" s="91"/>
      <c r="KUQ74" s="90"/>
      <c r="KUR74" s="91"/>
      <c r="KUS74" s="90"/>
      <c r="KUT74" s="91"/>
      <c r="KUU74" s="90"/>
      <c r="KUV74" s="91"/>
      <c r="KUW74" s="90"/>
      <c r="KUX74" s="91"/>
      <c r="KUY74" s="90"/>
      <c r="KUZ74" s="91"/>
      <c r="KVA74" s="90"/>
      <c r="KVB74" s="91"/>
      <c r="KVC74" s="90"/>
      <c r="KVD74" s="91"/>
      <c r="KVE74" s="90"/>
      <c r="KVF74" s="91"/>
      <c r="KVG74" s="90"/>
      <c r="KVH74" s="91"/>
      <c r="KVI74" s="90"/>
      <c r="KVJ74" s="91"/>
      <c r="KVK74" s="90"/>
      <c r="KVL74" s="91"/>
      <c r="KVM74" s="90"/>
      <c r="KVN74" s="91"/>
      <c r="KVO74" s="90"/>
      <c r="KVP74" s="91"/>
      <c r="KVQ74" s="90"/>
      <c r="KVR74" s="91"/>
      <c r="KVS74" s="90"/>
      <c r="KVT74" s="91"/>
      <c r="KVU74" s="90"/>
      <c r="KVV74" s="91"/>
      <c r="KVW74" s="90"/>
      <c r="KVX74" s="91"/>
      <c r="KVY74" s="90"/>
      <c r="KVZ74" s="91"/>
      <c r="KWA74" s="90"/>
      <c r="KWB74" s="91"/>
      <c r="KWC74" s="90"/>
      <c r="KWD74" s="91"/>
      <c r="KWE74" s="90"/>
      <c r="KWF74" s="91"/>
      <c r="KWG74" s="90"/>
      <c r="KWH74" s="91"/>
      <c r="KWI74" s="90"/>
      <c r="KWJ74" s="91"/>
      <c r="KWK74" s="90"/>
      <c r="KWL74" s="91"/>
      <c r="KWM74" s="90"/>
      <c r="KWN74" s="91"/>
      <c r="KWO74" s="90"/>
      <c r="KWP74" s="91"/>
      <c r="KWQ74" s="90"/>
      <c r="KWR74" s="91"/>
      <c r="KWS74" s="90"/>
      <c r="KWT74" s="91"/>
      <c r="KWU74" s="90"/>
      <c r="KWV74" s="91"/>
      <c r="KWW74" s="90"/>
      <c r="KWX74" s="91"/>
      <c r="KWY74" s="90"/>
      <c r="KWZ74" s="91"/>
      <c r="KXA74" s="90"/>
      <c r="KXB74" s="91"/>
      <c r="KXC74" s="90"/>
      <c r="KXD74" s="91"/>
      <c r="KXE74" s="90"/>
      <c r="KXF74" s="91"/>
      <c r="KXG74" s="90"/>
      <c r="KXH74" s="91"/>
      <c r="KXI74" s="90"/>
      <c r="KXJ74" s="91"/>
      <c r="KXK74" s="90"/>
      <c r="KXL74" s="91"/>
      <c r="KXM74" s="90"/>
      <c r="KXN74" s="91"/>
      <c r="KXO74" s="90"/>
      <c r="KXP74" s="91"/>
      <c r="KXQ74" s="90"/>
      <c r="KXR74" s="91"/>
      <c r="KXS74" s="90"/>
      <c r="KXT74" s="91"/>
      <c r="KXU74" s="90"/>
      <c r="KXV74" s="91"/>
      <c r="KXW74" s="90"/>
      <c r="KXX74" s="91"/>
      <c r="KXY74" s="90"/>
      <c r="KXZ74" s="91"/>
      <c r="KYA74" s="90"/>
      <c r="KYB74" s="91"/>
      <c r="KYC74" s="90"/>
      <c r="KYD74" s="91"/>
      <c r="KYE74" s="90"/>
      <c r="KYF74" s="91"/>
      <c r="KYG74" s="90"/>
      <c r="KYH74" s="91"/>
      <c r="KYI74" s="90"/>
      <c r="KYJ74" s="91"/>
      <c r="KYK74" s="90"/>
      <c r="KYL74" s="91"/>
      <c r="KYM74" s="90"/>
      <c r="KYN74" s="91"/>
      <c r="KYO74" s="90"/>
      <c r="KYP74" s="91"/>
      <c r="KYQ74" s="90"/>
      <c r="KYR74" s="91"/>
      <c r="KYS74" s="90"/>
      <c r="KYT74" s="91"/>
      <c r="KYU74" s="90"/>
      <c r="KYV74" s="91"/>
      <c r="KYW74" s="90"/>
      <c r="KYX74" s="91"/>
      <c r="KYY74" s="90"/>
      <c r="KYZ74" s="91"/>
      <c r="KZA74" s="90"/>
      <c r="KZB74" s="91"/>
      <c r="KZC74" s="90"/>
      <c r="KZD74" s="91"/>
      <c r="KZE74" s="90"/>
      <c r="KZF74" s="91"/>
      <c r="KZG74" s="90"/>
      <c r="KZH74" s="91"/>
      <c r="KZI74" s="90"/>
      <c r="KZJ74" s="91"/>
      <c r="KZK74" s="90"/>
      <c r="KZL74" s="91"/>
      <c r="KZM74" s="90"/>
      <c r="KZN74" s="91"/>
      <c r="KZO74" s="90"/>
      <c r="KZP74" s="91"/>
      <c r="KZQ74" s="90"/>
      <c r="KZR74" s="91"/>
      <c r="KZS74" s="90"/>
      <c r="KZT74" s="91"/>
      <c r="KZU74" s="90"/>
      <c r="KZV74" s="91"/>
      <c r="KZW74" s="90"/>
      <c r="KZX74" s="91"/>
      <c r="KZY74" s="90"/>
      <c r="KZZ74" s="91"/>
      <c r="LAA74" s="90"/>
      <c r="LAB74" s="91"/>
      <c r="LAC74" s="90"/>
      <c r="LAD74" s="91"/>
      <c r="LAE74" s="90"/>
      <c r="LAF74" s="91"/>
      <c r="LAG74" s="90"/>
      <c r="LAH74" s="91"/>
      <c r="LAI74" s="90"/>
      <c r="LAJ74" s="91"/>
      <c r="LAK74" s="90"/>
      <c r="LAL74" s="91"/>
      <c r="LAM74" s="90"/>
      <c r="LAN74" s="91"/>
      <c r="LAO74" s="90"/>
      <c r="LAP74" s="91"/>
      <c r="LAQ74" s="90"/>
      <c r="LAR74" s="91"/>
      <c r="LAS74" s="90"/>
      <c r="LAT74" s="91"/>
      <c r="LAU74" s="90"/>
      <c r="LAV74" s="91"/>
      <c r="LAW74" s="90"/>
      <c r="LAX74" s="91"/>
      <c r="LAY74" s="90"/>
      <c r="LAZ74" s="91"/>
      <c r="LBA74" s="90"/>
      <c r="LBB74" s="91"/>
      <c r="LBC74" s="90"/>
      <c r="LBD74" s="91"/>
      <c r="LBE74" s="90"/>
      <c r="LBF74" s="91"/>
      <c r="LBG74" s="90"/>
      <c r="LBH74" s="91"/>
      <c r="LBI74" s="90"/>
      <c r="LBJ74" s="91"/>
      <c r="LBK74" s="90"/>
      <c r="LBL74" s="91"/>
      <c r="LBM74" s="90"/>
      <c r="LBN74" s="91"/>
      <c r="LBO74" s="90"/>
      <c r="LBP74" s="91"/>
      <c r="LBQ74" s="90"/>
      <c r="LBR74" s="91"/>
      <c r="LBS74" s="90"/>
      <c r="LBT74" s="91"/>
      <c r="LBU74" s="90"/>
      <c r="LBV74" s="91"/>
      <c r="LBW74" s="90"/>
      <c r="LBX74" s="91"/>
      <c r="LBY74" s="90"/>
      <c r="LBZ74" s="91"/>
      <c r="LCA74" s="90"/>
      <c r="LCB74" s="91"/>
      <c r="LCC74" s="90"/>
      <c r="LCD74" s="91"/>
      <c r="LCE74" s="90"/>
      <c r="LCF74" s="91"/>
      <c r="LCG74" s="90"/>
      <c r="LCH74" s="91"/>
      <c r="LCI74" s="90"/>
      <c r="LCJ74" s="91"/>
      <c r="LCK74" s="90"/>
      <c r="LCL74" s="91"/>
      <c r="LCM74" s="90"/>
      <c r="LCN74" s="91"/>
      <c r="LCO74" s="90"/>
      <c r="LCP74" s="91"/>
      <c r="LCQ74" s="90"/>
      <c r="LCR74" s="91"/>
      <c r="LCS74" s="90"/>
      <c r="LCT74" s="91"/>
      <c r="LCU74" s="90"/>
      <c r="LCV74" s="91"/>
      <c r="LCW74" s="90"/>
      <c r="LCX74" s="91"/>
      <c r="LCY74" s="90"/>
      <c r="LCZ74" s="91"/>
      <c r="LDA74" s="90"/>
      <c r="LDB74" s="91"/>
      <c r="LDC74" s="90"/>
      <c r="LDD74" s="91"/>
      <c r="LDE74" s="90"/>
      <c r="LDF74" s="91"/>
      <c r="LDG74" s="90"/>
      <c r="LDH74" s="91"/>
      <c r="LDI74" s="90"/>
      <c r="LDJ74" s="91"/>
      <c r="LDK74" s="90"/>
      <c r="LDL74" s="91"/>
      <c r="LDM74" s="90"/>
      <c r="LDN74" s="91"/>
      <c r="LDO74" s="90"/>
      <c r="LDP74" s="91"/>
      <c r="LDQ74" s="90"/>
      <c r="LDR74" s="91"/>
      <c r="LDS74" s="90"/>
      <c r="LDT74" s="91"/>
      <c r="LDU74" s="90"/>
      <c r="LDV74" s="91"/>
      <c r="LDW74" s="90"/>
      <c r="LDX74" s="91"/>
      <c r="LDY74" s="90"/>
      <c r="LDZ74" s="91"/>
      <c r="LEA74" s="90"/>
      <c r="LEB74" s="91"/>
      <c r="LEC74" s="90"/>
      <c r="LED74" s="91"/>
      <c r="LEE74" s="90"/>
      <c r="LEF74" s="91"/>
      <c r="LEG74" s="90"/>
      <c r="LEH74" s="91"/>
      <c r="LEI74" s="90"/>
      <c r="LEJ74" s="91"/>
      <c r="LEK74" s="90"/>
      <c r="LEL74" s="91"/>
      <c r="LEM74" s="90"/>
      <c r="LEN74" s="91"/>
      <c r="LEO74" s="90"/>
      <c r="LEP74" s="91"/>
      <c r="LEQ74" s="90"/>
      <c r="LER74" s="91"/>
      <c r="LES74" s="90"/>
      <c r="LET74" s="91"/>
      <c r="LEU74" s="90"/>
      <c r="LEV74" s="91"/>
      <c r="LEW74" s="90"/>
      <c r="LEX74" s="91"/>
      <c r="LEY74" s="90"/>
      <c r="LEZ74" s="91"/>
      <c r="LFA74" s="90"/>
      <c r="LFB74" s="91"/>
      <c r="LFC74" s="90"/>
      <c r="LFD74" s="91"/>
      <c r="LFE74" s="90"/>
      <c r="LFF74" s="91"/>
      <c r="LFG74" s="90"/>
      <c r="LFH74" s="91"/>
      <c r="LFI74" s="90"/>
      <c r="LFJ74" s="91"/>
      <c r="LFK74" s="90"/>
      <c r="LFL74" s="91"/>
      <c r="LFM74" s="90"/>
      <c r="LFN74" s="91"/>
      <c r="LFO74" s="90"/>
      <c r="LFP74" s="91"/>
      <c r="LFQ74" s="90"/>
      <c r="LFR74" s="91"/>
      <c r="LFS74" s="90"/>
      <c r="LFT74" s="91"/>
      <c r="LFU74" s="90"/>
      <c r="LFV74" s="91"/>
      <c r="LFW74" s="90"/>
      <c r="LFX74" s="91"/>
      <c r="LFY74" s="90"/>
      <c r="LFZ74" s="91"/>
      <c r="LGA74" s="90"/>
      <c r="LGB74" s="91"/>
      <c r="LGC74" s="90"/>
      <c r="LGD74" s="91"/>
      <c r="LGE74" s="90"/>
      <c r="LGF74" s="91"/>
      <c r="LGG74" s="90"/>
      <c r="LGH74" s="91"/>
      <c r="LGI74" s="90"/>
      <c r="LGJ74" s="91"/>
      <c r="LGK74" s="90"/>
      <c r="LGL74" s="91"/>
      <c r="LGM74" s="90"/>
      <c r="LGN74" s="91"/>
      <c r="LGO74" s="90"/>
      <c r="LGP74" s="91"/>
      <c r="LGQ74" s="90"/>
      <c r="LGR74" s="91"/>
      <c r="LGS74" s="90"/>
      <c r="LGT74" s="91"/>
      <c r="LGU74" s="90"/>
      <c r="LGV74" s="91"/>
      <c r="LGW74" s="90"/>
      <c r="LGX74" s="91"/>
      <c r="LGY74" s="90"/>
      <c r="LGZ74" s="91"/>
      <c r="LHA74" s="90"/>
      <c r="LHB74" s="91"/>
      <c r="LHC74" s="90"/>
      <c r="LHD74" s="91"/>
      <c r="LHE74" s="90"/>
      <c r="LHF74" s="91"/>
      <c r="LHG74" s="90"/>
      <c r="LHH74" s="91"/>
      <c r="LHI74" s="90"/>
      <c r="LHJ74" s="91"/>
      <c r="LHK74" s="90"/>
      <c r="LHL74" s="91"/>
      <c r="LHM74" s="90"/>
      <c r="LHN74" s="91"/>
      <c r="LHO74" s="90"/>
      <c r="LHP74" s="91"/>
      <c r="LHQ74" s="90"/>
      <c r="LHR74" s="91"/>
      <c r="LHS74" s="90"/>
      <c r="LHT74" s="91"/>
      <c r="LHU74" s="90"/>
      <c r="LHV74" s="91"/>
      <c r="LHW74" s="90"/>
      <c r="LHX74" s="91"/>
      <c r="LHY74" s="90"/>
      <c r="LHZ74" s="91"/>
      <c r="LIA74" s="90"/>
      <c r="LIB74" s="91"/>
      <c r="LIC74" s="90"/>
      <c r="LID74" s="91"/>
      <c r="LIE74" s="90"/>
      <c r="LIF74" s="91"/>
      <c r="LIG74" s="90"/>
      <c r="LIH74" s="91"/>
      <c r="LII74" s="90"/>
      <c r="LIJ74" s="91"/>
      <c r="LIK74" s="90"/>
      <c r="LIL74" s="91"/>
      <c r="LIM74" s="90"/>
      <c r="LIN74" s="91"/>
      <c r="LIO74" s="90"/>
      <c r="LIP74" s="91"/>
      <c r="LIQ74" s="90"/>
      <c r="LIR74" s="91"/>
      <c r="LIS74" s="90"/>
      <c r="LIT74" s="91"/>
      <c r="LIU74" s="90"/>
      <c r="LIV74" s="91"/>
      <c r="LIW74" s="90"/>
      <c r="LIX74" s="91"/>
      <c r="LIY74" s="90"/>
      <c r="LIZ74" s="91"/>
      <c r="LJA74" s="90"/>
      <c r="LJB74" s="91"/>
      <c r="LJC74" s="90"/>
      <c r="LJD74" s="91"/>
      <c r="LJE74" s="90"/>
      <c r="LJF74" s="91"/>
      <c r="LJG74" s="90"/>
      <c r="LJH74" s="91"/>
      <c r="LJI74" s="90"/>
      <c r="LJJ74" s="91"/>
      <c r="LJK74" s="90"/>
      <c r="LJL74" s="91"/>
      <c r="LJM74" s="90"/>
      <c r="LJN74" s="91"/>
      <c r="LJO74" s="90"/>
      <c r="LJP74" s="91"/>
      <c r="LJQ74" s="90"/>
      <c r="LJR74" s="91"/>
      <c r="LJS74" s="90"/>
      <c r="LJT74" s="91"/>
      <c r="LJU74" s="90"/>
      <c r="LJV74" s="91"/>
      <c r="LJW74" s="90"/>
      <c r="LJX74" s="91"/>
      <c r="LJY74" s="90"/>
      <c r="LJZ74" s="91"/>
      <c r="LKA74" s="90"/>
      <c r="LKB74" s="91"/>
      <c r="LKC74" s="90"/>
      <c r="LKD74" s="91"/>
      <c r="LKE74" s="90"/>
      <c r="LKF74" s="91"/>
      <c r="LKG74" s="90"/>
      <c r="LKH74" s="91"/>
      <c r="LKI74" s="90"/>
      <c r="LKJ74" s="91"/>
      <c r="LKK74" s="90"/>
      <c r="LKL74" s="91"/>
      <c r="LKM74" s="90"/>
      <c r="LKN74" s="91"/>
      <c r="LKO74" s="90"/>
      <c r="LKP74" s="91"/>
      <c r="LKQ74" s="90"/>
      <c r="LKR74" s="91"/>
      <c r="LKS74" s="90"/>
      <c r="LKT74" s="91"/>
      <c r="LKU74" s="90"/>
      <c r="LKV74" s="91"/>
      <c r="LKW74" s="90"/>
      <c r="LKX74" s="91"/>
      <c r="LKY74" s="90"/>
      <c r="LKZ74" s="91"/>
      <c r="LLA74" s="90"/>
      <c r="LLB74" s="91"/>
      <c r="LLC74" s="90"/>
      <c r="LLD74" s="91"/>
      <c r="LLE74" s="90"/>
      <c r="LLF74" s="91"/>
      <c r="LLG74" s="90"/>
      <c r="LLH74" s="91"/>
      <c r="LLI74" s="90"/>
      <c r="LLJ74" s="91"/>
      <c r="LLK74" s="90"/>
      <c r="LLL74" s="91"/>
      <c r="LLM74" s="90"/>
      <c r="LLN74" s="91"/>
      <c r="LLO74" s="90"/>
      <c r="LLP74" s="91"/>
      <c r="LLQ74" s="90"/>
      <c r="LLR74" s="91"/>
      <c r="LLS74" s="90"/>
      <c r="LLT74" s="91"/>
      <c r="LLU74" s="90"/>
      <c r="LLV74" s="91"/>
      <c r="LLW74" s="90"/>
      <c r="LLX74" s="91"/>
      <c r="LLY74" s="90"/>
      <c r="LLZ74" s="91"/>
      <c r="LMA74" s="90"/>
      <c r="LMB74" s="91"/>
      <c r="LMC74" s="90"/>
      <c r="LMD74" s="91"/>
      <c r="LME74" s="90"/>
      <c r="LMF74" s="91"/>
      <c r="LMG74" s="90"/>
      <c r="LMH74" s="91"/>
      <c r="LMI74" s="90"/>
      <c r="LMJ74" s="91"/>
      <c r="LMK74" s="90"/>
      <c r="LML74" s="91"/>
      <c r="LMM74" s="90"/>
      <c r="LMN74" s="91"/>
      <c r="LMO74" s="90"/>
      <c r="LMP74" s="91"/>
      <c r="LMQ74" s="90"/>
      <c r="LMR74" s="91"/>
      <c r="LMS74" s="90"/>
      <c r="LMT74" s="91"/>
      <c r="LMU74" s="90"/>
      <c r="LMV74" s="91"/>
      <c r="LMW74" s="90"/>
      <c r="LMX74" s="91"/>
      <c r="LMY74" s="90"/>
      <c r="LMZ74" s="91"/>
      <c r="LNA74" s="90"/>
      <c r="LNB74" s="91"/>
      <c r="LNC74" s="90"/>
      <c r="LND74" s="91"/>
      <c r="LNE74" s="90"/>
      <c r="LNF74" s="91"/>
      <c r="LNG74" s="90"/>
      <c r="LNH74" s="91"/>
      <c r="LNI74" s="90"/>
      <c r="LNJ74" s="91"/>
      <c r="LNK74" s="90"/>
      <c r="LNL74" s="91"/>
      <c r="LNM74" s="90"/>
      <c r="LNN74" s="91"/>
      <c r="LNO74" s="90"/>
      <c r="LNP74" s="91"/>
      <c r="LNQ74" s="90"/>
      <c r="LNR74" s="91"/>
      <c r="LNS74" s="90"/>
      <c r="LNT74" s="91"/>
      <c r="LNU74" s="90"/>
      <c r="LNV74" s="91"/>
      <c r="LNW74" s="90"/>
      <c r="LNX74" s="91"/>
      <c r="LNY74" s="90"/>
      <c r="LNZ74" s="91"/>
      <c r="LOA74" s="90"/>
      <c r="LOB74" s="91"/>
      <c r="LOC74" s="90"/>
      <c r="LOD74" s="91"/>
      <c r="LOE74" s="90"/>
      <c r="LOF74" s="91"/>
      <c r="LOG74" s="90"/>
      <c r="LOH74" s="91"/>
      <c r="LOI74" s="90"/>
      <c r="LOJ74" s="91"/>
      <c r="LOK74" s="90"/>
      <c r="LOL74" s="91"/>
      <c r="LOM74" s="90"/>
      <c r="LON74" s="91"/>
      <c r="LOO74" s="90"/>
      <c r="LOP74" s="91"/>
      <c r="LOQ74" s="90"/>
      <c r="LOR74" s="91"/>
      <c r="LOS74" s="90"/>
      <c r="LOT74" s="91"/>
      <c r="LOU74" s="90"/>
      <c r="LOV74" s="91"/>
      <c r="LOW74" s="90"/>
      <c r="LOX74" s="91"/>
      <c r="LOY74" s="90"/>
      <c r="LOZ74" s="91"/>
      <c r="LPA74" s="90"/>
      <c r="LPB74" s="91"/>
      <c r="LPC74" s="90"/>
      <c r="LPD74" s="91"/>
      <c r="LPE74" s="90"/>
      <c r="LPF74" s="91"/>
      <c r="LPG74" s="90"/>
      <c r="LPH74" s="91"/>
      <c r="LPI74" s="90"/>
      <c r="LPJ74" s="91"/>
      <c r="LPK74" s="90"/>
      <c r="LPL74" s="91"/>
      <c r="LPM74" s="90"/>
      <c r="LPN74" s="91"/>
      <c r="LPO74" s="90"/>
      <c r="LPP74" s="91"/>
      <c r="LPQ74" s="90"/>
      <c r="LPR74" s="91"/>
      <c r="LPS74" s="90"/>
      <c r="LPT74" s="91"/>
      <c r="LPU74" s="90"/>
      <c r="LPV74" s="91"/>
      <c r="LPW74" s="90"/>
      <c r="LPX74" s="91"/>
      <c r="LPY74" s="90"/>
      <c r="LPZ74" s="91"/>
      <c r="LQA74" s="90"/>
      <c r="LQB74" s="91"/>
      <c r="LQC74" s="90"/>
      <c r="LQD74" s="91"/>
      <c r="LQE74" s="90"/>
      <c r="LQF74" s="91"/>
      <c r="LQG74" s="90"/>
      <c r="LQH74" s="91"/>
      <c r="LQI74" s="90"/>
      <c r="LQJ74" s="91"/>
      <c r="LQK74" s="90"/>
      <c r="LQL74" s="91"/>
      <c r="LQM74" s="90"/>
      <c r="LQN74" s="91"/>
      <c r="LQO74" s="90"/>
      <c r="LQP74" s="91"/>
      <c r="LQQ74" s="90"/>
      <c r="LQR74" s="91"/>
      <c r="LQS74" s="90"/>
      <c r="LQT74" s="91"/>
      <c r="LQU74" s="90"/>
      <c r="LQV74" s="91"/>
      <c r="LQW74" s="90"/>
      <c r="LQX74" s="91"/>
      <c r="LQY74" s="90"/>
      <c r="LQZ74" s="91"/>
      <c r="LRA74" s="90"/>
      <c r="LRB74" s="91"/>
      <c r="LRC74" s="90"/>
      <c r="LRD74" s="91"/>
      <c r="LRE74" s="90"/>
      <c r="LRF74" s="91"/>
      <c r="LRG74" s="90"/>
      <c r="LRH74" s="91"/>
      <c r="LRI74" s="90"/>
      <c r="LRJ74" s="91"/>
      <c r="LRK74" s="90"/>
      <c r="LRL74" s="91"/>
      <c r="LRM74" s="90"/>
      <c r="LRN74" s="91"/>
      <c r="LRO74" s="90"/>
      <c r="LRP74" s="91"/>
      <c r="LRQ74" s="90"/>
      <c r="LRR74" s="91"/>
      <c r="LRS74" s="90"/>
      <c r="LRT74" s="91"/>
      <c r="LRU74" s="90"/>
      <c r="LRV74" s="91"/>
      <c r="LRW74" s="90"/>
      <c r="LRX74" s="91"/>
      <c r="LRY74" s="90"/>
      <c r="LRZ74" s="91"/>
      <c r="LSA74" s="90"/>
      <c r="LSB74" s="91"/>
      <c r="LSC74" s="90"/>
      <c r="LSD74" s="91"/>
      <c r="LSE74" s="90"/>
      <c r="LSF74" s="91"/>
      <c r="LSG74" s="90"/>
      <c r="LSH74" s="91"/>
      <c r="LSI74" s="90"/>
      <c r="LSJ74" s="91"/>
      <c r="LSK74" s="90"/>
      <c r="LSL74" s="91"/>
      <c r="LSM74" s="90"/>
      <c r="LSN74" s="91"/>
      <c r="LSO74" s="90"/>
      <c r="LSP74" s="91"/>
      <c r="LSQ74" s="90"/>
      <c r="LSR74" s="91"/>
      <c r="LSS74" s="90"/>
      <c r="LST74" s="91"/>
      <c r="LSU74" s="90"/>
      <c r="LSV74" s="91"/>
      <c r="LSW74" s="90"/>
      <c r="LSX74" s="91"/>
      <c r="LSY74" s="90"/>
      <c r="LSZ74" s="91"/>
      <c r="LTA74" s="90"/>
      <c r="LTB74" s="91"/>
      <c r="LTC74" s="90"/>
      <c r="LTD74" s="91"/>
      <c r="LTE74" s="90"/>
      <c r="LTF74" s="91"/>
      <c r="LTG74" s="90"/>
      <c r="LTH74" s="91"/>
      <c r="LTI74" s="90"/>
      <c r="LTJ74" s="91"/>
      <c r="LTK74" s="90"/>
      <c r="LTL74" s="91"/>
      <c r="LTM74" s="90"/>
      <c r="LTN74" s="91"/>
      <c r="LTO74" s="90"/>
      <c r="LTP74" s="91"/>
      <c r="LTQ74" s="90"/>
      <c r="LTR74" s="91"/>
      <c r="LTS74" s="90"/>
      <c r="LTT74" s="91"/>
      <c r="LTU74" s="90"/>
      <c r="LTV74" s="91"/>
      <c r="LTW74" s="90"/>
      <c r="LTX74" s="91"/>
      <c r="LTY74" s="90"/>
      <c r="LTZ74" s="91"/>
      <c r="LUA74" s="90"/>
      <c r="LUB74" s="91"/>
      <c r="LUC74" s="90"/>
      <c r="LUD74" s="91"/>
      <c r="LUE74" s="90"/>
      <c r="LUF74" s="91"/>
      <c r="LUG74" s="90"/>
      <c r="LUH74" s="91"/>
      <c r="LUI74" s="90"/>
      <c r="LUJ74" s="91"/>
      <c r="LUK74" s="90"/>
      <c r="LUL74" s="91"/>
      <c r="LUM74" s="90"/>
      <c r="LUN74" s="91"/>
      <c r="LUO74" s="90"/>
      <c r="LUP74" s="91"/>
      <c r="LUQ74" s="90"/>
      <c r="LUR74" s="91"/>
      <c r="LUS74" s="90"/>
      <c r="LUT74" s="91"/>
      <c r="LUU74" s="90"/>
      <c r="LUV74" s="91"/>
      <c r="LUW74" s="90"/>
      <c r="LUX74" s="91"/>
      <c r="LUY74" s="90"/>
      <c r="LUZ74" s="91"/>
      <c r="LVA74" s="90"/>
      <c r="LVB74" s="91"/>
      <c r="LVC74" s="90"/>
      <c r="LVD74" s="91"/>
      <c r="LVE74" s="90"/>
      <c r="LVF74" s="91"/>
      <c r="LVG74" s="90"/>
      <c r="LVH74" s="91"/>
      <c r="LVI74" s="90"/>
      <c r="LVJ74" s="91"/>
      <c r="LVK74" s="90"/>
      <c r="LVL74" s="91"/>
      <c r="LVM74" s="90"/>
      <c r="LVN74" s="91"/>
      <c r="LVO74" s="90"/>
      <c r="LVP74" s="91"/>
      <c r="LVQ74" s="90"/>
      <c r="LVR74" s="91"/>
      <c r="LVS74" s="90"/>
      <c r="LVT74" s="91"/>
      <c r="LVU74" s="90"/>
      <c r="LVV74" s="91"/>
      <c r="LVW74" s="90"/>
      <c r="LVX74" s="91"/>
      <c r="LVY74" s="90"/>
      <c r="LVZ74" s="91"/>
      <c r="LWA74" s="90"/>
      <c r="LWB74" s="91"/>
      <c r="LWC74" s="90"/>
      <c r="LWD74" s="91"/>
      <c r="LWE74" s="90"/>
      <c r="LWF74" s="91"/>
      <c r="LWG74" s="90"/>
      <c r="LWH74" s="91"/>
      <c r="LWI74" s="90"/>
      <c r="LWJ74" s="91"/>
      <c r="LWK74" s="90"/>
      <c r="LWL74" s="91"/>
      <c r="LWM74" s="90"/>
      <c r="LWN74" s="91"/>
      <c r="LWO74" s="90"/>
      <c r="LWP74" s="91"/>
      <c r="LWQ74" s="90"/>
      <c r="LWR74" s="91"/>
      <c r="LWS74" s="90"/>
      <c r="LWT74" s="91"/>
      <c r="LWU74" s="90"/>
      <c r="LWV74" s="91"/>
      <c r="LWW74" s="90"/>
      <c r="LWX74" s="91"/>
      <c r="LWY74" s="90"/>
      <c r="LWZ74" s="91"/>
      <c r="LXA74" s="90"/>
      <c r="LXB74" s="91"/>
      <c r="LXC74" s="90"/>
      <c r="LXD74" s="91"/>
      <c r="LXE74" s="90"/>
      <c r="LXF74" s="91"/>
      <c r="LXG74" s="90"/>
      <c r="LXH74" s="91"/>
      <c r="LXI74" s="90"/>
      <c r="LXJ74" s="91"/>
      <c r="LXK74" s="90"/>
      <c r="LXL74" s="91"/>
      <c r="LXM74" s="90"/>
      <c r="LXN74" s="91"/>
      <c r="LXO74" s="90"/>
      <c r="LXP74" s="91"/>
      <c r="LXQ74" s="90"/>
      <c r="LXR74" s="91"/>
      <c r="LXS74" s="90"/>
      <c r="LXT74" s="91"/>
      <c r="LXU74" s="90"/>
      <c r="LXV74" s="91"/>
      <c r="LXW74" s="90"/>
      <c r="LXX74" s="91"/>
      <c r="LXY74" s="90"/>
      <c r="LXZ74" s="91"/>
      <c r="LYA74" s="90"/>
      <c r="LYB74" s="91"/>
      <c r="LYC74" s="90"/>
      <c r="LYD74" s="91"/>
      <c r="LYE74" s="90"/>
      <c r="LYF74" s="91"/>
      <c r="LYG74" s="90"/>
      <c r="LYH74" s="91"/>
      <c r="LYI74" s="90"/>
      <c r="LYJ74" s="91"/>
      <c r="LYK74" s="90"/>
      <c r="LYL74" s="91"/>
      <c r="LYM74" s="90"/>
      <c r="LYN74" s="91"/>
      <c r="LYO74" s="90"/>
      <c r="LYP74" s="91"/>
      <c r="LYQ74" s="90"/>
      <c r="LYR74" s="91"/>
      <c r="LYS74" s="90"/>
      <c r="LYT74" s="91"/>
      <c r="LYU74" s="90"/>
      <c r="LYV74" s="91"/>
      <c r="LYW74" s="90"/>
      <c r="LYX74" s="91"/>
      <c r="LYY74" s="90"/>
      <c r="LYZ74" s="91"/>
      <c r="LZA74" s="90"/>
      <c r="LZB74" s="91"/>
      <c r="LZC74" s="90"/>
      <c r="LZD74" s="91"/>
      <c r="LZE74" s="90"/>
      <c r="LZF74" s="91"/>
      <c r="LZG74" s="90"/>
      <c r="LZH74" s="91"/>
      <c r="LZI74" s="90"/>
      <c r="LZJ74" s="91"/>
      <c r="LZK74" s="90"/>
      <c r="LZL74" s="91"/>
      <c r="LZM74" s="90"/>
      <c r="LZN74" s="91"/>
      <c r="LZO74" s="90"/>
      <c r="LZP74" s="91"/>
      <c r="LZQ74" s="90"/>
      <c r="LZR74" s="91"/>
      <c r="LZS74" s="90"/>
      <c r="LZT74" s="91"/>
      <c r="LZU74" s="90"/>
      <c r="LZV74" s="91"/>
      <c r="LZW74" s="90"/>
      <c r="LZX74" s="91"/>
      <c r="LZY74" s="90"/>
      <c r="LZZ74" s="91"/>
      <c r="MAA74" s="90"/>
      <c r="MAB74" s="91"/>
      <c r="MAC74" s="90"/>
      <c r="MAD74" s="91"/>
      <c r="MAE74" s="90"/>
      <c r="MAF74" s="91"/>
      <c r="MAG74" s="90"/>
      <c r="MAH74" s="91"/>
      <c r="MAI74" s="90"/>
      <c r="MAJ74" s="91"/>
      <c r="MAK74" s="90"/>
      <c r="MAL74" s="91"/>
      <c r="MAM74" s="90"/>
      <c r="MAN74" s="91"/>
      <c r="MAO74" s="90"/>
      <c r="MAP74" s="91"/>
      <c r="MAQ74" s="90"/>
      <c r="MAR74" s="91"/>
      <c r="MAS74" s="90"/>
      <c r="MAT74" s="91"/>
      <c r="MAU74" s="90"/>
      <c r="MAV74" s="91"/>
      <c r="MAW74" s="90"/>
      <c r="MAX74" s="91"/>
      <c r="MAY74" s="90"/>
      <c r="MAZ74" s="91"/>
      <c r="MBA74" s="90"/>
      <c r="MBB74" s="91"/>
      <c r="MBC74" s="90"/>
      <c r="MBD74" s="91"/>
      <c r="MBE74" s="90"/>
      <c r="MBF74" s="91"/>
      <c r="MBG74" s="90"/>
      <c r="MBH74" s="91"/>
      <c r="MBI74" s="90"/>
      <c r="MBJ74" s="91"/>
      <c r="MBK74" s="90"/>
      <c r="MBL74" s="91"/>
      <c r="MBM74" s="90"/>
      <c r="MBN74" s="91"/>
      <c r="MBO74" s="90"/>
      <c r="MBP74" s="91"/>
      <c r="MBQ74" s="90"/>
      <c r="MBR74" s="91"/>
      <c r="MBS74" s="90"/>
      <c r="MBT74" s="91"/>
      <c r="MBU74" s="90"/>
      <c r="MBV74" s="91"/>
      <c r="MBW74" s="90"/>
      <c r="MBX74" s="91"/>
      <c r="MBY74" s="90"/>
      <c r="MBZ74" s="91"/>
      <c r="MCA74" s="90"/>
      <c r="MCB74" s="91"/>
      <c r="MCC74" s="90"/>
      <c r="MCD74" s="91"/>
      <c r="MCE74" s="90"/>
      <c r="MCF74" s="91"/>
      <c r="MCG74" s="90"/>
      <c r="MCH74" s="91"/>
      <c r="MCI74" s="90"/>
      <c r="MCJ74" s="91"/>
      <c r="MCK74" s="90"/>
      <c r="MCL74" s="91"/>
      <c r="MCM74" s="90"/>
      <c r="MCN74" s="91"/>
      <c r="MCO74" s="90"/>
      <c r="MCP74" s="91"/>
      <c r="MCQ74" s="90"/>
      <c r="MCR74" s="91"/>
      <c r="MCS74" s="90"/>
      <c r="MCT74" s="91"/>
      <c r="MCU74" s="90"/>
      <c r="MCV74" s="91"/>
      <c r="MCW74" s="90"/>
      <c r="MCX74" s="91"/>
      <c r="MCY74" s="90"/>
      <c r="MCZ74" s="91"/>
      <c r="MDA74" s="90"/>
      <c r="MDB74" s="91"/>
      <c r="MDC74" s="90"/>
      <c r="MDD74" s="91"/>
      <c r="MDE74" s="90"/>
      <c r="MDF74" s="91"/>
      <c r="MDG74" s="90"/>
      <c r="MDH74" s="91"/>
      <c r="MDI74" s="90"/>
      <c r="MDJ74" s="91"/>
      <c r="MDK74" s="90"/>
      <c r="MDL74" s="91"/>
      <c r="MDM74" s="90"/>
      <c r="MDN74" s="91"/>
      <c r="MDO74" s="90"/>
      <c r="MDP74" s="91"/>
      <c r="MDQ74" s="90"/>
      <c r="MDR74" s="91"/>
      <c r="MDS74" s="90"/>
      <c r="MDT74" s="91"/>
      <c r="MDU74" s="90"/>
      <c r="MDV74" s="91"/>
      <c r="MDW74" s="90"/>
      <c r="MDX74" s="91"/>
      <c r="MDY74" s="90"/>
      <c r="MDZ74" s="91"/>
      <c r="MEA74" s="90"/>
      <c r="MEB74" s="91"/>
      <c r="MEC74" s="90"/>
      <c r="MED74" s="91"/>
      <c r="MEE74" s="90"/>
      <c r="MEF74" s="91"/>
      <c r="MEG74" s="90"/>
      <c r="MEH74" s="91"/>
      <c r="MEI74" s="90"/>
      <c r="MEJ74" s="91"/>
      <c r="MEK74" s="90"/>
      <c r="MEL74" s="91"/>
      <c r="MEM74" s="90"/>
      <c r="MEN74" s="91"/>
      <c r="MEO74" s="90"/>
      <c r="MEP74" s="91"/>
      <c r="MEQ74" s="90"/>
      <c r="MER74" s="91"/>
      <c r="MES74" s="90"/>
      <c r="MET74" s="91"/>
      <c r="MEU74" s="90"/>
      <c r="MEV74" s="91"/>
      <c r="MEW74" s="90"/>
      <c r="MEX74" s="91"/>
      <c r="MEY74" s="90"/>
      <c r="MEZ74" s="91"/>
      <c r="MFA74" s="90"/>
      <c r="MFB74" s="91"/>
      <c r="MFC74" s="90"/>
      <c r="MFD74" s="91"/>
      <c r="MFE74" s="90"/>
      <c r="MFF74" s="91"/>
      <c r="MFG74" s="90"/>
      <c r="MFH74" s="91"/>
      <c r="MFI74" s="90"/>
      <c r="MFJ74" s="91"/>
      <c r="MFK74" s="90"/>
      <c r="MFL74" s="91"/>
      <c r="MFM74" s="90"/>
      <c r="MFN74" s="91"/>
      <c r="MFO74" s="90"/>
      <c r="MFP74" s="91"/>
      <c r="MFQ74" s="90"/>
      <c r="MFR74" s="91"/>
      <c r="MFS74" s="90"/>
      <c r="MFT74" s="91"/>
      <c r="MFU74" s="90"/>
      <c r="MFV74" s="91"/>
      <c r="MFW74" s="90"/>
      <c r="MFX74" s="91"/>
      <c r="MFY74" s="90"/>
      <c r="MFZ74" s="91"/>
      <c r="MGA74" s="90"/>
      <c r="MGB74" s="91"/>
      <c r="MGC74" s="90"/>
      <c r="MGD74" s="91"/>
      <c r="MGE74" s="90"/>
      <c r="MGF74" s="91"/>
      <c r="MGG74" s="90"/>
      <c r="MGH74" s="91"/>
      <c r="MGI74" s="90"/>
      <c r="MGJ74" s="91"/>
      <c r="MGK74" s="90"/>
      <c r="MGL74" s="91"/>
      <c r="MGM74" s="90"/>
      <c r="MGN74" s="91"/>
      <c r="MGO74" s="90"/>
      <c r="MGP74" s="91"/>
      <c r="MGQ74" s="90"/>
      <c r="MGR74" s="91"/>
      <c r="MGS74" s="90"/>
      <c r="MGT74" s="91"/>
      <c r="MGU74" s="90"/>
      <c r="MGV74" s="91"/>
      <c r="MGW74" s="90"/>
      <c r="MGX74" s="91"/>
      <c r="MGY74" s="90"/>
      <c r="MGZ74" s="91"/>
      <c r="MHA74" s="90"/>
      <c r="MHB74" s="91"/>
      <c r="MHC74" s="90"/>
      <c r="MHD74" s="91"/>
      <c r="MHE74" s="90"/>
      <c r="MHF74" s="91"/>
      <c r="MHG74" s="90"/>
      <c r="MHH74" s="91"/>
      <c r="MHI74" s="90"/>
      <c r="MHJ74" s="91"/>
      <c r="MHK74" s="90"/>
      <c r="MHL74" s="91"/>
      <c r="MHM74" s="90"/>
      <c r="MHN74" s="91"/>
      <c r="MHO74" s="90"/>
      <c r="MHP74" s="91"/>
      <c r="MHQ74" s="90"/>
      <c r="MHR74" s="91"/>
      <c r="MHS74" s="90"/>
      <c r="MHT74" s="91"/>
      <c r="MHU74" s="90"/>
      <c r="MHV74" s="91"/>
      <c r="MHW74" s="90"/>
      <c r="MHX74" s="91"/>
      <c r="MHY74" s="90"/>
      <c r="MHZ74" s="91"/>
      <c r="MIA74" s="90"/>
      <c r="MIB74" s="91"/>
      <c r="MIC74" s="90"/>
      <c r="MID74" s="91"/>
      <c r="MIE74" s="90"/>
      <c r="MIF74" s="91"/>
      <c r="MIG74" s="90"/>
      <c r="MIH74" s="91"/>
      <c r="MII74" s="90"/>
      <c r="MIJ74" s="91"/>
      <c r="MIK74" s="90"/>
      <c r="MIL74" s="91"/>
      <c r="MIM74" s="90"/>
      <c r="MIN74" s="91"/>
      <c r="MIO74" s="90"/>
      <c r="MIP74" s="91"/>
      <c r="MIQ74" s="90"/>
      <c r="MIR74" s="91"/>
      <c r="MIS74" s="90"/>
      <c r="MIT74" s="91"/>
      <c r="MIU74" s="90"/>
      <c r="MIV74" s="91"/>
      <c r="MIW74" s="90"/>
      <c r="MIX74" s="91"/>
      <c r="MIY74" s="90"/>
      <c r="MIZ74" s="91"/>
      <c r="MJA74" s="90"/>
      <c r="MJB74" s="91"/>
      <c r="MJC74" s="90"/>
      <c r="MJD74" s="91"/>
      <c r="MJE74" s="90"/>
      <c r="MJF74" s="91"/>
      <c r="MJG74" s="90"/>
      <c r="MJH74" s="91"/>
      <c r="MJI74" s="90"/>
      <c r="MJJ74" s="91"/>
      <c r="MJK74" s="90"/>
      <c r="MJL74" s="91"/>
      <c r="MJM74" s="90"/>
      <c r="MJN74" s="91"/>
      <c r="MJO74" s="90"/>
      <c r="MJP74" s="91"/>
      <c r="MJQ74" s="90"/>
      <c r="MJR74" s="91"/>
      <c r="MJS74" s="90"/>
      <c r="MJT74" s="91"/>
      <c r="MJU74" s="90"/>
      <c r="MJV74" s="91"/>
      <c r="MJW74" s="90"/>
      <c r="MJX74" s="91"/>
      <c r="MJY74" s="90"/>
      <c r="MJZ74" s="91"/>
      <c r="MKA74" s="90"/>
      <c r="MKB74" s="91"/>
      <c r="MKC74" s="90"/>
      <c r="MKD74" s="91"/>
      <c r="MKE74" s="90"/>
      <c r="MKF74" s="91"/>
      <c r="MKG74" s="90"/>
      <c r="MKH74" s="91"/>
      <c r="MKI74" s="90"/>
      <c r="MKJ74" s="91"/>
      <c r="MKK74" s="90"/>
      <c r="MKL74" s="91"/>
      <c r="MKM74" s="90"/>
      <c r="MKN74" s="91"/>
      <c r="MKO74" s="90"/>
      <c r="MKP74" s="91"/>
      <c r="MKQ74" s="90"/>
      <c r="MKR74" s="91"/>
      <c r="MKS74" s="90"/>
      <c r="MKT74" s="91"/>
      <c r="MKU74" s="90"/>
      <c r="MKV74" s="91"/>
      <c r="MKW74" s="90"/>
      <c r="MKX74" s="91"/>
      <c r="MKY74" s="90"/>
      <c r="MKZ74" s="91"/>
      <c r="MLA74" s="90"/>
      <c r="MLB74" s="91"/>
      <c r="MLC74" s="90"/>
      <c r="MLD74" s="91"/>
      <c r="MLE74" s="90"/>
      <c r="MLF74" s="91"/>
      <c r="MLG74" s="90"/>
      <c r="MLH74" s="91"/>
      <c r="MLI74" s="90"/>
      <c r="MLJ74" s="91"/>
      <c r="MLK74" s="90"/>
      <c r="MLL74" s="91"/>
      <c r="MLM74" s="90"/>
      <c r="MLN74" s="91"/>
      <c r="MLO74" s="90"/>
      <c r="MLP74" s="91"/>
      <c r="MLQ74" s="90"/>
      <c r="MLR74" s="91"/>
      <c r="MLS74" s="90"/>
      <c r="MLT74" s="91"/>
      <c r="MLU74" s="90"/>
      <c r="MLV74" s="91"/>
      <c r="MLW74" s="90"/>
      <c r="MLX74" s="91"/>
      <c r="MLY74" s="90"/>
      <c r="MLZ74" s="91"/>
      <c r="MMA74" s="90"/>
      <c r="MMB74" s="91"/>
      <c r="MMC74" s="90"/>
      <c r="MMD74" s="91"/>
      <c r="MME74" s="90"/>
      <c r="MMF74" s="91"/>
      <c r="MMG74" s="90"/>
      <c r="MMH74" s="91"/>
      <c r="MMI74" s="90"/>
      <c r="MMJ74" s="91"/>
      <c r="MMK74" s="90"/>
      <c r="MML74" s="91"/>
      <c r="MMM74" s="90"/>
      <c r="MMN74" s="91"/>
      <c r="MMO74" s="90"/>
      <c r="MMP74" s="91"/>
      <c r="MMQ74" s="90"/>
      <c r="MMR74" s="91"/>
      <c r="MMS74" s="90"/>
      <c r="MMT74" s="91"/>
      <c r="MMU74" s="90"/>
      <c r="MMV74" s="91"/>
      <c r="MMW74" s="90"/>
      <c r="MMX74" s="91"/>
      <c r="MMY74" s="90"/>
      <c r="MMZ74" s="91"/>
      <c r="MNA74" s="90"/>
      <c r="MNB74" s="91"/>
      <c r="MNC74" s="90"/>
      <c r="MND74" s="91"/>
      <c r="MNE74" s="90"/>
      <c r="MNF74" s="91"/>
      <c r="MNG74" s="90"/>
      <c r="MNH74" s="91"/>
      <c r="MNI74" s="90"/>
      <c r="MNJ74" s="91"/>
      <c r="MNK74" s="90"/>
      <c r="MNL74" s="91"/>
      <c r="MNM74" s="90"/>
      <c r="MNN74" s="91"/>
      <c r="MNO74" s="90"/>
      <c r="MNP74" s="91"/>
      <c r="MNQ74" s="90"/>
      <c r="MNR74" s="91"/>
      <c r="MNS74" s="90"/>
      <c r="MNT74" s="91"/>
      <c r="MNU74" s="90"/>
      <c r="MNV74" s="91"/>
      <c r="MNW74" s="90"/>
      <c r="MNX74" s="91"/>
      <c r="MNY74" s="90"/>
      <c r="MNZ74" s="91"/>
      <c r="MOA74" s="90"/>
      <c r="MOB74" s="91"/>
      <c r="MOC74" s="90"/>
      <c r="MOD74" s="91"/>
      <c r="MOE74" s="90"/>
      <c r="MOF74" s="91"/>
      <c r="MOG74" s="90"/>
      <c r="MOH74" s="91"/>
      <c r="MOI74" s="90"/>
      <c r="MOJ74" s="91"/>
      <c r="MOK74" s="90"/>
      <c r="MOL74" s="91"/>
      <c r="MOM74" s="90"/>
      <c r="MON74" s="91"/>
      <c r="MOO74" s="90"/>
      <c r="MOP74" s="91"/>
      <c r="MOQ74" s="90"/>
      <c r="MOR74" s="91"/>
      <c r="MOS74" s="90"/>
      <c r="MOT74" s="91"/>
      <c r="MOU74" s="90"/>
      <c r="MOV74" s="91"/>
      <c r="MOW74" s="90"/>
      <c r="MOX74" s="91"/>
      <c r="MOY74" s="90"/>
      <c r="MOZ74" s="91"/>
      <c r="MPA74" s="90"/>
      <c r="MPB74" s="91"/>
      <c r="MPC74" s="90"/>
      <c r="MPD74" s="91"/>
      <c r="MPE74" s="90"/>
      <c r="MPF74" s="91"/>
      <c r="MPG74" s="90"/>
      <c r="MPH74" s="91"/>
      <c r="MPI74" s="90"/>
      <c r="MPJ74" s="91"/>
      <c r="MPK74" s="90"/>
      <c r="MPL74" s="91"/>
      <c r="MPM74" s="90"/>
      <c r="MPN74" s="91"/>
      <c r="MPO74" s="90"/>
      <c r="MPP74" s="91"/>
      <c r="MPQ74" s="90"/>
      <c r="MPR74" s="91"/>
      <c r="MPS74" s="90"/>
      <c r="MPT74" s="91"/>
      <c r="MPU74" s="90"/>
      <c r="MPV74" s="91"/>
      <c r="MPW74" s="90"/>
      <c r="MPX74" s="91"/>
      <c r="MPY74" s="90"/>
      <c r="MPZ74" s="91"/>
      <c r="MQA74" s="90"/>
      <c r="MQB74" s="91"/>
      <c r="MQC74" s="90"/>
      <c r="MQD74" s="91"/>
      <c r="MQE74" s="90"/>
      <c r="MQF74" s="91"/>
      <c r="MQG74" s="90"/>
      <c r="MQH74" s="91"/>
      <c r="MQI74" s="90"/>
      <c r="MQJ74" s="91"/>
      <c r="MQK74" s="90"/>
      <c r="MQL74" s="91"/>
      <c r="MQM74" s="90"/>
      <c r="MQN74" s="91"/>
      <c r="MQO74" s="90"/>
      <c r="MQP74" s="91"/>
      <c r="MQQ74" s="90"/>
      <c r="MQR74" s="91"/>
      <c r="MQS74" s="90"/>
      <c r="MQT74" s="91"/>
      <c r="MQU74" s="90"/>
      <c r="MQV74" s="91"/>
      <c r="MQW74" s="90"/>
      <c r="MQX74" s="91"/>
      <c r="MQY74" s="90"/>
      <c r="MQZ74" s="91"/>
      <c r="MRA74" s="90"/>
      <c r="MRB74" s="91"/>
      <c r="MRC74" s="90"/>
      <c r="MRD74" s="91"/>
      <c r="MRE74" s="90"/>
      <c r="MRF74" s="91"/>
      <c r="MRG74" s="90"/>
      <c r="MRH74" s="91"/>
      <c r="MRI74" s="90"/>
      <c r="MRJ74" s="91"/>
      <c r="MRK74" s="90"/>
      <c r="MRL74" s="91"/>
      <c r="MRM74" s="90"/>
      <c r="MRN74" s="91"/>
      <c r="MRO74" s="90"/>
      <c r="MRP74" s="91"/>
      <c r="MRQ74" s="90"/>
      <c r="MRR74" s="91"/>
      <c r="MRS74" s="90"/>
      <c r="MRT74" s="91"/>
      <c r="MRU74" s="90"/>
      <c r="MRV74" s="91"/>
      <c r="MRW74" s="90"/>
      <c r="MRX74" s="91"/>
      <c r="MRY74" s="90"/>
      <c r="MRZ74" s="91"/>
      <c r="MSA74" s="90"/>
      <c r="MSB74" s="91"/>
      <c r="MSC74" s="90"/>
      <c r="MSD74" s="91"/>
      <c r="MSE74" s="90"/>
      <c r="MSF74" s="91"/>
      <c r="MSG74" s="90"/>
      <c r="MSH74" s="91"/>
      <c r="MSI74" s="90"/>
      <c r="MSJ74" s="91"/>
      <c r="MSK74" s="90"/>
      <c r="MSL74" s="91"/>
      <c r="MSM74" s="90"/>
      <c r="MSN74" s="91"/>
      <c r="MSO74" s="90"/>
      <c r="MSP74" s="91"/>
      <c r="MSQ74" s="90"/>
      <c r="MSR74" s="91"/>
      <c r="MSS74" s="90"/>
      <c r="MST74" s="91"/>
      <c r="MSU74" s="90"/>
      <c r="MSV74" s="91"/>
      <c r="MSW74" s="90"/>
      <c r="MSX74" s="91"/>
      <c r="MSY74" s="90"/>
      <c r="MSZ74" s="91"/>
      <c r="MTA74" s="90"/>
      <c r="MTB74" s="91"/>
      <c r="MTC74" s="90"/>
      <c r="MTD74" s="91"/>
      <c r="MTE74" s="90"/>
      <c r="MTF74" s="91"/>
      <c r="MTG74" s="90"/>
      <c r="MTH74" s="91"/>
      <c r="MTI74" s="90"/>
      <c r="MTJ74" s="91"/>
      <c r="MTK74" s="90"/>
      <c r="MTL74" s="91"/>
      <c r="MTM74" s="90"/>
      <c r="MTN74" s="91"/>
      <c r="MTO74" s="90"/>
      <c r="MTP74" s="91"/>
      <c r="MTQ74" s="90"/>
      <c r="MTR74" s="91"/>
      <c r="MTS74" s="90"/>
      <c r="MTT74" s="91"/>
      <c r="MTU74" s="90"/>
      <c r="MTV74" s="91"/>
      <c r="MTW74" s="90"/>
      <c r="MTX74" s="91"/>
      <c r="MTY74" s="90"/>
      <c r="MTZ74" s="91"/>
      <c r="MUA74" s="90"/>
      <c r="MUB74" s="91"/>
      <c r="MUC74" s="90"/>
      <c r="MUD74" s="91"/>
      <c r="MUE74" s="90"/>
      <c r="MUF74" s="91"/>
      <c r="MUG74" s="90"/>
      <c r="MUH74" s="91"/>
      <c r="MUI74" s="90"/>
      <c r="MUJ74" s="91"/>
      <c r="MUK74" s="90"/>
      <c r="MUL74" s="91"/>
      <c r="MUM74" s="90"/>
      <c r="MUN74" s="91"/>
      <c r="MUO74" s="90"/>
      <c r="MUP74" s="91"/>
      <c r="MUQ74" s="90"/>
      <c r="MUR74" s="91"/>
      <c r="MUS74" s="90"/>
      <c r="MUT74" s="91"/>
      <c r="MUU74" s="90"/>
      <c r="MUV74" s="91"/>
      <c r="MUW74" s="90"/>
      <c r="MUX74" s="91"/>
      <c r="MUY74" s="90"/>
      <c r="MUZ74" s="91"/>
      <c r="MVA74" s="90"/>
      <c r="MVB74" s="91"/>
      <c r="MVC74" s="90"/>
      <c r="MVD74" s="91"/>
      <c r="MVE74" s="90"/>
      <c r="MVF74" s="91"/>
      <c r="MVG74" s="90"/>
      <c r="MVH74" s="91"/>
      <c r="MVI74" s="90"/>
      <c r="MVJ74" s="91"/>
      <c r="MVK74" s="90"/>
      <c r="MVL74" s="91"/>
      <c r="MVM74" s="90"/>
      <c r="MVN74" s="91"/>
      <c r="MVO74" s="90"/>
      <c r="MVP74" s="91"/>
      <c r="MVQ74" s="90"/>
      <c r="MVR74" s="91"/>
      <c r="MVS74" s="90"/>
      <c r="MVT74" s="91"/>
      <c r="MVU74" s="90"/>
      <c r="MVV74" s="91"/>
      <c r="MVW74" s="90"/>
      <c r="MVX74" s="91"/>
      <c r="MVY74" s="90"/>
      <c r="MVZ74" s="91"/>
      <c r="MWA74" s="90"/>
      <c r="MWB74" s="91"/>
      <c r="MWC74" s="90"/>
      <c r="MWD74" s="91"/>
      <c r="MWE74" s="90"/>
      <c r="MWF74" s="91"/>
      <c r="MWG74" s="90"/>
      <c r="MWH74" s="91"/>
      <c r="MWI74" s="90"/>
      <c r="MWJ74" s="91"/>
      <c r="MWK74" s="90"/>
      <c r="MWL74" s="91"/>
      <c r="MWM74" s="90"/>
      <c r="MWN74" s="91"/>
      <c r="MWO74" s="90"/>
      <c r="MWP74" s="91"/>
      <c r="MWQ74" s="90"/>
      <c r="MWR74" s="91"/>
      <c r="MWS74" s="90"/>
      <c r="MWT74" s="91"/>
      <c r="MWU74" s="90"/>
      <c r="MWV74" s="91"/>
      <c r="MWW74" s="90"/>
      <c r="MWX74" s="91"/>
      <c r="MWY74" s="90"/>
      <c r="MWZ74" s="91"/>
      <c r="MXA74" s="90"/>
      <c r="MXB74" s="91"/>
      <c r="MXC74" s="90"/>
      <c r="MXD74" s="91"/>
      <c r="MXE74" s="90"/>
      <c r="MXF74" s="91"/>
      <c r="MXG74" s="90"/>
      <c r="MXH74" s="91"/>
      <c r="MXI74" s="90"/>
      <c r="MXJ74" s="91"/>
      <c r="MXK74" s="90"/>
      <c r="MXL74" s="91"/>
      <c r="MXM74" s="90"/>
      <c r="MXN74" s="91"/>
      <c r="MXO74" s="90"/>
      <c r="MXP74" s="91"/>
      <c r="MXQ74" s="90"/>
      <c r="MXR74" s="91"/>
      <c r="MXS74" s="90"/>
      <c r="MXT74" s="91"/>
      <c r="MXU74" s="90"/>
      <c r="MXV74" s="91"/>
      <c r="MXW74" s="90"/>
      <c r="MXX74" s="91"/>
      <c r="MXY74" s="90"/>
      <c r="MXZ74" s="91"/>
      <c r="MYA74" s="90"/>
      <c r="MYB74" s="91"/>
      <c r="MYC74" s="90"/>
      <c r="MYD74" s="91"/>
      <c r="MYE74" s="90"/>
      <c r="MYF74" s="91"/>
      <c r="MYG74" s="90"/>
      <c r="MYH74" s="91"/>
      <c r="MYI74" s="90"/>
      <c r="MYJ74" s="91"/>
      <c r="MYK74" s="90"/>
      <c r="MYL74" s="91"/>
      <c r="MYM74" s="90"/>
      <c r="MYN74" s="91"/>
      <c r="MYO74" s="90"/>
      <c r="MYP74" s="91"/>
      <c r="MYQ74" s="90"/>
      <c r="MYR74" s="91"/>
      <c r="MYS74" s="90"/>
      <c r="MYT74" s="91"/>
      <c r="MYU74" s="90"/>
      <c r="MYV74" s="91"/>
      <c r="MYW74" s="90"/>
      <c r="MYX74" s="91"/>
      <c r="MYY74" s="90"/>
      <c r="MYZ74" s="91"/>
      <c r="MZA74" s="90"/>
      <c r="MZB74" s="91"/>
      <c r="MZC74" s="90"/>
      <c r="MZD74" s="91"/>
      <c r="MZE74" s="90"/>
      <c r="MZF74" s="91"/>
      <c r="MZG74" s="90"/>
      <c r="MZH74" s="91"/>
      <c r="MZI74" s="90"/>
      <c r="MZJ74" s="91"/>
      <c r="MZK74" s="90"/>
      <c r="MZL74" s="91"/>
      <c r="MZM74" s="90"/>
      <c r="MZN74" s="91"/>
      <c r="MZO74" s="90"/>
      <c r="MZP74" s="91"/>
      <c r="MZQ74" s="90"/>
      <c r="MZR74" s="91"/>
      <c r="MZS74" s="90"/>
      <c r="MZT74" s="91"/>
      <c r="MZU74" s="90"/>
      <c r="MZV74" s="91"/>
      <c r="MZW74" s="90"/>
      <c r="MZX74" s="91"/>
      <c r="MZY74" s="90"/>
      <c r="MZZ74" s="91"/>
      <c r="NAA74" s="90"/>
      <c r="NAB74" s="91"/>
      <c r="NAC74" s="90"/>
      <c r="NAD74" s="91"/>
      <c r="NAE74" s="90"/>
      <c r="NAF74" s="91"/>
      <c r="NAG74" s="90"/>
      <c r="NAH74" s="91"/>
      <c r="NAI74" s="90"/>
      <c r="NAJ74" s="91"/>
      <c r="NAK74" s="90"/>
      <c r="NAL74" s="91"/>
      <c r="NAM74" s="90"/>
      <c r="NAN74" s="91"/>
      <c r="NAO74" s="90"/>
      <c r="NAP74" s="91"/>
      <c r="NAQ74" s="90"/>
      <c r="NAR74" s="91"/>
      <c r="NAS74" s="90"/>
      <c r="NAT74" s="91"/>
      <c r="NAU74" s="90"/>
      <c r="NAV74" s="91"/>
      <c r="NAW74" s="90"/>
      <c r="NAX74" s="91"/>
      <c r="NAY74" s="90"/>
      <c r="NAZ74" s="91"/>
      <c r="NBA74" s="90"/>
      <c r="NBB74" s="91"/>
      <c r="NBC74" s="90"/>
      <c r="NBD74" s="91"/>
      <c r="NBE74" s="90"/>
      <c r="NBF74" s="91"/>
      <c r="NBG74" s="90"/>
      <c r="NBH74" s="91"/>
      <c r="NBI74" s="90"/>
      <c r="NBJ74" s="91"/>
      <c r="NBK74" s="90"/>
      <c r="NBL74" s="91"/>
      <c r="NBM74" s="90"/>
      <c r="NBN74" s="91"/>
      <c r="NBO74" s="90"/>
      <c r="NBP74" s="91"/>
      <c r="NBQ74" s="90"/>
      <c r="NBR74" s="91"/>
      <c r="NBS74" s="90"/>
      <c r="NBT74" s="91"/>
      <c r="NBU74" s="90"/>
      <c r="NBV74" s="91"/>
      <c r="NBW74" s="90"/>
      <c r="NBX74" s="91"/>
      <c r="NBY74" s="90"/>
      <c r="NBZ74" s="91"/>
      <c r="NCA74" s="90"/>
      <c r="NCB74" s="91"/>
      <c r="NCC74" s="90"/>
      <c r="NCD74" s="91"/>
      <c r="NCE74" s="90"/>
      <c r="NCF74" s="91"/>
      <c r="NCG74" s="90"/>
      <c r="NCH74" s="91"/>
      <c r="NCI74" s="90"/>
      <c r="NCJ74" s="91"/>
      <c r="NCK74" s="90"/>
      <c r="NCL74" s="91"/>
      <c r="NCM74" s="90"/>
      <c r="NCN74" s="91"/>
      <c r="NCO74" s="90"/>
      <c r="NCP74" s="91"/>
      <c r="NCQ74" s="90"/>
      <c r="NCR74" s="91"/>
      <c r="NCS74" s="90"/>
      <c r="NCT74" s="91"/>
      <c r="NCU74" s="90"/>
      <c r="NCV74" s="91"/>
      <c r="NCW74" s="90"/>
      <c r="NCX74" s="91"/>
      <c r="NCY74" s="90"/>
      <c r="NCZ74" s="91"/>
      <c r="NDA74" s="90"/>
      <c r="NDB74" s="91"/>
      <c r="NDC74" s="90"/>
      <c r="NDD74" s="91"/>
      <c r="NDE74" s="90"/>
      <c r="NDF74" s="91"/>
      <c r="NDG74" s="90"/>
      <c r="NDH74" s="91"/>
      <c r="NDI74" s="90"/>
      <c r="NDJ74" s="91"/>
      <c r="NDK74" s="90"/>
      <c r="NDL74" s="91"/>
      <c r="NDM74" s="90"/>
      <c r="NDN74" s="91"/>
      <c r="NDO74" s="90"/>
      <c r="NDP74" s="91"/>
      <c r="NDQ74" s="90"/>
      <c r="NDR74" s="91"/>
      <c r="NDS74" s="90"/>
      <c r="NDT74" s="91"/>
      <c r="NDU74" s="90"/>
      <c r="NDV74" s="91"/>
      <c r="NDW74" s="90"/>
      <c r="NDX74" s="91"/>
      <c r="NDY74" s="90"/>
      <c r="NDZ74" s="91"/>
      <c r="NEA74" s="90"/>
      <c r="NEB74" s="91"/>
      <c r="NEC74" s="90"/>
      <c r="NED74" s="91"/>
      <c r="NEE74" s="90"/>
      <c r="NEF74" s="91"/>
      <c r="NEG74" s="90"/>
      <c r="NEH74" s="91"/>
      <c r="NEI74" s="90"/>
      <c r="NEJ74" s="91"/>
      <c r="NEK74" s="90"/>
      <c r="NEL74" s="91"/>
      <c r="NEM74" s="90"/>
      <c r="NEN74" s="91"/>
      <c r="NEO74" s="90"/>
      <c r="NEP74" s="91"/>
      <c r="NEQ74" s="90"/>
      <c r="NER74" s="91"/>
      <c r="NES74" s="90"/>
      <c r="NET74" s="91"/>
      <c r="NEU74" s="90"/>
      <c r="NEV74" s="91"/>
      <c r="NEW74" s="90"/>
      <c r="NEX74" s="91"/>
      <c r="NEY74" s="90"/>
      <c r="NEZ74" s="91"/>
      <c r="NFA74" s="90"/>
      <c r="NFB74" s="91"/>
      <c r="NFC74" s="90"/>
      <c r="NFD74" s="91"/>
      <c r="NFE74" s="90"/>
      <c r="NFF74" s="91"/>
      <c r="NFG74" s="90"/>
      <c r="NFH74" s="91"/>
      <c r="NFI74" s="90"/>
      <c r="NFJ74" s="91"/>
      <c r="NFK74" s="90"/>
      <c r="NFL74" s="91"/>
      <c r="NFM74" s="90"/>
      <c r="NFN74" s="91"/>
      <c r="NFO74" s="90"/>
      <c r="NFP74" s="91"/>
      <c r="NFQ74" s="90"/>
      <c r="NFR74" s="91"/>
      <c r="NFS74" s="90"/>
      <c r="NFT74" s="91"/>
      <c r="NFU74" s="90"/>
      <c r="NFV74" s="91"/>
      <c r="NFW74" s="90"/>
      <c r="NFX74" s="91"/>
      <c r="NFY74" s="90"/>
      <c r="NFZ74" s="91"/>
      <c r="NGA74" s="90"/>
      <c r="NGB74" s="91"/>
      <c r="NGC74" s="90"/>
      <c r="NGD74" s="91"/>
      <c r="NGE74" s="90"/>
      <c r="NGF74" s="91"/>
      <c r="NGG74" s="90"/>
      <c r="NGH74" s="91"/>
      <c r="NGI74" s="90"/>
      <c r="NGJ74" s="91"/>
      <c r="NGK74" s="90"/>
      <c r="NGL74" s="91"/>
      <c r="NGM74" s="90"/>
      <c r="NGN74" s="91"/>
      <c r="NGO74" s="90"/>
      <c r="NGP74" s="91"/>
      <c r="NGQ74" s="90"/>
      <c r="NGR74" s="91"/>
      <c r="NGS74" s="90"/>
      <c r="NGT74" s="91"/>
      <c r="NGU74" s="90"/>
      <c r="NGV74" s="91"/>
      <c r="NGW74" s="90"/>
      <c r="NGX74" s="91"/>
      <c r="NGY74" s="90"/>
      <c r="NGZ74" s="91"/>
      <c r="NHA74" s="90"/>
      <c r="NHB74" s="91"/>
      <c r="NHC74" s="90"/>
      <c r="NHD74" s="91"/>
      <c r="NHE74" s="90"/>
      <c r="NHF74" s="91"/>
      <c r="NHG74" s="90"/>
      <c r="NHH74" s="91"/>
      <c r="NHI74" s="90"/>
      <c r="NHJ74" s="91"/>
      <c r="NHK74" s="90"/>
      <c r="NHL74" s="91"/>
      <c r="NHM74" s="90"/>
      <c r="NHN74" s="91"/>
      <c r="NHO74" s="90"/>
      <c r="NHP74" s="91"/>
      <c r="NHQ74" s="90"/>
      <c r="NHR74" s="91"/>
      <c r="NHS74" s="90"/>
      <c r="NHT74" s="91"/>
      <c r="NHU74" s="90"/>
      <c r="NHV74" s="91"/>
      <c r="NHW74" s="90"/>
      <c r="NHX74" s="91"/>
      <c r="NHY74" s="90"/>
      <c r="NHZ74" s="91"/>
      <c r="NIA74" s="90"/>
      <c r="NIB74" s="91"/>
      <c r="NIC74" s="90"/>
      <c r="NID74" s="91"/>
      <c r="NIE74" s="90"/>
      <c r="NIF74" s="91"/>
      <c r="NIG74" s="90"/>
      <c r="NIH74" s="91"/>
      <c r="NII74" s="90"/>
      <c r="NIJ74" s="91"/>
      <c r="NIK74" s="90"/>
      <c r="NIL74" s="91"/>
      <c r="NIM74" s="90"/>
      <c r="NIN74" s="91"/>
      <c r="NIO74" s="90"/>
      <c r="NIP74" s="91"/>
      <c r="NIQ74" s="90"/>
      <c r="NIR74" s="91"/>
      <c r="NIS74" s="90"/>
      <c r="NIT74" s="91"/>
      <c r="NIU74" s="90"/>
      <c r="NIV74" s="91"/>
      <c r="NIW74" s="90"/>
      <c r="NIX74" s="91"/>
      <c r="NIY74" s="90"/>
      <c r="NIZ74" s="91"/>
      <c r="NJA74" s="90"/>
      <c r="NJB74" s="91"/>
      <c r="NJC74" s="90"/>
      <c r="NJD74" s="91"/>
      <c r="NJE74" s="90"/>
      <c r="NJF74" s="91"/>
      <c r="NJG74" s="90"/>
      <c r="NJH74" s="91"/>
      <c r="NJI74" s="90"/>
      <c r="NJJ74" s="91"/>
      <c r="NJK74" s="90"/>
      <c r="NJL74" s="91"/>
      <c r="NJM74" s="90"/>
      <c r="NJN74" s="91"/>
      <c r="NJO74" s="90"/>
      <c r="NJP74" s="91"/>
      <c r="NJQ74" s="90"/>
      <c r="NJR74" s="91"/>
      <c r="NJS74" s="90"/>
      <c r="NJT74" s="91"/>
      <c r="NJU74" s="90"/>
      <c r="NJV74" s="91"/>
      <c r="NJW74" s="90"/>
      <c r="NJX74" s="91"/>
      <c r="NJY74" s="90"/>
      <c r="NJZ74" s="91"/>
      <c r="NKA74" s="90"/>
      <c r="NKB74" s="91"/>
      <c r="NKC74" s="90"/>
      <c r="NKD74" s="91"/>
      <c r="NKE74" s="90"/>
      <c r="NKF74" s="91"/>
      <c r="NKG74" s="90"/>
      <c r="NKH74" s="91"/>
      <c r="NKI74" s="90"/>
      <c r="NKJ74" s="91"/>
      <c r="NKK74" s="90"/>
      <c r="NKL74" s="91"/>
      <c r="NKM74" s="90"/>
      <c r="NKN74" s="91"/>
      <c r="NKO74" s="90"/>
      <c r="NKP74" s="91"/>
      <c r="NKQ74" s="90"/>
      <c r="NKR74" s="91"/>
      <c r="NKS74" s="90"/>
      <c r="NKT74" s="91"/>
      <c r="NKU74" s="90"/>
      <c r="NKV74" s="91"/>
      <c r="NKW74" s="90"/>
      <c r="NKX74" s="91"/>
      <c r="NKY74" s="90"/>
      <c r="NKZ74" s="91"/>
      <c r="NLA74" s="90"/>
      <c r="NLB74" s="91"/>
      <c r="NLC74" s="90"/>
      <c r="NLD74" s="91"/>
      <c r="NLE74" s="90"/>
      <c r="NLF74" s="91"/>
      <c r="NLG74" s="90"/>
      <c r="NLH74" s="91"/>
      <c r="NLI74" s="90"/>
      <c r="NLJ74" s="91"/>
      <c r="NLK74" s="90"/>
      <c r="NLL74" s="91"/>
      <c r="NLM74" s="90"/>
      <c r="NLN74" s="91"/>
      <c r="NLO74" s="90"/>
      <c r="NLP74" s="91"/>
      <c r="NLQ74" s="90"/>
      <c r="NLR74" s="91"/>
      <c r="NLS74" s="90"/>
      <c r="NLT74" s="91"/>
      <c r="NLU74" s="90"/>
      <c r="NLV74" s="91"/>
      <c r="NLW74" s="90"/>
      <c r="NLX74" s="91"/>
      <c r="NLY74" s="90"/>
      <c r="NLZ74" s="91"/>
      <c r="NMA74" s="90"/>
      <c r="NMB74" s="91"/>
      <c r="NMC74" s="90"/>
      <c r="NMD74" s="91"/>
      <c r="NME74" s="90"/>
      <c r="NMF74" s="91"/>
      <c r="NMG74" s="90"/>
      <c r="NMH74" s="91"/>
      <c r="NMI74" s="90"/>
      <c r="NMJ74" s="91"/>
      <c r="NMK74" s="90"/>
      <c r="NML74" s="91"/>
      <c r="NMM74" s="90"/>
      <c r="NMN74" s="91"/>
      <c r="NMO74" s="90"/>
      <c r="NMP74" s="91"/>
      <c r="NMQ74" s="90"/>
      <c r="NMR74" s="91"/>
      <c r="NMS74" s="90"/>
      <c r="NMT74" s="91"/>
      <c r="NMU74" s="90"/>
      <c r="NMV74" s="91"/>
      <c r="NMW74" s="90"/>
      <c r="NMX74" s="91"/>
      <c r="NMY74" s="90"/>
      <c r="NMZ74" s="91"/>
      <c r="NNA74" s="90"/>
      <c r="NNB74" s="91"/>
      <c r="NNC74" s="90"/>
      <c r="NND74" s="91"/>
      <c r="NNE74" s="90"/>
      <c r="NNF74" s="91"/>
      <c r="NNG74" s="90"/>
      <c r="NNH74" s="91"/>
      <c r="NNI74" s="90"/>
      <c r="NNJ74" s="91"/>
      <c r="NNK74" s="90"/>
      <c r="NNL74" s="91"/>
      <c r="NNM74" s="90"/>
      <c r="NNN74" s="91"/>
      <c r="NNO74" s="90"/>
      <c r="NNP74" s="91"/>
      <c r="NNQ74" s="90"/>
      <c r="NNR74" s="91"/>
      <c r="NNS74" s="90"/>
      <c r="NNT74" s="91"/>
      <c r="NNU74" s="90"/>
      <c r="NNV74" s="91"/>
      <c r="NNW74" s="90"/>
      <c r="NNX74" s="91"/>
      <c r="NNY74" s="90"/>
      <c r="NNZ74" s="91"/>
      <c r="NOA74" s="90"/>
      <c r="NOB74" s="91"/>
      <c r="NOC74" s="90"/>
      <c r="NOD74" s="91"/>
      <c r="NOE74" s="90"/>
      <c r="NOF74" s="91"/>
      <c r="NOG74" s="90"/>
      <c r="NOH74" s="91"/>
      <c r="NOI74" s="90"/>
      <c r="NOJ74" s="91"/>
      <c r="NOK74" s="90"/>
      <c r="NOL74" s="91"/>
      <c r="NOM74" s="90"/>
      <c r="NON74" s="91"/>
      <c r="NOO74" s="90"/>
      <c r="NOP74" s="91"/>
      <c r="NOQ74" s="90"/>
      <c r="NOR74" s="91"/>
      <c r="NOS74" s="90"/>
      <c r="NOT74" s="91"/>
      <c r="NOU74" s="90"/>
      <c r="NOV74" s="91"/>
      <c r="NOW74" s="90"/>
      <c r="NOX74" s="91"/>
      <c r="NOY74" s="90"/>
      <c r="NOZ74" s="91"/>
      <c r="NPA74" s="90"/>
      <c r="NPB74" s="91"/>
      <c r="NPC74" s="90"/>
      <c r="NPD74" s="91"/>
      <c r="NPE74" s="90"/>
      <c r="NPF74" s="91"/>
      <c r="NPG74" s="90"/>
      <c r="NPH74" s="91"/>
      <c r="NPI74" s="90"/>
      <c r="NPJ74" s="91"/>
      <c r="NPK74" s="90"/>
      <c r="NPL74" s="91"/>
      <c r="NPM74" s="90"/>
      <c r="NPN74" s="91"/>
      <c r="NPO74" s="90"/>
      <c r="NPP74" s="91"/>
      <c r="NPQ74" s="90"/>
      <c r="NPR74" s="91"/>
      <c r="NPS74" s="90"/>
      <c r="NPT74" s="91"/>
      <c r="NPU74" s="90"/>
      <c r="NPV74" s="91"/>
      <c r="NPW74" s="90"/>
      <c r="NPX74" s="91"/>
      <c r="NPY74" s="90"/>
      <c r="NPZ74" s="91"/>
      <c r="NQA74" s="90"/>
      <c r="NQB74" s="91"/>
      <c r="NQC74" s="90"/>
      <c r="NQD74" s="91"/>
      <c r="NQE74" s="90"/>
      <c r="NQF74" s="91"/>
      <c r="NQG74" s="90"/>
      <c r="NQH74" s="91"/>
      <c r="NQI74" s="90"/>
      <c r="NQJ74" s="91"/>
      <c r="NQK74" s="90"/>
      <c r="NQL74" s="91"/>
      <c r="NQM74" s="90"/>
      <c r="NQN74" s="91"/>
      <c r="NQO74" s="90"/>
      <c r="NQP74" s="91"/>
      <c r="NQQ74" s="90"/>
      <c r="NQR74" s="91"/>
      <c r="NQS74" s="90"/>
      <c r="NQT74" s="91"/>
      <c r="NQU74" s="90"/>
      <c r="NQV74" s="91"/>
      <c r="NQW74" s="90"/>
      <c r="NQX74" s="91"/>
      <c r="NQY74" s="90"/>
      <c r="NQZ74" s="91"/>
      <c r="NRA74" s="90"/>
      <c r="NRB74" s="91"/>
      <c r="NRC74" s="90"/>
      <c r="NRD74" s="91"/>
      <c r="NRE74" s="90"/>
      <c r="NRF74" s="91"/>
      <c r="NRG74" s="90"/>
      <c r="NRH74" s="91"/>
      <c r="NRI74" s="90"/>
      <c r="NRJ74" s="91"/>
      <c r="NRK74" s="90"/>
      <c r="NRL74" s="91"/>
      <c r="NRM74" s="90"/>
      <c r="NRN74" s="91"/>
      <c r="NRO74" s="90"/>
      <c r="NRP74" s="91"/>
      <c r="NRQ74" s="90"/>
      <c r="NRR74" s="91"/>
      <c r="NRS74" s="90"/>
      <c r="NRT74" s="91"/>
      <c r="NRU74" s="90"/>
      <c r="NRV74" s="91"/>
      <c r="NRW74" s="90"/>
      <c r="NRX74" s="91"/>
      <c r="NRY74" s="90"/>
      <c r="NRZ74" s="91"/>
      <c r="NSA74" s="90"/>
      <c r="NSB74" s="91"/>
      <c r="NSC74" s="90"/>
      <c r="NSD74" s="91"/>
      <c r="NSE74" s="90"/>
      <c r="NSF74" s="91"/>
      <c r="NSG74" s="90"/>
      <c r="NSH74" s="91"/>
      <c r="NSI74" s="90"/>
      <c r="NSJ74" s="91"/>
      <c r="NSK74" s="90"/>
      <c r="NSL74" s="91"/>
      <c r="NSM74" s="90"/>
      <c r="NSN74" s="91"/>
      <c r="NSO74" s="90"/>
      <c r="NSP74" s="91"/>
      <c r="NSQ74" s="90"/>
      <c r="NSR74" s="91"/>
      <c r="NSS74" s="90"/>
      <c r="NST74" s="91"/>
      <c r="NSU74" s="90"/>
      <c r="NSV74" s="91"/>
      <c r="NSW74" s="90"/>
      <c r="NSX74" s="91"/>
      <c r="NSY74" s="90"/>
      <c r="NSZ74" s="91"/>
      <c r="NTA74" s="90"/>
      <c r="NTB74" s="91"/>
      <c r="NTC74" s="90"/>
      <c r="NTD74" s="91"/>
      <c r="NTE74" s="90"/>
      <c r="NTF74" s="91"/>
      <c r="NTG74" s="90"/>
      <c r="NTH74" s="91"/>
      <c r="NTI74" s="90"/>
      <c r="NTJ74" s="91"/>
      <c r="NTK74" s="90"/>
      <c r="NTL74" s="91"/>
      <c r="NTM74" s="90"/>
      <c r="NTN74" s="91"/>
      <c r="NTO74" s="90"/>
      <c r="NTP74" s="91"/>
      <c r="NTQ74" s="90"/>
      <c r="NTR74" s="91"/>
      <c r="NTS74" s="90"/>
      <c r="NTT74" s="91"/>
      <c r="NTU74" s="90"/>
      <c r="NTV74" s="91"/>
      <c r="NTW74" s="90"/>
      <c r="NTX74" s="91"/>
      <c r="NTY74" s="90"/>
      <c r="NTZ74" s="91"/>
      <c r="NUA74" s="90"/>
      <c r="NUB74" s="91"/>
      <c r="NUC74" s="90"/>
      <c r="NUD74" s="91"/>
      <c r="NUE74" s="90"/>
      <c r="NUF74" s="91"/>
      <c r="NUG74" s="90"/>
      <c r="NUH74" s="91"/>
      <c r="NUI74" s="90"/>
      <c r="NUJ74" s="91"/>
      <c r="NUK74" s="90"/>
      <c r="NUL74" s="91"/>
      <c r="NUM74" s="90"/>
      <c r="NUN74" s="91"/>
      <c r="NUO74" s="90"/>
      <c r="NUP74" s="91"/>
      <c r="NUQ74" s="90"/>
      <c r="NUR74" s="91"/>
      <c r="NUS74" s="90"/>
      <c r="NUT74" s="91"/>
      <c r="NUU74" s="90"/>
      <c r="NUV74" s="91"/>
      <c r="NUW74" s="90"/>
      <c r="NUX74" s="91"/>
      <c r="NUY74" s="90"/>
      <c r="NUZ74" s="91"/>
      <c r="NVA74" s="90"/>
      <c r="NVB74" s="91"/>
      <c r="NVC74" s="90"/>
      <c r="NVD74" s="91"/>
      <c r="NVE74" s="90"/>
      <c r="NVF74" s="91"/>
      <c r="NVG74" s="90"/>
      <c r="NVH74" s="91"/>
      <c r="NVI74" s="90"/>
      <c r="NVJ74" s="91"/>
      <c r="NVK74" s="90"/>
      <c r="NVL74" s="91"/>
      <c r="NVM74" s="90"/>
      <c r="NVN74" s="91"/>
      <c r="NVO74" s="90"/>
      <c r="NVP74" s="91"/>
      <c r="NVQ74" s="90"/>
      <c r="NVR74" s="91"/>
      <c r="NVS74" s="90"/>
      <c r="NVT74" s="91"/>
      <c r="NVU74" s="90"/>
      <c r="NVV74" s="91"/>
      <c r="NVW74" s="90"/>
      <c r="NVX74" s="91"/>
      <c r="NVY74" s="90"/>
      <c r="NVZ74" s="91"/>
      <c r="NWA74" s="90"/>
      <c r="NWB74" s="91"/>
      <c r="NWC74" s="90"/>
      <c r="NWD74" s="91"/>
      <c r="NWE74" s="90"/>
      <c r="NWF74" s="91"/>
      <c r="NWG74" s="90"/>
      <c r="NWH74" s="91"/>
      <c r="NWI74" s="90"/>
      <c r="NWJ74" s="91"/>
      <c r="NWK74" s="90"/>
      <c r="NWL74" s="91"/>
      <c r="NWM74" s="90"/>
      <c r="NWN74" s="91"/>
      <c r="NWO74" s="90"/>
      <c r="NWP74" s="91"/>
      <c r="NWQ74" s="90"/>
      <c r="NWR74" s="91"/>
      <c r="NWS74" s="90"/>
      <c r="NWT74" s="91"/>
      <c r="NWU74" s="90"/>
      <c r="NWV74" s="91"/>
      <c r="NWW74" s="90"/>
      <c r="NWX74" s="91"/>
      <c r="NWY74" s="90"/>
      <c r="NWZ74" s="91"/>
      <c r="NXA74" s="90"/>
      <c r="NXB74" s="91"/>
      <c r="NXC74" s="90"/>
      <c r="NXD74" s="91"/>
      <c r="NXE74" s="90"/>
      <c r="NXF74" s="91"/>
      <c r="NXG74" s="90"/>
      <c r="NXH74" s="91"/>
      <c r="NXI74" s="90"/>
      <c r="NXJ74" s="91"/>
      <c r="NXK74" s="90"/>
      <c r="NXL74" s="91"/>
      <c r="NXM74" s="90"/>
      <c r="NXN74" s="91"/>
      <c r="NXO74" s="90"/>
      <c r="NXP74" s="91"/>
      <c r="NXQ74" s="90"/>
      <c r="NXR74" s="91"/>
      <c r="NXS74" s="90"/>
      <c r="NXT74" s="91"/>
      <c r="NXU74" s="90"/>
      <c r="NXV74" s="91"/>
      <c r="NXW74" s="90"/>
      <c r="NXX74" s="91"/>
      <c r="NXY74" s="90"/>
      <c r="NXZ74" s="91"/>
      <c r="NYA74" s="90"/>
      <c r="NYB74" s="91"/>
      <c r="NYC74" s="90"/>
      <c r="NYD74" s="91"/>
      <c r="NYE74" s="90"/>
      <c r="NYF74" s="91"/>
      <c r="NYG74" s="90"/>
      <c r="NYH74" s="91"/>
      <c r="NYI74" s="90"/>
      <c r="NYJ74" s="91"/>
      <c r="NYK74" s="90"/>
      <c r="NYL74" s="91"/>
      <c r="NYM74" s="90"/>
      <c r="NYN74" s="91"/>
      <c r="NYO74" s="90"/>
      <c r="NYP74" s="91"/>
      <c r="NYQ74" s="90"/>
      <c r="NYR74" s="91"/>
      <c r="NYS74" s="90"/>
      <c r="NYT74" s="91"/>
      <c r="NYU74" s="90"/>
      <c r="NYV74" s="91"/>
      <c r="NYW74" s="90"/>
      <c r="NYX74" s="91"/>
      <c r="NYY74" s="90"/>
      <c r="NYZ74" s="91"/>
      <c r="NZA74" s="90"/>
      <c r="NZB74" s="91"/>
      <c r="NZC74" s="90"/>
      <c r="NZD74" s="91"/>
      <c r="NZE74" s="90"/>
      <c r="NZF74" s="91"/>
      <c r="NZG74" s="90"/>
      <c r="NZH74" s="91"/>
      <c r="NZI74" s="90"/>
      <c r="NZJ74" s="91"/>
      <c r="NZK74" s="90"/>
      <c r="NZL74" s="91"/>
      <c r="NZM74" s="90"/>
      <c r="NZN74" s="91"/>
      <c r="NZO74" s="90"/>
      <c r="NZP74" s="91"/>
      <c r="NZQ74" s="90"/>
      <c r="NZR74" s="91"/>
      <c r="NZS74" s="90"/>
      <c r="NZT74" s="91"/>
      <c r="NZU74" s="90"/>
      <c r="NZV74" s="91"/>
      <c r="NZW74" s="90"/>
      <c r="NZX74" s="91"/>
      <c r="NZY74" s="90"/>
      <c r="NZZ74" s="91"/>
      <c r="OAA74" s="90"/>
      <c r="OAB74" s="91"/>
      <c r="OAC74" s="90"/>
      <c r="OAD74" s="91"/>
      <c r="OAE74" s="90"/>
      <c r="OAF74" s="91"/>
      <c r="OAG74" s="90"/>
      <c r="OAH74" s="91"/>
      <c r="OAI74" s="90"/>
      <c r="OAJ74" s="91"/>
      <c r="OAK74" s="90"/>
      <c r="OAL74" s="91"/>
      <c r="OAM74" s="90"/>
      <c r="OAN74" s="91"/>
      <c r="OAO74" s="90"/>
      <c r="OAP74" s="91"/>
      <c r="OAQ74" s="90"/>
      <c r="OAR74" s="91"/>
      <c r="OAS74" s="90"/>
      <c r="OAT74" s="91"/>
      <c r="OAU74" s="90"/>
      <c r="OAV74" s="91"/>
      <c r="OAW74" s="90"/>
      <c r="OAX74" s="91"/>
      <c r="OAY74" s="90"/>
      <c r="OAZ74" s="91"/>
      <c r="OBA74" s="90"/>
      <c r="OBB74" s="91"/>
      <c r="OBC74" s="90"/>
      <c r="OBD74" s="91"/>
      <c r="OBE74" s="90"/>
      <c r="OBF74" s="91"/>
      <c r="OBG74" s="90"/>
      <c r="OBH74" s="91"/>
      <c r="OBI74" s="90"/>
      <c r="OBJ74" s="91"/>
      <c r="OBK74" s="90"/>
      <c r="OBL74" s="91"/>
      <c r="OBM74" s="90"/>
      <c r="OBN74" s="91"/>
      <c r="OBO74" s="90"/>
      <c r="OBP74" s="91"/>
      <c r="OBQ74" s="90"/>
      <c r="OBR74" s="91"/>
      <c r="OBS74" s="90"/>
      <c r="OBT74" s="91"/>
      <c r="OBU74" s="90"/>
      <c r="OBV74" s="91"/>
      <c r="OBW74" s="90"/>
      <c r="OBX74" s="91"/>
      <c r="OBY74" s="90"/>
      <c r="OBZ74" s="91"/>
      <c r="OCA74" s="90"/>
      <c r="OCB74" s="91"/>
      <c r="OCC74" s="90"/>
      <c r="OCD74" s="91"/>
      <c r="OCE74" s="90"/>
      <c r="OCF74" s="91"/>
      <c r="OCG74" s="90"/>
      <c r="OCH74" s="91"/>
      <c r="OCI74" s="90"/>
      <c r="OCJ74" s="91"/>
      <c r="OCK74" s="90"/>
      <c r="OCL74" s="91"/>
      <c r="OCM74" s="90"/>
      <c r="OCN74" s="91"/>
      <c r="OCO74" s="90"/>
      <c r="OCP74" s="91"/>
      <c r="OCQ74" s="90"/>
      <c r="OCR74" s="91"/>
      <c r="OCS74" s="90"/>
      <c r="OCT74" s="91"/>
      <c r="OCU74" s="90"/>
      <c r="OCV74" s="91"/>
      <c r="OCW74" s="90"/>
      <c r="OCX74" s="91"/>
      <c r="OCY74" s="90"/>
      <c r="OCZ74" s="91"/>
      <c r="ODA74" s="90"/>
      <c r="ODB74" s="91"/>
      <c r="ODC74" s="90"/>
      <c r="ODD74" s="91"/>
      <c r="ODE74" s="90"/>
      <c r="ODF74" s="91"/>
      <c r="ODG74" s="90"/>
      <c r="ODH74" s="91"/>
      <c r="ODI74" s="90"/>
      <c r="ODJ74" s="91"/>
      <c r="ODK74" s="90"/>
      <c r="ODL74" s="91"/>
      <c r="ODM74" s="90"/>
      <c r="ODN74" s="91"/>
      <c r="ODO74" s="90"/>
      <c r="ODP74" s="91"/>
      <c r="ODQ74" s="90"/>
      <c r="ODR74" s="91"/>
      <c r="ODS74" s="90"/>
      <c r="ODT74" s="91"/>
      <c r="ODU74" s="90"/>
      <c r="ODV74" s="91"/>
      <c r="ODW74" s="90"/>
      <c r="ODX74" s="91"/>
      <c r="ODY74" s="90"/>
      <c r="ODZ74" s="91"/>
      <c r="OEA74" s="90"/>
      <c r="OEB74" s="91"/>
      <c r="OEC74" s="90"/>
      <c r="OED74" s="91"/>
      <c r="OEE74" s="90"/>
      <c r="OEF74" s="91"/>
      <c r="OEG74" s="90"/>
      <c r="OEH74" s="91"/>
      <c r="OEI74" s="90"/>
      <c r="OEJ74" s="91"/>
      <c r="OEK74" s="90"/>
      <c r="OEL74" s="91"/>
      <c r="OEM74" s="90"/>
      <c r="OEN74" s="91"/>
      <c r="OEO74" s="90"/>
      <c r="OEP74" s="91"/>
      <c r="OEQ74" s="90"/>
      <c r="OER74" s="91"/>
      <c r="OES74" s="90"/>
      <c r="OET74" s="91"/>
      <c r="OEU74" s="90"/>
      <c r="OEV74" s="91"/>
      <c r="OEW74" s="90"/>
      <c r="OEX74" s="91"/>
      <c r="OEY74" s="90"/>
      <c r="OEZ74" s="91"/>
      <c r="OFA74" s="90"/>
      <c r="OFB74" s="91"/>
      <c r="OFC74" s="90"/>
      <c r="OFD74" s="91"/>
      <c r="OFE74" s="90"/>
      <c r="OFF74" s="91"/>
      <c r="OFG74" s="90"/>
      <c r="OFH74" s="91"/>
      <c r="OFI74" s="90"/>
      <c r="OFJ74" s="91"/>
      <c r="OFK74" s="90"/>
      <c r="OFL74" s="91"/>
      <c r="OFM74" s="90"/>
      <c r="OFN74" s="91"/>
      <c r="OFO74" s="90"/>
      <c r="OFP74" s="91"/>
      <c r="OFQ74" s="90"/>
      <c r="OFR74" s="91"/>
      <c r="OFS74" s="90"/>
      <c r="OFT74" s="91"/>
      <c r="OFU74" s="90"/>
      <c r="OFV74" s="91"/>
      <c r="OFW74" s="90"/>
      <c r="OFX74" s="91"/>
      <c r="OFY74" s="90"/>
      <c r="OFZ74" s="91"/>
      <c r="OGA74" s="90"/>
      <c r="OGB74" s="91"/>
      <c r="OGC74" s="90"/>
      <c r="OGD74" s="91"/>
      <c r="OGE74" s="90"/>
      <c r="OGF74" s="91"/>
      <c r="OGG74" s="90"/>
      <c r="OGH74" s="91"/>
      <c r="OGI74" s="90"/>
      <c r="OGJ74" s="91"/>
      <c r="OGK74" s="90"/>
      <c r="OGL74" s="91"/>
      <c r="OGM74" s="90"/>
      <c r="OGN74" s="91"/>
      <c r="OGO74" s="90"/>
      <c r="OGP74" s="91"/>
      <c r="OGQ74" s="90"/>
      <c r="OGR74" s="91"/>
      <c r="OGS74" s="90"/>
      <c r="OGT74" s="91"/>
      <c r="OGU74" s="90"/>
      <c r="OGV74" s="91"/>
      <c r="OGW74" s="90"/>
      <c r="OGX74" s="91"/>
      <c r="OGY74" s="90"/>
      <c r="OGZ74" s="91"/>
      <c r="OHA74" s="90"/>
      <c r="OHB74" s="91"/>
      <c r="OHC74" s="90"/>
      <c r="OHD74" s="91"/>
      <c r="OHE74" s="90"/>
      <c r="OHF74" s="91"/>
      <c r="OHG74" s="90"/>
      <c r="OHH74" s="91"/>
      <c r="OHI74" s="90"/>
      <c r="OHJ74" s="91"/>
      <c r="OHK74" s="90"/>
      <c r="OHL74" s="91"/>
      <c r="OHM74" s="90"/>
      <c r="OHN74" s="91"/>
      <c r="OHO74" s="90"/>
      <c r="OHP74" s="91"/>
      <c r="OHQ74" s="90"/>
      <c r="OHR74" s="91"/>
      <c r="OHS74" s="90"/>
      <c r="OHT74" s="91"/>
      <c r="OHU74" s="90"/>
      <c r="OHV74" s="91"/>
      <c r="OHW74" s="90"/>
      <c r="OHX74" s="91"/>
      <c r="OHY74" s="90"/>
      <c r="OHZ74" s="91"/>
      <c r="OIA74" s="90"/>
      <c r="OIB74" s="91"/>
      <c r="OIC74" s="90"/>
      <c r="OID74" s="91"/>
      <c r="OIE74" s="90"/>
      <c r="OIF74" s="91"/>
      <c r="OIG74" s="90"/>
      <c r="OIH74" s="91"/>
      <c r="OII74" s="90"/>
      <c r="OIJ74" s="91"/>
      <c r="OIK74" s="90"/>
      <c r="OIL74" s="91"/>
      <c r="OIM74" s="90"/>
      <c r="OIN74" s="91"/>
      <c r="OIO74" s="90"/>
      <c r="OIP74" s="91"/>
      <c r="OIQ74" s="90"/>
      <c r="OIR74" s="91"/>
      <c r="OIS74" s="90"/>
      <c r="OIT74" s="91"/>
      <c r="OIU74" s="90"/>
      <c r="OIV74" s="91"/>
      <c r="OIW74" s="90"/>
      <c r="OIX74" s="91"/>
      <c r="OIY74" s="90"/>
      <c r="OIZ74" s="91"/>
      <c r="OJA74" s="90"/>
      <c r="OJB74" s="91"/>
      <c r="OJC74" s="90"/>
      <c r="OJD74" s="91"/>
      <c r="OJE74" s="90"/>
      <c r="OJF74" s="91"/>
      <c r="OJG74" s="90"/>
      <c r="OJH74" s="91"/>
      <c r="OJI74" s="90"/>
      <c r="OJJ74" s="91"/>
      <c r="OJK74" s="90"/>
      <c r="OJL74" s="91"/>
      <c r="OJM74" s="90"/>
      <c r="OJN74" s="91"/>
      <c r="OJO74" s="90"/>
      <c r="OJP74" s="91"/>
      <c r="OJQ74" s="90"/>
      <c r="OJR74" s="91"/>
      <c r="OJS74" s="90"/>
      <c r="OJT74" s="91"/>
      <c r="OJU74" s="90"/>
      <c r="OJV74" s="91"/>
      <c r="OJW74" s="90"/>
      <c r="OJX74" s="91"/>
      <c r="OJY74" s="90"/>
      <c r="OJZ74" s="91"/>
      <c r="OKA74" s="90"/>
      <c r="OKB74" s="91"/>
      <c r="OKC74" s="90"/>
      <c r="OKD74" s="91"/>
      <c r="OKE74" s="90"/>
      <c r="OKF74" s="91"/>
      <c r="OKG74" s="90"/>
      <c r="OKH74" s="91"/>
      <c r="OKI74" s="90"/>
      <c r="OKJ74" s="91"/>
      <c r="OKK74" s="90"/>
      <c r="OKL74" s="91"/>
      <c r="OKM74" s="90"/>
      <c r="OKN74" s="91"/>
      <c r="OKO74" s="90"/>
      <c r="OKP74" s="91"/>
      <c r="OKQ74" s="90"/>
      <c r="OKR74" s="91"/>
      <c r="OKS74" s="90"/>
      <c r="OKT74" s="91"/>
      <c r="OKU74" s="90"/>
      <c r="OKV74" s="91"/>
      <c r="OKW74" s="90"/>
      <c r="OKX74" s="91"/>
      <c r="OKY74" s="90"/>
      <c r="OKZ74" s="91"/>
      <c r="OLA74" s="90"/>
      <c r="OLB74" s="91"/>
      <c r="OLC74" s="90"/>
      <c r="OLD74" s="91"/>
      <c r="OLE74" s="90"/>
      <c r="OLF74" s="91"/>
      <c r="OLG74" s="90"/>
      <c r="OLH74" s="91"/>
      <c r="OLI74" s="90"/>
      <c r="OLJ74" s="91"/>
      <c r="OLK74" s="90"/>
      <c r="OLL74" s="91"/>
      <c r="OLM74" s="90"/>
      <c r="OLN74" s="91"/>
      <c r="OLO74" s="90"/>
      <c r="OLP74" s="91"/>
      <c r="OLQ74" s="90"/>
      <c r="OLR74" s="91"/>
      <c r="OLS74" s="90"/>
      <c r="OLT74" s="91"/>
      <c r="OLU74" s="90"/>
      <c r="OLV74" s="91"/>
      <c r="OLW74" s="90"/>
      <c r="OLX74" s="91"/>
      <c r="OLY74" s="90"/>
      <c r="OLZ74" s="91"/>
      <c r="OMA74" s="90"/>
      <c r="OMB74" s="91"/>
      <c r="OMC74" s="90"/>
      <c r="OMD74" s="91"/>
      <c r="OME74" s="90"/>
      <c r="OMF74" s="91"/>
      <c r="OMG74" s="90"/>
      <c r="OMH74" s="91"/>
      <c r="OMI74" s="90"/>
      <c r="OMJ74" s="91"/>
      <c r="OMK74" s="90"/>
      <c r="OML74" s="91"/>
      <c r="OMM74" s="90"/>
      <c r="OMN74" s="91"/>
      <c r="OMO74" s="90"/>
      <c r="OMP74" s="91"/>
      <c r="OMQ74" s="90"/>
      <c r="OMR74" s="91"/>
      <c r="OMS74" s="90"/>
      <c r="OMT74" s="91"/>
      <c r="OMU74" s="90"/>
      <c r="OMV74" s="91"/>
      <c r="OMW74" s="90"/>
      <c r="OMX74" s="91"/>
      <c r="OMY74" s="90"/>
      <c r="OMZ74" s="91"/>
      <c r="ONA74" s="90"/>
      <c r="ONB74" s="91"/>
      <c r="ONC74" s="90"/>
      <c r="OND74" s="91"/>
      <c r="ONE74" s="90"/>
      <c r="ONF74" s="91"/>
      <c r="ONG74" s="90"/>
      <c r="ONH74" s="91"/>
      <c r="ONI74" s="90"/>
      <c r="ONJ74" s="91"/>
      <c r="ONK74" s="90"/>
      <c r="ONL74" s="91"/>
      <c r="ONM74" s="90"/>
      <c r="ONN74" s="91"/>
      <c r="ONO74" s="90"/>
      <c r="ONP74" s="91"/>
      <c r="ONQ74" s="90"/>
      <c r="ONR74" s="91"/>
      <c r="ONS74" s="90"/>
      <c r="ONT74" s="91"/>
      <c r="ONU74" s="90"/>
      <c r="ONV74" s="91"/>
      <c r="ONW74" s="90"/>
      <c r="ONX74" s="91"/>
      <c r="ONY74" s="90"/>
      <c r="ONZ74" s="91"/>
      <c r="OOA74" s="90"/>
      <c r="OOB74" s="91"/>
      <c r="OOC74" s="90"/>
      <c r="OOD74" s="91"/>
      <c r="OOE74" s="90"/>
      <c r="OOF74" s="91"/>
      <c r="OOG74" s="90"/>
      <c r="OOH74" s="91"/>
      <c r="OOI74" s="90"/>
      <c r="OOJ74" s="91"/>
      <c r="OOK74" s="90"/>
      <c r="OOL74" s="91"/>
      <c r="OOM74" s="90"/>
      <c r="OON74" s="91"/>
      <c r="OOO74" s="90"/>
      <c r="OOP74" s="91"/>
      <c r="OOQ74" s="90"/>
      <c r="OOR74" s="91"/>
      <c r="OOS74" s="90"/>
      <c r="OOT74" s="91"/>
      <c r="OOU74" s="90"/>
      <c r="OOV74" s="91"/>
      <c r="OOW74" s="90"/>
      <c r="OOX74" s="91"/>
      <c r="OOY74" s="90"/>
      <c r="OOZ74" s="91"/>
      <c r="OPA74" s="90"/>
      <c r="OPB74" s="91"/>
      <c r="OPC74" s="90"/>
      <c r="OPD74" s="91"/>
      <c r="OPE74" s="90"/>
      <c r="OPF74" s="91"/>
      <c r="OPG74" s="90"/>
      <c r="OPH74" s="91"/>
      <c r="OPI74" s="90"/>
      <c r="OPJ74" s="91"/>
      <c r="OPK74" s="90"/>
      <c r="OPL74" s="91"/>
      <c r="OPM74" s="90"/>
      <c r="OPN74" s="91"/>
      <c r="OPO74" s="90"/>
      <c r="OPP74" s="91"/>
      <c r="OPQ74" s="90"/>
      <c r="OPR74" s="91"/>
      <c r="OPS74" s="90"/>
      <c r="OPT74" s="91"/>
      <c r="OPU74" s="90"/>
      <c r="OPV74" s="91"/>
      <c r="OPW74" s="90"/>
      <c r="OPX74" s="91"/>
      <c r="OPY74" s="90"/>
      <c r="OPZ74" s="91"/>
      <c r="OQA74" s="90"/>
      <c r="OQB74" s="91"/>
      <c r="OQC74" s="90"/>
      <c r="OQD74" s="91"/>
      <c r="OQE74" s="90"/>
      <c r="OQF74" s="91"/>
      <c r="OQG74" s="90"/>
      <c r="OQH74" s="91"/>
      <c r="OQI74" s="90"/>
      <c r="OQJ74" s="91"/>
      <c r="OQK74" s="90"/>
      <c r="OQL74" s="91"/>
      <c r="OQM74" s="90"/>
      <c r="OQN74" s="91"/>
      <c r="OQO74" s="90"/>
      <c r="OQP74" s="91"/>
      <c r="OQQ74" s="90"/>
      <c r="OQR74" s="91"/>
      <c r="OQS74" s="90"/>
      <c r="OQT74" s="91"/>
      <c r="OQU74" s="90"/>
      <c r="OQV74" s="91"/>
      <c r="OQW74" s="90"/>
      <c r="OQX74" s="91"/>
      <c r="OQY74" s="90"/>
      <c r="OQZ74" s="91"/>
      <c r="ORA74" s="90"/>
      <c r="ORB74" s="91"/>
      <c r="ORC74" s="90"/>
      <c r="ORD74" s="91"/>
      <c r="ORE74" s="90"/>
      <c r="ORF74" s="91"/>
      <c r="ORG74" s="90"/>
      <c r="ORH74" s="91"/>
      <c r="ORI74" s="90"/>
      <c r="ORJ74" s="91"/>
      <c r="ORK74" s="90"/>
      <c r="ORL74" s="91"/>
      <c r="ORM74" s="90"/>
      <c r="ORN74" s="91"/>
      <c r="ORO74" s="90"/>
      <c r="ORP74" s="91"/>
      <c r="ORQ74" s="90"/>
      <c r="ORR74" s="91"/>
      <c r="ORS74" s="90"/>
      <c r="ORT74" s="91"/>
      <c r="ORU74" s="90"/>
      <c r="ORV74" s="91"/>
      <c r="ORW74" s="90"/>
      <c r="ORX74" s="91"/>
      <c r="ORY74" s="90"/>
      <c r="ORZ74" s="91"/>
      <c r="OSA74" s="90"/>
      <c r="OSB74" s="91"/>
      <c r="OSC74" s="90"/>
      <c r="OSD74" s="91"/>
      <c r="OSE74" s="90"/>
      <c r="OSF74" s="91"/>
      <c r="OSG74" s="90"/>
      <c r="OSH74" s="91"/>
      <c r="OSI74" s="90"/>
      <c r="OSJ74" s="91"/>
      <c r="OSK74" s="90"/>
      <c r="OSL74" s="91"/>
      <c r="OSM74" s="90"/>
      <c r="OSN74" s="91"/>
      <c r="OSO74" s="90"/>
      <c r="OSP74" s="91"/>
      <c r="OSQ74" s="90"/>
      <c r="OSR74" s="91"/>
      <c r="OSS74" s="90"/>
      <c r="OST74" s="91"/>
      <c r="OSU74" s="90"/>
      <c r="OSV74" s="91"/>
      <c r="OSW74" s="90"/>
      <c r="OSX74" s="91"/>
      <c r="OSY74" s="90"/>
      <c r="OSZ74" s="91"/>
      <c r="OTA74" s="90"/>
      <c r="OTB74" s="91"/>
      <c r="OTC74" s="90"/>
      <c r="OTD74" s="91"/>
      <c r="OTE74" s="90"/>
      <c r="OTF74" s="91"/>
      <c r="OTG74" s="90"/>
      <c r="OTH74" s="91"/>
      <c r="OTI74" s="90"/>
      <c r="OTJ74" s="91"/>
      <c r="OTK74" s="90"/>
      <c r="OTL74" s="91"/>
      <c r="OTM74" s="90"/>
      <c r="OTN74" s="91"/>
      <c r="OTO74" s="90"/>
      <c r="OTP74" s="91"/>
      <c r="OTQ74" s="90"/>
      <c r="OTR74" s="91"/>
      <c r="OTS74" s="90"/>
      <c r="OTT74" s="91"/>
      <c r="OTU74" s="90"/>
      <c r="OTV74" s="91"/>
      <c r="OTW74" s="90"/>
      <c r="OTX74" s="91"/>
      <c r="OTY74" s="90"/>
      <c r="OTZ74" s="91"/>
      <c r="OUA74" s="90"/>
      <c r="OUB74" s="91"/>
      <c r="OUC74" s="90"/>
      <c r="OUD74" s="91"/>
      <c r="OUE74" s="90"/>
      <c r="OUF74" s="91"/>
      <c r="OUG74" s="90"/>
      <c r="OUH74" s="91"/>
      <c r="OUI74" s="90"/>
      <c r="OUJ74" s="91"/>
      <c r="OUK74" s="90"/>
      <c r="OUL74" s="91"/>
      <c r="OUM74" s="90"/>
      <c r="OUN74" s="91"/>
      <c r="OUO74" s="90"/>
      <c r="OUP74" s="91"/>
      <c r="OUQ74" s="90"/>
      <c r="OUR74" s="91"/>
      <c r="OUS74" s="90"/>
      <c r="OUT74" s="91"/>
      <c r="OUU74" s="90"/>
      <c r="OUV74" s="91"/>
      <c r="OUW74" s="90"/>
      <c r="OUX74" s="91"/>
      <c r="OUY74" s="90"/>
      <c r="OUZ74" s="91"/>
      <c r="OVA74" s="90"/>
      <c r="OVB74" s="91"/>
      <c r="OVC74" s="90"/>
      <c r="OVD74" s="91"/>
      <c r="OVE74" s="90"/>
      <c r="OVF74" s="91"/>
      <c r="OVG74" s="90"/>
      <c r="OVH74" s="91"/>
      <c r="OVI74" s="90"/>
      <c r="OVJ74" s="91"/>
      <c r="OVK74" s="90"/>
      <c r="OVL74" s="91"/>
      <c r="OVM74" s="90"/>
      <c r="OVN74" s="91"/>
      <c r="OVO74" s="90"/>
      <c r="OVP74" s="91"/>
      <c r="OVQ74" s="90"/>
      <c r="OVR74" s="91"/>
      <c r="OVS74" s="90"/>
      <c r="OVT74" s="91"/>
      <c r="OVU74" s="90"/>
      <c r="OVV74" s="91"/>
      <c r="OVW74" s="90"/>
      <c r="OVX74" s="91"/>
      <c r="OVY74" s="90"/>
      <c r="OVZ74" s="91"/>
      <c r="OWA74" s="90"/>
      <c r="OWB74" s="91"/>
      <c r="OWC74" s="90"/>
      <c r="OWD74" s="91"/>
      <c r="OWE74" s="90"/>
      <c r="OWF74" s="91"/>
      <c r="OWG74" s="90"/>
      <c r="OWH74" s="91"/>
      <c r="OWI74" s="90"/>
      <c r="OWJ74" s="91"/>
      <c r="OWK74" s="90"/>
      <c r="OWL74" s="91"/>
      <c r="OWM74" s="90"/>
      <c r="OWN74" s="91"/>
      <c r="OWO74" s="90"/>
      <c r="OWP74" s="91"/>
      <c r="OWQ74" s="90"/>
      <c r="OWR74" s="91"/>
      <c r="OWS74" s="90"/>
      <c r="OWT74" s="91"/>
      <c r="OWU74" s="90"/>
      <c r="OWV74" s="91"/>
      <c r="OWW74" s="90"/>
      <c r="OWX74" s="91"/>
      <c r="OWY74" s="90"/>
      <c r="OWZ74" s="91"/>
      <c r="OXA74" s="90"/>
      <c r="OXB74" s="91"/>
      <c r="OXC74" s="90"/>
      <c r="OXD74" s="91"/>
      <c r="OXE74" s="90"/>
      <c r="OXF74" s="91"/>
      <c r="OXG74" s="90"/>
      <c r="OXH74" s="91"/>
      <c r="OXI74" s="90"/>
      <c r="OXJ74" s="91"/>
      <c r="OXK74" s="90"/>
      <c r="OXL74" s="91"/>
      <c r="OXM74" s="90"/>
      <c r="OXN74" s="91"/>
      <c r="OXO74" s="90"/>
      <c r="OXP74" s="91"/>
      <c r="OXQ74" s="90"/>
      <c r="OXR74" s="91"/>
      <c r="OXS74" s="90"/>
      <c r="OXT74" s="91"/>
      <c r="OXU74" s="90"/>
      <c r="OXV74" s="91"/>
      <c r="OXW74" s="90"/>
      <c r="OXX74" s="91"/>
      <c r="OXY74" s="90"/>
      <c r="OXZ74" s="91"/>
      <c r="OYA74" s="90"/>
      <c r="OYB74" s="91"/>
      <c r="OYC74" s="90"/>
      <c r="OYD74" s="91"/>
      <c r="OYE74" s="90"/>
      <c r="OYF74" s="91"/>
      <c r="OYG74" s="90"/>
      <c r="OYH74" s="91"/>
      <c r="OYI74" s="90"/>
      <c r="OYJ74" s="91"/>
      <c r="OYK74" s="90"/>
      <c r="OYL74" s="91"/>
      <c r="OYM74" s="90"/>
      <c r="OYN74" s="91"/>
      <c r="OYO74" s="90"/>
      <c r="OYP74" s="91"/>
      <c r="OYQ74" s="90"/>
      <c r="OYR74" s="91"/>
      <c r="OYS74" s="90"/>
      <c r="OYT74" s="91"/>
      <c r="OYU74" s="90"/>
      <c r="OYV74" s="91"/>
      <c r="OYW74" s="90"/>
      <c r="OYX74" s="91"/>
      <c r="OYY74" s="90"/>
      <c r="OYZ74" s="91"/>
      <c r="OZA74" s="90"/>
      <c r="OZB74" s="91"/>
      <c r="OZC74" s="90"/>
      <c r="OZD74" s="91"/>
      <c r="OZE74" s="90"/>
      <c r="OZF74" s="91"/>
      <c r="OZG74" s="90"/>
      <c r="OZH74" s="91"/>
      <c r="OZI74" s="90"/>
      <c r="OZJ74" s="91"/>
      <c r="OZK74" s="90"/>
      <c r="OZL74" s="91"/>
      <c r="OZM74" s="90"/>
      <c r="OZN74" s="91"/>
      <c r="OZO74" s="90"/>
      <c r="OZP74" s="91"/>
      <c r="OZQ74" s="90"/>
      <c r="OZR74" s="91"/>
      <c r="OZS74" s="90"/>
      <c r="OZT74" s="91"/>
      <c r="OZU74" s="90"/>
      <c r="OZV74" s="91"/>
      <c r="OZW74" s="90"/>
      <c r="OZX74" s="91"/>
      <c r="OZY74" s="90"/>
      <c r="OZZ74" s="91"/>
      <c r="PAA74" s="90"/>
      <c r="PAB74" s="91"/>
      <c r="PAC74" s="90"/>
      <c r="PAD74" s="91"/>
      <c r="PAE74" s="90"/>
      <c r="PAF74" s="91"/>
      <c r="PAG74" s="90"/>
      <c r="PAH74" s="91"/>
      <c r="PAI74" s="90"/>
      <c r="PAJ74" s="91"/>
      <c r="PAK74" s="90"/>
      <c r="PAL74" s="91"/>
      <c r="PAM74" s="90"/>
      <c r="PAN74" s="91"/>
      <c r="PAO74" s="90"/>
      <c r="PAP74" s="91"/>
      <c r="PAQ74" s="90"/>
      <c r="PAR74" s="91"/>
      <c r="PAS74" s="90"/>
      <c r="PAT74" s="91"/>
      <c r="PAU74" s="90"/>
      <c r="PAV74" s="91"/>
      <c r="PAW74" s="90"/>
      <c r="PAX74" s="91"/>
      <c r="PAY74" s="90"/>
      <c r="PAZ74" s="91"/>
      <c r="PBA74" s="90"/>
      <c r="PBB74" s="91"/>
      <c r="PBC74" s="90"/>
      <c r="PBD74" s="91"/>
      <c r="PBE74" s="90"/>
      <c r="PBF74" s="91"/>
      <c r="PBG74" s="90"/>
      <c r="PBH74" s="91"/>
      <c r="PBI74" s="90"/>
      <c r="PBJ74" s="91"/>
      <c r="PBK74" s="90"/>
      <c r="PBL74" s="91"/>
      <c r="PBM74" s="90"/>
      <c r="PBN74" s="91"/>
      <c r="PBO74" s="90"/>
      <c r="PBP74" s="91"/>
      <c r="PBQ74" s="90"/>
      <c r="PBR74" s="91"/>
      <c r="PBS74" s="90"/>
      <c r="PBT74" s="91"/>
      <c r="PBU74" s="90"/>
      <c r="PBV74" s="91"/>
      <c r="PBW74" s="90"/>
      <c r="PBX74" s="91"/>
      <c r="PBY74" s="90"/>
      <c r="PBZ74" s="91"/>
      <c r="PCA74" s="90"/>
      <c r="PCB74" s="91"/>
      <c r="PCC74" s="90"/>
      <c r="PCD74" s="91"/>
      <c r="PCE74" s="90"/>
      <c r="PCF74" s="91"/>
      <c r="PCG74" s="90"/>
      <c r="PCH74" s="91"/>
      <c r="PCI74" s="90"/>
      <c r="PCJ74" s="91"/>
      <c r="PCK74" s="90"/>
      <c r="PCL74" s="91"/>
      <c r="PCM74" s="90"/>
      <c r="PCN74" s="91"/>
      <c r="PCO74" s="90"/>
      <c r="PCP74" s="91"/>
      <c r="PCQ74" s="90"/>
      <c r="PCR74" s="91"/>
      <c r="PCS74" s="90"/>
      <c r="PCT74" s="91"/>
      <c r="PCU74" s="90"/>
      <c r="PCV74" s="91"/>
      <c r="PCW74" s="90"/>
      <c r="PCX74" s="91"/>
      <c r="PCY74" s="90"/>
      <c r="PCZ74" s="91"/>
      <c r="PDA74" s="90"/>
      <c r="PDB74" s="91"/>
      <c r="PDC74" s="90"/>
      <c r="PDD74" s="91"/>
      <c r="PDE74" s="90"/>
      <c r="PDF74" s="91"/>
      <c r="PDG74" s="90"/>
      <c r="PDH74" s="91"/>
      <c r="PDI74" s="90"/>
      <c r="PDJ74" s="91"/>
      <c r="PDK74" s="90"/>
      <c r="PDL74" s="91"/>
      <c r="PDM74" s="90"/>
      <c r="PDN74" s="91"/>
      <c r="PDO74" s="90"/>
      <c r="PDP74" s="91"/>
      <c r="PDQ74" s="90"/>
      <c r="PDR74" s="91"/>
      <c r="PDS74" s="90"/>
      <c r="PDT74" s="91"/>
      <c r="PDU74" s="90"/>
      <c r="PDV74" s="91"/>
      <c r="PDW74" s="90"/>
      <c r="PDX74" s="91"/>
      <c r="PDY74" s="90"/>
      <c r="PDZ74" s="91"/>
      <c r="PEA74" s="90"/>
      <c r="PEB74" s="91"/>
      <c r="PEC74" s="90"/>
      <c r="PED74" s="91"/>
      <c r="PEE74" s="90"/>
      <c r="PEF74" s="91"/>
      <c r="PEG74" s="90"/>
      <c r="PEH74" s="91"/>
      <c r="PEI74" s="90"/>
      <c r="PEJ74" s="91"/>
      <c r="PEK74" s="90"/>
      <c r="PEL74" s="91"/>
      <c r="PEM74" s="90"/>
      <c r="PEN74" s="91"/>
      <c r="PEO74" s="90"/>
      <c r="PEP74" s="91"/>
      <c r="PEQ74" s="90"/>
      <c r="PER74" s="91"/>
      <c r="PES74" s="90"/>
      <c r="PET74" s="91"/>
      <c r="PEU74" s="90"/>
      <c r="PEV74" s="91"/>
      <c r="PEW74" s="90"/>
      <c r="PEX74" s="91"/>
      <c r="PEY74" s="90"/>
      <c r="PEZ74" s="91"/>
      <c r="PFA74" s="90"/>
      <c r="PFB74" s="91"/>
      <c r="PFC74" s="90"/>
      <c r="PFD74" s="91"/>
      <c r="PFE74" s="90"/>
      <c r="PFF74" s="91"/>
      <c r="PFG74" s="90"/>
      <c r="PFH74" s="91"/>
      <c r="PFI74" s="90"/>
      <c r="PFJ74" s="91"/>
      <c r="PFK74" s="90"/>
      <c r="PFL74" s="91"/>
      <c r="PFM74" s="90"/>
      <c r="PFN74" s="91"/>
      <c r="PFO74" s="90"/>
      <c r="PFP74" s="91"/>
      <c r="PFQ74" s="90"/>
      <c r="PFR74" s="91"/>
      <c r="PFS74" s="90"/>
      <c r="PFT74" s="91"/>
      <c r="PFU74" s="90"/>
      <c r="PFV74" s="91"/>
      <c r="PFW74" s="90"/>
      <c r="PFX74" s="91"/>
      <c r="PFY74" s="90"/>
      <c r="PFZ74" s="91"/>
      <c r="PGA74" s="90"/>
      <c r="PGB74" s="91"/>
      <c r="PGC74" s="90"/>
      <c r="PGD74" s="91"/>
      <c r="PGE74" s="90"/>
      <c r="PGF74" s="91"/>
      <c r="PGG74" s="90"/>
      <c r="PGH74" s="91"/>
      <c r="PGI74" s="90"/>
      <c r="PGJ74" s="91"/>
      <c r="PGK74" s="90"/>
      <c r="PGL74" s="91"/>
      <c r="PGM74" s="90"/>
      <c r="PGN74" s="91"/>
      <c r="PGO74" s="90"/>
      <c r="PGP74" s="91"/>
      <c r="PGQ74" s="90"/>
      <c r="PGR74" s="91"/>
      <c r="PGS74" s="90"/>
      <c r="PGT74" s="91"/>
      <c r="PGU74" s="90"/>
      <c r="PGV74" s="91"/>
      <c r="PGW74" s="90"/>
      <c r="PGX74" s="91"/>
      <c r="PGY74" s="90"/>
      <c r="PGZ74" s="91"/>
      <c r="PHA74" s="90"/>
      <c r="PHB74" s="91"/>
      <c r="PHC74" s="90"/>
      <c r="PHD74" s="91"/>
      <c r="PHE74" s="90"/>
      <c r="PHF74" s="91"/>
      <c r="PHG74" s="90"/>
      <c r="PHH74" s="91"/>
      <c r="PHI74" s="90"/>
      <c r="PHJ74" s="91"/>
      <c r="PHK74" s="90"/>
      <c r="PHL74" s="91"/>
      <c r="PHM74" s="90"/>
      <c r="PHN74" s="91"/>
      <c r="PHO74" s="90"/>
      <c r="PHP74" s="91"/>
      <c r="PHQ74" s="90"/>
      <c r="PHR74" s="91"/>
      <c r="PHS74" s="90"/>
      <c r="PHT74" s="91"/>
      <c r="PHU74" s="90"/>
      <c r="PHV74" s="91"/>
      <c r="PHW74" s="90"/>
      <c r="PHX74" s="91"/>
      <c r="PHY74" s="90"/>
      <c r="PHZ74" s="91"/>
      <c r="PIA74" s="90"/>
      <c r="PIB74" s="91"/>
      <c r="PIC74" s="90"/>
      <c r="PID74" s="91"/>
      <c r="PIE74" s="90"/>
      <c r="PIF74" s="91"/>
      <c r="PIG74" s="90"/>
      <c r="PIH74" s="91"/>
      <c r="PII74" s="90"/>
      <c r="PIJ74" s="91"/>
      <c r="PIK74" s="90"/>
      <c r="PIL74" s="91"/>
      <c r="PIM74" s="90"/>
      <c r="PIN74" s="91"/>
      <c r="PIO74" s="90"/>
      <c r="PIP74" s="91"/>
      <c r="PIQ74" s="90"/>
      <c r="PIR74" s="91"/>
      <c r="PIS74" s="90"/>
      <c r="PIT74" s="91"/>
      <c r="PIU74" s="90"/>
      <c r="PIV74" s="91"/>
      <c r="PIW74" s="90"/>
      <c r="PIX74" s="91"/>
      <c r="PIY74" s="90"/>
      <c r="PIZ74" s="91"/>
      <c r="PJA74" s="90"/>
      <c r="PJB74" s="91"/>
      <c r="PJC74" s="90"/>
      <c r="PJD74" s="91"/>
      <c r="PJE74" s="90"/>
      <c r="PJF74" s="91"/>
      <c r="PJG74" s="90"/>
      <c r="PJH74" s="91"/>
      <c r="PJI74" s="90"/>
      <c r="PJJ74" s="91"/>
      <c r="PJK74" s="90"/>
      <c r="PJL74" s="91"/>
      <c r="PJM74" s="90"/>
      <c r="PJN74" s="91"/>
      <c r="PJO74" s="90"/>
      <c r="PJP74" s="91"/>
      <c r="PJQ74" s="90"/>
      <c r="PJR74" s="91"/>
      <c r="PJS74" s="90"/>
      <c r="PJT74" s="91"/>
      <c r="PJU74" s="90"/>
      <c r="PJV74" s="91"/>
      <c r="PJW74" s="90"/>
      <c r="PJX74" s="91"/>
      <c r="PJY74" s="90"/>
      <c r="PJZ74" s="91"/>
      <c r="PKA74" s="90"/>
      <c r="PKB74" s="91"/>
      <c r="PKC74" s="90"/>
      <c r="PKD74" s="91"/>
      <c r="PKE74" s="90"/>
      <c r="PKF74" s="91"/>
      <c r="PKG74" s="90"/>
      <c r="PKH74" s="91"/>
      <c r="PKI74" s="90"/>
      <c r="PKJ74" s="91"/>
      <c r="PKK74" s="90"/>
      <c r="PKL74" s="91"/>
      <c r="PKM74" s="90"/>
      <c r="PKN74" s="91"/>
      <c r="PKO74" s="90"/>
      <c r="PKP74" s="91"/>
      <c r="PKQ74" s="90"/>
      <c r="PKR74" s="91"/>
      <c r="PKS74" s="90"/>
      <c r="PKT74" s="91"/>
      <c r="PKU74" s="90"/>
      <c r="PKV74" s="91"/>
      <c r="PKW74" s="90"/>
      <c r="PKX74" s="91"/>
      <c r="PKY74" s="90"/>
      <c r="PKZ74" s="91"/>
      <c r="PLA74" s="90"/>
      <c r="PLB74" s="91"/>
      <c r="PLC74" s="90"/>
      <c r="PLD74" s="91"/>
      <c r="PLE74" s="90"/>
      <c r="PLF74" s="91"/>
      <c r="PLG74" s="90"/>
      <c r="PLH74" s="91"/>
      <c r="PLI74" s="90"/>
      <c r="PLJ74" s="91"/>
      <c r="PLK74" s="90"/>
      <c r="PLL74" s="91"/>
      <c r="PLM74" s="90"/>
      <c r="PLN74" s="91"/>
      <c r="PLO74" s="90"/>
      <c r="PLP74" s="91"/>
      <c r="PLQ74" s="90"/>
      <c r="PLR74" s="91"/>
      <c r="PLS74" s="90"/>
      <c r="PLT74" s="91"/>
      <c r="PLU74" s="90"/>
      <c r="PLV74" s="91"/>
      <c r="PLW74" s="90"/>
      <c r="PLX74" s="91"/>
      <c r="PLY74" s="90"/>
      <c r="PLZ74" s="91"/>
      <c r="PMA74" s="90"/>
      <c r="PMB74" s="91"/>
      <c r="PMC74" s="90"/>
      <c r="PMD74" s="91"/>
      <c r="PME74" s="90"/>
      <c r="PMF74" s="91"/>
      <c r="PMG74" s="90"/>
      <c r="PMH74" s="91"/>
      <c r="PMI74" s="90"/>
      <c r="PMJ74" s="91"/>
      <c r="PMK74" s="90"/>
      <c r="PML74" s="91"/>
      <c r="PMM74" s="90"/>
      <c r="PMN74" s="91"/>
      <c r="PMO74" s="90"/>
      <c r="PMP74" s="91"/>
      <c r="PMQ74" s="90"/>
      <c r="PMR74" s="91"/>
      <c r="PMS74" s="90"/>
      <c r="PMT74" s="91"/>
      <c r="PMU74" s="90"/>
      <c r="PMV74" s="91"/>
      <c r="PMW74" s="90"/>
      <c r="PMX74" s="91"/>
      <c r="PMY74" s="90"/>
      <c r="PMZ74" s="91"/>
      <c r="PNA74" s="90"/>
      <c r="PNB74" s="91"/>
      <c r="PNC74" s="90"/>
      <c r="PND74" s="91"/>
      <c r="PNE74" s="90"/>
      <c r="PNF74" s="91"/>
      <c r="PNG74" s="90"/>
      <c r="PNH74" s="91"/>
      <c r="PNI74" s="90"/>
      <c r="PNJ74" s="91"/>
      <c r="PNK74" s="90"/>
      <c r="PNL74" s="91"/>
      <c r="PNM74" s="90"/>
      <c r="PNN74" s="91"/>
      <c r="PNO74" s="90"/>
      <c r="PNP74" s="91"/>
      <c r="PNQ74" s="90"/>
      <c r="PNR74" s="91"/>
      <c r="PNS74" s="90"/>
      <c r="PNT74" s="91"/>
      <c r="PNU74" s="90"/>
      <c r="PNV74" s="91"/>
      <c r="PNW74" s="90"/>
      <c r="PNX74" s="91"/>
      <c r="PNY74" s="90"/>
      <c r="PNZ74" s="91"/>
      <c r="POA74" s="90"/>
      <c r="POB74" s="91"/>
      <c r="POC74" s="90"/>
      <c r="POD74" s="91"/>
      <c r="POE74" s="90"/>
      <c r="POF74" s="91"/>
      <c r="POG74" s="90"/>
      <c r="POH74" s="91"/>
      <c r="POI74" s="90"/>
      <c r="POJ74" s="91"/>
      <c r="POK74" s="90"/>
      <c r="POL74" s="91"/>
      <c r="POM74" s="90"/>
      <c r="PON74" s="91"/>
      <c r="POO74" s="90"/>
      <c r="POP74" s="91"/>
      <c r="POQ74" s="90"/>
      <c r="POR74" s="91"/>
      <c r="POS74" s="90"/>
      <c r="POT74" s="91"/>
      <c r="POU74" s="90"/>
      <c r="POV74" s="91"/>
      <c r="POW74" s="90"/>
      <c r="POX74" s="91"/>
      <c r="POY74" s="90"/>
      <c r="POZ74" s="91"/>
      <c r="PPA74" s="90"/>
      <c r="PPB74" s="91"/>
      <c r="PPC74" s="90"/>
      <c r="PPD74" s="91"/>
      <c r="PPE74" s="90"/>
      <c r="PPF74" s="91"/>
      <c r="PPG74" s="90"/>
      <c r="PPH74" s="91"/>
      <c r="PPI74" s="90"/>
      <c r="PPJ74" s="91"/>
      <c r="PPK74" s="90"/>
      <c r="PPL74" s="91"/>
      <c r="PPM74" s="90"/>
      <c r="PPN74" s="91"/>
      <c r="PPO74" s="90"/>
      <c r="PPP74" s="91"/>
      <c r="PPQ74" s="90"/>
      <c r="PPR74" s="91"/>
      <c r="PPS74" s="90"/>
      <c r="PPT74" s="91"/>
      <c r="PPU74" s="90"/>
      <c r="PPV74" s="91"/>
      <c r="PPW74" s="90"/>
      <c r="PPX74" s="91"/>
      <c r="PPY74" s="90"/>
      <c r="PPZ74" s="91"/>
      <c r="PQA74" s="90"/>
      <c r="PQB74" s="91"/>
      <c r="PQC74" s="90"/>
      <c r="PQD74" s="91"/>
      <c r="PQE74" s="90"/>
      <c r="PQF74" s="91"/>
      <c r="PQG74" s="90"/>
      <c r="PQH74" s="91"/>
      <c r="PQI74" s="90"/>
      <c r="PQJ74" s="91"/>
      <c r="PQK74" s="90"/>
      <c r="PQL74" s="91"/>
      <c r="PQM74" s="90"/>
      <c r="PQN74" s="91"/>
      <c r="PQO74" s="90"/>
      <c r="PQP74" s="91"/>
      <c r="PQQ74" s="90"/>
      <c r="PQR74" s="91"/>
      <c r="PQS74" s="90"/>
      <c r="PQT74" s="91"/>
      <c r="PQU74" s="90"/>
      <c r="PQV74" s="91"/>
      <c r="PQW74" s="90"/>
      <c r="PQX74" s="91"/>
      <c r="PQY74" s="90"/>
      <c r="PQZ74" s="91"/>
      <c r="PRA74" s="90"/>
      <c r="PRB74" s="91"/>
      <c r="PRC74" s="90"/>
      <c r="PRD74" s="91"/>
      <c r="PRE74" s="90"/>
      <c r="PRF74" s="91"/>
      <c r="PRG74" s="90"/>
      <c r="PRH74" s="91"/>
      <c r="PRI74" s="90"/>
      <c r="PRJ74" s="91"/>
      <c r="PRK74" s="90"/>
      <c r="PRL74" s="91"/>
      <c r="PRM74" s="90"/>
      <c r="PRN74" s="91"/>
      <c r="PRO74" s="90"/>
      <c r="PRP74" s="91"/>
      <c r="PRQ74" s="90"/>
      <c r="PRR74" s="91"/>
      <c r="PRS74" s="90"/>
      <c r="PRT74" s="91"/>
      <c r="PRU74" s="90"/>
      <c r="PRV74" s="91"/>
      <c r="PRW74" s="90"/>
      <c r="PRX74" s="91"/>
      <c r="PRY74" s="90"/>
      <c r="PRZ74" s="91"/>
      <c r="PSA74" s="90"/>
      <c r="PSB74" s="91"/>
      <c r="PSC74" s="90"/>
      <c r="PSD74" s="91"/>
      <c r="PSE74" s="90"/>
      <c r="PSF74" s="91"/>
      <c r="PSG74" s="90"/>
      <c r="PSH74" s="91"/>
      <c r="PSI74" s="90"/>
      <c r="PSJ74" s="91"/>
      <c r="PSK74" s="90"/>
      <c r="PSL74" s="91"/>
      <c r="PSM74" s="90"/>
      <c r="PSN74" s="91"/>
      <c r="PSO74" s="90"/>
      <c r="PSP74" s="91"/>
      <c r="PSQ74" s="90"/>
      <c r="PSR74" s="91"/>
      <c r="PSS74" s="90"/>
      <c r="PST74" s="91"/>
      <c r="PSU74" s="90"/>
      <c r="PSV74" s="91"/>
      <c r="PSW74" s="90"/>
      <c r="PSX74" s="91"/>
      <c r="PSY74" s="90"/>
      <c r="PSZ74" s="91"/>
      <c r="PTA74" s="90"/>
      <c r="PTB74" s="91"/>
      <c r="PTC74" s="90"/>
      <c r="PTD74" s="91"/>
      <c r="PTE74" s="90"/>
      <c r="PTF74" s="91"/>
      <c r="PTG74" s="90"/>
      <c r="PTH74" s="91"/>
      <c r="PTI74" s="90"/>
      <c r="PTJ74" s="91"/>
      <c r="PTK74" s="90"/>
      <c r="PTL74" s="91"/>
      <c r="PTM74" s="90"/>
      <c r="PTN74" s="91"/>
      <c r="PTO74" s="90"/>
      <c r="PTP74" s="91"/>
      <c r="PTQ74" s="90"/>
      <c r="PTR74" s="91"/>
      <c r="PTS74" s="90"/>
      <c r="PTT74" s="91"/>
      <c r="PTU74" s="90"/>
      <c r="PTV74" s="91"/>
      <c r="PTW74" s="90"/>
      <c r="PTX74" s="91"/>
      <c r="PTY74" s="90"/>
      <c r="PTZ74" s="91"/>
      <c r="PUA74" s="90"/>
      <c r="PUB74" s="91"/>
      <c r="PUC74" s="90"/>
      <c r="PUD74" s="91"/>
      <c r="PUE74" s="90"/>
      <c r="PUF74" s="91"/>
      <c r="PUG74" s="90"/>
      <c r="PUH74" s="91"/>
      <c r="PUI74" s="90"/>
      <c r="PUJ74" s="91"/>
      <c r="PUK74" s="90"/>
      <c r="PUL74" s="91"/>
      <c r="PUM74" s="90"/>
      <c r="PUN74" s="91"/>
      <c r="PUO74" s="90"/>
      <c r="PUP74" s="91"/>
      <c r="PUQ74" s="90"/>
      <c r="PUR74" s="91"/>
      <c r="PUS74" s="90"/>
      <c r="PUT74" s="91"/>
      <c r="PUU74" s="90"/>
      <c r="PUV74" s="91"/>
      <c r="PUW74" s="90"/>
      <c r="PUX74" s="91"/>
      <c r="PUY74" s="90"/>
      <c r="PUZ74" s="91"/>
      <c r="PVA74" s="90"/>
      <c r="PVB74" s="91"/>
      <c r="PVC74" s="90"/>
      <c r="PVD74" s="91"/>
      <c r="PVE74" s="90"/>
      <c r="PVF74" s="91"/>
      <c r="PVG74" s="90"/>
      <c r="PVH74" s="91"/>
      <c r="PVI74" s="90"/>
      <c r="PVJ74" s="91"/>
      <c r="PVK74" s="90"/>
      <c r="PVL74" s="91"/>
      <c r="PVM74" s="90"/>
      <c r="PVN74" s="91"/>
      <c r="PVO74" s="90"/>
      <c r="PVP74" s="91"/>
      <c r="PVQ74" s="90"/>
      <c r="PVR74" s="91"/>
      <c r="PVS74" s="90"/>
      <c r="PVT74" s="91"/>
      <c r="PVU74" s="90"/>
      <c r="PVV74" s="91"/>
      <c r="PVW74" s="90"/>
      <c r="PVX74" s="91"/>
      <c r="PVY74" s="90"/>
      <c r="PVZ74" s="91"/>
      <c r="PWA74" s="90"/>
      <c r="PWB74" s="91"/>
      <c r="PWC74" s="90"/>
      <c r="PWD74" s="91"/>
      <c r="PWE74" s="90"/>
      <c r="PWF74" s="91"/>
      <c r="PWG74" s="90"/>
      <c r="PWH74" s="91"/>
      <c r="PWI74" s="90"/>
      <c r="PWJ74" s="91"/>
      <c r="PWK74" s="90"/>
      <c r="PWL74" s="91"/>
      <c r="PWM74" s="90"/>
      <c r="PWN74" s="91"/>
      <c r="PWO74" s="90"/>
      <c r="PWP74" s="91"/>
      <c r="PWQ74" s="90"/>
      <c r="PWR74" s="91"/>
      <c r="PWS74" s="90"/>
      <c r="PWT74" s="91"/>
      <c r="PWU74" s="90"/>
      <c r="PWV74" s="91"/>
      <c r="PWW74" s="90"/>
      <c r="PWX74" s="91"/>
      <c r="PWY74" s="90"/>
      <c r="PWZ74" s="91"/>
      <c r="PXA74" s="90"/>
      <c r="PXB74" s="91"/>
      <c r="PXC74" s="90"/>
      <c r="PXD74" s="91"/>
      <c r="PXE74" s="90"/>
      <c r="PXF74" s="91"/>
      <c r="PXG74" s="90"/>
      <c r="PXH74" s="91"/>
      <c r="PXI74" s="90"/>
      <c r="PXJ74" s="91"/>
      <c r="PXK74" s="90"/>
      <c r="PXL74" s="91"/>
      <c r="PXM74" s="90"/>
      <c r="PXN74" s="91"/>
      <c r="PXO74" s="90"/>
      <c r="PXP74" s="91"/>
      <c r="PXQ74" s="90"/>
      <c r="PXR74" s="91"/>
      <c r="PXS74" s="90"/>
      <c r="PXT74" s="91"/>
      <c r="PXU74" s="90"/>
      <c r="PXV74" s="91"/>
      <c r="PXW74" s="90"/>
      <c r="PXX74" s="91"/>
      <c r="PXY74" s="90"/>
      <c r="PXZ74" s="91"/>
      <c r="PYA74" s="90"/>
      <c r="PYB74" s="91"/>
      <c r="PYC74" s="90"/>
      <c r="PYD74" s="91"/>
      <c r="PYE74" s="90"/>
      <c r="PYF74" s="91"/>
      <c r="PYG74" s="90"/>
      <c r="PYH74" s="91"/>
      <c r="PYI74" s="90"/>
      <c r="PYJ74" s="91"/>
      <c r="PYK74" s="90"/>
      <c r="PYL74" s="91"/>
      <c r="PYM74" s="90"/>
      <c r="PYN74" s="91"/>
      <c r="PYO74" s="90"/>
      <c r="PYP74" s="91"/>
      <c r="PYQ74" s="90"/>
      <c r="PYR74" s="91"/>
      <c r="PYS74" s="90"/>
      <c r="PYT74" s="91"/>
      <c r="PYU74" s="90"/>
      <c r="PYV74" s="91"/>
      <c r="PYW74" s="90"/>
      <c r="PYX74" s="91"/>
      <c r="PYY74" s="90"/>
      <c r="PYZ74" s="91"/>
      <c r="PZA74" s="90"/>
      <c r="PZB74" s="91"/>
      <c r="PZC74" s="90"/>
      <c r="PZD74" s="91"/>
      <c r="PZE74" s="90"/>
      <c r="PZF74" s="91"/>
      <c r="PZG74" s="90"/>
      <c r="PZH74" s="91"/>
      <c r="PZI74" s="90"/>
      <c r="PZJ74" s="91"/>
      <c r="PZK74" s="90"/>
      <c r="PZL74" s="91"/>
      <c r="PZM74" s="90"/>
      <c r="PZN74" s="91"/>
      <c r="PZO74" s="90"/>
      <c r="PZP74" s="91"/>
      <c r="PZQ74" s="90"/>
      <c r="PZR74" s="91"/>
      <c r="PZS74" s="90"/>
      <c r="PZT74" s="91"/>
      <c r="PZU74" s="90"/>
      <c r="PZV74" s="91"/>
      <c r="PZW74" s="90"/>
      <c r="PZX74" s="91"/>
      <c r="PZY74" s="90"/>
      <c r="PZZ74" s="91"/>
      <c r="QAA74" s="90"/>
      <c r="QAB74" s="91"/>
      <c r="QAC74" s="90"/>
      <c r="QAD74" s="91"/>
      <c r="QAE74" s="90"/>
      <c r="QAF74" s="91"/>
      <c r="QAG74" s="90"/>
      <c r="QAH74" s="91"/>
      <c r="QAI74" s="90"/>
      <c r="QAJ74" s="91"/>
      <c r="QAK74" s="90"/>
      <c r="QAL74" s="91"/>
      <c r="QAM74" s="90"/>
      <c r="QAN74" s="91"/>
      <c r="QAO74" s="90"/>
      <c r="QAP74" s="91"/>
      <c r="QAQ74" s="90"/>
      <c r="QAR74" s="91"/>
      <c r="QAS74" s="90"/>
      <c r="QAT74" s="91"/>
      <c r="QAU74" s="90"/>
      <c r="QAV74" s="91"/>
      <c r="QAW74" s="90"/>
      <c r="QAX74" s="91"/>
      <c r="QAY74" s="90"/>
      <c r="QAZ74" s="91"/>
      <c r="QBA74" s="90"/>
      <c r="QBB74" s="91"/>
      <c r="QBC74" s="90"/>
      <c r="QBD74" s="91"/>
      <c r="QBE74" s="90"/>
      <c r="QBF74" s="91"/>
      <c r="QBG74" s="90"/>
      <c r="QBH74" s="91"/>
      <c r="QBI74" s="90"/>
      <c r="QBJ74" s="91"/>
      <c r="QBK74" s="90"/>
      <c r="QBL74" s="91"/>
      <c r="QBM74" s="90"/>
      <c r="QBN74" s="91"/>
      <c r="QBO74" s="90"/>
      <c r="QBP74" s="91"/>
      <c r="QBQ74" s="90"/>
      <c r="QBR74" s="91"/>
      <c r="QBS74" s="90"/>
      <c r="QBT74" s="91"/>
      <c r="QBU74" s="90"/>
      <c r="QBV74" s="91"/>
      <c r="QBW74" s="90"/>
      <c r="QBX74" s="91"/>
      <c r="QBY74" s="90"/>
      <c r="QBZ74" s="91"/>
      <c r="QCA74" s="90"/>
      <c r="QCB74" s="91"/>
      <c r="QCC74" s="90"/>
      <c r="QCD74" s="91"/>
      <c r="QCE74" s="90"/>
      <c r="QCF74" s="91"/>
      <c r="QCG74" s="90"/>
      <c r="QCH74" s="91"/>
      <c r="QCI74" s="90"/>
      <c r="QCJ74" s="91"/>
      <c r="QCK74" s="90"/>
      <c r="QCL74" s="91"/>
      <c r="QCM74" s="90"/>
      <c r="QCN74" s="91"/>
      <c r="QCO74" s="90"/>
      <c r="QCP74" s="91"/>
      <c r="QCQ74" s="90"/>
      <c r="QCR74" s="91"/>
      <c r="QCS74" s="90"/>
      <c r="QCT74" s="91"/>
      <c r="QCU74" s="90"/>
      <c r="QCV74" s="91"/>
      <c r="QCW74" s="90"/>
      <c r="QCX74" s="91"/>
      <c r="QCY74" s="90"/>
      <c r="QCZ74" s="91"/>
      <c r="QDA74" s="90"/>
      <c r="QDB74" s="91"/>
      <c r="QDC74" s="90"/>
      <c r="QDD74" s="91"/>
      <c r="QDE74" s="90"/>
      <c r="QDF74" s="91"/>
      <c r="QDG74" s="90"/>
      <c r="QDH74" s="91"/>
      <c r="QDI74" s="90"/>
      <c r="QDJ74" s="91"/>
      <c r="QDK74" s="90"/>
      <c r="QDL74" s="91"/>
      <c r="QDM74" s="90"/>
      <c r="QDN74" s="91"/>
      <c r="QDO74" s="90"/>
      <c r="QDP74" s="91"/>
      <c r="QDQ74" s="90"/>
      <c r="QDR74" s="91"/>
      <c r="QDS74" s="90"/>
      <c r="QDT74" s="91"/>
      <c r="QDU74" s="90"/>
      <c r="QDV74" s="91"/>
      <c r="QDW74" s="90"/>
      <c r="QDX74" s="91"/>
      <c r="QDY74" s="90"/>
      <c r="QDZ74" s="91"/>
      <c r="QEA74" s="90"/>
      <c r="QEB74" s="91"/>
      <c r="QEC74" s="90"/>
      <c r="QED74" s="91"/>
      <c r="QEE74" s="90"/>
      <c r="QEF74" s="91"/>
      <c r="QEG74" s="90"/>
      <c r="QEH74" s="91"/>
      <c r="QEI74" s="90"/>
      <c r="QEJ74" s="91"/>
      <c r="QEK74" s="90"/>
      <c r="QEL74" s="91"/>
      <c r="QEM74" s="90"/>
      <c r="QEN74" s="91"/>
      <c r="QEO74" s="90"/>
      <c r="QEP74" s="91"/>
      <c r="QEQ74" s="90"/>
      <c r="QER74" s="91"/>
      <c r="QES74" s="90"/>
      <c r="QET74" s="91"/>
      <c r="QEU74" s="90"/>
      <c r="QEV74" s="91"/>
      <c r="QEW74" s="90"/>
      <c r="QEX74" s="91"/>
      <c r="QEY74" s="90"/>
      <c r="QEZ74" s="91"/>
      <c r="QFA74" s="90"/>
      <c r="QFB74" s="91"/>
      <c r="QFC74" s="90"/>
      <c r="QFD74" s="91"/>
      <c r="QFE74" s="90"/>
      <c r="QFF74" s="91"/>
      <c r="QFG74" s="90"/>
      <c r="QFH74" s="91"/>
      <c r="QFI74" s="90"/>
      <c r="QFJ74" s="91"/>
      <c r="QFK74" s="90"/>
      <c r="QFL74" s="91"/>
      <c r="QFM74" s="90"/>
      <c r="QFN74" s="91"/>
      <c r="QFO74" s="90"/>
      <c r="QFP74" s="91"/>
      <c r="QFQ74" s="90"/>
      <c r="QFR74" s="91"/>
      <c r="QFS74" s="90"/>
      <c r="QFT74" s="91"/>
      <c r="QFU74" s="90"/>
      <c r="QFV74" s="91"/>
      <c r="QFW74" s="90"/>
      <c r="QFX74" s="91"/>
      <c r="QFY74" s="90"/>
      <c r="QFZ74" s="91"/>
      <c r="QGA74" s="90"/>
      <c r="QGB74" s="91"/>
      <c r="QGC74" s="90"/>
      <c r="QGD74" s="91"/>
      <c r="QGE74" s="90"/>
      <c r="QGF74" s="91"/>
      <c r="QGG74" s="90"/>
      <c r="QGH74" s="91"/>
      <c r="QGI74" s="90"/>
      <c r="QGJ74" s="91"/>
      <c r="QGK74" s="90"/>
      <c r="QGL74" s="91"/>
      <c r="QGM74" s="90"/>
      <c r="QGN74" s="91"/>
      <c r="QGO74" s="90"/>
      <c r="QGP74" s="91"/>
      <c r="QGQ74" s="90"/>
      <c r="QGR74" s="91"/>
      <c r="QGS74" s="90"/>
      <c r="QGT74" s="91"/>
      <c r="QGU74" s="90"/>
      <c r="QGV74" s="91"/>
      <c r="QGW74" s="90"/>
      <c r="QGX74" s="91"/>
      <c r="QGY74" s="90"/>
      <c r="QGZ74" s="91"/>
      <c r="QHA74" s="90"/>
      <c r="QHB74" s="91"/>
      <c r="QHC74" s="90"/>
      <c r="QHD74" s="91"/>
      <c r="QHE74" s="90"/>
      <c r="QHF74" s="91"/>
      <c r="QHG74" s="90"/>
      <c r="QHH74" s="91"/>
      <c r="QHI74" s="90"/>
      <c r="QHJ74" s="91"/>
      <c r="QHK74" s="90"/>
      <c r="QHL74" s="91"/>
      <c r="QHM74" s="90"/>
      <c r="QHN74" s="91"/>
      <c r="QHO74" s="90"/>
      <c r="QHP74" s="91"/>
      <c r="QHQ74" s="90"/>
      <c r="QHR74" s="91"/>
      <c r="QHS74" s="90"/>
      <c r="QHT74" s="91"/>
      <c r="QHU74" s="90"/>
      <c r="QHV74" s="91"/>
      <c r="QHW74" s="90"/>
      <c r="QHX74" s="91"/>
      <c r="QHY74" s="90"/>
      <c r="QHZ74" s="91"/>
      <c r="QIA74" s="90"/>
      <c r="QIB74" s="91"/>
      <c r="QIC74" s="90"/>
      <c r="QID74" s="91"/>
      <c r="QIE74" s="90"/>
      <c r="QIF74" s="91"/>
      <c r="QIG74" s="90"/>
      <c r="QIH74" s="91"/>
      <c r="QII74" s="90"/>
      <c r="QIJ74" s="91"/>
      <c r="QIK74" s="90"/>
      <c r="QIL74" s="91"/>
      <c r="QIM74" s="90"/>
      <c r="QIN74" s="91"/>
      <c r="QIO74" s="90"/>
      <c r="QIP74" s="91"/>
      <c r="QIQ74" s="90"/>
      <c r="QIR74" s="91"/>
      <c r="QIS74" s="90"/>
      <c r="QIT74" s="91"/>
      <c r="QIU74" s="90"/>
      <c r="QIV74" s="91"/>
      <c r="QIW74" s="90"/>
      <c r="QIX74" s="91"/>
      <c r="QIY74" s="90"/>
      <c r="QIZ74" s="91"/>
      <c r="QJA74" s="90"/>
      <c r="QJB74" s="91"/>
      <c r="QJC74" s="90"/>
      <c r="QJD74" s="91"/>
      <c r="QJE74" s="90"/>
      <c r="QJF74" s="91"/>
      <c r="QJG74" s="90"/>
      <c r="QJH74" s="91"/>
      <c r="QJI74" s="90"/>
      <c r="QJJ74" s="91"/>
      <c r="QJK74" s="90"/>
      <c r="QJL74" s="91"/>
      <c r="QJM74" s="90"/>
      <c r="QJN74" s="91"/>
      <c r="QJO74" s="90"/>
      <c r="QJP74" s="91"/>
      <c r="QJQ74" s="90"/>
      <c r="QJR74" s="91"/>
      <c r="QJS74" s="90"/>
      <c r="QJT74" s="91"/>
      <c r="QJU74" s="90"/>
      <c r="QJV74" s="91"/>
      <c r="QJW74" s="90"/>
      <c r="QJX74" s="91"/>
      <c r="QJY74" s="90"/>
      <c r="QJZ74" s="91"/>
      <c r="QKA74" s="90"/>
      <c r="QKB74" s="91"/>
      <c r="QKC74" s="90"/>
      <c r="QKD74" s="91"/>
      <c r="QKE74" s="90"/>
      <c r="QKF74" s="91"/>
      <c r="QKG74" s="90"/>
      <c r="QKH74" s="91"/>
      <c r="QKI74" s="90"/>
      <c r="QKJ74" s="91"/>
      <c r="QKK74" s="90"/>
      <c r="QKL74" s="91"/>
      <c r="QKM74" s="90"/>
      <c r="QKN74" s="91"/>
      <c r="QKO74" s="90"/>
      <c r="QKP74" s="91"/>
      <c r="QKQ74" s="90"/>
      <c r="QKR74" s="91"/>
      <c r="QKS74" s="90"/>
      <c r="QKT74" s="91"/>
      <c r="QKU74" s="90"/>
      <c r="QKV74" s="91"/>
      <c r="QKW74" s="90"/>
      <c r="QKX74" s="91"/>
      <c r="QKY74" s="90"/>
      <c r="QKZ74" s="91"/>
      <c r="QLA74" s="90"/>
      <c r="QLB74" s="91"/>
      <c r="QLC74" s="90"/>
      <c r="QLD74" s="91"/>
      <c r="QLE74" s="90"/>
      <c r="QLF74" s="91"/>
      <c r="QLG74" s="90"/>
      <c r="QLH74" s="91"/>
      <c r="QLI74" s="90"/>
      <c r="QLJ74" s="91"/>
      <c r="QLK74" s="90"/>
      <c r="QLL74" s="91"/>
      <c r="QLM74" s="90"/>
      <c r="QLN74" s="91"/>
      <c r="QLO74" s="90"/>
      <c r="QLP74" s="91"/>
      <c r="QLQ74" s="90"/>
      <c r="QLR74" s="91"/>
      <c r="QLS74" s="90"/>
      <c r="QLT74" s="91"/>
      <c r="QLU74" s="90"/>
      <c r="QLV74" s="91"/>
      <c r="QLW74" s="90"/>
      <c r="QLX74" s="91"/>
      <c r="QLY74" s="90"/>
      <c r="QLZ74" s="91"/>
      <c r="QMA74" s="90"/>
      <c r="QMB74" s="91"/>
      <c r="QMC74" s="90"/>
      <c r="QMD74" s="91"/>
      <c r="QME74" s="90"/>
      <c r="QMF74" s="91"/>
      <c r="QMG74" s="90"/>
      <c r="QMH74" s="91"/>
      <c r="QMI74" s="90"/>
      <c r="QMJ74" s="91"/>
      <c r="QMK74" s="90"/>
      <c r="QML74" s="91"/>
      <c r="QMM74" s="90"/>
      <c r="QMN74" s="91"/>
      <c r="QMO74" s="90"/>
      <c r="QMP74" s="91"/>
      <c r="QMQ74" s="90"/>
      <c r="QMR74" s="91"/>
      <c r="QMS74" s="90"/>
      <c r="QMT74" s="91"/>
      <c r="QMU74" s="90"/>
      <c r="QMV74" s="91"/>
      <c r="QMW74" s="90"/>
      <c r="QMX74" s="91"/>
      <c r="QMY74" s="90"/>
      <c r="QMZ74" s="91"/>
      <c r="QNA74" s="90"/>
      <c r="QNB74" s="91"/>
      <c r="QNC74" s="90"/>
      <c r="QND74" s="91"/>
      <c r="QNE74" s="90"/>
      <c r="QNF74" s="91"/>
      <c r="QNG74" s="90"/>
      <c r="QNH74" s="91"/>
      <c r="QNI74" s="90"/>
      <c r="QNJ74" s="91"/>
      <c r="QNK74" s="90"/>
      <c r="QNL74" s="91"/>
      <c r="QNM74" s="90"/>
      <c r="QNN74" s="91"/>
      <c r="QNO74" s="90"/>
      <c r="QNP74" s="91"/>
      <c r="QNQ74" s="90"/>
      <c r="QNR74" s="91"/>
      <c r="QNS74" s="90"/>
      <c r="QNT74" s="91"/>
      <c r="QNU74" s="90"/>
      <c r="QNV74" s="91"/>
      <c r="QNW74" s="90"/>
      <c r="QNX74" s="91"/>
      <c r="QNY74" s="90"/>
      <c r="QNZ74" s="91"/>
      <c r="QOA74" s="90"/>
      <c r="QOB74" s="91"/>
      <c r="QOC74" s="90"/>
      <c r="QOD74" s="91"/>
      <c r="QOE74" s="90"/>
      <c r="QOF74" s="91"/>
      <c r="QOG74" s="90"/>
      <c r="QOH74" s="91"/>
      <c r="QOI74" s="90"/>
      <c r="QOJ74" s="91"/>
      <c r="QOK74" s="90"/>
      <c r="QOL74" s="91"/>
      <c r="QOM74" s="90"/>
      <c r="QON74" s="91"/>
      <c r="QOO74" s="90"/>
      <c r="QOP74" s="91"/>
      <c r="QOQ74" s="90"/>
      <c r="QOR74" s="91"/>
      <c r="QOS74" s="90"/>
      <c r="QOT74" s="91"/>
      <c r="QOU74" s="90"/>
      <c r="QOV74" s="91"/>
      <c r="QOW74" s="90"/>
      <c r="QOX74" s="91"/>
      <c r="QOY74" s="90"/>
      <c r="QOZ74" s="91"/>
      <c r="QPA74" s="90"/>
      <c r="QPB74" s="91"/>
      <c r="QPC74" s="90"/>
      <c r="QPD74" s="91"/>
      <c r="QPE74" s="90"/>
      <c r="QPF74" s="91"/>
      <c r="QPG74" s="90"/>
      <c r="QPH74" s="91"/>
      <c r="QPI74" s="90"/>
      <c r="QPJ74" s="91"/>
      <c r="QPK74" s="90"/>
      <c r="QPL74" s="91"/>
      <c r="QPM74" s="90"/>
      <c r="QPN74" s="91"/>
      <c r="QPO74" s="90"/>
      <c r="QPP74" s="91"/>
      <c r="QPQ74" s="90"/>
      <c r="QPR74" s="91"/>
      <c r="QPS74" s="90"/>
      <c r="QPT74" s="91"/>
      <c r="QPU74" s="90"/>
      <c r="QPV74" s="91"/>
      <c r="QPW74" s="90"/>
      <c r="QPX74" s="91"/>
      <c r="QPY74" s="90"/>
      <c r="QPZ74" s="91"/>
      <c r="QQA74" s="90"/>
      <c r="QQB74" s="91"/>
      <c r="QQC74" s="90"/>
      <c r="QQD74" s="91"/>
      <c r="QQE74" s="90"/>
      <c r="QQF74" s="91"/>
      <c r="QQG74" s="90"/>
      <c r="QQH74" s="91"/>
      <c r="QQI74" s="90"/>
      <c r="QQJ74" s="91"/>
      <c r="QQK74" s="90"/>
      <c r="QQL74" s="91"/>
      <c r="QQM74" s="90"/>
      <c r="QQN74" s="91"/>
      <c r="QQO74" s="90"/>
      <c r="QQP74" s="91"/>
      <c r="QQQ74" s="90"/>
      <c r="QQR74" s="91"/>
      <c r="QQS74" s="90"/>
      <c r="QQT74" s="91"/>
      <c r="QQU74" s="90"/>
      <c r="QQV74" s="91"/>
      <c r="QQW74" s="90"/>
      <c r="QQX74" s="91"/>
      <c r="QQY74" s="90"/>
      <c r="QQZ74" s="91"/>
      <c r="QRA74" s="90"/>
      <c r="QRB74" s="91"/>
      <c r="QRC74" s="90"/>
      <c r="QRD74" s="91"/>
      <c r="QRE74" s="90"/>
      <c r="QRF74" s="91"/>
      <c r="QRG74" s="90"/>
      <c r="QRH74" s="91"/>
      <c r="QRI74" s="90"/>
      <c r="QRJ74" s="91"/>
      <c r="QRK74" s="90"/>
      <c r="QRL74" s="91"/>
      <c r="QRM74" s="90"/>
      <c r="QRN74" s="91"/>
      <c r="QRO74" s="90"/>
      <c r="QRP74" s="91"/>
      <c r="QRQ74" s="90"/>
      <c r="QRR74" s="91"/>
      <c r="QRS74" s="90"/>
      <c r="QRT74" s="91"/>
      <c r="QRU74" s="90"/>
      <c r="QRV74" s="91"/>
      <c r="QRW74" s="90"/>
      <c r="QRX74" s="91"/>
      <c r="QRY74" s="90"/>
      <c r="QRZ74" s="91"/>
      <c r="QSA74" s="90"/>
      <c r="QSB74" s="91"/>
      <c r="QSC74" s="90"/>
      <c r="QSD74" s="91"/>
      <c r="QSE74" s="90"/>
      <c r="QSF74" s="91"/>
      <c r="QSG74" s="90"/>
      <c r="QSH74" s="91"/>
      <c r="QSI74" s="90"/>
      <c r="QSJ74" s="91"/>
      <c r="QSK74" s="90"/>
      <c r="QSL74" s="91"/>
      <c r="QSM74" s="90"/>
      <c r="QSN74" s="91"/>
      <c r="QSO74" s="90"/>
      <c r="QSP74" s="91"/>
      <c r="QSQ74" s="90"/>
      <c r="QSR74" s="91"/>
      <c r="QSS74" s="90"/>
      <c r="QST74" s="91"/>
      <c r="QSU74" s="90"/>
      <c r="QSV74" s="91"/>
      <c r="QSW74" s="90"/>
      <c r="QSX74" s="91"/>
      <c r="QSY74" s="90"/>
      <c r="QSZ74" s="91"/>
      <c r="QTA74" s="90"/>
      <c r="QTB74" s="91"/>
      <c r="QTC74" s="90"/>
      <c r="QTD74" s="91"/>
      <c r="QTE74" s="90"/>
      <c r="QTF74" s="91"/>
      <c r="QTG74" s="90"/>
      <c r="QTH74" s="91"/>
      <c r="QTI74" s="90"/>
      <c r="QTJ74" s="91"/>
      <c r="QTK74" s="90"/>
      <c r="QTL74" s="91"/>
      <c r="QTM74" s="90"/>
      <c r="QTN74" s="91"/>
      <c r="QTO74" s="90"/>
      <c r="QTP74" s="91"/>
      <c r="QTQ74" s="90"/>
      <c r="QTR74" s="91"/>
      <c r="QTS74" s="90"/>
      <c r="QTT74" s="91"/>
      <c r="QTU74" s="90"/>
      <c r="QTV74" s="91"/>
      <c r="QTW74" s="90"/>
      <c r="QTX74" s="91"/>
      <c r="QTY74" s="90"/>
      <c r="QTZ74" s="91"/>
      <c r="QUA74" s="90"/>
      <c r="QUB74" s="91"/>
      <c r="QUC74" s="90"/>
      <c r="QUD74" s="91"/>
      <c r="QUE74" s="90"/>
      <c r="QUF74" s="91"/>
      <c r="QUG74" s="90"/>
      <c r="QUH74" s="91"/>
      <c r="QUI74" s="90"/>
      <c r="QUJ74" s="91"/>
      <c r="QUK74" s="90"/>
      <c r="QUL74" s="91"/>
      <c r="QUM74" s="90"/>
      <c r="QUN74" s="91"/>
      <c r="QUO74" s="90"/>
      <c r="QUP74" s="91"/>
      <c r="QUQ74" s="90"/>
      <c r="QUR74" s="91"/>
      <c r="QUS74" s="90"/>
      <c r="QUT74" s="91"/>
      <c r="QUU74" s="90"/>
      <c r="QUV74" s="91"/>
      <c r="QUW74" s="90"/>
      <c r="QUX74" s="91"/>
      <c r="QUY74" s="90"/>
      <c r="QUZ74" s="91"/>
      <c r="QVA74" s="90"/>
      <c r="QVB74" s="91"/>
      <c r="QVC74" s="90"/>
      <c r="QVD74" s="91"/>
      <c r="QVE74" s="90"/>
      <c r="QVF74" s="91"/>
      <c r="QVG74" s="90"/>
      <c r="QVH74" s="91"/>
      <c r="QVI74" s="90"/>
      <c r="QVJ74" s="91"/>
      <c r="QVK74" s="90"/>
      <c r="QVL74" s="91"/>
      <c r="QVM74" s="90"/>
      <c r="QVN74" s="91"/>
      <c r="QVO74" s="90"/>
      <c r="QVP74" s="91"/>
      <c r="QVQ74" s="90"/>
      <c r="QVR74" s="91"/>
      <c r="QVS74" s="90"/>
      <c r="QVT74" s="91"/>
      <c r="QVU74" s="90"/>
      <c r="QVV74" s="91"/>
      <c r="QVW74" s="90"/>
      <c r="QVX74" s="91"/>
      <c r="QVY74" s="90"/>
      <c r="QVZ74" s="91"/>
      <c r="QWA74" s="90"/>
      <c r="QWB74" s="91"/>
      <c r="QWC74" s="90"/>
      <c r="QWD74" s="91"/>
      <c r="QWE74" s="90"/>
      <c r="QWF74" s="91"/>
      <c r="QWG74" s="90"/>
      <c r="QWH74" s="91"/>
      <c r="QWI74" s="90"/>
      <c r="QWJ74" s="91"/>
      <c r="QWK74" s="90"/>
      <c r="QWL74" s="91"/>
      <c r="QWM74" s="90"/>
      <c r="QWN74" s="91"/>
      <c r="QWO74" s="90"/>
      <c r="QWP74" s="91"/>
      <c r="QWQ74" s="90"/>
      <c r="QWR74" s="91"/>
      <c r="QWS74" s="90"/>
      <c r="QWT74" s="91"/>
      <c r="QWU74" s="90"/>
      <c r="QWV74" s="91"/>
      <c r="QWW74" s="90"/>
      <c r="QWX74" s="91"/>
      <c r="QWY74" s="90"/>
      <c r="QWZ74" s="91"/>
      <c r="QXA74" s="90"/>
      <c r="QXB74" s="91"/>
      <c r="QXC74" s="90"/>
      <c r="QXD74" s="91"/>
      <c r="QXE74" s="90"/>
      <c r="QXF74" s="91"/>
      <c r="QXG74" s="90"/>
      <c r="QXH74" s="91"/>
      <c r="QXI74" s="90"/>
      <c r="QXJ74" s="91"/>
      <c r="QXK74" s="90"/>
      <c r="QXL74" s="91"/>
      <c r="QXM74" s="90"/>
      <c r="QXN74" s="91"/>
      <c r="QXO74" s="90"/>
      <c r="QXP74" s="91"/>
      <c r="QXQ74" s="90"/>
      <c r="QXR74" s="91"/>
      <c r="QXS74" s="90"/>
      <c r="QXT74" s="91"/>
      <c r="QXU74" s="90"/>
      <c r="QXV74" s="91"/>
      <c r="QXW74" s="90"/>
      <c r="QXX74" s="91"/>
      <c r="QXY74" s="90"/>
      <c r="QXZ74" s="91"/>
      <c r="QYA74" s="90"/>
      <c r="QYB74" s="91"/>
      <c r="QYC74" s="90"/>
      <c r="QYD74" s="91"/>
      <c r="QYE74" s="90"/>
      <c r="QYF74" s="91"/>
      <c r="QYG74" s="90"/>
      <c r="QYH74" s="91"/>
      <c r="QYI74" s="90"/>
      <c r="QYJ74" s="91"/>
      <c r="QYK74" s="90"/>
      <c r="QYL74" s="91"/>
      <c r="QYM74" s="90"/>
      <c r="QYN74" s="91"/>
      <c r="QYO74" s="90"/>
      <c r="QYP74" s="91"/>
      <c r="QYQ74" s="90"/>
      <c r="QYR74" s="91"/>
      <c r="QYS74" s="90"/>
      <c r="QYT74" s="91"/>
      <c r="QYU74" s="90"/>
      <c r="QYV74" s="91"/>
      <c r="QYW74" s="90"/>
      <c r="QYX74" s="91"/>
      <c r="QYY74" s="90"/>
      <c r="QYZ74" s="91"/>
      <c r="QZA74" s="90"/>
      <c r="QZB74" s="91"/>
      <c r="QZC74" s="90"/>
      <c r="QZD74" s="91"/>
      <c r="QZE74" s="90"/>
      <c r="QZF74" s="91"/>
      <c r="QZG74" s="90"/>
      <c r="QZH74" s="91"/>
      <c r="QZI74" s="90"/>
      <c r="QZJ74" s="91"/>
      <c r="QZK74" s="90"/>
      <c r="QZL74" s="91"/>
      <c r="QZM74" s="90"/>
      <c r="QZN74" s="91"/>
      <c r="QZO74" s="90"/>
      <c r="QZP74" s="91"/>
      <c r="QZQ74" s="90"/>
      <c r="QZR74" s="91"/>
      <c r="QZS74" s="90"/>
      <c r="QZT74" s="91"/>
      <c r="QZU74" s="90"/>
      <c r="QZV74" s="91"/>
      <c r="QZW74" s="90"/>
      <c r="QZX74" s="91"/>
      <c r="QZY74" s="90"/>
      <c r="QZZ74" s="91"/>
      <c r="RAA74" s="90"/>
      <c r="RAB74" s="91"/>
      <c r="RAC74" s="90"/>
      <c r="RAD74" s="91"/>
      <c r="RAE74" s="90"/>
      <c r="RAF74" s="91"/>
      <c r="RAG74" s="90"/>
      <c r="RAH74" s="91"/>
      <c r="RAI74" s="90"/>
      <c r="RAJ74" s="91"/>
      <c r="RAK74" s="90"/>
      <c r="RAL74" s="91"/>
      <c r="RAM74" s="90"/>
      <c r="RAN74" s="91"/>
      <c r="RAO74" s="90"/>
      <c r="RAP74" s="91"/>
      <c r="RAQ74" s="90"/>
      <c r="RAR74" s="91"/>
      <c r="RAS74" s="90"/>
      <c r="RAT74" s="91"/>
      <c r="RAU74" s="90"/>
      <c r="RAV74" s="91"/>
      <c r="RAW74" s="90"/>
      <c r="RAX74" s="91"/>
      <c r="RAY74" s="90"/>
      <c r="RAZ74" s="91"/>
      <c r="RBA74" s="90"/>
      <c r="RBB74" s="91"/>
      <c r="RBC74" s="90"/>
      <c r="RBD74" s="91"/>
      <c r="RBE74" s="90"/>
      <c r="RBF74" s="91"/>
      <c r="RBG74" s="90"/>
      <c r="RBH74" s="91"/>
      <c r="RBI74" s="90"/>
      <c r="RBJ74" s="91"/>
      <c r="RBK74" s="90"/>
      <c r="RBL74" s="91"/>
      <c r="RBM74" s="90"/>
      <c r="RBN74" s="91"/>
      <c r="RBO74" s="90"/>
      <c r="RBP74" s="91"/>
      <c r="RBQ74" s="90"/>
      <c r="RBR74" s="91"/>
      <c r="RBS74" s="90"/>
      <c r="RBT74" s="91"/>
      <c r="RBU74" s="90"/>
      <c r="RBV74" s="91"/>
      <c r="RBW74" s="90"/>
      <c r="RBX74" s="91"/>
      <c r="RBY74" s="90"/>
      <c r="RBZ74" s="91"/>
      <c r="RCA74" s="90"/>
      <c r="RCB74" s="91"/>
      <c r="RCC74" s="90"/>
      <c r="RCD74" s="91"/>
      <c r="RCE74" s="90"/>
      <c r="RCF74" s="91"/>
      <c r="RCG74" s="90"/>
      <c r="RCH74" s="91"/>
      <c r="RCI74" s="90"/>
      <c r="RCJ74" s="91"/>
      <c r="RCK74" s="90"/>
      <c r="RCL74" s="91"/>
      <c r="RCM74" s="90"/>
      <c r="RCN74" s="91"/>
      <c r="RCO74" s="90"/>
      <c r="RCP74" s="91"/>
      <c r="RCQ74" s="90"/>
      <c r="RCR74" s="91"/>
      <c r="RCS74" s="90"/>
      <c r="RCT74" s="91"/>
      <c r="RCU74" s="90"/>
      <c r="RCV74" s="91"/>
      <c r="RCW74" s="90"/>
      <c r="RCX74" s="91"/>
      <c r="RCY74" s="90"/>
      <c r="RCZ74" s="91"/>
      <c r="RDA74" s="90"/>
      <c r="RDB74" s="91"/>
      <c r="RDC74" s="90"/>
      <c r="RDD74" s="91"/>
      <c r="RDE74" s="90"/>
      <c r="RDF74" s="91"/>
      <c r="RDG74" s="90"/>
      <c r="RDH74" s="91"/>
      <c r="RDI74" s="90"/>
      <c r="RDJ74" s="91"/>
      <c r="RDK74" s="90"/>
      <c r="RDL74" s="91"/>
      <c r="RDM74" s="90"/>
      <c r="RDN74" s="91"/>
      <c r="RDO74" s="90"/>
      <c r="RDP74" s="91"/>
      <c r="RDQ74" s="90"/>
      <c r="RDR74" s="91"/>
      <c r="RDS74" s="90"/>
      <c r="RDT74" s="91"/>
      <c r="RDU74" s="90"/>
      <c r="RDV74" s="91"/>
      <c r="RDW74" s="90"/>
      <c r="RDX74" s="91"/>
      <c r="RDY74" s="90"/>
      <c r="RDZ74" s="91"/>
      <c r="REA74" s="90"/>
      <c r="REB74" s="91"/>
      <c r="REC74" s="90"/>
      <c r="RED74" s="91"/>
      <c r="REE74" s="90"/>
      <c r="REF74" s="91"/>
      <c r="REG74" s="90"/>
      <c r="REH74" s="91"/>
      <c r="REI74" s="90"/>
      <c r="REJ74" s="91"/>
      <c r="REK74" s="90"/>
      <c r="REL74" s="91"/>
      <c r="REM74" s="90"/>
      <c r="REN74" s="91"/>
      <c r="REO74" s="90"/>
      <c r="REP74" s="91"/>
      <c r="REQ74" s="90"/>
      <c r="RER74" s="91"/>
      <c r="RES74" s="90"/>
      <c r="RET74" s="91"/>
      <c r="REU74" s="90"/>
      <c r="REV74" s="91"/>
      <c r="REW74" s="90"/>
      <c r="REX74" s="91"/>
      <c r="REY74" s="90"/>
      <c r="REZ74" s="91"/>
      <c r="RFA74" s="90"/>
      <c r="RFB74" s="91"/>
      <c r="RFC74" s="90"/>
      <c r="RFD74" s="91"/>
      <c r="RFE74" s="90"/>
      <c r="RFF74" s="91"/>
      <c r="RFG74" s="90"/>
      <c r="RFH74" s="91"/>
      <c r="RFI74" s="90"/>
      <c r="RFJ74" s="91"/>
      <c r="RFK74" s="90"/>
      <c r="RFL74" s="91"/>
      <c r="RFM74" s="90"/>
      <c r="RFN74" s="91"/>
      <c r="RFO74" s="90"/>
      <c r="RFP74" s="91"/>
      <c r="RFQ74" s="90"/>
      <c r="RFR74" s="91"/>
      <c r="RFS74" s="90"/>
      <c r="RFT74" s="91"/>
      <c r="RFU74" s="90"/>
      <c r="RFV74" s="91"/>
      <c r="RFW74" s="90"/>
      <c r="RFX74" s="91"/>
      <c r="RFY74" s="90"/>
      <c r="RFZ74" s="91"/>
      <c r="RGA74" s="90"/>
      <c r="RGB74" s="91"/>
      <c r="RGC74" s="90"/>
      <c r="RGD74" s="91"/>
      <c r="RGE74" s="90"/>
      <c r="RGF74" s="91"/>
      <c r="RGG74" s="90"/>
      <c r="RGH74" s="91"/>
      <c r="RGI74" s="90"/>
      <c r="RGJ74" s="91"/>
      <c r="RGK74" s="90"/>
      <c r="RGL74" s="91"/>
      <c r="RGM74" s="90"/>
      <c r="RGN74" s="91"/>
      <c r="RGO74" s="90"/>
      <c r="RGP74" s="91"/>
      <c r="RGQ74" s="90"/>
      <c r="RGR74" s="91"/>
      <c r="RGS74" s="90"/>
      <c r="RGT74" s="91"/>
      <c r="RGU74" s="90"/>
      <c r="RGV74" s="91"/>
      <c r="RGW74" s="90"/>
      <c r="RGX74" s="91"/>
      <c r="RGY74" s="90"/>
      <c r="RGZ74" s="91"/>
      <c r="RHA74" s="90"/>
      <c r="RHB74" s="91"/>
      <c r="RHC74" s="90"/>
      <c r="RHD74" s="91"/>
      <c r="RHE74" s="90"/>
      <c r="RHF74" s="91"/>
      <c r="RHG74" s="90"/>
      <c r="RHH74" s="91"/>
      <c r="RHI74" s="90"/>
      <c r="RHJ74" s="91"/>
      <c r="RHK74" s="90"/>
      <c r="RHL74" s="91"/>
      <c r="RHM74" s="90"/>
      <c r="RHN74" s="91"/>
      <c r="RHO74" s="90"/>
      <c r="RHP74" s="91"/>
      <c r="RHQ74" s="90"/>
      <c r="RHR74" s="91"/>
      <c r="RHS74" s="90"/>
      <c r="RHT74" s="91"/>
      <c r="RHU74" s="90"/>
      <c r="RHV74" s="91"/>
      <c r="RHW74" s="90"/>
      <c r="RHX74" s="91"/>
      <c r="RHY74" s="90"/>
      <c r="RHZ74" s="91"/>
      <c r="RIA74" s="90"/>
      <c r="RIB74" s="91"/>
      <c r="RIC74" s="90"/>
      <c r="RID74" s="91"/>
      <c r="RIE74" s="90"/>
      <c r="RIF74" s="91"/>
      <c r="RIG74" s="90"/>
      <c r="RIH74" s="91"/>
      <c r="RII74" s="90"/>
      <c r="RIJ74" s="91"/>
      <c r="RIK74" s="90"/>
      <c r="RIL74" s="91"/>
      <c r="RIM74" s="90"/>
      <c r="RIN74" s="91"/>
      <c r="RIO74" s="90"/>
      <c r="RIP74" s="91"/>
      <c r="RIQ74" s="90"/>
      <c r="RIR74" s="91"/>
      <c r="RIS74" s="90"/>
      <c r="RIT74" s="91"/>
      <c r="RIU74" s="90"/>
      <c r="RIV74" s="91"/>
      <c r="RIW74" s="90"/>
      <c r="RIX74" s="91"/>
      <c r="RIY74" s="90"/>
      <c r="RIZ74" s="91"/>
      <c r="RJA74" s="90"/>
      <c r="RJB74" s="91"/>
      <c r="RJC74" s="90"/>
      <c r="RJD74" s="91"/>
      <c r="RJE74" s="90"/>
      <c r="RJF74" s="91"/>
      <c r="RJG74" s="90"/>
      <c r="RJH74" s="91"/>
      <c r="RJI74" s="90"/>
      <c r="RJJ74" s="91"/>
      <c r="RJK74" s="90"/>
      <c r="RJL74" s="91"/>
      <c r="RJM74" s="90"/>
      <c r="RJN74" s="91"/>
      <c r="RJO74" s="90"/>
      <c r="RJP74" s="91"/>
      <c r="RJQ74" s="90"/>
      <c r="RJR74" s="91"/>
      <c r="RJS74" s="90"/>
      <c r="RJT74" s="91"/>
      <c r="RJU74" s="90"/>
      <c r="RJV74" s="91"/>
      <c r="RJW74" s="90"/>
      <c r="RJX74" s="91"/>
      <c r="RJY74" s="90"/>
      <c r="RJZ74" s="91"/>
      <c r="RKA74" s="90"/>
      <c r="RKB74" s="91"/>
      <c r="RKC74" s="90"/>
      <c r="RKD74" s="91"/>
      <c r="RKE74" s="90"/>
      <c r="RKF74" s="91"/>
      <c r="RKG74" s="90"/>
      <c r="RKH74" s="91"/>
      <c r="RKI74" s="90"/>
      <c r="RKJ74" s="91"/>
      <c r="RKK74" s="90"/>
      <c r="RKL74" s="91"/>
      <c r="RKM74" s="90"/>
      <c r="RKN74" s="91"/>
      <c r="RKO74" s="90"/>
      <c r="RKP74" s="91"/>
      <c r="RKQ74" s="90"/>
      <c r="RKR74" s="91"/>
      <c r="RKS74" s="90"/>
      <c r="RKT74" s="91"/>
      <c r="RKU74" s="90"/>
      <c r="RKV74" s="91"/>
      <c r="RKW74" s="90"/>
      <c r="RKX74" s="91"/>
      <c r="RKY74" s="90"/>
      <c r="RKZ74" s="91"/>
      <c r="RLA74" s="90"/>
      <c r="RLB74" s="91"/>
      <c r="RLC74" s="90"/>
      <c r="RLD74" s="91"/>
      <c r="RLE74" s="90"/>
      <c r="RLF74" s="91"/>
      <c r="RLG74" s="90"/>
      <c r="RLH74" s="91"/>
      <c r="RLI74" s="90"/>
      <c r="RLJ74" s="91"/>
      <c r="RLK74" s="90"/>
      <c r="RLL74" s="91"/>
      <c r="RLM74" s="90"/>
      <c r="RLN74" s="91"/>
      <c r="RLO74" s="90"/>
      <c r="RLP74" s="91"/>
      <c r="RLQ74" s="90"/>
      <c r="RLR74" s="91"/>
      <c r="RLS74" s="90"/>
      <c r="RLT74" s="91"/>
      <c r="RLU74" s="90"/>
      <c r="RLV74" s="91"/>
      <c r="RLW74" s="90"/>
      <c r="RLX74" s="91"/>
      <c r="RLY74" s="90"/>
      <c r="RLZ74" s="91"/>
      <c r="RMA74" s="90"/>
      <c r="RMB74" s="91"/>
      <c r="RMC74" s="90"/>
      <c r="RMD74" s="91"/>
      <c r="RME74" s="90"/>
      <c r="RMF74" s="91"/>
      <c r="RMG74" s="90"/>
      <c r="RMH74" s="91"/>
      <c r="RMI74" s="90"/>
      <c r="RMJ74" s="91"/>
      <c r="RMK74" s="90"/>
      <c r="RML74" s="91"/>
      <c r="RMM74" s="90"/>
      <c r="RMN74" s="91"/>
      <c r="RMO74" s="90"/>
      <c r="RMP74" s="91"/>
      <c r="RMQ74" s="90"/>
      <c r="RMR74" s="91"/>
      <c r="RMS74" s="90"/>
      <c r="RMT74" s="91"/>
      <c r="RMU74" s="90"/>
      <c r="RMV74" s="91"/>
      <c r="RMW74" s="90"/>
      <c r="RMX74" s="91"/>
      <c r="RMY74" s="90"/>
      <c r="RMZ74" s="91"/>
      <c r="RNA74" s="90"/>
      <c r="RNB74" s="91"/>
      <c r="RNC74" s="90"/>
      <c r="RND74" s="91"/>
      <c r="RNE74" s="90"/>
      <c r="RNF74" s="91"/>
      <c r="RNG74" s="90"/>
      <c r="RNH74" s="91"/>
      <c r="RNI74" s="90"/>
      <c r="RNJ74" s="91"/>
      <c r="RNK74" s="90"/>
      <c r="RNL74" s="91"/>
      <c r="RNM74" s="90"/>
      <c r="RNN74" s="91"/>
      <c r="RNO74" s="90"/>
      <c r="RNP74" s="91"/>
      <c r="RNQ74" s="90"/>
      <c r="RNR74" s="91"/>
      <c r="RNS74" s="90"/>
      <c r="RNT74" s="91"/>
      <c r="RNU74" s="90"/>
      <c r="RNV74" s="91"/>
      <c r="RNW74" s="90"/>
      <c r="RNX74" s="91"/>
      <c r="RNY74" s="90"/>
      <c r="RNZ74" s="91"/>
      <c r="ROA74" s="90"/>
      <c r="ROB74" s="91"/>
      <c r="ROC74" s="90"/>
      <c r="ROD74" s="91"/>
      <c r="ROE74" s="90"/>
      <c r="ROF74" s="91"/>
      <c r="ROG74" s="90"/>
      <c r="ROH74" s="91"/>
      <c r="ROI74" s="90"/>
      <c r="ROJ74" s="91"/>
      <c r="ROK74" s="90"/>
      <c r="ROL74" s="91"/>
      <c r="ROM74" s="90"/>
      <c r="RON74" s="91"/>
      <c r="ROO74" s="90"/>
      <c r="ROP74" s="91"/>
      <c r="ROQ74" s="90"/>
      <c r="ROR74" s="91"/>
      <c r="ROS74" s="90"/>
      <c r="ROT74" s="91"/>
      <c r="ROU74" s="90"/>
      <c r="ROV74" s="91"/>
      <c r="ROW74" s="90"/>
      <c r="ROX74" s="91"/>
      <c r="ROY74" s="90"/>
      <c r="ROZ74" s="91"/>
      <c r="RPA74" s="90"/>
      <c r="RPB74" s="91"/>
      <c r="RPC74" s="90"/>
      <c r="RPD74" s="91"/>
      <c r="RPE74" s="90"/>
      <c r="RPF74" s="91"/>
      <c r="RPG74" s="90"/>
      <c r="RPH74" s="91"/>
      <c r="RPI74" s="90"/>
      <c r="RPJ74" s="91"/>
      <c r="RPK74" s="90"/>
      <c r="RPL74" s="91"/>
      <c r="RPM74" s="90"/>
      <c r="RPN74" s="91"/>
      <c r="RPO74" s="90"/>
      <c r="RPP74" s="91"/>
      <c r="RPQ74" s="90"/>
      <c r="RPR74" s="91"/>
      <c r="RPS74" s="90"/>
      <c r="RPT74" s="91"/>
      <c r="RPU74" s="90"/>
      <c r="RPV74" s="91"/>
      <c r="RPW74" s="90"/>
      <c r="RPX74" s="91"/>
      <c r="RPY74" s="90"/>
      <c r="RPZ74" s="91"/>
      <c r="RQA74" s="90"/>
      <c r="RQB74" s="91"/>
      <c r="RQC74" s="90"/>
      <c r="RQD74" s="91"/>
      <c r="RQE74" s="90"/>
      <c r="RQF74" s="91"/>
      <c r="RQG74" s="90"/>
      <c r="RQH74" s="91"/>
      <c r="RQI74" s="90"/>
      <c r="RQJ74" s="91"/>
      <c r="RQK74" s="90"/>
      <c r="RQL74" s="91"/>
      <c r="RQM74" s="90"/>
      <c r="RQN74" s="91"/>
      <c r="RQO74" s="90"/>
      <c r="RQP74" s="91"/>
      <c r="RQQ74" s="90"/>
      <c r="RQR74" s="91"/>
      <c r="RQS74" s="90"/>
      <c r="RQT74" s="91"/>
      <c r="RQU74" s="90"/>
      <c r="RQV74" s="91"/>
      <c r="RQW74" s="90"/>
      <c r="RQX74" s="91"/>
      <c r="RQY74" s="90"/>
      <c r="RQZ74" s="91"/>
      <c r="RRA74" s="90"/>
      <c r="RRB74" s="91"/>
      <c r="RRC74" s="90"/>
      <c r="RRD74" s="91"/>
      <c r="RRE74" s="90"/>
      <c r="RRF74" s="91"/>
      <c r="RRG74" s="90"/>
      <c r="RRH74" s="91"/>
      <c r="RRI74" s="90"/>
      <c r="RRJ74" s="91"/>
      <c r="RRK74" s="90"/>
      <c r="RRL74" s="91"/>
      <c r="RRM74" s="90"/>
      <c r="RRN74" s="91"/>
      <c r="RRO74" s="90"/>
      <c r="RRP74" s="91"/>
      <c r="RRQ74" s="90"/>
      <c r="RRR74" s="91"/>
      <c r="RRS74" s="90"/>
      <c r="RRT74" s="91"/>
      <c r="RRU74" s="90"/>
      <c r="RRV74" s="91"/>
      <c r="RRW74" s="90"/>
      <c r="RRX74" s="91"/>
      <c r="RRY74" s="90"/>
      <c r="RRZ74" s="91"/>
      <c r="RSA74" s="90"/>
      <c r="RSB74" s="91"/>
      <c r="RSC74" s="90"/>
      <c r="RSD74" s="91"/>
      <c r="RSE74" s="90"/>
      <c r="RSF74" s="91"/>
      <c r="RSG74" s="90"/>
      <c r="RSH74" s="91"/>
      <c r="RSI74" s="90"/>
      <c r="RSJ74" s="91"/>
      <c r="RSK74" s="90"/>
      <c r="RSL74" s="91"/>
      <c r="RSM74" s="90"/>
      <c r="RSN74" s="91"/>
      <c r="RSO74" s="90"/>
      <c r="RSP74" s="91"/>
      <c r="RSQ74" s="90"/>
      <c r="RSR74" s="91"/>
      <c r="RSS74" s="90"/>
      <c r="RST74" s="91"/>
      <c r="RSU74" s="90"/>
      <c r="RSV74" s="91"/>
      <c r="RSW74" s="90"/>
      <c r="RSX74" s="91"/>
      <c r="RSY74" s="90"/>
      <c r="RSZ74" s="91"/>
      <c r="RTA74" s="90"/>
      <c r="RTB74" s="91"/>
      <c r="RTC74" s="90"/>
      <c r="RTD74" s="91"/>
      <c r="RTE74" s="90"/>
      <c r="RTF74" s="91"/>
      <c r="RTG74" s="90"/>
      <c r="RTH74" s="91"/>
      <c r="RTI74" s="90"/>
      <c r="RTJ74" s="91"/>
      <c r="RTK74" s="90"/>
      <c r="RTL74" s="91"/>
      <c r="RTM74" s="90"/>
      <c r="RTN74" s="91"/>
      <c r="RTO74" s="90"/>
      <c r="RTP74" s="91"/>
      <c r="RTQ74" s="90"/>
      <c r="RTR74" s="91"/>
      <c r="RTS74" s="90"/>
      <c r="RTT74" s="91"/>
      <c r="RTU74" s="90"/>
      <c r="RTV74" s="91"/>
      <c r="RTW74" s="90"/>
      <c r="RTX74" s="91"/>
      <c r="RTY74" s="90"/>
      <c r="RTZ74" s="91"/>
      <c r="RUA74" s="90"/>
      <c r="RUB74" s="91"/>
      <c r="RUC74" s="90"/>
      <c r="RUD74" s="91"/>
      <c r="RUE74" s="90"/>
      <c r="RUF74" s="91"/>
      <c r="RUG74" s="90"/>
      <c r="RUH74" s="91"/>
      <c r="RUI74" s="90"/>
      <c r="RUJ74" s="91"/>
      <c r="RUK74" s="90"/>
      <c r="RUL74" s="91"/>
      <c r="RUM74" s="90"/>
      <c r="RUN74" s="91"/>
      <c r="RUO74" s="90"/>
      <c r="RUP74" s="91"/>
      <c r="RUQ74" s="90"/>
      <c r="RUR74" s="91"/>
      <c r="RUS74" s="90"/>
      <c r="RUT74" s="91"/>
      <c r="RUU74" s="90"/>
      <c r="RUV74" s="91"/>
      <c r="RUW74" s="90"/>
      <c r="RUX74" s="91"/>
      <c r="RUY74" s="90"/>
      <c r="RUZ74" s="91"/>
      <c r="RVA74" s="90"/>
      <c r="RVB74" s="91"/>
      <c r="RVC74" s="90"/>
      <c r="RVD74" s="91"/>
      <c r="RVE74" s="90"/>
      <c r="RVF74" s="91"/>
      <c r="RVG74" s="90"/>
      <c r="RVH74" s="91"/>
      <c r="RVI74" s="90"/>
      <c r="RVJ74" s="91"/>
      <c r="RVK74" s="90"/>
      <c r="RVL74" s="91"/>
      <c r="RVM74" s="90"/>
      <c r="RVN74" s="91"/>
      <c r="RVO74" s="90"/>
      <c r="RVP74" s="91"/>
      <c r="RVQ74" s="90"/>
      <c r="RVR74" s="91"/>
      <c r="RVS74" s="90"/>
      <c r="RVT74" s="91"/>
      <c r="RVU74" s="90"/>
      <c r="RVV74" s="91"/>
      <c r="RVW74" s="90"/>
      <c r="RVX74" s="91"/>
      <c r="RVY74" s="90"/>
      <c r="RVZ74" s="91"/>
      <c r="RWA74" s="90"/>
      <c r="RWB74" s="91"/>
      <c r="RWC74" s="90"/>
      <c r="RWD74" s="91"/>
      <c r="RWE74" s="90"/>
      <c r="RWF74" s="91"/>
      <c r="RWG74" s="90"/>
      <c r="RWH74" s="91"/>
      <c r="RWI74" s="90"/>
      <c r="RWJ74" s="91"/>
      <c r="RWK74" s="90"/>
      <c r="RWL74" s="91"/>
      <c r="RWM74" s="90"/>
      <c r="RWN74" s="91"/>
      <c r="RWO74" s="90"/>
      <c r="RWP74" s="91"/>
      <c r="RWQ74" s="90"/>
      <c r="RWR74" s="91"/>
      <c r="RWS74" s="90"/>
      <c r="RWT74" s="91"/>
      <c r="RWU74" s="90"/>
      <c r="RWV74" s="91"/>
      <c r="RWW74" s="90"/>
      <c r="RWX74" s="91"/>
      <c r="RWY74" s="90"/>
      <c r="RWZ74" s="91"/>
      <c r="RXA74" s="90"/>
      <c r="RXB74" s="91"/>
      <c r="RXC74" s="90"/>
      <c r="RXD74" s="91"/>
      <c r="RXE74" s="90"/>
      <c r="RXF74" s="91"/>
      <c r="RXG74" s="90"/>
      <c r="RXH74" s="91"/>
      <c r="RXI74" s="90"/>
      <c r="RXJ74" s="91"/>
      <c r="RXK74" s="90"/>
      <c r="RXL74" s="91"/>
      <c r="RXM74" s="90"/>
      <c r="RXN74" s="91"/>
      <c r="RXO74" s="90"/>
      <c r="RXP74" s="91"/>
      <c r="RXQ74" s="90"/>
      <c r="RXR74" s="91"/>
      <c r="RXS74" s="90"/>
      <c r="RXT74" s="91"/>
      <c r="RXU74" s="90"/>
      <c r="RXV74" s="91"/>
      <c r="RXW74" s="90"/>
      <c r="RXX74" s="91"/>
      <c r="RXY74" s="90"/>
      <c r="RXZ74" s="91"/>
      <c r="RYA74" s="90"/>
      <c r="RYB74" s="91"/>
      <c r="RYC74" s="90"/>
      <c r="RYD74" s="91"/>
      <c r="RYE74" s="90"/>
      <c r="RYF74" s="91"/>
      <c r="RYG74" s="90"/>
      <c r="RYH74" s="91"/>
      <c r="RYI74" s="90"/>
      <c r="RYJ74" s="91"/>
      <c r="RYK74" s="90"/>
      <c r="RYL74" s="91"/>
      <c r="RYM74" s="90"/>
      <c r="RYN74" s="91"/>
      <c r="RYO74" s="90"/>
      <c r="RYP74" s="91"/>
      <c r="RYQ74" s="90"/>
      <c r="RYR74" s="91"/>
      <c r="RYS74" s="90"/>
      <c r="RYT74" s="91"/>
      <c r="RYU74" s="90"/>
      <c r="RYV74" s="91"/>
      <c r="RYW74" s="90"/>
      <c r="RYX74" s="91"/>
      <c r="RYY74" s="90"/>
      <c r="RYZ74" s="91"/>
      <c r="RZA74" s="90"/>
      <c r="RZB74" s="91"/>
      <c r="RZC74" s="90"/>
      <c r="RZD74" s="91"/>
      <c r="RZE74" s="90"/>
      <c r="RZF74" s="91"/>
      <c r="RZG74" s="90"/>
      <c r="RZH74" s="91"/>
      <c r="RZI74" s="90"/>
      <c r="RZJ74" s="91"/>
      <c r="RZK74" s="90"/>
      <c r="RZL74" s="91"/>
      <c r="RZM74" s="90"/>
      <c r="RZN74" s="91"/>
      <c r="RZO74" s="90"/>
      <c r="RZP74" s="91"/>
      <c r="RZQ74" s="90"/>
      <c r="RZR74" s="91"/>
      <c r="RZS74" s="90"/>
      <c r="RZT74" s="91"/>
      <c r="RZU74" s="90"/>
      <c r="RZV74" s="91"/>
      <c r="RZW74" s="90"/>
      <c r="RZX74" s="91"/>
      <c r="RZY74" s="90"/>
      <c r="RZZ74" s="91"/>
      <c r="SAA74" s="90"/>
      <c r="SAB74" s="91"/>
      <c r="SAC74" s="90"/>
      <c r="SAD74" s="91"/>
      <c r="SAE74" s="90"/>
      <c r="SAF74" s="91"/>
      <c r="SAG74" s="90"/>
      <c r="SAH74" s="91"/>
      <c r="SAI74" s="90"/>
      <c r="SAJ74" s="91"/>
      <c r="SAK74" s="90"/>
      <c r="SAL74" s="91"/>
      <c r="SAM74" s="90"/>
      <c r="SAN74" s="91"/>
      <c r="SAO74" s="90"/>
      <c r="SAP74" s="91"/>
      <c r="SAQ74" s="90"/>
      <c r="SAR74" s="91"/>
      <c r="SAS74" s="90"/>
      <c r="SAT74" s="91"/>
      <c r="SAU74" s="90"/>
      <c r="SAV74" s="91"/>
      <c r="SAW74" s="90"/>
      <c r="SAX74" s="91"/>
      <c r="SAY74" s="90"/>
      <c r="SAZ74" s="91"/>
      <c r="SBA74" s="90"/>
      <c r="SBB74" s="91"/>
      <c r="SBC74" s="90"/>
      <c r="SBD74" s="91"/>
      <c r="SBE74" s="90"/>
      <c r="SBF74" s="91"/>
      <c r="SBG74" s="90"/>
      <c r="SBH74" s="91"/>
      <c r="SBI74" s="90"/>
      <c r="SBJ74" s="91"/>
      <c r="SBK74" s="90"/>
      <c r="SBL74" s="91"/>
      <c r="SBM74" s="90"/>
      <c r="SBN74" s="91"/>
      <c r="SBO74" s="90"/>
      <c r="SBP74" s="91"/>
      <c r="SBQ74" s="90"/>
      <c r="SBR74" s="91"/>
      <c r="SBS74" s="90"/>
      <c r="SBT74" s="91"/>
      <c r="SBU74" s="90"/>
      <c r="SBV74" s="91"/>
      <c r="SBW74" s="90"/>
      <c r="SBX74" s="91"/>
      <c r="SBY74" s="90"/>
      <c r="SBZ74" s="91"/>
      <c r="SCA74" s="90"/>
      <c r="SCB74" s="91"/>
      <c r="SCC74" s="90"/>
      <c r="SCD74" s="91"/>
      <c r="SCE74" s="90"/>
      <c r="SCF74" s="91"/>
      <c r="SCG74" s="90"/>
      <c r="SCH74" s="91"/>
      <c r="SCI74" s="90"/>
      <c r="SCJ74" s="91"/>
      <c r="SCK74" s="90"/>
      <c r="SCL74" s="91"/>
      <c r="SCM74" s="90"/>
      <c r="SCN74" s="91"/>
      <c r="SCO74" s="90"/>
      <c r="SCP74" s="91"/>
      <c r="SCQ74" s="90"/>
      <c r="SCR74" s="91"/>
      <c r="SCS74" s="90"/>
      <c r="SCT74" s="91"/>
      <c r="SCU74" s="90"/>
      <c r="SCV74" s="91"/>
      <c r="SCW74" s="90"/>
      <c r="SCX74" s="91"/>
      <c r="SCY74" s="90"/>
      <c r="SCZ74" s="91"/>
      <c r="SDA74" s="90"/>
      <c r="SDB74" s="91"/>
      <c r="SDC74" s="90"/>
      <c r="SDD74" s="91"/>
      <c r="SDE74" s="90"/>
      <c r="SDF74" s="91"/>
      <c r="SDG74" s="90"/>
      <c r="SDH74" s="91"/>
      <c r="SDI74" s="90"/>
      <c r="SDJ74" s="91"/>
      <c r="SDK74" s="90"/>
      <c r="SDL74" s="91"/>
      <c r="SDM74" s="90"/>
      <c r="SDN74" s="91"/>
      <c r="SDO74" s="90"/>
      <c r="SDP74" s="91"/>
      <c r="SDQ74" s="90"/>
      <c r="SDR74" s="91"/>
      <c r="SDS74" s="90"/>
      <c r="SDT74" s="91"/>
      <c r="SDU74" s="90"/>
      <c r="SDV74" s="91"/>
      <c r="SDW74" s="90"/>
      <c r="SDX74" s="91"/>
      <c r="SDY74" s="90"/>
      <c r="SDZ74" s="91"/>
      <c r="SEA74" s="90"/>
      <c r="SEB74" s="91"/>
      <c r="SEC74" s="90"/>
      <c r="SED74" s="91"/>
      <c r="SEE74" s="90"/>
      <c r="SEF74" s="91"/>
      <c r="SEG74" s="90"/>
      <c r="SEH74" s="91"/>
      <c r="SEI74" s="90"/>
      <c r="SEJ74" s="91"/>
      <c r="SEK74" s="90"/>
      <c r="SEL74" s="91"/>
      <c r="SEM74" s="90"/>
      <c r="SEN74" s="91"/>
      <c r="SEO74" s="90"/>
      <c r="SEP74" s="91"/>
      <c r="SEQ74" s="90"/>
      <c r="SER74" s="91"/>
      <c r="SES74" s="90"/>
      <c r="SET74" s="91"/>
      <c r="SEU74" s="90"/>
      <c r="SEV74" s="91"/>
      <c r="SEW74" s="90"/>
      <c r="SEX74" s="91"/>
      <c r="SEY74" s="90"/>
      <c r="SEZ74" s="91"/>
      <c r="SFA74" s="90"/>
      <c r="SFB74" s="91"/>
      <c r="SFC74" s="90"/>
      <c r="SFD74" s="91"/>
      <c r="SFE74" s="90"/>
      <c r="SFF74" s="91"/>
      <c r="SFG74" s="90"/>
      <c r="SFH74" s="91"/>
      <c r="SFI74" s="90"/>
      <c r="SFJ74" s="91"/>
      <c r="SFK74" s="90"/>
      <c r="SFL74" s="91"/>
      <c r="SFM74" s="90"/>
      <c r="SFN74" s="91"/>
      <c r="SFO74" s="90"/>
      <c r="SFP74" s="91"/>
      <c r="SFQ74" s="90"/>
      <c r="SFR74" s="91"/>
      <c r="SFS74" s="90"/>
      <c r="SFT74" s="91"/>
      <c r="SFU74" s="90"/>
      <c r="SFV74" s="91"/>
      <c r="SFW74" s="90"/>
      <c r="SFX74" s="91"/>
      <c r="SFY74" s="90"/>
      <c r="SFZ74" s="91"/>
      <c r="SGA74" s="90"/>
      <c r="SGB74" s="91"/>
      <c r="SGC74" s="90"/>
      <c r="SGD74" s="91"/>
      <c r="SGE74" s="90"/>
      <c r="SGF74" s="91"/>
      <c r="SGG74" s="90"/>
      <c r="SGH74" s="91"/>
      <c r="SGI74" s="90"/>
      <c r="SGJ74" s="91"/>
      <c r="SGK74" s="90"/>
      <c r="SGL74" s="91"/>
      <c r="SGM74" s="90"/>
      <c r="SGN74" s="91"/>
      <c r="SGO74" s="90"/>
      <c r="SGP74" s="91"/>
      <c r="SGQ74" s="90"/>
      <c r="SGR74" s="91"/>
      <c r="SGS74" s="90"/>
      <c r="SGT74" s="91"/>
      <c r="SGU74" s="90"/>
      <c r="SGV74" s="91"/>
      <c r="SGW74" s="90"/>
      <c r="SGX74" s="91"/>
      <c r="SGY74" s="90"/>
      <c r="SGZ74" s="91"/>
      <c r="SHA74" s="90"/>
      <c r="SHB74" s="91"/>
      <c r="SHC74" s="90"/>
      <c r="SHD74" s="91"/>
      <c r="SHE74" s="90"/>
      <c r="SHF74" s="91"/>
      <c r="SHG74" s="90"/>
      <c r="SHH74" s="91"/>
      <c r="SHI74" s="90"/>
      <c r="SHJ74" s="91"/>
      <c r="SHK74" s="90"/>
      <c r="SHL74" s="91"/>
      <c r="SHM74" s="90"/>
      <c r="SHN74" s="91"/>
      <c r="SHO74" s="90"/>
      <c r="SHP74" s="91"/>
      <c r="SHQ74" s="90"/>
      <c r="SHR74" s="91"/>
      <c r="SHS74" s="90"/>
      <c r="SHT74" s="91"/>
      <c r="SHU74" s="90"/>
      <c r="SHV74" s="91"/>
      <c r="SHW74" s="90"/>
      <c r="SHX74" s="91"/>
      <c r="SHY74" s="90"/>
      <c r="SHZ74" s="91"/>
      <c r="SIA74" s="90"/>
      <c r="SIB74" s="91"/>
      <c r="SIC74" s="90"/>
      <c r="SID74" s="91"/>
      <c r="SIE74" s="90"/>
      <c r="SIF74" s="91"/>
      <c r="SIG74" s="90"/>
      <c r="SIH74" s="91"/>
      <c r="SII74" s="90"/>
      <c r="SIJ74" s="91"/>
      <c r="SIK74" s="90"/>
      <c r="SIL74" s="91"/>
      <c r="SIM74" s="90"/>
      <c r="SIN74" s="91"/>
      <c r="SIO74" s="90"/>
      <c r="SIP74" s="91"/>
      <c r="SIQ74" s="90"/>
      <c r="SIR74" s="91"/>
      <c r="SIS74" s="90"/>
      <c r="SIT74" s="91"/>
      <c r="SIU74" s="90"/>
      <c r="SIV74" s="91"/>
      <c r="SIW74" s="90"/>
      <c r="SIX74" s="91"/>
      <c r="SIY74" s="90"/>
      <c r="SIZ74" s="91"/>
      <c r="SJA74" s="90"/>
      <c r="SJB74" s="91"/>
      <c r="SJC74" s="90"/>
      <c r="SJD74" s="91"/>
      <c r="SJE74" s="90"/>
      <c r="SJF74" s="91"/>
      <c r="SJG74" s="90"/>
      <c r="SJH74" s="91"/>
      <c r="SJI74" s="90"/>
      <c r="SJJ74" s="91"/>
      <c r="SJK74" s="90"/>
      <c r="SJL74" s="91"/>
      <c r="SJM74" s="90"/>
      <c r="SJN74" s="91"/>
      <c r="SJO74" s="90"/>
      <c r="SJP74" s="91"/>
      <c r="SJQ74" s="90"/>
      <c r="SJR74" s="91"/>
      <c r="SJS74" s="90"/>
      <c r="SJT74" s="91"/>
      <c r="SJU74" s="90"/>
      <c r="SJV74" s="91"/>
      <c r="SJW74" s="90"/>
      <c r="SJX74" s="91"/>
      <c r="SJY74" s="90"/>
      <c r="SJZ74" s="91"/>
      <c r="SKA74" s="90"/>
      <c r="SKB74" s="91"/>
      <c r="SKC74" s="90"/>
      <c r="SKD74" s="91"/>
      <c r="SKE74" s="90"/>
      <c r="SKF74" s="91"/>
      <c r="SKG74" s="90"/>
      <c r="SKH74" s="91"/>
      <c r="SKI74" s="90"/>
      <c r="SKJ74" s="91"/>
      <c r="SKK74" s="90"/>
      <c r="SKL74" s="91"/>
      <c r="SKM74" s="90"/>
      <c r="SKN74" s="91"/>
      <c r="SKO74" s="90"/>
      <c r="SKP74" s="91"/>
      <c r="SKQ74" s="90"/>
      <c r="SKR74" s="91"/>
      <c r="SKS74" s="90"/>
      <c r="SKT74" s="91"/>
      <c r="SKU74" s="90"/>
      <c r="SKV74" s="91"/>
      <c r="SKW74" s="90"/>
      <c r="SKX74" s="91"/>
      <c r="SKY74" s="90"/>
      <c r="SKZ74" s="91"/>
      <c r="SLA74" s="90"/>
      <c r="SLB74" s="91"/>
      <c r="SLC74" s="90"/>
      <c r="SLD74" s="91"/>
      <c r="SLE74" s="90"/>
      <c r="SLF74" s="91"/>
      <c r="SLG74" s="90"/>
      <c r="SLH74" s="91"/>
      <c r="SLI74" s="90"/>
      <c r="SLJ74" s="91"/>
      <c r="SLK74" s="90"/>
      <c r="SLL74" s="91"/>
      <c r="SLM74" s="90"/>
      <c r="SLN74" s="91"/>
      <c r="SLO74" s="90"/>
      <c r="SLP74" s="91"/>
      <c r="SLQ74" s="90"/>
      <c r="SLR74" s="91"/>
      <c r="SLS74" s="90"/>
      <c r="SLT74" s="91"/>
      <c r="SLU74" s="90"/>
      <c r="SLV74" s="91"/>
      <c r="SLW74" s="90"/>
      <c r="SLX74" s="91"/>
      <c r="SLY74" s="90"/>
      <c r="SLZ74" s="91"/>
      <c r="SMA74" s="90"/>
      <c r="SMB74" s="91"/>
      <c r="SMC74" s="90"/>
      <c r="SMD74" s="91"/>
      <c r="SME74" s="90"/>
      <c r="SMF74" s="91"/>
      <c r="SMG74" s="90"/>
      <c r="SMH74" s="91"/>
      <c r="SMI74" s="90"/>
      <c r="SMJ74" s="91"/>
      <c r="SMK74" s="90"/>
      <c r="SML74" s="91"/>
      <c r="SMM74" s="90"/>
      <c r="SMN74" s="91"/>
      <c r="SMO74" s="90"/>
      <c r="SMP74" s="91"/>
      <c r="SMQ74" s="90"/>
      <c r="SMR74" s="91"/>
      <c r="SMS74" s="90"/>
      <c r="SMT74" s="91"/>
      <c r="SMU74" s="90"/>
      <c r="SMV74" s="91"/>
      <c r="SMW74" s="90"/>
      <c r="SMX74" s="91"/>
      <c r="SMY74" s="90"/>
      <c r="SMZ74" s="91"/>
      <c r="SNA74" s="90"/>
      <c r="SNB74" s="91"/>
      <c r="SNC74" s="90"/>
      <c r="SND74" s="91"/>
      <c r="SNE74" s="90"/>
      <c r="SNF74" s="91"/>
      <c r="SNG74" s="90"/>
      <c r="SNH74" s="91"/>
      <c r="SNI74" s="90"/>
      <c r="SNJ74" s="91"/>
      <c r="SNK74" s="90"/>
      <c r="SNL74" s="91"/>
      <c r="SNM74" s="90"/>
      <c r="SNN74" s="91"/>
      <c r="SNO74" s="90"/>
      <c r="SNP74" s="91"/>
      <c r="SNQ74" s="90"/>
      <c r="SNR74" s="91"/>
      <c r="SNS74" s="90"/>
      <c r="SNT74" s="91"/>
      <c r="SNU74" s="90"/>
      <c r="SNV74" s="91"/>
      <c r="SNW74" s="90"/>
      <c r="SNX74" s="91"/>
      <c r="SNY74" s="90"/>
      <c r="SNZ74" s="91"/>
      <c r="SOA74" s="90"/>
      <c r="SOB74" s="91"/>
      <c r="SOC74" s="90"/>
      <c r="SOD74" s="91"/>
      <c r="SOE74" s="90"/>
      <c r="SOF74" s="91"/>
      <c r="SOG74" s="90"/>
      <c r="SOH74" s="91"/>
      <c r="SOI74" s="90"/>
      <c r="SOJ74" s="91"/>
      <c r="SOK74" s="90"/>
      <c r="SOL74" s="91"/>
      <c r="SOM74" s="90"/>
      <c r="SON74" s="91"/>
      <c r="SOO74" s="90"/>
      <c r="SOP74" s="91"/>
      <c r="SOQ74" s="90"/>
      <c r="SOR74" s="91"/>
      <c r="SOS74" s="90"/>
      <c r="SOT74" s="91"/>
      <c r="SOU74" s="90"/>
      <c r="SOV74" s="91"/>
      <c r="SOW74" s="90"/>
      <c r="SOX74" s="91"/>
      <c r="SOY74" s="90"/>
      <c r="SOZ74" s="91"/>
      <c r="SPA74" s="90"/>
      <c r="SPB74" s="91"/>
      <c r="SPC74" s="90"/>
      <c r="SPD74" s="91"/>
      <c r="SPE74" s="90"/>
      <c r="SPF74" s="91"/>
      <c r="SPG74" s="90"/>
      <c r="SPH74" s="91"/>
      <c r="SPI74" s="90"/>
      <c r="SPJ74" s="91"/>
      <c r="SPK74" s="90"/>
      <c r="SPL74" s="91"/>
      <c r="SPM74" s="90"/>
      <c r="SPN74" s="91"/>
      <c r="SPO74" s="90"/>
      <c r="SPP74" s="91"/>
      <c r="SPQ74" s="90"/>
      <c r="SPR74" s="91"/>
      <c r="SPS74" s="90"/>
      <c r="SPT74" s="91"/>
      <c r="SPU74" s="90"/>
      <c r="SPV74" s="91"/>
      <c r="SPW74" s="90"/>
      <c r="SPX74" s="91"/>
      <c r="SPY74" s="90"/>
      <c r="SPZ74" s="91"/>
      <c r="SQA74" s="90"/>
      <c r="SQB74" s="91"/>
      <c r="SQC74" s="90"/>
      <c r="SQD74" s="91"/>
      <c r="SQE74" s="90"/>
      <c r="SQF74" s="91"/>
      <c r="SQG74" s="90"/>
      <c r="SQH74" s="91"/>
      <c r="SQI74" s="90"/>
      <c r="SQJ74" s="91"/>
      <c r="SQK74" s="90"/>
      <c r="SQL74" s="91"/>
      <c r="SQM74" s="90"/>
      <c r="SQN74" s="91"/>
      <c r="SQO74" s="90"/>
      <c r="SQP74" s="91"/>
      <c r="SQQ74" s="90"/>
      <c r="SQR74" s="91"/>
      <c r="SQS74" s="90"/>
      <c r="SQT74" s="91"/>
      <c r="SQU74" s="90"/>
      <c r="SQV74" s="91"/>
      <c r="SQW74" s="90"/>
      <c r="SQX74" s="91"/>
      <c r="SQY74" s="90"/>
      <c r="SQZ74" s="91"/>
      <c r="SRA74" s="90"/>
      <c r="SRB74" s="91"/>
      <c r="SRC74" s="90"/>
      <c r="SRD74" s="91"/>
      <c r="SRE74" s="90"/>
      <c r="SRF74" s="91"/>
      <c r="SRG74" s="90"/>
      <c r="SRH74" s="91"/>
      <c r="SRI74" s="90"/>
      <c r="SRJ74" s="91"/>
      <c r="SRK74" s="90"/>
      <c r="SRL74" s="91"/>
      <c r="SRM74" s="90"/>
      <c r="SRN74" s="91"/>
      <c r="SRO74" s="90"/>
      <c r="SRP74" s="91"/>
      <c r="SRQ74" s="90"/>
      <c r="SRR74" s="91"/>
      <c r="SRS74" s="90"/>
      <c r="SRT74" s="91"/>
      <c r="SRU74" s="90"/>
      <c r="SRV74" s="91"/>
      <c r="SRW74" s="90"/>
      <c r="SRX74" s="91"/>
      <c r="SRY74" s="90"/>
      <c r="SRZ74" s="91"/>
      <c r="SSA74" s="90"/>
      <c r="SSB74" s="91"/>
      <c r="SSC74" s="90"/>
      <c r="SSD74" s="91"/>
      <c r="SSE74" s="90"/>
      <c r="SSF74" s="91"/>
      <c r="SSG74" s="90"/>
      <c r="SSH74" s="91"/>
      <c r="SSI74" s="90"/>
      <c r="SSJ74" s="91"/>
      <c r="SSK74" s="90"/>
      <c r="SSL74" s="91"/>
      <c r="SSM74" s="90"/>
      <c r="SSN74" s="91"/>
      <c r="SSO74" s="90"/>
      <c r="SSP74" s="91"/>
      <c r="SSQ74" s="90"/>
      <c r="SSR74" s="91"/>
      <c r="SSS74" s="90"/>
      <c r="SST74" s="91"/>
      <c r="SSU74" s="90"/>
      <c r="SSV74" s="91"/>
      <c r="SSW74" s="90"/>
      <c r="SSX74" s="91"/>
      <c r="SSY74" s="90"/>
      <c r="SSZ74" s="91"/>
      <c r="STA74" s="90"/>
      <c r="STB74" s="91"/>
      <c r="STC74" s="90"/>
      <c r="STD74" s="91"/>
      <c r="STE74" s="90"/>
      <c r="STF74" s="91"/>
      <c r="STG74" s="90"/>
      <c r="STH74" s="91"/>
      <c r="STI74" s="90"/>
      <c r="STJ74" s="91"/>
      <c r="STK74" s="90"/>
      <c r="STL74" s="91"/>
      <c r="STM74" s="90"/>
      <c r="STN74" s="91"/>
      <c r="STO74" s="90"/>
      <c r="STP74" s="91"/>
      <c r="STQ74" s="90"/>
      <c r="STR74" s="91"/>
      <c r="STS74" s="90"/>
      <c r="STT74" s="91"/>
      <c r="STU74" s="90"/>
      <c r="STV74" s="91"/>
      <c r="STW74" s="90"/>
      <c r="STX74" s="91"/>
      <c r="STY74" s="90"/>
      <c r="STZ74" s="91"/>
      <c r="SUA74" s="90"/>
      <c r="SUB74" s="91"/>
      <c r="SUC74" s="90"/>
      <c r="SUD74" s="91"/>
      <c r="SUE74" s="90"/>
      <c r="SUF74" s="91"/>
      <c r="SUG74" s="90"/>
      <c r="SUH74" s="91"/>
      <c r="SUI74" s="90"/>
      <c r="SUJ74" s="91"/>
      <c r="SUK74" s="90"/>
      <c r="SUL74" s="91"/>
      <c r="SUM74" s="90"/>
      <c r="SUN74" s="91"/>
      <c r="SUO74" s="90"/>
      <c r="SUP74" s="91"/>
      <c r="SUQ74" s="90"/>
      <c r="SUR74" s="91"/>
      <c r="SUS74" s="90"/>
      <c r="SUT74" s="91"/>
      <c r="SUU74" s="90"/>
      <c r="SUV74" s="91"/>
      <c r="SUW74" s="90"/>
      <c r="SUX74" s="91"/>
      <c r="SUY74" s="90"/>
      <c r="SUZ74" s="91"/>
      <c r="SVA74" s="90"/>
      <c r="SVB74" s="91"/>
      <c r="SVC74" s="90"/>
      <c r="SVD74" s="91"/>
      <c r="SVE74" s="90"/>
      <c r="SVF74" s="91"/>
      <c r="SVG74" s="90"/>
      <c r="SVH74" s="91"/>
      <c r="SVI74" s="90"/>
      <c r="SVJ74" s="91"/>
      <c r="SVK74" s="90"/>
      <c r="SVL74" s="91"/>
      <c r="SVM74" s="90"/>
      <c r="SVN74" s="91"/>
      <c r="SVO74" s="90"/>
      <c r="SVP74" s="91"/>
      <c r="SVQ74" s="90"/>
      <c r="SVR74" s="91"/>
      <c r="SVS74" s="90"/>
      <c r="SVT74" s="91"/>
      <c r="SVU74" s="90"/>
      <c r="SVV74" s="91"/>
      <c r="SVW74" s="90"/>
      <c r="SVX74" s="91"/>
      <c r="SVY74" s="90"/>
      <c r="SVZ74" s="91"/>
      <c r="SWA74" s="90"/>
      <c r="SWB74" s="91"/>
      <c r="SWC74" s="90"/>
      <c r="SWD74" s="91"/>
      <c r="SWE74" s="90"/>
      <c r="SWF74" s="91"/>
      <c r="SWG74" s="90"/>
      <c r="SWH74" s="91"/>
      <c r="SWI74" s="90"/>
      <c r="SWJ74" s="91"/>
      <c r="SWK74" s="90"/>
      <c r="SWL74" s="91"/>
      <c r="SWM74" s="90"/>
      <c r="SWN74" s="91"/>
      <c r="SWO74" s="90"/>
      <c r="SWP74" s="91"/>
      <c r="SWQ74" s="90"/>
      <c r="SWR74" s="91"/>
      <c r="SWS74" s="90"/>
      <c r="SWT74" s="91"/>
      <c r="SWU74" s="90"/>
      <c r="SWV74" s="91"/>
      <c r="SWW74" s="90"/>
      <c r="SWX74" s="91"/>
      <c r="SWY74" s="90"/>
      <c r="SWZ74" s="91"/>
      <c r="SXA74" s="90"/>
      <c r="SXB74" s="91"/>
      <c r="SXC74" s="90"/>
      <c r="SXD74" s="91"/>
      <c r="SXE74" s="90"/>
      <c r="SXF74" s="91"/>
      <c r="SXG74" s="90"/>
      <c r="SXH74" s="91"/>
      <c r="SXI74" s="90"/>
      <c r="SXJ74" s="91"/>
      <c r="SXK74" s="90"/>
      <c r="SXL74" s="91"/>
      <c r="SXM74" s="90"/>
      <c r="SXN74" s="91"/>
      <c r="SXO74" s="90"/>
      <c r="SXP74" s="91"/>
      <c r="SXQ74" s="90"/>
      <c r="SXR74" s="91"/>
      <c r="SXS74" s="90"/>
      <c r="SXT74" s="91"/>
      <c r="SXU74" s="90"/>
      <c r="SXV74" s="91"/>
      <c r="SXW74" s="90"/>
      <c r="SXX74" s="91"/>
      <c r="SXY74" s="90"/>
      <c r="SXZ74" s="91"/>
      <c r="SYA74" s="90"/>
      <c r="SYB74" s="91"/>
      <c r="SYC74" s="90"/>
      <c r="SYD74" s="91"/>
      <c r="SYE74" s="90"/>
      <c r="SYF74" s="91"/>
      <c r="SYG74" s="90"/>
      <c r="SYH74" s="91"/>
      <c r="SYI74" s="90"/>
      <c r="SYJ74" s="91"/>
      <c r="SYK74" s="90"/>
      <c r="SYL74" s="91"/>
      <c r="SYM74" s="90"/>
      <c r="SYN74" s="91"/>
      <c r="SYO74" s="90"/>
      <c r="SYP74" s="91"/>
      <c r="SYQ74" s="90"/>
      <c r="SYR74" s="91"/>
      <c r="SYS74" s="90"/>
      <c r="SYT74" s="91"/>
      <c r="SYU74" s="90"/>
      <c r="SYV74" s="91"/>
      <c r="SYW74" s="90"/>
      <c r="SYX74" s="91"/>
      <c r="SYY74" s="90"/>
      <c r="SYZ74" s="91"/>
      <c r="SZA74" s="90"/>
      <c r="SZB74" s="91"/>
      <c r="SZC74" s="90"/>
      <c r="SZD74" s="91"/>
      <c r="SZE74" s="90"/>
      <c r="SZF74" s="91"/>
      <c r="SZG74" s="90"/>
      <c r="SZH74" s="91"/>
      <c r="SZI74" s="90"/>
      <c r="SZJ74" s="91"/>
      <c r="SZK74" s="90"/>
      <c r="SZL74" s="91"/>
      <c r="SZM74" s="90"/>
      <c r="SZN74" s="91"/>
      <c r="SZO74" s="90"/>
      <c r="SZP74" s="91"/>
      <c r="SZQ74" s="90"/>
      <c r="SZR74" s="91"/>
      <c r="SZS74" s="90"/>
      <c r="SZT74" s="91"/>
      <c r="SZU74" s="90"/>
      <c r="SZV74" s="91"/>
      <c r="SZW74" s="90"/>
      <c r="SZX74" s="91"/>
      <c r="SZY74" s="90"/>
      <c r="SZZ74" s="91"/>
      <c r="TAA74" s="90"/>
      <c r="TAB74" s="91"/>
      <c r="TAC74" s="90"/>
      <c r="TAD74" s="91"/>
      <c r="TAE74" s="90"/>
      <c r="TAF74" s="91"/>
      <c r="TAG74" s="90"/>
      <c r="TAH74" s="91"/>
      <c r="TAI74" s="90"/>
      <c r="TAJ74" s="91"/>
      <c r="TAK74" s="90"/>
      <c r="TAL74" s="91"/>
      <c r="TAM74" s="90"/>
      <c r="TAN74" s="91"/>
      <c r="TAO74" s="90"/>
      <c r="TAP74" s="91"/>
      <c r="TAQ74" s="90"/>
      <c r="TAR74" s="91"/>
      <c r="TAS74" s="90"/>
      <c r="TAT74" s="91"/>
      <c r="TAU74" s="90"/>
      <c r="TAV74" s="91"/>
      <c r="TAW74" s="90"/>
      <c r="TAX74" s="91"/>
      <c r="TAY74" s="90"/>
      <c r="TAZ74" s="91"/>
      <c r="TBA74" s="90"/>
      <c r="TBB74" s="91"/>
      <c r="TBC74" s="90"/>
      <c r="TBD74" s="91"/>
      <c r="TBE74" s="90"/>
      <c r="TBF74" s="91"/>
      <c r="TBG74" s="90"/>
      <c r="TBH74" s="91"/>
      <c r="TBI74" s="90"/>
      <c r="TBJ74" s="91"/>
      <c r="TBK74" s="90"/>
      <c r="TBL74" s="91"/>
      <c r="TBM74" s="90"/>
      <c r="TBN74" s="91"/>
      <c r="TBO74" s="90"/>
      <c r="TBP74" s="91"/>
      <c r="TBQ74" s="90"/>
      <c r="TBR74" s="91"/>
      <c r="TBS74" s="90"/>
      <c r="TBT74" s="91"/>
      <c r="TBU74" s="90"/>
      <c r="TBV74" s="91"/>
      <c r="TBW74" s="90"/>
      <c r="TBX74" s="91"/>
      <c r="TBY74" s="90"/>
      <c r="TBZ74" s="91"/>
      <c r="TCA74" s="90"/>
      <c r="TCB74" s="91"/>
      <c r="TCC74" s="90"/>
      <c r="TCD74" s="91"/>
      <c r="TCE74" s="90"/>
      <c r="TCF74" s="91"/>
      <c r="TCG74" s="90"/>
      <c r="TCH74" s="91"/>
      <c r="TCI74" s="90"/>
      <c r="TCJ74" s="91"/>
      <c r="TCK74" s="90"/>
      <c r="TCL74" s="91"/>
      <c r="TCM74" s="90"/>
      <c r="TCN74" s="91"/>
      <c r="TCO74" s="90"/>
      <c r="TCP74" s="91"/>
      <c r="TCQ74" s="90"/>
      <c r="TCR74" s="91"/>
      <c r="TCS74" s="90"/>
      <c r="TCT74" s="91"/>
      <c r="TCU74" s="90"/>
      <c r="TCV74" s="91"/>
      <c r="TCW74" s="90"/>
      <c r="TCX74" s="91"/>
      <c r="TCY74" s="90"/>
      <c r="TCZ74" s="91"/>
      <c r="TDA74" s="90"/>
      <c r="TDB74" s="91"/>
      <c r="TDC74" s="90"/>
      <c r="TDD74" s="91"/>
      <c r="TDE74" s="90"/>
      <c r="TDF74" s="91"/>
      <c r="TDG74" s="90"/>
      <c r="TDH74" s="91"/>
      <c r="TDI74" s="90"/>
      <c r="TDJ74" s="91"/>
      <c r="TDK74" s="90"/>
      <c r="TDL74" s="91"/>
      <c r="TDM74" s="90"/>
      <c r="TDN74" s="91"/>
      <c r="TDO74" s="90"/>
      <c r="TDP74" s="91"/>
      <c r="TDQ74" s="90"/>
      <c r="TDR74" s="91"/>
      <c r="TDS74" s="90"/>
      <c r="TDT74" s="91"/>
      <c r="TDU74" s="90"/>
      <c r="TDV74" s="91"/>
      <c r="TDW74" s="90"/>
      <c r="TDX74" s="91"/>
      <c r="TDY74" s="90"/>
      <c r="TDZ74" s="91"/>
      <c r="TEA74" s="90"/>
      <c r="TEB74" s="91"/>
      <c r="TEC74" s="90"/>
      <c r="TED74" s="91"/>
      <c r="TEE74" s="90"/>
      <c r="TEF74" s="91"/>
      <c r="TEG74" s="90"/>
      <c r="TEH74" s="91"/>
      <c r="TEI74" s="90"/>
      <c r="TEJ74" s="91"/>
      <c r="TEK74" s="90"/>
      <c r="TEL74" s="91"/>
      <c r="TEM74" s="90"/>
      <c r="TEN74" s="91"/>
      <c r="TEO74" s="90"/>
      <c r="TEP74" s="91"/>
      <c r="TEQ74" s="90"/>
      <c r="TER74" s="91"/>
      <c r="TES74" s="90"/>
      <c r="TET74" s="91"/>
      <c r="TEU74" s="90"/>
      <c r="TEV74" s="91"/>
      <c r="TEW74" s="90"/>
      <c r="TEX74" s="91"/>
      <c r="TEY74" s="90"/>
      <c r="TEZ74" s="91"/>
      <c r="TFA74" s="90"/>
      <c r="TFB74" s="91"/>
      <c r="TFC74" s="90"/>
      <c r="TFD74" s="91"/>
      <c r="TFE74" s="90"/>
      <c r="TFF74" s="91"/>
      <c r="TFG74" s="90"/>
      <c r="TFH74" s="91"/>
      <c r="TFI74" s="90"/>
      <c r="TFJ74" s="91"/>
      <c r="TFK74" s="90"/>
      <c r="TFL74" s="91"/>
      <c r="TFM74" s="90"/>
      <c r="TFN74" s="91"/>
      <c r="TFO74" s="90"/>
      <c r="TFP74" s="91"/>
      <c r="TFQ74" s="90"/>
      <c r="TFR74" s="91"/>
      <c r="TFS74" s="90"/>
      <c r="TFT74" s="91"/>
      <c r="TFU74" s="90"/>
      <c r="TFV74" s="91"/>
      <c r="TFW74" s="90"/>
      <c r="TFX74" s="91"/>
      <c r="TFY74" s="90"/>
      <c r="TFZ74" s="91"/>
      <c r="TGA74" s="90"/>
      <c r="TGB74" s="91"/>
      <c r="TGC74" s="90"/>
      <c r="TGD74" s="91"/>
      <c r="TGE74" s="90"/>
      <c r="TGF74" s="91"/>
      <c r="TGG74" s="90"/>
      <c r="TGH74" s="91"/>
      <c r="TGI74" s="90"/>
      <c r="TGJ74" s="91"/>
      <c r="TGK74" s="90"/>
      <c r="TGL74" s="91"/>
      <c r="TGM74" s="90"/>
      <c r="TGN74" s="91"/>
      <c r="TGO74" s="90"/>
      <c r="TGP74" s="91"/>
      <c r="TGQ74" s="90"/>
      <c r="TGR74" s="91"/>
      <c r="TGS74" s="90"/>
      <c r="TGT74" s="91"/>
      <c r="TGU74" s="90"/>
      <c r="TGV74" s="91"/>
      <c r="TGW74" s="90"/>
      <c r="TGX74" s="91"/>
      <c r="TGY74" s="90"/>
      <c r="TGZ74" s="91"/>
      <c r="THA74" s="90"/>
      <c r="THB74" s="91"/>
      <c r="THC74" s="90"/>
      <c r="THD74" s="91"/>
      <c r="THE74" s="90"/>
      <c r="THF74" s="91"/>
      <c r="THG74" s="90"/>
      <c r="THH74" s="91"/>
      <c r="THI74" s="90"/>
      <c r="THJ74" s="91"/>
      <c r="THK74" s="90"/>
      <c r="THL74" s="91"/>
      <c r="THM74" s="90"/>
      <c r="THN74" s="91"/>
      <c r="THO74" s="90"/>
      <c r="THP74" s="91"/>
      <c r="THQ74" s="90"/>
      <c r="THR74" s="91"/>
      <c r="THS74" s="90"/>
      <c r="THT74" s="91"/>
      <c r="THU74" s="90"/>
      <c r="THV74" s="91"/>
      <c r="THW74" s="90"/>
      <c r="THX74" s="91"/>
      <c r="THY74" s="90"/>
      <c r="THZ74" s="91"/>
      <c r="TIA74" s="90"/>
      <c r="TIB74" s="91"/>
      <c r="TIC74" s="90"/>
      <c r="TID74" s="91"/>
      <c r="TIE74" s="90"/>
      <c r="TIF74" s="91"/>
      <c r="TIG74" s="90"/>
      <c r="TIH74" s="91"/>
      <c r="TII74" s="90"/>
      <c r="TIJ74" s="91"/>
      <c r="TIK74" s="90"/>
      <c r="TIL74" s="91"/>
      <c r="TIM74" s="90"/>
      <c r="TIN74" s="91"/>
      <c r="TIO74" s="90"/>
      <c r="TIP74" s="91"/>
      <c r="TIQ74" s="90"/>
      <c r="TIR74" s="91"/>
      <c r="TIS74" s="90"/>
      <c r="TIT74" s="91"/>
      <c r="TIU74" s="90"/>
      <c r="TIV74" s="91"/>
      <c r="TIW74" s="90"/>
      <c r="TIX74" s="91"/>
      <c r="TIY74" s="90"/>
      <c r="TIZ74" s="91"/>
      <c r="TJA74" s="90"/>
      <c r="TJB74" s="91"/>
      <c r="TJC74" s="90"/>
      <c r="TJD74" s="91"/>
      <c r="TJE74" s="90"/>
      <c r="TJF74" s="91"/>
      <c r="TJG74" s="90"/>
      <c r="TJH74" s="91"/>
      <c r="TJI74" s="90"/>
      <c r="TJJ74" s="91"/>
      <c r="TJK74" s="90"/>
      <c r="TJL74" s="91"/>
      <c r="TJM74" s="90"/>
      <c r="TJN74" s="91"/>
      <c r="TJO74" s="90"/>
      <c r="TJP74" s="91"/>
      <c r="TJQ74" s="90"/>
      <c r="TJR74" s="91"/>
      <c r="TJS74" s="90"/>
      <c r="TJT74" s="91"/>
      <c r="TJU74" s="90"/>
      <c r="TJV74" s="91"/>
      <c r="TJW74" s="90"/>
      <c r="TJX74" s="91"/>
      <c r="TJY74" s="90"/>
      <c r="TJZ74" s="91"/>
      <c r="TKA74" s="90"/>
      <c r="TKB74" s="91"/>
      <c r="TKC74" s="90"/>
      <c r="TKD74" s="91"/>
      <c r="TKE74" s="90"/>
      <c r="TKF74" s="91"/>
      <c r="TKG74" s="90"/>
      <c r="TKH74" s="91"/>
      <c r="TKI74" s="90"/>
      <c r="TKJ74" s="91"/>
      <c r="TKK74" s="90"/>
      <c r="TKL74" s="91"/>
      <c r="TKM74" s="90"/>
      <c r="TKN74" s="91"/>
      <c r="TKO74" s="90"/>
      <c r="TKP74" s="91"/>
      <c r="TKQ74" s="90"/>
      <c r="TKR74" s="91"/>
      <c r="TKS74" s="90"/>
      <c r="TKT74" s="91"/>
      <c r="TKU74" s="90"/>
      <c r="TKV74" s="91"/>
      <c r="TKW74" s="90"/>
      <c r="TKX74" s="91"/>
      <c r="TKY74" s="90"/>
      <c r="TKZ74" s="91"/>
      <c r="TLA74" s="90"/>
      <c r="TLB74" s="91"/>
      <c r="TLC74" s="90"/>
      <c r="TLD74" s="91"/>
      <c r="TLE74" s="90"/>
      <c r="TLF74" s="91"/>
      <c r="TLG74" s="90"/>
      <c r="TLH74" s="91"/>
      <c r="TLI74" s="90"/>
      <c r="TLJ74" s="91"/>
      <c r="TLK74" s="90"/>
      <c r="TLL74" s="91"/>
      <c r="TLM74" s="90"/>
      <c r="TLN74" s="91"/>
      <c r="TLO74" s="90"/>
      <c r="TLP74" s="91"/>
      <c r="TLQ74" s="90"/>
      <c r="TLR74" s="91"/>
      <c r="TLS74" s="90"/>
      <c r="TLT74" s="91"/>
      <c r="TLU74" s="90"/>
      <c r="TLV74" s="91"/>
      <c r="TLW74" s="90"/>
      <c r="TLX74" s="91"/>
      <c r="TLY74" s="90"/>
      <c r="TLZ74" s="91"/>
      <c r="TMA74" s="90"/>
      <c r="TMB74" s="91"/>
      <c r="TMC74" s="90"/>
      <c r="TMD74" s="91"/>
      <c r="TME74" s="90"/>
      <c r="TMF74" s="91"/>
      <c r="TMG74" s="90"/>
      <c r="TMH74" s="91"/>
      <c r="TMI74" s="90"/>
      <c r="TMJ74" s="91"/>
      <c r="TMK74" s="90"/>
      <c r="TML74" s="91"/>
      <c r="TMM74" s="90"/>
      <c r="TMN74" s="91"/>
      <c r="TMO74" s="90"/>
      <c r="TMP74" s="91"/>
      <c r="TMQ74" s="90"/>
      <c r="TMR74" s="91"/>
      <c r="TMS74" s="90"/>
      <c r="TMT74" s="91"/>
      <c r="TMU74" s="90"/>
      <c r="TMV74" s="91"/>
      <c r="TMW74" s="90"/>
      <c r="TMX74" s="91"/>
      <c r="TMY74" s="90"/>
      <c r="TMZ74" s="91"/>
      <c r="TNA74" s="90"/>
      <c r="TNB74" s="91"/>
      <c r="TNC74" s="90"/>
      <c r="TND74" s="91"/>
      <c r="TNE74" s="90"/>
      <c r="TNF74" s="91"/>
      <c r="TNG74" s="90"/>
      <c r="TNH74" s="91"/>
      <c r="TNI74" s="90"/>
      <c r="TNJ74" s="91"/>
      <c r="TNK74" s="90"/>
      <c r="TNL74" s="91"/>
      <c r="TNM74" s="90"/>
      <c r="TNN74" s="91"/>
      <c r="TNO74" s="90"/>
      <c r="TNP74" s="91"/>
      <c r="TNQ74" s="90"/>
      <c r="TNR74" s="91"/>
      <c r="TNS74" s="90"/>
      <c r="TNT74" s="91"/>
      <c r="TNU74" s="90"/>
      <c r="TNV74" s="91"/>
      <c r="TNW74" s="90"/>
      <c r="TNX74" s="91"/>
      <c r="TNY74" s="90"/>
      <c r="TNZ74" s="91"/>
      <c r="TOA74" s="90"/>
      <c r="TOB74" s="91"/>
      <c r="TOC74" s="90"/>
      <c r="TOD74" s="91"/>
      <c r="TOE74" s="90"/>
      <c r="TOF74" s="91"/>
      <c r="TOG74" s="90"/>
      <c r="TOH74" s="91"/>
      <c r="TOI74" s="90"/>
      <c r="TOJ74" s="91"/>
      <c r="TOK74" s="90"/>
      <c r="TOL74" s="91"/>
      <c r="TOM74" s="90"/>
      <c r="TON74" s="91"/>
      <c r="TOO74" s="90"/>
      <c r="TOP74" s="91"/>
      <c r="TOQ74" s="90"/>
      <c r="TOR74" s="91"/>
      <c r="TOS74" s="90"/>
      <c r="TOT74" s="91"/>
      <c r="TOU74" s="90"/>
      <c r="TOV74" s="91"/>
      <c r="TOW74" s="90"/>
      <c r="TOX74" s="91"/>
      <c r="TOY74" s="90"/>
      <c r="TOZ74" s="91"/>
      <c r="TPA74" s="90"/>
      <c r="TPB74" s="91"/>
      <c r="TPC74" s="90"/>
      <c r="TPD74" s="91"/>
      <c r="TPE74" s="90"/>
      <c r="TPF74" s="91"/>
      <c r="TPG74" s="90"/>
      <c r="TPH74" s="91"/>
      <c r="TPI74" s="90"/>
      <c r="TPJ74" s="91"/>
      <c r="TPK74" s="90"/>
      <c r="TPL74" s="91"/>
      <c r="TPM74" s="90"/>
      <c r="TPN74" s="91"/>
      <c r="TPO74" s="90"/>
      <c r="TPP74" s="91"/>
      <c r="TPQ74" s="90"/>
      <c r="TPR74" s="91"/>
      <c r="TPS74" s="90"/>
      <c r="TPT74" s="91"/>
      <c r="TPU74" s="90"/>
      <c r="TPV74" s="91"/>
      <c r="TPW74" s="90"/>
      <c r="TPX74" s="91"/>
      <c r="TPY74" s="90"/>
      <c r="TPZ74" s="91"/>
      <c r="TQA74" s="90"/>
      <c r="TQB74" s="91"/>
      <c r="TQC74" s="90"/>
      <c r="TQD74" s="91"/>
      <c r="TQE74" s="90"/>
      <c r="TQF74" s="91"/>
      <c r="TQG74" s="90"/>
      <c r="TQH74" s="91"/>
      <c r="TQI74" s="90"/>
      <c r="TQJ74" s="91"/>
      <c r="TQK74" s="90"/>
      <c r="TQL74" s="91"/>
      <c r="TQM74" s="90"/>
      <c r="TQN74" s="91"/>
      <c r="TQO74" s="90"/>
      <c r="TQP74" s="91"/>
      <c r="TQQ74" s="90"/>
      <c r="TQR74" s="91"/>
      <c r="TQS74" s="90"/>
      <c r="TQT74" s="91"/>
      <c r="TQU74" s="90"/>
      <c r="TQV74" s="91"/>
      <c r="TQW74" s="90"/>
      <c r="TQX74" s="91"/>
      <c r="TQY74" s="90"/>
      <c r="TQZ74" s="91"/>
      <c r="TRA74" s="90"/>
      <c r="TRB74" s="91"/>
      <c r="TRC74" s="90"/>
      <c r="TRD74" s="91"/>
      <c r="TRE74" s="90"/>
      <c r="TRF74" s="91"/>
      <c r="TRG74" s="90"/>
      <c r="TRH74" s="91"/>
      <c r="TRI74" s="90"/>
      <c r="TRJ74" s="91"/>
      <c r="TRK74" s="90"/>
      <c r="TRL74" s="91"/>
      <c r="TRM74" s="90"/>
      <c r="TRN74" s="91"/>
      <c r="TRO74" s="90"/>
      <c r="TRP74" s="91"/>
      <c r="TRQ74" s="90"/>
      <c r="TRR74" s="91"/>
      <c r="TRS74" s="90"/>
      <c r="TRT74" s="91"/>
      <c r="TRU74" s="90"/>
      <c r="TRV74" s="91"/>
      <c r="TRW74" s="90"/>
      <c r="TRX74" s="91"/>
      <c r="TRY74" s="90"/>
      <c r="TRZ74" s="91"/>
      <c r="TSA74" s="90"/>
      <c r="TSB74" s="91"/>
      <c r="TSC74" s="90"/>
      <c r="TSD74" s="91"/>
      <c r="TSE74" s="90"/>
      <c r="TSF74" s="91"/>
      <c r="TSG74" s="90"/>
      <c r="TSH74" s="91"/>
      <c r="TSI74" s="90"/>
      <c r="TSJ74" s="91"/>
      <c r="TSK74" s="90"/>
      <c r="TSL74" s="91"/>
      <c r="TSM74" s="90"/>
      <c r="TSN74" s="91"/>
      <c r="TSO74" s="90"/>
      <c r="TSP74" s="91"/>
      <c r="TSQ74" s="90"/>
      <c r="TSR74" s="91"/>
      <c r="TSS74" s="90"/>
      <c r="TST74" s="91"/>
      <c r="TSU74" s="90"/>
      <c r="TSV74" s="91"/>
      <c r="TSW74" s="90"/>
      <c r="TSX74" s="91"/>
      <c r="TSY74" s="90"/>
      <c r="TSZ74" s="91"/>
      <c r="TTA74" s="90"/>
      <c r="TTB74" s="91"/>
      <c r="TTC74" s="90"/>
      <c r="TTD74" s="91"/>
      <c r="TTE74" s="90"/>
      <c r="TTF74" s="91"/>
      <c r="TTG74" s="90"/>
      <c r="TTH74" s="91"/>
      <c r="TTI74" s="90"/>
      <c r="TTJ74" s="91"/>
      <c r="TTK74" s="90"/>
      <c r="TTL74" s="91"/>
      <c r="TTM74" s="90"/>
      <c r="TTN74" s="91"/>
      <c r="TTO74" s="90"/>
      <c r="TTP74" s="91"/>
      <c r="TTQ74" s="90"/>
      <c r="TTR74" s="91"/>
      <c r="TTS74" s="90"/>
      <c r="TTT74" s="91"/>
      <c r="TTU74" s="90"/>
      <c r="TTV74" s="91"/>
      <c r="TTW74" s="90"/>
      <c r="TTX74" s="91"/>
      <c r="TTY74" s="90"/>
      <c r="TTZ74" s="91"/>
      <c r="TUA74" s="90"/>
      <c r="TUB74" s="91"/>
      <c r="TUC74" s="90"/>
      <c r="TUD74" s="91"/>
      <c r="TUE74" s="90"/>
      <c r="TUF74" s="91"/>
      <c r="TUG74" s="90"/>
      <c r="TUH74" s="91"/>
      <c r="TUI74" s="90"/>
      <c r="TUJ74" s="91"/>
      <c r="TUK74" s="90"/>
      <c r="TUL74" s="91"/>
      <c r="TUM74" s="90"/>
      <c r="TUN74" s="91"/>
      <c r="TUO74" s="90"/>
      <c r="TUP74" s="91"/>
      <c r="TUQ74" s="90"/>
      <c r="TUR74" s="91"/>
      <c r="TUS74" s="90"/>
      <c r="TUT74" s="91"/>
      <c r="TUU74" s="90"/>
      <c r="TUV74" s="91"/>
      <c r="TUW74" s="90"/>
      <c r="TUX74" s="91"/>
      <c r="TUY74" s="90"/>
      <c r="TUZ74" s="91"/>
      <c r="TVA74" s="90"/>
      <c r="TVB74" s="91"/>
      <c r="TVC74" s="90"/>
      <c r="TVD74" s="91"/>
      <c r="TVE74" s="90"/>
      <c r="TVF74" s="91"/>
      <c r="TVG74" s="90"/>
      <c r="TVH74" s="91"/>
      <c r="TVI74" s="90"/>
      <c r="TVJ74" s="91"/>
      <c r="TVK74" s="90"/>
      <c r="TVL74" s="91"/>
      <c r="TVM74" s="90"/>
      <c r="TVN74" s="91"/>
      <c r="TVO74" s="90"/>
      <c r="TVP74" s="91"/>
      <c r="TVQ74" s="90"/>
      <c r="TVR74" s="91"/>
      <c r="TVS74" s="90"/>
      <c r="TVT74" s="91"/>
      <c r="TVU74" s="90"/>
      <c r="TVV74" s="91"/>
      <c r="TVW74" s="90"/>
      <c r="TVX74" s="91"/>
      <c r="TVY74" s="90"/>
      <c r="TVZ74" s="91"/>
      <c r="TWA74" s="90"/>
      <c r="TWB74" s="91"/>
      <c r="TWC74" s="90"/>
      <c r="TWD74" s="91"/>
      <c r="TWE74" s="90"/>
      <c r="TWF74" s="91"/>
      <c r="TWG74" s="90"/>
      <c r="TWH74" s="91"/>
      <c r="TWI74" s="90"/>
      <c r="TWJ74" s="91"/>
      <c r="TWK74" s="90"/>
      <c r="TWL74" s="91"/>
      <c r="TWM74" s="90"/>
      <c r="TWN74" s="91"/>
      <c r="TWO74" s="90"/>
      <c r="TWP74" s="91"/>
      <c r="TWQ74" s="90"/>
      <c r="TWR74" s="91"/>
      <c r="TWS74" s="90"/>
      <c r="TWT74" s="91"/>
      <c r="TWU74" s="90"/>
      <c r="TWV74" s="91"/>
      <c r="TWW74" s="90"/>
      <c r="TWX74" s="91"/>
      <c r="TWY74" s="90"/>
      <c r="TWZ74" s="91"/>
      <c r="TXA74" s="90"/>
      <c r="TXB74" s="91"/>
      <c r="TXC74" s="90"/>
      <c r="TXD74" s="91"/>
      <c r="TXE74" s="90"/>
      <c r="TXF74" s="91"/>
      <c r="TXG74" s="90"/>
      <c r="TXH74" s="91"/>
      <c r="TXI74" s="90"/>
      <c r="TXJ74" s="91"/>
      <c r="TXK74" s="90"/>
      <c r="TXL74" s="91"/>
      <c r="TXM74" s="90"/>
      <c r="TXN74" s="91"/>
      <c r="TXO74" s="90"/>
      <c r="TXP74" s="91"/>
      <c r="TXQ74" s="90"/>
      <c r="TXR74" s="91"/>
      <c r="TXS74" s="90"/>
      <c r="TXT74" s="91"/>
      <c r="TXU74" s="90"/>
      <c r="TXV74" s="91"/>
      <c r="TXW74" s="90"/>
      <c r="TXX74" s="91"/>
      <c r="TXY74" s="90"/>
      <c r="TXZ74" s="91"/>
      <c r="TYA74" s="90"/>
      <c r="TYB74" s="91"/>
      <c r="TYC74" s="90"/>
      <c r="TYD74" s="91"/>
      <c r="TYE74" s="90"/>
      <c r="TYF74" s="91"/>
      <c r="TYG74" s="90"/>
      <c r="TYH74" s="91"/>
      <c r="TYI74" s="90"/>
      <c r="TYJ74" s="91"/>
      <c r="TYK74" s="90"/>
      <c r="TYL74" s="91"/>
      <c r="TYM74" s="90"/>
      <c r="TYN74" s="91"/>
      <c r="TYO74" s="90"/>
      <c r="TYP74" s="91"/>
      <c r="TYQ74" s="90"/>
      <c r="TYR74" s="91"/>
      <c r="TYS74" s="90"/>
      <c r="TYT74" s="91"/>
      <c r="TYU74" s="90"/>
      <c r="TYV74" s="91"/>
      <c r="TYW74" s="90"/>
      <c r="TYX74" s="91"/>
      <c r="TYY74" s="90"/>
      <c r="TYZ74" s="91"/>
      <c r="TZA74" s="90"/>
      <c r="TZB74" s="91"/>
      <c r="TZC74" s="90"/>
      <c r="TZD74" s="91"/>
      <c r="TZE74" s="90"/>
      <c r="TZF74" s="91"/>
      <c r="TZG74" s="90"/>
      <c r="TZH74" s="91"/>
      <c r="TZI74" s="90"/>
      <c r="TZJ74" s="91"/>
      <c r="TZK74" s="90"/>
      <c r="TZL74" s="91"/>
      <c r="TZM74" s="90"/>
      <c r="TZN74" s="91"/>
      <c r="TZO74" s="90"/>
      <c r="TZP74" s="91"/>
      <c r="TZQ74" s="90"/>
      <c r="TZR74" s="91"/>
      <c r="TZS74" s="90"/>
      <c r="TZT74" s="91"/>
      <c r="TZU74" s="90"/>
      <c r="TZV74" s="91"/>
      <c r="TZW74" s="90"/>
      <c r="TZX74" s="91"/>
      <c r="TZY74" s="90"/>
      <c r="TZZ74" s="91"/>
      <c r="UAA74" s="90"/>
      <c r="UAB74" s="91"/>
      <c r="UAC74" s="90"/>
      <c r="UAD74" s="91"/>
      <c r="UAE74" s="90"/>
      <c r="UAF74" s="91"/>
      <c r="UAG74" s="90"/>
      <c r="UAH74" s="91"/>
      <c r="UAI74" s="90"/>
      <c r="UAJ74" s="91"/>
      <c r="UAK74" s="90"/>
      <c r="UAL74" s="91"/>
      <c r="UAM74" s="90"/>
      <c r="UAN74" s="91"/>
      <c r="UAO74" s="90"/>
      <c r="UAP74" s="91"/>
      <c r="UAQ74" s="90"/>
      <c r="UAR74" s="91"/>
      <c r="UAS74" s="90"/>
      <c r="UAT74" s="91"/>
      <c r="UAU74" s="90"/>
      <c r="UAV74" s="91"/>
      <c r="UAW74" s="90"/>
      <c r="UAX74" s="91"/>
      <c r="UAY74" s="90"/>
      <c r="UAZ74" s="91"/>
      <c r="UBA74" s="90"/>
      <c r="UBB74" s="91"/>
      <c r="UBC74" s="90"/>
      <c r="UBD74" s="91"/>
      <c r="UBE74" s="90"/>
      <c r="UBF74" s="91"/>
      <c r="UBG74" s="90"/>
      <c r="UBH74" s="91"/>
      <c r="UBI74" s="90"/>
      <c r="UBJ74" s="91"/>
      <c r="UBK74" s="90"/>
      <c r="UBL74" s="91"/>
      <c r="UBM74" s="90"/>
      <c r="UBN74" s="91"/>
      <c r="UBO74" s="90"/>
      <c r="UBP74" s="91"/>
      <c r="UBQ74" s="90"/>
      <c r="UBR74" s="91"/>
      <c r="UBS74" s="90"/>
      <c r="UBT74" s="91"/>
      <c r="UBU74" s="90"/>
      <c r="UBV74" s="91"/>
      <c r="UBW74" s="90"/>
      <c r="UBX74" s="91"/>
      <c r="UBY74" s="90"/>
      <c r="UBZ74" s="91"/>
      <c r="UCA74" s="90"/>
      <c r="UCB74" s="91"/>
      <c r="UCC74" s="90"/>
      <c r="UCD74" s="91"/>
      <c r="UCE74" s="90"/>
      <c r="UCF74" s="91"/>
      <c r="UCG74" s="90"/>
      <c r="UCH74" s="91"/>
      <c r="UCI74" s="90"/>
      <c r="UCJ74" s="91"/>
      <c r="UCK74" s="90"/>
      <c r="UCL74" s="91"/>
      <c r="UCM74" s="90"/>
      <c r="UCN74" s="91"/>
      <c r="UCO74" s="90"/>
      <c r="UCP74" s="91"/>
      <c r="UCQ74" s="90"/>
      <c r="UCR74" s="91"/>
      <c r="UCS74" s="90"/>
      <c r="UCT74" s="91"/>
      <c r="UCU74" s="90"/>
      <c r="UCV74" s="91"/>
      <c r="UCW74" s="90"/>
      <c r="UCX74" s="91"/>
      <c r="UCY74" s="90"/>
      <c r="UCZ74" s="91"/>
      <c r="UDA74" s="90"/>
      <c r="UDB74" s="91"/>
      <c r="UDC74" s="90"/>
      <c r="UDD74" s="91"/>
      <c r="UDE74" s="90"/>
      <c r="UDF74" s="91"/>
      <c r="UDG74" s="90"/>
      <c r="UDH74" s="91"/>
      <c r="UDI74" s="90"/>
      <c r="UDJ74" s="91"/>
      <c r="UDK74" s="90"/>
      <c r="UDL74" s="91"/>
      <c r="UDM74" s="90"/>
      <c r="UDN74" s="91"/>
      <c r="UDO74" s="90"/>
      <c r="UDP74" s="91"/>
      <c r="UDQ74" s="90"/>
      <c r="UDR74" s="91"/>
      <c r="UDS74" s="90"/>
      <c r="UDT74" s="91"/>
      <c r="UDU74" s="90"/>
      <c r="UDV74" s="91"/>
      <c r="UDW74" s="90"/>
      <c r="UDX74" s="91"/>
      <c r="UDY74" s="90"/>
      <c r="UDZ74" s="91"/>
      <c r="UEA74" s="90"/>
      <c r="UEB74" s="91"/>
      <c r="UEC74" s="90"/>
      <c r="UED74" s="91"/>
      <c r="UEE74" s="90"/>
      <c r="UEF74" s="91"/>
      <c r="UEG74" s="90"/>
      <c r="UEH74" s="91"/>
      <c r="UEI74" s="90"/>
      <c r="UEJ74" s="91"/>
      <c r="UEK74" s="90"/>
      <c r="UEL74" s="91"/>
      <c r="UEM74" s="90"/>
      <c r="UEN74" s="91"/>
      <c r="UEO74" s="90"/>
      <c r="UEP74" s="91"/>
      <c r="UEQ74" s="90"/>
      <c r="UER74" s="91"/>
      <c r="UES74" s="90"/>
      <c r="UET74" s="91"/>
      <c r="UEU74" s="90"/>
      <c r="UEV74" s="91"/>
      <c r="UEW74" s="90"/>
      <c r="UEX74" s="91"/>
      <c r="UEY74" s="90"/>
      <c r="UEZ74" s="91"/>
      <c r="UFA74" s="90"/>
      <c r="UFB74" s="91"/>
      <c r="UFC74" s="90"/>
      <c r="UFD74" s="91"/>
      <c r="UFE74" s="90"/>
      <c r="UFF74" s="91"/>
      <c r="UFG74" s="90"/>
      <c r="UFH74" s="91"/>
      <c r="UFI74" s="90"/>
      <c r="UFJ74" s="91"/>
      <c r="UFK74" s="90"/>
      <c r="UFL74" s="91"/>
      <c r="UFM74" s="90"/>
      <c r="UFN74" s="91"/>
      <c r="UFO74" s="90"/>
      <c r="UFP74" s="91"/>
      <c r="UFQ74" s="90"/>
      <c r="UFR74" s="91"/>
      <c r="UFS74" s="90"/>
      <c r="UFT74" s="91"/>
      <c r="UFU74" s="90"/>
      <c r="UFV74" s="91"/>
      <c r="UFW74" s="90"/>
      <c r="UFX74" s="91"/>
      <c r="UFY74" s="90"/>
      <c r="UFZ74" s="91"/>
      <c r="UGA74" s="90"/>
      <c r="UGB74" s="91"/>
      <c r="UGC74" s="90"/>
      <c r="UGD74" s="91"/>
      <c r="UGE74" s="90"/>
      <c r="UGF74" s="91"/>
      <c r="UGG74" s="90"/>
      <c r="UGH74" s="91"/>
      <c r="UGI74" s="90"/>
      <c r="UGJ74" s="91"/>
      <c r="UGK74" s="90"/>
      <c r="UGL74" s="91"/>
      <c r="UGM74" s="90"/>
      <c r="UGN74" s="91"/>
      <c r="UGO74" s="90"/>
      <c r="UGP74" s="91"/>
      <c r="UGQ74" s="90"/>
      <c r="UGR74" s="91"/>
      <c r="UGS74" s="90"/>
      <c r="UGT74" s="91"/>
      <c r="UGU74" s="90"/>
      <c r="UGV74" s="91"/>
      <c r="UGW74" s="90"/>
      <c r="UGX74" s="91"/>
      <c r="UGY74" s="90"/>
      <c r="UGZ74" s="91"/>
      <c r="UHA74" s="90"/>
      <c r="UHB74" s="91"/>
      <c r="UHC74" s="90"/>
      <c r="UHD74" s="91"/>
      <c r="UHE74" s="90"/>
      <c r="UHF74" s="91"/>
      <c r="UHG74" s="90"/>
      <c r="UHH74" s="91"/>
      <c r="UHI74" s="90"/>
      <c r="UHJ74" s="91"/>
      <c r="UHK74" s="90"/>
      <c r="UHL74" s="91"/>
      <c r="UHM74" s="90"/>
      <c r="UHN74" s="91"/>
      <c r="UHO74" s="90"/>
      <c r="UHP74" s="91"/>
      <c r="UHQ74" s="90"/>
      <c r="UHR74" s="91"/>
      <c r="UHS74" s="90"/>
      <c r="UHT74" s="91"/>
      <c r="UHU74" s="90"/>
      <c r="UHV74" s="91"/>
      <c r="UHW74" s="90"/>
      <c r="UHX74" s="91"/>
      <c r="UHY74" s="90"/>
      <c r="UHZ74" s="91"/>
      <c r="UIA74" s="90"/>
      <c r="UIB74" s="91"/>
      <c r="UIC74" s="90"/>
      <c r="UID74" s="91"/>
      <c r="UIE74" s="90"/>
      <c r="UIF74" s="91"/>
      <c r="UIG74" s="90"/>
      <c r="UIH74" s="91"/>
      <c r="UII74" s="90"/>
      <c r="UIJ74" s="91"/>
      <c r="UIK74" s="90"/>
      <c r="UIL74" s="91"/>
      <c r="UIM74" s="90"/>
      <c r="UIN74" s="91"/>
      <c r="UIO74" s="90"/>
      <c r="UIP74" s="91"/>
      <c r="UIQ74" s="90"/>
      <c r="UIR74" s="91"/>
      <c r="UIS74" s="90"/>
      <c r="UIT74" s="91"/>
      <c r="UIU74" s="90"/>
      <c r="UIV74" s="91"/>
      <c r="UIW74" s="90"/>
      <c r="UIX74" s="91"/>
      <c r="UIY74" s="90"/>
      <c r="UIZ74" s="91"/>
      <c r="UJA74" s="90"/>
      <c r="UJB74" s="91"/>
      <c r="UJC74" s="90"/>
      <c r="UJD74" s="91"/>
      <c r="UJE74" s="90"/>
      <c r="UJF74" s="91"/>
      <c r="UJG74" s="90"/>
      <c r="UJH74" s="91"/>
      <c r="UJI74" s="90"/>
      <c r="UJJ74" s="91"/>
      <c r="UJK74" s="90"/>
      <c r="UJL74" s="91"/>
      <c r="UJM74" s="90"/>
      <c r="UJN74" s="91"/>
      <c r="UJO74" s="90"/>
      <c r="UJP74" s="91"/>
      <c r="UJQ74" s="90"/>
      <c r="UJR74" s="91"/>
      <c r="UJS74" s="90"/>
      <c r="UJT74" s="91"/>
      <c r="UJU74" s="90"/>
      <c r="UJV74" s="91"/>
      <c r="UJW74" s="90"/>
      <c r="UJX74" s="91"/>
      <c r="UJY74" s="90"/>
      <c r="UJZ74" s="91"/>
      <c r="UKA74" s="90"/>
      <c r="UKB74" s="91"/>
      <c r="UKC74" s="90"/>
      <c r="UKD74" s="91"/>
      <c r="UKE74" s="90"/>
      <c r="UKF74" s="91"/>
      <c r="UKG74" s="90"/>
      <c r="UKH74" s="91"/>
      <c r="UKI74" s="90"/>
      <c r="UKJ74" s="91"/>
      <c r="UKK74" s="90"/>
      <c r="UKL74" s="91"/>
      <c r="UKM74" s="90"/>
      <c r="UKN74" s="91"/>
      <c r="UKO74" s="90"/>
      <c r="UKP74" s="91"/>
      <c r="UKQ74" s="90"/>
      <c r="UKR74" s="91"/>
      <c r="UKS74" s="90"/>
      <c r="UKT74" s="91"/>
      <c r="UKU74" s="90"/>
      <c r="UKV74" s="91"/>
      <c r="UKW74" s="90"/>
      <c r="UKX74" s="91"/>
      <c r="UKY74" s="90"/>
      <c r="UKZ74" s="91"/>
      <c r="ULA74" s="90"/>
      <c r="ULB74" s="91"/>
      <c r="ULC74" s="90"/>
      <c r="ULD74" s="91"/>
      <c r="ULE74" s="90"/>
      <c r="ULF74" s="91"/>
      <c r="ULG74" s="90"/>
      <c r="ULH74" s="91"/>
      <c r="ULI74" s="90"/>
      <c r="ULJ74" s="91"/>
      <c r="ULK74" s="90"/>
      <c r="ULL74" s="91"/>
      <c r="ULM74" s="90"/>
      <c r="ULN74" s="91"/>
      <c r="ULO74" s="90"/>
      <c r="ULP74" s="91"/>
      <c r="ULQ74" s="90"/>
      <c r="ULR74" s="91"/>
      <c r="ULS74" s="90"/>
      <c r="ULT74" s="91"/>
      <c r="ULU74" s="90"/>
      <c r="ULV74" s="91"/>
      <c r="ULW74" s="90"/>
      <c r="ULX74" s="91"/>
      <c r="ULY74" s="90"/>
      <c r="ULZ74" s="91"/>
      <c r="UMA74" s="90"/>
      <c r="UMB74" s="91"/>
      <c r="UMC74" s="90"/>
      <c r="UMD74" s="91"/>
      <c r="UME74" s="90"/>
      <c r="UMF74" s="91"/>
      <c r="UMG74" s="90"/>
      <c r="UMH74" s="91"/>
      <c r="UMI74" s="90"/>
      <c r="UMJ74" s="91"/>
      <c r="UMK74" s="90"/>
      <c r="UML74" s="91"/>
      <c r="UMM74" s="90"/>
      <c r="UMN74" s="91"/>
      <c r="UMO74" s="90"/>
      <c r="UMP74" s="91"/>
      <c r="UMQ74" s="90"/>
      <c r="UMR74" s="91"/>
      <c r="UMS74" s="90"/>
      <c r="UMT74" s="91"/>
      <c r="UMU74" s="90"/>
      <c r="UMV74" s="91"/>
      <c r="UMW74" s="90"/>
      <c r="UMX74" s="91"/>
      <c r="UMY74" s="90"/>
      <c r="UMZ74" s="91"/>
      <c r="UNA74" s="90"/>
      <c r="UNB74" s="91"/>
      <c r="UNC74" s="90"/>
      <c r="UND74" s="91"/>
      <c r="UNE74" s="90"/>
      <c r="UNF74" s="91"/>
      <c r="UNG74" s="90"/>
      <c r="UNH74" s="91"/>
      <c r="UNI74" s="90"/>
      <c r="UNJ74" s="91"/>
      <c r="UNK74" s="90"/>
      <c r="UNL74" s="91"/>
      <c r="UNM74" s="90"/>
      <c r="UNN74" s="91"/>
      <c r="UNO74" s="90"/>
      <c r="UNP74" s="91"/>
      <c r="UNQ74" s="90"/>
      <c r="UNR74" s="91"/>
      <c r="UNS74" s="90"/>
      <c r="UNT74" s="91"/>
      <c r="UNU74" s="90"/>
      <c r="UNV74" s="91"/>
      <c r="UNW74" s="90"/>
      <c r="UNX74" s="91"/>
      <c r="UNY74" s="90"/>
      <c r="UNZ74" s="91"/>
      <c r="UOA74" s="90"/>
      <c r="UOB74" s="91"/>
      <c r="UOC74" s="90"/>
      <c r="UOD74" s="91"/>
      <c r="UOE74" s="90"/>
      <c r="UOF74" s="91"/>
      <c r="UOG74" s="90"/>
      <c r="UOH74" s="91"/>
      <c r="UOI74" s="90"/>
      <c r="UOJ74" s="91"/>
      <c r="UOK74" s="90"/>
      <c r="UOL74" s="91"/>
      <c r="UOM74" s="90"/>
      <c r="UON74" s="91"/>
      <c r="UOO74" s="90"/>
      <c r="UOP74" s="91"/>
      <c r="UOQ74" s="90"/>
      <c r="UOR74" s="91"/>
      <c r="UOS74" s="90"/>
      <c r="UOT74" s="91"/>
      <c r="UOU74" s="90"/>
      <c r="UOV74" s="91"/>
      <c r="UOW74" s="90"/>
      <c r="UOX74" s="91"/>
      <c r="UOY74" s="90"/>
      <c r="UOZ74" s="91"/>
      <c r="UPA74" s="90"/>
      <c r="UPB74" s="91"/>
      <c r="UPC74" s="90"/>
      <c r="UPD74" s="91"/>
      <c r="UPE74" s="90"/>
      <c r="UPF74" s="91"/>
      <c r="UPG74" s="90"/>
      <c r="UPH74" s="91"/>
      <c r="UPI74" s="90"/>
      <c r="UPJ74" s="91"/>
      <c r="UPK74" s="90"/>
      <c r="UPL74" s="91"/>
      <c r="UPM74" s="90"/>
      <c r="UPN74" s="91"/>
      <c r="UPO74" s="90"/>
      <c r="UPP74" s="91"/>
      <c r="UPQ74" s="90"/>
      <c r="UPR74" s="91"/>
      <c r="UPS74" s="90"/>
      <c r="UPT74" s="91"/>
      <c r="UPU74" s="90"/>
      <c r="UPV74" s="91"/>
      <c r="UPW74" s="90"/>
      <c r="UPX74" s="91"/>
      <c r="UPY74" s="90"/>
      <c r="UPZ74" s="91"/>
      <c r="UQA74" s="90"/>
      <c r="UQB74" s="91"/>
      <c r="UQC74" s="90"/>
      <c r="UQD74" s="91"/>
      <c r="UQE74" s="90"/>
      <c r="UQF74" s="91"/>
      <c r="UQG74" s="90"/>
      <c r="UQH74" s="91"/>
      <c r="UQI74" s="90"/>
      <c r="UQJ74" s="91"/>
      <c r="UQK74" s="90"/>
      <c r="UQL74" s="91"/>
      <c r="UQM74" s="90"/>
      <c r="UQN74" s="91"/>
      <c r="UQO74" s="90"/>
      <c r="UQP74" s="91"/>
      <c r="UQQ74" s="90"/>
      <c r="UQR74" s="91"/>
      <c r="UQS74" s="90"/>
      <c r="UQT74" s="91"/>
      <c r="UQU74" s="90"/>
      <c r="UQV74" s="91"/>
      <c r="UQW74" s="90"/>
      <c r="UQX74" s="91"/>
      <c r="UQY74" s="90"/>
      <c r="UQZ74" s="91"/>
      <c r="URA74" s="90"/>
      <c r="URB74" s="91"/>
      <c r="URC74" s="90"/>
      <c r="URD74" s="91"/>
      <c r="URE74" s="90"/>
      <c r="URF74" s="91"/>
      <c r="URG74" s="90"/>
      <c r="URH74" s="91"/>
      <c r="URI74" s="90"/>
      <c r="URJ74" s="91"/>
      <c r="URK74" s="90"/>
      <c r="URL74" s="91"/>
      <c r="URM74" s="90"/>
      <c r="URN74" s="91"/>
      <c r="URO74" s="90"/>
      <c r="URP74" s="91"/>
      <c r="URQ74" s="90"/>
      <c r="URR74" s="91"/>
      <c r="URS74" s="90"/>
      <c r="URT74" s="91"/>
      <c r="URU74" s="90"/>
      <c r="URV74" s="91"/>
      <c r="URW74" s="90"/>
      <c r="URX74" s="91"/>
      <c r="URY74" s="90"/>
      <c r="URZ74" s="91"/>
      <c r="USA74" s="90"/>
      <c r="USB74" s="91"/>
      <c r="USC74" s="90"/>
      <c r="USD74" s="91"/>
      <c r="USE74" s="90"/>
      <c r="USF74" s="91"/>
      <c r="USG74" s="90"/>
      <c r="USH74" s="91"/>
      <c r="USI74" s="90"/>
      <c r="USJ74" s="91"/>
      <c r="USK74" s="90"/>
      <c r="USL74" s="91"/>
      <c r="USM74" s="90"/>
      <c r="USN74" s="91"/>
      <c r="USO74" s="90"/>
      <c r="USP74" s="91"/>
      <c r="USQ74" s="90"/>
      <c r="USR74" s="91"/>
      <c r="USS74" s="90"/>
      <c r="UST74" s="91"/>
      <c r="USU74" s="90"/>
      <c r="USV74" s="91"/>
      <c r="USW74" s="90"/>
      <c r="USX74" s="91"/>
      <c r="USY74" s="90"/>
      <c r="USZ74" s="91"/>
      <c r="UTA74" s="90"/>
      <c r="UTB74" s="91"/>
      <c r="UTC74" s="90"/>
      <c r="UTD74" s="91"/>
      <c r="UTE74" s="90"/>
      <c r="UTF74" s="91"/>
      <c r="UTG74" s="90"/>
      <c r="UTH74" s="91"/>
      <c r="UTI74" s="90"/>
      <c r="UTJ74" s="91"/>
      <c r="UTK74" s="90"/>
      <c r="UTL74" s="91"/>
      <c r="UTM74" s="90"/>
      <c r="UTN74" s="91"/>
      <c r="UTO74" s="90"/>
      <c r="UTP74" s="91"/>
      <c r="UTQ74" s="90"/>
      <c r="UTR74" s="91"/>
      <c r="UTS74" s="90"/>
      <c r="UTT74" s="91"/>
      <c r="UTU74" s="90"/>
      <c r="UTV74" s="91"/>
      <c r="UTW74" s="90"/>
      <c r="UTX74" s="91"/>
      <c r="UTY74" s="90"/>
      <c r="UTZ74" s="91"/>
      <c r="UUA74" s="90"/>
      <c r="UUB74" s="91"/>
      <c r="UUC74" s="90"/>
      <c r="UUD74" s="91"/>
      <c r="UUE74" s="90"/>
      <c r="UUF74" s="91"/>
      <c r="UUG74" s="90"/>
      <c r="UUH74" s="91"/>
      <c r="UUI74" s="90"/>
      <c r="UUJ74" s="91"/>
      <c r="UUK74" s="90"/>
      <c r="UUL74" s="91"/>
      <c r="UUM74" s="90"/>
      <c r="UUN74" s="91"/>
      <c r="UUO74" s="90"/>
      <c r="UUP74" s="91"/>
      <c r="UUQ74" s="90"/>
      <c r="UUR74" s="91"/>
      <c r="UUS74" s="90"/>
      <c r="UUT74" s="91"/>
      <c r="UUU74" s="90"/>
      <c r="UUV74" s="91"/>
      <c r="UUW74" s="90"/>
      <c r="UUX74" s="91"/>
      <c r="UUY74" s="90"/>
      <c r="UUZ74" s="91"/>
      <c r="UVA74" s="90"/>
      <c r="UVB74" s="91"/>
      <c r="UVC74" s="90"/>
      <c r="UVD74" s="91"/>
      <c r="UVE74" s="90"/>
      <c r="UVF74" s="91"/>
      <c r="UVG74" s="90"/>
      <c r="UVH74" s="91"/>
      <c r="UVI74" s="90"/>
      <c r="UVJ74" s="91"/>
      <c r="UVK74" s="90"/>
      <c r="UVL74" s="91"/>
      <c r="UVM74" s="90"/>
      <c r="UVN74" s="91"/>
      <c r="UVO74" s="90"/>
      <c r="UVP74" s="91"/>
      <c r="UVQ74" s="90"/>
      <c r="UVR74" s="91"/>
      <c r="UVS74" s="90"/>
      <c r="UVT74" s="91"/>
      <c r="UVU74" s="90"/>
      <c r="UVV74" s="91"/>
      <c r="UVW74" s="90"/>
      <c r="UVX74" s="91"/>
      <c r="UVY74" s="90"/>
      <c r="UVZ74" s="91"/>
      <c r="UWA74" s="90"/>
      <c r="UWB74" s="91"/>
      <c r="UWC74" s="90"/>
      <c r="UWD74" s="91"/>
      <c r="UWE74" s="90"/>
      <c r="UWF74" s="91"/>
      <c r="UWG74" s="90"/>
      <c r="UWH74" s="91"/>
      <c r="UWI74" s="90"/>
      <c r="UWJ74" s="91"/>
      <c r="UWK74" s="90"/>
      <c r="UWL74" s="91"/>
      <c r="UWM74" s="90"/>
      <c r="UWN74" s="91"/>
      <c r="UWO74" s="90"/>
      <c r="UWP74" s="91"/>
      <c r="UWQ74" s="90"/>
      <c r="UWR74" s="91"/>
      <c r="UWS74" s="90"/>
      <c r="UWT74" s="91"/>
      <c r="UWU74" s="90"/>
      <c r="UWV74" s="91"/>
      <c r="UWW74" s="90"/>
      <c r="UWX74" s="91"/>
      <c r="UWY74" s="90"/>
      <c r="UWZ74" s="91"/>
      <c r="UXA74" s="90"/>
      <c r="UXB74" s="91"/>
      <c r="UXC74" s="90"/>
      <c r="UXD74" s="91"/>
      <c r="UXE74" s="90"/>
      <c r="UXF74" s="91"/>
      <c r="UXG74" s="90"/>
      <c r="UXH74" s="91"/>
      <c r="UXI74" s="90"/>
      <c r="UXJ74" s="91"/>
      <c r="UXK74" s="90"/>
      <c r="UXL74" s="91"/>
      <c r="UXM74" s="90"/>
      <c r="UXN74" s="91"/>
      <c r="UXO74" s="90"/>
      <c r="UXP74" s="91"/>
      <c r="UXQ74" s="90"/>
      <c r="UXR74" s="91"/>
      <c r="UXS74" s="90"/>
      <c r="UXT74" s="91"/>
      <c r="UXU74" s="90"/>
      <c r="UXV74" s="91"/>
      <c r="UXW74" s="90"/>
      <c r="UXX74" s="91"/>
      <c r="UXY74" s="90"/>
      <c r="UXZ74" s="91"/>
      <c r="UYA74" s="90"/>
      <c r="UYB74" s="91"/>
      <c r="UYC74" s="90"/>
      <c r="UYD74" s="91"/>
      <c r="UYE74" s="90"/>
      <c r="UYF74" s="91"/>
      <c r="UYG74" s="90"/>
      <c r="UYH74" s="91"/>
      <c r="UYI74" s="90"/>
      <c r="UYJ74" s="91"/>
      <c r="UYK74" s="90"/>
      <c r="UYL74" s="91"/>
      <c r="UYM74" s="90"/>
      <c r="UYN74" s="91"/>
      <c r="UYO74" s="90"/>
      <c r="UYP74" s="91"/>
      <c r="UYQ74" s="90"/>
      <c r="UYR74" s="91"/>
      <c r="UYS74" s="90"/>
      <c r="UYT74" s="91"/>
      <c r="UYU74" s="90"/>
      <c r="UYV74" s="91"/>
      <c r="UYW74" s="90"/>
      <c r="UYX74" s="91"/>
      <c r="UYY74" s="90"/>
      <c r="UYZ74" s="91"/>
      <c r="UZA74" s="90"/>
      <c r="UZB74" s="91"/>
      <c r="UZC74" s="90"/>
      <c r="UZD74" s="91"/>
      <c r="UZE74" s="90"/>
      <c r="UZF74" s="91"/>
      <c r="UZG74" s="90"/>
      <c r="UZH74" s="91"/>
      <c r="UZI74" s="90"/>
      <c r="UZJ74" s="91"/>
      <c r="UZK74" s="90"/>
      <c r="UZL74" s="91"/>
      <c r="UZM74" s="90"/>
      <c r="UZN74" s="91"/>
      <c r="UZO74" s="90"/>
      <c r="UZP74" s="91"/>
      <c r="UZQ74" s="90"/>
      <c r="UZR74" s="91"/>
      <c r="UZS74" s="90"/>
      <c r="UZT74" s="91"/>
      <c r="UZU74" s="90"/>
      <c r="UZV74" s="91"/>
      <c r="UZW74" s="90"/>
      <c r="UZX74" s="91"/>
      <c r="UZY74" s="90"/>
      <c r="UZZ74" s="91"/>
      <c r="VAA74" s="90"/>
      <c r="VAB74" s="91"/>
      <c r="VAC74" s="90"/>
      <c r="VAD74" s="91"/>
      <c r="VAE74" s="90"/>
      <c r="VAF74" s="91"/>
      <c r="VAG74" s="90"/>
      <c r="VAH74" s="91"/>
      <c r="VAI74" s="90"/>
      <c r="VAJ74" s="91"/>
      <c r="VAK74" s="90"/>
      <c r="VAL74" s="91"/>
      <c r="VAM74" s="90"/>
      <c r="VAN74" s="91"/>
      <c r="VAO74" s="90"/>
      <c r="VAP74" s="91"/>
      <c r="VAQ74" s="90"/>
      <c r="VAR74" s="91"/>
      <c r="VAS74" s="90"/>
      <c r="VAT74" s="91"/>
      <c r="VAU74" s="90"/>
      <c r="VAV74" s="91"/>
      <c r="VAW74" s="90"/>
      <c r="VAX74" s="91"/>
      <c r="VAY74" s="90"/>
      <c r="VAZ74" s="91"/>
      <c r="VBA74" s="90"/>
      <c r="VBB74" s="91"/>
      <c r="VBC74" s="90"/>
      <c r="VBD74" s="91"/>
      <c r="VBE74" s="90"/>
      <c r="VBF74" s="91"/>
      <c r="VBG74" s="90"/>
      <c r="VBH74" s="91"/>
      <c r="VBI74" s="90"/>
      <c r="VBJ74" s="91"/>
      <c r="VBK74" s="90"/>
      <c r="VBL74" s="91"/>
      <c r="VBM74" s="90"/>
      <c r="VBN74" s="91"/>
      <c r="VBO74" s="90"/>
      <c r="VBP74" s="91"/>
      <c r="VBQ74" s="90"/>
      <c r="VBR74" s="91"/>
      <c r="VBS74" s="90"/>
      <c r="VBT74" s="91"/>
      <c r="VBU74" s="90"/>
      <c r="VBV74" s="91"/>
      <c r="VBW74" s="90"/>
      <c r="VBX74" s="91"/>
      <c r="VBY74" s="90"/>
      <c r="VBZ74" s="91"/>
      <c r="VCA74" s="90"/>
      <c r="VCB74" s="91"/>
      <c r="VCC74" s="90"/>
      <c r="VCD74" s="91"/>
      <c r="VCE74" s="90"/>
      <c r="VCF74" s="91"/>
      <c r="VCG74" s="90"/>
      <c r="VCH74" s="91"/>
      <c r="VCI74" s="90"/>
      <c r="VCJ74" s="91"/>
      <c r="VCK74" s="90"/>
      <c r="VCL74" s="91"/>
      <c r="VCM74" s="90"/>
      <c r="VCN74" s="91"/>
      <c r="VCO74" s="90"/>
      <c r="VCP74" s="91"/>
      <c r="VCQ74" s="90"/>
      <c r="VCR74" s="91"/>
      <c r="VCS74" s="90"/>
      <c r="VCT74" s="91"/>
      <c r="VCU74" s="90"/>
      <c r="VCV74" s="91"/>
      <c r="VCW74" s="90"/>
      <c r="VCX74" s="91"/>
      <c r="VCY74" s="90"/>
      <c r="VCZ74" s="91"/>
      <c r="VDA74" s="90"/>
      <c r="VDB74" s="91"/>
      <c r="VDC74" s="90"/>
      <c r="VDD74" s="91"/>
      <c r="VDE74" s="90"/>
      <c r="VDF74" s="91"/>
      <c r="VDG74" s="90"/>
      <c r="VDH74" s="91"/>
      <c r="VDI74" s="90"/>
      <c r="VDJ74" s="91"/>
      <c r="VDK74" s="90"/>
      <c r="VDL74" s="91"/>
      <c r="VDM74" s="90"/>
      <c r="VDN74" s="91"/>
      <c r="VDO74" s="90"/>
      <c r="VDP74" s="91"/>
      <c r="VDQ74" s="90"/>
      <c r="VDR74" s="91"/>
      <c r="VDS74" s="90"/>
      <c r="VDT74" s="91"/>
      <c r="VDU74" s="90"/>
      <c r="VDV74" s="91"/>
      <c r="VDW74" s="90"/>
      <c r="VDX74" s="91"/>
      <c r="VDY74" s="90"/>
      <c r="VDZ74" s="91"/>
      <c r="VEA74" s="90"/>
      <c r="VEB74" s="91"/>
      <c r="VEC74" s="90"/>
      <c r="VED74" s="91"/>
      <c r="VEE74" s="90"/>
      <c r="VEF74" s="91"/>
      <c r="VEG74" s="90"/>
      <c r="VEH74" s="91"/>
      <c r="VEI74" s="90"/>
      <c r="VEJ74" s="91"/>
      <c r="VEK74" s="90"/>
      <c r="VEL74" s="91"/>
      <c r="VEM74" s="90"/>
      <c r="VEN74" s="91"/>
      <c r="VEO74" s="90"/>
      <c r="VEP74" s="91"/>
      <c r="VEQ74" s="90"/>
      <c r="VER74" s="91"/>
      <c r="VES74" s="90"/>
      <c r="VET74" s="91"/>
      <c r="VEU74" s="90"/>
      <c r="VEV74" s="91"/>
      <c r="VEW74" s="90"/>
      <c r="VEX74" s="91"/>
      <c r="VEY74" s="90"/>
      <c r="VEZ74" s="91"/>
      <c r="VFA74" s="90"/>
      <c r="VFB74" s="91"/>
      <c r="VFC74" s="90"/>
      <c r="VFD74" s="91"/>
      <c r="VFE74" s="90"/>
      <c r="VFF74" s="91"/>
      <c r="VFG74" s="90"/>
      <c r="VFH74" s="91"/>
      <c r="VFI74" s="90"/>
      <c r="VFJ74" s="91"/>
      <c r="VFK74" s="90"/>
      <c r="VFL74" s="91"/>
      <c r="VFM74" s="90"/>
      <c r="VFN74" s="91"/>
      <c r="VFO74" s="90"/>
      <c r="VFP74" s="91"/>
      <c r="VFQ74" s="90"/>
      <c r="VFR74" s="91"/>
      <c r="VFS74" s="90"/>
      <c r="VFT74" s="91"/>
      <c r="VFU74" s="90"/>
      <c r="VFV74" s="91"/>
      <c r="VFW74" s="90"/>
      <c r="VFX74" s="91"/>
      <c r="VFY74" s="90"/>
      <c r="VFZ74" s="91"/>
      <c r="VGA74" s="90"/>
      <c r="VGB74" s="91"/>
      <c r="VGC74" s="90"/>
      <c r="VGD74" s="91"/>
      <c r="VGE74" s="90"/>
      <c r="VGF74" s="91"/>
      <c r="VGG74" s="90"/>
      <c r="VGH74" s="91"/>
      <c r="VGI74" s="90"/>
      <c r="VGJ74" s="91"/>
      <c r="VGK74" s="90"/>
      <c r="VGL74" s="91"/>
      <c r="VGM74" s="90"/>
      <c r="VGN74" s="91"/>
      <c r="VGO74" s="90"/>
      <c r="VGP74" s="91"/>
      <c r="VGQ74" s="90"/>
      <c r="VGR74" s="91"/>
      <c r="VGS74" s="90"/>
      <c r="VGT74" s="91"/>
      <c r="VGU74" s="90"/>
      <c r="VGV74" s="91"/>
      <c r="VGW74" s="90"/>
      <c r="VGX74" s="91"/>
      <c r="VGY74" s="90"/>
      <c r="VGZ74" s="91"/>
      <c r="VHA74" s="90"/>
      <c r="VHB74" s="91"/>
      <c r="VHC74" s="90"/>
      <c r="VHD74" s="91"/>
      <c r="VHE74" s="90"/>
      <c r="VHF74" s="91"/>
      <c r="VHG74" s="90"/>
      <c r="VHH74" s="91"/>
      <c r="VHI74" s="90"/>
      <c r="VHJ74" s="91"/>
      <c r="VHK74" s="90"/>
      <c r="VHL74" s="91"/>
      <c r="VHM74" s="90"/>
      <c r="VHN74" s="91"/>
      <c r="VHO74" s="90"/>
      <c r="VHP74" s="91"/>
      <c r="VHQ74" s="90"/>
      <c r="VHR74" s="91"/>
      <c r="VHS74" s="90"/>
      <c r="VHT74" s="91"/>
      <c r="VHU74" s="90"/>
      <c r="VHV74" s="91"/>
      <c r="VHW74" s="90"/>
      <c r="VHX74" s="91"/>
      <c r="VHY74" s="90"/>
      <c r="VHZ74" s="91"/>
      <c r="VIA74" s="90"/>
      <c r="VIB74" s="91"/>
      <c r="VIC74" s="90"/>
      <c r="VID74" s="91"/>
      <c r="VIE74" s="90"/>
      <c r="VIF74" s="91"/>
      <c r="VIG74" s="90"/>
      <c r="VIH74" s="91"/>
      <c r="VII74" s="90"/>
      <c r="VIJ74" s="91"/>
      <c r="VIK74" s="90"/>
      <c r="VIL74" s="91"/>
      <c r="VIM74" s="90"/>
      <c r="VIN74" s="91"/>
      <c r="VIO74" s="90"/>
      <c r="VIP74" s="91"/>
      <c r="VIQ74" s="90"/>
      <c r="VIR74" s="91"/>
      <c r="VIS74" s="90"/>
      <c r="VIT74" s="91"/>
      <c r="VIU74" s="90"/>
      <c r="VIV74" s="91"/>
      <c r="VIW74" s="90"/>
      <c r="VIX74" s="91"/>
      <c r="VIY74" s="90"/>
      <c r="VIZ74" s="91"/>
      <c r="VJA74" s="90"/>
      <c r="VJB74" s="91"/>
      <c r="VJC74" s="90"/>
      <c r="VJD74" s="91"/>
      <c r="VJE74" s="90"/>
      <c r="VJF74" s="91"/>
      <c r="VJG74" s="90"/>
      <c r="VJH74" s="91"/>
      <c r="VJI74" s="90"/>
      <c r="VJJ74" s="91"/>
      <c r="VJK74" s="90"/>
      <c r="VJL74" s="91"/>
      <c r="VJM74" s="90"/>
      <c r="VJN74" s="91"/>
      <c r="VJO74" s="90"/>
      <c r="VJP74" s="91"/>
      <c r="VJQ74" s="90"/>
      <c r="VJR74" s="91"/>
      <c r="VJS74" s="90"/>
      <c r="VJT74" s="91"/>
      <c r="VJU74" s="90"/>
      <c r="VJV74" s="91"/>
      <c r="VJW74" s="90"/>
      <c r="VJX74" s="91"/>
      <c r="VJY74" s="90"/>
      <c r="VJZ74" s="91"/>
      <c r="VKA74" s="90"/>
      <c r="VKB74" s="91"/>
      <c r="VKC74" s="90"/>
      <c r="VKD74" s="91"/>
      <c r="VKE74" s="90"/>
      <c r="VKF74" s="91"/>
      <c r="VKG74" s="90"/>
      <c r="VKH74" s="91"/>
      <c r="VKI74" s="90"/>
      <c r="VKJ74" s="91"/>
      <c r="VKK74" s="90"/>
      <c r="VKL74" s="91"/>
      <c r="VKM74" s="90"/>
      <c r="VKN74" s="91"/>
      <c r="VKO74" s="90"/>
      <c r="VKP74" s="91"/>
      <c r="VKQ74" s="90"/>
      <c r="VKR74" s="91"/>
      <c r="VKS74" s="90"/>
      <c r="VKT74" s="91"/>
      <c r="VKU74" s="90"/>
      <c r="VKV74" s="91"/>
      <c r="VKW74" s="90"/>
      <c r="VKX74" s="91"/>
      <c r="VKY74" s="90"/>
      <c r="VKZ74" s="91"/>
      <c r="VLA74" s="90"/>
      <c r="VLB74" s="91"/>
      <c r="VLC74" s="90"/>
      <c r="VLD74" s="91"/>
      <c r="VLE74" s="90"/>
      <c r="VLF74" s="91"/>
      <c r="VLG74" s="90"/>
      <c r="VLH74" s="91"/>
      <c r="VLI74" s="90"/>
      <c r="VLJ74" s="91"/>
      <c r="VLK74" s="90"/>
      <c r="VLL74" s="91"/>
      <c r="VLM74" s="90"/>
      <c r="VLN74" s="91"/>
      <c r="VLO74" s="90"/>
      <c r="VLP74" s="91"/>
      <c r="VLQ74" s="90"/>
      <c r="VLR74" s="91"/>
      <c r="VLS74" s="90"/>
      <c r="VLT74" s="91"/>
      <c r="VLU74" s="90"/>
      <c r="VLV74" s="91"/>
      <c r="VLW74" s="90"/>
      <c r="VLX74" s="91"/>
      <c r="VLY74" s="90"/>
      <c r="VLZ74" s="91"/>
      <c r="VMA74" s="90"/>
      <c r="VMB74" s="91"/>
      <c r="VMC74" s="90"/>
      <c r="VMD74" s="91"/>
      <c r="VME74" s="90"/>
      <c r="VMF74" s="91"/>
      <c r="VMG74" s="90"/>
      <c r="VMH74" s="91"/>
      <c r="VMI74" s="90"/>
      <c r="VMJ74" s="91"/>
      <c r="VMK74" s="90"/>
      <c r="VML74" s="91"/>
      <c r="VMM74" s="90"/>
      <c r="VMN74" s="91"/>
      <c r="VMO74" s="90"/>
      <c r="VMP74" s="91"/>
      <c r="VMQ74" s="90"/>
      <c r="VMR74" s="91"/>
      <c r="VMS74" s="90"/>
      <c r="VMT74" s="91"/>
      <c r="VMU74" s="90"/>
      <c r="VMV74" s="91"/>
      <c r="VMW74" s="90"/>
      <c r="VMX74" s="91"/>
      <c r="VMY74" s="90"/>
      <c r="VMZ74" s="91"/>
      <c r="VNA74" s="90"/>
      <c r="VNB74" s="91"/>
      <c r="VNC74" s="90"/>
      <c r="VND74" s="91"/>
      <c r="VNE74" s="90"/>
      <c r="VNF74" s="91"/>
      <c r="VNG74" s="90"/>
      <c r="VNH74" s="91"/>
      <c r="VNI74" s="90"/>
      <c r="VNJ74" s="91"/>
      <c r="VNK74" s="90"/>
      <c r="VNL74" s="91"/>
      <c r="VNM74" s="90"/>
      <c r="VNN74" s="91"/>
      <c r="VNO74" s="90"/>
      <c r="VNP74" s="91"/>
      <c r="VNQ74" s="90"/>
      <c r="VNR74" s="91"/>
      <c r="VNS74" s="90"/>
      <c r="VNT74" s="91"/>
      <c r="VNU74" s="90"/>
      <c r="VNV74" s="91"/>
      <c r="VNW74" s="90"/>
      <c r="VNX74" s="91"/>
      <c r="VNY74" s="90"/>
      <c r="VNZ74" s="91"/>
      <c r="VOA74" s="90"/>
      <c r="VOB74" s="91"/>
      <c r="VOC74" s="90"/>
      <c r="VOD74" s="91"/>
      <c r="VOE74" s="90"/>
      <c r="VOF74" s="91"/>
      <c r="VOG74" s="90"/>
      <c r="VOH74" s="91"/>
      <c r="VOI74" s="90"/>
      <c r="VOJ74" s="91"/>
      <c r="VOK74" s="90"/>
      <c r="VOL74" s="91"/>
      <c r="VOM74" s="90"/>
      <c r="VON74" s="91"/>
      <c r="VOO74" s="90"/>
      <c r="VOP74" s="91"/>
      <c r="VOQ74" s="90"/>
      <c r="VOR74" s="91"/>
      <c r="VOS74" s="90"/>
      <c r="VOT74" s="91"/>
      <c r="VOU74" s="90"/>
      <c r="VOV74" s="91"/>
      <c r="VOW74" s="90"/>
      <c r="VOX74" s="91"/>
      <c r="VOY74" s="90"/>
      <c r="VOZ74" s="91"/>
      <c r="VPA74" s="90"/>
      <c r="VPB74" s="91"/>
      <c r="VPC74" s="90"/>
      <c r="VPD74" s="91"/>
      <c r="VPE74" s="90"/>
      <c r="VPF74" s="91"/>
      <c r="VPG74" s="90"/>
      <c r="VPH74" s="91"/>
      <c r="VPI74" s="90"/>
      <c r="VPJ74" s="91"/>
      <c r="VPK74" s="90"/>
      <c r="VPL74" s="91"/>
      <c r="VPM74" s="90"/>
      <c r="VPN74" s="91"/>
      <c r="VPO74" s="90"/>
      <c r="VPP74" s="91"/>
      <c r="VPQ74" s="90"/>
      <c r="VPR74" s="91"/>
      <c r="VPS74" s="90"/>
      <c r="VPT74" s="91"/>
      <c r="VPU74" s="90"/>
      <c r="VPV74" s="91"/>
      <c r="VPW74" s="90"/>
      <c r="VPX74" s="91"/>
      <c r="VPY74" s="90"/>
      <c r="VPZ74" s="91"/>
      <c r="VQA74" s="90"/>
      <c r="VQB74" s="91"/>
      <c r="VQC74" s="90"/>
      <c r="VQD74" s="91"/>
      <c r="VQE74" s="90"/>
      <c r="VQF74" s="91"/>
      <c r="VQG74" s="90"/>
      <c r="VQH74" s="91"/>
      <c r="VQI74" s="90"/>
      <c r="VQJ74" s="91"/>
      <c r="VQK74" s="90"/>
      <c r="VQL74" s="91"/>
      <c r="VQM74" s="90"/>
      <c r="VQN74" s="91"/>
      <c r="VQO74" s="90"/>
      <c r="VQP74" s="91"/>
      <c r="VQQ74" s="90"/>
      <c r="VQR74" s="91"/>
      <c r="VQS74" s="90"/>
      <c r="VQT74" s="91"/>
      <c r="VQU74" s="90"/>
      <c r="VQV74" s="91"/>
      <c r="VQW74" s="90"/>
      <c r="VQX74" s="91"/>
      <c r="VQY74" s="90"/>
      <c r="VQZ74" s="91"/>
      <c r="VRA74" s="90"/>
      <c r="VRB74" s="91"/>
      <c r="VRC74" s="90"/>
      <c r="VRD74" s="91"/>
      <c r="VRE74" s="90"/>
      <c r="VRF74" s="91"/>
      <c r="VRG74" s="90"/>
      <c r="VRH74" s="91"/>
      <c r="VRI74" s="90"/>
      <c r="VRJ74" s="91"/>
      <c r="VRK74" s="90"/>
      <c r="VRL74" s="91"/>
      <c r="VRM74" s="90"/>
      <c r="VRN74" s="91"/>
      <c r="VRO74" s="90"/>
      <c r="VRP74" s="91"/>
      <c r="VRQ74" s="90"/>
      <c r="VRR74" s="91"/>
      <c r="VRS74" s="90"/>
      <c r="VRT74" s="91"/>
      <c r="VRU74" s="90"/>
      <c r="VRV74" s="91"/>
      <c r="VRW74" s="90"/>
      <c r="VRX74" s="91"/>
      <c r="VRY74" s="90"/>
      <c r="VRZ74" s="91"/>
      <c r="VSA74" s="90"/>
      <c r="VSB74" s="91"/>
      <c r="VSC74" s="90"/>
      <c r="VSD74" s="91"/>
      <c r="VSE74" s="90"/>
      <c r="VSF74" s="91"/>
      <c r="VSG74" s="90"/>
      <c r="VSH74" s="91"/>
      <c r="VSI74" s="90"/>
      <c r="VSJ74" s="91"/>
      <c r="VSK74" s="90"/>
      <c r="VSL74" s="91"/>
      <c r="VSM74" s="90"/>
      <c r="VSN74" s="91"/>
      <c r="VSO74" s="90"/>
      <c r="VSP74" s="91"/>
      <c r="VSQ74" s="90"/>
      <c r="VSR74" s="91"/>
      <c r="VSS74" s="90"/>
      <c r="VST74" s="91"/>
      <c r="VSU74" s="90"/>
      <c r="VSV74" s="91"/>
      <c r="VSW74" s="90"/>
      <c r="VSX74" s="91"/>
      <c r="VSY74" s="90"/>
      <c r="VSZ74" s="91"/>
      <c r="VTA74" s="90"/>
      <c r="VTB74" s="91"/>
      <c r="VTC74" s="90"/>
      <c r="VTD74" s="91"/>
      <c r="VTE74" s="90"/>
      <c r="VTF74" s="91"/>
      <c r="VTG74" s="90"/>
      <c r="VTH74" s="91"/>
      <c r="VTI74" s="90"/>
      <c r="VTJ74" s="91"/>
      <c r="VTK74" s="90"/>
      <c r="VTL74" s="91"/>
      <c r="VTM74" s="90"/>
      <c r="VTN74" s="91"/>
      <c r="VTO74" s="90"/>
      <c r="VTP74" s="91"/>
      <c r="VTQ74" s="90"/>
      <c r="VTR74" s="91"/>
      <c r="VTS74" s="90"/>
      <c r="VTT74" s="91"/>
      <c r="VTU74" s="90"/>
      <c r="VTV74" s="91"/>
      <c r="VTW74" s="90"/>
      <c r="VTX74" s="91"/>
      <c r="VTY74" s="90"/>
      <c r="VTZ74" s="91"/>
      <c r="VUA74" s="90"/>
      <c r="VUB74" s="91"/>
      <c r="VUC74" s="90"/>
      <c r="VUD74" s="91"/>
      <c r="VUE74" s="90"/>
      <c r="VUF74" s="91"/>
      <c r="VUG74" s="90"/>
      <c r="VUH74" s="91"/>
      <c r="VUI74" s="90"/>
      <c r="VUJ74" s="91"/>
      <c r="VUK74" s="90"/>
      <c r="VUL74" s="91"/>
      <c r="VUM74" s="90"/>
      <c r="VUN74" s="91"/>
      <c r="VUO74" s="90"/>
      <c r="VUP74" s="91"/>
      <c r="VUQ74" s="90"/>
      <c r="VUR74" s="91"/>
      <c r="VUS74" s="90"/>
      <c r="VUT74" s="91"/>
      <c r="VUU74" s="90"/>
      <c r="VUV74" s="91"/>
      <c r="VUW74" s="90"/>
      <c r="VUX74" s="91"/>
      <c r="VUY74" s="90"/>
      <c r="VUZ74" s="91"/>
      <c r="VVA74" s="90"/>
      <c r="VVB74" s="91"/>
      <c r="VVC74" s="90"/>
      <c r="VVD74" s="91"/>
      <c r="VVE74" s="90"/>
      <c r="VVF74" s="91"/>
      <c r="VVG74" s="90"/>
      <c r="VVH74" s="91"/>
      <c r="VVI74" s="90"/>
      <c r="VVJ74" s="91"/>
      <c r="VVK74" s="90"/>
      <c r="VVL74" s="91"/>
      <c r="VVM74" s="90"/>
      <c r="VVN74" s="91"/>
      <c r="VVO74" s="90"/>
      <c r="VVP74" s="91"/>
      <c r="VVQ74" s="90"/>
      <c r="VVR74" s="91"/>
      <c r="VVS74" s="90"/>
      <c r="VVT74" s="91"/>
      <c r="VVU74" s="90"/>
      <c r="VVV74" s="91"/>
      <c r="VVW74" s="90"/>
      <c r="VVX74" s="91"/>
      <c r="VVY74" s="90"/>
      <c r="VVZ74" s="91"/>
      <c r="VWA74" s="90"/>
      <c r="VWB74" s="91"/>
      <c r="VWC74" s="90"/>
      <c r="VWD74" s="91"/>
      <c r="VWE74" s="90"/>
      <c r="VWF74" s="91"/>
      <c r="VWG74" s="90"/>
      <c r="VWH74" s="91"/>
      <c r="VWI74" s="90"/>
      <c r="VWJ74" s="91"/>
      <c r="VWK74" s="90"/>
      <c r="VWL74" s="91"/>
      <c r="VWM74" s="90"/>
      <c r="VWN74" s="91"/>
      <c r="VWO74" s="90"/>
      <c r="VWP74" s="91"/>
      <c r="VWQ74" s="90"/>
      <c r="VWR74" s="91"/>
      <c r="VWS74" s="90"/>
      <c r="VWT74" s="91"/>
      <c r="VWU74" s="90"/>
      <c r="VWV74" s="91"/>
      <c r="VWW74" s="90"/>
      <c r="VWX74" s="91"/>
      <c r="VWY74" s="90"/>
      <c r="VWZ74" s="91"/>
      <c r="VXA74" s="90"/>
      <c r="VXB74" s="91"/>
      <c r="VXC74" s="90"/>
      <c r="VXD74" s="91"/>
      <c r="VXE74" s="90"/>
      <c r="VXF74" s="91"/>
      <c r="VXG74" s="90"/>
      <c r="VXH74" s="91"/>
      <c r="VXI74" s="90"/>
      <c r="VXJ74" s="91"/>
      <c r="VXK74" s="90"/>
      <c r="VXL74" s="91"/>
      <c r="VXM74" s="90"/>
      <c r="VXN74" s="91"/>
      <c r="VXO74" s="90"/>
      <c r="VXP74" s="91"/>
      <c r="VXQ74" s="90"/>
      <c r="VXR74" s="91"/>
      <c r="VXS74" s="90"/>
      <c r="VXT74" s="91"/>
      <c r="VXU74" s="90"/>
      <c r="VXV74" s="91"/>
      <c r="VXW74" s="90"/>
      <c r="VXX74" s="91"/>
      <c r="VXY74" s="90"/>
      <c r="VXZ74" s="91"/>
      <c r="VYA74" s="90"/>
      <c r="VYB74" s="91"/>
      <c r="VYC74" s="90"/>
      <c r="VYD74" s="91"/>
      <c r="VYE74" s="90"/>
      <c r="VYF74" s="91"/>
      <c r="VYG74" s="90"/>
      <c r="VYH74" s="91"/>
      <c r="VYI74" s="90"/>
      <c r="VYJ74" s="91"/>
      <c r="VYK74" s="90"/>
      <c r="VYL74" s="91"/>
      <c r="VYM74" s="90"/>
      <c r="VYN74" s="91"/>
      <c r="VYO74" s="90"/>
      <c r="VYP74" s="91"/>
      <c r="VYQ74" s="90"/>
      <c r="VYR74" s="91"/>
      <c r="VYS74" s="90"/>
      <c r="VYT74" s="91"/>
      <c r="VYU74" s="90"/>
      <c r="VYV74" s="91"/>
      <c r="VYW74" s="90"/>
      <c r="VYX74" s="91"/>
      <c r="VYY74" s="90"/>
      <c r="VYZ74" s="91"/>
      <c r="VZA74" s="90"/>
      <c r="VZB74" s="91"/>
      <c r="VZC74" s="90"/>
      <c r="VZD74" s="91"/>
      <c r="VZE74" s="90"/>
      <c r="VZF74" s="91"/>
      <c r="VZG74" s="90"/>
      <c r="VZH74" s="91"/>
      <c r="VZI74" s="90"/>
      <c r="VZJ74" s="91"/>
      <c r="VZK74" s="90"/>
      <c r="VZL74" s="91"/>
      <c r="VZM74" s="90"/>
      <c r="VZN74" s="91"/>
      <c r="VZO74" s="90"/>
      <c r="VZP74" s="91"/>
      <c r="VZQ74" s="90"/>
      <c r="VZR74" s="91"/>
      <c r="VZS74" s="90"/>
      <c r="VZT74" s="91"/>
      <c r="VZU74" s="90"/>
      <c r="VZV74" s="91"/>
      <c r="VZW74" s="90"/>
      <c r="VZX74" s="91"/>
      <c r="VZY74" s="90"/>
      <c r="VZZ74" s="91"/>
      <c r="WAA74" s="90"/>
      <c r="WAB74" s="91"/>
      <c r="WAC74" s="90"/>
      <c r="WAD74" s="91"/>
      <c r="WAE74" s="90"/>
      <c r="WAF74" s="91"/>
      <c r="WAG74" s="90"/>
      <c r="WAH74" s="91"/>
      <c r="WAI74" s="90"/>
      <c r="WAJ74" s="91"/>
      <c r="WAK74" s="90"/>
      <c r="WAL74" s="91"/>
      <c r="WAM74" s="90"/>
      <c r="WAN74" s="91"/>
      <c r="WAO74" s="90"/>
      <c r="WAP74" s="91"/>
      <c r="WAQ74" s="90"/>
      <c r="WAR74" s="91"/>
      <c r="WAS74" s="90"/>
      <c r="WAT74" s="91"/>
      <c r="WAU74" s="90"/>
      <c r="WAV74" s="91"/>
      <c r="WAW74" s="90"/>
      <c r="WAX74" s="91"/>
      <c r="WAY74" s="90"/>
      <c r="WAZ74" s="91"/>
      <c r="WBA74" s="90"/>
      <c r="WBB74" s="91"/>
      <c r="WBC74" s="90"/>
      <c r="WBD74" s="91"/>
      <c r="WBE74" s="90"/>
      <c r="WBF74" s="91"/>
      <c r="WBG74" s="90"/>
      <c r="WBH74" s="91"/>
      <c r="WBI74" s="90"/>
      <c r="WBJ74" s="91"/>
      <c r="WBK74" s="90"/>
      <c r="WBL74" s="91"/>
      <c r="WBM74" s="90"/>
      <c r="WBN74" s="91"/>
      <c r="WBO74" s="90"/>
      <c r="WBP74" s="91"/>
      <c r="WBQ74" s="90"/>
      <c r="WBR74" s="91"/>
      <c r="WBS74" s="90"/>
      <c r="WBT74" s="91"/>
      <c r="WBU74" s="90"/>
      <c r="WBV74" s="91"/>
      <c r="WBW74" s="90"/>
      <c r="WBX74" s="91"/>
      <c r="WBY74" s="90"/>
      <c r="WBZ74" s="91"/>
      <c r="WCA74" s="90"/>
      <c r="WCB74" s="91"/>
      <c r="WCC74" s="90"/>
      <c r="WCD74" s="91"/>
      <c r="WCE74" s="90"/>
      <c r="WCF74" s="91"/>
      <c r="WCG74" s="90"/>
      <c r="WCH74" s="91"/>
      <c r="WCI74" s="90"/>
      <c r="WCJ74" s="91"/>
      <c r="WCK74" s="90"/>
      <c r="WCL74" s="91"/>
      <c r="WCM74" s="90"/>
      <c r="WCN74" s="91"/>
      <c r="WCO74" s="90"/>
      <c r="WCP74" s="91"/>
      <c r="WCQ74" s="90"/>
      <c r="WCR74" s="91"/>
      <c r="WCS74" s="90"/>
      <c r="WCT74" s="91"/>
      <c r="WCU74" s="90"/>
      <c r="WCV74" s="91"/>
      <c r="WCW74" s="90"/>
      <c r="WCX74" s="91"/>
      <c r="WCY74" s="90"/>
      <c r="WCZ74" s="91"/>
      <c r="WDA74" s="90"/>
      <c r="WDB74" s="91"/>
      <c r="WDC74" s="90"/>
      <c r="WDD74" s="91"/>
      <c r="WDE74" s="90"/>
      <c r="WDF74" s="91"/>
      <c r="WDG74" s="90"/>
      <c r="WDH74" s="91"/>
      <c r="WDI74" s="90"/>
      <c r="WDJ74" s="91"/>
      <c r="WDK74" s="90"/>
      <c r="WDL74" s="91"/>
      <c r="WDM74" s="90"/>
      <c r="WDN74" s="91"/>
      <c r="WDO74" s="90"/>
      <c r="WDP74" s="91"/>
      <c r="WDQ74" s="90"/>
      <c r="WDR74" s="91"/>
      <c r="WDS74" s="90"/>
      <c r="WDT74" s="91"/>
      <c r="WDU74" s="90"/>
      <c r="WDV74" s="91"/>
      <c r="WDW74" s="90"/>
      <c r="WDX74" s="91"/>
      <c r="WDY74" s="90"/>
      <c r="WDZ74" s="91"/>
      <c r="WEA74" s="90"/>
      <c r="WEB74" s="91"/>
      <c r="WEC74" s="90"/>
      <c r="WED74" s="91"/>
      <c r="WEE74" s="90"/>
      <c r="WEF74" s="91"/>
      <c r="WEG74" s="90"/>
      <c r="WEH74" s="91"/>
      <c r="WEI74" s="90"/>
      <c r="WEJ74" s="91"/>
      <c r="WEK74" s="90"/>
      <c r="WEL74" s="91"/>
      <c r="WEM74" s="90"/>
      <c r="WEN74" s="91"/>
      <c r="WEO74" s="90"/>
      <c r="WEP74" s="91"/>
      <c r="WEQ74" s="90"/>
      <c r="WER74" s="91"/>
      <c r="WES74" s="90"/>
      <c r="WET74" s="91"/>
      <c r="WEU74" s="90"/>
      <c r="WEV74" s="91"/>
      <c r="WEW74" s="90"/>
      <c r="WEX74" s="91"/>
      <c r="WEY74" s="90"/>
      <c r="WEZ74" s="91"/>
      <c r="WFA74" s="90"/>
      <c r="WFB74" s="91"/>
      <c r="WFC74" s="90"/>
      <c r="WFD74" s="91"/>
      <c r="WFE74" s="90"/>
      <c r="WFF74" s="91"/>
      <c r="WFG74" s="90"/>
      <c r="WFH74" s="91"/>
      <c r="WFI74" s="90"/>
      <c r="WFJ74" s="91"/>
      <c r="WFK74" s="90"/>
      <c r="WFL74" s="91"/>
      <c r="WFM74" s="90"/>
      <c r="WFN74" s="91"/>
      <c r="WFO74" s="90"/>
      <c r="WFP74" s="91"/>
      <c r="WFQ74" s="90"/>
      <c r="WFR74" s="91"/>
      <c r="WFS74" s="90"/>
      <c r="WFT74" s="91"/>
      <c r="WFU74" s="90"/>
      <c r="WFV74" s="91"/>
      <c r="WFW74" s="90"/>
      <c r="WFX74" s="91"/>
      <c r="WFY74" s="90"/>
      <c r="WFZ74" s="91"/>
      <c r="WGA74" s="90"/>
      <c r="WGB74" s="91"/>
      <c r="WGC74" s="90"/>
      <c r="WGD74" s="91"/>
      <c r="WGE74" s="90"/>
      <c r="WGF74" s="91"/>
      <c r="WGG74" s="90"/>
      <c r="WGH74" s="91"/>
      <c r="WGI74" s="90"/>
      <c r="WGJ74" s="91"/>
      <c r="WGK74" s="90"/>
      <c r="WGL74" s="91"/>
      <c r="WGM74" s="90"/>
      <c r="WGN74" s="91"/>
      <c r="WGO74" s="90"/>
      <c r="WGP74" s="91"/>
      <c r="WGQ74" s="90"/>
      <c r="WGR74" s="91"/>
      <c r="WGS74" s="90"/>
      <c r="WGT74" s="91"/>
      <c r="WGU74" s="90"/>
      <c r="WGV74" s="91"/>
      <c r="WGW74" s="90"/>
      <c r="WGX74" s="91"/>
      <c r="WGY74" s="90"/>
      <c r="WGZ74" s="91"/>
      <c r="WHA74" s="90"/>
      <c r="WHB74" s="91"/>
      <c r="WHC74" s="90"/>
      <c r="WHD74" s="91"/>
      <c r="WHE74" s="90"/>
      <c r="WHF74" s="91"/>
      <c r="WHG74" s="90"/>
      <c r="WHH74" s="91"/>
      <c r="WHI74" s="90"/>
      <c r="WHJ74" s="91"/>
      <c r="WHK74" s="90"/>
      <c r="WHL74" s="91"/>
      <c r="WHM74" s="90"/>
      <c r="WHN74" s="91"/>
      <c r="WHO74" s="90"/>
      <c r="WHP74" s="91"/>
      <c r="WHQ74" s="90"/>
      <c r="WHR74" s="91"/>
      <c r="WHS74" s="90"/>
      <c r="WHT74" s="91"/>
      <c r="WHU74" s="90"/>
      <c r="WHV74" s="91"/>
      <c r="WHW74" s="90"/>
      <c r="WHX74" s="91"/>
      <c r="WHY74" s="90"/>
      <c r="WHZ74" s="91"/>
      <c r="WIA74" s="90"/>
      <c r="WIB74" s="91"/>
      <c r="WIC74" s="90"/>
      <c r="WID74" s="91"/>
      <c r="WIE74" s="90"/>
      <c r="WIF74" s="91"/>
      <c r="WIG74" s="90"/>
      <c r="WIH74" s="91"/>
      <c r="WII74" s="90"/>
      <c r="WIJ74" s="91"/>
      <c r="WIK74" s="90"/>
      <c r="WIL74" s="91"/>
      <c r="WIM74" s="90"/>
      <c r="WIN74" s="91"/>
      <c r="WIO74" s="90"/>
      <c r="WIP74" s="91"/>
      <c r="WIQ74" s="90"/>
      <c r="WIR74" s="91"/>
      <c r="WIS74" s="90"/>
      <c r="WIT74" s="91"/>
      <c r="WIU74" s="90"/>
      <c r="WIV74" s="91"/>
      <c r="WIW74" s="90"/>
      <c r="WIX74" s="91"/>
      <c r="WIY74" s="90"/>
      <c r="WIZ74" s="91"/>
      <c r="WJA74" s="90"/>
      <c r="WJB74" s="91"/>
      <c r="WJC74" s="90"/>
      <c r="WJD74" s="91"/>
      <c r="WJE74" s="90"/>
      <c r="WJF74" s="91"/>
      <c r="WJG74" s="90"/>
      <c r="WJH74" s="91"/>
      <c r="WJI74" s="90"/>
      <c r="WJJ74" s="91"/>
      <c r="WJK74" s="90"/>
      <c r="WJL74" s="91"/>
      <c r="WJM74" s="90"/>
      <c r="WJN74" s="91"/>
      <c r="WJO74" s="90"/>
      <c r="WJP74" s="91"/>
      <c r="WJQ74" s="90"/>
      <c r="WJR74" s="91"/>
      <c r="WJS74" s="90"/>
      <c r="WJT74" s="91"/>
      <c r="WJU74" s="90"/>
      <c r="WJV74" s="91"/>
      <c r="WJW74" s="90"/>
      <c r="WJX74" s="91"/>
      <c r="WJY74" s="90"/>
      <c r="WJZ74" s="91"/>
      <c r="WKA74" s="90"/>
      <c r="WKB74" s="91"/>
      <c r="WKC74" s="90"/>
      <c r="WKD74" s="91"/>
      <c r="WKE74" s="90"/>
      <c r="WKF74" s="91"/>
      <c r="WKG74" s="90"/>
      <c r="WKH74" s="91"/>
      <c r="WKI74" s="90"/>
      <c r="WKJ74" s="91"/>
      <c r="WKK74" s="90"/>
      <c r="WKL74" s="91"/>
      <c r="WKM74" s="90"/>
      <c r="WKN74" s="91"/>
      <c r="WKO74" s="90"/>
      <c r="WKP74" s="91"/>
      <c r="WKQ74" s="90"/>
      <c r="WKR74" s="91"/>
      <c r="WKS74" s="90"/>
      <c r="WKT74" s="91"/>
      <c r="WKU74" s="90"/>
      <c r="WKV74" s="91"/>
      <c r="WKW74" s="90"/>
      <c r="WKX74" s="91"/>
      <c r="WKY74" s="90"/>
      <c r="WKZ74" s="91"/>
      <c r="WLA74" s="90"/>
      <c r="WLB74" s="91"/>
      <c r="WLC74" s="90"/>
      <c r="WLD74" s="91"/>
      <c r="WLE74" s="90"/>
      <c r="WLF74" s="91"/>
      <c r="WLG74" s="90"/>
      <c r="WLH74" s="91"/>
      <c r="WLI74" s="90"/>
      <c r="WLJ74" s="91"/>
      <c r="WLK74" s="90"/>
      <c r="WLL74" s="91"/>
      <c r="WLM74" s="90"/>
      <c r="WLN74" s="91"/>
      <c r="WLO74" s="90"/>
      <c r="WLP74" s="91"/>
      <c r="WLQ74" s="90"/>
      <c r="WLR74" s="91"/>
      <c r="WLS74" s="90"/>
      <c r="WLT74" s="91"/>
      <c r="WLU74" s="90"/>
      <c r="WLV74" s="91"/>
      <c r="WLW74" s="90"/>
      <c r="WLX74" s="91"/>
      <c r="WLY74" s="90"/>
      <c r="WLZ74" s="91"/>
      <c r="WMA74" s="90"/>
      <c r="WMB74" s="91"/>
      <c r="WMC74" s="90"/>
      <c r="WMD74" s="91"/>
      <c r="WME74" s="90"/>
      <c r="WMF74" s="91"/>
      <c r="WMG74" s="90"/>
      <c r="WMH74" s="91"/>
      <c r="WMI74" s="90"/>
      <c r="WMJ74" s="91"/>
      <c r="WMK74" s="90"/>
      <c r="WML74" s="91"/>
      <c r="WMM74" s="90"/>
      <c r="WMN74" s="91"/>
      <c r="WMO74" s="90"/>
      <c r="WMP74" s="91"/>
      <c r="WMQ74" s="90"/>
      <c r="WMR74" s="91"/>
      <c r="WMS74" s="90"/>
      <c r="WMT74" s="91"/>
      <c r="WMU74" s="90"/>
      <c r="WMV74" s="91"/>
      <c r="WMW74" s="90"/>
      <c r="WMX74" s="91"/>
      <c r="WMY74" s="90"/>
      <c r="WMZ74" s="91"/>
      <c r="WNA74" s="90"/>
      <c r="WNB74" s="91"/>
      <c r="WNC74" s="90"/>
      <c r="WND74" s="91"/>
      <c r="WNE74" s="90"/>
      <c r="WNF74" s="91"/>
      <c r="WNG74" s="90"/>
      <c r="WNH74" s="91"/>
      <c r="WNI74" s="90"/>
      <c r="WNJ74" s="91"/>
      <c r="WNK74" s="90"/>
      <c r="WNL74" s="91"/>
      <c r="WNM74" s="90"/>
      <c r="WNN74" s="91"/>
      <c r="WNO74" s="90"/>
      <c r="WNP74" s="91"/>
      <c r="WNQ74" s="90"/>
      <c r="WNR74" s="91"/>
      <c r="WNS74" s="90"/>
      <c r="WNT74" s="91"/>
      <c r="WNU74" s="90"/>
      <c r="WNV74" s="91"/>
      <c r="WNW74" s="90"/>
      <c r="WNX74" s="91"/>
      <c r="WNY74" s="90"/>
      <c r="WNZ74" s="91"/>
      <c r="WOA74" s="90"/>
      <c r="WOB74" s="91"/>
      <c r="WOC74" s="90"/>
      <c r="WOD74" s="91"/>
      <c r="WOE74" s="90"/>
      <c r="WOF74" s="91"/>
      <c r="WOG74" s="90"/>
      <c r="WOH74" s="91"/>
      <c r="WOI74" s="90"/>
      <c r="WOJ74" s="91"/>
      <c r="WOK74" s="90"/>
      <c r="WOL74" s="91"/>
      <c r="WOM74" s="90"/>
      <c r="WON74" s="91"/>
      <c r="WOO74" s="90"/>
      <c r="WOP74" s="91"/>
      <c r="WOQ74" s="90"/>
      <c r="WOR74" s="91"/>
      <c r="WOS74" s="90"/>
      <c r="WOT74" s="91"/>
      <c r="WOU74" s="90"/>
      <c r="WOV74" s="91"/>
      <c r="WOW74" s="90"/>
      <c r="WOX74" s="91"/>
      <c r="WOY74" s="90"/>
      <c r="WOZ74" s="91"/>
      <c r="WPA74" s="90"/>
      <c r="WPB74" s="91"/>
      <c r="WPC74" s="90"/>
      <c r="WPD74" s="91"/>
      <c r="WPE74" s="90"/>
      <c r="WPF74" s="91"/>
      <c r="WPG74" s="90"/>
      <c r="WPH74" s="91"/>
      <c r="WPI74" s="90"/>
      <c r="WPJ74" s="91"/>
      <c r="WPK74" s="90"/>
      <c r="WPL74" s="91"/>
      <c r="WPM74" s="90"/>
      <c r="WPN74" s="91"/>
      <c r="WPO74" s="90"/>
      <c r="WPP74" s="91"/>
      <c r="WPQ74" s="90"/>
      <c r="WPR74" s="91"/>
      <c r="WPS74" s="90"/>
      <c r="WPT74" s="91"/>
      <c r="WPU74" s="90"/>
      <c r="WPV74" s="91"/>
      <c r="WPW74" s="90"/>
      <c r="WPX74" s="91"/>
      <c r="WPY74" s="90"/>
      <c r="WPZ74" s="91"/>
      <c r="WQA74" s="90"/>
      <c r="WQB74" s="91"/>
      <c r="WQC74" s="90"/>
      <c r="WQD74" s="91"/>
      <c r="WQE74" s="90"/>
      <c r="WQF74" s="91"/>
      <c r="WQG74" s="90"/>
      <c r="WQH74" s="91"/>
      <c r="WQI74" s="90"/>
      <c r="WQJ74" s="91"/>
      <c r="WQK74" s="90"/>
      <c r="WQL74" s="91"/>
      <c r="WQM74" s="90"/>
      <c r="WQN74" s="91"/>
      <c r="WQO74" s="90"/>
      <c r="WQP74" s="91"/>
      <c r="WQQ74" s="90"/>
      <c r="WQR74" s="91"/>
      <c r="WQS74" s="90"/>
      <c r="WQT74" s="91"/>
      <c r="WQU74" s="90"/>
      <c r="WQV74" s="91"/>
      <c r="WQW74" s="90"/>
      <c r="WQX74" s="91"/>
      <c r="WQY74" s="90"/>
      <c r="WQZ74" s="91"/>
      <c r="WRA74" s="90"/>
      <c r="WRB74" s="91"/>
      <c r="WRC74" s="90"/>
      <c r="WRD74" s="91"/>
      <c r="WRE74" s="90"/>
      <c r="WRF74" s="91"/>
      <c r="WRG74" s="90"/>
      <c r="WRH74" s="91"/>
      <c r="WRI74" s="90"/>
      <c r="WRJ74" s="91"/>
      <c r="WRK74" s="90"/>
      <c r="WRL74" s="91"/>
      <c r="WRM74" s="90"/>
      <c r="WRN74" s="91"/>
      <c r="WRO74" s="90"/>
      <c r="WRP74" s="91"/>
      <c r="WRQ74" s="90"/>
      <c r="WRR74" s="91"/>
      <c r="WRS74" s="90"/>
      <c r="WRT74" s="91"/>
      <c r="WRU74" s="90"/>
      <c r="WRV74" s="91"/>
      <c r="WRW74" s="90"/>
      <c r="WRX74" s="91"/>
      <c r="WRY74" s="90"/>
      <c r="WRZ74" s="91"/>
      <c r="WSA74" s="90"/>
      <c r="WSB74" s="91"/>
      <c r="WSC74" s="90"/>
      <c r="WSD74" s="91"/>
      <c r="WSE74" s="90"/>
      <c r="WSF74" s="91"/>
      <c r="WSG74" s="90"/>
      <c r="WSH74" s="91"/>
      <c r="WSI74" s="90"/>
      <c r="WSJ74" s="91"/>
      <c r="WSK74" s="90"/>
      <c r="WSL74" s="91"/>
      <c r="WSM74" s="90"/>
      <c r="WSN74" s="91"/>
      <c r="WSO74" s="90"/>
      <c r="WSP74" s="91"/>
      <c r="WSQ74" s="90"/>
      <c r="WSR74" s="91"/>
      <c r="WSS74" s="90"/>
      <c r="WST74" s="91"/>
      <c r="WSU74" s="90"/>
      <c r="WSV74" s="91"/>
      <c r="WSW74" s="90"/>
      <c r="WSX74" s="91"/>
      <c r="WSY74" s="90"/>
      <c r="WSZ74" s="91"/>
      <c r="WTA74" s="90"/>
      <c r="WTB74" s="91"/>
      <c r="WTC74" s="90"/>
      <c r="WTD74" s="91"/>
      <c r="WTE74" s="90"/>
      <c r="WTF74" s="91"/>
      <c r="WTG74" s="90"/>
      <c r="WTH74" s="91"/>
      <c r="WTI74" s="90"/>
      <c r="WTJ74" s="91"/>
      <c r="WTK74" s="90"/>
      <c r="WTL74" s="91"/>
      <c r="WTM74" s="90"/>
      <c r="WTN74" s="91"/>
      <c r="WTO74" s="90"/>
      <c r="WTP74" s="91"/>
      <c r="WTQ74" s="90"/>
      <c r="WTR74" s="91"/>
      <c r="WTS74" s="90"/>
      <c r="WTT74" s="91"/>
      <c r="WTU74" s="90"/>
      <c r="WTV74" s="91"/>
      <c r="WTW74" s="90"/>
      <c r="WTX74" s="91"/>
      <c r="WTY74" s="90"/>
      <c r="WTZ74" s="91"/>
      <c r="WUA74" s="90"/>
      <c r="WUB74" s="91"/>
      <c r="WUC74" s="90"/>
      <c r="WUD74" s="91"/>
      <c r="WUE74" s="90"/>
      <c r="WUF74" s="91"/>
      <c r="WUG74" s="90"/>
      <c r="WUH74" s="91"/>
      <c r="WUI74" s="90"/>
      <c r="WUJ74" s="91"/>
      <c r="WUK74" s="90"/>
      <c r="WUL74" s="91"/>
      <c r="WUM74" s="90"/>
      <c r="WUN74" s="91"/>
      <c r="WUO74" s="90"/>
      <c r="WUP74" s="91"/>
      <c r="WUQ74" s="90"/>
      <c r="WUR74" s="91"/>
      <c r="WUS74" s="90"/>
      <c r="WUT74" s="91"/>
      <c r="WUU74" s="90"/>
      <c r="WUV74" s="91"/>
      <c r="WUW74" s="90"/>
      <c r="WUX74" s="91"/>
      <c r="WUY74" s="90"/>
      <c r="WUZ74" s="91"/>
      <c r="WVA74" s="90"/>
      <c r="WVB74" s="91"/>
      <c r="WVC74" s="90"/>
      <c r="WVD74" s="91"/>
      <c r="WVE74" s="90"/>
      <c r="WVF74" s="91"/>
      <c r="WVG74" s="90"/>
      <c r="WVH74" s="91"/>
      <c r="WVI74" s="90"/>
      <c r="WVJ74" s="91"/>
      <c r="WVK74" s="90"/>
      <c r="WVL74" s="91"/>
      <c r="WVM74" s="90"/>
      <c r="WVN74" s="91"/>
      <c r="WVO74" s="90"/>
      <c r="WVP74" s="91"/>
      <c r="WVQ74" s="90"/>
      <c r="WVR74" s="91"/>
      <c r="WVS74" s="90"/>
      <c r="WVT74" s="91"/>
      <c r="WVU74" s="90"/>
      <c r="WVV74" s="91"/>
      <c r="WVW74" s="90"/>
      <c r="WVX74" s="91"/>
      <c r="WVY74" s="90"/>
      <c r="WVZ74" s="91"/>
      <c r="WWA74" s="90"/>
      <c r="WWB74" s="91"/>
      <c r="WWC74" s="90"/>
      <c r="WWD74" s="91"/>
      <c r="WWE74" s="90"/>
      <c r="WWF74" s="91"/>
      <c r="WWG74" s="90"/>
      <c r="WWH74" s="91"/>
      <c r="WWI74" s="90"/>
      <c r="WWJ74" s="91"/>
      <c r="WWK74" s="90"/>
      <c r="WWL74" s="91"/>
      <c r="WWM74" s="90"/>
      <c r="WWN74" s="91"/>
      <c r="WWO74" s="90"/>
      <c r="WWP74" s="91"/>
      <c r="WWQ74" s="90"/>
      <c r="WWR74" s="91"/>
      <c r="WWS74" s="90"/>
      <c r="WWT74" s="91"/>
      <c r="WWU74" s="90"/>
      <c r="WWV74" s="91"/>
      <c r="WWW74" s="90"/>
      <c r="WWX74" s="91"/>
      <c r="WWY74" s="90"/>
      <c r="WWZ74" s="91"/>
      <c r="WXA74" s="90"/>
      <c r="WXB74" s="91"/>
      <c r="WXC74" s="90"/>
      <c r="WXD74" s="91"/>
      <c r="WXE74" s="90"/>
      <c r="WXF74" s="91"/>
      <c r="WXG74" s="90"/>
      <c r="WXH74" s="91"/>
      <c r="WXI74" s="90"/>
      <c r="WXJ74" s="91"/>
      <c r="WXK74" s="90"/>
      <c r="WXL74" s="91"/>
      <c r="WXM74" s="90"/>
      <c r="WXN74" s="91"/>
      <c r="WXO74" s="90"/>
      <c r="WXP74" s="91"/>
      <c r="WXQ74" s="90"/>
      <c r="WXR74" s="91"/>
      <c r="WXS74" s="90"/>
      <c r="WXT74" s="91"/>
      <c r="WXU74" s="90"/>
      <c r="WXV74" s="91"/>
      <c r="WXW74" s="90"/>
      <c r="WXX74" s="91"/>
      <c r="WXY74" s="90"/>
      <c r="WXZ74" s="91"/>
      <c r="WYA74" s="90"/>
      <c r="WYB74" s="91"/>
      <c r="WYC74" s="90"/>
      <c r="WYD74" s="91"/>
      <c r="WYE74" s="90"/>
      <c r="WYF74" s="91"/>
      <c r="WYG74" s="90"/>
      <c r="WYH74" s="91"/>
      <c r="WYI74" s="90"/>
      <c r="WYJ74" s="91"/>
      <c r="WYK74" s="90"/>
      <c r="WYL74" s="91"/>
      <c r="WYM74" s="90"/>
      <c r="WYN74" s="91"/>
      <c r="WYO74" s="90"/>
      <c r="WYP74" s="91"/>
      <c r="WYQ74" s="90"/>
      <c r="WYR74" s="91"/>
      <c r="WYS74" s="90"/>
      <c r="WYT74" s="91"/>
      <c r="WYU74" s="90"/>
      <c r="WYV74" s="91"/>
      <c r="WYW74" s="90"/>
      <c r="WYX74" s="91"/>
      <c r="WYY74" s="90"/>
      <c r="WYZ74" s="91"/>
      <c r="WZA74" s="90"/>
      <c r="WZB74" s="91"/>
      <c r="WZC74" s="90"/>
      <c r="WZD74" s="91"/>
      <c r="WZE74" s="90"/>
      <c r="WZF74" s="91"/>
      <c r="WZG74" s="90"/>
      <c r="WZH74" s="91"/>
      <c r="WZI74" s="90"/>
      <c r="WZJ74" s="91"/>
      <c r="WZK74" s="90"/>
      <c r="WZL74" s="91"/>
      <c r="WZM74" s="90"/>
      <c r="WZN74" s="91"/>
      <c r="WZO74" s="90"/>
      <c r="WZP74" s="91"/>
      <c r="WZQ74" s="90"/>
      <c r="WZR74" s="91"/>
      <c r="WZS74" s="90"/>
      <c r="WZT74" s="91"/>
      <c r="WZU74" s="90"/>
      <c r="WZV74" s="91"/>
      <c r="WZW74" s="90"/>
      <c r="WZX74" s="91"/>
      <c r="WZY74" s="90"/>
      <c r="WZZ74" s="91"/>
      <c r="XAA74" s="90"/>
      <c r="XAB74" s="91"/>
      <c r="XAC74" s="90"/>
      <c r="XAD74" s="91"/>
      <c r="XAE74" s="90"/>
      <c r="XAF74" s="91"/>
      <c r="XAG74" s="90"/>
      <c r="XAH74" s="91"/>
      <c r="XAI74" s="90"/>
      <c r="XAJ74" s="91"/>
      <c r="XAK74" s="90"/>
      <c r="XAL74" s="91"/>
      <c r="XAM74" s="90"/>
      <c r="XAN74" s="91"/>
      <c r="XAO74" s="90"/>
      <c r="XAP74" s="91"/>
      <c r="XAQ74" s="90"/>
      <c r="XAR74" s="91"/>
      <c r="XAS74" s="90"/>
      <c r="XAT74" s="91"/>
      <c r="XAU74" s="90"/>
      <c r="XAV74" s="91"/>
      <c r="XAW74" s="90"/>
      <c r="XAX74" s="91"/>
      <c r="XAY74" s="90"/>
      <c r="XAZ74" s="91"/>
      <c r="XBA74" s="90"/>
      <c r="XBB74" s="91"/>
      <c r="XBC74" s="90"/>
      <c r="XBD74" s="91"/>
      <c r="XBE74" s="90"/>
      <c r="XBF74" s="91"/>
      <c r="XBG74" s="90"/>
      <c r="XBH74" s="91"/>
      <c r="XBI74" s="90"/>
      <c r="XBJ74" s="91"/>
      <c r="XBK74" s="90"/>
      <c r="XBL74" s="91"/>
      <c r="XBM74" s="90"/>
      <c r="XBN74" s="91"/>
      <c r="XBO74" s="90"/>
      <c r="XBP74" s="91"/>
      <c r="XBQ74" s="90"/>
      <c r="XBR74" s="91"/>
      <c r="XBS74" s="90"/>
      <c r="XBT74" s="91"/>
      <c r="XBU74" s="90"/>
      <c r="XBV74" s="91"/>
      <c r="XBW74" s="90"/>
      <c r="XBX74" s="91"/>
      <c r="XBY74" s="90"/>
      <c r="XBZ74" s="91"/>
      <c r="XCA74" s="90"/>
      <c r="XCB74" s="91"/>
      <c r="XCC74" s="90"/>
      <c r="XCD74" s="91"/>
      <c r="XCE74" s="90"/>
      <c r="XCF74" s="91"/>
      <c r="XCG74" s="90"/>
      <c r="XCH74" s="91"/>
      <c r="XCI74" s="90"/>
      <c r="XCJ74" s="91"/>
      <c r="XCK74" s="90"/>
      <c r="XCL74" s="91"/>
      <c r="XCM74" s="90"/>
      <c r="XCN74" s="91"/>
      <c r="XCO74" s="90"/>
      <c r="XCP74" s="91"/>
      <c r="XCQ74" s="90"/>
      <c r="XCR74" s="91"/>
      <c r="XCS74" s="90"/>
      <c r="XCT74" s="91"/>
      <c r="XCU74" s="90"/>
      <c r="XCV74" s="91"/>
      <c r="XCW74" s="90"/>
      <c r="XCX74" s="91"/>
      <c r="XCY74" s="90"/>
      <c r="XCZ74" s="91"/>
      <c r="XDA74" s="90"/>
      <c r="XDB74" s="91"/>
      <c r="XDC74" s="90"/>
      <c r="XDD74" s="91"/>
      <c r="XDE74" s="90"/>
      <c r="XDF74" s="91"/>
      <c r="XDG74" s="90"/>
      <c r="XDH74" s="91"/>
      <c r="XDI74" s="90"/>
      <c r="XDJ74" s="91"/>
      <c r="XDK74" s="90"/>
      <c r="XDL74" s="91"/>
      <c r="XDM74" s="90"/>
      <c r="XDN74" s="91"/>
      <c r="XDO74" s="90"/>
      <c r="XDP74" s="91"/>
      <c r="XDQ74" s="90"/>
      <c r="XDR74" s="91"/>
      <c r="XDS74" s="90"/>
      <c r="XDT74" s="91"/>
      <c r="XDU74" s="90"/>
      <c r="XDV74" s="91"/>
      <c r="XDW74" s="90"/>
      <c r="XDX74" s="91"/>
      <c r="XDY74" s="90"/>
      <c r="XDZ74" s="91"/>
      <c r="XEA74" s="90"/>
      <c r="XEB74" s="91"/>
      <c r="XEC74" s="90"/>
      <c r="XED74" s="91"/>
      <c r="XEE74" s="90"/>
      <c r="XEF74" s="91"/>
      <c r="XEG74" s="90"/>
      <c r="XEH74" s="91"/>
      <c r="XEI74" s="90"/>
      <c r="XEJ74" s="91"/>
      <c r="XEK74" s="90"/>
      <c r="XEL74" s="91"/>
      <c r="XEM74" s="90"/>
      <c r="XEN74" s="91"/>
      <c r="XEO74" s="90"/>
      <c r="XEP74" s="91"/>
      <c r="XEQ74" s="90"/>
      <c r="XER74" s="91"/>
      <c r="XES74" s="90"/>
      <c r="XET74" s="91"/>
      <c r="XEU74" s="90"/>
      <c r="XEV74" s="91"/>
      <c r="XEW74" s="90"/>
      <c r="XEX74" s="91"/>
      <c r="XEY74" s="90"/>
      <c r="XEZ74" s="91"/>
      <c r="XFA74" s="90"/>
      <c r="XFB74" s="91"/>
    </row>
    <row r="75" spans="1:16382" ht="21" x14ac:dyDescent="0.4">
      <c r="A75" s="73" t="s">
        <v>248</v>
      </c>
      <c r="B75" s="65" t="s">
        <v>201</v>
      </c>
      <c r="C75" s="74"/>
      <c r="D75" s="75"/>
      <c r="E75" s="75"/>
      <c r="F75" s="76"/>
      <c r="G75" s="74"/>
      <c r="H75" s="75"/>
      <c r="I75" s="75"/>
      <c r="J75" s="76"/>
      <c r="K75" s="74"/>
      <c r="L75" s="75"/>
      <c r="M75" s="75"/>
      <c r="N75" s="76"/>
      <c r="O75" s="74"/>
      <c r="P75" s="75"/>
      <c r="Q75" s="75"/>
      <c r="R75" s="76"/>
      <c r="S75" s="74"/>
      <c r="T75" s="75"/>
      <c r="U75" s="75"/>
      <c r="V75" s="76"/>
      <c r="W75" s="74"/>
      <c r="X75" s="75"/>
      <c r="Y75" s="75"/>
      <c r="Z75" s="76"/>
      <c r="AA75" s="74"/>
      <c r="AB75" s="75"/>
      <c r="AC75" s="75"/>
      <c r="AD75" s="76"/>
      <c r="AE75" s="74"/>
      <c r="AF75" s="75"/>
      <c r="AG75" s="75"/>
      <c r="AH75" s="76"/>
      <c r="AI75" s="74"/>
      <c r="AJ75" s="75"/>
      <c r="AK75" s="75"/>
      <c r="AL75" s="76"/>
      <c r="AM75" s="74"/>
      <c r="AN75" s="75"/>
      <c r="AO75" s="75"/>
      <c r="AP75" s="76"/>
      <c r="AQ75" s="74"/>
      <c r="AR75" s="75"/>
      <c r="AS75" s="75"/>
      <c r="AT75" s="76"/>
      <c r="AU75" s="74"/>
      <c r="AV75" s="75"/>
      <c r="AW75" s="75"/>
      <c r="AX75" s="76"/>
      <c r="AY75" s="74"/>
      <c r="AZ75" s="75"/>
      <c r="BA75" s="75"/>
      <c r="BB75" s="76"/>
      <c r="BC75" s="74"/>
      <c r="BD75" s="75"/>
      <c r="BE75" s="75"/>
      <c r="BF75" s="76"/>
      <c r="BH75" s="109"/>
      <c r="BI75" s="109"/>
      <c r="BJ75" s="76"/>
    </row>
    <row r="76" spans="1:16382" x14ac:dyDescent="0.3">
      <c r="A76" s="64" t="s">
        <v>203</v>
      </c>
      <c r="B76" s="65" t="s">
        <v>249</v>
      </c>
      <c r="C76" s="110">
        <v>0</v>
      </c>
      <c r="D76" s="110">
        <v>0</v>
      </c>
      <c r="E76" s="110">
        <v>0</v>
      </c>
      <c r="F76" s="111">
        <v>0</v>
      </c>
      <c r="G76" s="110">
        <v>0</v>
      </c>
      <c r="H76" s="110">
        <v>0</v>
      </c>
      <c r="I76" s="110">
        <v>0</v>
      </c>
      <c r="J76" s="111">
        <v>0</v>
      </c>
      <c r="K76" s="110">
        <v>0</v>
      </c>
      <c r="L76" s="110">
        <v>7532</v>
      </c>
      <c r="M76" s="110">
        <v>2583509</v>
      </c>
      <c r="N76" s="111">
        <v>2995901</v>
      </c>
      <c r="O76" s="110">
        <v>2726000</v>
      </c>
      <c r="P76" s="110">
        <v>2881044</v>
      </c>
      <c r="Q76" s="110">
        <v>4617725</v>
      </c>
      <c r="R76" s="111">
        <v>5258002</v>
      </c>
      <c r="S76" s="110">
        <v>6720568</v>
      </c>
      <c r="T76" s="110">
        <v>9981749</v>
      </c>
      <c r="U76" s="110">
        <v>11049178</v>
      </c>
      <c r="V76" s="111">
        <v>11447850</v>
      </c>
      <c r="W76" s="110">
        <v>14450356</v>
      </c>
      <c r="X76" s="110">
        <v>14575659</v>
      </c>
      <c r="Y76" s="110">
        <v>15378044</v>
      </c>
      <c r="Z76" s="111">
        <v>15905540</v>
      </c>
      <c r="AA76" s="110">
        <v>16917328</v>
      </c>
      <c r="AB76" s="110">
        <v>21283092</v>
      </c>
      <c r="AC76" s="110">
        <v>24185491</v>
      </c>
      <c r="AD76" s="111">
        <v>24066273</v>
      </c>
      <c r="AE76" s="110">
        <v>23996868</v>
      </c>
      <c r="AF76" s="110">
        <v>24647401</v>
      </c>
      <c r="AG76" s="110">
        <v>27435046</v>
      </c>
      <c r="AH76" s="111">
        <v>29113530</v>
      </c>
      <c r="AI76" s="110">
        <v>28550655</v>
      </c>
      <c r="AJ76" s="110">
        <v>31338196</v>
      </c>
      <c r="AK76" s="110">
        <v>32016663</v>
      </c>
      <c r="AL76" s="111">
        <v>30980609</v>
      </c>
      <c r="AM76" s="110">
        <v>32763027</v>
      </c>
      <c r="AN76" s="110">
        <v>28814425</v>
      </c>
      <c r="AO76" s="110">
        <v>35738973</v>
      </c>
      <c r="AP76" s="111">
        <v>36289300</v>
      </c>
      <c r="AQ76" s="110">
        <v>34313992</v>
      </c>
      <c r="AR76" s="110">
        <v>39658233</v>
      </c>
      <c r="AS76" s="110">
        <v>42853248</v>
      </c>
      <c r="AT76" s="111">
        <v>41459320</v>
      </c>
      <c r="AU76" s="110">
        <v>41865704</v>
      </c>
      <c r="AV76" s="110">
        <v>43596547</v>
      </c>
      <c r="AW76" s="110">
        <v>45788738</v>
      </c>
      <c r="AX76" s="111">
        <v>44728207</v>
      </c>
      <c r="AY76" s="110">
        <v>44983298</v>
      </c>
      <c r="AZ76" s="110">
        <v>47131654</v>
      </c>
      <c r="BA76" s="110">
        <v>48708311</v>
      </c>
      <c r="BB76" s="111">
        <v>48171958</v>
      </c>
      <c r="BC76" s="110">
        <v>48258163</v>
      </c>
      <c r="BD76" s="110">
        <v>50933328</v>
      </c>
      <c r="BE76" s="110">
        <v>53533091</v>
      </c>
      <c r="BF76" s="111">
        <v>52667016</v>
      </c>
      <c r="BG76" s="110">
        <v>48547569</v>
      </c>
      <c r="BH76" s="112">
        <v>53085487</v>
      </c>
      <c r="BI76" s="113">
        <v>55440053</v>
      </c>
      <c r="BJ76" s="111">
        <v>54170366</v>
      </c>
    </row>
    <row r="77" spans="1:16382" x14ac:dyDescent="0.3">
      <c r="A77" s="64" t="s">
        <v>205</v>
      </c>
      <c r="B77" s="65" t="s">
        <v>249</v>
      </c>
      <c r="C77" s="82">
        <v>236835</v>
      </c>
      <c r="D77" s="83">
        <v>328532</v>
      </c>
      <c r="E77" s="83">
        <v>530962</v>
      </c>
      <c r="F77" s="84">
        <v>478928</v>
      </c>
      <c r="G77" s="82">
        <v>468876</v>
      </c>
      <c r="H77" s="83">
        <v>453202</v>
      </c>
      <c r="I77" s="83">
        <v>384063</v>
      </c>
      <c r="J77" s="84">
        <v>287824</v>
      </c>
      <c r="K77" s="82">
        <v>439275</v>
      </c>
      <c r="L77" s="83">
        <v>612128</v>
      </c>
      <c r="M77" s="83">
        <v>2546125</v>
      </c>
      <c r="N77" s="84">
        <v>1052125</v>
      </c>
      <c r="O77" s="82">
        <v>1639132</v>
      </c>
      <c r="P77" s="83">
        <v>1064074</v>
      </c>
      <c r="Q77" s="83">
        <v>4714630</v>
      </c>
      <c r="R77" s="84">
        <v>5841140</v>
      </c>
      <c r="S77" s="82">
        <v>5277303</v>
      </c>
      <c r="T77" s="83">
        <v>6367592</v>
      </c>
      <c r="U77" s="83">
        <v>7259890</v>
      </c>
      <c r="V77" s="84">
        <v>8307511</v>
      </c>
      <c r="W77" s="82">
        <v>6595776</v>
      </c>
      <c r="X77" s="83">
        <v>7661496</v>
      </c>
      <c r="Y77" s="83">
        <v>7645395</v>
      </c>
      <c r="Z77" s="84">
        <v>7035914</v>
      </c>
      <c r="AA77" s="82">
        <v>6712351</v>
      </c>
      <c r="AB77" s="83">
        <v>6146649</v>
      </c>
      <c r="AC77" s="83">
        <v>3943161</v>
      </c>
      <c r="AD77" s="84">
        <v>3529130</v>
      </c>
      <c r="AE77" s="82">
        <v>3637857</v>
      </c>
      <c r="AF77" s="83">
        <v>3678466</v>
      </c>
      <c r="AG77" s="83">
        <v>3844316</v>
      </c>
      <c r="AH77" s="84">
        <v>3532362</v>
      </c>
      <c r="AI77" s="82">
        <v>3621779</v>
      </c>
      <c r="AJ77" s="83">
        <v>3620430</v>
      </c>
      <c r="AK77" s="83">
        <v>4599876</v>
      </c>
      <c r="AL77" s="84">
        <v>4554189</v>
      </c>
      <c r="AM77" s="82">
        <v>4573936</v>
      </c>
      <c r="AN77" s="83">
        <v>4396610</v>
      </c>
      <c r="AO77" s="83">
        <v>4566252</v>
      </c>
      <c r="AP77" s="84">
        <v>4446816</v>
      </c>
      <c r="AQ77" s="82">
        <v>4123135</v>
      </c>
      <c r="AR77" s="83">
        <v>4146664</v>
      </c>
      <c r="AS77" s="83">
        <v>4033042</v>
      </c>
      <c r="AT77" s="84">
        <v>3968462</v>
      </c>
      <c r="AU77" s="82">
        <v>3668607</v>
      </c>
      <c r="AV77" s="83">
        <v>3893434</v>
      </c>
      <c r="AW77" s="83">
        <v>3960769</v>
      </c>
      <c r="AX77" s="84">
        <v>3224680</v>
      </c>
      <c r="AY77" s="82">
        <v>3488791</v>
      </c>
      <c r="AZ77" s="83">
        <v>3664461</v>
      </c>
      <c r="BA77" s="83">
        <v>3463640</v>
      </c>
      <c r="BB77" s="84">
        <v>3490514</v>
      </c>
      <c r="BC77" s="82">
        <v>3416751</v>
      </c>
      <c r="BD77" s="83">
        <v>3233384</v>
      </c>
      <c r="BE77" s="83">
        <v>3409504</v>
      </c>
      <c r="BF77" s="84">
        <v>3230509</v>
      </c>
      <c r="BG77" s="82">
        <v>2861797</v>
      </c>
      <c r="BH77" s="85">
        <v>2980851</v>
      </c>
      <c r="BI77" s="85">
        <v>2981259</v>
      </c>
      <c r="BJ77" s="84">
        <v>2641391</v>
      </c>
    </row>
    <row r="78" spans="1:16382" x14ac:dyDescent="0.3">
      <c r="A78" s="64" t="s">
        <v>206</v>
      </c>
      <c r="B78" s="65" t="s">
        <v>249</v>
      </c>
      <c r="C78" s="82">
        <v>12882107</v>
      </c>
      <c r="D78" s="83">
        <v>13284682</v>
      </c>
      <c r="E78" s="83">
        <v>13100333</v>
      </c>
      <c r="F78" s="84">
        <v>12816759</v>
      </c>
      <c r="G78" s="82">
        <v>12797724</v>
      </c>
      <c r="H78" s="83">
        <v>13185688</v>
      </c>
      <c r="I78" s="83">
        <v>15819989</v>
      </c>
      <c r="J78" s="84">
        <v>15375874</v>
      </c>
      <c r="K78" s="82">
        <v>15442500</v>
      </c>
      <c r="L78" s="83">
        <v>15802030</v>
      </c>
      <c r="M78" s="83">
        <v>14502449</v>
      </c>
      <c r="N78" s="84">
        <v>14939119</v>
      </c>
      <c r="O78" s="82">
        <v>16653725</v>
      </c>
      <c r="P78" s="83">
        <v>20181754</v>
      </c>
      <c r="Q78" s="83">
        <v>19709585</v>
      </c>
      <c r="R78" s="84">
        <v>19332234</v>
      </c>
      <c r="S78" s="82">
        <v>18221747</v>
      </c>
      <c r="T78" s="83">
        <v>15299622</v>
      </c>
      <c r="U78" s="83">
        <v>15624093</v>
      </c>
      <c r="V78" s="84">
        <v>15225821</v>
      </c>
      <c r="W78" s="82">
        <v>13254354</v>
      </c>
      <c r="X78" s="83">
        <v>13751707</v>
      </c>
      <c r="Y78" s="83">
        <v>13280307</v>
      </c>
      <c r="Z78" s="84">
        <v>13057045</v>
      </c>
      <c r="AA78" s="82">
        <v>13579389</v>
      </c>
      <c r="AB78" s="83">
        <v>12297213</v>
      </c>
      <c r="AC78" s="83">
        <v>12146075</v>
      </c>
      <c r="AD78" s="84">
        <v>11480263</v>
      </c>
      <c r="AE78" s="82">
        <v>12387493</v>
      </c>
      <c r="AF78" s="83">
        <v>13341294</v>
      </c>
      <c r="AG78" s="83">
        <v>11894748</v>
      </c>
      <c r="AH78" s="84">
        <v>9083378</v>
      </c>
      <c r="AI78" s="82">
        <v>9695036</v>
      </c>
      <c r="AJ78" s="83">
        <v>9532882</v>
      </c>
      <c r="AK78" s="83">
        <v>10747480</v>
      </c>
      <c r="AL78" s="84">
        <v>9382934</v>
      </c>
      <c r="AM78" s="82">
        <v>5690749</v>
      </c>
      <c r="AN78" s="83">
        <v>3821920</v>
      </c>
      <c r="AO78" s="83">
        <v>2101106</v>
      </c>
      <c r="AP78" s="84">
        <v>743403</v>
      </c>
      <c r="AQ78" s="82">
        <v>736035</v>
      </c>
      <c r="AR78" s="83">
        <v>919368</v>
      </c>
      <c r="AS78" s="83">
        <v>838873</v>
      </c>
      <c r="AT78" s="84">
        <v>1498270</v>
      </c>
      <c r="AU78" s="82">
        <v>1121123</v>
      </c>
      <c r="AV78" s="83">
        <v>1542702</v>
      </c>
      <c r="AW78" s="83">
        <v>1568655</v>
      </c>
      <c r="AX78" s="84">
        <v>1932660</v>
      </c>
      <c r="AY78" s="82">
        <v>1453772</v>
      </c>
      <c r="AZ78" s="83">
        <v>1727616</v>
      </c>
      <c r="BA78" s="83">
        <v>2476243</v>
      </c>
      <c r="BB78" s="84">
        <v>1136609</v>
      </c>
      <c r="BC78" s="82">
        <v>669303</v>
      </c>
      <c r="BD78" s="83">
        <v>554319</v>
      </c>
      <c r="BE78" s="83">
        <v>512824</v>
      </c>
      <c r="BF78" s="84">
        <v>450026</v>
      </c>
      <c r="BG78" s="82">
        <v>3152808</v>
      </c>
      <c r="BH78" s="85">
        <v>1040240</v>
      </c>
      <c r="BI78" s="85">
        <v>529324</v>
      </c>
      <c r="BJ78" s="84">
        <v>393451</v>
      </c>
    </row>
    <row r="79" spans="1:16382" x14ac:dyDescent="0.3">
      <c r="A79" s="64" t="s">
        <v>207</v>
      </c>
      <c r="B79" s="65" t="s">
        <v>249</v>
      </c>
      <c r="C79" s="82">
        <v>4873272</v>
      </c>
      <c r="D79" s="83">
        <v>5280822</v>
      </c>
      <c r="E79" s="83">
        <v>5590548</v>
      </c>
      <c r="F79" s="84">
        <v>5575898</v>
      </c>
      <c r="G79" s="82">
        <v>5700917</v>
      </c>
      <c r="H79" s="83">
        <v>6766131</v>
      </c>
      <c r="I79" s="83">
        <v>7146246</v>
      </c>
      <c r="J79" s="84">
        <v>7770974</v>
      </c>
      <c r="K79" s="82">
        <v>9049261</v>
      </c>
      <c r="L79" s="83">
        <v>7133604</v>
      </c>
      <c r="M79" s="83">
        <v>5511333</v>
      </c>
      <c r="N79" s="84">
        <v>6737719</v>
      </c>
      <c r="O79" s="82">
        <v>6364147</v>
      </c>
      <c r="P79" s="83">
        <v>7378353</v>
      </c>
      <c r="Q79" s="83">
        <v>4195237</v>
      </c>
      <c r="R79" s="84">
        <v>2980243</v>
      </c>
      <c r="S79" s="82">
        <v>3242037</v>
      </c>
      <c r="T79" s="83">
        <v>2272593</v>
      </c>
      <c r="U79" s="83">
        <v>1516622</v>
      </c>
      <c r="V79" s="84">
        <v>496127</v>
      </c>
      <c r="W79" s="82">
        <v>826157</v>
      </c>
      <c r="X79" s="83">
        <v>701112</v>
      </c>
      <c r="Y79" s="83">
        <v>668756</v>
      </c>
      <c r="Z79" s="84">
        <v>696347</v>
      </c>
      <c r="AA79" s="82">
        <v>426898</v>
      </c>
      <c r="AB79" s="83">
        <v>75136</v>
      </c>
      <c r="AC79" s="83">
        <v>422474</v>
      </c>
      <c r="AD79" s="84">
        <v>616215</v>
      </c>
      <c r="AE79" s="82">
        <v>357360</v>
      </c>
      <c r="AF79" s="83">
        <v>373106</v>
      </c>
      <c r="AG79" s="83">
        <v>310021</v>
      </c>
      <c r="AH79" s="84">
        <v>416933</v>
      </c>
      <c r="AI79" s="82">
        <v>301992</v>
      </c>
      <c r="AJ79" s="83">
        <v>561969</v>
      </c>
      <c r="AK79" s="83">
        <v>190112</v>
      </c>
      <c r="AL79" s="84">
        <v>256572</v>
      </c>
      <c r="AM79" s="82">
        <v>28243</v>
      </c>
      <c r="AN79" s="83">
        <v>0</v>
      </c>
      <c r="AO79" s="83">
        <v>0</v>
      </c>
      <c r="AP79" s="84">
        <v>18901</v>
      </c>
      <c r="AQ79" s="82">
        <v>0</v>
      </c>
      <c r="AR79" s="83">
        <v>0</v>
      </c>
      <c r="AS79" s="83">
        <v>0</v>
      </c>
      <c r="AT79" s="84">
        <v>0</v>
      </c>
      <c r="AU79" s="82">
        <v>185544</v>
      </c>
      <c r="AV79" s="83">
        <v>126282</v>
      </c>
      <c r="AW79" s="83">
        <v>159800</v>
      </c>
      <c r="AX79" s="84">
        <v>510556</v>
      </c>
      <c r="AY79" s="82">
        <v>5</v>
      </c>
      <c r="AZ79" s="83">
        <v>9</v>
      </c>
      <c r="BA79" s="83">
        <v>10</v>
      </c>
      <c r="BB79" s="84">
        <v>14</v>
      </c>
      <c r="BC79" s="82">
        <v>6687</v>
      </c>
      <c r="BD79" s="83">
        <v>0</v>
      </c>
      <c r="BE79" s="83">
        <v>0</v>
      </c>
      <c r="BF79" s="84">
        <v>0</v>
      </c>
      <c r="BG79" s="82">
        <v>0</v>
      </c>
      <c r="BH79" s="85">
        <v>1766</v>
      </c>
      <c r="BI79" s="85">
        <v>784</v>
      </c>
      <c r="BJ79" s="84"/>
    </row>
    <row r="80" spans="1:16382" x14ac:dyDescent="0.3">
      <c r="A80" s="64" t="s">
        <v>208</v>
      </c>
      <c r="B80" s="65" t="s">
        <v>250</v>
      </c>
      <c r="C80" s="82">
        <v>0</v>
      </c>
      <c r="D80" s="83">
        <v>0</v>
      </c>
      <c r="E80" s="83">
        <v>0</v>
      </c>
      <c r="F80" s="84">
        <v>0</v>
      </c>
      <c r="G80" s="82">
        <v>0</v>
      </c>
      <c r="H80" s="83">
        <v>0</v>
      </c>
      <c r="I80" s="83">
        <v>0</v>
      </c>
      <c r="J80" s="84">
        <v>0</v>
      </c>
      <c r="K80" s="82">
        <v>0</v>
      </c>
      <c r="L80" s="83">
        <v>0</v>
      </c>
      <c r="M80" s="83">
        <v>0</v>
      </c>
      <c r="N80" s="84">
        <v>0</v>
      </c>
      <c r="O80" s="82">
        <v>0</v>
      </c>
      <c r="P80" s="83">
        <v>0</v>
      </c>
      <c r="Q80" s="83">
        <v>0</v>
      </c>
      <c r="R80" s="84">
        <v>0</v>
      </c>
      <c r="S80" s="82">
        <v>0</v>
      </c>
      <c r="T80" s="83">
        <v>0</v>
      </c>
      <c r="U80" s="83">
        <v>2364</v>
      </c>
      <c r="V80" s="84">
        <v>1113</v>
      </c>
      <c r="W80" s="82">
        <v>1519</v>
      </c>
      <c r="X80" s="83">
        <v>1255</v>
      </c>
      <c r="Y80" s="83">
        <v>41</v>
      </c>
      <c r="Z80" s="84">
        <v>88</v>
      </c>
      <c r="AA80" s="82">
        <v>43492</v>
      </c>
      <c r="AB80" s="83">
        <v>63903</v>
      </c>
      <c r="AC80" s="83">
        <v>76453</v>
      </c>
      <c r="AD80" s="84">
        <v>84347</v>
      </c>
      <c r="AE80" s="82">
        <v>113659</v>
      </c>
      <c r="AF80" s="83">
        <v>133239</v>
      </c>
      <c r="AG80" s="83">
        <v>142747</v>
      </c>
      <c r="AH80" s="84">
        <v>169048</v>
      </c>
      <c r="AI80" s="82">
        <v>238089</v>
      </c>
      <c r="AJ80" s="83">
        <v>277324</v>
      </c>
      <c r="AK80" s="83">
        <v>328143</v>
      </c>
      <c r="AL80" s="84">
        <v>353700</v>
      </c>
      <c r="AM80" s="82">
        <v>329375</v>
      </c>
      <c r="AN80" s="83">
        <v>244951</v>
      </c>
      <c r="AO80" s="83">
        <v>355412</v>
      </c>
      <c r="AP80" s="84">
        <v>399905</v>
      </c>
      <c r="AQ80" s="82">
        <v>363821</v>
      </c>
      <c r="AR80" s="83">
        <v>496037</v>
      </c>
      <c r="AS80" s="83">
        <v>505765</v>
      </c>
      <c r="AT80" s="84">
        <v>565849</v>
      </c>
      <c r="AU80" s="82">
        <v>597722</v>
      </c>
      <c r="AV80" s="83">
        <v>753576</v>
      </c>
      <c r="AW80" s="83">
        <v>778278</v>
      </c>
      <c r="AX80" s="84">
        <v>768258</v>
      </c>
      <c r="AY80" s="82">
        <v>711810</v>
      </c>
      <c r="AZ80" s="83">
        <v>768618</v>
      </c>
      <c r="BA80" s="83">
        <v>742122</v>
      </c>
      <c r="BB80" s="84">
        <v>691559</v>
      </c>
      <c r="BC80" s="82">
        <v>673609</v>
      </c>
      <c r="BD80" s="83">
        <v>677824</v>
      </c>
      <c r="BE80" s="83">
        <v>615517</v>
      </c>
      <c r="BF80" s="84">
        <v>581074</v>
      </c>
      <c r="BG80" s="82">
        <v>559721</v>
      </c>
      <c r="BH80" s="85">
        <v>612818</v>
      </c>
      <c r="BI80" s="85">
        <v>401896</v>
      </c>
      <c r="BJ80" s="84">
        <v>383677</v>
      </c>
    </row>
    <row r="81" spans="1:16382" x14ac:dyDescent="0.3">
      <c r="A81" s="64" t="s">
        <v>209</v>
      </c>
      <c r="B81" s="65" t="s">
        <v>251</v>
      </c>
      <c r="C81" s="82">
        <v>355943296</v>
      </c>
      <c r="D81" s="83">
        <v>387851229</v>
      </c>
      <c r="E81" s="83">
        <v>388872431</v>
      </c>
      <c r="F81" s="84">
        <v>357487052</v>
      </c>
      <c r="G81" s="82">
        <v>370292343</v>
      </c>
      <c r="H81" s="83">
        <v>374917388</v>
      </c>
      <c r="I81" s="83">
        <v>366019124</v>
      </c>
      <c r="J81" s="84">
        <v>363269339</v>
      </c>
      <c r="K81" s="82">
        <v>368807852</v>
      </c>
      <c r="L81" s="83">
        <v>358046201</v>
      </c>
      <c r="M81" s="83">
        <v>389863889</v>
      </c>
      <c r="N81" s="84">
        <v>362161026</v>
      </c>
      <c r="O81" s="82">
        <v>350786119</v>
      </c>
      <c r="P81" s="83">
        <v>364681336</v>
      </c>
      <c r="Q81" s="83">
        <v>392531450</v>
      </c>
      <c r="R81" s="84">
        <v>376855202</v>
      </c>
      <c r="S81" s="82">
        <v>372469285</v>
      </c>
      <c r="T81" s="83">
        <v>390499794</v>
      </c>
      <c r="U81" s="83">
        <v>383972772</v>
      </c>
      <c r="V81" s="84">
        <v>352283939</v>
      </c>
      <c r="W81" s="82">
        <v>414527490</v>
      </c>
      <c r="X81" s="83">
        <v>397227736</v>
      </c>
      <c r="Y81" s="83">
        <v>404071329</v>
      </c>
      <c r="Z81" s="84">
        <v>381748251</v>
      </c>
      <c r="AA81" s="82">
        <v>376822538</v>
      </c>
      <c r="AB81" s="83">
        <v>401825385</v>
      </c>
      <c r="AC81" s="83">
        <v>418522596</v>
      </c>
      <c r="AD81" s="84">
        <v>377787880</v>
      </c>
      <c r="AE81" s="82">
        <v>380940912</v>
      </c>
      <c r="AF81" s="83">
        <v>386000352</v>
      </c>
      <c r="AG81" s="83">
        <v>433159405</v>
      </c>
      <c r="AH81" s="84">
        <v>400757236</v>
      </c>
      <c r="AI81" s="82">
        <v>355104114</v>
      </c>
      <c r="AJ81" s="83">
        <v>416323940</v>
      </c>
      <c r="AK81" s="83">
        <v>392894297</v>
      </c>
      <c r="AL81" s="84">
        <v>393077295</v>
      </c>
      <c r="AM81" s="82">
        <v>375148591</v>
      </c>
      <c r="AN81" s="83">
        <v>228754963</v>
      </c>
      <c r="AO81" s="83">
        <v>365721128</v>
      </c>
      <c r="AP81" s="84">
        <v>329435151</v>
      </c>
      <c r="AQ81" s="82">
        <v>285646782</v>
      </c>
      <c r="AR81" s="83">
        <v>402071258</v>
      </c>
      <c r="AS81" s="83">
        <v>379076451</v>
      </c>
      <c r="AT81" s="84">
        <v>354054243</v>
      </c>
      <c r="AU81" s="82">
        <v>350868379</v>
      </c>
      <c r="AV81" s="83">
        <v>366275626</v>
      </c>
      <c r="AW81" s="83">
        <v>383805655</v>
      </c>
      <c r="AX81" s="84">
        <v>354490408</v>
      </c>
      <c r="AY81" s="82">
        <v>347939242</v>
      </c>
      <c r="AZ81" s="83">
        <v>296481588</v>
      </c>
      <c r="BA81" s="83">
        <v>382422796</v>
      </c>
      <c r="BB81" s="84">
        <v>354633081</v>
      </c>
      <c r="BC81" s="82">
        <v>344225384</v>
      </c>
      <c r="BD81" s="83">
        <v>365945518</v>
      </c>
      <c r="BE81" s="83">
        <v>368259292</v>
      </c>
      <c r="BF81" s="84">
        <v>374775104</v>
      </c>
      <c r="BG81" s="82">
        <v>339779634</v>
      </c>
      <c r="BH81" s="85">
        <v>354543912</v>
      </c>
      <c r="BI81" s="85">
        <v>363268730</v>
      </c>
      <c r="BJ81" s="84">
        <v>352958954</v>
      </c>
    </row>
    <row r="82" spans="1:16382" x14ac:dyDescent="0.3">
      <c r="A82" s="64" t="s">
        <v>210</v>
      </c>
      <c r="B82" s="65" t="s">
        <v>251</v>
      </c>
      <c r="C82" s="82">
        <v>1954349</v>
      </c>
      <c r="D82" s="83">
        <v>2623187</v>
      </c>
      <c r="E82" s="83">
        <v>3477614</v>
      </c>
      <c r="F82" s="84">
        <v>4482442</v>
      </c>
      <c r="G82" s="82">
        <v>5006202</v>
      </c>
      <c r="H82" s="83">
        <v>6502404</v>
      </c>
      <c r="I82" s="83">
        <v>4240695</v>
      </c>
      <c r="J82" s="84">
        <v>4226644</v>
      </c>
      <c r="K82" s="82">
        <v>5481532</v>
      </c>
      <c r="L82" s="83">
        <v>13975203</v>
      </c>
      <c r="M82" s="83">
        <v>13936349</v>
      </c>
      <c r="N82" s="84">
        <v>26508045</v>
      </c>
      <c r="O82" s="82">
        <v>16037416</v>
      </c>
      <c r="P82" s="83">
        <v>16122376</v>
      </c>
      <c r="Q82" s="83">
        <v>13880356</v>
      </c>
      <c r="R82" s="84">
        <v>20757948</v>
      </c>
      <c r="S82" s="82">
        <v>19632811</v>
      </c>
      <c r="T82" s="83">
        <v>28502517</v>
      </c>
      <c r="U82" s="83">
        <v>42889152</v>
      </c>
      <c r="V82" s="84">
        <v>35425955</v>
      </c>
      <c r="W82" s="82">
        <v>28882258</v>
      </c>
      <c r="X82" s="83">
        <v>35790526</v>
      </c>
      <c r="Y82" s="83">
        <v>45225506</v>
      </c>
      <c r="Z82" s="84">
        <v>53450453</v>
      </c>
      <c r="AA82" s="82">
        <v>38177310</v>
      </c>
      <c r="AB82" s="83">
        <v>37575247</v>
      </c>
      <c r="AC82" s="83">
        <v>50257498</v>
      </c>
      <c r="AD82" s="84">
        <v>43756532</v>
      </c>
      <c r="AE82" s="82">
        <v>36595945</v>
      </c>
      <c r="AF82" s="83">
        <v>40693700</v>
      </c>
      <c r="AG82" s="83">
        <v>49904077</v>
      </c>
      <c r="AH82" s="84">
        <v>57231365</v>
      </c>
      <c r="AI82" s="82">
        <v>41827876</v>
      </c>
      <c r="AJ82" s="83">
        <v>57413156</v>
      </c>
      <c r="AK82" s="83">
        <v>56880071</v>
      </c>
      <c r="AL82" s="84">
        <v>55445419</v>
      </c>
      <c r="AM82" s="82">
        <v>56349932</v>
      </c>
      <c r="AN82" s="83">
        <v>59271313</v>
      </c>
      <c r="AO82" s="83">
        <v>69710273</v>
      </c>
      <c r="AP82" s="84">
        <v>81113099</v>
      </c>
      <c r="AQ82" s="82">
        <v>61422026</v>
      </c>
      <c r="AR82" s="83">
        <v>78153595</v>
      </c>
      <c r="AS82" s="83">
        <v>77619602</v>
      </c>
      <c r="AT82" s="84">
        <v>72876457</v>
      </c>
      <c r="AU82" s="82">
        <v>70878960</v>
      </c>
      <c r="AV82" s="83">
        <v>67195260</v>
      </c>
      <c r="AW82" s="83">
        <v>72306901</v>
      </c>
      <c r="AX82" s="84">
        <v>71232651</v>
      </c>
      <c r="AY82" s="82">
        <v>68541019</v>
      </c>
      <c r="AZ82" s="83">
        <v>60275869</v>
      </c>
      <c r="BA82" s="83">
        <v>67129512</v>
      </c>
      <c r="BB82" s="84">
        <v>72940256</v>
      </c>
      <c r="BC82" s="82">
        <v>64404789</v>
      </c>
      <c r="BD82" s="83">
        <v>55754578</v>
      </c>
      <c r="BE82" s="83">
        <v>58423071</v>
      </c>
      <c r="BF82" s="84">
        <v>64794424</v>
      </c>
      <c r="BG82" s="82">
        <v>49913221</v>
      </c>
      <c r="BH82" s="85">
        <v>49809958</v>
      </c>
      <c r="BI82" s="85">
        <v>57645483</v>
      </c>
      <c r="BJ82" s="84">
        <v>53878407</v>
      </c>
    </row>
    <row r="83" spans="1:16382" x14ac:dyDescent="0.3">
      <c r="A83" s="64" t="s">
        <v>211</v>
      </c>
      <c r="B83" s="65" t="s">
        <v>251</v>
      </c>
      <c r="C83" s="82">
        <v>325266</v>
      </c>
      <c r="D83" s="83">
        <v>356935</v>
      </c>
      <c r="E83" s="83">
        <v>462226</v>
      </c>
      <c r="F83" s="84">
        <v>659061</v>
      </c>
      <c r="G83" s="82">
        <v>712233</v>
      </c>
      <c r="H83" s="83">
        <v>723231</v>
      </c>
      <c r="I83" s="83">
        <v>843696</v>
      </c>
      <c r="J83" s="84">
        <v>6535747</v>
      </c>
      <c r="K83" s="82">
        <v>8182191</v>
      </c>
      <c r="L83" s="83">
        <v>23562582</v>
      </c>
      <c r="M83" s="83">
        <v>40409392</v>
      </c>
      <c r="N83" s="84">
        <v>44784857</v>
      </c>
      <c r="O83" s="82">
        <v>25871987</v>
      </c>
      <c r="P83" s="83">
        <v>26668165</v>
      </c>
      <c r="Q83" s="83">
        <v>36487197</v>
      </c>
      <c r="R83" s="84">
        <v>23817520</v>
      </c>
      <c r="S83" s="82">
        <v>27058770</v>
      </c>
      <c r="T83" s="83">
        <v>40776364</v>
      </c>
      <c r="U83" s="83">
        <v>51165569</v>
      </c>
      <c r="V83" s="84">
        <v>46155232</v>
      </c>
      <c r="W83" s="82">
        <v>43663408</v>
      </c>
      <c r="X83" s="83">
        <v>75711296</v>
      </c>
      <c r="Y83" s="83">
        <v>63846512</v>
      </c>
      <c r="Z83" s="84">
        <v>72449941</v>
      </c>
      <c r="AA83" s="82">
        <v>68700606</v>
      </c>
      <c r="AB83" s="83">
        <v>94202959</v>
      </c>
      <c r="AC83" s="83">
        <v>95429959</v>
      </c>
      <c r="AD83" s="84">
        <v>77130870</v>
      </c>
      <c r="AE83" s="82">
        <v>93949619</v>
      </c>
      <c r="AF83" s="83">
        <v>100488727</v>
      </c>
      <c r="AG83" s="83">
        <v>79736407</v>
      </c>
      <c r="AH83" s="84">
        <v>109391300</v>
      </c>
      <c r="AI83" s="82">
        <v>159583033</v>
      </c>
      <c r="AJ83" s="83">
        <v>160308777</v>
      </c>
      <c r="AK83" s="83">
        <v>133219894</v>
      </c>
      <c r="AL83" s="84">
        <v>164778486</v>
      </c>
      <c r="AM83" s="82">
        <v>130973476</v>
      </c>
      <c r="AN83" s="83">
        <v>151994539</v>
      </c>
      <c r="AO83" s="83">
        <v>140072718</v>
      </c>
      <c r="AP83" s="84">
        <v>165950498</v>
      </c>
      <c r="AQ83" s="82">
        <v>199089761</v>
      </c>
      <c r="AR83" s="83">
        <v>218785737</v>
      </c>
      <c r="AS83" s="83">
        <v>250252477</v>
      </c>
      <c r="AT83" s="84">
        <v>272878865</v>
      </c>
      <c r="AU83" s="82">
        <v>313529997</v>
      </c>
      <c r="AV83" s="83">
        <v>345932564</v>
      </c>
      <c r="AW83" s="83">
        <v>351185786</v>
      </c>
      <c r="AX83" s="84">
        <v>370331676</v>
      </c>
      <c r="AY83" s="82">
        <v>404778818</v>
      </c>
      <c r="AZ83" s="83">
        <v>481200270</v>
      </c>
      <c r="BA83" s="83">
        <v>531797418</v>
      </c>
      <c r="BB83" s="84">
        <v>547388851</v>
      </c>
      <c r="BC83" s="82">
        <v>518276102</v>
      </c>
      <c r="BD83" s="83">
        <v>603001119</v>
      </c>
      <c r="BE83" s="83">
        <v>652057695</v>
      </c>
      <c r="BF83" s="84">
        <v>673220784</v>
      </c>
      <c r="BG83" s="82">
        <v>532099124</v>
      </c>
      <c r="BH83" s="85">
        <v>606858725</v>
      </c>
      <c r="BI83" s="85">
        <v>538599472</v>
      </c>
      <c r="BJ83" s="84">
        <v>530177051</v>
      </c>
    </row>
    <row r="84" spans="1:16382" x14ac:dyDescent="0.3">
      <c r="A84" s="64" t="s">
        <v>212</v>
      </c>
      <c r="B84" s="65" t="s">
        <v>251</v>
      </c>
      <c r="C84" s="82">
        <v>0</v>
      </c>
      <c r="D84" s="83">
        <v>0</v>
      </c>
      <c r="E84" s="83">
        <v>0</v>
      </c>
      <c r="F84" s="84">
        <v>0</v>
      </c>
      <c r="G84" s="82">
        <v>0</v>
      </c>
      <c r="H84" s="83">
        <v>0</v>
      </c>
      <c r="I84" s="83">
        <v>0</v>
      </c>
      <c r="J84" s="84">
        <v>0</v>
      </c>
      <c r="K84" s="82">
        <v>0</v>
      </c>
      <c r="L84" s="83">
        <v>0</v>
      </c>
      <c r="M84" s="83">
        <v>0</v>
      </c>
      <c r="N84" s="84">
        <v>0</v>
      </c>
      <c r="O84" s="82">
        <v>0</v>
      </c>
      <c r="P84" s="83">
        <v>0</v>
      </c>
      <c r="Q84" s="83">
        <v>0</v>
      </c>
      <c r="R84" s="84">
        <v>0</v>
      </c>
      <c r="S84" s="82">
        <v>0</v>
      </c>
      <c r="T84" s="83">
        <v>0</v>
      </c>
      <c r="U84" s="83">
        <v>0</v>
      </c>
      <c r="V84" s="84">
        <v>0</v>
      </c>
      <c r="W84" s="82">
        <v>0</v>
      </c>
      <c r="X84" s="83">
        <v>0</v>
      </c>
      <c r="Y84" s="83">
        <v>0</v>
      </c>
      <c r="Z84" s="84">
        <v>0</v>
      </c>
      <c r="AA84" s="82">
        <v>0</v>
      </c>
      <c r="AB84" s="83">
        <v>0</v>
      </c>
      <c r="AC84" s="83">
        <v>0</v>
      </c>
      <c r="AD84" s="84">
        <v>0</v>
      </c>
      <c r="AE84" s="82">
        <v>0</v>
      </c>
      <c r="AF84" s="83">
        <v>0</v>
      </c>
      <c r="AG84" s="83">
        <v>0</v>
      </c>
      <c r="AH84" s="84">
        <v>0</v>
      </c>
      <c r="AI84" s="82">
        <v>0</v>
      </c>
      <c r="AJ84" s="83">
        <v>723542</v>
      </c>
      <c r="AK84" s="83">
        <v>693621</v>
      </c>
      <c r="AL84" s="84">
        <v>445027</v>
      </c>
      <c r="AM84" s="82">
        <v>284190</v>
      </c>
      <c r="AN84" s="83">
        <v>1315875</v>
      </c>
      <c r="AO84" s="83">
        <v>2388230</v>
      </c>
      <c r="AP84" s="84">
        <v>570655</v>
      </c>
      <c r="AQ84" s="82">
        <v>873456</v>
      </c>
      <c r="AR84" s="83">
        <v>2528070</v>
      </c>
      <c r="AS84" s="83">
        <v>1717347</v>
      </c>
      <c r="AT84" s="84">
        <v>3078857</v>
      </c>
      <c r="AU84" s="82">
        <v>993399</v>
      </c>
      <c r="AV84" s="83">
        <v>4923344</v>
      </c>
      <c r="AW84" s="83">
        <v>4078887</v>
      </c>
      <c r="AX84" s="84">
        <v>1608959</v>
      </c>
      <c r="AY84" s="82">
        <v>4696266</v>
      </c>
      <c r="AZ84" s="83">
        <v>6897301</v>
      </c>
      <c r="BA84" s="83">
        <v>4177769</v>
      </c>
      <c r="BB84" s="84">
        <v>7266054</v>
      </c>
      <c r="BC84" s="82">
        <v>10703076</v>
      </c>
      <c r="BD84" s="83">
        <v>23560446</v>
      </c>
      <c r="BE84" s="83">
        <v>24478866</v>
      </c>
      <c r="BF84" s="84">
        <v>33162028</v>
      </c>
      <c r="BG84" s="82">
        <v>34089698</v>
      </c>
      <c r="BH84" s="85">
        <v>23424401</v>
      </c>
      <c r="BI84" s="85">
        <v>28678362</v>
      </c>
      <c r="BJ84" s="84">
        <v>33323893</v>
      </c>
    </row>
    <row r="85" spans="1:16382" x14ac:dyDescent="0.3">
      <c r="A85" s="64" t="s">
        <v>213</v>
      </c>
      <c r="B85" s="65" t="s">
        <v>251</v>
      </c>
      <c r="C85" s="82">
        <v>0</v>
      </c>
      <c r="D85" s="83">
        <v>0</v>
      </c>
      <c r="E85" s="83">
        <v>0</v>
      </c>
      <c r="F85" s="84">
        <v>0</v>
      </c>
      <c r="G85" s="82">
        <v>0</v>
      </c>
      <c r="H85" s="83">
        <v>0</v>
      </c>
      <c r="I85" s="83">
        <v>0</v>
      </c>
      <c r="J85" s="84">
        <v>0</v>
      </c>
      <c r="K85" s="82">
        <v>0</v>
      </c>
      <c r="L85" s="83">
        <v>0</v>
      </c>
      <c r="M85" s="83">
        <v>0</v>
      </c>
      <c r="N85" s="84">
        <v>0</v>
      </c>
      <c r="O85" s="82">
        <v>0</v>
      </c>
      <c r="P85" s="83">
        <v>0</v>
      </c>
      <c r="Q85" s="83">
        <v>0</v>
      </c>
      <c r="R85" s="84">
        <v>0</v>
      </c>
      <c r="S85" s="82">
        <v>0</v>
      </c>
      <c r="T85" s="83">
        <v>0</v>
      </c>
      <c r="U85" s="83">
        <v>0</v>
      </c>
      <c r="V85" s="84">
        <v>0</v>
      </c>
      <c r="W85" s="82">
        <v>0</v>
      </c>
      <c r="X85" s="83">
        <v>0</v>
      </c>
      <c r="Y85" s="83">
        <v>0</v>
      </c>
      <c r="Z85" s="84">
        <v>0</v>
      </c>
      <c r="AA85" s="82">
        <v>0</v>
      </c>
      <c r="AB85" s="83">
        <v>0</v>
      </c>
      <c r="AC85" s="83">
        <v>0</v>
      </c>
      <c r="AD85" s="84">
        <v>0</v>
      </c>
      <c r="AE85" s="82">
        <v>0</v>
      </c>
      <c r="AF85" s="83">
        <v>0</v>
      </c>
      <c r="AG85" s="83">
        <v>0</v>
      </c>
      <c r="AH85" s="84">
        <v>170876</v>
      </c>
      <c r="AI85" s="82">
        <v>107933</v>
      </c>
      <c r="AJ85" s="83">
        <v>673134</v>
      </c>
      <c r="AK85" s="83">
        <v>175948</v>
      </c>
      <c r="AL85" s="84">
        <v>290046</v>
      </c>
      <c r="AM85" s="82">
        <v>352423</v>
      </c>
      <c r="AN85" s="83">
        <v>447211</v>
      </c>
      <c r="AO85" s="83">
        <v>815855</v>
      </c>
      <c r="AP85" s="84">
        <v>591098</v>
      </c>
      <c r="AQ85" s="82">
        <v>2427368</v>
      </c>
      <c r="AR85" s="83">
        <v>4222140</v>
      </c>
      <c r="AS85" s="83">
        <v>2350926</v>
      </c>
      <c r="AT85" s="84">
        <v>2107524</v>
      </c>
      <c r="AU85" s="82">
        <v>3145585</v>
      </c>
      <c r="AV85" s="83">
        <v>5142085</v>
      </c>
      <c r="AW85" s="83">
        <v>1682809</v>
      </c>
      <c r="AX85" s="84">
        <v>2186301</v>
      </c>
      <c r="AY85" s="82">
        <v>3650982</v>
      </c>
      <c r="AZ85" s="83">
        <v>7593875</v>
      </c>
      <c r="BA85" s="83">
        <v>13728337</v>
      </c>
      <c r="BB85" s="84">
        <v>6221948</v>
      </c>
      <c r="BC85" s="82">
        <v>7520995</v>
      </c>
      <c r="BD85" s="83">
        <v>7566471</v>
      </c>
      <c r="BE85" s="83">
        <v>5966715</v>
      </c>
      <c r="BF85" s="84">
        <v>2572093</v>
      </c>
      <c r="BG85" s="82">
        <v>5529924</v>
      </c>
      <c r="BH85" s="85">
        <v>3771915</v>
      </c>
      <c r="BI85" s="85"/>
      <c r="BJ85" s="84"/>
    </row>
    <row r="86" spans="1:16382" x14ac:dyDescent="0.3">
      <c r="A86" s="64" t="s">
        <v>214</v>
      </c>
      <c r="B86" s="65" t="s">
        <v>251</v>
      </c>
      <c r="C86" s="82"/>
      <c r="D86" s="83"/>
      <c r="E86" s="83"/>
      <c r="F86" s="84"/>
      <c r="G86" s="82"/>
      <c r="H86" s="83"/>
      <c r="I86" s="83"/>
      <c r="J86" s="84"/>
      <c r="K86" s="82"/>
      <c r="L86" s="83"/>
      <c r="M86" s="83"/>
      <c r="N86" s="84"/>
      <c r="O86" s="82"/>
      <c r="P86" s="83"/>
      <c r="Q86" s="83"/>
      <c r="R86" s="84"/>
      <c r="S86" s="82"/>
      <c r="T86" s="83"/>
      <c r="U86" s="83"/>
      <c r="V86" s="84"/>
      <c r="W86" s="82"/>
      <c r="X86" s="83"/>
      <c r="Y86" s="83"/>
      <c r="Z86" s="84"/>
      <c r="AA86" s="82"/>
      <c r="AB86" s="83"/>
      <c r="AC86" s="83"/>
      <c r="AD86" s="84"/>
      <c r="AE86" s="82"/>
      <c r="AF86" s="83"/>
      <c r="AG86" s="83"/>
      <c r="AH86" s="84"/>
      <c r="AI86" s="82"/>
      <c r="AJ86" s="83"/>
      <c r="AK86" s="83"/>
      <c r="AL86" s="84"/>
      <c r="AM86" s="82"/>
      <c r="AN86" s="83"/>
      <c r="AO86" s="83"/>
      <c r="AP86" s="84"/>
      <c r="AQ86" s="82"/>
      <c r="AR86" s="83"/>
      <c r="AS86" s="83"/>
      <c r="AT86" s="84"/>
      <c r="AU86" s="82"/>
      <c r="AV86" s="83"/>
      <c r="AW86" s="83"/>
      <c r="AX86" s="84"/>
      <c r="AY86" s="82"/>
      <c r="AZ86" s="83"/>
      <c r="BA86" s="83"/>
      <c r="BB86" s="84"/>
      <c r="BC86" s="82"/>
      <c r="BD86" s="83"/>
      <c r="BE86" s="83"/>
      <c r="BF86" s="84"/>
      <c r="BG86" s="82"/>
      <c r="BH86" s="85"/>
      <c r="BI86" s="85">
        <v>3658696</v>
      </c>
      <c r="BJ86" s="84">
        <v>5162871</v>
      </c>
    </row>
    <row r="87" spans="1:16382" x14ac:dyDescent="0.3">
      <c r="A87" s="64" t="s">
        <v>215</v>
      </c>
      <c r="B87" s="65" t="s">
        <v>251</v>
      </c>
      <c r="C87" s="82">
        <v>0</v>
      </c>
      <c r="D87" s="83">
        <v>0</v>
      </c>
      <c r="E87" s="83">
        <v>0</v>
      </c>
      <c r="F87" s="84">
        <v>0</v>
      </c>
      <c r="G87" s="82">
        <v>0</v>
      </c>
      <c r="H87" s="83">
        <v>0</v>
      </c>
      <c r="I87" s="83">
        <v>0</v>
      </c>
      <c r="J87" s="84">
        <v>0</v>
      </c>
      <c r="K87" s="82">
        <v>0</v>
      </c>
      <c r="L87" s="83">
        <v>0</v>
      </c>
      <c r="M87" s="83">
        <v>0</v>
      </c>
      <c r="N87" s="84">
        <v>0</v>
      </c>
      <c r="O87" s="82">
        <v>0</v>
      </c>
      <c r="P87" s="83">
        <v>0</v>
      </c>
      <c r="Q87" s="83">
        <v>0</v>
      </c>
      <c r="R87" s="84">
        <v>0</v>
      </c>
      <c r="S87" s="82">
        <v>0</v>
      </c>
      <c r="T87" s="83">
        <v>0</v>
      </c>
      <c r="U87" s="83">
        <v>0</v>
      </c>
      <c r="V87" s="84">
        <v>0</v>
      </c>
      <c r="W87" s="82">
        <v>0</v>
      </c>
      <c r="X87" s="83">
        <v>0</v>
      </c>
      <c r="Y87" s="83">
        <v>0</v>
      </c>
      <c r="Z87" s="84">
        <v>0</v>
      </c>
      <c r="AA87" s="82">
        <v>0</v>
      </c>
      <c r="AB87" s="83">
        <v>0</v>
      </c>
      <c r="AC87" s="83">
        <v>0</v>
      </c>
      <c r="AD87" s="84">
        <v>0</v>
      </c>
      <c r="AE87" s="82">
        <v>0</v>
      </c>
      <c r="AF87" s="83">
        <v>0</v>
      </c>
      <c r="AG87" s="83">
        <v>0</v>
      </c>
      <c r="AH87" s="84">
        <v>0</v>
      </c>
      <c r="AI87" s="82">
        <v>190467</v>
      </c>
      <c r="AJ87" s="83">
        <v>960366</v>
      </c>
      <c r="AK87" s="83">
        <v>1724129</v>
      </c>
      <c r="AL87" s="84">
        <v>1798336</v>
      </c>
      <c r="AM87" s="82">
        <v>6001038</v>
      </c>
      <c r="AN87" s="83">
        <v>8440645</v>
      </c>
      <c r="AO87" s="83">
        <v>8606498</v>
      </c>
      <c r="AP87" s="84">
        <v>8556202</v>
      </c>
      <c r="AQ87" s="82">
        <v>9846959</v>
      </c>
      <c r="AR87" s="83">
        <v>9328671</v>
      </c>
      <c r="AS87" s="83">
        <v>10414518</v>
      </c>
      <c r="AT87" s="84">
        <v>10926053</v>
      </c>
      <c r="AU87" s="82">
        <v>11518549</v>
      </c>
      <c r="AV87" s="83">
        <v>11827577</v>
      </c>
      <c r="AW87" s="83">
        <v>11286318</v>
      </c>
      <c r="AX87" s="84">
        <v>10655747</v>
      </c>
      <c r="AY87" s="82">
        <v>9925855</v>
      </c>
      <c r="AZ87" s="83">
        <v>9481514</v>
      </c>
      <c r="BA87" s="83">
        <v>9739520</v>
      </c>
      <c r="BB87" s="84">
        <v>9710622</v>
      </c>
      <c r="BC87" s="82">
        <v>9352107</v>
      </c>
      <c r="BD87" s="83">
        <v>9024625</v>
      </c>
      <c r="BE87" s="83">
        <v>8286227</v>
      </c>
      <c r="BF87" s="84">
        <v>9706895</v>
      </c>
      <c r="BG87" s="82">
        <v>8696062</v>
      </c>
      <c r="BH87" s="85">
        <v>8649275</v>
      </c>
      <c r="BI87" s="85">
        <v>8314402</v>
      </c>
      <c r="BJ87" s="84">
        <v>9043651</v>
      </c>
    </row>
    <row r="88" spans="1:16382" x14ac:dyDescent="0.3">
      <c r="A88" s="64" t="s">
        <v>216</v>
      </c>
      <c r="B88" s="65" t="s">
        <v>251</v>
      </c>
      <c r="C88" s="82">
        <v>3187578208</v>
      </c>
      <c r="D88" s="83">
        <v>3294107893</v>
      </c>
      <c r="E88" s="83">
        <v>3320247258</v>
      </c>
      <c r="F88" s="84">
        <v>3323012827</v>
      </c>
      <c r="G88" s="82">
        <v>3189895483</v>
      </c>
      <c r="H88" s="83">
        <v>3273254068</v>
      </c>
      <c r="I88" s="83">
        <v>3298505633</v>
      </c>
      <c r="J88" s="84">
        <v>3449039221</v>
      </c>
      <c r="K88" s="82">
        <v>2991042519</v>
      </c>
      <c r="L88" s="83">
        <v>3298305567</v>
      </c>
      <c r="M88" s="83">
        <v>3336711067</v>
      </c>
      <c r="N88" s="84">
        <v>3347165477</v>
      </c>
      <c r="O88" s="82">
        <v>3118899568</v>
      </c>
      <c r="P88" s="83">
        <v>3279279406</v>
      </c>
      <c r="Q88" s="83">
        <v>3395731910</v>
      </c>
      <c r="R88" s="84">
        <v>3539912317</v>
      </c>
      <c r="S88" s="82">
        <v>3158733458</v>
      </c>
      <c r="T88" s="83">
        <v>3433573365</v>
      </c>
      <c r="U88" s="83">
        <v>3514621395</v>
      </c>
      <c r="V88" s="84">
        <v>3337634199</v>
      </c>
      <c r="W88" s="82">
        <v>3435633723</v>
      </c>
      <c r="X88" s="83">
        <v>3478700777</v>
      </c>
      <c r="Y88" s="83">
        <v>3566483826</v>
      </c>
      <c r="Z88" s="84">
        <v>3572453275</v>
      </c>
      <c r="AA88" s="82">
        <v>3341219548</v>
      </c>
      <c r="AB88" s="83">
        <v>3529939560</v>
      </c>
      <c r="AC88" s="83">
        <v>3617739626</v>
      </c>
      <c r="AD88" s="84">
        <v>3579790158</v>
      </c>
      <c r="AE88" s="82">
        <v>3314263901</v>
      </c>
      <c r="AF88" s="83">
        <v>3500848195</v>
      </c>
      <c r="AG88" s="83">
        <v>3521521071</v>
      </c>
      <c r="AH88" s="84">
        <v>3442349061</v>
      </c>
      <c r="AI88" s="82">
        <v>3311327792</v>
      </c>
      <c r="AJ88" s="83">
        <v>3490625083</v>
      </c>
      <c r="AK88" s="83">
        <v>3427420016</v>
      </c>
      <c r="AL88" s="84">
        <v>3508158465</v>
      </c>
      <c r="AM88" s="82">
        <v>3139225686</v>
      </c>
      <c r="AN88" s="83">
        <v>2376026761</v>
      </c>
      <c r="AO88" s="83">
        <v>2927129520</v>
      </c>
      <c r="AP88" s="84">
        <v>2896415790</v>
      </c>
      <c r="AQ88" s="82">
        <v>2799387705</v>
      </c>
      <c r="AR88" s="83">
        <v>3139905796</v>
      </c>
      <c r="AS88" s="83">
        <v>3318341379</v>
      </c>
      <c r="AT88" s="84">
        <v>3136312673</v>
      </c>
      <c r="AU88" s="82">
        <v>2983974937</v>
      </c>
      <c r="AV88" s="83">
        <v>3133500850</v>
      </c>
      <c r="AW88" s="83">
        <v>3035445489</v>
      </c>
      <c r="AX88" s="84">
        <v>3178048650</v>
      </c>
      <c r="AY88" s="82">
        <v>2877639926</v>
      </c>
      <c r="AZ88" s="83">
        <v>3101909762</v>
      </c>
      <c r="BA88" s="83">
        <v>3117814822</v>
      </c>
      <c r="BB88" s="84">
        <v>3011760731</v>
      </c>
      <c r="BC88" s="82">
        <v>2923005317</v>
      </c>
      <c r="BD88" s="83">
        <v>3126653399</v>
      </c>
      <c r="BE88" s="83">
        <v>2920630023</v>
      </c>
      <c r="BF88" s="84">
        <v>3052971471</v>
      </c>
      <c r="BG88" s="82">
        <v>2785273104</v>
      </c>
      <c r="BH88" s="85">
        <v>3118823629</v>
      </c>
      <c r="BI88" s="85">
        <v>2986408204</v>
      </c>
      <c r="BJ88" s="84">
        <v>2916188271</v>
      </c>
    </row>
    <row r="89" spans="1:16382" x14ac:dyDescent="0.3">
      <c r="A89" s="64" t="s">
        <v>31</v>
      </c>
      <c r="B89" s="65" t="s">
        <v>251</v>
      </c>
      <c r="C89" s="86">
        <v>806819602</v>
      </c>
      <c r="D89" s="87">
        <v>898714606</v>
      </c>
      <c r="E89" s="83">
        <v>969964838</v>
      </c>
      <c r="F89" s="84">
        <v>909161464</v>
      </c>
      <c r="G89" s="86">
        <v>771973725</v>
      </c>
      <c r="H89" s="87">
        <v>891135601</v>
      </c>
      <c r="I89" s="83">
        <v>990066549</v>
      </c>
      <c r="J89" s="84">
        <v>922317155</v>
      </c>
      <c r="K89" s="86">
        <v>801458731</v>
      </c>
      <c r="L89" s="87">
        <v>933891967</v>
      </c>
      <c r="M89" s="83">
        <v>914337244</v>
      </c>
      <c r="N89" s="84">
        <v>848422498</v>
      </c>
      <c r="O89" s="86">
        <v>782052674</v>
      </c>
      <c r="P89" s="87">
        <v>853357445</v>
      </c>
      <c r="Q89" s="83">
        <v>928242072</v>
      </c>
      <c r="R89" s="84">
        <v>923253715</v>
      </c>
      <c r="S89" s="86">
        <v>780306276</v>
      </c>
      <c r="T89" s="87">
        <v>891669978</v>
      </c>
      <c r="U89" s="83">
        <v>945127593</v>
      </c>
      <c r="V89" s="84">
        <v>848568072</v>
      </c>
      <c r="W89" s="86">
        <v>771524952</v>
      </c>
      <c r="X89" s="87">
        <v>852507840</v>
      </c>
      <c r="Y89" s="83">
        <v>995644592</v>
      </c>
      <c r="Z89" s="84">
        <v>762491040</v>
      </c>
      <c r="AA89" s="86">
        <v>758909481</v>
      </c>
      <c r="AB89" s="87">
        <v>811130582</v>
      </c>
      <c r="AC89" s="83">
        <v>878738400</v>
      </c>
      <c r="AD89" s="84">
        <v>893171901</v>
      </c>
      <c r="AE89" s="86">
        <v>711401767</v>
      </c>
      <c r="AF89" s="87">
        <v>849679238</v>
      </c>
      <c r="AG89" s="83">
        <v>861843804</v>
      </c>
      <c r="AH89" s="84">
        <v>787497672</v>
      </c>
      <c r="AI89" s="86">
        <v>684643231</v>
      </c>
      <c r="AJ89" s="87">
        <v>757142167</v>
      </c>
      <c r="AK89" s="83">
        <v>791474334</v>
      </c>
      <c r="AL89" s="84">
        <v>754020517</v>
      </c>
      <c r="AM89" s="86">
        <v>621673074</v>
      </c>
      <c r="AN89" s="87">
        <v>679469633</v>
      </c>
      <c r="AO89" s="83">
        <v>723665358</v>
      </c>
      <c r="AP89" s="84">
        <v>701111104</v>
      </c>
      <c r="AQ89" s="86">
        <v>574933496</v>
      </c>
      <c r="AR89" s="87">
        <v>672080316</v>
      </c>
      <c r="AS89" s="83">
        <v>688878020</v>
      </c>
      <c r="AT89" s="84">
        <v>581035867</v>
      </c>
      <c r="AU89" s="86">
        <v>501465695</v>
      </c>
      <c r="AV89" s="87">
        <v>522236878</v>
      </c>
      <c r="AW89" s="83">
        <v>487457259</v>
      </c>
      <c r="AX89" s="84">
        <v>499215002</v>
      </c>
      <c r="AY89" s="86">
        <v>350392323</v>
      </c>
      <c r="AZ89" s="87">
        <v>344959500</v>
      </c>
      <c r="BA89" s="83">
        <v>392693153</v>
      </c>
      <c r="BB89" s="84">
        <v>320738602</v>
      </c>
      <c r="BC89" s="86">
        <v>217083416</v>
      </c>
      <c r="BD89" s="87">
        <v>214595114</v>
      </c>
      <c r="BE89" s="83">
        <v>307009591</v>
      </c>
      <c r="BF89" s="84">
        <v>196470892</v>
      </c>
      <c r="BG89" s="86">
        <v>155720477</v>
      </c>
      <c r="BH89" s="88">
        <v>254311530</v>
      </c>
      <c r="BI89" s="88">
        <v>335041511</v>
      </c>
      <c r="BJ89" s="84">
        <v>273160634</v>
      </c>
    </row>
    <row r="90" spans="1:16382" x14ac:dyDescent="0.3">
      <c r="A90" s="90"/>
      <c r="B90" s="91"/>
      <c r="C90" s="90"/>
      <c r="D90" s="91"/>
      <c r="E90" s="90"/>
      <c r="F90" s="91"/>
      <c r="G90" s="90"/>
      <c r="H90" s="91"/>
      <c r="I90" s="90"/>
      <c r="J90" s="91"/>
      <c r="K90" s="90"/>
      <c r="L90" s="91"/>
      <c r="M90" s="90"/>
      <c r="N90" s="91"/>
      <c r="O90" s="90"/>
      <c r="P90" s="91"/>
      <c r="Q90" s="90"/>
      <c r="R90" s="91"/>
      <c r="S90" s="90"/>
      <c r="T90" s="91"/>
      <c r="U90" s="90"/>
      <c r="V90" s="91"/>
      <c r="W90" s="90"/>
      <c r="X90" s="91"/>
      <c r="Y90" s="90"/>
      <c r="Z90" s="91"/>
      <c r="AA90" s="90"/>
      <c r="AB90" s="91"/>
      <c r="AC90" s="90"/>
      <c r="AD90" s="91"/>
      <c r="AE90" s="90"/>
      <c r="AF90" s="91"/>
      <c r="AG90" s="90"/>
      <c r="AH90" s="91"/>
      <c r="AI90" s="90"/>
      <c r="AJ90" s="91"/>
      <c r="AK90" s="90"/>
      <c r="AL90" s="91"/>
      <c r="AM90" s="90"/>
      <c r="AN90" s="91"/>
      <c r="AO90" s="90"/>
      <c r="AP90" s="91"/>
      <c r="AQ90" s="90"/>
      <c r="AR90" s="91"/>
      <c r="AS90" s="90"/>
      <c r="AT90" s="91"/>
      <c r="AU90" s="90"/>
      <c r="AV90" s="91"/>
      <c r="AW90" s="90"/>
      <c r="AX90" s="91"/>
      <c r="AY90" s="90"/>
      <c r="AZ90" s="91"/>
      <c r="BA90" s="90"/>
      <c r="BB90" s="91"/>
      <c r="BC90" s="90"/>
      <c r="BD90" s="91"/>
      <c r="BE90" s="90"/>
      <c r="BF90" s="91"/>
      <c r="BG90" s="92"/>
      <c r="BH90" s="93"/>
      <c r="BI90" s="93"/>
      <c r="BJ90" s="91"/>
      <c r="BK90" s="90"/>
      <c r="BL90" s="91"/>
      <c r="BM90" s="90"/>
      <c r="BN90" s="91"/>
      <c r="BO90" s="90"/>
      <c r="BP90" s="91"/>
      <c r="BQ90" s="90"/>
      <c r="BR90" s="91"/>
      <c r="BS90" s="90"/>
      <c r="BT90" s="91"/>
      <c r="BU90" s="90"/>
      <c r="BV90" s="91"/>
      <c r="BW90" s="90"/>
      <c r="BX90" s="91"/>
      <c r="BY90" s="90"/>
      <c r="BZ90" s="91"/>
      <c r="CA90" s="90"/>
      <c r="CB90" s="91"/>
      <c r="CC90" s="90"/>
      <c r="CD90" s="91"/>
      <c r="CE90" s="90"/>
      <c r="CF90" s="91"/>
      <c r="CG90" s="90"/>
      <c r="CH90" s="91"/>
      <c r="CI90" s="90"/>
      <c r="CJ90" s="91"/>
      <c r="CK90" s="90"/>
      <c r="CL90" s="91"/>
      <c r="CM90" s="90"/>
      <c r="CN90" s="91"/>
      <c r="CO90" s="90"/>
      <c r="CP90" s="91"/>
      <c r="CQ90" s="90"/>
      <c r="CR90" s="91"/>
      <c r="CS90" s="90"/>
      <c r="CT90" s="91"/>
      <c r="CU90" s="90"/>
      <c r="CV90" s="91"/>
      <c r="CW90" s="90"/>
      <c r="CX90" s="91"/>
      <c r="CY90" s="90"/>
      <c r="CZ90" s="91"/>
      <c r="DA90" s="90"/>
      <c r="DB90" s="91"/>
      <c r="DC90" s="90"/>
      <c r="DD90" s="91"/>
      <c r="DE90" s="90"/>
      <c r="DF90" s="91"/>
      <c r="DG90" s="90"/>
      <c r="DH90" s="91"/>
      <c r="DI90" s="90"/>
      <c r="DJ90" s="91"/>
      <c r="DK90" s="90"/>
      <c r="DL90" s="91"/>
      <c r="DM90" s="90"/>
      <c r="DN90" s="91"/>
      <c r="DO90" s="90"/>
      <c r="DP90" s="91"/>
      <c r="DQ90" s="90"/>
      <c r="DR90" s="91"/>
      <c r="DS90" s="90"/>
      <c r="DT90" s="91"/>
      <c r="DU90" s="90"/>
      <c r="DV90" s="91"/>
      <c r="DW90" s="90"/>
      <c r="DX90" s="91"/>
      <c r="DY90" s="90"/>
      <c r="DZ90" s="91"/>
      <c r="EA90" s="90"/>
      <c r="EB90" s="91"/>
      <c r="EC90" s="90"/>
      <c r="ED90" s="91"/>
      <c r="EE90" s="90"/>
      <c r="EF90" s="91"/>
      <c r="EG90" s="90"/>
      <c r="EH90" s="91"/>
      <c r="EI90" s="90"/>
      <c r="EJ90" s="91"/>
      <c r="EK90" s="90"/>
      <c r="EL90" s="91"/>
      <c r="EM90" s="90"/>
      <c r="EN90" s="91"/>
      <c r="EO90" s="90"/>
      <c r="EP90" s="91"/>
      <c r="EQ90" s="90"/>
      <c r="ER90" s="91"/>
      <c r="ES90" s="90"/>
      <c r="ET90" s="91"/>
      <c r="EU90" s="90"/>
      <c r="EV90" s="91"/>
      <c r="EW90" s="90"/>
      <c r="EX90" s="91"/>
      <c r="EY90" s="90"/>
      <c r="EZ90" s="91"/>
      <c r="FA90" s="90"/>
      <c r="FB90" s="91"/>
      <c r="FC90" s="90"/>
      <c r="FD90" s="91"/>
      <c r="FE90" s="90"/>
      <c r="FF90" s="91"/>
      <c r="FG90" s="90"/>
      <c r="FH90" s="91"/>
      <c r="FI90" s="90"/>
      <c r="FJ90" s="91"/>
      <c r="FK90" s="90"/>
      <c r="FL90" s="91"/>
      <c r="FM90" s="90"/>
      <c r="FN90" s="91"/>
      <c r="FO90" s="90"/>
      <c r="FP90" s="91"/>
      <c r="FQ90" s="90"/>
      <c r="FR90" s="91"/>
      <c r="FS90" s="90"/>
      <c r="FT90" s="91"/>
      <c r="FU90" s="90"/>
      <c r="FV90" s="91"/>
      <c r="FW90" s="90"/>
      <c r="FX90" s="91"/>
      <c r="FY90" s="90"/>
      <c r="FZ90" s="91"/>
      <c r="GA90" s="90"/>
      <c r="GB90" s="91"/>
      <c r="GC90" s="90"/>
      <c r="GD90" s="91"/>
      <c r="GE90" s="90"/>
      <c r="GF90" s="91"/>
      <c r="GG90" s="90"/>
      <c r="GH90" s="91"/>
      <c r="GI90" s="90"/>
      <c r="GJ90" s="91"/>
      <c r="GK90" s="90"/>
      <c r="GL90" s="91"/>
      <c r="GM90" s="90"/>
      <c r="GN90" s="91"/>
      <c r="GO90" s="90"/>
      <c r="GP90" s="91"/>
      <c r="GQ90" s="90"/>
      <c r="GR90" s="91"/>
      <c r="GS90" s="90"/>
      <c r="GT90" s="91"/>
      <c r="GU90" s="90"/>
      <c r="GV90" s="91"/>
      <c r="GW90" s="90"/>
      <c r="GX90" s="91"/>
      <c r="GY90" s="90"/>
      <c r="GZ90" s="91"/>
      <c r="HA90" s="90"/>
      <c r="HB90" s="91"/>
      <c r="HC90" s="90"/>
      <c r="HD90" s="91"/>
      <c r="HE90" s="90"/>
      <c r="HF90" s="91"/>
      <c r="HG90" s="90"/>
      <c r="HH90" s="91"/>
      <c r="HI90" s="90"/>
      <c r="HJ90" s="91"/>
      <c r="HK90" s="90"/>
      <c r="HL90" s="91"/>
      <c r="HM90" s="90"/>
      <c r="HN90" s="91"/>
      <c r="HO90" s="90"/>
      <c r="HP90" s="91"/>
      <c r="HQ90" s="90"/>
      <c r="HR90" s="91"/>
      <c r="HS90" s="90"/>
      <c r="HT90" s="91"/>
      <c r="HU90" s="90"/>
      <c r="HV90" s="91"/>
      <c r="HW90" s="90"/>
      <c r="HX90" s="91"/>
      <c r="HY90" s="90"/>
      <c r="HZ90" s="91"/>
      <c r="IA90" s="90"/>
      <c r="IB90" s="91"/>
      <c r="IC90" s="90"/>
      <c r="ID90" s="91"/>
      <c r="IE90" s="90"/>
      <c r="IF90" s="91"/>
      <c r="IG90" s="90"/>
      <c r="IH90" s="91"/>
      <c r="II90" s="90"/>
      <c r="IJ90" s="91"/>
      <c r="IK90" s="90"/>
      <c r="IL90" s="91"/>
      <c r="IM90" s="90"/>
      <c r="IN90" s="91"/>
      <c r="IO90" s="90"/>
      <c r="IP90" s="91"/>
      <c r="IQ90" s="90"/>
      <c r="IR90" s="91"/>
      <c r="IS90" s="90"/>
      <c r="IT90" s="91"/>
      <c r="IU90" s="90"/>
      <c r="IV90" s="91"/>
      <c r="IW90" s="90"/>
      <c r="IX90" s="91"/>
      <c r="IY90" s="90"/>
      <c r="IZ90" s="91"/>
      <c r="JA90" s="90"/>
      <c r="JB90" s="91"/>
      <c r="JC90" s="90"/>
      <c r="JD90" s="91"/>
      <c r="JE90" s="90"/>
      <c r="JF90" s="91"/>
      <c r="JG90" s="90"/>
      <c r="JH90" s="91"/>
      <c r="JI90" s="90"/>
      <c r="JJ90" s="91"/>
      <c r="JK90" s="90"/>
      <c r="JL90" s="91"/>
      <c r="JM90" s="90"/>
      <c r="JN90" s="91"/>
      <c r="JO90" s="90"/>
      <c r="JP90" s="91"/>
      <c r="JQ90" s="90"/>
      <c r="JR90" s="91"/>
      <c r="JS90" s="90"/>
      <c r="JT90" s="91"/>
      <c r="JU90" s="90"/>
      <c r="JV90" s="91"/>
      <c r="JW90" s="90"/>
      <c r="JX90" s="91"/>
      <c r="JY90" s="90"/>
      <c r="JZ90" s="91"/>
      <c r="KA90" s="90"/>
      <c r="KB90" s="91"/>
      <c r="KC90" s="90"/>
      <c r="KD90" s="91"/>
      <c r="KE90" s="90"/>
      <c r="KF90" s="91"/>
      <c r="KG90" s="90"/>
      <c r="KH90" s="91"/>
      <c r="KI90" s="90"/>
      <c r="KJ90" s="91"/>
      <c r="KK90" s="90"/>
      <c r="KL90" s="91"/>
      <c r="KM90" s="90"/>
      <c r="KN90" s="91"/>
      <c r="KO90" s="90"/>
      <c r="KP90" s="91"/>
      <c r="KQ90" s="90"/>
      <c r="KR90" s="91"/>
      <c r="KS90" s="90"/>
      <c r="KT90" s="91"/>
      <c r="KU90" s="90"/>
      <c r="KV90" s="91"/>
      <c r="KW90" s="90"/>
      <c r="KX90" s="91"/>
      <c r="KY90" s="90"/>
      <c r="KZ90" s="91"/>
      <c r="LA90" s="90"/>
      <c r="LB90" s="91"/>
      <c r="LC90" s="90"/>
      <c r="LD90" s="91"/>
      <c r="LE90" s="90"/>
      <c r="LF90" s="91"/>
      <c r="LG90" s="90"/>
      <c r="LH90" s="91"/>
      <c r="LI90" s="90"/>
      <c r="LJ90" s="91"/>
      <c r="LK90" s="90"/>
      <c r="LL90" s="91"/>
      <c r="LM90" s="90"/>
      <c r="LN90" s="91"/>
      <c r="LO90" s="90"/>
      <c r="LP90" s="91"/>
      <c r="LQ90" s="90"/>
      <c r="LR90" s="91"/>
      <c r="LS90" s="90"/>
      <c r="LT90" s="91"/>
      <c r="LU90" s="90"/>
      <c r="LV90" s="91"/>
      <c r="LW90" s="90"/>
      <c r="LX90" s="91"/>
      <c r="LY90" s="90"/>
      <c r="LZ90" s="91"/>
      <c r="MA90" s="90"/>
      <c r="MB90" s="91"/>
      <c r="MC90" s="90"/>
      <c r="MD90" s="91"/>
      <c r="ME90" s="90"/>
      <c r="MF90" s="91"/>
      <c r="MG90" s="90"/>
      <c r="MH90" s="91"/>
      <c r="MI90" s="90"/>
      <c r="MJ90" s="91"/>
      <c r="MK90" s="90"/>
      <c r="ML90" s="91"/>
      <c r="MM90" s="90"/>
      <c r="MN90" s="91"/>
      <c r="MO90" s="90"/>
      <c r="MP90" s="91"/>
      <c r="MQ90" s="90"/>
      <c r="MR90" s="91"/>
      <c r="MS90" s="90"/>
      <c r="MT90" s="91"/>
      <c r="MU90" s="90"/>
      <c r="MV90" s="91"/>
      <c r="MW90" s="90"/>
      <c r="MX90" s="91"/>
      <c r="MY90" s="90"/>
      <c r="MZ90" s="91"/>
      <c r="NA90" s="90"/>
      <c r="NB90" s="91"/>
      <c r="NC90" s="90"/>
      <c r="ND90" s="91"/>
      <c r="NE90" s="90"/>
      <c r="NF90" s="91"/>
      <c r="NG90" s="90"/>
      <c r="NH90" s="91"/>
      <c r="NI90" s="90"/>
      <c r="NJ90" s="91"/>
      <c r="NK90" s="90"/>
      <c r="NL90" s="91"/>
      <c r="NM90" s="90"/>
      <c r="NN90" s="91"/>
      <c r="NO90" s="90"/>
      <c r="NP90" s="91"/>
      <c r="NQ90" s="90"/>
      <c r="NR90" s="91"/>
      <c r="NS90" s="90"/>
      <c r="NT90" s="91"/>
      <c r="NU90" s="90"/>
      <c r="NV90" s="91"/>
      <c r="NW90" s="90"/>
      <c r="NX90" s="91"/>
      <c r="NY90" s="90"/>
      <c r="NZ90" s="91"/>
      <c r="OA90" s="90"/>
      <c r="OB90" s="91"/>
      <c r="OC90" s="90"/>
      <c r="OD90" s="91"/>
      <c r="OE90" s="90"/>
      <c r="OF90" s="91"/>
      <c r="OG90" s="90"/>
      <c r="OH90" s="91"/>
      <c r="OI90" s="90"/>
      <c r="OJ90" s="91"/>
      <c r="OK90" s="90"/>
      <c r="OL90" s="91"/>
      <c r="OM90" s="90"/>
      <c r="ON90" s="91"/>
      <c r="OO90" s="90"/>
      <c r="OP90" s="91"/>
      <c r="OQ90" s="90"/>
      <c r="OR90" s="91"/>
      <c r="OS90" s="90"/>
      <c r="OT90" s="91"/>
      <c r="OU90" s="90"/>
      <c r="OV90" s="91"/>
      <c r="OW90" s="90"/>
      <c r="OX90" s="91"/>
      <c r="OY90" s="90"/>
      <c r="OZ90" s="91"/>
      <c r="PA90" s="90"/>
      <c r="PB90" s="91"/>
      <c r="PC90" s="90"/>
      <c r="PD90" s="91"/>
      <c r="PE90" s="90"/>
      <c r="PF90" s="91"/>
      <c r="PG90" s="90"/>
      <c r="PH90" s="91"/>
      <c r="PI90" s="90"/>
      <c r="PJ90" s="91"/>
      <c r="PK90" s="90"/>
      <c r="PL90" s="91"/>
      <c r="PM90" s="90"/>
      <c r="PN90" s="91"/>
      <c r="PO90" s="90"/>
      <c r="PP90" s="91"/>
      <c r="PQ90" s="90"/>
      <c r="PR90" s="91"/>
      <c r="PS90" s="90"/>
      <c r="PT90" s="91"/>
      <c r="PU90" s="90"/>
      <c r="PV90" s="91"/>
      <c r="PW90" s="90"/>
      <c r="PX90" s="91"/>
      <c r="PY90" s="90"/>
      <c r="PZ90" s="91"/>
      <c r="QA90" s="90"/>
      <c r="QB90" s="91"/>
      <c r="QC90" s="90"/>
      <c r="QD90" s="91"/>
      <c r="QE90" s="90"/>
      <c r="QF90" s="91"/>
      <c r="QG90" s="90"/>
      <c r="QH90" s="91"/>
      <c r="QI90" s="90"/>
      <c r="QJ90" s="91"/>
      <c r="QK90" s="90"/>
      <c r="QL90" s="91"/>
      <c r="QM90" s="90"/>
      <c r="QN90" s="91"/>
      <c r="QO90" s="90"/>
      <c r="QP90" s="91"/>
      <c r="QQ90" s="90"/>
      <c r="QR90" s="91"/>
      <c r="QS90" s="90"/>
      <c r="QT90" s="91"/>
      <c r="QU90" s="90"/>
      <c r="QV90" s="91"/>
      <c r="QW90" s="90"/>
      <c r="QX90" s="91"/>
      <c r="QY90" s="90"/>
      <c r="QZ90" s="91"/>
      <c r="RA90" s="90"/>
      <c r="RB90" s="91"/>
      <c r="RC90" s="90"/>
      <c r="RD90" s="91"/>
      <c r="RE90" s="90"/>
      <c r="RF90" s="91"/>
      <c r="RG90" s="90"/>
      <c r="RH90" s="91"/>
      <c r="RI90" s="90"/>
      <c r="RJ90" s="91"/>
      <c r="RK90" s="90"/>
      <c r="RL90" s="91"/>
      <c r="RM90" s="90"/>
      <c r="RN90" s="91"/>
      <c r="RO90" s="90"/>
      <c r="RP90" s="91"/>
      <c r="RQ90" s="90"/>
      <c r="RR90" s="91"/>
      <c r="RS90" s="90"/>
      <c r="RT90" s="91"/>
      <c r="RU90" s="90"/>
      <c r="RV90" s="91"/>
      <c r="RW90" s="90"/>
      <c r="RX90" s="91"/>
      <c r="RY90" s="90"/>
      <c r="RZ90" s="91"/>
      <c r="SA90" s="90"/>
      <c r="SB90" s="91"/>
      <c r="SC90" s="90"/>
      <c r="SD90" s="91"/>
      <c r="SE90" s="90"/>
      <c r="SF90" s="91"/>
      <c r="SG90" s="90"/>
      <c r="SH90" s="91"/>
      <c r="SI90" s="90"/>
      <c r="SJ90" s="91"/>
      <c r="SK90" s="90"/>
      <c r="SL90" s="91"/>
      <c r="SM90" s="90"/>
      <c r="SN90" s="91"/>
      <c r="SO90" s="90"/>
      <c r="SP90" s="91"/>
      <c r="SQ90" s="90"/>
      <c r="SR90" s="91"/>
      <c r="SS90" s="90"/>
      <c r="ST90" s="91"/>
      <c r="SU90" s="90"/>
      <c r="SV90" s="91"/>
      <c r="SW90" s="90"/>
      <c r="SX90" s="91"/>
      <c r="SY90" s="90"/>
      <c r="SZ90" s="91"/>
      <c r="TA90" s="90"/>
      <c r="TB90" s="91"/>
      <c r="TC90" s="90"/>
      <c r="TD90" s="91"/>
      <c r="TE90" s="90"/>
      <c r="TF90" s="91"/>
      <c r="TG90" s="90"/>
      <c r="TH90" s="91"/>
      <c r="TI90" s="90"/>
      <c r="TJ90" s="91"/>
      <c r="TK90" s="90"/>
      <c r="TL90" s="91"/>
      <c r="TM90" s="90"/>
      <c r="TN90" s="91"/>
      <c r="TO90" s="90"/>
      <c r="TP90" s="91"/>
      <c r="TQ90" s="90"/>
      <c r="TR90" s="91"/>
      <c r="TS90" s="90"/>
      <c r="TT90" s="91"/>
      <c r="TU90" s="90"/>
      <c r="TV90" s="91"/>
      <c r="TW90" s="90"/>
      <c r="TX90" s="91"/>
      <c r="TY90" s="90"/>
      <c r="TZ90" s="91"/>
      <c r="UA90" s="90"/>
      <c r="UB90" s="91"/>
      <c r="UC90" s="90"/>
      <c r="UD90" s="91"/>
      <c r="UE90" s="90"/>
      <c r="UF90" s="91"/>
      <c r="UG90" s="90"/>
      <c r="UH90" s="91"/>
      <c r="UI90" s="90"/>
      <c r="UJ90" s="91"/>
      <c r="UK90" s="90"/>
      <c r="UL90" s="91"/>
      <c r="UM90" s="90"/>
      <c r="UN90" s="91"/>
      <c r="UO90" s="90"/>
      <c r="UP90" s="91"/>
      <c r="UQ90" s="90"/>
      <c r="UR90" s="91"/>
      <c r="US90" s="90"/>
      <c r="UT90" s="91"/>
      <c r="UU90" s="90"/>
      <c r="UV90" s="91"/>
      <c r="UW90" s="90"/>
      <c r="UX90" s="91"/>
      <c r="UY90" s="90"/>
      <c r="UZ90" s="91"/>
      <c r="VA90" s="90"/>
      <c r="VB90" s="91"/>
      <c r="VC90" s="90"/>
      <c r="VD90" s="91"/>
      <c r="VE90" s="90"/>
      <c r="VF90" s="91"/>
      <c r="VG90" s="90"/>
      <c r="VH90" s="91"/>
      <c r="VI90" s="90"/>
      <c r="VJ90" s="91"/>
      <c r="VK90" s="90"/>
      <c r="VL90" s="91"/>
      <c r="VM90" s="90"/>
      <c r="VN90" s="91"/>
      <c r="VO90" s="90"/>
      <c r="VP90" s="91"/>
      <c r="VQ90" s="90"/>
      <c r="VR90" s="91"/>
      <c r="VS90" s="90"/>
      <c r="VT90" s="91"/>
      <c r="VU90" s="90"/>
      <c r="VV90" s="91"/>
      <c r="VW90" s="90"/>
      <c r="VX90" s="91"/>
      <c r="VY90" s="90"/>
      <c r="VZ90" s="91"/>
      <c r="WA90" s="90"/>
      <c r="WB90" s="91"/>
      <c r="WC90" s="90"/>
      <c r="WD90" s="91"/>
      <c r="WE90" s="90"/>
      <c r="WF90" s="91"/>
      <c r="WG90" s="90"/>
      <c r="WH90" s="91"/>
      <c r="WI90" s="90"/>
      <c r="WJ90" s="91"/>
      <c r="WK90" s="90"/>
      <c r="WL90" s="91"/>
      <c r="WM90" s="90"/>
      <c r="WN90" s="91"/>
      <c r="WO90" s="90"/>
      <c r="WP90" s="91"/>
      <c r="WQ90" s="90"/>
      <c r="WR90" s="91"/>
      <c r="WS90" s="90"/>
      <c r="WT90" s="91"/>
      <c r="WU90" s="90"/>
      <c r="WV90" s="91"/>
      <c r="WW90" s="90"/>
      <c r="WX90" s="91"/>
      <c r="WY90" s="90"/>
      <c r="WZ90" s="91"/>
      <c r="XA90" s="90"/>
      <c r="XB90" s="91"/>
      <c r="XC90" s="90"/>
      <c r="XD90" s="91"/>
      <c r="XE90" s="90"/>
      <c r="XF90" s="91"/>
      <c r="XG90" s="90"/>
      <c r="XH90" s="91"/>
      <c r="XI90" s="90"/>
      <c r="XJ90" s="91"/>
      <c r="XK90" s="90"/>
      <c r="XL90" s="91"/>
      <c r="XM90" s="90"/>
      <c r="XN90" s="91"/>
      <c r="XO90" s="90"/>
      <c r="XP90" s="91"/>
      <c r="XQ90" s="90"/>
      <c r="XR90" s="91"/>
      <c r="XS90" s="90"/>
      <c r="XT90" s="91"/>
      <c r="XU90" s="90"/>
      <c r="XV90" s="91"/>
      <c r="XW90" s="90"/>
      <c r="XX90" s="91"/>
      <c r="XY90" s="90"/>
      <c r="XZ90" s="91"/>
      <c r="YA90" s="90"/>
      <c r="YB90" s="91"/>
      <c r="YC90" s="90"/>
      <c r="YD90" s="91"/>
      <c r="YE90" s="90"/>
      <c r="YF90" s="91"/>
      <c r="YG90" s="90"/>
      <c r="YH90" s="91"/>
      <c r="YI90" s="90"/>
      <c r="YJ90" s="91"/>
      <c r="YK90" s="90"/>
      <c r="YL90" s="91"/>
      <c r="YM90" s="90"/>
      <c r="YN90" s="91"/>
      <c r="YO90" s="90"/>
      <c r="YP90" s="91"/>
      <c r="YQ90" s="90"/>
      <c r="YR90" s="91"/>
      <c r="YS90" s="90"/>
      <c r="YT90" s="91"/>
      <c r="YU90" s="90"/>
      <c r="YV90" s="91"/>
      <c r="YW90" s="90"/>
      <c r="YX90" s="91"/>
      <c r="YY90" s="90"/>
      <c r="YZ90" s="91"/>
      <c r="ZA90" s="90"/>
      <c r="ZB90" s="91"/>
      <c r="ZC90" s="90"/>
      <c r="ZD90" s="91"/>
      <c r="ZE90" s="90"/>
      <c r="ZF90" s="91"/>
      <c r="ZG90" s="90"/>
      <c r="ZH90" s="91"/>
      <c r="ZI90" s="90"/>
      <c r="ZJ90" s="91"/>
      <c r="ZK90" s="90"/>
      <c r="ZL90" s="91"/>
      <c r="ZM90" s="90"/>
      <c r="ZN90" s="91"/>
      <c r="ZO90" s="90"/>
      <c r="ZP90" s="91"/>
      <c r="ZQ90" s="90"/>
      <c r="ZR90" s="91"/>
      <c r="ZS90" s="90"/>
      <c r="ZT90" s="91"/>
      <c r="ZU90" s="90"/>
      <c r="ZV90" s="91"/>
      <c r="ZW90" s="90"/>
      <c r="ZX90" s="91"/>
      <c r="ZY90" s="90"/>
      <c r="ZZ90" s="91"/>
      <c r="AAA90" s="90"/>
      <c r="AAB90" s="91"/>
      <c r="AAC90" s="90"/>
      <c r="AAD90" s="91"/>
      <c r="AAE90" s="90"/>
      <c r="AAF90" s="91"/>
      <c r="AAG90" s="90"/>
      <c r="AAH90" s="91"/>
      <c r="AAI90" s="90"/>
      <c r="AAJ90" s="91"/>
      <c r="AAK90" s="90"/>
      <c r="AAL90" s="91"/>
      <c r="AAM90" s="90"/>
      <c r="AAN90" s="91"/>
      <c r="AAO90" s="90"/>
      <c r="AAP90" s="91"/>
      <c r="AAQ90" s="90"/>
      <c r="AAR90" s="91"/>
      <c r="AAS90" s="90"/>
      <c r="AAT90" s="91"/>
      <c r="AAU90" s="90"/>
      <c r="AAV90" s="91"/>
      <c r="AAW90" s="90"/>
      <c r="AAX90" s="91"/>
      <c r="AAY90" s="90"/>
      <c r="AAZ90" s="91"/>
      <c r="ABA90" s="90"/>
      <c r="ABB90" s="91"/>
      <c r="ABC90" s="90"/>
      <c r="ABD90" s="91"/>
      <c r="ABE90" s="90"/>
      <c r="ABF90" s="91"/>
      <c r="ABG90" s="90"/>
      <c r="ABH90" s="91"/>
      <c r="ABI90" s="90"/>
      <c r="ABJ90" s="91"/>
      <c r="ABK90" s="90"/>
      <c r="ABL90" s="91"/>
      <c r="ABM90" s="90"/>
      <c r="ABN90" s="91"/>
      <c r="ABO90" s="90"/>
      <c r="ABP90" s="91"/>
      <c r="ABQ90" s="90"/>
      <c r="ABR90" s="91"/>
      <c r="ABS90" s="90"/>
      <c r="ABT90" s="91"/>
      <c r="ABU90" s="90"/>
      <c r="ABV90" s="91"/>
      <c r="ABW90" s="90"/>
      <c r="ABX90" s="91"/>
      <c r="ABY90" s="90"/>
      <c r="ABZ90" s="91"/>
      <c r="ACA90" s="90"/>
      <c r="ACB90" s="91"/>
      <c r="ACC90" s="90"/>
      <c r="ACD90" s="91"/>
      <c r="ACE90" s="90"/>
      <c r="ACF90" s="91"/>
      <c r="ACG90" s="90"/>
      <c r="ACH90" s="91"/>
      <c r="ACI90" s="90"/>
      <c r="ACJ90" s="91"/>
      <c r="ACK90" s="90"/>
      <c r="ACL90" s="91"/>
      <c r="ACM90" s="90"/>
      <c r="ACN90" s="91"/>
      <c r="ACO90" s="90"/>
      <c r="ACP90" s="91"/>
      <c r="ACQ90" s="90"/>
      <c r="ACR90" s="91"/>
      <c r="ACS90" s="90"/>
      <c r="ACT90" s="91"/>
      <c r="ACU90" s="90"/>
      <c r="ACV90" s="91"/>
      <c r="ACW90" s="90"/>
      <c r="ACX90" s="91"/>
      <c r="ACY90" s="90"/>
      <c r="ACZ90" s="91"/>
      <c r="ADA90" s="90"/>
      <c r="ADB90" s="91"/>
      <c r="ADC90" s="90"/>
      <c r="ADD90" s="91"/>
      <c r="ADE90" s="90"/>
      <c r="ADF90" s="91"/>
      <c r="ADG90" s="90"/>
      <c r="ADH90" s="91"/>
      <c r="ADI90" s="90"/>
      <c r="ADJ90" s="91"/>
      <c r="ADK90" s="90"/>
      <c r="ADL90" s="91"/>
      <c r="ADM90" s="90"/>
      <c r="ADN90" s="91"/>
      <c r="ADO90" s="90"/>
      <c r="ADP90" s="91"/>
      <c r="ADQ90" s="90"/>
      <c r="ADR90" s="91"/>
      <c r="ADS90" s="90"/>
      <c r="ADT90" s="91"/>
      <c r="ADU90" s="90"/>
      <c r="ADV90" s="91"/>
      <c r="ADW90" s="90"/>
      <c r="ADX90" s="91"/>
      <c r="ADY90" s="90"/>
      <c r="ADZ90" s="91"/>
      <c r="AEA90" s="90"/>
      <c r="AEB90" s="91"/>
      <c r="AEC90" s="90"/>
      <c r="AED90" s="91"/>
      <c r="AEE90" s="90"/>
      <c r="AEF90" s="91"/>
      <c r="AEG90" s="90"/>
      <c r="AEH90" s="91"/>
      <c r="AEI90" s="90"/>
      <c r="AEJ90" s="91"/>
      <c r="AEK90" s="90"/>
      <c r="AEL90" s="91"/>
      <c r="AEM90" s="90"/>
      <c r="AEN90" s="91"/>
      <c r="AEO90" s="90"/>
      <c r="AEP90" s="91"/>
      <c r="AEQ90" s="90"/>
      <c r="AER90" s="91"/>
      <c r="AES90" s="90"/>
      <c r="AET90" s="91"/>
      <c r="AEU90" s="90"/>
      <c r="AEV90" s="91"/>
      <c r="AEW90" s="90"/>
      <c r="AEX90" s="91"/>
      <c r="AEY90" s="90"/>
      <c r="AEZ90" s="91"/>
      <c r="AFA90" s="90"/>
      <c r="AFB90" s="91"/>
      <c r="AFC90" s="90"/>
      <c r="AFD90" s="91"/>
      <c r="AFE90" s="90"/>
      <c r="AFF90" s="91"/>
      <c r="AFG90" s="90"/>
      <c r="AFH90" s="91"/>
      <c r="AFI90" s="90"/>
      <c r="AFJ90" s="91"/>
      <c r="AFK90" s="90"/>
      <c r="AFL90" s="91"/>
      <c r="AFM90" s="90"/>
      <c r="AFN90" s="91"/>
      <c r="AFO90" s="90"/>
      <c r="AFP90" s="91"/>
      <c r="AFQ90" s="90"/>
      <c r="AFR90" s="91"/>
      <c r="AFS90" s="90"/>
      <c r="AFT90" s="91"/>
      <c r="AFU90" s="90"/>
      <c r="AFV90" s="91"/>
      <c r="AFW90" s="90"/>
      <c r="AFX90" s="91"/>
      <c r="AFY90" s="90"/>
      <c r="AFZ90" s="91"/>
      <c r="AGA90" s="90"/>
      <c r="AGB90" s="91"/>
      <c r="AGC90" s="90"/>
      <c r="AGD90" s="91"/>
      <c r="AGE90" s="90"/>
      <c r="AGF90" s="91"/>
      <c r="AGG90" s="90"/>
      <c r="AGH90" s="91"/>
      <c r="AGI90" s="90"/>
      <c r="AGJ90" s="91"/>
      <c r="AGK90" s="90"/>
      <c r="AGL90" s="91"/>
      <c r="AGM90" s="90"/>
      <c r="AGN90" s="91"/>
      <c r="AGO90" s="90"/>
      <c r="AGP90" s="91"/>
      <c r="AGQ90" s="90"/>
      <c r="AGR90" s="91"/>
      <c r="AGS90" s="90"/>
      <c r="AGT90" s="91"/>
      <c r="AGU90" s="90"/>
      <c r="AGV90" s="91"/>
      <c r="AGW90" s="90"/>
      <c r="AGX90" s="91"/>
      <c r="AGY90" s="90"/>
      <c r="AGZ90" s="91"/>
      <c r="AHA90" s="90"/>
      <c r="AHB90" s="91"/>
      <c r="AHC90" s="90"/>
      <c r="AHD90" s="91"/>
      <c r="AHE90" s="90"/>
      <c r="AHF90" s="91"/>
      <c r="AHG90" s="90"/>
      <c r="AHH90" s="91"/>
      <c r="AHI90" s="90"/>
      <c r="AHJ90" s="91"/>
      <c r="AHK90" s="90"/>
      <c r="AHL90" s="91"/>
      <c r="AHM90" s="90"/>
      <c r="AHN90" s="91"/>
      <c r="AHO90" s="90"/>
      <c r="AHP90" s="91"/>
      <c r="AHQ90" s="90"/>
      <c r="AHR90" s="91"/>
      <c r="AHS90" s="90"/>
      <c r="AHT90" s="91"/>
      <c r="AHU90" s="90"/>
      <c r="AHV90" s="91"/>
      <c r="AHW90" s="90"/>
      <c r="AHX90" s="91"/>
      <c r="AHY90" s="90"/>
      <c r="AHZ90" s="91"/>
      <c r="AIA90" s="90"/>
      <c r="AIB90" s="91"/>
      <c r="AIC90" s="90"/>
      <c r="AID90" s="91"/>
      <c r="AIE90" s="90"/>
      <c r="AIF90" s="91"/>
      <c r="AIG90" s="90"/>
      <c r="AIH90" s="91"/>
      <c r="AII90" s="90"/>
      <c r="AIJ90" s="91"/>
      <c r="AIK90" s="90"/>
      <c r="AIL90" s="91"/>
      <c r="AIM90" s="90"/>
      <c r="AIN90" s="91"/>
      <c r="AIO90" s="90"/>
      <c r="AIP90" s="91"/>
      <c r="AIQ90" s="90"/>
      <c r="AIR90" s="91"/>
      <c r="AIS90" s="90"/>
      <c r="AIT90" s="91"/>
      <c r="AIU90" s="90"/>
      <c r="AIV90" s="91"/>
      <c r="AIW90" s="90"/>
      <c r="AIX90" s="91"/>
      <c r="AIY90" s="90"/>
      <c r="AIZ90" s="91"/>
      <c r="AJA90" s="90"/>
      <c r="AJB90" s="91"/>
      <c r="AJC90" s="90"/>
      <c r="AJD90" s="91"/>
      <c r="AJE90" s="90"/>
      <c r="AJF90" s="91"/>
      <c r="AJG90" s="90"/>
      <c r="AJH90" s="91"/>
      <c r="AJI90" s="90"/>
      <c r="AJJ90" s="91"/>
      <c r="AJK90" s="90"/>
      <c r="AJL90" s="91"/>
      <c r="AJM90" s="90"/>
      <c r="AJN90" s="91"/>
      <c r="AJO90" s="90"/>
      <c r="AJP90" s="91"/>
      <c r="AJQ90" s="90"/>
      <c r="AJR90" s="91"/>
      <c r="AJS90" s="90"/>
      <c r="AJT90" s="91"/>
      <c r="AJU90" s="90"/>
      <c r="AJV90" s="91"/>
      <c r="AJW90" s="90"/>
      <c r="AJX90" s="91"/>
      <c r="AJY90" s="90"/>
      <c r="AJZ90" s="91"/>
      <c r="AKA90" s="90"/>
      <c r="AKB90" s="91"/>
      <c r="AKC90" s="90"/>
      <c r="AKD90" s="91"/>
      <c r="AKE90" s="90"/>
      <c r="AKF90" s="91"/>
      <c r="AKG90" s="90"/>
      <c r="AKH90" s="91"/>
      <c r="AKI90" s="90"/>
      <c r="AKJ90" s="91"/>
      <c r="AKK90" s="90"/>
      <c r="AKL90" s="91"/>
      <c r="AKM90" s="90"/>
      <c r="AKN90" s="91"/>
      <c r="AKO90" s="90"/>
      <c r="AKP90" s="91"/>
      <c r="AKQ90" s="90"/>
      <c r="AKR90" s="91"/>
      <c r="AKS90" s="90"/>
      <c r="AKT90" s="91"/>
      <c r="AKU90" s="90"/>
      <c r="AKV90" s="91"/>
      <c r="AKW90" s="90"/>
      <c r="AKX90" s="91"/>
      <c r="AKY90" s="90"/>
      <c r="AKZ90" s="91"/>
      <c r="ALA90" s="90"/>
      <c r="ALB90" s="91"/>
      <c r="ALC90" s="90"/>
      <c r="ALD90" s="91"/>
      <c r="ALE90" s="90"/>
      <c r="ALF90" s="91"/>
      <c r="ALG90" s="90"/>
      <c r="ALH90" s="91"/>
      <c r="ALI90" s="90"/>
      <c r="ALJ90" s="91"/>
      <c r="ALK90" s="90"/>
      <c r="ALL90" s="91"/>
      <c r="ALM90" s="90"/>
      <c r="ALN90" s="91"/>
      <c r="ALO90" s="90"/>
      <c r="ALP90" s="91"/>
      <c r="ALQ90" s="90"/>
      <c r="ALR90" s="91"/>
      <c r="ALS90" s="90"/>
      <c r="ALT90" s="91"/>
      <c r="ALU90" s="90"/>
      <c r="ALV90" s="91"/>
      <c r="ALW90" s="90"/>
      <c r="ALX90" s="91"/>
      <c r="ALY90" s="90"/>
      <c r="ALZ90" s="91"/>
      <c r="AMA90" s="90"/>
      <c r="AMB90" s="91"/>
      <c r="AMC90" s="90"/>
      <c r="AMD90" s="91"/>
      <c r="AME90" s="90"/>
      <c r="AMF90" s="91"/>
      <c r="AMG90" s="90"/>
      <c r="AMH90" s="91"/>
      <c r="AMI90" s="90"/>
      <c r="AMJ90" s="91"/>
      <c r="AMK90" s="90"/>
      <c r="AML90" s="91"/>
      <c r="AMM90" s="90"/>
      <c r="AMN90" s="91"/>
      <c r="AMO90" s="90"/>
      <c r="AMP90" s="91"/>
      <c r="AMQ90" s="90"/>
      <c r="AMR90" s="91"/>
      <c r="AMS90" s="90"/>
      <c r="AMT90" s="91"/>
      <c r="AMU90" s="90"/>
      <c r="AMV90" s="91"/>
      <c r="AMW90" s="90"/>
      <c r="AMX90" s="91"/>
      <c r="AMY90" s="90"/>
      <c r="AMZ90" s="91"/>
      <c r="ANA90" s="90"/>
      <c r="ANB90" s="91"/>
      <c r="ANC90" s="90"/>
      <c r="AND90" s="91"/>
      <c r="ANE90" s="90"/>
      <c r="ANF90" s="91"/>
      <c r="ANG90" s="90"/>
      <c r="ANH90" s="91"/>
      <c r="ANI90" s="90"/>
      <c r="ANJ90" s="91"/>
      <c r="ANK90" s="90"/>
      <c r="ANL90" s="91"/>
      <c r="ANM90" s="90"/>
      <c r="ANN90" s="91"/>
      <c r="ANO90" s="90"/>
      <c r="ANP90" s="91"/>
      <c r="ANQ90" s="90"/>
      <c r="ANR90" s="91"/>
      <c r="ANS90" s="90"/>
      <c r="ANT90" s="91"/>
      <c r="ANU90" s="90"/>
      <c r="ANV90" s="91"/>
      <c r="ANW90" s="90"/>
      <c r="ANX90" s="91"/>
      <c r="ANY90" s="90"/>
      <c r="ANZ90" s="91"/>
      <c r="AOA90" s="90"/>
      <c r="AOB90" s="91"/>
      <c r="AOC90" s="90"/>
      <c r="AOD90" s="91"/>
      <c r="AOE90" s="90"/>
      <c r="AOF90" s="91"/>
      <c r="AOG90" s="90"/>
      <c r="AOH90" s="91"/>
      <c r="AOI90" s="90"/>
      <c r="AOJ90" s="91"/>
      <c r="AOK90" s="90"/>
      <c r="AOL90" s="91"/>
      <c r="AOM90" s="90"/>
      <c r="AON90" s="91"/>
      <c r="AOO90" s="90"/>
      <c r="AOP90" s="91"/>
      <c r="AOQ90" s="90"/>
      <c r="AOR90" s="91"/>
      <c r="AOS90" s="90"/>
      <c r="AOT90" s="91"/>
      <c r="AOU90" s="90"/>
      <c r="AOV90" s="91"/>
      <c r="AOW90" s="90"/>
      <c r="AOX90" s="91"/>
      <c r="AOY90" s="90"/>
      <c r="AOZ90" s="91"/>
      <c r="APA90" s="90"/>
      <c r="APB90" s="91"/>
      <c r="APC90" s="90"/>
      <c r="APD90" s="91"/>
      <c r="APE90" s="90"/>
      <c r="APF90" s="91"/>
      <c r="APG90" s="90"/>
      <c r="APH90" s="91"/>
      <c r="API90" s="90"/>
      <c r="APJ90" s="91"/>
      <c r="APK90" s="90"/>
      <c r="APL90" s="91"/>
      <c r="APM90" s="90"/>
      <c r="APN90" s="91"/>
      <c r="APO90" s="90"/>
      <c r="APP90" s="91"/>
      <c r="APQ90" s="90"/>
      <c r="APR90" s="91"/>
      <c r="APS90" s="90"/>
      <c r="APT90" s="91"/>
      <c r="APU90" s="90"/>
      <c r="APV90" s="91"/>
      <c r="APW90" s="90"/>
      <c r="APX90" s="91"/>
      <c r="APY90" s="90"/>
      <c r="APZ90" s="91"/>
      <c r="AQA90" s="90"/>
      <c r="AQB90" s="91"/>
      <c r="AQC90" s="90"/>
      <c r="AQD90" s="91"/>
      <c r="AQE90" s="90"/>
      <c r="AQF90" s="91"/>
      <c r="AQG90" s="90"/>
      <c r="AQH90" s="91"/>
      <c r="AQI90" s="90"/>
      <c r="AQJ90" s="91"/>
      <c r="AQK90" s="90"/>
      <c r="AQL90" s="91"/>
      <c r="AQM90" s="90"/>
      <c r="AQN90" s="91"/>
      <c r="AQO90" s="90"/>
      <c r="AQP90" s="91"/>
      <c r="AQQ90" s="90"/>
      <c r="AQR90" s="91"/>
      <c r="AQS90" s="90"/>
      <c r="AQT90" s="91"/>
      <c r="AQU90" s="90"/>
      <c r="AQV90" s="91"/>
      <c r="AQW90" s="90"/>
      <c r="AQX90" s="91"/>
      <c r="AQY90" s="90"/>
      <c r="AQZ90" s="91"/>
      <c r="ARA90" s="90"/>
      <c r="ARB90" s="91"/>
      <c r="ARC90" s="90"/>
      <c r="ARD90" s="91"/>
      <c r="ARE90" s="90"/>
      <c r="ARF90" s="91"/>
      <c r="ARG90" s="90"/>
      <c r="ARH90" s="91"/>
      <c r="ARI90" s="90"/>
      <c r="ARJ90" s="91"/>
      <c r="ARK90" s="90"/>
      <c r="ARL90" s="91"/>
      <c r="ARM90" s="90"/>
      <c r="ARN90" s="91"/>
      <c r="ARO90" s="90"/>
      <c r="ARP90" s="91"/>
      <c r="ARQ90" s="90"/>
      <c r="ARR90" s="91"/>
      <c r="ARS90" s="90"/>
      <c r="ART90" s="91"/>
      <c r="ARU90" s="90"/>
      <c r="ARV90" s="91"/>
      <c r="ARW90" s="90"/>
      <c r="ARX90" s="91"/>
      <c r="ARY90" s="90"/>
      <c r="ARZ90" s="91"/>
      <c r="ASA90" s="90"/>
      <c r="ASB90" s="91"/>
      <c r="ASC90" s="90"/>
      <c r="ASD90" s="91"/>
      <c r="ASE90" s="90"/>
      <c r="ASF90" s="91"/>
      <c r="ASG90" s="90"/>
      <c r="ASH90" s="91"/>
      <c r="ASI90" s="90"/>
      <c r="ASJ90" s="91"/>
      <c r="ASK90" s="90"/>
      <c r="ASL90" s="91"/>
      <c r="ASM90" s="90"/>
      <c r="ASN90" s="91"/>
      <c r="ASO90" s="90"/>
      <c r="ASP90" s="91"/>
      <c r="ASQ90" s="90"/>
      <c r="ASR90" s="91"/>
      <c r="ASS90" s="90"/>
      <c r="AST90" s="91"/>
      <c r="ASU90" s="90"/>
      <c r="ASV90" s="91"/>
      <c r="ASW90" s="90"/>
      <c r="ASX90" s="91"/>
      <c r="ASY90" s="90"/>
      <c r="ASZ90" s="91"/>
      <c r="ATA90" s="90"/>
      <c r="ATB90" s="91"/>
      <c r="ATC90" s="90"/>
      <c r="ATD90" s="91"/>
      <c r="ATE90" s="90"/>
      <c r="ATF90" s="91"/>
      <c r="ATG90" s="90"/>
      <c r="ATH90" s="91"/>
      <c r="ATI90" s="90"/>
      <c r="ATJ90" s="91"/>
      <c r="ATK90" s="90"/>
      <c r="ATL90" s="91"/>
      <c r="ATM90" s="90"/>
      <c r="ATN90" s="91"/>
      <c r="ATO90" s="90"/>
      <c r="ATP90" s="91"/>
      <c r="ATQ90" s="90"/>
      <c r="ATR90" s="91"/>
      <c r="ATS90" s="90"/>
      <c r="ATT90" s="91"/>
      <c r="ATU90" s="90"/>
      <c r="ATV90" s="91"/>
      <c r="ATW90" s="90"/>
      <c r="ATX90" s="91"/>
      <c r="ATY90" s="90"/>
      <c r="ATZ90" s="91"/>
      <c r="AUA90" s="90"/>
      <c r="AUB90" s="91"/>
      <c r="AUC90" s="90"/>
      <c r="AUD90" s="91"/>
      <c r="AUE90" s="90"/>
      <c r="AUF90" s="91"/>
      <c r="AUG90" s="90"/>
      <c r="AUH90" s="91"/>
      <c r="AUI90" s="90"/>
      <c r="AUJ90" s="91"/>
      <c r="AUK90" s="90"/>
      <c r="AUL90" s="91"/>
      <c r="AUM90" s="90"/>
      <c r="AUN90" s="91"/>
      <c r="AUO90" s="90"/>
      <c r="AUP90" s="91"/>
      <c r="AUQ90" s="90"/>
      <c r="AUR90" s="91"/>
      <c r="AUS90" s="90"/>
      <c r="AUT90" s="91"/>
      <c r="AUU90" s="90"/>
      <c r="AUV90" s="91"/>
      <c r="AUW90" s="90"/>
      <c r="AUX90" s="91"/>
      <c r="AUY90" s="90"/>
      <c r="AUZ90" s="91"/>
      <c r="AVA90" s="90"/>
      <c r="AVB90" s="91"/>
      <c r="AVC90" s="90"/>
      <c r="AVD90" s="91"/>
      <c r="AVE90" s="90"/>
      <c r="AVF90" s="91"/>
      <c r="AVG90" s="90"/>
      <c r="AVH90" s="91"/>
      <c r="AVI90" s="90"/>
      <c r="AVJ90" s="91"/>
      <c r="AVK90" s="90"/>
      <c r="AVL90" s="91"/>
      <c r="AVM90" s="90"/>
      <c r="AVN90" s="91"/>
      <c r="AVO90" s="90"/>
      <c r="AVP90" s="91"/>
      <c r="AVQ90" s="90"/>
      <c r="AVR90" s="91"/>
      <c r="AVS90" s="90"/>
      <c r="AVT90" s="91"/>
      <c r="AVU90" s="90"/>
      <c r="AVV90" s="91"/>
      <c r="AVW90" s="90"/>
      <c r="AVX90" s="91"/>
      <c r="AVY90" s="90"/>
      <c r="AVZ90" s="91"/>
      <c r="AWA90" s="90"/>
      <c r="AWB90" s="91"/>
      <c r="AWC90" s="90"/>
      <c r="AWD90" s="91"/>
      <c r="AWE90" s="90"/>
      <c r="AWF90" s="91"/>
      <c r="AWG90" s="90"/>
      <c r="AWH90" s="91"/>
      <c r="AWI90" s="90"/>
      <c r="AWJ90" s="91"/>
      <c r="AWK90" s="90"/>
      <c r="AWL90" s="91"/>
      <c r="AWM90" s="90"/>
      <c r="AWN90" s="91"/>
      <c r="AWO90" s="90"/>
      <c r="AWP90" s="91"/>
      <c r="AWQ90" s="90"/>
      <c r="AWR90" s="91"/>
      <c r="AWS90" s="90"/>
      <c r="AWT90" s="91"/>
      <c r="AWU90" s="90"/>
      <c r="AWV90" s="91"/>
      <c r="AWW90" s="90"/>
      <c r="AWX90" s="91"/>
      <c r="AWY90" s="90"/>
      <c r="AWZ90" s="91"/>
      <c r="AXA90" s="90"/>
      <c r="AXB90" s="91"/>
      <c r="AXC90" s="90"/>
      <c r="AXD90" s="91"/>
      <c r="AXE90" s="90"/>
      <c r="AXF90" s="91"/>
      <c r="AXG90" s="90"/>
      <c r="AXH90" s="91"/>
      <c r="AXI90" s="90"/>
      <c r="AXJ90" s="91"/>
      <c r="AXK90" s="90"/>
      <c r="AXL90" s="91"/>
      <c r="AXM90" s="90"/>
      <c r="AXN90" s="91"/>
      <c r="AXO90" s="90"/>
      <c r="AXP90" s="91"/>
      <c r="AXQ90" s="90"/>
      <c r="AXR90" s="91"/>
      <c r="AXS90" s="90"/>
      <c r="AXT90" s="91"/>
      <c r="AXU90" s="90"/>
      <c r="AXV90" s="91"/>
      <c r="AXW90" s="90"/>
      <c r="AXX90" s="91"/>
      <c r="AXY90" s="90"/>
      <c r="AXZ90" s="91"/>
      <c r="AYA90" s="90"/>
      <c r="AYB90" s="91"/>
      <c r="AYC90" s="90"/>
      <c r="AYD90" s="91"/>
      <c r="AYE90" s="90"/>
      <c r="AYF90" s="91"/>
      <c r="AYG90" s="90"/>
      <c r="AYH90" s="91"/>
      <c r="AYI90" s="90"/>
      <c r="AYJ90" s="91"/>
      <c r="AYK90" s="90"/>
      <c r="AYL90" s="91"/>
      <c r="AYM90" s="90"/>
      <c r="AYN90" s="91"/>
      <c r="AYO90" s="90"/>
      <c r="AYP90" s="91"/>
      <c r="AYQ90" s="90"/>
      <c r="AYR90" s="91"/>
      <c r="AYS90" s="90"/>
      <c r="AYT90" s="91"/>
      <c r="AYU90" s="90"/>
      <c r="AYV90" s="91"/>
      <c r="AYW90" s="90"/>
      <c r="AYX90" s="91"/>
      <c r="AYY90" s="90"/>
      <c r="AYZ90" s="91"/>
      <c r="AZA90" s="90"/>
      <c r="AZB90" s="91"/>
      <c r="AZC90" s="90"/>
      <c r="AZD90" s="91"/>
      <c r="AZE90" s="90"/>
      <c r="AZF90" s="91"/>
      <c r="AZG90" s="90"/>
      <c r="AZH90" s="91"/>
      <c r="AZI90" s="90"/>
      <c r="AZJ90" s="91"/>
      <c r="AZK90" s="90"/>
      <c r="AZL90" s="91"/>
      <c r="AZM90" s="90"/>
      <c r="AZN90" s="91"/>
      <c r="AZO90" s="90"/>
      <c r="AZP90" s="91"/>
      <c r="AZQ90" s="90"/>
      <c r="AZR90" s="91"/>
      <c r="AZS90" s="90"/>
      <c r="AZT90" s="91"/>
      <c r="AZU90" s="90"/>
      <c r="AZV90" s="91"/>
      <c r="AZW90" s="90"/>
      <c r="AZX90" s="91"/>
      <c r="AZY90" s="90"/>
      <c r="AZZ90" s="91"/>
      <c r="BAA90" s="90"/>
      <c r="BAB90" s="91"/>
      <c r="BAC90" s="90"/>
      <c r="BAD90" s="91"/>
      <c r="BAE90" s="90"/>
      <c r="BAF90" s="91"/>
      <c r="BAG90" s="90"/>
      <c r="BAH90" s="91"/>
      <c r="BAI90" s="90"/>
      <c r="BAJ90" s="91"/>
      <c r="BAK90" s="90"/>
      <c r="BAL90" s="91"/>
      <c r="BAM90" s="90"/>
      <c r="BAN90" s="91"/>
      <c r="BAO90" s="90"/>
      <c r="BAP90" s="91"/>
      <c r="BAQ90" s="90"/>
      <c r="BAR90" s="91"/>
      <c r="BAS90" s="90"/>
      <c r="BAT90" s="91"/>
      <c r="BAU90" s="90"/>
      <c r="BAV90" s="91"/>
      <c r="BAW90" s="90"/>
      <c r="BAX90" s="91"/>
      <c r="BAY90" s="90"/>
      <c r="BAZ90" s="91"/>
      <c r="BBA90" s="90"/>
      <c r="BBB90" s="91"/>
      <c r="BBC90" s="90"/>
      <c r="BBD90" s="91"/>
      <c r="BBE90" s="90"/>
      <c r="BBF90" s="91"/>
      <c r="BBG90" s="90"/>
      <c r="BBH90" s="91"/>
      <c r="BBI90" s="90"/>
      <c r="BBJ90" s="91"/>
      <c r="BBK90" s="90"/>
      <c r="BBL90" s="91"/>
      <c r="BBM90" s="90"/>
      <c r="BBN90" s="91"/>
      <c r="BBO90" s="90"/>
      <c r="BBP90" s="91"/>
      <c r="BBQ90" s="90"/>
      <c r="BBR90" s="91"/>
      <c r="BBS90" s="90"/>
      <c r="BBT90" s="91"/>
      <c r="BBU90" s="90"/>
      <c r="BBV90" s="91"/>
      <c r="BBW90" s="90"/>
      <c r="BBX90" s="91"/>
      <c r="BBY90" s="90"/>
      <c r="BBZ90" s="91"/>
      <c r="BCA90" s="90"/>
      <c r="BCB90" s="91"/>
      <c r="BCC90" s="90"/>
      <c r="BCD90" s="91"/>
      <c r="BCE90" s="90"/>
      <c r="BCF90" s="91"/>
      <c r="BCG90" s="90"/>
      <c r="BCH90" s="91"/>
      <c r="BCI90" s="90"/>
      <c r="BCJ90" s="91"/>
      <c r="BCK90" s="90"/>
      <c r="BCL90" s="91"/>
      <c r="BCM90" s="90"/>
      <c r="BCN90" s="91"/>
      <c r="BCO90" s="90"/>
      <c r="BCP90" s="91"/>
      <c r="BCQ90" s="90"/>
      <c r="BCR90" s="91"/>
      <c r="BCS90" s="90"/>
      <c r="BCT90" s="91"/>
      <c r="BCU90" s="90"/>
      <c r="BCV90" s="91"/>
      <c r="BCW90" s="90"/>
      <c r="BCX90" s="91"/>
      <c r="BCY90" s="90"/>
      <c r="BCZ90" s="91"/>
      <c r="BDA90" s="90"/>
      <c r="BDB90" s="91"/>
      <c r="BDC90" s="90"/>
      <c r="BDD90" s="91"/>
      <c r="BDE90" s="90"/>
      <c r="BDF90" s="91"/>
      <c r="BDG90" s="90"/>
      <c r="BDH90" s="91"/>
      <c r="BDI90" s="90"/>
      <c r="BDJ90" s="91"/>
      <c r="BDK90" s="90"/>
      <c r="BDL90" s="91"/>
      <c r="BDM90" s="90"/>
      <c r="BDN90" s="91"/>
      <c r="BDO90" s="90"/>
      <c r="BDP90" s="91"/>
      <c r="BDQ90" s="90"/>
      <c r="BDR90" s="91"/>
      <c r="BDS90" s="90"/>
      <c r="BDT90" s="91"/>
      <c r="BDU90" s="90"/>
      <c r="BDV90" s="91"/>
      <c r="BDW90" s="90"/>
      <c r="BDX90" s="91"/>
      <c r="BDY90" s="90"/>
      <c r="BDZ90" s="91"/>
      <c r="BEA90" s="90"/>
      <c r="BEB90" s="91"/>
      <c r="BEC90" s="90"/>
      <c r="BED90" s="91"/>
      <c r="BEE90" s="90"/>
      <c r="BEF90" s="91"/>
      <c r="BEG90" s="90"/>
      <c r="BEH90" s="91"/>
      <c r="BEI90" s="90"/>
      <c r="BEJ90" s="91"/>
      <c r="BEK90" s="90"/>
      <c r="BEL90" s="91"/>
      <c r="BEM90" s="90"/>
      <c r="BEN90" s="91"/>
      <c r="BEO90" s="90"/>
      <c r="BEP90" s="91"/>
      <c r="BEQ90" s="90"/>
      <c r="BER90" s="91"/>
      <c r="BES90" s="90"/>
      <c r="BET90" s="91"/>
      <c r="BEU90" s="90"/>
      <c r="BEV90" s="91"/>
      <c r="BEW90" s="90"/>
      <c r="BEX90" s="91"/>
      <c r="BEY90" s="90"/>
      <c r="BEZ90" s="91"/>
      <c r="BFA90" s="90"/>
      <c r="BFB90" s="91"/>
      <c r="BFC90" s="90"/>
      <c r="BFD90" s="91"/>
      <c r="BFE90" s="90"/>
      <c r="BFF90" s="91"/>
      <c r="BFG90" s="90"/>
      <c r="BFH90" s="91"/>
      <c r="BFI90" s="90"/>
      <c r="BFJ90" s="91"/>
      <c r="BFK90" s="90"/>
      <c r="BFL90" s="91"/>
      <c r="BFM90" s="90"/>
      <c r="BFN90" s="91"/>
      <c r="BFO90" s="90"/>
      <c r="BFP90" s="91"/>
      <c r="BFQ90" s="90"/>
      <c r="BFR90" s="91"/>
      <c r="BFS90" s="90"/>
      <c r="BFT90" s="91"/>
      <c r="BFU90" s="90"/>
      <c r="BFV90" s="91"/>
      <c r="BFW90" s="90"/>
      <c r="BFX90" s="91"/>
      <c r="BFY90" s="90"/>
      <c r="BFZ90" s="91"/>
      <c r="BGA90" s="90"/>
      <c r="BGB90" s="91"/>
      <c r="BGC90" s="90"/>
      <c r="BGD90" s="91"/>
      <c r="BGE90" s="90"/>
      <c r="BGF90" s="91"/>
      <c r="BGG90" s="90"/>
      <c r="BGH90" s="91"/>
      <c r="BGI90" s="90"/>
      <c r="BGJ90" s="91"/>
      <c r="BGK90" s="90"/>
      <c r="BGL90" s="91"/>
      <c r="BGM90" s="90"/>
      <c r="BGN90" s="91"/>
      <c r="BGO90" s="90"/>
      <c r="BGP90" s="91"/>
      <c r="BGQ90" s="90"/>
      <c r="BGR90" s="91"/>
      <c r="BGS90" s="90"/>
      <c r="BGT90" s="91"/>
      <c r="BGU90" s="90"/>
      <c r="BGV90" s="91"/>
      <c r="BGW90" s="90"/>
      <c r="BGX90" s="91"/>
      <c r="BGY90" s="90"/>
      <c r="BGZ90" s="91"/>
      <c r="BHA90" s="90"/>
      <c r="BHB90" s="91"/>
      <c r="BHC90" s="90"/>
      <c r="BHD90" s="91"/>
      <c r="BHE90" s="90"/>
      <c r="BHF90" s="91"/>
      <c r="BHG90" s="90"/>
      <c r="BHH90" s="91"/>
      <c r="BHI90" s="90"/>
      <c r="BHJ90" s="91"/>
      <c r="BHK90" s="90"/>
      <c r="BHL90" s="91"/>
      <c r="BHM90" s="90"/>
      <c r="BHN90" s="91"/>
      <c r="BHO90" s="90"/>
      <c r="BHP90" s="91"/>
      <c r="BHQ90" s="90"/>
      <c r="BHR90" s="91"/>
      <c r="BHS90" s="90"/>
      <c r="BHT90" s="91"/>
      <c r="BHU90" s="90"/>
      <c r="BHV90" s="91"/>
      <c r="BHW90" s="90"/>
      <c r="BHX90" s="91"/>
      <c r="BHY90" s="90"/>
      <c r="BHZ90" s="91"/>
      <c r="BIA90" s="90"/>
      <c r="BIB90" s="91"/>
      <c r="BIC90" s="90"/>
      <c r="BID90" s="91"/>
      <c r="BIE90" s="90"/>
      <c r="BIF90" s="91"/>
      <c r="BIG90" s="90"/>
      <c r="BIH90" s="91"/>
      <c r="BII90" s="90"/>
      <c r="BIJ90" s="91"/>
      <c r="BIK90" s="90"/>
      <c r="BIL90" s="91"/>
      <c r="BIM90" s="90"/>
      <c r="BIN90" s="91"/>
      <c r="BIO90" s="90"/>
      <c r="BIP90" s="91"/>
      <c r="BIQ90" s="90"/>
      <c r="BIR90" s="91"/>
      <c r="BIS90" s="90"/>
      <c r="BIT90" s="91"/>
      <c r="BIU90" s="90"/>
      <c r="BIV90" s="91"/>
      <c r="BIW90" s="90"/>
      <c r="BIX90" s="91"/>
      <c r="BIY90" s="90"/>
      <c r="BIZ90" s="91"/>
      <c r="BJA90" s="90"/>
      <c r="BJB90" s="91"/>
      <c r="BJC90" s="90"/>
      <c r="BJD90" s="91"/>
      <c r="BJE90" s="90"/>
      <c r="BJF90" s="91"/>
      <c r="BJG90" s="90"/>
      <c r="BJH90" s="91"/>
      <c r="BJI90" s="90"/>
      <c r="BJJ90" s="91"/>
      <c r="BJK90" s="90"/>
      <c r="BJL90" s="91"/>
      <c r="BJM90" s="90"/>
      <c r="BJN90" s="91"/>
      <c r="BJO90" s="90"/>
      <c r="BJP90" s="91"/>
      <c r="BJQ90" s="90"/>
      <c r="BJR90" s="91"/>
      <c r="BJS90" s="90"/>
      <c r="BJT90" s="91"/>
      <c r="BJU90" s="90"/>
      <c r="BJV90" s="91"/>
      <c r="BJW90" s="90"/>
      <c r="BJX90" s="91"/>
      <c r="BJY90" s="90"/>
      <c r="BJZ90" s="91"/>
      <c r="BKA90" s="90"/>
      <c r="BKB90" s="91"/>
      <c r="BKC90" s="90"/>
      <c r="BKD90" s="91"/>
      <c r="BKE90" s="90"/>
      <c r="BKF90" s="91"/>
      <c r="BKG90" s="90"/>
      <c r="BKH90" s="91"/>
      <c r="BKI90" s="90"/>
      <c r="BKJ90" s="91"/>
      <c r="BKK90" s="90"/>
      <c r="BKL90" s="91"/>
      <c r="BKM90" s="90"/>
      <c r="BKN90" s="91"/>
      <c r="BKO90" s="90"/>
      <c r="BKP90" s="91"/>
      <c r="BKQ90" s="90"/>
      <c r="BKR90" s="91"/>
      <c r="BKS90" s="90"/>
      <c r="BKT90" s="91"/>
      <c r="BKU90" s="90"/>
      <c r="BKV90" s="91"/>
      <c r="BKW90" s="90"/>
      <c r="BKX90" s="91"/>
      <c r="BKY90" s="90"/>
      <c r="BKZ90" s="91"/>
      <c r="BLA90" s="90"/>
      <c r="BLB90" s="91"/>
      <c r="BLC90" s="90"/>
      <c r="BLD90" s="91"/>
      <c r="BLE90" s="90"/>
      <c r="BLF90" s="91"/>
      <c r="BLG90" s="90"/>
      <c r="BLH90" s="91"/>
      <c r="BLI90" s="90"/>
      <c r="BLJ90" s="91"/>
      <c r="BLK90" s="90"/>
      <c r="BLL90" s="91"/>
      <c r="BLM90" s="90"/>
      <c r="BLN90" s="91"/>
      <c r="BLO90" s="90"/>
      <c r="BLP90" s="91"/>
      <c r="BLQ90" s="90"/>
      <c r="BLR90" s="91"/>
      <c r="BLS90" s="90"/>
      <c r="BLT90" s="91"/>
      <c r="BLU90" s="90"/>
      <c r="BLV90" s="91"/>
      <c r="BLW90" s="90"/>
      <c r="BLX90" s="91"/>
      <c r="BLY90" s="90"/>
      <c r="BLZ90" s="91"/>
      <c r="BMA90" s="90"/>
      <c r="BMB90" s="91"/>
      <c r="BMC90" s="90"/>
      <c r="BMD90" s="91"/>
      <c r="BME90" s="90"/>
      <c r="BMF90" s="91"/>
      <c r="BMG90" s="90"/>
      <c r="BMH90" s="91"/>
      <c r="BMI90" s="90"/>
      <c r="BMJ90" s="91"/>
      <c r="BMK90" s="90"/>
      <c r="BML90" s="91"/>
      <c r="BMM90" s="90"/>
      <c r="BMN90" s="91"/>
      <c r="BMO90" s="90"/>
      <c r="BMP90" s="91"/>
      <c r="BMQ90" s="90"/>
      <c r="BMR90" s="91"/>
      <c r="BMS90" s="90"/>
      <c r="BMT90" s="91"/>
      <c r="BMU90" s="90"/>
      <c r="BMV90" s="91"/>
      <c r="BMW90" s="90"/>
      <c r="BMX90" s="91"/>
      <c r="BMY90" s="90"/>
      <c r="BMZ90" s="91"/>
      <c r="BNA90" s="90"/>
      <c r="BNB90" s="91"/>
      <c r="BNC90" s="90"/>
      <c r="BND90" s="91"/>
      <c r="BNE90" s="90"/>
      <c r="BNF90" s="91"/>
      <c r="BNG90" s="90"/>
      <c r="BNH90" s="91"/>
      <c r="BNI90" s="90"/>
      <c r="BNJ90" s="91"/>
      <c r="BNK90" s="90"/>
      <c r="BNL90" s="91"/>
      <c r="BNM90" s="90"/>
      <c r="BNN90" s="91"/>
      <c r="BNO90" s="90"/>
      <c r="BNP90" s="91"/>
      <c r="BNQ90" s="90"/>
      <c r="BNR90" s="91"/>
      <c r="BNS90" s="90"/>
      <c r="BNT90" s="91"/>
      <c r="BNU90" s="90"/>
      <c r="BNV90" s="91"/>
      <c r="BNW90" s="90"/>
      <c r="BNX90" s="91"/>
      <c r="BNY90" s="90"/>
      <c r="BNZ90" s="91"/>
      <c r="BOA90" s="90"/>
      <c r="BOB90" s="91"/>
      <c r="BOC90" s="90"/>
      <c r="BOD90" s="91"/>
      <c r="BOE90" s="90"/>
      <c r="BOF90" s="91"/>
      <c r="BOG90" s="90"/>
      <c r="BOH90" s="91"/>
      <c r="BOI90" s="90"/>
      <c r="BOJ90" s="91"/>
      <c r="BOK90" s="90"/>
      <c r="BOL90" s="91"/>
      <c r="BOM90" s="90"/>
      <c r="BON90" s="91"/>
      <c r="BOO90" s="90"/>
      <c r="BOP90" s="91"/>
      <c r="BOQ90" s="90"/>
      <c r="BOR90" s="91"/>
      <c r="BOS90" s="90"/>
      <c r="BOT90" s="91"/>
      <c r="BOU90" s="90"/>
      <c r="BOV90" s="91"/>
      <c r="BOW90" s="90"/>
      <c r="BOX90" s="91"/>
      <c r="BOY90" s="90"/>
      <c r="BOZ90" s="91"/>
      <c r="BPA90" s="90"/>
      <c r="BPB90" s="91"/>
      <c r="BPC90" s="90"/>
      <c r="BPD90" s="91"/>
      <c r="BPE90" s="90"/>
      <c r="BPF90" s="91"/>
      <c r="BPG90" s="90"/>
      <c r="BPH90" s="91"/>
      <c r="BPI90" s="90"/>
      <c r="BPJ90" s="91"/>
      <c r="BPK90" s="90"/>
      <c r="BPL90" s="91"/>
      <c r="BPM90" s="90"/>
      <c r="BPN90" s="91"/>
      <c r="BPO90" s="90"/>
      <c r="BPP90" s="91"/>
      <c r="BPQ90" s="90"/>
      <c r="BPR90" s="91"/>
      <c r="BPS90" s="90"/>
      <c r="BPT90" s="91"/>
      <c r="BPU90" s="90"/>
      <c r="BPV90" s="91"/>
      <c r="BPW90" s="90"/>
      <c r="BPX90" s="91"/>
      <c r="BPY90" s="90"/>
      <c r="BPZ90" s="91"/>
      <c r="BQA90" s="90"/>
      <c r="BQB90" s="91"/>
      <c r="BQC90" s="90"/>
      <c r="BQD90" s="91"/>
      <c r="BQE90" s="90"/>
      <c r="BQF90" s="91"/>
      <c r="BQG90" s="90"/>
      <c r="BQH90" s="91"/>
      <c r="BQI90" s="90"/>
      <c r="BQJ90" s="91"/>
      <c r="BQK90" s="90"/>
      <c r="BQL90" s="91"/>
      <c r="BQM90" s="90"/>
      <c r="BQN90" s="91"/>
      <c r="BQO90" s="90"/>
      <c r="BQP90" s="91"/>
      <c r="BQQ90" s="90"/>
      <c r="BQR90" s="91"/>
      <c r="BQS90" s="90"/>
      <c r="BQT90" s="91"/>
      <c r="BQU90" s="90"/>
      <c r="BQV90" s="91"/>
      <c r="BQW90" s="90"/>
      <c r="BQX90" s="91"/>
      <c r="BQY90" s="90"/>
      <c r="BQZ90" s="91"/>
      <c r="BRA90" s="90"/>
      <c r="BRB90" s="91"/>
      <c r="BRC90" s="90"/>
      <c r="BRD90" s="91"/>
      <c r="BRE90" s="90"/>
      <c r="BRF90" s="91"/>
      <c r="BRG90" s="90"/>
      <c r="BRH90" s="91"/>
      <c r="BRI90" s="90"/>
      <c r="BRJ90" s="91"/>
      <c r="BRK90" s="90"/>
      <c r="BRL90" s="91"/>
      <c r="BRM90" s="90"/>
      <c r="BRN90" s="91"/>
      <c r="BRO90" s="90"/>
      <c r="BRP90" s="91"/>
      <c r="BRQ90" s="90"/>
      <c r="BRR90" s="91"/>
      <c r="BRS90" s="90"/>
      <c r="BRT90" s="91"/>
      <c r="BRU90" s="90"/>
      <c r="BRV90" s="91"/>
      <c r="BRW90" s="90"/>
      <c r="BRX90" s="91"/>
      <c r="BRY90" s="90"/>
      <c r="BRZ90" s="91"/>
      <c r="BSA90" s="90"/>
      <c r="BSB90" s="91"/>
      <c r="BSC90" s="90"/>
      <c r="BSD90" s="91"/>
      <c r="BSE90" s="90"/>
      <c r="BSF90" s="91"/>
      <c r="BSG90" s="90"/>
      <c r="BSH90" s="91"/>
      <c r="BSI90" s="90"/>
      <c r="BSJ90" s="91"/>
      <c r="BSK90" s="90"/>
      <c r="BSL90" s="91"/>
      <c r="BSM90" s="90"/>
      <c r="BSN90" s="91"/>
      <c r="BSO90" s="90"/>
      <c r="BSP90" s="91"/>
      <c r="BSQ90" s="90"/>
      <c r="BSR90" s="91"/>
      <c r="BSS90" s="90"/>
      <c r="BST90" s="91"/>
      <c r="BSU90" s="90"/>
      <c r="BSV90" s="91"/>
      <c r="BSW90" s="90"/>
      <c r="BSX90" s="91"/>
      <c r="BSY90" s="90"/>
      <c r="BSZ90" s="91"/>
      <c r="BTA90" s="90"/>
      <c r="BTB90" s="91"/>
      <c r="BTC90" s="90"/>
      <c r="BTD90" s="91"/>
      <c r="BTE90" s="90"/>
      <c r="BTF90" s="91"/>
      <c r="BTG90" s="90"/>
      <c r="BTH90" s="91"/>
      <c r="BTI90" s="90"/>
      <c r="BTJ90" s="91"/>
      <c r="BTK90" s="90"/>
      <c r="BTL90" s="91"/>
      <c r="BTM90" s="90"/>
      <c r="BTN90" s="91"/>
      <c r="BTO90" s="90"/>
      <c r="BTP90" s="91"/>
      <c r="BTQ90" s="90"/>
      <c r="BTR90" s="91"/>
      <c r="BTS90" s="90"/>
      <c r="BTT90" s="91"/>
      <c r="BTU90" s="90"/>
      <c r="BTV90" s="91"/>
      <c r="BTW90" s="90"/>
      <c r="BTX90" s="91"/>
      <c r="BTY90" s="90"/>
      <c r="BTZ90" s="91"/>
      <c r="BUA90" s="90"/>
      <c r="BUB90" s="91"/>
      <c r="BUC90" s="90"/>
      <c r="BUD90" s="91"/>
      <c r="BUE90" s="90"/>
      <c r="BUF90" s="91"/>
      <c r="BUG90" s="90"/>
      <c r="BUH90" s="91"/>
      <c r="BUI90" s="90"/>
      <c r="BUJ90" s="91"/>
      <c r="BUK90" s="90"/>
      <c r="BUL90" s="91"/>
      <c r="BUM90" s="90"/>
      <c r="BUN90" s="91"/>
      <c r="BUO90" s="90"/>
      <c r="BUP90" s="91"/>
      <c r="BUQ90" s="90"/>
      <c r="BUR90" s="91"/>
      <c r="BUS90" s="90"/>
      <c r="BUT90" s="91"/>
      <c r="BUU90" s="90"/>
      <c r="BUV90" s="91"/>
      <c r="BUW90" s="90"/>
      <c r="BUX90" s="91"/>
      <c r="BUY90" s="90"/>
      <c r="BUZ90" s="91"/>
      <c r="BVA90" s="90"/>
      <c r="BVB90" s="91"/>
      <c r="BVC90" s="90"/>
      <c r="BVD90" s="91"/>
      <c r="BVE90" s="90"/>
      <c r="BVF90" s="91"/>
      <c r="BVG90" s="90"/>
      <c r="BVH90" s="91"/>
      <c r="BVI90" s="90"/>
      <c r="BVJ90" s="91"/>
      <c r="BVK90" s="90"/>
      <c r="BVL90" s="91"/>
      <c r="BVM90" s="90"/>
      <c r="BVN90" s="91"/>
      <c r="BVO90" s="90"/>
      <c r="BVP90" s="91"/>
      <c r="BVQ90" s="90"/>
      <c r="BVR90" s="91"/>
      <c r="BVS90" s="90"/>
      <c r="BVT90" s="91"/>
      <c r="BVU90" s="90"/>
      <c r="BVV90" s="91"/>
      <c r="BVW90" s="90"/>
      <c r="BVX90" s="91"/>
      <c r="BVY90" s="90"/>
      <c r="BVZ90" s="91"/>
      <c r="BWA90" s="90"/>
      <c r="BWB90" s="91"/>
      <c r="BWC90" s="90"/>
      <c r="BWD90" s="91"/>
      <c r="BWE90" s="90"/>
      <c r="BWF90" s="91"/>
      <c r="BWG90" s="90"/>
      <c r="BWH90" s="91"/>
      <c r="BWI90" s="90"/>
      <c r="BWJ90" s="91"/>
      <c r="BWK90" s="90"/>
      <c r="BWL90" s="91"/>
      <c r="BWM90" s="90"/>
      <c r="BWN90" s="91"/>
      <c r="BWO90" s="90"/>
      <c r="BWP90" s="91"/>
      <c r="BWQ90" s="90"/>
      <c r="BWR90" s="91"/>
      <c r="BWS90" s="90"/>
      <c r="BWT90" s="91"/>
      <c r="BWU90" s="90"/>
      <c r="BWV90" s="91"/>
      <c r="BWW90" s="90"/>
      <c r="BWX90" s="91"/>
      <c r="BWY90" s="90"/>
      <c r="BWZ90" s="91"/>
      <c r="BXA90" s="90"/>
      <c r="BXB90" s="91"/>
      <c r="BXC90" s="90"/>
      <c r="BXD90" s="91"/>
      <c r="BXE90" s="90"/>
      <c r="BXF90" s="91"/>
      <c r="BXG90" s="90"/>
      <c r="BXH90" s="91"/>
      <c r="BXI90" s="90"/>
      <c r="BXJ90" s="91"/>
      <c r="BXK90" s="90"/>
      <c r="BXL90" s="91"/>
      <c r="BXM90" s="90"/>
      <c r="BXN90" s="91"/>
      <c r="BXO90" s="90"/>
      <c r="BXP90" s="91"/>
      <c r="BXQ90" s="90"/>
      <c r="BXR90" s="91"/>
      <c r="BXS90" s="90"/>
      <c r="BXT90" s="91"/>
      <c r="BXU90" s="90"/>
      <c r="BXV90" s="91"/>
      <c r="BXW90" s="90"/>
      <c r="BXX90" s="91"/>
      <c r="BXY90" s="90"/>
      <c r="BXZ90" s="91"/>
      <c r="BYA90" s="90"/>
      <c r="BYB90" s="91"/>
      <c r="BYC90" s="90"/>
      <c r="BYD90" s="91"/>
      <c r="BYE90" s="90"/>
      <c r="BYF90" s="91"/>
      <c r="BYG90" s="90"/>
      <c r="BYH90" s="91"/>
      <c r="BYI90" s="90"/>
      <c r="BYJ90" s="91"/>
      <c r="BYK90" s="90"/>
      <c r="BYL90" s="91"/>
      <c r="BYM90" s="90"/>
      <c r="BYN90" s="91"/>
      <c r="BYO90" s="90"/>
      <c r="BYP90" s="91"/>
      <c r="BYQ90" s="90"/>
      <c r="BYR90" s="91"/>
      <c r="BYS90" s="90"/>
      <c r="BYT90" s="91"/>
      <c r="BYU90" s="90"/>
      <c r="BYV90" s="91"/>
      <c r="BYW90" s="90"/>
      <c r="BYX90" s="91"/>
      <c r="BYY90" s="90"/>
      <c r="BYZ90" s="91"/>
      <c r="BZA90" s="90"/>
      <c r="BZB90" s="91"/>
      <c r="BZC90" s="90"/>
      <c r="BZD90" s="91"/>
      <c r="BZE90" s="90"/>
      <c r="BZF90" s="91"/>
      <c r="BZG90" s="90"/>
      <c r="BZH90" s="91"/>
      <c r="BZI90" s="90"/>
      <c r="BZJ90" s="91"/>
      <c r="BZK90" s="90"/>
      <c r="BZL90" s="91"/>
      <c r="BZM90" s="90"/>
      <c r="BZN90" s="91"/>
      <c r="BZO90" s="90"/>
      <c r="BZP90" s="91"/>
      <c r="BZQ90" s="90"/>
      <c r="BZR90" s="91"/>
      <c r="BZS90" s="90"/>
      <c r="BZT90" s="91"/>
      <c r="BZU90" s="90"/>
      <c r="BZV90" s="91"/>
      <c r="BZW90" s="90"/>
      <c r="BZX90" s="91"/>
      <c r="BZY90" s="90"/>
      <c r="BZZ90" s="91"/>
      <c r="CAA90" s="90"/>
      <c r="CAB90" s="91"/>
      <c r="CAC90" s="90"/>
      <c r="CAD90" s="91"/>
      <c r="CAE90" s="90"/>
      <c r="CAF90" s="91"/>
      <c r="CAG90" s="90"/>
      <c r="CAH90" s="91"/>
      <c r="CAI90" s="90"/>
      <c r="CAJ90" s="91"/>
      <c r="CAK90" s="90"/>
      <c r="CAL90" s="91"/>
      <c r="CAM90" s="90"/>
      <c r="CAN90" s="91"/>
      <c r="CAO90" s="90"/>
      <c r="CAP90" s="91"/>
      <c r="CAQ90" s="90"/>
      <c r="CAR90" s="91"/>
      <c r="CAS90" s="90"/>
      <c r="CAT90" s="91"/>
      <c r="CAU90" s="90"/>
      <c r="CAV90" s="91"/>
      <c r="CAW90" s="90"/>
      <c r="CAX90" s="91"/>
      <c r="CAY90" s="90"/>
      <c r="CAZ90" s="91"/>
      <c r="CBA90" s="90"/>
      <c r="CBB90" s="91"/>
      <c r="CBC90" s="90"/>
      <c r="CBD90" s="91"/>
      <c r="CBE90" s="90"/>
      <c r="CBF90" s="91"/>
      <c r="CBG90" s="90"/>
      <c r="CBH90" s="91"/>
      <c r="CBI90" s="90"/>
      <c r="CBJ90" s="91"/>
      <c r="CBK90" s="90"/>
      <c r="CBL90" s="91"/>
      <c r="CBM90" s="90"/>
      <c r="CBN90" s="91"/>
      <c r="CBO90" s="90"/>
      <c r="CBP90" s="91"/>
      <c r="CBQ90" s="90"/>
      <c r="CBR90" s="91"/>
      <c r="CBS90" s="90"/>
      <c r="CBT90" s="91"/>
      <c r="CBU90" s="90"/>
      <c r="CBV90" s="91"/>
      <c r="CBW90" s="90"/>
      <c r="CBX90" s="91"/>
      <c r="CBY90" s="90"/>
      <c r="CBZ90" s="91"/>
      <c r="CCA90" s="90"/>
      <c r="CCB90" s="91"/>
      <c r="CCC90" s="90"/>
      <c r="CCD90" s="91"/>
      <c r="CCE90" s="90"/>
      <c r="CCF90" s="91"/>
      <c r="CCG90" s="90"/>
      <c r="CCH90" s="91"/>
      <c r="CCI90" s="90"/>
      <c r="CCJ90" s="91"/>
      <c r="CCK90" s="90"/>
      <c r="CCL90" s="91"/>
      <c r="CCM90" s="90"/>
      <c r="CCN90" s="91"/>
      <c r="CCO90" s="90"/>
      <c r="CCP90" s="91"/>
      <c r="CCQ90" s="90"/>
      <c r="CCR90" s="91"/>
      <c r="CCS90" s="90"/>
      <c r="CCT90" s="91"/>
      <c r="CCU90" s="90"/>
      <c r="CCV90" s="91"/>
      <c r="CCW90" s="90"/>
      <c r="CCX90" s="91"/>
      <c r="CCY90" s="90"/>
      <c r="CCZ90" s="91"/>
      <c r="CDA90" s="90"/>
      <c r="CDB90" s="91"/>
      <c r="CDC90" s="90"/>
      <c r="CDD90" s="91"/>
      <c r="CDE90" s="90"/>
      <c r="CDF90" s="91"/>
      <c r="CDG90" s="90"/>
      <c r="CDH90" s="91"/>
      <c r="CDI90" s="90"/>
      <c r="CDJ90" s="91"/>
      <c r="CDK90" s="90"/>
      <c r="CDL90" s="91"/>
      <c r="CDM90" s="90"/>
      <c r="CDN90" s="91"/>
      <c r="CDO90" s="90"/>
      <c r="CDP90" s="91"/>
      <c r="CDQ90" s="90"/>
      <c r="CDR90" s="91"/>
      <c r="CDS90" s="90"/>
      <c r="CDT90" s="91"/>
      <c r="CDU90" s="90"/>
      <c r="CDV90" s="91"/>
      <c r="CDW90" s="90"/>
      <c r="CDX90" s="91"/>
      <c r="CDY90" s="90"/>
      <c r="CDZ90" s="91"/>
      <c r="CEA90" s="90"/>
      <c r="CEB90" s="91"/>
      <c r="CEC90" s="90"/>
      <c r="CED90" s="91"/>
      <c r="CEE90" s="90"/>
      <c r="CEF90" s="91"/>
      <c r="CEG90" s="90"/>
      <c r="CEH90" s="91"/>
      <c r="CEI90" s="90"/>
      <c r="CEJ90" s="91"/>
      <c r="CEK90" s="90"/>
      <c r="CEL90" s="91"/>
      <c r="CEM90" s="90"/>
      <c r="CEN90" s="91"/>
      <c r="CEO90" s="90"/>
      <c r="CEP90" s="91"/>
      <c r="CEQ90" s="90"/>
      <c r="CER90" s="91"/>
      <c r="CES90" s="90"/>
      <c r="CET90" s="91"/>
      <c r="CEU90" s="90"/>
      <c r="CEV90" s="91"/>
      <c r="CEW90" s="90"/>
      <c r="CEX90" s="91"/>
      <c r="CEY90" s="90"/>
      <c r="CEZ90" s="91"/>
      <c r="CFA90" s="90"/>
      <c r="CFB90" s="91"/>
      <c r="CFC90" s="90"/>
      <c r="CFD90" s="91"/>
      <c r="CFE90" s="90"/>
      <c r="CFF90" s="91"/>
      <c r="CFG90" s="90"/>
      <c r="CFH90" s="91"/>
      <c r="CFI90" s="90"/>
      <c r="CFJ90" s="91"/>
      <c r="CFK90" s="90"/>
      <c r="CFL90" s="91"/>
      <c r="CFM90" s="90"/>
      <c r="CFN90" s="91"/>
      <c r="CFO90" s="90"/>
      <c r="CFP90" s="91"/>
      <c r="CFQ90" s="90"/>
      <c r="CFR90" s="91"/>
      <c r="CFS90" s="90"/>
      <c r="CFT90" s="91"/>
      <c r="CFU90" s="90"/>
      <c r="CFV90" s="91"/>
      <c r="CFW90" s="90"/>
      <c r="CFX90" s="91"/>
      <c r="CFY90" s="90"/>
      <c r="CFZ90" s="91"/>
      <c r="CGA90" s="90"/>
      <c r="CGB90" s="91"/>
      <c r="CGC90" s="90"/>
      <c r="CGD90" s="91"/>
      <c r="CGE90" s="90"/>
      <c r="CGF90" s="91"/>
      <c r="CGG90" s="90"/>
      <c r="CGH90" s="91"/>
      <c r="CGI90" s="90"/>
      <c r="CGJ90" s="91"/>
      <c r="CGK90" s="90"/>
      <c r="CGL90" s="91"/>
      <c r="CGM90" s="90"/>
      <c r="CGN90" s="91"/>
      <c r="CGO90" s="90"/>
      <c r="CGP90" s="91"/>
      <c r="CGQ90" s="90"/>
      <c r="CGR90" s="91"/>
      <c r="CGS90" s="90"/>
      <c r="CGT90" s="91"/>
      <c r="CGU90" s="90"/>
      <c r="CGV90" s="91"/>
      <c r="CGW90" s="90"/>
      <c r="CGX90" s="91"/>
      <c r="CGY90" s="90"/>
      <c r="CGZ90" s="91"/>
      <c r="CHA90" s="90"/>
      <c r="CHB90" s="91"/>
      <c r="CHC90" s="90"/>
      <c r="CHD90" s="91"/>
      <c r="CHE90" s="90"/>
      <c r="CHF90" s="91"/>
      <c r="CHG90" s="90"/>
      <c r="CHH90" s="91"/>
      <c r="CHI90" s="90"/>
      <c r="CHJ90" s="91"/>
      <c r="CHK90" s="90"/>
      <c r="CHL90" s="91"/>
      <c r="CHM90" s="90"/>
      <c r="CHN90" s="91"/>
      <c r="CHO90" s="90"/>
      <c r="CHP90" s="91"/>
      <c r="CHQ90" s="90"/>
      <c r="CHR90" s="91"/>
      <c r="CHS90" s="90"/>
      <c r="CHT90" s="91"/>
      <c r="CHU90" s="90"/>
      <c r="CHV90" s="91"/>
      <c r="CHW90" s="90"/>
      <c r="CHX90" s="91"/>
      <c r="CHY90" s="90"/>
      <c r="CHZ90" s="91"/>
      <c r="CIA90" s="90"/>
      <c r="CIB90" s="91"/>
      <c r="CIC90" s="90"/>
      <c r="CID90" s="91"/>
      <c r="CIE90" s="90"/>
      <c r="CIF90" s="91"/>
      <c r="CIG90" s="90"/>
      <c r="CIH90" s="91"/>
      <c r="CII90" s="90"/>
      <c r="CIJ90" s="91"/>
      <c r="CIK90" s="90"/>
      <c r="CIL90" s="91"/>
      <c r="CIM90" s="90"/>
      <c r="CIN90" s="91"/>
      <c r="CIO90" s="90"/>
      <c r="CIP90" s="91"/>
      <c r="CIQ90" s="90"/>
      <c r="CIR90" s="91"/>
      <c r="CIS90" s="90"/>
      <c r="CIT90" s="91"/>
      <c r="CIU90" s="90"/>
      <c r="CIV90" s="91"/>
      <c r="CIW90" s="90"/>
      <c r="CIX90" s="91"/>
      <c r="CIY90" s="90"/>
      <c r="CIZ90" s="91"/>
      <c r="CJA90" s="90"/>
      <c r="CJB90" s="91"/>
      <c r="CJC90" s="90"/>
      <c r="CJD90" s="91"/>
      <c r="CJE90" s="90"/>
      <c r="CJF90" s="91"/>
      <c r="CJG90" s="90"/>
      <c r="CJH90" s="91"/>
      <c r="CJI90" s="90"/>
      <c r="CJJ90" s="91"/>
      <c r="CJK90" s="90"/>
      <c r="CJL90" s="91"/>
      <c r="CJM90" s="90"/>
      <c r="CJN90" s="91"/>
      <c r="CJO90" s="90"/>
      <c r="CJP90" s="91"/>
      <c r="CJQ90" s="90"/>
      <c r="CJR90" s="91"/>
      <c r="CJS90" s="90"/>
      <c r="CJT90" s="91"/>
      <c r="CJU90" s="90"/>
      <c r="CJV90" s="91"/>
      <c r="CJW90" s="90"/>
      <c r="CJX90" s="91"/>
      <c r="CJY90" s="90"/>
      <c r="CJZ90" s="91"/>
      <c r="CKA90" s="90"/>
      <c r="CKB90" s="91"/>
      <c r="CKC90" s="90"/>
      <c r="CKD90" s="91"/>
      <c r="CKE90" s="90"/>
      <c r="CKF90" s="91"/>
      <c r="CKG90" s="90"/>
      <c r="CKH90" s="91"/>
      <c r="CKI90" s="90"/>
      <c r="CKJ90" s="91"/>
      <c r="CKK90" s="90"/>
      <c r="CKL90" s="91"/>
      <c r="CKM90" s="90"/>
      <c r="CKN90" s="91"/>
      <c r="CKO90" s="90"/>
      <c r="CKP90" s="91"/>
      <c r="CKQ90" s="90"/>
      <c r="CKR90" s="91"/>
      <c r="CKS90" s="90"/>
      <c r="CKT90" s="91"/>
      <c r="CKU90" s="90"/>
      <c r="CKV90" s="91"/>
      <c r="CKW90" s="90"/>
      <c r="CKX90" s="91"/>
      <c r="CKY90" s="90"/>
      <c r="CKZ90" s="91"/>
      <c r="CLA90" s="90"/>
      <c r="CLB90" s="91"/>
      <c r="CLC90" s="90"/>
      <c r="CLD90" s="91"/>
      <c r="CLE90" s="90"/>
      <c r="CLF90" s="91"/>
      <c r="CLG90" s="90"/>
      <c r="CLH90" s="91"/>
      <c r="CLI90" s="90"/>
      <c r="CLJ90" s="91"/>
      <c r="CLK90" s="90"/>
      <c r="CLL90" s="91"/>
      <c r="CLM90" s="90"/>
      <c r="CLN90" s="91"/>
      <c r="CLO90" s="90"/>
      <c r="CLP90" s="91"/>
      <c r="CLQ90" s="90"/>
      <c r="CLR90" s="91"/>
      <c r="CLS90" s="90"/>
      <c r="CLT90" s="91"/>
      <c r="CLU90" s="90"/>
      <c r="CLV90" s="91"/>
      <c r="CLW90" s="90"/>
      <c r="CLX90" s="91"/>
      <c r="CLY90" s="90"/>
      <c r="CLZ90" s="91"/>
      <c r="CMA90" s="90"/>
      <c r="CMB90" s="91"/>
      <c r="CMC90" s="90"/>
      <c r="CMD90" s="91"/>
      <c r="CME90" s="90"/>
      <c r="CMF90" s="91"/>
      <c r="CMG90" s="90"/>
      <c r="CMH90" s="91"/>
      <c r="CMI90" s="90"/>
      <c r="CMJ90" s="91"/>
      <c r="CMK90" s="90"/>
      <c r="CML90" s="91"/>
      <c r="CMM90" s="90"/>
      <c r="CMN90" s="91"/>
      <c r="CMO90" s="90"/>
      <c r="CMP90" s="91"/>
      <c r="CMQ90" s="90"/>
      <c r="CMR90" s="91"/>
      <c r="CMS90" s="90"/>
      <c r="CMT90" s="91"/>
      <c r="CMU90" s="90"/>
      <c r="CMV90" s="91"/>
      <c r="CMW90" s="90"/>
      <c r="CMX90" s="91"/>
      <c r="CMY90" s="90"/>
      <c r="CMZ90" s="91"/>
      <c r="CNA90" s="90"/>
      <c r="CNB90" s="91"/>
      <c r="CNC90" s="90"/>
      <c r="CND90" s="91"/>
      <c r="CNE90" s="90"/>
      <c r="CNF90" s="91"/>
      <c r="CNG90" s="90"/>
      <c r="CNH90" s="91"/>
      <c r="CNI90" s="90"/>
      <c r="CNJ90" s="91"/>
      <c r="CNK90" s="90"/>
      <c r="CNL90" s="91"/>
      <c r="CNM90" s="90"/>
      <c r="CNN90" s="91"/>
      <c r="CNO90" s="90"/>
      <c r="CNP90" s="91"/>
      <c r="CNQ90" s="90"/>
      <c r="CNR90" s="91"/>
      <c r="CNS90" s="90"/>
      <c r="CNT90" s="91"/>
      <c r="CNU90" s="90"/>
      <c r="CNV90" s="91"/>
      <c r="CNW90" s="90"/>
      <c r="CNX90" s="91"/>
      <c r="CNY90" s="90"/>
      <c r="CNZ90" s="91"/>
      <c r="COA90" s="90"/>
      <c r="COB90" s="91"/>
      <c r="COC90" s="90"/>
      <c r="COD90" s="91"/>
      <c r="COE90" s="90"/>
      <c r="COF90" s="91"/>
      <c r="COG90" s="90"/>
      <c r="COH90" s="91"/>
      <c r="COI90" s="90"/>
      <c r="COJ90" s="91"/>
      <c r="COK90" s="90"/>
      <c r="COL90" s="91"/>
      <c r="COM90" s="90"/>
      <c r="CON90" s="91"/>
      <c r="COO90" s="90"/>
      <c r="COP90" s="91"/>
      <c r="COQ90" s="90"/>
      <c r="COR90" s="91"/>
      <c r="COS90" s="90"/>
      <c r="COT90" s="91"/>
      <c r="COU90" s="90"/>
      <c r="COV90" s="91"/>
      <c r="COW90" s="90"/>
      <c r="COX90" s="91"/>
      <c r="COY90" s="90"/>
      <c r="COZ90" s="91"/>
      <c r="CPA90" s="90"/>
      <c r="CPB90" s="91"/>
      <c r="CPC90" s="90"/>
      <c r="CPD90" s="91"/>
      <c r="CPE90" s="90"/>
      <c r="CPF90" s="91"/>
      <c r="CPG90" s="90"/>
      <c r="CPH90" s="91"/>
      <c r="CPI90" s="90"/>
      <c r="CPJ90" s="91"/>
      <c r="CPK90" s="90"/>
      <c r="CPL90" s="91"/>
      <c r="CPM90" s="90"/>
      <c r="CPN90" s="91"/>
      <c r="CPO90" s="90"/>
      <c r="CPP90" s="91"/>
      <c r="CPQ90" s="90"/>
      <c r="CPR90" s="91"/>
      <c r="CPS90" s="90"/>
      <c r="CPT90" s="91"/>
      <c r="CPU90" s="90"/>
      <c r="CPV90" s="91"/>
      <c r="CPW90" s="90"/>
      <c r="CPX90" s="91"/>
      <c r="CPY90" s="90"/>
      <c r="CPZ90" s="91"/>
      <c r="CQA90" s="90"/>
      <c r="CQB90" s="91"/>
      <c r="CQC90" s="90"/>
      <c r="CQD90" s="91"/>
      <c r="CQE90" s="90"/>
      <c r="CQF90" s="91"/>
      <c r="CQG90" s="90"/>
      <c r="CQH90" s="91"/>
      <c r="CQI90" s="90"/>
      <c r="CQJ90" s="91"/>
      <c r="CQK90" s="90"/>
      <c r="CQL90" s="91"/>
      <c r="CQM90" s="90"/>
      <c r="CQN90" s="91"/>
      <c r="CQO90" s="90"/>
      <c r="CQP90" s="91"/>
      <c r="CQQ90" s="90"/>
      <c r="CQR90" s="91"/>
      <c r="CQS90" s="90"/>
      <c r="CQT90" s="91"/>
      <c r="CQU90" s="90"/>
      <c r="CQV90" s="91"/>
      <c r="CQW90" s="90"/>
      <c r="CQX90" s="91"/>
      <c r="CQY90" s="90"/>
      <c r="CQZ90" s="91"/>
      <c r="CRA90" s="90"/>
      <c r="CRB90" s="91"/>
      <c r="CRC90" s="90"/>
      <c r="CRD90" s="91"/>
      <c r="CRE90" s="90"/>
      <c r="CRF90" s="91"/>
      <c r="CRG90" s="90"/>
      <c r="CRH90" s="91"/>
      <c r="CRI90" s="90"/>
      <c r="CRJ90" s="91"/>
      <c r="CRK90" s="90"/>
      <c r="CRL90" s="91"/>
      <c r="CRM90" s="90"/>
      <c r="CRN90" s="91"/>
      <c r="CRO90" s="90"/>
      <c r="CRP90" s="91"/>
      <c r="CRQ90" s="90"/>
      <c r="CRR90" s="91"/>
      <c r="CRS90" s="90"/>
      <c r="CRT90" s="91"/>
      <c r="CRU90" s="90"/>
      <c r="CRV90" s="91"/>
      <c r="CRW90" s="90"/>
      <c r="CRX90" s="91"/>
      <c r="CRY90" s="90"/>
      <c r="CRZ90" s="91"/>
      <c r="CSA90" s="90"/>
      <c r="CSB90" s="91"/>
      <c r="CSC90" s="90"/>
      <c r="CSD90" s="91"/>
      <c r="CSE90" s="90"/>
      <c r="CSF90" s="91"/>
      <c r="CSG90" s="90"/>
      <c r="CSH90" s="91"/>
      <c r="CSI90" s="90"/>
      <c r="CSJ90" s="91"/>
      <c r="CSK90" s="90"/>
      <c r="CSL90" s="91"/>
      <c r="CSM90" s="90"/>
      <c r="CSN90" s="91"/>
      <c r="CSO90" s="90"/>
      <c r="CSP90" s="91"/>
      <c r="CSQ90" s="90"/>
      <c r="CSR90" s="91"/>
      <c r="CSS90" s="90"/>
      <c r="CST90" s="91"/>
      <c r="CSU90" s="90"/>
      <c r="CSV90" s="91"/>
      <c r="CSW90" s="90"/>
      <c r="CSX90" s="91"/>
      <c r="CSY90" s="90"/>
      <c r="CSZ90" s="91"/>
      <c r="CTA90" s="90"/>
      <c r="CTB90" s="91"/>
      <c r="CTC90" s="90"/>
      <c r="CTD90" s="91"/>
      <c r="CTE90" s="90"/>
      <c r="CTF90" s="91"/>
      <c r="CTG90" s="90"/>
      <c r="CTH90" s="91"/>
      <c r="CTI90" s="90"/>
      <c r="CTJ90" s="91"/>
      <c r="CTK90" s="90"/>
      <c r="CTL90" s="91"/>
      <c r="CTM90" s="90"/>
      <c r="CTN90" s="91"/>
      <c r="CTO90" s="90"/>
      <c r="CTP90" s="91"/>
      <c r="CTQ90" s="90"/>
      <c r="CTR90" s="91"/>
      <c r="CTS90" s="90"/>
      <c r="CTT90" s="91"/>
      <c r="CTU90" s="90"/>
      <c r="CTV90" s="91"/>
      <c r="CTW90" s="90"/>
      <c r="CTX90" s="91"/>
      <c r="CTY90" s="90"/>
      <c r="CTZ90" s="91"/>
      <c r="CUA90" s="90"/>
      <c r="CUB90" s="91"/>
      <c r="CUC90" s="90"/>
      <c r="CUD90" s="91"/>
      <c r="CUE90" s="90"/>
      <c r="CUF90" s="91"/>
      <c r="CUG90" s="90"/>
      <c r="CUH90" s="91"/>
      <c r="CUI90" s="90"/>
      <c r="CUJ90" s="91"/>
      <c r="CUK90" s="90"/>
      <c r="CUL90" s="91"/>
      <c r="CUM90" s="90"/>
      <c r="CUN90" s="91"/>
      <c r="CUO90" s="90"/>
      <c r="CUP90" s="91"/>
      <c r="CUQ90" s="90"/>
      <c r="CUR90" s="91"/>
      <c r="CUS90" s="90"/>
      <c r="CUT90" s="91"/>
      <c r="CUU90" s="90"/>
      <c r="CUV90" s="91"/>
      <c r="CUW90" s="90"/>
      <c r="CUX90" s="91"/>
      <c r="CUY90" s="90"/>
      <c r="CUZ90" s="91"/>
      <c r="CVA90" s="90"/>
      <c r="CVB90" s="91"/>
      <c r="CVC90" s="90"/>
      <c r="CVD90" s="91"/>
      <c r="CVE90" s="90"/>
      <c r="CVF90" s="91"/>
      <c r="CVG90" s="90"/>
      <c r="CVH90" s="91"/>
      <c r="CVI90" s="90"/>
      <c r="CVJ90" s="91"/>
      <c r="CVK90" s="90"/>
      <c r="CVL90" s="91"/>
      <c r="CVM90" s="90"/>
      <c r="CVN90" s="91"/>
      <c r="CVO90" s="90"/>
      <c r="CVP90" s="91"/>
      <c r="CVQ90" s="90"/>
      <c r="CVR90" s="91"/>
      <c r="CVS90" s="90"/>
      <c r="CVT90" s="91"/>
      <c r="CVU90" s="90"/>
      <c r="CVV90" s="91"/>
      <c r="CVW90" s="90"/>
      <c r="CVX90" s="91"/>
      <c r="CVY90" s="90"/>
      <c r="CVZ90" s="91"/>
      <c r="CWA90" s="90"/>
      <c r="CWB90" s="91"/>
      <c r="CWC90" s="90"/>
      <c r="CWD90" s="91"/>
      <c r="CWE90" s="90"/>
      <c r="CWF90" s="91"/>
      <c r="CWG90" s="90"/>
      <c r="CWH90" s="91"/>
      <c r="CWI90" s="90"/>
      <c r="CWJ90" s="91"/>
      <c r="CWK90" s="90"/>
      <c r="CWL90" s="91"/>
      <c r="CWM90" s="90"/>
      <c r="CWN90" s="91"/>
      <c r="CWO90" s="90"/>
      <c r="CWP90" s="91"/>
      <c r="CWQ90" s="90"/>
      <c r="CWR90" s="91"/>
      <c r="CWS90" s="90"/>
      <c r="CWT90" s="91"/>
      <c r="CWU90" s="90"/>
      <c r="CWV90" s="91"/>
      <c r="CWW90" s="90"/>
      <c r="CWX90" s="91"/>
      <c r="CWY90" s="90"/>
      <c r="CWZ90" s="91"/>
      <c r="CXA90" s="90"/>
      <c r="CXB90" s="91"/>
      <c r="CXC90" s="90"/>
      <c r="CXD90" s="91"/>
      <c r="CXE90" s="90"/>
      <c r="CXF90" s="91"/>
      <c r="CXG90" s="90"/>
      <c r="CXH90" s="91"/>
      <c r="CXI90" s="90"/>
      <c r="CXJ90" s="91"/>
      <c r="CXK90" s="90"/>
      <c r="CXL90" s="91"/>
      <c r="CXM90" s="90"/>
      <c r="CXN90" s="91"/>
      <c r="CXO90" s="90"/>
      <c r="CXP90" s="91"/>
      <c r="CXQ90" s="90"/>
      <c r="CXR90" s="91"/>
      <c r="CXS90" s="90"/>
      <c r="CXT90" s="91"/>
      <c r="CXU90" s="90"/>
      <c r="CXV90" s="91"/>
      <c r="CXW90" s="90"/>
      <c r="CXX90" s="91"/>
      <c r="CXY90" s="90"/>
      <c r="CXZ90" s="91"/>
      <c r="CYA90" s="90"/>
      <c r="CYB90" s="91"/>
      <c r="CYC90" s="90"/>
      <c r="CYD90" s="91"/>
      <c r="CYE90" s="90"/>
      <c r="CYF90" s="91"/>
      <c r="CYG90" s="90"/>
      <c r="CYH90" s="91"/>
      <c r="CYI90" s="90"/>
      <c r="CYJ90" s="91"/>
      <c r="CYK90" s="90"/>
      <c r="CYL90" s="91"/>
      <c r="CYM90" s="90"/>
      <c r="CYN90" s="91"/>
      <c r="CYO90" s="90"/>
      <c r="CYP90" s="91"/>
      <c r="CYQ90" s="90"/>
      <c r="CYR90" s="91"/>
      <c r="CYS90" s="90"/>
      <c r="CYT90" s="91"/>
      <c r="CYU90" s="90"/>
      <c r="CYV90" s="91"/>
      <c r="CYW90" s="90"/>
      <c r="CYX90" s="91"/>
      <c r="CYY90" s="90"/>
      <c r="CYZ90" s="91"/>
      <c r="CZA90" s="90"/>
      <c r="CZB90" s="91"/>
      <c r="CZC90" s="90"/>
      <c r="CZD90" s="91"/>
      <c r="CZE90" s="90"/>
      <c r="CZF90" s="91"/>
      <c r="CZG90" s="90"/>
      <c r="CZH90" s="91"/>
      <c r="CZI90" s="90"/>
      <c r="CZJ90" s="91"/>
      <c r="CZK90" s="90"/>
      <c r="CZL90" s="91"/>
      <c r="CZM90" s="90"/>
      <c r="CZN90" s="91"/>
      <c r="CZO90" s="90"/>
      <c r="CZP90" s="91"/>
      <c r="CZQ90" s="90"/>
      <c r="CZR90" s="91"/>
      <c r="CZS90" s="90"/>
      <c r="CZT90" s="91"/>
      <c r="CZU90" s="90"/>
      <c r="CZV90" s="91"/>
      <c r="CZW90" s="90"/>
      <c r="CZX90" s="91"/>
      <c r="CZY90" s="90"/>
      <c r="CZZ90" s="91"/>
      <c r="DAA90" s="90"/>
      <c r="DAB90" s="91"/>
      <c r="DAC90" s="90"/>
      <c r="DAD90" s="91"/>
      <c r="DAE90" s="90"/>
      <c r="DAF90" s="91"/>
      <c r="DAG90" s="90"/>
      <c r="DAH90" s="91"/>
      <c r="DAI90" s="90"/>
      <c r="DAJ90" s="91"/>
      <c r="DAK90" s="90"/>
      <c r="DAL90" s="91"/>
      <c r="DAM90" s="90"/>
      <c r="DAN90" s="91"/>
      <c r="DAO90" s="90"/>
      <c r="DAP90" s="91"/>
      <c r="DAQ90" s="90"/>
      <c r="DAR90" s="91"/>
      <c r="DAS90" s="90"/>
      <c r="DAT90" s="91"/>
      <c r="DAU90" s="90"/>
      <c r="DAV90" s="91"/>
      <c r="DAW90" s="90"/>
      <c r="DAX90" s="91"/>
      <c r="DAY90" s="90"/>
      <c r="DAZ90" s="91"/>
      <c r="DBA90" s="90"/>
      <c r="DBB90" s="91"/>
      <c r="DBC90" s="90"/>
      <c r="DBD90" s="91"/>
      <c r="DBE90" s="90"/>
      <c r="DBF90" s="91"/>
      <c r="DBG90" s="90"/>
      <c r="DBH90" s="91"/>
      <c r="DBI90" s="90"/>
      <c r="DBJ90" s="91"/>
      <c r="DBK90" s="90"/>
      <c r="DBL90" s="91"/>
      <c r="DBM90" s="90"/>
      <c r="DBN90" s="91"/>
      <c r="DBO90" s="90"/>
      <c r="DBP90" s="91"/>
      <c r="DBQ90" s="90"/>
      <c r="DBR90" s="91"/>
      <c r="DBS90" s="90"/>
      <c r="DBT90" s="91"/>
      <c r="DBU90" s="90"/>
      <c r="DBV90" s="91"/>
      <c r="DBW90" s="90"/>
      <c r="DBX90" s="91"/>
      <c r="DBY90" s="90"/>
      <c r="DBZ90" s="91"/>
      <c r="DCA90" s="90"/>
      <c r="DCB90" s="91"/>
      <c r="DCC90" s="90"/>
      <c r="DCD90" s="91"/>
      <c r="DCE90" s="90"/>
      <c r="DCF90" s="91"/>
      <c r="DCG90" s="90"/>
      <c r="DCH90" s="91"/>
      <c r="DCI90" s="90"/>
      <c r="DCJ90" s="91"/>
      <c r="DCK90" s="90"/>
      <c r="DCL90" s="91"/>
      <c r="DCM90" s="90"/>
      <c r="DCN90" s="91"/>
      <c r="DCO90" s="90"/>
      <c r="DCP90" s="91"/>
      <c r="DCQ90" s="90"/>
      <c r="DCR90" s="91"/>
      <c r="DCS90" s="90"/>
      <c r="DCT90" s="91"/>
      <c r="DCU90" s="90"/>
      <c r="DCV90" s="91"/>
      <c r="DCW90" s="90"/>
      <c r="DCX90" s="91"/>
      <c r="DCY90" s="90"/>
      <c r="DCZ90" s="91"/>
      <c r="DDA90" s="90"/>
      <c r="DDB90" s="91"/>
      <c r="DDC90" s="90"/>
      <c r="DDD90" s="91"/>
      <c r="DDE90" s="90"/>
      <c r="DDF90" s="91"/>
      <c r="DDG90" s="90"/>
      <c r="DDH90" s="91"/>
      <c r="DDI90" s="90"/>
      <c r="DDJ90" s="91"/>
      <c r="DDK90" s="90"/>
      <c r="DDL90" s="91"/>
      <c r="DDM90" s="90"/>
      <c r="DDN90" s="91"/>
      <c r="DDO90" s="90"/>
      <c r="DDP90" s="91"/>
      <c r="DDQ90" s="90"/>
      <c r="DDR90" s="91"/>
      <c r="DDS90" s="90"/>
      <c r="DDT90" s="91"/>
      <c r="DDU90" s="90"/>
      <c r="DDV90" s="91"/>
      <c r="DDW90" s="90"/>
      <c r="DDX90" s="91"/>
      <c r="DDY90" s="90"/>
      <c r="DDZ90" s="91"/>
      <c r="DEA90" s="90"/>
      <c r="DEB90" s="91"/>
      <c r="DEC90" s="90"/>
      <c r="DED90" s="91"/>
      <c r="DEE90" s="90"/>
      <c r="DEF90" s="91"/>
      <c r="DEG90" s="90"/>
      <c r="DEH90" s="91"/>
      <c r="DEI90" s="90"/>
      <c r="DEJ90" s="91"/>
      <c r="DEK90" s="90"/>
      <c r="DEL90" s="91"/>
      <c r="DEM90" s="90"/>
      <c r="DEN90" s="91"/>
      <c r="DEO90" s="90"/>
      <c r="DEP90" s="91"/>
      <c r="DEQ90" s="90"/>
      <c r="DER90" s="91"/>
      <c r="DES90" s="90"/>
      <c r="DET90" s="91"/>
      <c r="DEU90" s="90"/>
      <c r="DEV90" s="91"/>
      <c r="DEW90" s="90"/>
      <c r="DEX90" s="91"/>
      <c r="DEY90" s="90"/>
      <c r="DEZ90" s="91"/>
      <c r="DFA90" s="90"/>
      <c r="DFB90" s="91"/>
      <c r="DFC90" s="90"/>
      <c r="DFD90" s="91"/>
      <c r="DFE90" s="90"/>
      <c r="DFF90" s="91"/>
      <c r="DFG90" s="90"/>
      <c r="DFH90" s="91"/>
      <c r="DFI90" s="90"/>
      <c r="DFJ90" s="91"/>
      <c r="DFK90" s="90"/>
      <c r="DFL90" s="91"/>
      <c r="DFM90" s="90"/>
      <c r="DFN90" s="91"/>
      <c r="DFO90" s="90"/>
      <c r="DFP90" s="91"/>
      <c r="DFQ90" s="90"/>
      <c r="DFR90" s="91"/>
      <c r="DFS90" s="90"/>
      <c r="DFT90" s="91"/>
      <c r="DFU90" s="90"/>
      <c r="DFV90" s="91"/>
      <c r="DFW90" s="90"/>
      <c r="DFX90" s="91"/>
      <c r="DFY90" s="90"/>
      <c r="DFZ90" s="91"/>
      <c r="DGA90" s="90"/>
      <c r="DGB90" s="91"/>
      <c r="DGC90" s="90"/>
      <c r="DGD90" s="91"/>
      <c r="DGE90" s="90"/>
      <c r="DGF90" s="91"/>
      <c r="DGG90" s="90"/>
      <c r="DGH90" s="91"/>
      <c r="DGI90" s="90"/>
      <c r="DGJ90" s="91"/>
      <c r="DGK90" s="90"/>
      <c r="DGL90" s="91"/>
      <c r="DGM90" s="90"/>
      <c r="DGN90" s="91"/>
      <c r="DGO90" s="90"/>
      <c r="DGP90" s="91"/>
      <c r="DGQ90" s="90"/>
      <c r="DGR90" s="91"/>
      <c r="DGS90" s="90"/>
      <c r="DGT90" s="91"/>
      <c r="DGU90" s="90"/>
      <c r="DGV90" s="91"/>
      <c r="DGW90" s="90"/>
      <c r="DGX90" s="91"/>
      <c r="DGY90" s="90"/>
      <c r="DGZ90" s="91"/>
      <c r="DHA90" s="90"/>
      <c r="DHB90" s="91"/>
      <c r="DHC90" s="90"/>
      <c r="DHD90" s="91"/>
      <c r="DHE90" s="90"/>
      <c r="DHF90" s="91"/>
      <c r="DHG90" s="90"/>
      <c r="DHH90" s="91"/>
      <c r="DHI90" s="90"/>
      <c r="DHJ90" s="91"/>
      <c r="DHK90" s="90"/>
      <c r="DHL90" s="91"/>
      <c r="DHM90" s="90"/>
      <c r="DHN90" s="91"/>
      <c r="DHO90" s="90"/>
      <c r="DHP90" s="91"/>
      <c r="DHQ90" s="90"/>
      <c r="DHR90" s="91"/>
      <c r="DHS90" s="90"/>
      <c r="DHT90" s="91"/>
      <c r="DHU90" s="90"/>
      <c r="DHV90" s="91"/>
      <c r="DHW90" s="90"/>
      <c r="DHX90" s="91"/>
      <c r="DHY90" s="90"/>
      <c r="DHZ90" s="91"/>
      <c r="DIA90" s="90"/>
      <c r="DIB90" s="91"/>
      <c r="DIC90" s="90"/>
      <c r="DID90" s="91"/>
      <c r="DIE90" s="90"/>
      <c r="DIF90" s="91"/>
      <c r="DIG90" s="90"/>
      <c r="DIH90" s="91"/>
      <c r="DII90" s="90"/>
      <c r="DIJ90" s="91"/>
      <c r="DIK90" s="90"/>
      <c r="DIL90" s="91"/>
      <c r="DIM90" s="90"/>
      <c r="DIN90" s="91"/>
      <c r="DIO90" s="90"/>
      <c r="DIP90" s="91"/>
      <c r="DIQ90" s="90"/>
      <c r="DIR90" s="91"/>
      <c r="DIS90" s="90"/>
      <c r="DIT90" s="91"/>
      <c r="DIU90" s="90"/>
      <c r="DIV90" s="91"/>
      <c r="DIW90" s="90"/>
      <c r="DIX90" s="91"/>
      <c r="DIY90" s="90"/>
      <c r="DIZ90" s="91"/>
      <c r="DJA90" s="90"/>
      <c r="DJB90" s="91"/>
      <c r="DJC90" s="90"/>
      <c r="DJD90" s="91"/>
      <c r="DJE90" s="90"/>
      <c r="DJF90" s="91"/>
      <c r="DJG90" s="90"/>
      <c r="DJH90" s="91"/>
      <c r="DJI90" s="90"/>
      <c r="DJJ90" s="91"/>
      <c r="DJK90" s="90"/>
      <c r="DJL90" s="91"/>
      <c r="DJM90" s="90"/>
      <c r="DJN90" s="91"/>
      <c r="DJO90" s="90"/>
      <c r="DJP90" s="91"/>
      <c r="DJQ90" s="90"/>
      <c r="DJR90" s="91"/>
      <c r="DJS90" s="90"/>
      <c r="DJT90" s="91"/>
      <c r="DJU90" s="90"/>
      <c r="DJV90" s="91"/>
      <c r="DJW90" s="90"/>
      <c r="DJX90" s="91"/>
      <c r="DJY90" s="90"/>
      <c r="DJZ90" s="91"/>
      <c r="DKA90" s="90"/>
      <c r="DKB90" s="91"/>
      <c r="DKC90" s="90"/>
      <c r="DKD90" s="91"/>
      <c r="DKE90" s="90"/>
      <c r="DKF90" s="91"/>
      <c r="DKG90" s="90"/>
      <c r="DKH90" s="91"/>
      <c r="DKI90" s="90"/>
      <c r="DKJ90" s="91"/>
      <c r="DKK90" s="90"/>
      <c r="DKL90" s="91"/>
      <c r="DKM90" s="90"/>
      <c r="DKN90" s="91"/>
      <c r="DKO90" s="90"/>
      <c r="DKP90" s="91"/>
      <c r="DKQ90" s="90"/>
      <c r="DKR90" s="91"/>
      <c r="DKS90" s="90"/>
      <c r="DKT90" s="91"/>
      <c r="DKU90" s="90"/>
      <c r="DKV90" s="91"/>
      <c r="DKW90" s="90"/>
      <c r="DKX90" s="91"/>
      <c r="DKY90" s="90"/>
      <c r="DKZ90" s="91"/>
      <c r="DLA90" s="90"/>
      <c r="DLB90" s="91"/>
      <c r="DLC90" s="90"/>
      <c r="DLD90" s="91"/>
      <c r="DLE90" s="90"/>
      <c r="DLF90" s="91"/>
      <c r="DLG90" s="90"/>
      <c r="DLH90" s="91"/>
      <c r="DLI90" s="90"/>
      <c r="DLJ90" s="91"/>
      <c r="DLK90" s="90"/>
      <c r="DLL90" s="91"/>
      <c r="DLM90" s="90"/>
      <c r="DLN90" s="91"/>
      <c r="DLO90" s="90"/>
      <c r="DLP90" s="91"/>
      <c r="DLQ90" s="90"/>
      <c r="DLR90" s="91"/>
      <c r="DLS90" s="90"/>
      <c r="DLT90" s="91"/>
      <c r="DLU90" s="90"/>
      <c r="DLV90" s="91"/>
      <c r="DLW90" s="90"/>
      <c r="DLX90" s="91"/>
      <c r="DLY90" s="90"/>
      <c r="DLZ90" s="91"/>
      <c r="DMA90" s="90"/>
      <c r="DMB90" s="91"/>
      <c r="DMC90" s="90"/>
      <c r="DMD90" s="91"/>
      <c r="DME90" s="90"/>
      <c r="DMF90" s="91"/>
      <c r="DMG90" s="90"/>
      <c r="DMH90" s="91"/>
      <c r="DMI90" s="90"/>
      <c r="DMJ90" s="91"/>
      <c r="DMK90" s="90"/>
      <c r="DML90" s="91"/>
      <c r="DMM90" s="90"/>
      <c r="DMN90" s="91"/>
      <c r="DMO90" s="90"/>
      <c r="DMP90" s="91"/>
      <c r="DMQ90" s="90"/>
      <c r="DMR90" s="91"/>
      <c r="DMS90" s="90"/>
      <c r="DMT90" s="91"/>
      <c r="DMU90" s="90"/>
      <c r="DMV90" s="91"/>
      <c r="DMW90" s="90"/>
      <c r="DMX90" s="91"/>
      <c r="DMY90" s="90"/>
      <c r="DMZ90" s="91"/>
      <c r="DNA90" s="90"/>
      <c r="DNB90" s="91"/>
      <c r="DNC90" s="90"/>
      <c r="DND90" s="91"/>
      <c r="DNE90" s="90"/>
      <c r="DNF90" s="91"/>
      <c r="DNG90" s="90"/>
      <c r="DNH90" s="91"/>
      <c r="DNI90" s="90"/>
      <c r="DNJ90" s="91"/>
      <c r="DNK90" s="90"/>
      <c r="DNL90" s="91"/>
      <c r="DNM90" s="90"/>
      <c r="DNN90" s="91"/>
      <c r="DNO90" s="90"/>
      <c r="DNP90" s="91"/>
      <c r="DNQ90" s="90"/>
      <c r="DNR90" s="91"/>
      <c r="DNS90" s="90"/>
      <c r="DNT90" s="91"/>
      <c r="DNU90" s="90"/>
      <c r="DNV90" s="91"/>
      <c r="DNW90" s="90"/>
      <c r="DNX90" s="91"/>
      <c r="DNY90" s="90"/>
      <c r="DNZ90" s="91"/>
      <c r="DOA90" s="90"/>
      <c r="DOB90" s="91"/>
      <c r="DOC90" s="90"/>
      <c r="DOD90" s="91"/>
      <c r="DOE90" s="90"/>
      <c r="DOF90" s="91"/>
      <c r="DOG90" s="90"/>
      <c r="DOH90" s="91"/>
      <c r="DOI90" s="90"/>
      <c r="DOJ90" s="91"/>
      <c r="DOK90" s="90"/>
      <c r="DOL90" s="91"/>
      <c r="DOM90" s="90"/>
      <c r="DON90" s="91"/>
      <c r="DOO90" s="90"/>
      <c r="DOP90" s="91"/>
      <c r="DOQ90" s="90"/>
      <c r="DOR90" s="91"/>
      <c r="DOS90" s="90"/>
      <c r="DOT90" s="91"/>
      <c r="DOU90" s="90"/>
      <c r="DOV90" s="91"/>
      <c r="DOW90" s="90"/>
      <c r="DOX90" s="91"/>
      <c r="DOY90" s="90"/>
      <c r="DOZ90" s="91"/>
      <c r="DPA90" s="90"/>
      <c r="DPB90" s="91"/>
      <c r="DPC90" s="90"/>
      <c r="DPD90" s="91"/>
      <c r="DPE90" s="90"/>
      <c r="DPF90" s="91"/>
      <c r="DPG90" s="90"/>
      <c r="DPH90" s="91"/>
      <c r="DPI90" s="90"/>
      <c r="DPJ90" s="91"/>
      <c r="DPK90" s="90"/>
      <c r="DPL90" s="91"/>
      <c r="DPM90" s="90"/>
      <c r="DPN90" s="91"/>
      <c r="DPO90" s="90"/>
      <c r="DPP90" s="91"/>
      <c r="DPQ90" s="90"/>
      <c r="DPR90" s="91"/>
      <c r="DPS90" s="90"/>
      <c r="DPT90" s="91"/>
      <c r="DPU90" s="90"/>
      <c r="DPV90" s="91"/>
      <c r="DPW90" s="90"/>
      <c r="DPX90" s="91"/>
      <c r="DPY90" s="90"/>
      <c r="DPZ90" s="91"/>
      <c r="DQA90" s="90"/>
      <c r="DQB90" s="91"/>
      <c r="DQC90" s="90"/>
      <c r="DQD90" s="91"/>
      <c r="DQE90" s="90"/>
      <c r="DQF90" s="91"/>
      <c r="DQG90" s="90"/>
      <c r="DQH90" s="91"/>
      <c r="DQI90" s="90"/>
      <c r="DQJ90" s="91"/>
      <c r="DQK90" s="90"/>
      <c r="DQL90" s="91"/>
      <c r="DQM90" s="90"/>
      <c r="DQN90" s="91"/>
      <c r="DQO90" s="90"/>
      <c r="DQP90" s="91"/>
      <c r="DQQ90" s="90"/>
      <c r="DQR90" s="91"/>
      <c r="DQS90" s="90"/>
      <c r="DQT90" s="91"/>
      <c r="DQU90" s="90"/>
      <c r="DQV90" s="91"/>
      <c r="DQW90" s="90"/>
      <c r="DQX90" s="91"/>
      <c r="DQY90" s="90"/>
      <c r="DQZ90" s="91"/>
      <c r="DRA90" s="90"/>
      <c r="DRB90" s="91"/>
      <c r="DRC90" s="90"/>
      <c r="DRD90" s="91"/>
      <c r="DRE90" s="90"/>
      <c r="DRF90" s="91"/>
      <c r="DRG90" s="90"/>
      <c r="DRH90" s="91"/>
      <c r="DRI90" s="90"/>
      <c r="DRJ90" s="91"/>
      <c r="DRK90" s="90"/>
      <c r="DRL90" s="91"/>
      <c r="DRM90" s="90"/>
      <c r="DRN90" s="91"/>
      <c r="DRO90" s="90"/>
      <c r="DRP90" s="91"/>
      <c r="DRQ90" s="90"/>
      <c r="DRR90" s="91"/>
      <c r="DRS90" s="90"/>
      <c r="DRT90" s="91"/>
      <c r="DRU90" s="90"/>
      <c r="DRV90" s="91"/>
      <c r="DRW90" s="90"/>
      <c r="DRX90" s="91"/>
      <c r="DRY90" s="90"/>
      <c r="DRZ90" s="91"/>
      <c r="DSA90" s="90"/>
      <c r="DSB90" s="91"/>
      <c r="DSC90" s="90"/>
      <c r="DSD90" s="91"/>
      <c r="DSE90" s="90"/>
      <c r="DSF90" s="91"/>
      <c r="DSG90" s="90"/>
      <c r="DSH90" s="91"/>
      <c r="DSI90" s="90"/>
      <c r="DSJ90" s="91"/>
      <c r="DSK90" s="90"/>
      <c r="DSL90" s="91"/>
      <c r="DSM90" s="90"/>
      <c r="DSN90" s="91"/>
      <c r="DSO90" s="90"/>
      <c r="DSP90" s="91"/>
      <c r="DSQ90" s="90"/>
      <c r="DSR90" s="91"/>
      <c r="DSS90" s="90"/>
      <c r="DST90" s="91"/>
      <c r="DSU90" s="90"/>
      <c r="DSV90" s="91"/>
      <c r="DSW90" s="90"/>
      <c r="DSX90" s="91"/>
      <c r="DSY90" s="90"/>
      <c r="DSZ90" s="91"/>
      <c r="DTA90" s="90"/>
      <c r="DTB90" s="91"/>
      <c r="DTC90" s="90"/>
      <c r="DTD90" s="91"/>
      <c r="DTE90" s="90"/>
      <c r="DTF90" s="91"/>
      <c r="DTG90" s="90"/>
      <c r="DTH90" s="91"/>
      <c r="DTI90" s="90"/>
      <c r="DTJ90" s="91"/>
      <c r="DTK90" s="90"/>
      <c r="DTL90" s="91"/>
      <c r="DTM90" s="90"/>
      <c r="DTN90" s="91"/>
      <c r="DTO90" s="90"/>
      <c r="DTP90" s="91"/>
      <c r="DTQ90" s="90"/>
      <c r="DTR90" s="91"/>
      <c r="DTS90" s="90"/>
      <c r="DTT90" s="91"/>
      <c r="DTU90" s="90"/>
      <c r="DTV90" s="91"/>
      <c r="DTW90" s="90"/>
      <c r="DTX90" s="91"/>
      <c r="DTY90" s="90"/>
      <c r="DTZ90" s="91"/>
      <c r="DUA90" s="90"/>
      <c r="DUB90" s="91"/>
      <c r="DUC90" s="90"/>
      <c r="DUD90" s="91"/>
      <c r="DUE90" s="90"/>
      <c r="DUF90" s="91"/>
      <c r="DUG90" s="90"/>
      <c r="DUH90" s="91"/>
      <c r="DUI90" s="90"/>
      <c r="DUJ90" s="91"/>
      <c r="DUK90" s="90"/>
      <c r="DUL90" s="91"/>
      <c r="DUM90" s="90"/>
      <c r="DUN90" s="91"/>
      <c r="DUO90" s="90"/>
      <c r="DUP90" s="91"/>
      <c r="DUQ90" s="90"/>
      <c r="DUR90" s="91"/>
      <c r="DUS90" s="90"/>
      <c r="DUT90" s="91"/>
      <c r="DUU90" s="90"/>
      <c r="DUV90" s="91"/>
      <c r="DUW90" s="90"/>
      <c r="DUX90" s="91"/>
      <c r="DUY90" s="90"/>
      <c r="DUZ90" s="91"/>
      <c r="DVA90" s="90"/>
      <c r="DVB90" s="91"/>
      <c r="DVC90" s="90"/>
      <c r="DVD90" s="91"/>
      <c r="DVE90" s="90"/>
      <c r="DVF90" s="91"/>
      <c r="DVG90" s="90"/>
      <c r="DVH90" s="91"/>
      <c r="DVI90" s="90"/>
      <c r="DVJ90" s="91"/>
      <c r="DVK90" s="90"/>
      <c r="DVL90" s="91"/>
      <c r="DVM90" s="90"/>
      <c r="DVN90" s="91"/>
      <c r="DVO90" s="90"/>
      <c r="DVP90" s="91"/>
      <c r="DVQ90" s="90"/>
      <c r="DVR90" s="91"/>
      <c r="DVS90" s="90"/>
      <c r="DVT90" s="91"/>
      <c r="DVU90" s="90"/>
      <c r="DVV90" s="91"/>
      <c r="DVW90" s="90"/>
      <c r="DVX90" s="91"/>
      <c r="DVY90" s="90"/>
      <c r="DVZ90" s="91"/>
      <c r="DWA90" s="90"/>
      <c r="DWB90" s="91"/>
      <c r="DWC90" s="90"/>
      <c r="DWD90" s="91"/>
      <c r="DWE90" s="90"/>
      <c r="DWF90" s="91"/>
      <c r="DWG90" s="90"/>
      <c r="DWH90" s="91"/>
      <c r="DWI90" s="90"/>
      <c r="DWJ90" s="91"/>
      <c r="DWK90" s="90"/>
      <c r="DWL90" s="91"/>
      <c r="DWM90" s="90"/>
      <c r="DWN90" s="91"/>
      <c r="DWO90" s="90"/>
      <c r="DWP90" s="91"/>
      <c r="DWQ90" s="90"/>
      <c r="DWR90" s="91"/>
      <c r="DWS90" s="90"/>
      <c r="DWT90" s="91"/>
      <c r="DWU90" s="90"/>
      <c r="DWV90" s="91"/>
      <c r="DWW90" s="90"/>
      <c r="DWX90" s="91"/>
      <c r="DWY90" s="90"/>
      <c r="DWZ90" s="91"/>
      <c r="DXA90" s="90"/>
      <c r="DXB90" s="91"/>
      <c r="DXC90" s="90"/>
      <c r="DXD90" s="91"/>
      <c r="DXE90" s="90"/>
      <c r="DXF90" s="91"/>
      <c r="DXG90" s="90"/>
      <c r="DXH90" s="91"/>
      <c r="DXI90" s="90"/>
      <c r="DXJ90" s="91"/>
      <c r="DXK90" s="90"/>
      <c r="DXL90" s="91"/>
      <c r="DXM90" s="90"/>
      <c r="DXN90" s="91"/>
      <c r="DXO90" s="90"/>
      <c r="DXP90" s="91"/>
      <c r="DXQ90" s="90"/>
      <c r="DXR90" s="91"/>
      <c r="DXS90" s="90"/>
      <c r="DXT90" s="91"/>
      <c r="DXU90" s="90"/>
      <c r="DXV90" s="91"/>
      <c r="DXW90" s="90"/>
      <c r="DXX90" s="91"/>
      <c r="DXY90" s="90"/>
      <c r="DXZ90" s="91"/>
      <c r="DYA90" s="90"/>
      <c r="DYB90" s="91"/>
      <c r="DYC90" s="90"/>
      <c r="DYD90" s="91"/>
      <c r="DYE90" s="90"/>
      <c r="DYF90" s="91"/>
      <c r="DYG90" s="90"/>
      <c r="DYH90" s="91"/>
      <c r="DYI90" s="90"/>
      <c r="DYJ90" s="91"/>
      <c r="DYK90" s="90"/>
      <c r="DYL90" s="91"/>
      <c r="DYM90" s="90"/>
      <c r="DYN90" s="91"/>
      <c r="DYO90" s="90"/>
      <c r="DYP90" s="91"/>
      <c r="DYQ90" s="90"/>
      <c r="DYR90" s="91"/>
      <c r="DYS90" s="90"/>
      <c r="DYT90" s="91"/>
      <c r="DYU90" s="90"/>
      <c r="DYV90" s="91"/>
      <c r="DYW90" s="90"/>
      <c r="DYX90" s="91"/>
      <c r="DYY90" s="90"/>
      <c r="DYZ90" s="91"/>
      <c r="DZA90" s="90"/>
      <c r="DZB90" s="91"/>
      <c r="DZC90" s="90"/>
      <c r="DZD90" s="91"/>
      <c r="DZE90" s="90"/>
      <c r="DZF90" s="91"/>
      <c r="DZG90" s="90"/>
      <c r="DZH90" s="91"/>
      <c r="DZI90" s="90"/>
      <c r="DZJ90" s="91"/>
      <c r="DZK90" s="90"/>
      <c r="DZL90" s="91"/>
      <c r="DZM90" s="90"/>
      <c r="DZN90" s="91"/>
      <c r="DZO90" s="90"/>
      <c r="DZP90" s="91"/>
      <c r="DZQ90" s="90"/>
      <c r="DZR90" s="91"/>
      <c r="DZS90" s="90"/>
      <c r="DZT90" s="91"/>
      <c r="DZU90" s="90"/>
      <c r="DZV90" s="91"/>
      <c r="DZW90" s="90"/>
      <c r="DZX90" s="91"/>
      <c r="DZY90" s="90"/>
      <c r="DZZ90" s="91"/>
      <c r="EAA90" s="90"/>
      <c r="EAB90" s="91"/>
      <c r="EAC90" s="90"/>
      <c r="EAD90" s="91"/>
      <c r="EAE90" s="90"/>
      <c r="EAF90" s="91"/>
      <c r="EAG90" s="90"/>
      <c r="EAH90" s="91"/>
      <c r="EAI90" s="90"/>
      <c r="EAJ90" s="91"/>
      <c r="EAK90" s="90"/>
      <c r="EAL90" s="91"/>
      <c r="EAM90" s="90"/>
      <c r="EAN90" s="91"/>
      <c r="EAO90" s="90"/>
      <c r="EAP90" s="91"/>
      <c r="EAQ90" s="90"/>
      <c r="EAR90" s="91"/>
      <c r="EAS90" s="90"/>
      <c r="EAT90" s="91"/>
      <c r="EAU90" s="90"/>
      <c r="EAV90" s="91"/>
      <c r="EAW90" s="90"/>
      <c r="EAX90" s="91"/>
      <c r="EAY90" s="90"/>
      <c r="EAZ90" s="91"/>
      <c r="EBA90" s="90"/>
      <c r="EBB90" s="91"/>
      <c r="EBC90" s="90"/>
      <c r="EBD90" s="91"/>
      <c r="EBE90" s="90"/>
      <c r="EBF90" s="91"/>
      <c r="EBG90" s="90"/>
      <c r="EBH90" s="91"/>
      <c r="EBI90" s="90"/>
      <c r="EBJ90" s="91"/>
      <c r="EBK90" s="90"/>
      <c r="EBL90" s="91"/>
      <c r="EBM90" s="90"/>
      <c r="EBN90" s="91"/>
      <c r="EBO90" s="90"/>
      <c r="EBP90" s="91"/>
      <c r="EBQ90" s="90"/>
      <c r="EBR90" s="91"/>
      <c r="EBS90" s="90"/>
      <c r="EBT90" s="91"/>
      <c r="EBU90" s="90"/>
      <c r="EBV90" s="91"/>
      <c r="EBW90" s="90"/>
      <c r="EBX90" s="91"/>
      <c r="EBY90" s="90"/>
      <c r="EBZ90" s="91"/>
      <c r="ECA90" s="90"/>
      <c r="ECB90" s="91"/>
      <c r="ECC90" s="90"/>
      <c r="ECD90" s="91"/>
      <c r="ECE90" s="90"/>
      <c r="ECF90" s="91"/>
      <c r="ECG90" s="90"/>
      <c r="ECH90" s="91"/>
      <c r="ECI90" s="90"/>
      <c r="ECJ90" s="91"/>
      <c r="ECK90" s="90"/>
      <c r="ECL90" s="91"/>
      <c r="ECM90" s="90"/>
      <c r="ECN90" s="91"/>
      <c r="ECO90" s="90"/>
      <c r="ECP90" s="91"/>
      <c r="ECQ90" s="90"/>
      <c r="ECR90" s="91"/>
      <c r="ECS90" s="90"/>
      <c r="ECT90" s="91"/>
      <c r="ECU90" s="90"/>
      <c r="ECV90" s="91"/>
      <c r="ECW90" s="90"/>
      <c r="ECX90" s="91"/>
      <c r="ECY90" s="90"/>
      <c r="ECZ90" s="91"/>
      <c r="EDA90" s="90"/>
      <c r="EDB90" s="91"/>
      <c r="EDC90" s="90"/>
      <c r="EDD90" s="91"/>
      <c r="EDE90" s="90"/>
      <c r="EDF90" s="91"/>
      <c r="EDG90" s="90"/>
      <c r="EDH90" s="91"/>
      <c r="EDI90" s="90"/>
      <c r="EDJ90" s="91"/>
      <c r="EDK90" s="90"/>
      <c r="EDL90" s="91"/>
      <c r="EDM90" s="90"/>
      <c r="EDN90" s="91"/>
      <c r="EDO90" s="90"/>
      <c r="EDP90" s="91"/>
      <c r="EDQ90" s="90"/>
      <c r="EDR90" s="91"/>
      <c r="EDS90" s="90"/>
      <c r="EDT90" s="91"/>
      <c r="EDU90" s="90"/>
      <c r="EDV90" s="91"/>
      <c r="EDW90" s="90"/>
      <c r="EDX90" s="91"/>
      <c r="EDY90" s="90"/>
      <c r="EDZ90" s="91"/>
      <c r="EEA90" s="90"/>
      <c r="EEB90" s="91"/>
      <c r="EEC90" s="90"/>
      <c r="EED90" s="91"/>
      <c r="EEE90" s="90"/>
      <c r="EEF90" s="91"/>
      <c r="EEG90" s="90"/>
      <c r="EEH90" s="91"/>
      <c r="EEI90" s="90"/>
      <c r="EEJ90" s="91"/>
      <c r="EEK90" s="90"/>
      <c r="EEL90" s="91"/>
      <c r="EEM90" s="90"/>
      <c r="EEN90" s="91"/>
      <c r="EEO90" s="90"/>
      <c r="EEP90" s="91"/>
      <c r="EEQ90" s="90"/>
      <c r="EER90" s="91"/>
      <c r="EES90" s="90"/>
      <c r="EET90" s="91"/>
      <c r="EEU90" s="90"/>
      <c r="EEV90" s="91"/>
      <c r="EEW90" s="90"/>
      <c r="EEX90" s="91"/>
      <c r="EEY90" s="90"/>
      <c r="EEZ90" s="91"/>
      <c r="EFA90" s="90"/>
      <c r="EFB90" s="91"/>
      <c r="EFC90" s="90"/>
      <c r="EFD90" s="91"/>
      <c r="EFE90" s="90"/>
      <c r="EFF90" s="91"/>
      <c r="EFG90" s="90"/>
      <c r="EFH90" s="91"/>
      <c r="EFI90" s="90"/>
      <c r="EFJ90" s="91"/>
      <c r="EFK90" s="90"/>
      <c r="EFL90" s="91"/>
      <c r="EFM90" s="90"/>
      <c r="EFN90" s="91"/>
      <c r="EFO90" s="90"/>
      <c r="EFP90" s="91"/>
      <c r="EFQ90" s="90"/>
      <c r="EFR90" s="91"/>
      <c r="EFS90" s="90"/>
      <c r="EFT90" s="91"/>
      <c r="EFU90" s="90"/>
      <c r="EFV90" s="91"/>
      <c r="EFW90" s="90"/>
      <c r="EFX90" s="91"/>
      <c r="EFY90" s="90"/>
      <c r="EFZ90" s="91"/>
      <c r="EGA90" s="90"/>
      <c r="EGB90" s="91"/>
      <c r="EGC90" s="90"/>
      <c r="EGD90" s="91"/>
      <c r="EGE90" s="90"/>
      <c r="EGF90" s="91"/>
      <c r="EGG90" s="90"/>
      <c r="EGH90" s="91"/>
      <c r="EGI90" s="90"/>
      <c r="EGJ90" s="91"/>
      <c r="EGK90" s="90"/>
      <c r="EGL90" s="91"/>
      <c r="EGM90" s="90"/>
      <c r="EGN90" s="91"/>
      <c r="EGO90" s="90"/>
      <c r="EGP90" s="91"/>
      <c r="EGQ90" s="90"/>
      <c r="EGR90" s="91"/>
      <c r="EGS90" s="90"/>
      <c r="EGT90" s="91"/>
      <c r="EGU90" s="90"/>
      <c r="EGV90" s="91"/>
      <c r="EGW90" s="90"/>
      <c r="EGX90" s="91"/>
      <c r="EGY90" s="90"/>
      <c r="EGZ90" s="91"/>
      <c r="EHA90" s="90"/>
      <c r="EHB90" s="91"/>
      <c r="EHC90" s="90"/>
      <c r="EHD90" s="91"/>
      <c r="EHE90" s="90"/>
      <c r="EHF90" s="91"/>
      <c r="EHG90" s="90"/>
      <c r="EHH90" s="91"/>
      <c r="EHI90" s="90"/>
      <c r="EHJ90" s="91"/>
      <c r="EHK90" s="90"/>
      <c r="EHL90" s="91"/>
      <c r="EHM90" s="90"/>
      <c r="EHN90" s="91"/>
      <c r="EHO90" s="90"/>
      <c r="EHP90" s="91"/>
      <c r="EHQ90" s="90"/>
      <c r="EHR90" s="91"/>
      <c r="EHS90" s="90"/>
      <c r="EHT90" s="91"/>
      <c r="EHU90" s="90"/>
      <c r="EHV90" s="91"/>
      <c r="EHW90" s="90"/>
      <c r="EHX90" s="91"/>
      <c r="EHY90" s="90"/>
      <c r="EHZ90" s="91"/>
      <c r="EIA90" s="90"/>
      <c r="EIB90" s="91"/>
      <c r="EIC90" s="90"/>
      <c r="EID90" s="91"/>
      <c r="EIE90" s="90"/>
      <c r="EIF90" s="91"/>
      <c r="EIG90" s="90"/>
      <c r="EIH90" s="91"/>
      <c r="EII90" s="90"/>
      <c r="EIJ90" s="91"/>
      <c r="EIK90" s="90"/>
      <c r="EIL90" s="91"/>
      <c r="EIM90" s="90"/>
      <c r="EIN90" s="91"/>
      <c r="EIO90" s="90"/>
      <c r="EIP90" s="91"/>
      <c r="EIQ90" s="90"/>
      <c r="EIR90" s="91"/>
      <c r="EIS90" s="90"/>
      <c r="EIT90" s="91"/>
      <c r="EIU90" s="90"/>
      <c r="EIV90" s="91"/>
      <c r="EIW90" s="90"/>
      <c r="EIX90" s="91"/>
      <c r="EIY90" s="90"/>
      <c r="EIZ90" s="91"/>
      <c r="EJA90" s="90"/>
      <c r="EJB90" s="91"/>
      <c r="EJC90" s="90"/>
      <c r="EJD90" s="91"/>
      <c r="EJE90" s="90"/>
      <c r="EJF90" s="91"/>
      <c r="EJG90" s="90"/>
      <c r="EJH90" s="91"/>
      <c r="EJI90" s="90"/>
      <c r="EJJ90" s="91"/>
      <c r="EJK90" s="90"/>
      <c r="EJL90" s="91"/>
      <c r="EJM90" s="90"/>
      <c r="EJN90" s="91"/>
      <c r="EJO90" s="90"/>
      <c r="EJP90" s="91"/>
      <c r="EJQ90" s="90"/>
      <c r="EJR90" s="91"/>
      <c r="EJS90" s="90"/>
      <c r="EJT90" s="91"/>
      <c r="EJU90" s="90"/>
      <c r="EJV90" s="91"/>
      <c r="EJW90" s="90"/>
      <c r="EJX90" s="91"/>
      <c r="EJY90" s="90"/>
      <c r="EJZ90" s="91"/>
      <c r="EKA90" s="90"/>
      <c r="EKB90" s="91"/>
      <c r="EKC90" s="90"/>
      <c r="EKD90" s="91"/>
      <c r="EKE90" s="90"/>
      <c r="EKF90" s="91"/>
      <c r="EKG90" s="90"/>
      <c r="EKH90" s="91"/>
      <c r="EKI90" s="90"/>
      <c r="EKJ90" s="91"/>
      <c r="EKK90" s="90"/>
      <c r="EKL90" s="91"/>
      <c r="EKM90" s="90"/>
      <c r="EKN90" s="91"/>
      <c r="EKO90" s="90"/>
      <c r="EKP90" s="91"/>
      <c r="EKQ90" s="90"/>
      <c r="EKR90" s="91"/>
      <c r="EKS90" s="90"/>
      <c r="EKT90" s="91"/>
      <c r="EKU90" s="90"/>
      <c r="EKV90" s="91"/>
      <c r="EKW90" s="90"/>
      <c r="EKX90" s="91"/>
      <c r="EKY90" s="90"/>
      <c r="EKZ90" s="91"/>
      <c r="ELA90" s="90"/>
      <c r="ELB90" s="91"/>
      <c r="ELC90" s="90"/>
      <c r="ELD90" s="91"/>
      <c r="ELE90" s="90"/>
      <c r="ELF90" s="91"/>
      <c r="ELG90" s="90"/>
      <c r="ELH90" s="91"/>
      <c r="ELI90" s="90"/>
      <c r="ELJ90" s="91"/>
      <c r="ELK90" s="90"/>
      <c r="ELL90" s="91"/>
      <c r="ELM90" s="90"/>
      <c r="ELN90" s="91"/>
      <c r="ELO90" s="90"/>
      <c r="ELP90" s="91"/>
      <c r="ELQ90" s="90"/>
      <c r="ELR90" s="91"/>
      <c r="ELS90" s="90"/>
      <c r="ELT90" s="91"/>
      <c r="ELU90" s="90"/>
      <c r="ELV90" s="91"/>
      <c r="ELW90" s="90"/>
      <c r="ELX90" s="91"/>
      <c r="ELY90" s="90"/>
      <c r="ELZ90" s="91"/>
      <c r="EMA90" s="90"/>
      <c r="EMB90" s="91"/>
      <c r="EMC90" s="90"/>
      <c r="EMD90" s="91"/>
      <c r="EME90" s="90"/>
      <c r="EMF90" s="91"/>
      <c r="EMG90" s="90"/>
      <c r="EMH90" s="91"/>
      <c r="EMI90" s="90"/>
      <c r="EMJ90" s="91"/>
      <c r="EMK90" s="90"/>
      <c r="EML90" s="91"/>
      <c r="EMM90" s="90"/>
      <c r="EMN90" s="91"/>
      <c r="EMO90" s="90"/>
      <c r="EMP90" s="91"/>
      <c r="EMQ90" s="90"/>
      <c r="EMR90" s="91"/>
      <c r="EMS90" s="90"/>
      <c r="EMT90" s="91"/>
      <c r="EMU90" s="90"/>
      <c r="EMV90" s="91"/>
      <c r="EMW90" s="90"/>
      <c r="EMX90" s="91"/>
      <c r="EMY90" s="90"/>
      <c r="EMZ90" s="91"/>
      <c r="ENA90" s="90"/>
      <c r="ENB90" s="91"/>
      <c r="ENC90" s="90"/>
      <c r="END90" s="91"/>
      <c r="ENE90" s="90"/>
      <c r="ENF90" s="91"/>
      <c r="ENG90" s="90"/>
      <c r="ENH90" s="91"/>
      <c r="ENI90" s="90"/>
      <c r="ENJ90" s="91"/>
      <c r="ENK90" s="90"/>
      <c r="ENL90" s="91"/>
      <c r="ENM90" s="90"/>
      <c r="ENN90" s="91"/>
      <c r="ENO90" s="90"/>
      <c r="ENP90" s="91"/>
      <c r="ENQ90" s="90"/>
      <c r="ENR90" s="91"/>
      <c r="ENS90" s="90"/>
      <c r="ENT90" s="91"/>
      <c r="ENU90" s="90"/>
      <c r="ENV90" s="91"/>
      <c r="ENW90" s="90"/>
      <c r="ENX90" s="91"/>
      <c r="ENY90" s="90"/>
      <c r="ENZ90" s="91"/>
      <c r="EOA90" s="90"/>
      <c r="EOB90" s="91"/>
      <c r="EOC90" s="90"/>
      <c r="EOD90" s="91"/>
      <c r="EOE90" s="90"/>
      <c r="EOF90" s="91"/>
      <c r="EOG90" s="90"/>
      <c r="EOH90" s="91"/>
      <c r="EOI90" s="90"/>
      <c r="EOJ90" s="91"/>
      <c r="EOK90" s="90"/>
      <c r="EOL90" s="91"/>
      <c r="EOM90" s="90"/>
      <c r="EON90" s="91"/>
      <c r="EOO90" s="90"/>
      <c r="EOP90" s="91"/>
      <c r="EOQ90" s="90"/>
      <c r="EOR90" s="91"/>
      <c r="EOS90" s="90"/>
      <c r="EOT90" s="91"/>
      <c r="EOU90" s="90"/>
      <c r="EOV90" s="91"/>
      <c r="EOW90" s="90"/>
      <c r="EOX90" s="91"/>
      <c r="EOY90" s="90"/>
      <c r="EOZ90" s="91"/>
      <c r="EPA90" s="90"/>
      <c r="EPB90" s="91"/>
      <c r="EPC90" s="90"/>
      <c r="EPD90" s="91"/>
      <c r="EPE90" s="90"/>
      <c r="EPF90" s="91"/>
      <c r="EPG90" s="90"/>
      <c r="EPH90" s="91"/>
      <c r="EPI90" s="90"/>
      <c r="EPJ90" s="91"/>
      <c r="EPK90" s="90"/>
      <c r="EPL90" s="91"/>
      <c r="EPM90" s="90"/>
      <c r="EPN90" s="91"/>
      <c r="EPO90" s="90"/>
      <c r="EPP90" s="91"/>
      <c r="EPQ90" s="90"/>
      <c r="EPR90" s="91"/>
      <c r="EPS90" s="90"/>
      <c r="EPT90" s="91"/>
      <c r="EPU90" s="90"/>
      <c r="EPV90" s="91"/>
      <c r="EPW90" s="90"/>
      <c r="EPX90" s="91"/>
      <c r="EPY90" s="90"/>
      <c r="EPZ90" s="91"/>
      <c r="EQA90" s="90"/>
      <c r="EQB90" s="91"/>
      <c r="EQC90" s="90"/>
      <c r="EQD90" s="91"/>
      <c r="EQE90" s="90"/>
      <c r="EQF90" s="91"/>
      <c r="EQG90" s="90"/>
      <c r="EQH90" s="91"/>
      <c r="EQI90" s="90"/>
      <c r="EQJ90" s="91"/>
      <c r="EQK90" s="90"/>
      <c r="EQL90" s="91"/>
      <c r="EQM90" s="90"/>
      <c r="EQN90" s="91"/>
      <c r="EQO90" s="90"/>
      <c r="EQP90" s="91"/>
      <c r="EQQ90" s="90"/>
      <c r="EQR90" s="91"/>
      <c r="EQS90" s="90"/>
      <c r="EQT90" s="91"/>
      <c r="EQU90" s="90"/>
      <c r="EQV90" s="91"/>
      <c r="EQW90" s="90"/>
      <c r="EQX90" s="91"/>
      <c r="EQY90" s="90"/>
      <c r="EQZ90" s="91"/>
      <c r="ERA90" s="90"/>
      <c r="ERB90" s="91"/>
      <c r="ERC90" s="90"/>
      <c r="ERD90" s="91"/>
      <c r="ERE90" s="90"/>
      <c r="ERF90" s="91"/>
      <c r="ERG90" s="90"/>
      <c r="ERH90" s="91"/>
      <c r="ERI90" s="90"/>
      <c r="ERJ90" s="91"/>
      <c r="ERK90" s="90"/>
      <c r="ERL90" s="91"/>
      <c r="ERM90" s="90"/>
      <c r="ERN90" s="91"/>
      <c r="ERO90" s="90"/>
      <c r="ERP90" s="91"/>
      <c r="ERQ90" s="90"/>
      <c r="ERR90" s="91"/>
      <c r="ERS90" s="90"/>
      <c r="ERT90" s="91"/>
      <c r="ERU90" s="90"/>
      <c r="ERV90" s="91"/>
      <c r="ERW90" s="90"/>
      <c r="ERX90" s="91"/>
      <c r="ERY90" s="90"/>
      <c r="ERZ90" s="91"/>
      <c r="ESA90" s="90"/>
      <c r="ESB90" s="91"/>
      <c r="ESC90" s="90"/>
      <c r="ESD90" s="91"/>
      <c r="ESE90" s="90"/>
      <c r="ESF90" s="91"/>
      <c r="ESG90" s="90"/>
      <c r="ESH90" s="91"/>
      <c r="ESI90" s="90"/>
      <c r="ESJ90" s="91"/>
      <c r="ESK90" s="90"/>
      <c r="ESL90" s="91"/>
      <c r="ESM90" s="90"/>
      <c r="ESN90" s="91"/>
      <c r="ESO90" s="90"/>
      <c r="ESP90" s="91"/>
      <c r="ESQ90" s="90"/>
      <c r="ESR90" s="91"/>
      <c r="ESS90" s="90"/>
      <c r="EST90" s="91"/>
      <c r="ESU90" s="90"/>
      <c r="ESV90" s="91"/>
      <c r="ESW90" s="90"/>
      <c r="ESX90" s="91"/>
      <c r="ESY90" s="90"/>
      <c r="ESZ90" s="91"/>
      <c r="ETA90" s="90"/>
      <c r="ETB90" s="91"/>
      <c r="ETC90" s="90"/>
      <c r="ETD90" s="91"/>
      <c r="ETE90" s="90"/>
      <c r="ETF90" s="91"/>
      <c r="ETG90" s="90"/>
      <c r="ETH90" s="91"/>
      <c r="ETI90" s="90"/>
      <c r="ETJ90" s="91"/>
      <c r="ETK90" s="90"/>
      <c r="ETL90" s="91"/>
      <c r="ETM90" s="90"/>
      <c r="ETN90" s="91"/>
      <c r="ETO90" s="90"/>
      <c r="ETP90" s="91"/>
      <c r="ETQ90" s="90"/>
      <c r="ETR90" s="91"/>
      <c r="ETS90" s="90"/>
      <c r="ETT90" s="91"/>
      <c r="ETU90" s="90"/>
      <c r="ETV90" s="91"/>
      <c r="ETW90" s="90"/>
      <c r="ETX90" s="91"/>
      <c r="ETY90" s="90"/>
      <c r="ETZ90" s="91"/>
      <c r="EUA90" s="90"/>
      <c r="EUB90" s="91"/>
      <c r="EUC90" s="90"/>
      <c r="EUD90" s="91"/>
      <c r="EUE90" s="90"/>
      <c r="EUF90" s="91"/>
      <c r="EUG90" s="90"/>
      <c r="EUH90" s="91"/>
      <c r="EUI90" s="90"/>
      <c r="EUJ90" s="91"/>
      <c r="EUK90" s="90"/>
      <c r="EUL90" s="91"/>
      <c r="EUM90" s="90"/>
      <c r="EUN90" s="91"/>
      <c r="EUO90" s="90"/>
      <c r="EUP90" s="91"/>
      <c r="EUQ90" s="90"/>
      <c r="EUR90" s="91"/>
      <c r="EUS90" s="90"/>
      <c r="EUT90" s="91"/>
      <c r="EUU90" s="90"/>
      <c r="EUV90" s="91"/>
      <c r="EUW90" s="90"/>
      <c r="EUX90" s="91"/>
      <c r="EUY90" s="90"/>
      <c r="EUZ90" s="91"/>
      <c r="EVA90" s="90"/>
      <c r="EVB90" s="91"/>
      <c r="EVC90" s="90"/>
      <c r="EVD90" s="91"/>
      <c r="EVE90" s="90"/>
      <c r="EVF90" s="91"/>
      <c r="EVG90" s="90"/>
      <c r="EVH90" s="91"/>
      <c r="EVI90" s="90"/>
      <c r="EVJ90" s="91"/>
      <c r="EVK90" s="90"/>
      <c r="EVL90" s="91"/>
      <c r="EVM90" s="90"/>
      <c r="EVN90" s="91"/>
      <c r="EVO90" s="90"/>
      <c r="EVP90" s="91"/>
      <c r="EVQ90" s="90"/>
      <c r="EVR90" s="91"/>
      <c r="EVS90" s="90"/>
      <c r="EVT90" s="91"/>
      <c r="EVU90" s="90"/>
      <c r="EVV90" s="91"/>
      <c r="EVW90" s="90"/>
      <c r="EVX90" s="91"/>
      <c r="EVY90" s="90"/>
      <c r="EVZ90" s="91"/>
      <c r="EWA90" s="90"/>
      <c r="EWB90" s="91"/>
      <c r="EWC90" s="90"/>
      <c r="EWD90" s="91"/>
      <c r="EWE90" s="90"/>
      <c r="EWF90" s="91"/>
      <c r="EWG90" s="90"/>
      <c r="EWH90" s="91"/>
      <c r="EWI90" s="90"/>
      <c r="EWJ90" s="91"/>
      <c r="EWK90" s="90"/>
      <c r="EWL90" s="91"/>
      <c r="EWM90" s="90"/>
      <c r="EWN90" s="91"/>
      <c r="EWO90" s="90"/>
      <c r="EWP90" s="91"/>
      <c r="EWQ90" s="90"/>
      <c r="EWR90" s="91"/>
      <c r="EWS90" s="90"/>
      <c r="EWT90" s="91"/>
      <c r="EWU90" s="90"/>
      <c r="EWV90" s="91"/>
      <c r="EWW90" s="90"/>
      <c r="EWX90" s="91"/>
      <c r="EWY90" s="90"/>
      <c r="EWZ90" s="91"/>
      <c r="EXA90" s="90"/>
      <c r="EXB90" s="91"/>
      <c r="EXC90" s="90"/>
      <c r="EXD90" s="91"/>
      <c r="EXE90" s="90"/>
      <c r="EXF90" s="91"/>
      <c r="EXG90" s="90"/>
      <c r="EXH90" s="91"/>
      <c r="EXI90" s="90"/>
      <c r="EXJ90" s="91"/>
      <c r="EXK90" s="90"/>
      <c r="EXL90" s="91"/>
      <c r="EXM90" s="90"/>
      <c r="EXN90" s="91"/>
      <c r="EXO90" s="90"/>
      <c r="EXP90" s="91"/>
      <c r="EXQ90" s="90"/>
      <c r="EXR90" s="91"/>
      <c r="EXS90" s="90"/>
      <c r="EXT90" s="91"/>
      <c r="EXU90" s="90"/>
      <c r="EXV90" s="91"/>
      <c r="EXW90" s="90"/>
      <c r="EXX90" s="91"/>
      <c r="EXY90" s="90"/>
      <c r="EXZ90" s="91"/>
      <c r="EYA90" s="90"/>
      <c r="EYB90" s="91"/>
      <c r="EYC90" s="90"/>
      <c r="EYD90" s="91"/>
      <c r="EYE90" s="90"/>
      <c r="EYF90" s="91"/>
      <c r="EYG90" s="90"/>
      <c r="EYH90" s="91"/>
      <c r="EYI90" s="90"/>
      <c r="EYJ90" s="91"/>
      <c r="EYK90" s="90"/>
      <c r="EYL90" s="91"/>
      <c r="EYM90" s="90"/>
      <c r="EYN90" s="91"/>
      <c r="EYO90" s="90"/>
      <c r="EYP90" s="91"/>
      <c r="EYQ90" s="90"/>
      <c r="EYR90" s="91"/>
      <c r="EYS90" s="90"/>
      <c r="EYT90" s="91"/>
      <c r="EYU90" s="90"/>
      <c r="EYV90" s="91"/>
      <c r="EYW90" s="90"/>
      <c r="EYX90" s="91"/>
      <c r="EYY90" s="90"/>
      <c r="EYZ90" s="91"/>
      <c r="EZA90" s="90"/>
      <c r="EZB90" s="91"/>
      <c r="EZC90" s="90"/>
      <c r="EZD90" s="91"/>
      <c r="EZE90" s="90"/>
      <c r="EZF90" s="91"/>
      <c r="EZG90" s="90"/>
      <c r="EZH90" s="91"/>
      <c r="EZI90" s="90"/>
      <c r="EZJ90" s="91"/>
      <c r="EZK90" s="90"/>
      <c r="EZL90" s="91"/>
      <c r="EZM90" s="90"/>
      <c r="EZN90" s="91"/>
      <c r="EZO90" s="90"/>
      <c r="EZP90" s="91"/>
      <c r="EZQ90" s="90"/>
      <c r="EZR90" s="91"/>
      <c r="EZS90" s="90"/>
      <c r="EZT90" s="91"/>
      <c r="EZU90" s="90"/>
      <c r="EZV90" s="91"/>
      <c r="EZW90" s="90"/>
      <c r="EZX90" s="91"/>
      <c r="EZY90" s="90"/>
      <c r="EZZ90" s="91"/>
      <c r="FAA90" s="90"/>
      <c r="FAB90" s="91"/>
      <c r="FAC90" s="90"/>
      <c r="FAD90" s="91"/>
      <c r="FAE90" s="90"/>
      <c r="FAF90" s="91"/>
      <c r="FAG90" s="90"/>
      <c r="FAH90" s="91"/>
      <c r="FAI90" s="90"/>
      <c r="FAJ90" s="91"/>
      <c r="FAK90" s="90"/>
      <c r="FAL90" s="91"/>
      <c r="FAM90" s="90"/>
      <c r="FAN90" s="91"/>
      <c r="FAO90" s="90"/>
      <c r="FAP90" s="91"/>
      <c r="FAQ90" s="90"/>
      <c r="FAR90" s="91"/>
      <c r="FAS90" s="90"/>
      <c r="FAT90" s="91"/>
      <c r="FAU90" s="90"/>
      <c r="FAV90" s="91"/>
      <c r="FAW90" s="90"/>
      <c r="FAX90" s="91"/>
      <c r="FAY90" s="90"/>
      <c r="FAZ90" s="91"/>
      <c r="FBA90" s="90"/>
      <c r="FBB90" s="91"/>
      <c r="FBC90" s="90"/>
      <c r="FBD90" s="91"/>
      <c r="FBE90" s="90"/>
      <c r="FBF90" s="91"/>
      <c r="FBG90" s="90"/>
      <c r="FBH90" s="91"/>
      <c r="FBI90" s="90"/>
      <c r="FBJ90" s="91"/>
      <c r="FBK90" s="90"/>
      <c r="FBL90" s="91"/>
      <c r="FBM90" s="90"/>
      <c r="FBN90" s="91"/>
      <c r="FBO90" s="90"/>
      <c r="FBP90" s="91"/>
      <c r="FBQ90" s="90"/>
      <c r="FBR90" s="91"/>
      <c r="FBS90" s="90"/>
      <c r="FBT90" s="91"/>
      <c r="FBU90" s="90"/>
      <c r="FBV90" s="91"/>
      <c r="FBW90" s="90"/>
      <c r="FBX90" s="91"/>
      <c r="FBY90" s="90"/>
      <c r="FBZ90" s="91"/>
      <c r="FCA90" s="90"/>
      <c r="FCB90" s="91"/>
      <c r="FCC90" s="90"/>
      <c r="FCD90" s="91"/>
      <c r="FCE90" s="90"/>
      <c r="FCF90" s="91"/>
      <c r="FCG90" s="90"/>
      <c r="FCH90" s="91"/>
      <c r="FCI90" s="90"/>
      <c r="FCJ90" s="91"/>
      <c r="FCK90" s="90"/>
      <c r="FCL90" s="91"/>
      <c r="FCM90" s="90"/>
      <c r="FCN90" s="91"/>
      <c r="FCO90" s="90"/>
      <c r="FCP90" s="91"/>
      <c r="FCQ90" s="90"/>
      <c r="FCR90" s="91"/>
      <c r="FCS90" s="90"/>
      <c r="FCT90" s="91"/>
      <c r="FCU90" s="90"/>
      <c r="FCV90" s="91"/>
      <c r="FCW90" s="90"/>
      <c r="FCX90" s="91"/>
      <c r="FCY90" s="90"/>
      <c r="FCZ90" s="91"/>
      <c r="FDA90" s="90"/>
      <c r="FDB90" s="91"/>
      <c r="FDC90" s="90"/>
      <c r="FDD90" s="91"/>
      <c r="FDE90" s="90"/>
      <c r="FDF90" s="91"/>
      <c r="FDG90" s="90"/>
      <c r="FDH90" s="91"/>
      <c r="FDI90" s="90"/>
      <c r="FDJ90" s="91"/>
      <c r="FDK90" s="90"/>
      <c r="FDL90" s="91"/>
      <c r="FDM90" s="90"/>
      <c r="FDN90" s="91"/>
      <c r="FDO90" s="90"/>
      <c r="FDP90" s="91"/>
      <c r="FDQ90" s="90"/>
      <c r="FDR90" s="91"/>
      <c r="FDS90" s="90"/>
      <c r="FDT90" s="91"/>
      <c r="FDU90" s="90"/>
      <c r="FDV90" s="91"/>
      <c r="FDW90" s="90"/>
      <c r="FDX90" s="91"/>
      <c r="FDY90" s="90"/>
      <c r="FDZ90" s="91"/>
      <c r="FEA90" s="90"/>
      <c r="FEB90" s="91"/>
      <c r="FEC90" s="90"/>
      <c r="FED90" s="91"/>
      <c r="FEE90" s="90"/>
      <c r="FEF90" s="91"/>
      <c r="FEG90" s="90"/>
      <c r="FEH90" s="91"/>
      <c r="FEI90" s="90"/>
      <c r="FEJ90" s="91"/>
      <c r="FEK90" s="90"/>
      <c r="FEL90" s="91"/>
      <c r="FEM90" s="90"/>
      <c r="FEN90" s="91"/>
      <c r="FEO90" s="90"/>
      <c r="FEP90" s="91"/>
      <c r="FEQ90" s="90"/>
      <c r="FER90" s="91"/>
      <c r="FES90" s="90"/>
      <c r="FET90" s="91"/>
      <c r="FEU90" s="90"/>
      <c r="FEV90" s="91"/>
      <c r="FEW90" s="90"/>
      <c r="FEX90" s="91"/>
      <c r="FEY90" s="90"/>
      <c r="FEZ90" s="91"/>
      <c r="FFA90" s="90"/>
      <c r="FFB90" s="91"/>
      <c r="FFC90" s="90"/>
      <c r="FFD90" s="91"/>
      <c r="FFE90" s="90"/>
      <c r="FFF90" s="91"/>
      <c r="FFG90" s="90"/>
      <c r="FFH90" s="91"/>
      <c r="FFI90" s="90"/>
      <c r="FFJ90" s="91"/>
      <c r="FFK90" s="90"/>
      <c r="FFL90" s="91"/>
      <c r="FFM90" s="90"/>
      <c r="FFN90" s="91"/>
      <c r="FFO90" s="90"/>
      <c r="FFP90" s="91"/>
      <c r="FFQ90" s="90"/>
      <c r="FFR90" s="91"/>
      <c r="FFS90" s="90"/>
      <c r="FFT90" s="91"/>
      <c r="FFU90" s="90"/>
      <c r="FFV90" s="91"/>
      <c r="FFW90" s="90"/>
      <c r="FFX90" s="91"/>
      <c r="FFY90" s="90"/>
      <c r="FFZ90" s="91"/>
      <c r="FGA90" s="90"/>
      <c r="FGB90" s="91"/>
      <c r="FGC90" s="90"/>
      <c r="FGD90" s="91"/>
      <c r="FGE90" s="90"/>
      <c r="FGF90" s="91"/>
      <c r="FGG90" s="90"/>
      <c r="FGH90" s="91"/>
      <c r="FGI90" s="90"/>
      <c r="FGJ90" s="91"/>
      <c r="FGK90" s="90"/>
      <c r="FGL90" s="91"/>
      <c r="FGM90" s="90"/>
      <c r="FGN90" s="91"/>
      <c r="FGO90" s="90"/>
      <c r="FGP90" s="91"/>
      <c r="FGQ90" s="90"/>
      <c r="FGR90" s="91"/>
      <c r="FGS90" s="90"/>
      <c r="FGT90" s="91"/>
      <c r="FGU90" s="90"/>
      <c r="FGV90" s="91"/>
      <c r="FGW90" s="90"/>
      <c r="FGX90" s="91"/>
      <c r="FGY90" s="90"/>
      <c r="FGZ90" s="91"/>
      <c r="FHA90" s="90"/>
      <c r="FHB90" s="91"/>
      <c r="FHC90" s="90"/>
      <c r="FHD90" s="91"/>
      <c r="FHE90" s="90"/>
      <c r="FHF90" s="91"/>
      <c r="FHG90" s="90"/>
      <c r="FHH90" s="91"/>
      <c r="FHI90" s="90"/>
      <c r="FHJ90" s="91"/>
      <c r="FHK90" s="90"/>
      <c r="FHL90" s="91"/>
      <c r="FHM90" s="90"/>
      <c r="FHN90" s="91"/>
      <c r="FHO90" s="90"/>
      <c r="FHP90" s="91"/>
      <c r="FHQ90" s="90"/>
      <c r="FHR90" s="91"/>
      <c r="FHS90" s="90"/>
      <c r="FHT90" s="91"/>
      <c r="FHU90" s="90"/>
      <c r="FHV90" s="91"/>
      <c r="FHW90" s="90"/>
      <c r="FHX90" s="91"/>
      <c r="FHY90" s="90"/>
      <c r="FHZ90" s="91"/>
      <c r="FIA90" s="90"/>
      <c r="FIB90" s="91"/>
      <c r="FIC90" s="90"/>
      <c r="FID90" s="91"/>
      <c r="FIE90" s="90"/>
      <c r="FIF90" s="91"/>
      <c r="FIG90" s="90"/>
      <c r="FIH90" s="91"/>
      <c r="FII90" s="90"/>
      <c r="FIJ90" s="91"/>
      <c r="FIK90" s="90"/>
      <c r="FIL90" s="91"/>
      <c r="FIM90" s="90"/>
      <c r="FIN90" s="91"/>
      <c r="FIO90" s="90"/>
      <c r="FIP90" s="91"/>
      <c r="FIQ90" s="90"/>
      <c r="FIR90" s="91"/>
      <c r="FIS90" s="90"/>
      <c r="FIT90" s="91"/>
      <c r="FIU90" s="90"/>
      <c r="FIV90" s="91"/>
      <c r="FIW90" s="90"/>
      <c r="FIX90" s="91"/>
      <c r="FIY90" s="90"/>
      <c r="FIZ90" s="91"/>
      <c r="FJA90" s="90"/>
      <c r="FJB90" s="91"/>
      <c r="FJC90" s="90"/>
      <c r="FJD90" s="91"/>
      <c r="FJE90" s="90"/>
      <c r="FJF90" s="91"/>
      <c r="FJG90" s="90"/>
      <c r="FJH90" s="91"/>
      <c r="FJI90" s="90"/>
      <c r="FJJ90" s="91"/>
      <c r="FJK90" s="90"/>
      <c r="FJL90" s="91"/>
      <c r="FJM90" s="90"/>
      <c r="FJN90" s="91"/>
      <c r="FJO90" s="90"/>
      <c r="FJP90" s="91"/>
      <c r="FJQ90" s="90"/>
      <c r="FJR90" s="91"/>
      <c r="FJS90" s="90"/>
      <c r="FJT90" s="91"/>
      <c r="FJU90" s="90"/>
      <c r="FJV90" s="91"/>
      <c r="FJW90" s="90"/>
      <c r="FJX90" s="91"/>
      <c r="FJY90" s="90"/>
      <c r="FJZ90" s="91"/>
      <c r="FKA90" s="90"/>
      <c r="FKB90" s="91"/>
      <c r="FKC90" s="90"/>
      <c r="FKD90" s="91"/>
      <c r="FKE90" s="90"/>
      <c r="FKF90" s="91"/>
      <c r="FKG90" s="90"/>
      <c r="FKH90" s="91"/>
      <c r="FKI90" s="90"/>
      <c r="FKJ90" s="91"/>
      <c r="FKK90" s="90"/>
      <c r="FKL90" s="91"/>
      <c r="FKM90" s="90"/>
      <c r="FKN90" s="91"/>
      <c r="FKO90" s="90"/>
      <c r="FKP90" s="91"/>
      <c r="FKQ90" s="90"/>
      <c r="FKR90" s="91"/>
      <c r="FKS90" s="90"/>
      <c r="FKT90" s="91"/>
      <c r="FKU90" s="90"/>
      <c r="FKV90" s="91"/>
      <c r="FKW90" s="90"/>
      <c r="FKX90" s="91"/>
      <c r="FKY90" s="90"/>
      <c r="FKZ90" s="91"/>
      <c r="FLA90" s="90"/>
      <c r="FLB90" s="91"/>
      <c r="FLC90" s="90"/>
      <c r="FLD90" s="91"/>
      <c r="FLE90" s="90"/>
      <c r="FLF90" s="91"/>
      <c r="FLG90" s="90"/>
      <c r="FLH90" s="91"/>
      <c r="FLI90" s="90"/>
      <c r="FLJ90" s="91"/>
      <c r="FLK90" s="90"/>
      <c r="FLL90" s="91"/>
      <c r="FLM90" s="90"/>
      <c r="FLN90" s="91"/>
      <c r="FLO90" s="90"/>
      <c r="FLP90" s="91"/>
      <c r="FLQ90" s="90"/>
      <c r="FLR90" s="91"/>
      <c r="FLS90" s="90"/>
      <c r="FLT90" s="91"/>
      <c r="FLU90" s="90"/>
      <c r="FLV90" s="91"/>
      <c r="FLW90" s="90"/>
      <c r="FLX90" s="91"/>
      <c r="FLY90" s="90"/>
      <c r="FLZ90" s="91"/>
      <c r="FMA90" s="90"/>
      <c r="FMB90" s="91"/>
      <c r="FMC90" s="90"/>
      <c r="FMD90" s="91"/>
      <c r="FME90" s="90"/>
      <c r="FMF90" s="91"/>
      <c r="FMG90" s="90"/>
      <c r="FMH90" s="91"/>
      <c r="FMI90" s="90"/>
      <c r="FMJ90" s="91"/>
      <c r="FMK90" s="90"/>
      <c r="FML90" s="91"/>
      <c r="FMM90" s="90"/>
      <c r="FMN90" s="91"/>
      <c r="FMO90" s="90"/>
      <c r="FMP90" s="91"/>
      <c r="FMQ90" s="90"/>
      <c r="FMR90" s="91"/>
      <c r="FMS90" s="90"/>
      <c r="FMT90" s="91"/>
      <c r="FMU90" s="90"/>
      <c r="FMV90" s="91"/>
      <c r="FMW90" s="90"/>
      <c r="FMX90" s="91"/>
      <c r="FMY90" s="90"/>
      <c r="FMZ90" s="91"/>
      <c r="FNA90" s="90"/>
      <c r="FNB90" s="91"/>
      <c r="FNC90" s="90"/>
      <c r="FND90" s="91"/>
      <c r="FNE90" s="90"/>
      <c r="FNF90" s="91"/>
      <c r="FNG90" s="90"/>
      <c r="FNH90" s="91"/>
      <c r="FNI90" s="90"/>
      <c r="FNJ90" s="91"/>
      <c r="FNK90" s="90"/>
      <c r="FNL90" s="91"/>
      <c r="FNM90" s="90"/>
      <c r="FNN90" s="91"/>
      <c r="FNO90" s="90"/>
      <c r="FNP90" s="91"/>
      <c r="FNQ90" s="90"/>
      <c r="FNR90" s="91"/>
      <c r="FNS90" s="90"/>
      <c r="FNT90" s="91"/>
      <c r="FNU90" s="90"/>
      <c r="FNV90" s="91"/>
      <c r="FNW90" s="90"/>
      <c r="FNX90" s="91"/>
      <c r="FNY90" s="90"/>
      <c r="FNZ90" s="91"/>
      <c r="FOA90" s="90"/>
      <c r="FOB90" s="91"/>
      <c r="FOC90" s="90"/>
      <c r="FOD90" s="91"/>
      <c r="FOE90" s="90"/>
      <c r="FOF90" s="91"/>
      <c r="FOG90" s="90"/>
      <c r="FOH90" s="91"/>
      <c r="FOI90" s="90"/>
      <c r="FOJ90" s="91"/>
      <c r="FOK90" s="90"/>
      <c r="FOL90" s="91"/>
      <c r="FOM90" s="90"/>
      <c r="FON90" s="91"/>
      <c r="FOO90" s="90"/>
      <c r="FOP90" s="91"/>
      <c r="FOQ90" s="90"/>
      <c r="FOR90" s="91"/>
      <c r="FOS90" s="90"/>
      <c r="FOT90" s="91"/>
      <c r="FOU90" s="90"/>
      <c r="FOV90" s="91"/>
      <c r="FOW90" s="90"/>
      <c r="FOX90" s="91"/>
      <c r="FOY90" s="90"/>
      <c r="FOZ90" s="91"/>
      <c r="FPA90" s="90"/>
      <c r="FPB90" s="91"/>
      <c r="FPC90" s="90"/>
      <c r="FPD90" s="91"/>
      <c r="FPE90" s="90"/>
      <c r="FPF90" s="91"/>
      <c r="FPG90" s="90"/>
      <c r="FPH90" s="91"/>
      <c r="FPI90" s="90"/>
      <c r="FPJ90" s="91"/>
      <c r="FPK90" s="90"/>
      <c r="FPL90" s="91"/>
      <c r="FPM90" s="90"/>
      <c r="FPN90" s="91"/>
      <c r="FPO90" s="90"/>
      <c r="FPP90" s="91"/>
      <c r="FPQ90" s="90"/>
      <c r="FPR90" s="91"/>
      <c r="FPS90" s="90"/>
      <c r="FPT90" s="91"/>
      <c r="FPU90" s="90"/>
      <c r="FPV90" s="91"/>
      <c r="FPW90" s="90"/>
      <c r="FPX90" s="91"/>
      <c r="FPY90" s="90"/>
      <c r="FPZ90" s="91"/>
      <c r="FQA90" s="90"/>
      <c r="FQB90" s="91"/>
      <c r="FQC90" s="90"/>
      <c r="FQD90" s="91"/>
      <c r="FQE90" s="90"/>
      <c r="FQF90" s="91"/>
      <c r="FQG90" s="90"/>
      <c r="FQH90" s="91"/>
      <c r="FQI90" s="90"/>
      <c r="FQJ90" s="91"/>
      <c r="FQK90" s="90"/>
      <c r="FQL90" s="91"/>
      <c r="FQM90" s="90"/>
      <c r="FQN90" s="91"/>
      <c r="FQO90" s="90"/>
      <c r="FQP90" s="91"/>
      <c r="FQQ90" s="90"/>
      <c r="FQR90" s="91"/>
      <c r="FQS90" s="90"/>
      <c r="FQT90" s="91"/>
      <c r="FQU90" s="90"/>
      <c r="FQV90" s="91"/>
      <c r="FQW90" s="90"/>
      <c r="FQX90" s="91"/>
      <c r="FQY90" s="90"/>
      <c r="FQZ90" s="91"/>
      <c r="FRA90" s="90"/>
      <c r="FRB90" s="91"/>
      <c r="FRC90" s="90"/>
      <c r="FRD90" s="91"/>
      <c r="FRE90" s="90"/>
      <c r="FRF90" s="91"/>
      <c r="FRG90" s="90"/>
      <c r="FRH90" s="91"/>
      <c r="FRI90" s="90"/>
      <c r="FRJ90" s="91"/>
      <c r="FRK90" s="90"/>
      <c r="FRL90" s="91"/>
      <c r="FRM90" s="90"/>
      <c r="FRN90" s="91"/>
      <c r="FRO90" s="90"/>
      <c r="FRP90" s="91"/>
      <c r="FRQ90" s="90"/>
      <c r="FRR90" s="91"/>
      <c r="FRS90" s="90"/>
      <c r="FRT90" s="91"/>
      <c r="FRU90" s="90"/>
      <c r="FRV90" s="91"/>
      <c r="FRW90" s="90"/>
      <c r="FRX90" s="91"/>
      <c r="FRY90" s="90"/>
      <c r="FRZ90" s="91"/>
      <c r="FSA90" s="90"/>
      <c r="FSB90" s="91"/>
      <c r="FSC90" s="90"/>
      <c r="FSD90" s="91"/>
      <c r="FSE90" s="90"/>
      <c r="FSF90" s="91"/>
      <c r="FSG90" s="90"/>
      <c r="FSH90" s="91"/>
      <c r="FSI90" s="90"/>
      <c r="FSJ90" s="91"/>
      <c r="FSK90" s="90"/>
      <c r="FSL90" s="91"/>
      <c r="FSM90" s="90"/>
      <c r="FSN90" s="91"/>
      <c r="FSO90" s="90"/>
      <c r="FSP90" s="91"/>
      <c r="FSQ90" s="90"/>
      <c r="FSR90" s="91"/>
      <c r="FSS90" s="90"/>
      <c r="FST90" s="91"/>
      <c r="FSU90" s="90"/>
      <c r="FSV90" s="91"/>
      <c r="FSW90" s="90"/>
      <c r="FSX90" s="91"/>
      <c r="FSY90" s="90"/>
      <c r="FSZ90" s="91"/>
      <c r="FTA90" s="90"/>
      <c r="FTB90" s="91"/>
      <c r="FTC90" s="90"/>
      <c r="FTD90" s="91"/>
      <c r="FTE90" s="90"/>
      <c r="FTF90" s="91"/>
      <c r="FTG90" s="90"/>
      <c r="FTH90" s="91"/>
      <c r="FTI90" s="90"/>
      <c r="FTJ90" s="91"/>
      <c r="FTK90" s="90"/>
      <c r="FTL90" s="91"/>
      <c r="FTM90" s="90"/>
      <c r="FTN90" s="91"/>
      <c r="FTO90" s="90"/>
      <c r="FTP90" s="91"/>
      <c r="FTQ90" s="90"/>
      <c r="FTR90" s="91"/>
      <c r="FTS90" s="90"/>
      <c r="FTT90" s="91"/>
      <c r="FTU90" s="90"/>
      <c r="FTV90" s="91"/>
      <c r="FTW90" s="90"/>
      <c r="FTX90" s="91"/>
      <c r="FTY90" s="90"/>
      <c r="FTZ90" s="91"/>
      <c r="FUA90" s="90"/>
      <c r="FUB90" s="91"/>
      <c r="FUC90" s="90"/>
      <c r="FUD90" s="91"/>
      <c r="FUE90" s="90"/>
      <c r="FUF90" s="91"/>
      <c r="FUG90" s="90"/>
      <c r="FUH90" s="91"/>
      <c r="FUI90" s="90"/>
      <c r="FUJ90" s="91"/>
      <c r="FUK90" s="90"/>
      <c r="FUL90" s="91"/>
      <c r="FUM90" s="90"/>
      <c r="FUN90" s="91"/>
      <c r="FUO90" s="90"/>
      <c r="FUP90" s="91"/>
      <c r="FUQ90" s="90"/>
      <c r="FUR90" s="91"/>
      <c r="FUS90" s="90"/>
      <c r="FUT90" s="91"/>
      <c r="FUU90" s="90"/>
      <c r="FUV90" s="91"/>
      <c r="FUW90" s="90"/>
      <c r="FUX90" s="91"/>
      <c r="FUY90" s="90"/>
      <c r="FUZ90" s="91"/>
      <c r="FVA90" s="90"/>
      <c r="FVB90" s="91"/>
      <c r="FVC90" s="90"/>
      <c r="FVD90" s="91"/>
      <c r="FVE90" s="90"/>
      <c r="FVF90" s="91"/>
      <c r="FVG90" s="90"/>
      <c r="FVH90" s="91"/>
      <c r="FVI90" s="90"/>
      <c r="FVJ90" s="91"/>
      <c r="FVK90" s="90"/>
      <c r="FVL90" s="91"/>
      <c r="FVM90" s="90"/>
      <c r="FVN90" s="91"/>
      <c r="FVO90" s="90"/>
      <c r="FVP90" s="91"/>
      <c r="FVQ90" s="90"/>
      <c r="FVR90" s="91"/>
      <c r="FVS90" s="90"/>
      <c r="FVT90" s="91"/>
      <c r="FVU90" s="90"/>
      <c r="FVV90" s="91"/>
      <c r="FVW90" s="90"/>
      <c r="FVX90" s="91"/>
      <c r="FVY90" s="90"/>
      <c r="FVZ90" s="91"/>
      <c r="FWA90" s="90"/>
      <c r="FWB90" s="91"/>
      <c r="FWC90" s="90"/>
      <c r="FWD90" s="91"/>
      <c r="FWE90" s="90"/>
      <c r="FWF90" s="91"/>
      <c r="FWG90" s="90"/>
      <c r="FWH90" s="91"/>
      <c r="FWI90" s="90"/>
      <c r="FWJ90" s="91"/>
      <c r="FWK90" s="90"/>
      <c r="FWL90" s="91"/>
      <c r="FWM90" s="90"/>
      <c r="FWN90" s="91"/>
      <c r="FWO90" s="90"/>
      <c r="FWP90" s="91"/>
      <c r="FWQ90" s="90"/>
      <c r="FWR90" s="91"/>
      <c r="FWS90" s="90"/>
      <c r="FWT90" s="91"/>
      <c r="FWU90" s="90"/>
      <c r="FWV90" s="91"/>
      <c r="FWW90" s="90"/>
      <c r="FWX90" s="91"/>
      <c r="FWY90" s="90"/>
      <c r="FWZ90" s="91"/>
      <c r="FXA90" s="90"/>
      <c r="FXB90" s="91"/>
      <c r="FXC90" s="90"/>
      <c r="FXD90" s="91"/>
      <c r="FXE90" s="90"/>
      <c r="FXF90" s="91"/>
      <c r="FXG90" s="90"/>
      <c r="FXH90" s="91"/>
      <c r="FXI90" s="90"/>
      <c r="FXJ90" s="91"/>
      <c r="FXK90" s="90"/>
      <c r="FXL90" s="91"/>
      <c r="FXM90" s="90"/>
      <c r="FXN90" s="91"/>
      <c r="FXO90" s="90"/>
      <c r="FXP90" s="91"/>
      <c r="FXQ90" s="90"/>
      <c r="FXR90" s="91"/>
      <c r="FXS90" s="90"/>
      <c r="FXT90" s="91"/>
      <c r="FXU90" s="90"/>
      <c r="FXV90" s="91"/>
      <c r="FXW90" s="90"/>
      <c r="FXX90" s="91"/>
      <c r="FXY90" s="90"/>
      <c r="FXZ90" s="91"/>
      <c r="FYA90" s="90"/>
      <c r="FYB90" s="91"/>
      <c r="FYC90" s="90"/>
      <c r="FYD90" s="91"/>
      <c r="FYE90" s="90"/>
      <c r="FYF90" s="91"/>
      <c r="FYG90" s="90"/>
      <c r="FYH90" s="91"/>
      <c r="FYI90" s="90"/>
      <c r="FYJ90" s="91"/>
      <c r="FYK90" s="90"/>
      <c r="FYL90" s="91"/>
      <c r="FYM90" s="90"/>
      <c r="FYN90" s="91"/>
      <c r="FYO90" s="90"/>
      <c r="FYP90" s="91"/>
      <c r="FYQ90" s="90"/>
      <c r="FYR90" s="91"/>
      <c r="FYS90" s="90"/>
      <c r="FYT90" s="91"/>
      <c r="FYU90" s="90"/>
      <c r="FYV90" s="91"/>
      <c r="FYW90" s="90"/>
      <c r="FYX90" s="91"/>
      <c r="FYY90" s="90"/>
      <c r="FYZ90" s="91"/>
      <c r="FZA90" s="90"/>
      <c r="FZB90" s="91"/>
      <c r="FZC90" s="90"/>
      <c r="FZD90" s="91"/>
      <c r="FZE90" s="90"/>
      <c r="FZF90" s="91"/>
      <c r="FZG90" s="90"/>
      <c r="FZH90" s="91"/>
      <c r="FZI90" s="90"/>
      <c r="FZJ90" s="91"/>
      <c r="FZK90" s="90"/>
      <c r="FZL90" s="91"/>
      <c r="FZM90" s="90"/>
      <c r="FZN90" s="91"/>
      <c r="FZO90" s="90"/>
      <c r="FZP90" s="91"/>
      <c r="FZQ90" s="90"/>
      <c r="FZR90" s="91"/>
      <c r="FZS90" s="90"/>
      <c r="FZT90" s="91"/>
      <c r="FZU90" s="90"/>
      <c r="FZV90" s="91"/>
      <c r="FZW90" s="90"/>
      <c r="FZX90" s="91"/>
      <c r="FZY90" s="90"/>
      <c r="FZZ90" s="91"/>
      <c r="GAA90" s="90"/>
      <c r="GAB90" s="91"/>
      <c r="GAC90" s="90"/>
      <c r="GAD90" s="91"/>
      <c r="GAE90" s="90"/>
      <c r="GAF90" s="91"/>
      <c r="GAG90" s="90"/>
      <c r="GAH90" s="91"/>
      <c r="GAI90" s="90"/>
      <c r="GAJ90" s="91"/>
      <c r="GAK90" s="90"/>
      <c r="GAL90" s="91"/>
      <c r="GAM90" s="90"/>
      <c r="GAN90" s="91"/>
      <c r="GAO90" s="90"/>
      <c r="GAP90" s="91"/>
      <c r="GAQ90" s="90"/>
      <c r="GAR90" s="91"/>
      <c r="GAS90" s="90"/>
      <c r="GAT90" s="91"/>
      <c r="GAU90" s="90"/>
      <c r="GAV90" s="91"/>
      <c r="GAW90" s="90"/>
      <c r="GAX90" s="91"/>
      <c r="GAY90" s="90"/>
      <c r="GAZ90" s="91"/>
      <c r="GBA90" s="90"/>
      <c r="GBB90" s="91"/>
      <c r="GBC90" s="90"/>
      <c r="GBD90" s="91"/>
      <c r="GBE90" s="90"/>
      <c r="GBF90" s="91"/>
      <c r="GBG90" s="90"/>
      <c r="GBH90" s="91"/>
      <c r="GBI90" s="90"/>
      <c r="GBJ90" s="91"/>
      <c r="GBK90" s="90"/>
      <c r="GBL90" s="91"/>
      <c r="GBM90" s="90"/>
      <c r="GBN90" s="91"/>
      <c r="GBO90" s="90"/>
      <c r="GBP90" s="91"/>
      <c r="GBQ90" s="90"/>
      <c r="GBR90" s="91"/>
      <c r="GBS90" s="90"/>
      <c r="GBT90" s="91"/>
      <c r="GBU90" s="90"/>
      <c r="GBV90" s="91"/>
      <c r="GBW90" s="90"/>
      <c r="GBX90" s="91"/>
      <c r="GBY90" s="90"/>
      <c r="GBZ90" s="91"/>
      <c r="GCA90" s="90"/>
      <c r="GCB90" s="91"/>
      <c r="GCC90" s="90"/>
      <c r="GCD90" s="91"/>
      <c r="GCE90" s="90"/>
      <c r="GCF90" s="91"/>
      <c r="GCG90" s="90"/>
      <c r="GCH90" s="91"/>
      <c r="GCI90" s="90"/>
      <c r="GCJ90" s="91"/>
      <c r="GCK90" s="90"/>
      <c r="GCL90" s="91"/>
      <c r="GCM90" s="90"/>
      <c r="GCN90" s="91"/>
      <c r="GCO90" s="90"/>
      <c r="GCP90" s="91"/>
      <c r="GCQ90" s="90"/>
      <c r="GCR90" s="91"/>
      <c r="GCS90" s="90"/>
      <c r="GCT90" s="91"/>
      <c r="GCU90" s="90"/>
      <c r="GCV90" s="91"/>
      <c r="GCW90" s="90"/>
      <c r="GCX90" s="91"/>
      <c r="GCY90" s="90"/>
      <c r="GCZ90" s="91"/>
      <c r="GDA90" s="90"/>
      <c r="GDB90" s="91"/>
      <c r="GDC90" s="90"/>
      <c r="GDD90" s="91"/>
      <c r="GDE90" s="90"/>
      <c r="GDF90" s="91"/>
      <c r="GDG90" s="90"/>
      <c r="GDH90" s="91"/>
      <c r="GDI90" s="90"/>
      <c r="GDJ90" s="91"/>
      <c r="GDK90" s="90"/>
      <c r="GDL90" s="91"/>
      <c r="GDM90" s="90"/>
      <c r="GDN90" s="91"/>
      <c r="GDO90" s="90"/>
      <c r="GDP90" s="91"/>
      <c r="GDQ90" s="90"/>
      <c r="GDR90" s="91"/>
      <c r="GDS90" s="90"/>
      <c r="GDT90" s="91"/>
      <c r="GDU90" s="90"/>
      <c r="GDV90" s="91"/>
      <c r="GDW90" s="90"/>
      <c r="GDX90" s="91"/>
      <c r="GDY90" s="90"/>
      <c r="GDZ90" s="91"/>
      <c r="GEA90" s="90"/>
      <c r="GEB90" s="91"/>
      <c r="GEC90" s="90"/>
      <c r="GED90" s="91"/>
      <c r="GEE90" s="90"/>
      <c r="GEF90" s="91"/>
      <c r="GEG90" s="90"/>
      <c r="GEH90" s="91"/>
      <c r="GEI90" s="90"/>
      <c r="GEJ90" s="91"/>
      <c r="GEK90" s="90"/>
      <c r="GEL90" s="91"/>
      <c r="GEM90" s="90"/>
      <c r="GEN90" s="91"/>
      <c r="GEO90" s="90"/>
      <c r="GEP90" s="91"/>
      <c r="GEQ90" s="90"/>
      <c r="GER90" s="91"/>
      <c r="GES90" s="90"/>
      <c r="GET90" s="91"/>
      <c r="GEU90" s="90"/>
      <c r="GEV90" s="91"/>
      <c r="GEW90" s="90"/>
      <c r="GEX90" s="91"/>
      <c r="GEY90" s="90"/>
      <c r="GEZ90" s="91"/>
      <c r="GFA90" s="90"/>
      <c r="GFB90" s="91"/>
      <c r="GFC90" s="90"/>
      <c r="GFD90" s="91"/>
      <c r="GFE90" s="90"/>
      <c r="GFF90" s="91"/>
      <c r="GFG90" s="90"/>
      <c r="GFH90" s="91"/>
      <c r="GFI90" s="90"/>
      <c r="GFJ90" s="91"/>
      <c r="GFK90" s="90"/>
      <c r="GFL90" s="91"/>
      <c r="GFM90" s="90"/>
      <c r="GFN90" s="91"/>
      <c r="GFO90" s="90"/>
      <c r="GFP90" s="91"/>
      <c r="GFQ90" s="90"/>
      <c r="GFR90" s="91"/>
      <c r="GFS90" s="90"/>
      <c r="GFT90" s="91"/>
      <c r="GFU90" s="90"/>
      <c r="GFV90" s="91"/>
      <c r="GFW90" s="90"/>
      <c r="GFX90" s="91"/>
      <c r="GFY90" s="90"/>
      <c r="GFZ90" s="91"/>
      <c r="GGA90" s="90"/>
      <c r="GGB90" s="91"/>
      <c r="GGC90" s="90"/>
      <c r="GGD90" s="91"/>
      <c r="GGE90" s="90"/>
      <c r="GGF90" s="91"/>
      <c r="GGG90" s="90"/>
      <c r="GGH90" s="91"/>
      <c r="GGI90" s="90"/>
      <c r="GGJ90" s="91"/>
      <c r="GGK90" s="90"/>
      <c r="GGL90" s="91"/>
      <c r="GGM90" s="90"/>
      <c r="GGN90" s="91"/>
      <c r="GGO90" s="90"/>
      <c r="GGP90" s="91"/>
      <c r="GGQ90" s="90"/>
      <c r="GGR90" s="91"/>
      <c r="GGS90" s="90"/>
      <c r="GGT90" s="91"/>
      <c r="GGU90" s="90"/>
      <c r="GGV90" s="91"/>
      <c r="GGW90" s="90"/>
      <c r="GGX90" s="91"/>
      <c r="GGY90" s="90"/>
      <c r="GGZ90" s="91"/>
      <c r="GHA90" s="90"/>
      <c r="GHB90" s="91"/>
      <c r="GHC90" s="90"/>
      <c r="GHD90" s="91"/>
      <c r="GHE90" s="90"/>
      <c r="GHF90" s="91"/>
      <c r="GHG90" s="90"/>
      <c r="GHH90" s="91"/>
      <c r="GHI90" s="90"/>
      <c r="GHJ90" s="91"/>
      <c r="GHK90" s="90"/>
      <c r="GHL90" s="91"/>
      <c r="GHM90" s="90"/>
      <c r="GHN90" s="91"/>
      <c r="GHO90" s="90"/>
      <c r="GHP90" s="91"/>
      <c r="GHQ90" s="90"/>
      <c r="GHR90" s="91"/>
      <c r="GHS90" s="90"/>
      <c r="GHT90" s="91"/>
      <c r="GHU90" s="90"/>
      <c r="GHV90" s="91"/>
      <c r="GHW90" s="90"/>
      <c r="GHX90" s="91"/>
      <c r="GHY90" s="90"/>
      <c r="GHZ90" s="91"/>
      <c r="GIA90" s="90"/>
      <c r="GIB90" s="91"/>
      <c r="GIC90" s="90"/>
      <c r="GID90" s="91"/>
      <c r="GIE90" s="90"/>
      <c r="GIF90" s="91"/>
      <c r="GIG90" s="90"/>
      <c r="GIH90" s="91"/>
      <c r="GII90" s="90"/>
      <c r="GIJ90" s="91"/>
      <c r="GIK90" s="90"/>
      <c r="GIL90" s="91"/>
      <c r="GIM90" s="90"/>
      <c r="GIN90" s="91"/>
      <c r="GIO90" s="90"/>
      <c r="GIP90" s="91"/>
      <c r="GIQ90" s="90"/>
      <c r="GIR90" s="91"/>
      <c r="GIS90" s="90"/>
      <c r="GIT90" s="91"/>
      <c r="GIU90" s="90"/>
      <c r="GIV90" s="91"/>
      <c r="GIW90" s="90"/>
      <c r="GIX90" s="91"/>
      <c r="GIY90" s="90"/>
      <c r="GIZ90" s="91"/>
      <c r="GJA90" s="90"/>
      <c r="GJB90" s="91"/>
      <c r="GJC90" s="90"/>
      <c r="GJD90" s="91"/>
      <c r="GJE90" s="90"/>
      <c r="GJF90" s="91"/>
      <c r="GJG90" s="90"/>
      <c r="GJH90" s="91"/>
      <c r="GJI90" s="90"/>
      <c r="GJJ90" s="91"/>
      <c r="GJK90" s="90"/>
      <c r="GJL90" s="91"/>
      <c r="GJM90" s="90"/>
      <c r="GJN90" s="91"/>
      <c r="GJO90" s="90"/>
      <c r="GJP90" s="91"/>
      <c r="GJQ90" s="90"/>
      <c r="GJR90" s="91"/>
      <c r="GJS90" s="90"/>
      <c r="GJT90" s="91"/>
      <c r="GJU90" s="90"/>
      <c r="GJV90" s="91"/>
      <c r="GJW90" s="90"/>
      <c r="GJX90" s="91"/>
      <c r="GJY90" s="90"/>
      <c r="GJZ90" s="91"/>
      <c r="GKA90" s="90"/>
      <c r="GKB90" s="91"/>
      <c r="GKC90" s="90"/>
      <c r="GKD90" s="91"/>
      <c r="GKE90" s="90"/>
      <c r="GKF90" s="91"/>
      <c r="GKG90" s="90"/>
      <c r="GKH90" s="91"/>
      <c r="GKI90" s="90"/>
      <c r="GKJ90" s="91"/>
      <c r="GKK90" s="90"/>
      <c r="GKL90" s="91"/>
      <c r="GKM90" s="90"/>
      <c r="GKN90" s="91"/>
      <c r="GKO90" s="90"/>
      <c r="GKP90" s="91"/>
      <c r="GKQ90" s="90"/>
      <c r="GKR90" s="91"/>
      <c r="GKS90" s="90"/>
      <c r="GKT90" s="91"/>
      <c r="GKU90" s="90"/>
      <c r="GKV90" s="91"/>
      <c r="GKW90" s="90"/>
      <c r="GKX90" s="91"/>
      <c r="GKY90" s="90"/>
      <c r="GKZ90" s="91"/>
      <c r="GLA90" s="90"/>
      <c r="GLB90" s="91"/>
      <c r="GLC90" s="90"/>
      <c r="GLD90" s="91"/>
      <c r="GLE90" s="90"/>
      <c r="GLF90" s="91"/>
      <c r="GLG90" s="90"/>
      <c r="GLH90" s="91"/>
      <c r="GLI90" s="90"/>
      <c r="GLJ90" s="91"/>
      <c r="GLK90" s="90"/>
      <c r="GLL90" s="91"/>
      <c r="GLM90" s="90"/>
      <c r="GLN90" s="91"/>
      <c r="GLO90" s="90"/>
      <c r="GLP90" s="91"/>
      <c r="GLQ90" s="90"/>
      <c r="GLR90" s="91"/>
      <c r="GLS90" s="90"/>
      <c r="GLT90" s="91"/>
      <c r="GLU90" s="90"/>
      <c r="GLV90" s="91"/>
      <c r="GLW90" s="90"/>
      <c r="GLX90" s="91"/>
      <c r="GLY90" s="90"/>
      <c r="GLZ90" s="91"/>
      <c r="GMA90" s="90"/>
      <c r="GMB90" s="91"/>
      <c r="GMC90" s="90"/>
      <c r="GMD90" s="91"/>
      <c r="GME90" s="90"/>
      <c r="GMF90" s="91"/>
      <c r="GMG90" s="90"/>
      <c r="GMH90" s="91"/>
      <c r="GMI90" s="90"/>
      <c r="GMJ90" s="91"/>
      <c r="GMK90" s="90"/>
      <c r="GML90" s="91"/>
      <c r="GMM90" s="90"/>
      <c r="GMN90" s="91"/>
      <c r="GMO90" s="90"/>
      <c r="GMP90" s="91"/>
      <c r="GMQ90" s="90"/>
      <c r="GMR90" s="91"/>
      <c r="GMS90" s="90"/>
      <c r="GMT90" s="91"/>
      <c r="GMU90" s="90"/>
      <c r="GMV90" s="91"/>
      <c r="GMW90" s="90"/>
      <c r="GMX90" s="91"/>
      <c r="GMY90" s="90"/>
      <c r="GMZ90" s="91"/>
      <c r="GNA90" s="90"/>
      <c r="GNB90" s="91"/>
      <c r="GNC90" s="90"/>
      <c r="GND90" s="91"/>
      <c r="GNE90" s="90"/>
      <c r="GNF90" s="91"/>
      <c r="GNG90" s="90"/>
      <c r="GNH90" s="91"/>
      <c r="GNI90" s="90"/>
      <c r="GNJ90" s="91"/>
      <c r="GNK90" s="90"/>
      <c r="GNL90" s="91"/>
      <c r="GNM90" s="90"/>
      <c r="GNN90" s="91"/>
      <c r="GNO90" s="90"/>
      <c r="GNP90" s="91"/>
      <c r="GNQ90" s="90"/>
      <c r="GNR90" s="91"/>
      <c r="GNS90" s="90"/>
      <c r="GNT90" s="91"/>
      <c r="GNU90" s="90"/>
      <c r="GNV90" s="91"/>
      <c r="GNW90" s="90"/>
      <c r="GNX90" s="91"/>
      <c r="GNY90" s="90"/>
      <c r="GNZ90" s="91"/>
      <c r="GOA90" s="90"/>
      <c r="GOB90" s="91"/>
      <c r="GOC90" s="90"/>
      <c r="GOD90" s="91"/>
      <c r="GOE90" s="90"/>
      <c r="GOF90" s="91"/>
      <c r="GOG90" s="90"/>
      <c r="GOH90" s="91"/>
      <c r="GOI90" s="90"/>
      <c r="GOJ90" s="91"/>
      <c r="GOK90" s="90"/>
      <c r="GOL90" s="91"/>
      <c r="GOM90" s="90"/>
      <c r="GON90" s="91"/>
      <c r="GOO90" s="90"/>
      <c r="GOP90" s="91"/>
      <c r="GOQ90" s="90"/>
      <c r="GOR90" s="91"/>
      <c r="GOS90" s="90"/>
      <c r="GOT90" s="91"/>
      <c r="GOU90" s="90"/>
      <c r="GOV90" s="91"/>
      <c r="GOW90" s="90"/>
      <c r="GOX90" s="91"/>
      <c r="GOY90" s="90"/>
      <c r="GOZ90" s="91"/>
      <c r="GPA90" s="90"/>
      <c r="GPB90" s="91"/>
      <c r="GPC90" s="90"/>
      <c r="GPD90" s="91"/>
      <c r="GPE90" s="90"/>
      <c r="GPF90" s="91"/>
      <c r="GPG90" s="90"/>
      <c r="GPH90" s="91"/>
      <c r="GPI90" s="90"/>
      <c r="GPJ90" s="91"/>
      <c r="GPK90" s="90"/>
      <c r="GPL90" s="91"/>
      <c r="GPM90" s="90"/>
      <c r="GPN90" s="91"/>
      <c r="GPO90" s="90"/>
      <c r="GPP90" s="91"/>
      <c r="GPQ90" s="90"/>
      <c r="GPR90" s="91"/>
      <c r="GPS90" s="90"/>
      <c r="GPT90" s="91"/>
      <c r="GPU90" s="90"/>
      <c r="GPV90" s="91"/>
      <c r="GPW90" s="90"/>
      <c r="GPX90" s="91"/>
      <c r="GPY90" s="90"/>
      <c r="GPZ90" s="91"/>
      <c r="GQA90" s="90"/>
      <c r="GQB90" s="91"/>
      <c r="GQC90" s="90"/>
      <c r="GQD90" s="91"/>
      <c r="GQE90" s="90"/>
      <c r="GQF90" s="91"/>
      <c r="GQG90" s="90"/>
      <c r="GQH90" s="91"/>
      <c r="GQI90" s="90"/>
      <c r="GQJ90" s="91"/>
      <c r="GQK90" s="90"/>
      <c r="GQL90" s="91"/>
      <c r="GQM90" s="90"/>
      <c r="GQN90" s="91"/>
      <c r="GQO90" s="90"/>
      <c r="GQP90" s="91"/>
      <c r="GQQ90" s="90"/>
      <c r="GQR90" s="91"/>
      <c r="GQS90" s="90"/>
      <c r="GQT90" s="91"/>
      <c r="GQU90" s="90"/>
      <c r="GQV90" s="91"/>
      <c r="GQW90" s="90"/>
      <c r="GQX90" s="91"/>
      <c r="GQY90" s="90"/>
      <c r="GQZ90" s="91"/>
      <c r="GRA90" s="90"/>
      <c r="GRB90" s="91"/>
      <c r="GRC90" s="90"/>
      <c r="GRD90" s="91"/>
      <c r="GRE90" s="90"/>
      <c r="GRF90" s="91"/>
      <c r="GRG90" s="90"/>
      <c r="GRH90" s="91"/>
      <c r="GRI90" s="90"/>
      <c r="GRJ90" s="91"/>
      <c r="GRK90" s="90"/>
      <c r="GRL90" s="91"/>
      <c r="GRM90" s="90"/>
      <c r="GRN90" s="91"/>
      <c r="GRO90" s="90"/>
      <c r="GRP90" s="91"/>
      <c r="GRQ90" s="90"/>
      <c r="GRR90" s="91"/>
      <c r="GRS90" s="90"/>
      <c r="GRT90" s="91"/>
      <c r="GRU90" s="90"/>
      <c r="GRV90" s="91"/>
      <c r="GRW90" s="90"/>
      <c r="GRX90" s="91"/>
      <c r="GRY90" s="90"/>
      <c r="GRZ90" s="91"/>
      <c r="GSA90" s="90"/>
      <c r="GSB90" s="91"/>
      <c r="GSC90" s="90"/>
      <c r="GSD90" s="91"/>
      <c r="GSE90" s="90"/>
      <c r="GSF90" s="91"/>
      <c r="GSG90" s="90"/>
      <c r="GSH90" s="91"/>
      <c r="GSI90" s="90"/>
      <c r="GSJ90" s="91"/>
      <c r="GSK90" s="90"/>
      <c r="GSL90" s="91"/>
      <c r="GSM90" s="90"/>
      <c r="GSN90" s="91"/>
      <c r="GSO90" s="90"/>
      <c r="GSP90" s="91"/>
      <c r="GSQ90" s="90"/>
      <c r="GSR90" s="91"/>
      <c r="GSS90" s="90"/>
      <c r="GST90" s="91"/>
      <c r="GSU90" s="90"/>
      <c r="GSV90" s="91"/>
      <c r="GSW90" s="90"/>
      <c r="GSX90" s="91"/>
      <c r="GSY90" s="90"/>
      <c r="GSZ90" s="91"/>
      <c r="GTA90" s="90"/>
      <c r="GTB90" s="91"/>
      <c r="GTC90" s="90"/>
      <c r="GTD90" s="91"/>
      <c r="GTE90" s="90"/>
      <c r="GTF90" s="91"/>
      <c r="GTG90" s="90"/>
      <c r="GTH90" s="91"/>
      <c r="GTI90" s="90"/>
      <c r="GTJ90" s="91"/>
      <c r="GTK90" s="90"/>
      <c r="GTL90" s="91"/>
      <c r="GTM90" s="90"/>
      <c r="GTN90" s="91"/>
      <c r="GTO90" s="90"/>
      <c r="GTP90" s="91"/>
      <c r="GTQ90" s="90"/>
      <c r="GTR90" s="91"/>
      <c r="GTS90" s="90"/>
      <c r="GTT90" s="91"/>
      <c r="GTU90" s="90"/>
      <c r="GTV90" s="91"/>
      <c r="GTW90" s="90"/>
      <c r="GTX90" s="91"/>
      <c r="GTY90" s="90"/>
      <c r="GTZ90" s="91"/>
      <c r="GUA90" s="90"/>
      <c r="GUB90" s="91"/>
      <c r="GUC90" s="90"/>
      <c r="GUD90" s="91"/>
      <c r="GUE90" s="90"/>
      <c r="GUF90" s="91"/>
      <c r="GUG90" s="90"/>
      <c r="GUH90" s="91"/>
      <c r="GUI90" s="90"/>
      <c r="GUJ90" s="91"/>
      <c r="GUK90" s="90"/>
      <c r="GUL90" s="91"/>
      <c r="GUM90" s="90"/>
      <c r="GUN90" s="91"/>
      <c r="GUO90" s="90"/>
      <c r="GUP90" s="91"/>
      <c r="GUQ90" s="90"/>
      <c r="GUR90" s="91"/>
      <c r="GUS90" s="90"/>
      <c r="GUT90" s="91"/>
      <c r="GUU90" s="90"/>
      <c r="GUV90" s="91"/>
      <c r="GUW90" s="90"/>
      <c r="GUX90" s="91"/>
      <c r="GUY90" s="90"/>
      <c r="GUZ90" s="91"/>
      <c r="GVA90" s="90"/>
      <c r="GVB90" s="91"/>
      <c r="GVC90" s="90"/>
      <c r="GVD90" s="91"/>
      <c r="GVE90" s="90"/>
      <c r="GVF90" s="91"/>
      <c r="GVG90" s="90"/>
      <c r="GVH90" s="91"/>
      <c r="GVI90" s="90"/>
      <c r="GVJ90" s="91"/>
      <c r="GVK90" s="90"/>
      <c r="GVL90" s="91"/>
      <c r="GVM90" s="90"/>
      <c r="GVN90" s="91"/>
      <c r="GVO90" s="90"/>
      <c r="GVP90" s="91"/>
      <c r="GVQ90" s="90"/>
      <c r="GVR90" s="91"/>
      <c r="GVS90" s="90"/>
      <c r="GVT90" s="91"/>
      <c r="GVU90" s="90"/>
      <c r="GVV90" s="91"/>
      <c r="GVW90" s="90"/>
      <c r="GVX90" s="91"/>
      <c r="GVY90" s="90"/>
      <c r="GVZ90" s="91"/>
      <c r="GWA90" s="90"/>
      <c r="GWB90" s="91"/>
      <c r="GWC90" s="90"/>
      <c r="GWD90" s="91"/>
      <c r="GWE90" s="90"/>
      <c r="GWF90" s="91"/>
      <c r="GWG90" s="90"/>
      <c r="GWH90" s="91"/>
      <c r="GWI90" s="90"/>
      <c r="GWJ90" s="91"/>
      <c r="GWK90" s="90"/>
      <c r="GWL90" s="91"/>
      <c r="GWM90" s="90"/>
      <c r="GWN90" s="91"/>
      <c r="GWO90" s="90"/>
      <c r="GWP90" s="91"/>
      <c r="GWQ90" s="90"/>
      <c r="GWR90" s="91"/>
      <c r="GWS90" s="90"/>
      <c r="GWT90" s="91"/>
      <c r="GWU90" s="90"/>
      <c r="GWV90" s="91"/>
      <c r="GWW90" s="90"/>
      <c r="GWX90" s="91"/>
      <c r="GWY90" s="90"/>
      <c r="GWZ90" s="91"/>
      <c r="GXA90" s="90"/>
      <c r="GXB90" s="91"/>
      <c r="GXC90" s="90"/>
      <c r="GXD90" s="91"/>
      <c r="GXE90" s="90"/>
      <c r="GXF90" s="91"/>
      <c r="GXG90" s="90"/>
      <c r="GXH90" s="91"/>
      <c r="GXI90" s="90"/>
      <c r="GXJ90" s="91"/>
      <c r="GXK90" s="90"/>
      <c r="GXL90" s="91"/>
      <c r="GXM90" s="90"/>
      <c r="GXN90" s="91"/>
      <c r="GXO90" s="90"/>
      <c r="GXP90" s="91"/>
      <c r="GXQ90" s="90"/>
      <c r="GXR90" s="91"/>
      <c r="GXS90" s="90"/>
      <c r="GXT90" s="91"/>
      <c r="GXU90" s="90"/>
      <c r="GXV90" s="91"/>
      <c r="GXW90" s="90"/>
      <c r="GXX90" s="91"/>
      <c r="GXY90" s="90"/>
      <c r="GXZ90" s="91"/>
      <c r="GYA90" s="90"/>
      <c r="GYB90" s="91"/>
      <c r="GYC90" s="90"/>
      <c r="GYD90" s="91"/>
      <c r="GYE90" s="90"/>
      <c r="GYF90" s="91"/>
      <c r="GYG90" s="90"/>
      <c r="GYH90" s="91"/>
      <c r="GYI90" s="90"/>
      <c r="GYJ90" s="91"/>
      <c r="GYK90" s="90"/>
      <c r="GYL90" s="91"/>
      <c r="GYM90" s="90"/>
      <c r="GYN90" s="91"/>
      <c r="GYO90" s="90"/>
      <c r="GYP90" s="91"/>
      <c r="GYQ90" s="90"/>
      <c r="GYR90" s="91"/>
      <c r="GYS90" s="90"/>
      <c r="GYT90" s="91"/>
      <c r="GYU90" s="90"/>
      <c r="GYV90" s="91"/>
      <c r="GYW90" s="90"/>
      <c r="GYX90" s="91"/>
      <c r="GYY90" s="90"/>
      <c r="GYZ90" s="91"/>
      <c r="GZA90" s="90"/>
      <c r="GZB90" s="91"/>
      <c r="GZC90" s="90"/>
      <c r="GZD90" s="91"/>
      <c r="GZE90" s="90"/>
      <c r="GZF90" s="91"/>
      <c r="GZG90" s="90"/>
      <c r="GZH90" s="91"/>
      <c r="GZI90" s="90"/>
      <c r="GZJ90" s="91"/>
      <c r="GZK90" s="90"/>
      <c r="GZL90" s="91"/>
      <c r="GZM90" s="90"/>
      <c r="GZN90" s="91"/>
      <c r="GZO90" s="90"/>
      <c r="GZP90" s="91"/>
      <c r="GZQ90" s="90"/>
      <c r="GZR90" s="91"/>
      <c r="GZS90" s="90"/>
      <c r="GZT90" s="91"/>
      <c r="GZU90" s="90"/>
      <c r="GZV90" s="91"/>
      <c r="GZW90" s="90"/>
      <c r="GZX90" s="91"/>
      <c r="GZY90" s="90"/>
      <c r="GZZ90" s="91"/>
      <c r="HAA90" s="90"/>
      <c r="HAB90" s="91"/>
      <c r="HAC90" s="90"/>
      <c r="HAD90" s="91"/>
      <c r="HAE90" s="90"/>
      <c r="HAF90" s="91"/>
      <c r="HAG90" s="90"/>
      <c r="HAH90" s="91"/>
      <c r="HAI90" s="90"/>
      <c r="HAJ90" s="91"/>
      <c r="HAK90" s="90"/>
      <c r="HAL90" s="91"/>
      <c r="HAM90" s="90"/>
      <c r="HAN90" s="91"/>
      <c r="HAO90" s="90"/>
      <c r="HAP90" s="91"/>
      <c r="HAQ90" s="90"/>
      <c r="HAR90" s="91"/>
      <c r="HAS90" s="90"/>
      <c r="HAT90" s="91"/>
      <c r="HAU90" s="90"/>
      <c r="HAV90" s="91"/>
      <c r="HAW90" s="90"/>
      <c r="HAX90" s="91"/>
      <c r="HAY90" s="90"/>
      <c r="HAZ90" s="91"/>
      <c r="HBA90" s="90"/>
      <c r="HBB90" s="91"/>
      <c r="HBC90" s="90"/>
      <c r="HBD90" s="91"/>
      <c r="HBE90" s="90"/>
      <c r="HBF90" s="91"/>
      <c r="HBG90" s="90"/>
      <c r="HBH90" s="91"/>
      <c r="HBI90" s="90"/>
      <c r="HBJ90" s="91"/>
      <c r="HBK90" s="90"/>
      <c r="HBL90" s="91"/>
      <c r="HBM90" s="90"/>
      <c r="HBN90" s="91"/>
      <c r="HBO90" s="90"/>
      <c r="HBP90" s="91"/>
      <c r="HBQ90" s="90"/>
      <c r="HBR90" s="91"/>
      <c r="HBS90" s="90"/>
      <c r="HBT90" s="91"/>
      <c r="HBU90" s="90"/>
      <c r="HBV90" s="91"/>
      <c r="HBW90" s="90"/>
      <c r="HBX90" s="91"/>
      <c r="HBY90" s="90"/>
      <c r="HBZ90" s="91"/>
      <c r="HCA90" s="90"/>
      <c r="HCB90" s="91"/>
      <c r="HCC90" s="90"/>
      <c r="HCD90" s="91"/>
      <c r="HCE90" s="90"/>
      <c r="HCF90" s="91"/>
      <c r="HCG90" s="90"/>
      <c r="HCH90" s="91"/>
      <c r="HCI90" s="90"/>
      <c r="HCJ90" s="91"/>
      <c r="HCK90" s="90"/>
      <c r="HCL90" s="91"/>
      <c r="HCM90" s="90"/>
      <c r="HCN90" s="91"/>
      <c r="HCO90" s="90"/>
      <c r="HCP90" s="91"/>
      <c r="HCQ90" s="90"/>
      <c r="HCR90" s="91"/>
      <c r="HCS90" s="90"/>
      <c r="HCT90" s="91"/>
      <c r="HCU90" s="90"/>
      <c r="HCV90" s="91"/>
      <c r="HCW90" s="90"/>
      <c r="HCX90" s="91"/>
      <c r="HCY90" s="90"/>
      <c r="HCZ90" s="91"/>
      <c r="HDA90" s="90"/>
      <c r="HDB90" s="91"/>
      <c r="HDC90" s="90"/>
      <c r="HDD90" s="91"/>
      <c r="HDE90" s="90"/>
      <c r="HDF90" s="91"/>
      <c r="HDG90" s="90"/>
      <c r="HDH90" s="91"/>
      <c r="HDI90" s="90"/>
      <c r="HDJ90" s="91"/>
      <c r="HDK90" s="90"/>
      <c r="HDL90" s="91"/>
      <c r="HDM90" s="90"/>
      <c r="HDN90" s="91"/>
      <c r="HDO90" s="90"/>
      <c r="HDP90" s="91"/>
      <c r="HDQ90" s="90"/>
      <c r="HDR90" s="91"/>
      <c r="HDS90" s="90"/>
      <c r="HDT90" s="91"/>
      <c r="HDU90" s="90"/>
      <c r="HDV90" s="91"/>
      <c r="HDW90" s="90"/>
      <c r="HDX90" s="91"/>
      <c r="HDY90" s="90"/>
      <c r="HDZ90" s="91"/>
      <c r="HEA90" s="90"/>
      <c r="HEB90" s="91"/>
      <c r="HEC90" s="90"/>
      <c r="HED90" s="91"/>
      <c r="HEE90" s="90"/>
      <c r="HEF90" s="91"/>
      <c r="HEG90" s="90"/>
      <c r="HEH90" s="91"/>
      <c r="HEI90" s="90"/>
      <c r="HEJ90" s="91"/>
      <c r="HEK90" s="90"/>
      <c r="HEL90" s="91"/>
      <c r="HEM90" s="90"/>
      <c r="HEN90" s="91"/>
      <c r="HEO90" s="90"/>
      <c r="HEP90" s="91"/>
      <c r="HEQ90" s="90"/>
      <c r="HER90" s="91"/>
      <c r="HES90" s="90"/>
      <c r="HET90" s="91"/>
      <c r="HEU90" s="90"/>
      <c r="HEV90" s="91"/>
      <c r="HEW90" s="90"/>
      <c r="HEX90" s="91"/>
      <c r="HEY90" s="90"/>
      <c r="HEZ90" s="91"/>
      <c r="HFA90" s="90"/>
      <c r="HFB90" s="91"/>
      <c r="HFC90" s="90"/>
      <c r="HFD90" s="91"/>
      <c r="HFE90" s="90"/>
      <c r="HFF90" s="91"/>
      <c r="HFG90" s="90"/>
      <c r="HFH90" s="91"/>
      <c r="HFI90" s="90"/>
      <c r="HFJ90" s="91"/>
      <c r="HFK90" s="90"/>
      <c r="HFL90" s="91"/>
      <c r="HFM90" s="90"/>
      <c r="HFN90" s="91"/>
      <c r="HFO90" s="90"/>
      <c r="HFP90" s="91"/>
      <c r="HFQ90" s="90"/>
      <c r="HFR90" s="91"/>
      <c r="HFS90" s="90"/>
      <c r="HFT90" s="91"/>
      <c r="HFU90" s="90"/>
      <c r="HFV90" s="91"/>
      <c r="HFW90" s="90"/>
      <c r="HFX90" s="91"/>
      <c r="HFY90" s="90"/>
      <c r="HFZ90" s="91"/>
      <c r="HGA90" s="90"/>
      <c r="HGB90" s="91"/>
      <c r="HGC90" s="90"/>
      <c r="HGD90" s="91"/>
      <c r="HGE90" s="90"/>
      <c r="HGF90" s="91"/>
      <c r="HGG90" s="90"/>
      <c r="HGH90" s="91"/>
      <c r="HGI90" s="90"/>
      <c r="HGJ90" s="91"/>
      <c r="HGK90" s="90"/>
      <c r="HGL90" s="91"/>
      <c r="HGM90" s="90"/>
      <c r="HGN90" s="91"/>
      <c r="HGO90" s="90"/>
      <c r="HGP90" s="91"/>
      <c r="HGQ90" s="90"/>
      <c r="HGR90" s="91"/>
      <c r="HGS90" s="90"/>
      <c r="HGT90" s="91"/>
      <c r="HGU90" s="90"/>
      <c r="HGV90" s="91"/>
      <c r="HGW90" s="90"/>
      <c r="HGX90" s="91"/>
      <c r="HGY90" s="90"/>
      <c r="HGZ90" s="91"/>
      <c r="HHA90" s="90"/>
      <c r="HHB90" s="91"/>
      <c r="HHC90" s="90"/>
      <c r="HHD90" s="91"/>
      <c r="HHE90" s="90"/>
      <c r="HHF90" s="91"/>
      <c r="HHG90" s="90"/>
      <c r="HHH90" s="91"/>
      <c r="HHI90" s="90"/>
      <c r="HHJ90" s="91"/>
      <c r="HHK90" s="90"/>
      <c r="HHL90" s="91"/>
      <c r="HHM90" s="90"/>
      <c r="HHN90" s="91"/>
      <c r="HHO90" s="90"/>
      <c r="HHP90" s="91"/>
      <c r="HHQ90" s="90"/>
      <c r="HHR90" s="91"/>
      <c r="HHS90" s="90"/>
      <c r="HHT90" s="91"/>
      <c r="HHU90" s="90"/>
      <c r="HHV90" s="91"/>
      <c r="HHW90" s="90"/>
      <c r="HHX90" s="91"/>
      <c r="HHY90" s="90"/>
      <c r="HHZ90" s="91"/>
      <c r="HIA90" s="90"/>
      <c r="HIB90" s="91"/>
      <c r="HIC90" s="90"/>
      <c r="HID90" s="91"/>
      <c r="HIE90" s="90"/>
      <c r="HIF90" s="91"/>
      <c r="HIG90" s="90"/>
      <c r="HIH90" s="91"/>
      <c r="HII90" s="90"/>
      <c r="HIJ90" s="91"/>
      <c r="HIK90" s="90"/>
      <c r="HIL90" s="91"/>
      <c r="HIM90" s="90"/>
      <c r="HIN90" s="91"/>
      <c r="HIO90" s="90"/>
      <c r="HIP90" s="91"/>
      <c r="HIQ90" s="90"/>
      <c r="HIR90" s="91"/>
      <c r="HIS90" s="90"/>
      <c r="HIT90" s="91"/>
      <c r="HIU90" s="90"/>
      <c r="HIV90" s="91"/>
      <c r="HIW90" s="90"/>
      <c r="HIX90" s="91"/>
      <c r="HIY90" s="90"/>
      <c r="HIZ90" s="91"/>
      <c r="HJA90" s="90"/>
      <c r="HJB90" s="91"/>
      <c r="HJC90" s="90"/>
      <c r="HJD90" s="91"/>
      <c r="HJE90" s="90"/>
      <c r="HJF90" s="91"/>
      <c r="HJG90" s="90"/>
      <c r="HJH90" s="91"/>
      <c r="HJI90" s="90"/>
      <c r="HJJ90" s="91"/>
      <c r="HJK90" s="90"/>
      <c r="HJL90" s="91"/>
      <c r="HJM90" s="90"/>
      <c r="HJN90" s="91"/>
      <c r="HJO90" s="90"/>
      <c r="HJP90" s="91"/>
      <c r="HJQ90" s="90"/>
      <c r="HJR90" s="91"/>
      <c r="HJS90" s="90"/>
      <c r="HJT90" s="91"/>
      <c r="HJU90" s="90"/>
      <c r="HJV90" s="91"/>
      <c r="HJW90" s="90"/>
      <c r="HJX90" s="91"/>
      <c r="HJY90" s="90"/>
      <c r="HJZ90" s="91"/>
      <c r="HKA90" s="90"/>
      <c r="HKB90" s="91"/>
      <c r="HKC90" s="90"/>
      <c r="HKD90" s="91"/>
      <c r="HKE90" s="90"/>
      <c r="HKF90" s="91"/>
      <c r="HKG90" s="90"/>
      <c r="HKH90" s="91"/>
      <c r="HKI90" s="90"/>
      <c r="HKJ90" s="91"/>
      <c r="HKK90" s="90"/>
      <c r="HKL90" s="91"/>
      <c r="HKM90" s="90"/>
      <c r="HKN90" s="91"/>
      <c r="HKO90" s="90"/>
      <c r="HKP90" s="91"/>
      <c r="HKQ90" s="90"/>
      <c r="HKR90" s="91"/>
      <c r="HKS90" s="90"/>
      <c r="HKT90" s="91"/>
      <c r="HKU90" s="90"/>
      <c r="HKV90" s="91"/>
      <c r="HKW90" s="90"/>
      <c r="HKX90" s="91"/>
      <c r="HKY90" s="90"/>
      <c r="HKZ90" s="91"/>
      <c r="HLA90" s="90"/>
      <c r="HLB90" s="91"/>
      <c r="HLC90" s="90"/>
      <c r="HLD90" s="91"/>
      <c r="HLE90" s="90"/>
      <c r="HLF90" s="91"/>
      <c r="HLG90" s="90"/>
      <c r="HLH90" s="91"/>
      <c r="HLI90" s="90"/>
      <c r="HLJ90" s="91"/>
      <c r="HLK90" s="90"/>
      <c r="HLL90" s="91"/>
      <c r="HLM90" s="90"/>
      <c r="HLN90" s="91"/>
      <c r="HLO90" s="90"/>
      <c r="HLP90" s="91"/>
      <c r="HLQ90" s="90"/>
      <c r="HLR90" s="91"/>
      <c r="HLS90" s="90"/>
      <c r="HLT90" s="91"/>
      <c r="HLU90" s="90"/>
      <c r="HLV90" s="91"/>
      <c r="HLW90" s="90"/>
      <c r="HLX90" s="91"/>
      <c r="HLY90" s="90"/>
      <c r="HLZ90" s="91"/>
      <c r="HMA90" s="90"/>
      <c r="HMB90" s="91"/>
      <c r="HMC90" s="90"/>
      <c r="HMD90" s="91"/>
      <c r="HME90" s="90"/>
      <c r="HMF90" s="91"/>
      <c r="HMG90" s="90"/>
      <c r="HMH90" s="91"/>
      <c r="HMI90" s="90"/>
      <c r="HMJ90" s="91"/>
      <c r="HMK90" s="90"/>
      <c r="HML90" s="91"/>
      <c r="HMM90" s="90"/>
      <c r="HMN90" s="91"/>
      <c r="HMO90" s="90"/>
      <c r="HMP90" s="91"/>
      <c r="HMQ90" s="90"/>
      <c r="HMR90" s="91"/>
      <c r="HMS90" s="90"/>
      <c r="HMT90" s="91"/>
      <c r="HMU90" s="90"/>
      <c r="HMV90" s="91"/>
      <c r="HMW90" s="90"/>
      <c r="HMX90" s="91"/>
      <c r="HMY90" s="90"/>
      <c r="HMZ90" s="91"/>
      <c r="HNA90" s="90"/>
      <c r="HNB90" s="91"/>
      <c r="HNC90" s="90"/>
      <c r="HND90" s="91"/>
      <c r="HNE90" s="90"/>
      <c r="HNF90" s="91"/>
      <c r="HNG90" s="90"/>
      <c r="HNH90" s="91"/>
      <c r="HNI90" s="90"/>
      <c r="HNJ90" s="91"/>
      <c r="HNK90" s="90"/>
      <c r="HNL90" s="91"/>
      <c r="HNM90" s="90"/>
      <c r="HNN90" s="91"/>
      <c r="HNO90" s="90"/>
      <c r="HNP90" s="91"/>
      <c r="HNQ90" s="90"/>
      <c r="HNR90" s="91"/>
      <c r="HNS90" s="90"/>
      <c r="HNT90" s="91"/>
      <c r="HNU90" s="90"/>
      <c r="HNV90" s="91"/>
      <c r="HNW90" s="90"/>
      <c r="HNX90" s="91"/>
      <c r="HNY90" s="90"/>
      <c r="HNZ90" s="91"/>
      <c r="HOA90" s="90"/>
      <c r="HOB90" s="91"/>
      <c r="HOC90" s="90"/>
      <c r="HOD90" s="91"/>
      <c r="HOE90" s="90"/>
      <c r="HOF90" s="91"/>
      <c r="HOG90" s="90"/>
      <c r="HOH90" s="91"/>
      <c r="HOI90" s="90"/>
      <c r="HOJ90" s="91"/>
      <c r="HOK90" s="90"/>
      <c r="HOL90" s="91"/>
      <c r="HOM90" s="90"/>
      <c r="HON90" s="91"/>
      <c r="HOO90" s="90"/>
      <c r="HOP90" s="91"/>
      <c r="HOQ90" s="90"/>
      <c r="HOR90" s="91"/>
      <c r="HOS90" s="90"/>
      <c r="HOT90" s="91"/>
      <c r="HOU90" s="90"/>
      <c r="HOV90" s="91"/>
      <c r="HOW90" s="90"/>
      <c r="HOX90" s="91"/>
      <c r="HOY90" s="90"/>
      <c r="HOZ90" s="91"/>
      <c r="HPA90" s="90"/>
      <c r="HPB90" s="91"/>
      <c r="HPC90" s="90"/>
      <c r="HPD90" s="91"/>
      <c r="HPE90" s="90"/>
      <c r="HPF90" s="91"/>
      <c r="HPG90" s="90"/>
      <c r="HPH90" s="91"/>
      <c r="HPI90" s="90"/>
      <c r="HPJ90" s="91"/>
      <c r="HPK90" s="90"/>
      <c r="HPL90" s="91"/>
      <c r="HPM90" s="90"/>
      <c r="HPN90" s="91"/>
      <c r="HPO90" s="90"/>
      <c r="HPP90" s="91"/>
      <c r="HPQ90" s="90"/>
      <c r="HPR90" s="91"/>
      <c r="HPS90" s="90"/>
      <c r="HPT90" s="91"/>
      <c r="HPU90" s="90"/>
      <c r="HPV90" s="91"/>
      <c r="HPW90" s="90"/>
      <c r="HPX90" s="91"/>
      <c r="HPY90" s="90"/>
      <c r="HPZ90" s="91"/>
      <c r="HQA90" s="90"/>
      <c r="HQB90" s="91"/>
      <c r="HQC90" s="90"/>
      <c r="HQD90" s="91"/>
      <c r="HQE90" s="90"/>
      <c r="HQF90" s="91"/>
      <c r="HQG90" s="90"/>
      <c r="HQH90" s="91"/>
      <c r="HQI90" s="90"/>
      <c r="HQJ90" s="91"/>
      <c r="HQK90" s="90"/>
      <c r="HQL90" s="91"/>
      <c r="HQM90" s="90"/>
      <c r="HQN90" s="91"/>
      <c r="HQO90" s="90"/>
      <c r="HQP90" s="91"/>
      <c r="HQQ90" s="90"/>
      <c r="HQR90" s="91"/>
      <c r="HQS90" s="90"/>
      <c r="HQT90" s="91"/>
      <c r="HQU90" s="90"/>
      <c r="HQV90" s="91"/>
      <c r="HQW90" s="90"/>
      <c r="HQX90" s="91"/>
      <c r="HQY90" s="90"/>
      <c r="HQZ90" s="91"/>
      <c r="HRA90" s="90"/>
      <c r="HRB90" s="91"/>
      <c r="HRC90" s="90"/>
      <c r="HRD90" s="91"/>
      <c r="HRE90" s="90"/>
      <c r="HRF90" s="91"/>
      <c r="HRG90" s="90"/>
      <c r="HRH90" s="91"/>
      <c r="HRI90" s="90"/>
      <c r="HRJ90" s="91"/>
      <c r="HRK90" s="90"/>
      <c r="HRL90" s="91"/>
      <c r="HRM90" s="90"/>
      <c r="HRN90" s="91"/>
      <c r="HRO90" s="90"/>
      <c r="HRP90" s="91"/>
      <c r="HRQ90" s="90"/>
      <c r="HRR90" s="91"/>
      <c r="HRS90" s="90"/>
      <c r="HRT90" s="91"/>
      <c r="HRU90" s="90"/>
      <c r="HRV90" s="91"/>
      <c r="HRW90" s="90"/>
      <c r="HRX90" s="91"/>
      <c r="HRY90" s="90"/>
      <c r="HRZ90" s="91"/>
      <c r="HSA90" s="90"/>
      <c r="HSB90" s="91"/>
      <c r="HSC90" s="90"/>
      <c r="HSD90" s="91"/>
      <c r="HSE90" s="90"/>
      <c r="HSF90" s="91"/>
      <c r="HSG90" s="90"/>
      <c r="HSH90" s="91"/>
      <c r="HSI90" s="90"/>
      <c r="HSJ90" s="91"/>
      <c r="HSK90" s="90"/>
      <c r="HSL90" s="91"/>
      <c r="HSM90" s="90"/>
      <c r="HSN90" s="91"/>
      <c r="HSO90" s="90"/>
      <c r="HSP90" s="91"/>
      <c r="HSQ90" s="90"/>
      <c r="HSR90" s="91"/>
      <c r="HSS90" s="90"/>
      <c r="HST90" s="91"/>
      <c r="HSU90" s="90"/>
      <c r="HSV90" s="91"/>
      <c r="HSW90" s="90"/>
      <c r="HSX90" s="91"/>
      <c r="HSY90" s="90"/>
      <c r="HSZ90" s="91"/>
      <c r="HTA90" s="90"/>
      <c r="HTB90" s="91"/>
      <c r="HTC90" s="90"/>
      <c r="HTD90" s="91"/>
      <c r="HTE90" s="90"/>
      <c r="HTF90" s="91"/>
      <c r="HTG90" s="90"/>
      <c r="HTH90" s="91"/>
      <c r="HTI90" s="90"/>
      <c r="HTJ90" s="91"/>
      <c r="HTK90" s="90"/>
      <c r="HTL90" s="91"/>
      <c r="HTM90" s="90"/>
      <c r="HTN90" s="91"/>
      <c r="HTO90" s="90"/>
      <c r="HTP90" s="91"/>
      <c r="HTQ90" s="90"/>
      <c r="HTR90" s="91"/>
      <c r="HTS90" s="90"/>
      <c r="HTT90" s="91"/>
      <c r="HTU90" s="90"/>
      <c r="HTV90" s="91"/>
      <c r="HTW90" s="90"/>
      <c r="HTX90" s="91"/>
      <c r="HTY90" s="90"/>
      <c r="HTZ90" s="91"/>
      <c r="HUA90" s="90"/>
      <c r="HUB90" s="91"/>
      <c r="HUC90" s="90"/>
      <c r="HUD90" s="91"/>
      <c r="HUE90" s="90"/>
      <c r="HUF90" s="91"/>
      <c r="HUG90" s="90"/>
      <c r="HUH90" s="91"/>
      <c r="HUI90" s="90"/>
      <c r="HUJ90" s="91"/>
      <c r="HUK90" s="90"/>
      <c r="HUL90" s="91"/>
      <c r="HUM90" s="90"/>
      <c r="HUN90" s="91"/>
      <c r="HUO90" s="90"/>
      <c r="HUP90" s="91"/>
      <c r="HUQ90" s="90"/>
      <c r="HUR90" s="91"/>
      <c r="HUS90" s="90"/>
      <c r="HUT90" s="91"/>
      <c r="HUU90" s="90"/>
      <c r="HUV90" s="91"/>
      <c r="HUW90" s="90"/>
      <c r="HUX90" s="91"/>
      <c r="HUY90" s="90"/>
      <c r="HUZ90" s="91"/>
      <c r="HVA90" s="90"/>
      <c r="HVB90" s="91"/>
      <c r="HVC90" s="90"/>
      <c r="HVD90" s="91"/>
      <c r="HVE90" s="90"/>
      <c r="HVF90" s="91"/>
      <c r="HVG90" s="90"/>
      <c r="HVH90" s="91"/>
      <c r="HVI90" s="90"/>
      <c r="HVJ90" s="91"/>
      <c r="HVK90" s="90"/>
      <c r="HVL90" s="91"/>
      <c r="HVM90" s="90"/>
      <c r="HVN90" s="91"/>
      <c r="HVO90" s="90"/>
      <c r="HVP90" s="91"/>
      <c r="HVQ90" s="90"/>
      <c r="HVR90" s="91"/>
      <c r="HVS90" s="90"/>
      <c r="HVT90" s="91"/>
      <c r="HVU90" s="90"/>
      <c r="HVV90" s="91"/>
      <c r="HVW90" s="90"/>
      <c r="HVX90" s="91"/>
      <c r="HVY90" s="90"/>
      <c r="HVZ90" s="91"/>
      <c r="HWA90" s="90"/>
      <c r="HWB90" s="91"/>
      <c r="HWC90" s="90"/>
      <c r="HWD90" s="91"/>
      <c r="HWE90" s="90"/>
      <c r="HWF90" s="91"/>
      <c r="HWG90" s="90"/>
      <c r="HWH90" s="91"/>
      <c r="HWI90" s="90"/>
      <c r="HWJ90" s="91"/>
      <c r="HWK90" s="90"/>
      <c r="HWL90" s="91"/>
      <c r="HWM90" s="90"/>
      <c r="HWN90" s="91"/>
      <c r="HWO90" s="90"/>
      <c r="HWP90" s="91"/>
      <c r="HWQ90" s="90"/>
      <c r="HWR90" s="91"/>
      <c r="HWS90" s="90"/>
      <c r="HWT90" s="91"/>
      <c r="HWU90" s="90"/>
      <c r="HWV90" s="91"/>
      <c r="HWW90" s="90"/>
      <c r="HWX90" s="91"/>
      <c r="HWY90" s="90"/>
      <c r="HWZ90" s="91"/>
      <c r="HXA90" s="90"/>
      <c r="HXB90" s="91"/>
      <c r="HXC90" s="90"/>
      <c r="HXD90" s="91"/>
      <c r="HXE90" s="90"/>
      <c r="HXF90" s="91"/>
      <c r="HXG90" s="90"/>
      <c r="HXH90" s="91"/>
      <c r="HXI90" s="90"/>
      <c r="HXJ90" s="91"/>
      <c r="HXK90" s="90"/>
      <c r="HXL90" s="91"/>
      <c r="HXM90" s="90"/>
      <c r="HXN90" s="91"/>
      <c r="HXO90" s="90"/>
      <c r="HXP90" s="91"/>
      <c r="HXQ90" s="90"/>
      <c r="HXR90" s="91"/>
      <c r="HXS90" s="90"/>
      <c r="HXT90" s="91"/>
      <c r="HXU90" s="90"/>
      <c r="HXV90" s="91"/>
      <c r="HXW90" s="90"/>
      <c r="HXX90" s="91"/>
      <c r="HXY90" s="90"/>
      <c r="HXZ90" s="91"/>
      <c r="HYA90" s="90"/>
      <c r="HYB90" s="91"/>
      <c r="HYC90" s="90"/>
      <c r="HYD90" s="91"/>
      <c r="HYE90" s="90"/>
      <c r="HYF90" s="91"/>
      <c r="HYG90" s="90"/>
      <c r="HYH90" s="91"/>
      <c r="HYI90" s="90"/>
      <c r="HYJ90" s="91"/>
      <c r="HYK90" s="90"/>
      <c r="HYL90" s="91"/>
      <c r="HYM90" s="90"/>
      <c r="HYN90" s="91"/>
      <c r="HYO90" s="90"/>
      <c r="HYP90" s="91"/>
      <c r="HYQ90" s="90"/>
      <c r="HYR90" s="91"/>
      <c r="HYS90" s="90"/>
      <c r="HYT90" s="91"/>
      <c r="HYU90" s="90"/>
      <c r="HYV90" s="91"/>
      <c r="HYW90" s="90"/>
      <c r="HYX90" s="91"/>
      <c r="HYY90" s="90"/>
      <c r="HYZ90" s="91"/>
      <c r="HZA90" s="90"/>
      <c r="HZB90" s="91"/>
      <c r="HZC90" s="90"/>
      <c r="HZD90" s="91"/>
      <c r="HZE90" s="90"/>
      <c r="HZF90" s="91"/>
      <c r="HZG90" s="90"/>
      <c r="HZH90" s="91"/>
      <c r="HZI90" s="90"/>
      <c r="HZJ90" s="91"/>
      <c r="HZK90" s="90"/>
      <c r="HZL90" s="91"/>
      <c r="HZM90" s="90"/>
      <c r="HZN90" s="91"/>
      <c r="HZO90" s="90"/>
      <c r="HZP90" s="91"/>
      <c r="HZQ90" s="90"/>
      <c r="HZR90" s="91"/>
      <c r="HZS90" s="90"/>
      <c r="HZT90" s="91"/>
      <c r="HZU90" s="90"/>
      <c r="HZV90" s="91"/>
      <c r="HZW90" s="90"/>
      <c r="HZX90" s="91"/>
      <c r="HZY90" s="90"/>
      <c r="HZZ90" s="91"/>
      <c r="IAA90" s="90"/>
      <c r="IAB90" s="91"/>
      <c r="IAC90" s="90"/>
      <c r="IAD90" s="91"/>
      <c r="IAE90" s="90"/>
      <c r="IAF90" s="91"/>
      <c r="IAG90" s="90"/>
      <c r="IAH90" s="91"/>
      <c r="IAI90" s="90"/>
      <c r="IAJ90" s="91"/>
      <c r="IAK90" s="90"/>
      <c r="IAL90" s="91"/>
      <c r="IAM90" s="90"/>
      <c r="IAN90" s="91"/>
      <c r="IAO90" s="90"/>
      <c r="IAP90" s="91"/>
      <c r="IAQ90" s="90"/>
      <c r="IAR90" s="91"/>
      <c r="IAS90" s="90"/>
      <c r="IAT90" s="91"/>
      <c r="IAU90" s="90"/>
      <c r="IAV90" s="91"/>
      <c r="IAW90" s="90"/>
      <c r="IAX90" s="91"/>
      <c r="IAY90" s="90"/>
      <c r="IAZ90" s="91"/>
      <c r="IBA90" s="90"/>
      <c r="IBB90" s="91"/>
      <c r="IBC90" s="90"/>
      <c r="IBD90" s="91"/>
      <c r="IBE90" s="90"/>
      <c r="IBF90" s="91"/>
      <c r="IBG90" s="90"/>
      <c r="IBH90" s="91"/>
      <c r="IBI90" s="90"/>
      <c r="IBJ90" s="91"/>
      <c r="IBK90" s="90"/>
      <c r="IBL90" s="91"/>
      <c r="IBM90" s="90"/>
      <c r="IBN90" s="91"/>
      <c r="IBO90" s="90"/>
      <c r="IBP90" s="91"/>
      <c r="IBQ90" s="90"/>
      <c r="IBR90" s="91"/>
      <c r="IBS90" s="90"/>
      <c r="IBT90" s="91"/>
      <c r="IBU90" s="90"/>
      <c r="IBV90" s="91"/>
      <c r="IBW90" s="90"/>
      <c r="IBX90" s="91"/>
      <c r="IBY90" s="90"/>
      <c r="IBZ90" s="91"/>
      <c r="ICA90" s="90"/>
      <c r="ICB90" s="91"/>
      <c r="ICC90" s="90"/>
      <c r="ICD90" s="91"/>
      <c r="ICE90" s="90"/>
      <c r="ICF90" s="91"/>
      <c r="ICG90" s="90"/>
      <c r="ICH90" s="91"/>
      <c r="ICI90" s="90"/>
      <c r="ICJ90" s="91"/>
      <c r="ICK90" s="90"/>
      <c r="ICL90" s="91"/>
      <c r="ICM90" s="90"/>
      <c r="ICN90" s="91"/>
      <c r="ICO90" s="90"/>
      <c r="ICP90" s="91"/>
      <c r="ICQ90" s="90"/>
      <c r="ICR90" s="91"/>
      <c r="ICS90" s="90"/>
      <c r="ICT90" s="91"/>
      <c r="ICU90" s="90"/>
      <c r="ICV90" s="91"/>
      <c r="ICW90" s="90"/>
      <c r="ICX90" s="91"/>
      <c r="ICY90" s="90"/>
      <c r="ICZ90" s="91"/>
      <c r="IDA90" s="90"/>
      <c r="IDB90" s="91"/>
      <c r="IDC90" s="90"/>
      <c r="IDD90" s="91"/>
      <c r="IDE90" s="90"/>
      <c r="IDF90" s="91"/>
      <c r="IDG90" s="90"/>
      <c r="IDH90" s="91"/>
      <c r="IDI90" s="90"/>
      <c r="IDJ90" s="91"/>
      <c r="IDK90" s="90"/>
      <c r="IDL90" s="91"/>
      <c r="IDM90" s="90"/>
      <c r="IDN90" s="91"/>
      <c r="IDO90" s="90"/>
      <c r="IDP90" s="91"/>
      <c r="IDQ90" s="90"/>
      <c r="IDR90" s="91"/>
      <c r="IDS90" s="90"/>
      <c r="IDT90" s="91"/>
      <c r="IDU90" s="90"/>
      <c r="IDV90" s="91"/>
      <c r="IDW90" s="90"/>
      <c r="IDX90" s="91"/>
      <c r="IDY90" s="90"/>
      <c r="IDZ90" s="91"/>
      <c r="IEA90" s="90"/>
      <c r="IEB90" s="91"/>
      <c r="IEC90" s="90"/>
      <c r="IED90" s="91"/>
      <c r="IEE90" s="90"/>
      <c r="IEF90" s="91"/>
      <c r="IEG90" s="90"/>
      <c r="IEH90" s="91"/>
      <c r="IEI90" s="90"/>
      <c r="IEJ90" s="91"/>
      <c r="IEK90" s="90"/>
      <c r="IEL90" s="91"/>
      <c r="IEM90" s="90"/>
      <c r="IEN90" s="91"/>
      <c r="IEO90" s="90"/>
      <c r="IEP90" s="91"/>
      <c r="IEQ90" s="90"/>
      <c r="IER90" s="91"/>
      <c r="IES90" s="90"/>
      <c r="IET90" s="91"/>
      <c r="IEU90" s="90"/>
      <c r="IEV90" s="91"/>
      <c r="IEW90" s="90"/>
      <c r="IEX90" s="91"/>
      <c r="IEY90" s="90"/>
      <c r="IEZ90" s="91"/>
      <c r="IFA90" s="90"/>
      <c r="IFB90" s="91"/>
      <c r="IFC90" s="90"/>
      <c r="IFD90" s="91"/>
      <c r="IFE90" s="90"/>
      <c r="IFF90" s="91"/>
      <c r="IFG90" s="90"/>
      <c r="IFH90" s="91"/>
      <c r="IFI90" s="90"/>
      <c r="IFJ90" s="91"/>
      <c r="IFK90" s="90"/>
      <c r="IFL90" s="91"/>
      <c r="IFM90" s="90"/>
      <c r="IFN90" s="91"/>
      <c r="IFO90" s="90"/>
      <c r="IFP90" s="91"/>
      <c r="IFQ90" s="90"/>
      <c r="IFR90" s="91"/>
      <c r="IFS90" s="90"/>
      <c r="IFT90" s="91"/>
      <c r="IFU90" s="90"/>
      <c r="IFV90" s="91"/>
      <c r="IFW90" s="90"/>
      <c r="IFX90" s="91"/>
      <c r="IFY90" s="90"/>
      <c r="IFZ90" s="91"/>
      <c r="IGA90" s="90"/>
      <c r="IGB90" s="91"/>
      <c r="IGC90" s="90"/>
      <c r="IGD90" s="91"/>
      <c r="IGE90" s="90"/>
      <c r="IGF90" s="91"/>
      <c r="IGG90" s="90"/>
      <c r="IGH90" s="91"/>
      <c r="IGI90" s="90"/>
      <c r="IGJ90" s="91"/>
      <c r="IGK90" s="90"/>
      <c r="IGL90" s="91"/>
      <c r="IGM90" s="90"/>
      <c r="IGN90" s="91"/>
      <c r="IGO90" s="90"/>
      <c r="IGP90" s="91"/>
      <c r="IGQ90" s="90"/>
      <c r="IGR90" s="91"/>
      <c r="IGS90" s="90"/>
      <c r="IGT90" s="91"/>
      <c r="IGU90" s="90"/>
      <c r="IGV90" s="91"/>
      <c r="IGW90" s="90"/>
      <c r="IGX90" s="91"/>
      <c r="IGY90" s="90"/>
      <c r="IGZ90" s="91"/>
      <c r="IHA90" s="90"/>
      <c r="IHB90" s="91"/>
      <c r="IHC90" s="90"/>
      <c r="IHD90" s="91"/>
      <c r="IHE90" s="90"/>
      <c r="IHF90" s="91"/>
      <c r="IHG90" s="90"/>
      <c r="IHH90" s="91"/>
      <c r="IHI90" s="90"/>
      <c r="IHJ90" s="91"/>
      <c r="IHK90" s="90"/>
      <c r="IHL90" s="91"/>
      <c r="IHM90" s="90"/>
      <c r="IHN90" s="91"/>
      <c r="IHO90" s="90"/>
      <c r="IHP90" s="91"/>
      <c r="IHQ90" s="90"/>
      <c r="IHR90" s="91"/>
      <c r="IHS90" s="90"/>
      <c r="IHT90" s="91"/>
      <c r="IHU90" s="90"/>
      <c r="IHV90" s="91"/>
      <c r="IHW90" s="90"/>
      <c r="IHX90" s="91"/>
      <c r="IHY90" s="90"/>
      <c r="IHZ90" s="91"/>
      <c r="IIA90" s="90"/>
      <c r="IIB90" s="91"/>
      <c r="IIC90" s="90"/>
      <c r="IID90" s="91"/>
      <c r="IIE90" s="90"/>
      <c r="IIF90" s="91"/>
      <c r="IIG90" s="90"/>
      <c r="IIH90" s="91"/>
      <c r="III90" s="90"/>
      <c r="IIJ90" s="91"/>
      <c r="IIK90" s="90"/>
      <c r="IIL90" s="91"/>
      <c r="IIM90" s="90"/>
      <c r="IIN90" s="91"/>
      <c r="IIO90" s="90"/>
      <c r="IIP90" s="91"/>
      <c r="IIQ90" s="90"/>
      <c r="IIR90" s="91"/>
      <c r="IIS90" s="90"/>
      <c r="IIT90" s="91"/>
      <c r="IIU90" s="90"/>
      <c r="IIV90" s="91"/>
      <c r="IIW90" s="90"/>
      <c r="IIX90" s="91"/>
      <c r="IIY90" s="90"/>
      <c r="IIZ90" s="91"/>
      <c r="IJA90" s="90"/>
      <c r="IJB90" s="91"/>
      <c r="IJC90" s="90"/>
      <c r="IJD90" s="91"/>
      <c r="IJE90" s="90"/>
      <c r="IJF90" s="91"/>
      <c r="IJG90" s="90"/>
      <c r="IJH90" s="91"/>
      <c r="IJI90" s="90"/>
      <c r="IJJ90" s="91"/>
      <c r="IJK90" s="90"/>
      <c r="IJL90" s="91"/>
      <c r="IJM90" s="90"/>
      <c r="IJN90" s="91"/>
      <c r="IJO90" s="90"/>
      <c r="IJP90" s="91"/>
      <c r="IJQ90" s="90"/>
      <c r="IJR90" s="91"/>
      <c r="IJS90" s="90"/>
      <c r="IJT90" s="91"/>
      <c r="IJU90" s="90"/>
      <c r="IJV90" s="91"/>
      <c r="IJW90" s="90"/>
      <c r="IJX90" s="91"/>
      <c r="IJY90" s="90"/>
      <c r="IJZ90" s="91"/>
      <c r="IKA90" s="90"/>
      <c r="IKB90" s="91"/>
      <c r="IKC90" s="90"/>
      <c r="IKD90" s="91"/>
      <c r="IKE90" s="90"/>
      <c r="IKF90" s="91"/>
      <c r="IKG90" s="90"/>
      <c r="IKH90" s="91"/>
      <c r="IKI90" s="90"/>
      <c r="IKJ90" s="91"/>
      <c r="IKK90" s="90"/>
      <c r="IKL90" s="91"/>
      <c r="IKM90" s="90"/>
      <c r="IKN90" s="91"/>
      <c r="IKO90" s="90"/>
      <c r="IKP90" s="91"/>
      <c r="IKQ90" s="90"/>
      <c r="IKR90" s="91"/>
      <c r="IKS90" s="90"/>
      <c r="IKT90" s="91"/>
      <c r="IKU90" s="90"/>
      <c r="IKV90" s="91"/>
      <c r="IKW90" s="90"/>
      <c r="IKX90" s="91"/>
      <c r="IKY90" s="90"/>
      <c r="IKZ90" s="91"/>
      <c r="ILA90" s="90"/>
      <c r="ILB90" s="91"/>
      <c r="ILC90" s="90"/>
      <c r="ILD90" s="91"/>
      <c r="ILE90" s="90"/>
      <c r="ILF90" s="91"/>
      <c r="ILG90" s="90"/>
      <c r="ILH90" s="91"/>
      <c r="ILI90" s="90"/>
      <c r="ILJ90" s="91"/>
      <c r="ILK90" s="90"/>
      <c r="ILL90" s="91"/>
      <c r="ILM90" s="90"/>
      <c r="ILN90" s="91"/>
      <c r="ILO90" s="90"/>
      <c r="ILP90" s="91"/>
      <c r="ILQ90" s="90"/>
      <c r="ILR90" s="91"/>
      <c r="ILS90" s="90"/>
      <c r="ILT90" s="91"/>
      <c r="ILU90" s="90"/>
      <c r="ILV90" s="91"/>
      <c r="ILW90" s="90"/>
      <c r="ILX90" s="91"/>
      <c r="ILY90" s="90"/>
      <c r="ILZ90" s="91"/>
      <c r="IMA90" s="90"/>
      <c r="IMB90" s="91"/>
      <c r="IMC90" s="90"/>
      <c r="IMD90" s="91"/>
      <c r="IME90" s="90"/>
      <c r="IMF90" s="91"/>
      <c r="IMG90" s="90"/>
      <c r="IMH90" s="91"/>
      <c r="IMI90" s="90"/>
      <c r="IMJ90" s="91"/>
      <c r="IMK90" s="90"/>
      <c r="IML90" s="91"/>
      <c r="IMM90" s="90"/>
      <c r="IMN90" s="91"/>
      <c r="IMO90" s="90"/>
      <c r="IMP90" s="91"/>
      <c r="IMQ90" s="90"/>
      <c r="IMR90" s="91"/>
      <c r="IMS90" s="90"/>
      <c r="IMT90" s="91"/>
      <c r="IMU90" s="90"/>
      <c r="IMV90" s="91"/>
      <c r="IMW90" s="90"/>
      <c r="IMX90" s="91"/>
      <c r="IMY90" s="90"/>
      <c r="IMZ90" s="91"/>
      <c r="INA90" s="90"/>
      <c r="INB90" s="91"/>
      <c r="INC90" s="90"/>
      <c r="IND90" s="91"/>
      <c r="INE90" s="90"/>
      <c r="INF90" s="91"/>
      <c r="ING90" s="90"/>
      <c r="INH90" s="91"/>
      <c r="INI90" s="90"/>
      <c r="INJ90" s="91"/>
      <c r="INK90" s="90"/>
      <c r="INL90" s="91"/>
      <c r="INM90" s="90"/>
      <c r="INN90" s="91"/>
      <c r="INO90" s="90"/>
      <c r="INP90" s="91"/>
      <c r="INQ90" s="90"/>
      <c r="INR90" s="91"/>
      <c r="INS90" s="90"/>
      <c r="INT90" s="91"/>
      <c r="INU90" s="90"/>
      <c r="INV90" s="91"/>
      <c r="INW90" s="90"/>
      <c r="INX90" s="91"/>
      <c r="INY90" s="90"/>
      <c r="INZ90" s="91"/>
      <c r="IOA90" s="90"/>
      <c r="IOB90" s="91"/>
      <c r="IOC90" s="90"/>
      <c r="IOD90" s="91"/>
      <c r="IOE90" s="90"/>
      <c r="IOF90" s="91"/>
      <c r="IOG90" s="90"/>
      <c r="IOH90" s="91"/>
      <c r="IOI90" s="90"/>
      <c r="IOJ90" s="91"/>
      <c r="IOK90" s="90"/>
      <c r="IOL90" s="91"/>
      <c r="IOM90" s="90"/>
      <c r="ION90" s="91"/>
      <c r="IOO90" s="90"/>
      <c r="IOP90" s="91"/>
      <c r="IOQ90" s="90"/>
      <c r="IOR90" s="91"/>
      <c r="IOS90" s="90"/>
      <c r="IOT90" s="91"/>
      <c r="IOU90" s="90"/>
      <c r="IOV90" s="91"/>
      <c r="IOW90" s="90"/>
      <c r="IOX90" s="91"/>
      <c r="IOY90" s="90"/>
      <c r="IOZ90" s="91"/>
      <c r="IPA90" s="90"/>
      <c r="IPB90" s="91"/>
      <c r="IPC90" s="90"/>
      <c r="IPD90" s="91"/>
      <c r="IPE90" s="90"/>
      <c r="IPF90" s="91"/>
      <c r="IPG90" s="90"/>
      <c r="IPH90" s="91"/>
      <c r="IPI90" s="90"/>
      <c r="IPJ90" s="91"/>
      <c r="IPK90" s="90"/>
      <c r="IPL90" s="91"/>
      <c r="IPM90" s="90"/>
      <c r="IPN90" s="91"/>
      <c r="IPO90" s="90"/>
      <c r="IPP90" s="91"/>
      <c r="IPQ90" s="90"/>
      <c r="IPR90" s="91"/>
      <c r="IPS90" s="90"/>
      <c r="IPT90" s="91"/>
      <c r="IPU90" s="90"/>
      <c r="IPV90" s="91"/>
      <c r="IPW90" s="90"/>
      <c r="IPX90" s="91"/>
      <c r="IPY90" s="90"/>
      <c r="IPZ90" s="91"/>
      <c r="IQA90" s="90"/>
      <c r="IQB90" s="91"/>
      <c r="IQC90" s="90"/>
      <c r="IQD90" s="91"/>
      <c r="IQE90" s="90"/>
      <c r="IQF90" s="91"/>
      <c r="IQG90" s="90"/>
      <c r="IQH90" s="91"/>
      <c r="IQI90" s="90"/>
      <c r="IQJ90" s="91"/>
      <c r="IQK90" s="90"/>
      <c r="IQL90" s="91"/>
      <c r="IQM90" s="90"/>
      <c r="IQN90" s="91"/>
      <c r="IQO90" s="90"/>
      <c r="IQP90" s="91"/>
      <c r="IQQ90" s="90"/>
      <c r="IQR90" s="91"/>
      <c r="IQS90" s="90"/>
      <c r="IQT90" s="91"/>
      <c r="IQU90" s="90"/>
      <c r="IQV90" s="91"/>
      <c r="IQW90" s="90"/>
      <c r="IQX90" s="91"/>
      <c r="IQY90" s="90"/>
      <c r="IQZ90" s="91"/>
      <c r="IRA90" s="90"/>
      <c r="IRB90" s="91"/>
      <c r="IRC90" s="90"/>
      <c r="IRD90" s="91"/>
      <c r="IRE90" s="90"/>
      <c r="IRF90" s="91"/>
      <c r="IRG90" s="90"/>
      <c r="IRH90" s="91"/>
      <c r="IRI90" s="90"/>
      <c r="IRJ90" s="91"/>
      <c r="IRK90" s="90"/>
      <c r="IRL90" s="91"/>
      <c r="IRM90" s="90"/>
      <c r="IRN90" s="91"/>
      <c r="IRO90" s="90"/>
      <c r="IRP90" s="91"/>
      <c r="IRQ90" s="90"/>
      <c r="IRR90" s="91"/>
      <c r="IRS90" s="90"/>
      <c r="IRT90" s="91"/>
      <c r="IRU90" s="90"/>
      <c r="IRV90" s="91"/>
      <c r="IRW90" s="90"/>
      <c r="IRX90" s="91"/>
      <c r="IRY90" s="90"/>
      <c r="IRZ90" s="91"/>
      <c r="ISA90" s="90"/>
      <c r="ISB90" s="91"/>
      <c r="ISC90" s="90"/>
      <c r="ISD90" s="91"/>
      <c r="ISE90" s="90"/>
      <c r="ISF90" s="91"/>
      <c r="ISG90" s="90"/>
      <c r="ISH90" s="91"/>
      <c r="ISI90" s="90"/>
      <c r="ISJ90" s="91"/>
      <c r="ISK90" s="90"/>
      <c r="ISL90" s="91"/>
      <c r="ISM90" s="90"/>
      <c r="ISN90" s="91"/>
      <c r="ISO90" s="90"/>
      <c r="ISP90" s="91"/>
      <c r="ISQ90" s="90"/>
      <c r="ISR90" s="91"/>
      <c r="ISS90" s="90"/>
      <c r="IST90" s="91"/>
      <c r="ISU90" s="90"/>
      <c r="ISV90" s="91"/>
      <c r="ISW90" s="90"/>
      <c r="ISX90" s="91"/>
      <c r="ISY90" s="90"/>
      <c r="ISZ90" s="91"/>
      <c r="ITA90" s="90"/>
      <c r="ITB90" s="91"/>
      <c r="ITC90" s="90"/>
      <c r="ITD90" s="91"/>
      <c r="ITE90" s="90"/>
      <c r="ITF90" s="91"/>
      <c r="ITG90" s="90"/>
      <c r="ITH90" s="91"/>
      <c r="ITI90" s="90"/>
      <c r="ITJ90" s="91"/>
      <c r="ITK90" s="90"/>
      <c r="ITL90" s="91"/>
      <c r="ITM90" s="90"/>
      <c r="ITN90" s="91"/>
      <c r="ITO90" s="90"/>
      <c r="ITP90" s="91"/>
      <c r="ITQ90" s="90"/>
      <c r="ITR90" s="91"/>
      <c r="ITS90" s="90"/>
      <c r="ITT90" s="91"/>
      <c r="ITU90" s="90"/>
      <c r="ITV90" s="91"/>
      <c r="ITW90" s="90"/>
      <c r="ITX90" s="91"/>
      <c r="ITY90" s="90"/>
      <c r="ITZ90" s="91"/>
      <c r="IUA90" s="90"/>
      <c r="IUB90" s="91"/>
      <c r="IUC90" s="90"/>
      <c r="IUD90" s="91"/>
      <c r="IUE90" s="90"/>
      <c r="IUF90" s="91"/>
      <c r="IUG90" s="90"/>
      <c r="IUH90" s="91"/>
      <c r="IUI90" s="90"/>
      <c r="IUJ90" s="91"/>
      <c r="IUK90" s="90"/>
      <c r="IUL90" s="91"/>
      <c r="IUM90" s="90"/>
      <c r="IUN90" s="91"/>
      <c r="IUO90" s="90"/>
      <c r="IUP90" s="91"/>
      <c r="IUQ90" s="90"/>
      <c r="IUR90" s="91"/>
      <c r="IUS90" s="90"/>
      <c r="IUT90" s="91"/>
      <c r="IUU90" s="90"/>
      <c r="IUV90" s="91"/>
      <c r="IUW90" s="90"/>
      <c r="IUX90" s="91"/>
      <c r="IUY90" s="90"/>
      <c r="IUZ90" s="91"/>
      <c r="IVA90" s="90"/>
      <c r="IVB90" s="91"/>
      <c r="IVC90" s="90"/>
      <c r="IVD90" s="91"/>
      <c r="IVE90" s="90"/>
      <c r="IVF90" s="91"/>
      <c r="IVG90" s="90"/>
      <c r="IVH90" s="91"/>
      <c r="IVI90" s="90"/>
      <c r="IVJ90" s="91"/>
      <c r="IVK90" s="90"/>
      <c r="IVL90" s="91"/>
      <c r="IVM90" s="90"/>
      <c r="IVN90" s="91"/>
      <c r="IVO90" s="90"/>
      <c r="IVP90" s="91"/>
      <c r="IVQ90" s="90"/>
      <c r="IVR90" s="91"/>
      <c r="IVS90" s="90"/>
      <c r="IVT90" s="91"/>
      <c r="IVU90" s="90"/>
      <c r="IVV90" s="91"/>
      <c r="IVW90" s="90"/>
      <c r="IVX90" s="91"/>
      <c r="IVY90" s="90"/>
      <c r="IVZ90" s="91"/>
      <c r="IWA90" s="90"/>
      <c r="IWB90" s="91"/>
      <c r="IWC90" s="90"/>
      <c r="IWD90" s="91"/>
      <c r="IWE90" s="90"/>
      <c r="IWF90" s="91"/>
      <c r="IWG90" s="90"/>
      <c r="IWH90" s="91"/>
      <c r="IWI90" s="90"/>
      <c r="IWJ90" s="91"/>
      <c r="IWK90" s="90"/>
      <c r="IWL90" s="91"/>
      <c r="IWM90" s="90"/>
      <c r="IWN90" s="91"/>
      <c r="IWO90" s="90"/>
      <c r="IWP90" s="91"/>
      <c r="IWQ90" s="90"/>
      <c r="IWR90" s="91"/>
      <c r="IWS90" s="90"/>
      <c r="IWT90" s="91"/>
      <c r="IWU90" s="90"/>
      <c r="IWV90" s="91"/>
      <c r="IWW90" s="90"/>
      <c r="IWX90" s="91"/>
      <c r="IWY90" s="90"/>
      <c r="IWZ90" s="91"/>
      <c r="IXA90" s="90"/>
      <c r="IXB90" s="91"/>
      <c r="IXC90" s="90"/>
      <c r="IXD90" s="91"/>
      <c r="IXE90" s="90"/>
      <c r="IXF90" s="91"/>
      <c r="IXG90" s="90"/>
      <c r="IXH90" s="91"/>
      <c r="IXI90" s="90"/>
      <c r="IXJ90" s="91"/>
      <c r="IXK90" s="90"/>
      <c r="IXL90" s="91"/>
      <c r="IXM90" s="90"/>
      <c r="IXN90" s="91"/>
      <c r="IXO90" s="90"/>
      <c r="IXP90" s="91"/>
      <c r="IXQ90" s="90"/>
      <c r="IXR90" s="91"/>
      <c r="IXS90" s="90"/>
      <c r="IXT90" s="91"/>
      <c r="IXU90" s="90"/>
      <c r="IXV90" s="91"/>
      <c r="IXW90" s="90"/>
      <c r="IXX90" s="91"/>
      <c r="IXY90" s="90"/>
      <c r="IXZ90" s="91"/>
      <c r="IYA90" s="90"/>
      <c r="IYB90" s="91"/>
      <c r="IYC90" s="90"/>
      <c r="IYD90" s="91"/>
      <c r="IYE90" s="90"/>
      <c r="IYF90" s="91"/>
      <c r="IYG90" s="90"/>
      <c r="IYH90" s="91"/>
      <c r="IYI90" s="90"/>
      <c r="IYJ90" s="91"/>
      <c r="IYK90" s="90"/>
      <c r="IYL90" s="91"/>
      <c r="IYM90" s="90"/>
      <c r="IYN90" s="91"/>
      <c r="IYO90" s="90"/>
      <c r="IYP90" s="91"/>
      <c r="IYQ90" s="90"/>
      <c r="IYR90" s="91"/>
      <c r="IYS90" s="90"/>
      <c r="IYT90" s="91"/>
      <c r="IYU90" s="90"/>
      <c r="IYV90" s="91"/>
      <c r="IYW90" s="90"/>
      <c r="IYX90" s="91"/>
      <c r="IYY90" s="90"/>
      <c r="IYZ90" s="91"/>
      <c r="IZA90" s="90"/>
      <c r="IZB90" s="91"/>
      <c r="IZC90" s="90"/>
      <c r="IZD90" s="91"/>
      <c r="IZE90" s="90"/>
      <c r="IZF90" s="91"/>
      <c r="IZG90" s="90"/>
      <c r="IZH90" s="91"/>
      <c r="IZI90" s="90"/>
      <c r="IZJ90" s="91"/>
      <c r="IZK90" s="90"/>
      <c r="IZL90" s="91"/>
      <c r="IZM90" s="90"/>
      <c r="IZN90" s="91"/>
      <c r="IZO90" s="90"/>
      <c r="IZP90" s="91"/>
      <c r="IZQ90" s="90"/>
      <c r="IZR90" s="91"/>
      <c r="IZS90" s="90"/>
      <c r="IZT90" s="91"/>
      <c r="IZU90" s="90"/>
      <c r="IZV90" s="91"/>
      <c r="IZW90" s="90"/>
      <c r="IZX90" s="91"/>
      <c r="IZY90" s="90"/>
      <c r="IZZ90" s="91"/>
      <c r="JAA90" s="90"/>
      <c r="JAB90" s="91"/>
      <c r="JAC90" s="90"/>
      <c r="JAD90" s="91"/>
      <c r="JAE90" s="90"/>
      <c r="JAF90" s="91"/>
      <c r="JAG90" s="90"/>
      <c r="JAH90" s="91"/>
      <c r="JAI90" s="90"/>
      <c r="JAJ90" s="91"/>
      <c r="JAK90" s="90"/>
      <c r="JAL90" s="91"/>
      <c r="JAM90" s="90"/>
      <c r="JAN90" s="91"/>
      <c r="JAO90" s="90"/>
      <c r="JAP90" s="91"/>
      <c r="JAQ90" s="90"/>
      <c r="JAR90" s="91"/>
      <c r="JAS90" s="90"/>
      <c r="JAT90" s="91"/>
      <c r="JAU90" s="90"/>
      <c r="JAV90" s="91"/>
      <c r="JAW90" s="90"/>
      <c r="JAX90" s="91"/>
      <c r="JAY90" s="90"/>
      <c r="JAZ90" s="91"/>
      <c r="JBA90" s="90"/>
      <c r="JBB90" s="91"/>
      <c r="JBC90" s="90"/>
      <c r="JBD90" s="91"/>
      <c r="JBE90" s="90"/>
      <c r="JBF90" s="91"/>
      <c r="JBG90" s="90"/>
      <c r="JBH90" s="91"/>
      <c r="JBI90" s="90"/>
      <c r="JBJ90" s="91"/>
      <c r="JBK90" s="90"/>
      <c r="JBL90" s="91"/>
      <c r="JBM90" s="90"/>
      <c r="JBN90" s="91"/>
      <c r="JBO90" s="90"/>
      <c r="JBP90" s="91"/>
      <c r="JBQ90" s="90"/>
      <c r="JBR90" s="91"/>
      <c r="JBS90" s="90"/>
      <c r="JBT90" s="91"/>
      <c r="JBU90" s="90"/>
      <c r="JBV90" s="91"/>
      <c r="JBW90" s="90"/>
      <c r="JBX90" s="91"/>
      <c r="JBY90" s="90"/>
      <c r="JBZ90" s="91"/>
      <c r="JCA90" s="90"/>
      <c r="JCB90" s="91"/>
      <c r="JCC90" s="90"/>
      <c r="JCD90" s="91"/>
      <c r="JCE90" s="90"/>
      <c r="JCF90" s="91"/>
      <c r="JCG90" s="90"/>
      <c r="JCH90" s="91"/>
      <c r="JCI90" s="90"/>
      <c r="JCJ90" s="91"/>
      <c r="JCK90" s="90"/>
      <c r="JCL90" s="91"/>
      <c r="JCM90" s="90"/>
      <c r="JCN90" s="91"/>
      <c r="JCO90" s="90"/>
      <c r="JCP90" s="91"/>
      <c r="JCQ90" s="90"/>
      <c r="JCR90" s="91"/>
      <c r="JCS90" s="90"/>
      <c r="JCT90" s="91"/>
      <c r="JCU90" s="90"/>
      <c r="JCV90" s="91"/>
      <c r="JCW90" s="90"/>
      <c r="JCX90" s="91"/>
      <c r="JCY90" s="90"/>
      <c r="JCZ90" s="91"/>
      <c r="JDA90" s="90"/>
      <c r="JDB90" s="91"/>
      <c r="JDC90" s="90"/>
      <c r="JDD90" s="91"/>
      <c r="JDE90" s="90"/>
      <c r="JDF90" s="91"/>
      <c r="JDG90" s="90"/>
      <c r="JDH90" s="91"/>
      <c r="JDI90" s="90"/>
      <c r="JDJ90" s="91"/>
      <c r="JDK90" s="90"/>
      <c r="JDL90" s="91"/>
      <c r="JDM90" s="90"/>
      <c r="JDN90" s="91"/>
      <c r="JDO90" s="90"/>
      <c r="JDP90" s="91"/>
      <c r="JDQ90" s="90"/>
      <c r="JDR90" s="91"/>
      <c r="JDS90" s="90"/>
      <c r="JDT90" s="91"/>
      <c r="JDU90" s="90"/>
      <c r="JDV90" s="91"/>
      <c r="JDW90" s="90"/>
      <c r="JDX90" s="91"/>
      <c r="JDY90" s="90"/>
      <c r="JDZ90" s="91"/>
      <c r="JEA90" s="90"/>
      <c r="JEB90" s="91"/>
      <c r="JEC90" s="90"/>
      <c r="JED90" s="91"/>
      <c r="JEE90" s="90"/>
      <c r="JEF90" s="91"/>
      <c r="JEG90" s="90"/>
      <c r="JEH90" s="91"/>
      <c r="JEI90" s="90"/>
      <c r="JEJ90" s="91"/>
      <c r="JEK90" s="90"/>
      <c r="JEL90" s="91"/>
      <c r="JEM90" s="90"/>
      <c r="JEN90" s="91"/>
      <c r="JEO90" s="90"/>
      <c r="JEP90" s="91"/>
      <c r="JEQ90" s="90"/>
      <c r="JER90" s="91"/>
      <c r="JES90" s="90"/>
      <c r="JET90" s="91"/>
      <c r="JEU90" s="90"/>
      <c r="JEV90" s="91"/>
      <c r="JEW90" s="90"/>
      <c r="JEX90" s="91"/>
      <c r="JEY90" s="90"/>
      <c r="JEZ90" s="91"/>
      <c r="JFA90" s="90"/>
      <c r="JFB90" s="91"/>
      <c r="JFC90" s="90"/>
      <c r="JFD90" s="91"/>
      <c r="JFE90" s="90"/>
      <c r="JFF90" s="91"/>
      <c r="JFG90" s="90"/>
      <c r="JFH90" s="91"/>
      <c r="JFI90" s="90"/>
      <c r="JFJ90" s="91"/>
      <c r="JFK90" s="90"/>
      <c r="JFL90" s="91"/>
      <c r="JFM90" s="90"/>
      <c r="JFN90" s="91"/>
      <c r="JFO90" s="90"/>
      <c r="JFP90" s="91"/>
      <c r="JFQ90" s="90"/>
      <c r="JFR90" s="91"/>
      <c r="JFS90" s="90"/>
      <c r="JFT90" s="91"/>
      <c r="JFU90" s="90"/>
      <c r="JFV90" s="91"/>
      <c r="JFW90" s="90"/>
      <c r="JFX90" s="91"/>
      <c r="JFY90" s="90"/>
      <c r="JFZ90" s="91"/>
      <c r="JGA90" s="90"/>
      <c r="JGB90" s="91"/>
      <c r="JGC90" s="90"/>
      <c r="JGD90" s="91"/>
      <c r="JGE90" s="90"/>
      <c r="JGF90" s="91"/>
      <c r="JGG90" s="90"/>
      <c r="JGH90" s="91"/>
      <c r="JGI90" s="90"/>
      <c r="JGJ90" s="91"/>
      <c r="JGK90" s="90"/>
      <c r="JGL90" s="91"/>
      <c r="JGM90" s="90"/>
      <c r="JGN90" s="91"/>
      <c r="JGO90" s="90"/>
      <c r="JGP90" s="91"/>
      <c r="JGQ90" s="90"/>
      <c r="JGR90" s="91"/>
      <c r="JGS90" s="90"/>
      <c r="JGT90" s="91"/>
      <c r="JGU90" s="90"/>
      <c r="JGV90" s="91"/>
      <c r="JGW90" s="90"/>
      <c r="JGX90" s="91"/>
      <c r="JGY90" s="90"/>
      <c r="JGZ90" s="91"/>
      <c r="JHA90" s="90"/>
      <c r="JHB90" s="91"/>
      <c r="JHC90" s="90"/>
      <c r="JHD90" s="91"/>
      <c r="JHE90" s="90"/>
      <c r="JHF90" s="91"/>
      <c r="JHG90" s="90"/>
      <c r="JHH90" s="91"/>
      <c r="JHI90" s="90"/>
      <c r="JHJ90" s="91"/>
      <c r="JHK90" s="90"/>
      <c r="JHL90" s="91"/>
      <c r="JHM90" s="90"/>
      <c r="JHN90" s="91"/>
      <c r="JHO90" s="90"/>
      <c r="JHP90" s="91"/>
      <c r="JHQ90" s="90"/>
      <c r="JHR90" s="91"/>
      <c r="JHS90" s="90"/>
      <c r="JHT90" s="91"/>
      <c r="JHU90" s="90"/>
      <c r="JHV90" s="91"/>
      <c r="JHW90" s="90"/>
      <c r="JHX90" s="91"/>
      <c r="JHY90" s="90"/>
      <c r="JHZ90" s="91"/>
      <c r="JIA90" s="90"/>
      <c r="JIB90" s="91"/>
      <c r="JIC90" s="90"/>
      <c r="JID90" s="91"/>
      <c r="JIE90" s="90"/>
      <c r="JIF90" s="91"/>
      <c r="JIG90" s="90"/>
      <c r="JIH90" s="91"/>
      <c r="JII90" s="90"/>
      <c r="JIJ90" s="91"/>
      <c r="JIK90" s="90"/>
      <c r="JIL90" s="91"/>
      <c r="JIM90" s="90"/>
      <c r="JIN90" s="91"/>
      <c r="JIO90" s="90"/>
      <c r="JIP90" s="91"/>
      <c r="JIQ90" s="90"/>
      <c r="JIR90" s="91"/>
      <c r="JIS90" s="90"/>
      <c r="JIT90" s="91"/>
      <c r="JIU90" s="90"/>
      <c r="JIV90" s="91"/>
      <c r="JIW90" s="90"/>
      <c r="JIX90" s="91"/>
      <c r="JIY90" s="90"/>
      <c r="JIZ90" s="91"/>
      <c r="JJA90" s="90"/>
      <c r="JJB90" s="91"/>
      <c r="JJC90" s="90"/>
      <c r="JJD90" s="91"/>
      <c r="JJE90" s="90"/>
      <c r="JJF90" s="91"/>
      <c r="JJG90" s="90"/>
      <c r="JJH90" s="91"/>
      <c r="JJI90" s="90"/>
      <c r="JJJ90" s="91"/>
      <c r="JJK90" s="90"/>
      <c r="JJL90" s="91"/>
      <c r="JJM90" s="90"/>
      <c r="JJN90" s="91"/>
      <c r="JJO90" s="90"/>
      <c r="JJP90" s="91"/>
      <c r="JJQ90" s="90"/>
      <c r="JJR90" s="91"/>
      <c r="JJS90" s="90"/>
      <c r="JJT90" s="91"/>
      <c r="JJU90" s="90"/>
      <c r="JJV90" s="91"/>
      <c r="JJW90" s="90"/>
      <c r="JJX90" s="91"/>
      <c r="JJY90" s="90"/>
      <c r="JJZ90" s="91"/>
      <c r="JKA90" s="90"/>
      <c r="JKB90" s="91"/>
      <c r="JKC90" s="90"/>
      <c r="JKD90" s="91"/>
      <c r="JKE90" s="90"/>
      <c r="JKF90" s="91"/>
      <c r="JKG90" s="90"/>
      <c r="JKH90" s="91"/>
      <c r="JKI90" s="90"/>
      <c r="JKJ90" s="91"/>
      <c r="JKK90" s="90"/>
      <c r="JKL90" s="91"/>
      <c r="JKM90" s="90"/>
      <c r="JKN90" s="91"/>
      <c r="JKO90" s="90"/>
      <c r="JKP90" s="91"/>
      <c r="JKQ90" s="90"/>
      <c r="JKR90" s="91"/>
      <c r="JKS90" s="90"/>
      <c r="JKT90" s="91"/>
      <c r="JKU90" s="90"/>
      <c r="JKV90" s="91"/>
      <c r="JKW90" s="90"/>
      <c r="JKX90" s="91"/>
      <c r="JKY90" s="90"/>
      <c r="JKZ90" s="91"/>
      <c r="JLA90" s="90"/>
      <c r="JLB90" s="91"/>
      <c r="JLC90" s="90"/>
      <c r="JLD90" s="91"/>
      <c r="JLE90" s="90"/>
      <c r="JLF90" s="91"/>
      <c r="JLG90" s="90"/>
      <c r="JLH90" s="91"/>
      <c r="JLI90" s="90"/>
      <c r="JLJ90" s="91"/>
      <c r="JLK90" s="90"/>
      <c r="JLL90" s="91"/>
      <c r="JLM90" s="90"/>
      <c r="JLN90" s="91"/>
      <c r="JLO90" s="90"/>
      <c r="JLP90" s="91"/>
      <c r="JLQ90" s="90"/>
      <c r="JLR90" s="91"/>
      <c r="JLS90" s="90"/>
      <c r="JLT90" s="91"/>
      <c r="JLU90" s="90"/>
      <c r="JLV90" s="91"/>
      <c r="JLW90" s="90"/>
      <c r="JLX90" s="91"/>
      <c r="JLY90" s="90"/>
      <c r="JLZ90" s="91"/>
      <c r="JMA90" s="90"/>
      <c r="JMB90" s="91"/>
      <c r="JMC90" s="90"/>
      <c r="JMD90" s="91"/>
      <c r="JME90" s="90"/>
      <c r="JMF90" s="91"/>
      <c r="JMG90" s="90"/>
      <c r="JMH90" s="91"/>
      <c r="JMI90" s="90"/>
      <c r="JMJ90" s="91"/>
      <c r="JMK90" s="90"/>
      <c r="JML90" s="91"/>
      <c r="JMM90" s="90"/>
      <c r="JMN90" s="91"/>
      <c r="JMO90" s="90"/>
      <c r="JMP90" s="91"/>
      <c r="JMQ90" s="90"/>
      <c r="JMR90" s="91"/>
      <c r="JMS90" s="90"/>
      <c r="JMT90" s="91"/>
      <c r="JMU90" s="90"/>
      <c r="JMV90" s="91"/>
      <c r="JMW90" s="90"/>
      <c r="JMX90" s="91"/>
      <c r="JMY90" s="90"/>
      <c r="JMZ90" s="91"/>
      <c r="JNA90" s="90"/>
      <c r="JNB90" s="91"/>
      <c r="JNC90" s="90"/>
      <c r="JND90" s="91"/>
      <c r="JNE90" s="90"/>
      <c r="JNF90" s="91"/>
      <c r="JNG90" s="90"/>
      <c r="JNH90" s="91"/>
      <c r="JNI90" s="90"/>
      <c r="JNJ90" s="91"/>
      <c r="JNK90" s="90"/>
      <c r="JNL90" s="91"/>
      <c r="JNM90" s="90"/>
      <c r="JNN90" s="91"/>
      <c r="JNO90" s="90"/>
      <c r="JNP90" s="91"/>
      <c r="JNQ90" s="90"/>
      <c r="JNR90" s="91"/>
      <c r="JNS90" s="90"/>
      <c r="JNT90" s="91"/>
      <c r="JNU90" s="90"/>
      <c r="JNV90" s="91"/>
      <c r="JNW90" s="90"/>
      <c r="JNX90" s="91"/>
      <c r="JNY90" s="90"/>
      <c r="JNZ90" s="91"/>
      <c r="JOA90" s="90"/>
      <c r="JOB90" s="91"/>
      <c r="JOC90" s="90"/>
      <c r="JOD90" s="91"/>
      <c r="JOE90" s="90"/>
      <c r="JOF90" s="91"/>
      <c r="JOG90" s="90"/>
      <c r="JOH90" s="91"/>
      <c r="JOI90" s="90"/>
      <c r="JOJ90" s="91"/>
      <c r="JOK90" s="90"/>
      <c r="JOL90" s="91"/>
      <c r="JOM90" s="90"/>
      <c r="JON90" s="91"/>
      <c r="JOO90" s="90"/>
      <c r="JOP90" s="91"/>
      <c r="JOQ90" s="90"/>
      <c r="JOR90" s="91"/>
      <c r="JOS90" s="90"/>
      <c r="JOT90" s="91"/>
      <c r="JOU90" s="90"/>
      <c r="JOV90" s="91"/>
      <c r="JOW90" s="90"/>
      <c r="JOX90" s="91"/>
      <c r="JOY90" s="90"/>
      <c r="JOZ90" s="91"/>
      <c r="JPA90" s="90"/>
      <c r="JPB90" s="91"/>
      <c r="JPC90" s="90"/>
      <c r="JPD90" s="91"/>
      <c r="JPE90" s="90"/>
      <c r="JPF90" s="91"/>
      <c r="JPG90" s="90"/>
      <c r="JPH90" s="91"/>
      <c r="JPI90" s="90"/>
      <c r="JPJ90" s="91"/>
      <c r="JPK90" s="90"/>
      <c r="JPL90" s="91"/>
      <c r="JPM90" s="90"/>
      <c r="JPN90" s="91"/>
      <c r="JPO90" s="90"/>
      <c r="JPP90" s="91"/>
      <c r="JPQ90" s="90"/>
      <c r="JPR90" s="91"/>
      <c r="JPS90" s="90"/>
      <c r="JPT90" s="91"/>
      <c r="JPU90" s="90"/>
      <c r="JPV90" s="91"/>
      <c r="JPW90" s="90"/>
      <c r="JPX90" s="91"/>
      <c r="JPY90" s="90"/>
      <c r="JPZ90" s="91"/>
      <c r="JQA90" s="90"/>
      <c r="JQB90" s="91"/>
      <c r="JQC90" s="90"/>
      <c r="JQD90" s="91"/>
      <c r="JQE90" s="90"/>
      <c r="JQF90" s="91"/>
      <c r="JQG90" s="90"/>
      <c r="JQH90" s="91"/>
      <c r="JQI90" s="90"/>
      <c r="JQJ90" s="91"/>
      <c r="JQK90" s="90"/>
      <c r="JQL90" s="91"/>
      <c r="JQM90" s="90"/>
      <c r="JQN90" s="91"/>
      <c r="JQO90" s="90"/>
      <c r="JQP90" s="91"/>
      <c r="JQQ90" s="90"/>
      <c r="JQR90" s="91"/>
      <c r="JQS90" s="90"/>
      <c r="JQT90" s="91"/>
      <c r="JQU90" s="90"/>
      <c r="JQV90" s="91"/>
      <c r="JQW90" s="90"/>
      <c r="JQX90" s="91"/>
      <c r="JQY90" s="90"/>
      <c r="JQZ90" s="91"/>
      <c r="JRA90" s="90"/>
      <c r="JRB90" s="91"/>
      <c r="JRC90" s="90"/>
      <c r="JRD90" s="91"/>
      <c r="JRE90" s="90"/>
      <c r="JRF90" s="91"/>
      <c r="JRG90" s="90"/>
      <c r="JRH90" s="91"/>
      <c r="JRI90" s="90"/>
      <c r="JRJ90" s="91"/>
      <c r="JRK90" s="90"/>
      <c r="JRL90" s="91"/>
      <c r="JRM90" s="90"/>
      <c r="JRN90" s="91"/>
      <c r="JRO90" s="90"/>
      <c r="JRP90" s="91"/>
      <c r="JRQ90" s="90"/>
      <c r="JRR90" s="91"/>
      <c r="JRS90" s="90"/>
      <c r="JRT90" s="91"/>
      <c r="JRU90" s="90"/>
      <c r="JRV90" s="91"/>
      <c r="JRW90" s="90"/>
      <c r="JRX90" s="91"/>
      <c r="JRY90" s="90"/>
      <c r="JRZ90" s="91"/>
      <c r="JSA90" s="90"/>
      <c r="JSB90" s="91"/>
      <c r="JSC90" s="90"/>
      <c r="JSD90" s="91"/>
      <c r="JSE90" s="90"/>
      <c r="JSF90" s="91"/>
      <c r="JSG90" s="90"/>
      <c r="JSH90" s="91"/>
      <c r="JSI90" s="90"/>
      <c r="JSJ90" s="91"/>
      <c r="JSK90" s="90"/>
      <c r="JSL90" s="91"/>
      <c r="JSM90" s="90"/>
      <c r="JSN90" s="91"/>
      <c r="JSO90" s="90"/>
      <c r="JSP90" s="91"/>
      <c r="JSQ90" s="90"/>
      <c r="JSR90" s="91"/>
      <c r="JSS90" s="90"/>
      <c r="JST90" s="91"/>
      <c r="JSU90" s="90"/>
      <c r="JSV90" s="91"/>
      <c r="JSW90" s="90"/>
      <c r="JSX90" s="91"/>
      <c r="JSY90" s="90"/>
      <c r="JSZ90" s="91"/>
      <c r="JTA90" s="90"/>
      <c r="JTB90" s="91"/>
      <c r="JTC90" s="90"/>
      <c r="JTD90" s="91"/>
      <c r="JTE90" s="90"/>
      <c r="JTF90" s="91"/>
      <c r="JTG90" s="90"/>
      <c r="JTH90" s="91"/>
      <c r="JTI90" s="90"/>
      <c r="JTJ90" s="91"/>
      <c r="JTK90" s="90"/>
      <c r="JTL90" s="91"/>
      <c r="JTM90" s="90"/>
      <c r="JTN90" s="91"/>
      <c r="JTO90" s="90"/>
      <c r="JTP90" s="91"/>
      <c r="JTQ90" s="90"/>
      <c r="JTR90" s="91"/>
      <c r="JTS90" s="90"/>
      <c r="JTT90" s="91"/>
      <c r="JTU90" s="90"/>
      <c r="JTV90" s="91"/>
      <c r="JTW90" s="90"/>
      <c r="JTX90" s="91"/>
      <c r="JTY90" s="90"/>
      <c r="JTZ90" s="91"/>
      <c r="JUA90" s="90"/>
      <c r="JUB90" s="91"/>
      <c r="JUC90" s="90"/>
      <c r="JUD90" s="91"/>
      <c r="JUE90" s="90"/>
      <c r="JUF90" s="91"/>
      <c r="JUG90" s="90"/>
      <c r="JUH90" s="91"/>
      <c r="JUI90" s="90"/>
      <c r="JUJ90" s="91"/>
      <c r="JUK90" s="90"/>
      <c r="JUL90" s="91"/>
      <c r="JUM90" s="90"/>
      <c r="JUN90" s="91"/>
      <c r="JUO90" s="90"/>
      <c r="JUP90" s="91"/>
      <c r="JUQ90" s="90"/>
      <c r="JUR90" s="91"/>
      <c r="JUS90" s="90"/>
      <c r="JUT90" s="91"/>
      <c r="JUU90" s="90"/>
      <c r="JUV90" s="91"/>
      <c r="JUW90" s="90"/>
      <c r="JUX90" s="91"/>
      <c r="JUY90" s="90"/>
      <c r="JUZ90" s="91"/>
      <c r="JVA90" s="90"/>
      <c r="JVB90" s="91"/>
      <c r="JVC90" s="90"/>
      <c r="JVD90" s="91"/>
      <c r="JVE90" s="90"/>
      <c r="JVF90" s="91"/>
      <c r="JVG90" s="90"/>
      <c r="JVH90" s="91"/>
      <c r="JVI90" s="90"/>
      <c r="JVJ90" s="91"/>
      <c r="JVK90" s="90"/>
      <c r="JVL90" s="91"/>
      <c r="JVM90" s="90"/>
      <c r="JVN90" s="91"/>
      <c r="JVO90" s="90"/>
      <c r="JVP90" s="91"/>
      <c r="JVQ90" s="90"/>
      <c r="JVR90" s="91"/>
      <c r="JVS90" s="90"/>
      <c r="JVT90" s="91"/>
      <c r="JVU90" s="90"/>
      <c r="JVV90" s="91"/>
      <c r="JVW90" s="90"/>
      <c r="JVX90" s="91"/>
      <c r="JVY90" s="90"/>
      <c r="JVZ90" s="91"/>
      <c r="JWA90" s="90"/>
      <c r="JWB90" s="91"/>
      <c r="JWC90" s="90"/>
      <c r="JWD90" s="91"/>
      <c r="JWE90" s="90"/>
      <c r="JWF90" s="91"/>
      <c r="JWG90" s="90"/>
      <c r="JWH90" s="91"/>
      <c r="JWI90" s="90"/>
      <c r="JWJ90" s="91"/>
      <c r="JWK90" s="90"/>
      <c r="JWL90" s="91"/>
      <c r="JWM90" s="90"/>
      <c r="JWN90" s="91"/>
      <c r="JWO90" s="90"/>
      <c r="JWP90" s="91"/>
      <c r="JWQ90" s="90"/>
      <c r="JWR90" s="91"/>
      <c r="JWS90" s="90"/>
      <c r="JWT90" s="91"/>
      <c r="JWU90" s="90"/>
      <c r="JWV90" s="91"/>
      <c r="JWW90" s="90"/>
      <c r="JWX90" s="91"/>
      <c r="JWY90" s="90"/>
      <c r="JWZ90" s="91"/>
      <c r="JXA90" s="90"/>
      <c r="JXB90" s="91"/>
      <c r="JXC90" s="90"/>
      <c r="JXD90" s="91"/>
      <c r="JXE90" s="90"/>
      <c r="JXF90" s="91"/>
      <c r="JXG90" s="90"/>
      <c r="JXH90" s="91"/>
      <c r="JXI90" s="90"/>
      <c r="JXJ90" s="91"/>
      <c r="JXK90" s="90"/>
      <c r="JXL90" s="91"/>
      <c r="JXM90" s="90"/>
      <c r="JXN90" s="91"/>
      <c r="JXO90" s="90"/>
      <c r="JXP90" s="91"/>
      <c r="JXQ90" s="90"/>
      <c r="JXR90" s="91"/>
      <c r="JXS90" s="90"/>
      <c r="JXT90" s="91"/>
      <c r="JXU90" s="90"/>
      <c r="JXV90" s="91"/>
      <c r="JXW90" s="90"/>
      <c r="JXX90" s="91"/>
      <c r="JXY90" s="90"/>
      <c r="JXZ90" s="91"/>
      <c r="JYA90" s="90"/>
      <c r="JYB90" s="91"/>
      <c r="JYC90" s="90"/>
      <c r="JYD90" s="91"/>
      <c r="JYE90" s="90"/>
      <c r="JYF90" s="91"/>
      <c r="JYG90" s="90"/>
      <c r="JYH90" s="91"/>
      <c r="JYI90" s="90"/>
      <c r="JYJ90" s="91"/>
      <c r="JYK90" s="90"/>
      <c r="JYL90" s="91"/>
      <c r="JYM90" s="90"/>
      <c r="JYN90" s="91"/>
      <c r="JYO90" s="90"/>
      <c r="JYP90" s="91"/>
      <c r="JYQ90" s="90"/>
      <c r="JYR90" s="91"/>
      <c r="JYS90" s="90"/>
      <c r="JYT90" s="91"/>
      <c r="JYU90" s="90"/>
      <c r="JYV90" s="91"/>
      <c r="JYW90" s="90"/>
      <c r="JYX90" s="91"/>
      <c r="JYY90" s="90"/>
      <c r="JYZ90" s="91"/>
      <c r="JZA90" s="90"/>
      <c r="JZB90" s="91"/>
      <c r="JZC90" s="90"/>
      <c r="JZD90" s="91"/>
      <c r="JZE90" s="90"/>
      <c r="JZF90" s="91"/>
      <c r="JZG90" s="90"/>
      <c r="JZH90" s="91"/>
      <c r="JZI90" s="90"/>
      <c r="JZJ90" s="91"/>
      <c r="JZK90" s="90"/>
      <c r="JZL90" s="91"/>
      <c r="JZM90" s="90"/>
      <c r="JZN90" s="91"/>
      <c r="JZO90" s="90"/>
      <c r="JZP90" s="91"/>
      <c r="JZQ90" s="90"/>
      <c r="JZR90" s="91"/>
      <c r="JZS90" s="90"/>
      <c r="JZT90" s="91"/>
      <c r="JZU90" s="90"/>
      <c r="JZV90" s="91"/>
      <c r="JZW90" s="90"/>
      <c r="JZX90" s="91"/>
      <c r="JZY90" s="90"/>
      <c r="JZZ90" s="91"/>
      <c r="KAA90" s="90"/>
      <c r="KAB90" s="91"/>
      <c r="KAC90" s="90"/>
      <c r="KAD90" s="91"/>
      <c r="KAE90" s="90"/>
      <c r="KAF90" s="91"/>
      <c r="KAG90" s="90"/>
      <c r="KAH90" s="91"/>
      <c r="KAI90" s="90"/>
      <c r="KAJ90" s="91"/>
      <c r="KAK90" s="90"/>
      <c r="KAL90" s="91"/>
      <c r="KAM90" s="90"/>
      <c r="KAN90" s="91"/>
      <c r="KAO90" s="90"/>
      <c r="KAP90" s="91"/>
      <c r="KAQ90" s="90"/>
      <c r="KAR90" s="91"/>
      <c r="KAS90" s="90"/>
      <c r="KAT90" s="91"/>
      <c r="KAU90" s="90"/>
      <c r="KAV90" s="91"/>
      <c r="KAW90" s="90"/>
      <c r="KAX90" s="91"/>
      <c r="KAY90" s="90"/>
      <c r="KAZ90" s="91"/>
      <c r="KBA90" s="90"/>
      <c r="KBB90" s="91"/>
      <c r="KBC90" s="90"/>
      <c r="KBD90" s="91"/>
      <c r="KBE90" s="90"/>
      <c r="KBF90" s="91"/>
      <c r="KBG90" s="90"/>
      <c r="KBH90" s="91"/>
      <c r="KBI90" s="90"/>
      <c r="KBJ90" s="91"/>
      <c r="KBK90" s="90"/>
      <c r="KBL90" s="91"/>
      <c r="KBM90" s="90"/>
      <c r="KBN90" s="91"/>
      <c r="KBO90" s="90"/>
      <c r="KBP90" s="91"/>
      <c r="KBQ90" s="90"/>
      <c r="KBR90" s="91"/>
      <c r="KBS90" s="90"/>
      <c r="KBT90" s="91"/>
      <c r="KBU90" s="90"/>
      <c r="KBV90" s="91"/>
      <c r="KBW90" s="90"/>
      <c r="KBX90" s="91"/>
      <c r="KBY90" s="90"/>
      <c r="KBZ90" s="91"/>
      <c r="KCA90" s="90"/>
      <c r="KCB90" s="91"/>
      <c r="KCC90" s="90"/>
      <c r="KCD90" s="91"/>
      <c r="KCE90" s="90"/>
      <c r="KCF90" s="91"/>
      <c r="KCG90" s="90"/>
      <c r="KCH90" s="91"/>
      <c r="KCI90" s="90"/>
      <c r="KCJ90" s="91"/>
      <c r="KCK90" s="90"/>
      <c r="KCL90" s="91"/>
      <c r="KCM90" s="90"/>
      <c r="KCN90" s="91"/>
      <c r="KCO90" s="90"/>
      <c r="KCP90" s="91"/>
      <c r="KCQ90" s="90"/>
      <c r="KCR90" s="91"/>
      <c r="KCS90" s="90"/>
      <c r="KCT90" s="91"/>
      <c r="KCU90" s="90"/>
      <c r="KCV90" s="91"/>
      <c r="KCW90" s="90"/>
      <c r="KCX90" s="91"/>
      <c r="KCY90" s="90"/>
      <c r="KCZ90" s="91"/>
      <c r="KDA90" s="90"/>
      <c r="KDB90" s="91"/>
      <c r="KDC90" s="90"/>
      <c r="KDD90" s="91"/>
      <c r="KDE90" s="90"/>
      <c r="KDF90" s="91"/>
      <c r="KDG90" s="90"/>
      <c r="KDH90" s="91"/>
      <c r="KDI90" s="90"/>
      <c r="KDJ90" s="91"/>
      <c r="KDK90" s="90"/>
      <c r="KDL90" s="91"/>
      <c r="KDM90" s="90"/>
      <c r="KDN90" s="91"/>
      <c r="KDO90" s="90"/>
      <c r="KDP90" s="91"/>
      <c r="KDQ90" s="90"/>
      <c r="KDR90" s="91"/>
      <c r="KDS90" s="90"/>
      <c r="KDT90" s="91"/>
      <c r="KDU90" s="90"/>
      <c r="KDV90" s="91"/>
      <c r="KDW90" s="90"/>
      <c r="KDX90" s="91"/>
      <c r="KDY90" s="90"/>
      <c r="KDZ90" s="91"/>
      <c r="KEA90" s="90"/>
      <c r="KEB90" s="91"/>
      <c r="KEC90" s="90"/>
      <c r="KED90" s="91"/>
      <c r="KEE90" s="90"/>
      <c r="KEF90" s="91"/>
      <c r="KEG90" s="90"/>
      <c r="KEH90" s="91"/>
      <c r="KEI90" s="90"/>
      <c r="KEJ90" s="91"/>
      <c r="KEK90" s="90"/>
      <c r="KEL90" s="91"/>
      <c r="KEM90" s="90"/>
      <c r="KEN90" s="91"/>
      <c r="KEO90" s="90"/>
      <c r="KEP90" s="91"/>
      <c r="KEQ90" s="90"/>
      <c r="KER90" s="91"/>
      <c r="KES90" s="90"/>
      <c r="KET90" s="91"/>
      <c r="KEU90" s="90"/>
      <c r="KEV90" s="91"/>
      <c r="KEW90" s="90"/>
      <c r="KEX90" s="91"/>
      <c r="KEY90" s="90"/>
      <c r="KEZ90" s="91"/>
      <c r="KFA90" s="90"/>
      <c r="KFB90" s="91"/>
      <c r="KFC90" s="90"/>
      <c r="KFD90" s="91"/>
      <c r="KFE90" s="90"/>
      <c r="KFF90" s="91"/>
      <c r="KFG90" s="90"/>
      <c r="KFH90" s="91"/>
      <c r="KFI90" s="90"/>
      <c r="KFJ90" s="91"/>
      <c r="KFK90" s="90"/>
      <c r="KFL90" s="91"/>
      <c r="KFM90" s="90"/>
      <c r="KFN90" s="91"/>
      <c r="KFO90" s="90"/>
      <c r="KFP90" s="91"/>
      <c r="KFQ90" s="90"/>
      <c r="KFR90" s="91"/>
      <c r="KFS90" s="90"/>
      <c r="KFT90" s="91"/>
      <c r="KFU90" s="90"/>
      <c r="KFV90" s="91"/>
      <c r="KFW90" s="90"/>
      <c r="KFX90" s="91"/>
      <c r="KFY90" s="90"/>
      <c r="KFZ90" s="91"/>
      <c r="KGA90" s="90"/>
      <c r="KGB90" s="91"/>
      <c r="KGC90" s="90"/>
      <c r="KGD90" s="91"/>
      <c r="KGE90" s="90"/>
      <c r="KGF90" s="91"/>
      <c r="KGG90" s="90"/>
      <c r="KGH90" s="91"/>
      <c r="KGI90" s="90"/>
      <c r="KGJ90" s="91"/>
      <c r="KGK90" s="90"/>
      <c r="KGL90" s="91"/>
      <c r="KGM90" s="90"/>
      <c r="KGN90" s="91"/>
      <c r="KGO90" s="90"/>
      <c r="KGP90" s="91"/>
      <c r="KGQ90" s="90"/>
      <c r="KGR90" s="91"/>
      <c r="KGS90" s="90"/>
      <c r="KGT90" s="91"/>
      <c r="KGU90" s="90"/>
      <c r="KGV90" s="91"/>
      <c r="KGW90" s="90"/>
      <c r="KGX90" s="91"/>
      <c r="KGY90" s="90"/>
      <c r="KGZ90" s="91"/>
      <c r="KHA90" s="90"/>
      <c r="KHB90" s="91"/>
      <c r="KHC90" s="90"/>
      <c r="KHD90" s="91"/>
      <c r="KHE90" s="90"/>
      <c r="KHF90" s="91"/>
      <c r="KHG90" s="90"/>
      <c r="KHH90" s="91"/>
      <c r="KHI90" s="90"/>
      <c r="KHJ90" s="91"/>
      <c r="KHK90" s="90"/>
      <c r="KHL90" s="91"/>
      <c r="KHM90" s="90"/>
      <c r="KHN90" s="91"/>
      <c r="KHO90" s="90"/>
      <c r="KHP90" s="91"/>
      <c r="KHQ90" s="90"/>
      <c r="KHR90" s="91"/>
      <c r="KHS90" s="90"/>
      <c r="KHT90" s="91"/>
      <c r="KHU90" s="90"/>
      <c r="KHV90" s="91"/>
      <c r="KHW90" s="90"/>
      <c r="KHX90" s="91"/>
      <c r="KHY90" s="90"/>
      <c r="KHZ90" s="91"/>
      <c r="KIA90" s="90"/>
      <c r="KIB90" s="91"/>
      <c r="KIC90" s="90"/>
      <c r="KID90" s="91"/>
      <c r="KIE90" s="90"/>
      <c r="KIF90" s="91"/>
      <c r="KIG90" s="90"/>
      <c r="KIH90" s="91"/>
      <c r="KII90" s="90"/>
      <c r="KIJ90" s="91"/>
      <c r="KIK90" s="90"/>
      <c r="KIL90" s="91"/>
      <c r="KIM90" s="90"/>
      <c r="KIN90" s="91"/>
      <c r="KIO90" s="90"/>
      <c r="KIP90" s="91"/>
      <c r="KIQ90" s="90"/>
      <c r="KIR90" s="91"/>
      <c r="KIS90" s="90"/>
      <c r="KIT90" s="91"/>
      <c r="KIU90" s="90"/>
      <c r="KIV90" s="91"/>
      <c r="KIW90" s="90"/>
      <c r="KIX90" s="91"/>
      <c r="KIY90" s="90"/>
      <c r="KIZ90" s="91"/>
      <c r="KJA90" s="90"/>
      <c r="KJB90" s="91"/>
      <c r="KJC90" s="90"/>
      <c r="KJD90" s="91"/>
      <c r="KJE90" s="90"/>
      <c r="KJF90" s="91"/>
      <c r="KJG90" s="90"/>
      <c r="KJH90" s="91"/>
      <c r="KJI90" s="90"/>
      <c r="KJJ90" s="91"/>
      <c r="KJK90" s="90"/>
      <c r="KJL90" s="91"/>
      <c r="KJM90" s="90"/>
      <c r="KJN90" s="91"/>
      <c r="KJO90" s="90"/>
      <c r="KJP90" s="91"/>
      <c r="KJQ90" s="90"/>
      <c r="KJR90" s="91"/>
      <c r="KJS90" s="90"/>
      <c r="KJT90" s="91"/>
      <c r="KJU90" s="90"/>
      <c r="KJV90" s="91"/>
      <c r="KJW90" s="90"/>
      <c r="KJX90" s="91"/>
      <c r="KJY90" s="90"/>
      <c r="KJZ90" s="91"/>
      <c r="KKA90" s="90"/>
      <c r="KKB90" s="91"/>
      <c r="KKC90" s="90"/>
      <c r="KKD90" s="91"/>
      <c r="KKE90" s="90"/>
      <c r="KKF90" s="91"/>
      <c r="KKG90" s="90"/>
      <c r="KKH90" s="91"/>
      <c r="KKI90" s="90"/>
      <c r="KKJ90" s="91"/>
      <c r="KKK90" s="90"/>
      <c r="KKL90" s="91"/>
      <c r="KKM90" s="90"/>
      <c r="KKN90" s="91"/>
      <c r="KKO90" s="90"/>
      <c r="KKP90" s="91"/>
      <c r="KKQ90" s="90"/>
      <c r="KKR90" s="91"/>
      <c r="KKS90" s="90"/>
      <c r="KKT90" s="91"/>
      <c r="KKU90" s="90"/>
      <c r="KKV90" s="91"/>
      <c r="KKW90" s="90"/>
      <c r="KKX90" s="91"/>
      <c r="KKY90" s="90"/>
      <c r="KKZ90" s="91"/>
      <c r="KLA90" s="90"/>
      <c r="KLB90" s="91"/>
      <c r="KLC90" s="90"/>
      <c r="KLD90" s="91"/>
      <c r="KLE90" s="90"/>
      <c r="KLF90" s="91"/>
      <c r="KLG90" s="90"/>
      <c r="KLH90" s="91"/>
      <c r="KLI90" s="90"/>
      <c r="KLJ90" s="91"/>
      <c r="KLK90" s="90"/>
      <c r="KLL90" s="91"/>
      <c r="KLM90" s="90"/>
      <c r="KLN90" s="91"/>
      <c r="KLO90" s="90"/>
      <c r="KLP90" s="91"/>
      <c r="KLQ90" s="90"/>
      <c r="KLR90" s="91"/>
      <c r="KLS90" s="90"/>
      <c r="KLT90" s="91"/>
      <c r="KLU90" s="90"/>
      <c r="KLV90" s="91"/>
      <c r="KLW90" s="90"/>
      <c r="KLX90" s="91"/>
      <c r="KLY90" s="90"/>
      <c r="KLZ90" s="91"/>
      <c r="KMA90" s="90"/>
      <c r="KMB90" s="91"/>
      <c r="KMC90" s="90"/>
      <c r="KMD90" s="91"/>
      <c r="KME90" s="90"/>
      <c r="KMF90" s="91"/>
      <c r="KMG90" s="90"/>
      <c r="KMH90" s="91"/>
      <c r="KMI90" s="90"/>
      <c r="KMJ90" s="91"/>
      <c r="KMK90" s="90"/>
      <c r="KML90" s="91"/>
      <c r="KMM90" s="90"/>
      <c r="KMN90" s="91"/>
      <c r="KMO90" s="90"/>
      <c r="KMP90" s="91"/>
      <c r="KMQ90" s="90"/>
      <c r="KMR90" s="91"/>
      <c r="KMS90" s="90"/>
      <c r="KMT90" s="91"/>
      <c r="KMU90" s="90"/>
      <c r="KMV90" s="91"/>
      <c r="KMW90" s="90"/>
      <c r="KMX90" s="91"/>
      <c r="KMY90" s="90"/>
      <c r="KMZ90" s="91"/>
      <c r="KNA90" s="90"/>
      <c r="KNB90" s="91"/>
      <c r="KNC90" s="90"/>
      <c r="KND90" s="91"/>
      <c r="KNE90" s="90"/>
      <c r="KNF90" s="91"/>
      <c r="KNG90" s="90"/>
      <c r="KNH90" s="91"/>
      <c r="KNI90" s="90"/>
      <c r="KNJ90" s="91"/>
      <c r="KNK90" s="90"/>
      <c r="KNL90" s="91"/>
      <c r="KNM90" s="90"/>
      <c r="KNN90" s="91"/>
      <c r="KNO90" s="90"/>
      <c r="KNP90" s="91"/>
      <c r="KNQ90" s="90"/>
      <c r="KNR90" s="91"/>
      <c r="KNS90" s="90"/>
      <c r="KNT90" s="91"/>
      <c r="KNU90" s="90"/>
      <c r="KNV90" s="91"/>
      <c r="KNW90" s="90"/>
      <c r="KNX90" s="91"/>
      <c r="KNY90" s="90"/>
      <c r="KNZ90" s="91"/>
      <c r="KOA90" s="90"/>
      <c r="KOB90" s="91"/>
      <c r="KOC90" s="90"/>
      <c r="KOD90" s="91"/>
      <c r="KOE90" s="90"/>
      <c r="KOF90" s="91"/>
      <c r="KOG90" s="90"/>
      <c r="KOH90" s="91"/>
      <c r="KOI90" s="90"/>
      <c r="KOJ90" s="91"/>
      <c r="KOK90" s="90"/>
      <c r="KOL90" s="91"/>
      <c r="KOM90" s="90"/>
      <c r="KON90" s="91"/>
      <c r="KOO90" s="90"/>
      <c r="KOP90" s="91"/>
      <c r="KOQ90" s="90"/>
      <c r="KOR90" s="91"/>
      <c r="KOS90" s="90"/>
      <c r="KOT90" s="91"/>
      <c r="KOU90" s="90"/>
      <c r="KOV90" s="91"/>
      <c r="KOW90" s="90"/>
      <c r="KOX90" s="91"/>
      <c r="KOY90" s="90"/>
      <c r="KOZ90" s="91"/>
      <c r="KPA90" s="90"/>
      <c r="KPB90" s="91"/>
      <c r="KPC90" s="90"/>
      <c r="KPD90" s="91"/>
      <c r="KPE90" s="90"/>
      <c r="KPF90" s="91"/>
      <c r="KPG90" s="90"/>
      <c r="KPH90" s="91"/>
      <c r="KPI90" s="90"/>
      <c r="KPJ90" s="91"/>
      <c r="KPK90" s="90"/>
      <c r="KPL90" s="91"/>
      <c r="KPM90" s="90"/>
      <c r="KPN90" s="91"/>
      <c r="KPO90" s="90"/>
      <c r="KPP90" s="91"/>
      <c r="KPQ90" s="90"/>
      <c r="KPR90" s="91"/>
      <c r="KPS90" s="90"/>
      <c r="KPT90" s="91"/>
      <c r="KPU90" s="90"/>
      <c r="KPV90" s="91"/>
      <c r="KPW90" s="90"/>
      <c r="KPX90" s="91"/>
      <c r="KPY90" s="90"/>
      <c r="KPZ90" s="91"/>
      <c r="KQA90" s="90"/>
      <c r="KQB90" s="91"/>
      <c r="KQC90" s="90"/>
      <c r="KQD90" s="91"/>
      <c r="KQE90" s="90"/>
      <c r="KQF90" s="91"/>
      <c r="KQG90" s="90"/>
      <c r="KQH90" s="91"/>
      <c r="KQI90" s="90"/>
      <c r="KQJ90" s="91"/>
      <c r="KQK90" s="90"/>
      <c r="KQL90" s="91"/>
      <c r="KQM90" s="90"/>
      <c r="KQN90" s="91"/>
      <c r="KQO90" s="90"/>
      <c r="KQP90" s="91"/>
      <c r="KQQ90" s="90"/>
      <c r="KQR90" s="91"/>
      <c r="KQS90" s="90"/>
      <c r="KQT90" s="91"/>
      <c r="KQU90" s="90"/>
      <c r="KQV90" s="91"/>
      <c r="KQW90" s="90"/>
      <c r="KQX90" s="91"/>
      <c r="KQY90" s="90"/>
      <c r="KQZ90" s="91"/>
      <c r="KRA90" s="90"/>
      <c r="KRB90" s="91"/>
      <c r="KRC90" s="90"/>
      <c r="KRD90" s="91"/>
      <c r="KRE90" s="90"/>
      <c r="KRF90" s="91"/>
      <c r="KRG90" s="90"/>
      <c r="KRH90" s="91"/>
      <c r="KRI90" s="90"/>
      <c r="KRJ90" s="91"/>
      <c r="KRK90" s="90"/>
      <c r="KRL90" s="91"/>
      <c r="KRM90" s="90"/>
      <c r="KRN90" s="91"/>
      <c r="KRO90" s="90"/>
      <c r="KRP90" s="91"/>
      <c r="KRQ90" s="90"/>
      <c r="KRR90" s="91"/>
      <c r="KRS90" s="90"/>
      <c r="KRT90" s="91"/>
      <c r="KRU90" s="90"/>
      <c r="KRV90" s="91"/>
      <c r="KRW90" s="90"/>
      <c r="KRX90" s="91"/>
      <c r="KRY90" s="90"/>
      <c r="KRZ90" s="91"/>
      <c r="KSA90" s="90"/>
      <c r="KSB90" s="91"/>
      <c r="KSC90" s="90"/>
      <c r="KSD90" s="91"/>
      <c r="KSE90" s="90"/>
      <c r="KSF90" s="91"/>
      <c r="KSG90" s="90"/>
      <c r="KSH90" s="91"/>
      <c r="KSI90" s="90"/>
      <c r="KSJ90" s="91"/>
      <c r="KSK90" s="90"/>
      <c r="KSL90" s="91"/>
      <c r="KSM90" s="90"/>
      <c r="KSN90" s="91"/>
      <c r="KSO90" s="90"/>
      <c r="KSP90" s="91"/>
      <c r="KSQ90" s="90"/>
      <c r="KSR90" s="91"/>
      <c r="KSS90" s="90"/>
      <c r="KST90" s="91"/>
      <c r="KSU90" s="90"/>
      <c r="KSV90" s="91"/>
      <c r="KSW90" s="90"/>
      <c r="KSX90" s="91"/>
      <c r="KSY90" s="90"/>
      <c r="KSZ90" s="91"/>
      <c r="KTA90" s="90"/>
      <c r="KTB90" s="91"/>
      <c r="KTC90" s="90"/>
      <c r="KTD90" s="91"/>
      <c r="KTE90" s="90"/>
      <c r="KTF90" s="91"/>
      <c r="KTG90" s="90"/>
      <c r="KTH90" s="91"/>
      <c r="KTI90" s="90"/>
      <c r="KTJ90" s="91"/>
      <c r="KTK90" s="90"/>
      <c r="KTL90" s="91"/>
      <c r="KTM90" s="90"/>
      <c r="KTN90" s="91"/>
      <c r="KTO90" s="90"/>
      <c r="KTP90" s="91"/>
      <c r="KTQ90" s="90"/>
      <c r="KTR90" s="91"/>
      <c r="KTS90" s="90"/>
      <c r="KTT90" s="91"/>
      <c r="KTU90" s="90"/>
      <c r="KTV90" s="91"/>
      <c r="KTW90" s="90"/>
      <c r="KTX90" s="91"/>
      <c r="KTY90" s="90"/>
      <c r="KTZ90" s="91"/>
      <c r="KUA90" s="90"/>
      <c r="KUB90" s="91"/>
      <c r="KUC90" s="90"/>
      <c r="KUD90" s="91"/>
      <c r="KUE90" s="90"/>
      <c r="KUF90" s="91"/>
      <c r="KUG90" s="90"/>
      <c r="KUH90" s="91"/>
      <c r="KUI90" s="90"/>
      <c r="KUJ90" s="91"/>
      <c r="KUK90" s="90"/>
      <c r="KUL90" s="91"/>
      <c r="KUM90" s="90"/>
      <c r="KUN90" s="91"/>
      <c r="KUO90" s="90"/>
      <c r="KUP90" s="91"/>
      <c r="KUQ90" s="90"/>
      <c r="KUR90" s="91"/>
      <c r="KUS90" s="90"/>
      <c r="KUT90" s="91"/>
      <c r="KUU90" s="90"/>
      <c r="KUV90" s="91"/>
      <c r="KUW90" s="90"/>
      <c r="KUX90" s="91"/>
      <c r="KUY90" s="90"/>
      <c r="KUZ90" s="91"/>
      <c r="KVA90" s="90"/>
      <c r="KVB90" s="91"/>
      <c r="KVC90" s="90"/>
      <c r="KVD90" s="91"/>
      <c r="KVE90" s="90"/>
      <c r="KVF90" s="91"/>
      <c r="KVG90" s="90"/>
      <c r="KVH90" s="91"/>
      <c r="KVI90" s="90"/>
      <c r="KVJ90" s="91"/>
      <c r="KVK90" s="90"/>
      <c r="KVL90" s="91"/>
      <c r="KVM90" s="90"/>
      <c r="KVN90" s="91"/>
      <c r="KVO90" s="90"/>
      <c r="KVP90" s="91"/>
      <c r="KVQ90" s="90"/>
      <c r="KVR90" s="91"/>
      <c r="KVS90" s="90"/>
      <c r="KVT90" s="91"/>
      <c r="KVU90" s="90"/>
      <c r="KVV90" s="91"/>
      <c r="KVW90" s="90"/>
      <c r="KVX90" s="91"/>
      <c r="KVY90" s="90"/>
      <c r="KVZ90" s="91"/>
      <c r="KWA90" s="90"/>
      <c r="KWB90" s="91"/>
      <c r="KWC90" s="90"/>
      <c r="KWD90" s="91"/>
      <c r="KWE90" s="90"/>
      <c r="KWF90" s="91"/>
      <c r="KWG90" s="90"/>
      <c r="KWH90" s="91"/>
      <c r="KWI90" s="90"/>
      <c r="KWJ90" s="91"/>
      <c r="KWK90" s="90"/>
      <c r="KWL90" s="91"/>
      <c r="KWM90" s="90"/>
      <c r="KWN90" s="91"/>
      <c r="KWO90" s="90"/>
      <c r="KWP90" s="91"/>
      <c r="KWQ90" s="90"/>
      <c r="KWR90" s="91"/>
      <c r="KWS90" s="90"/>
      <c r="KWT90" s="91"/>
      <c r="KWU90" s="90"/>
      <c r="KWV90" s="91"/>
      <c r="KWW90" s="90"/>
      <c r="KWX90" s="91"/>
      <c r="KWY90" s="90"/>
      <c r="KWZ90" s="91"/>
      <c r="KXA90" s="90"/>
      <c r="KXB90" s="91"/>
      <c r="KXC90" s="90"/>
      <c r="KXD90" s="91"/>
      <c r="KXE90" s="90"/>
      <c r="KXF90" s="91"/>
      <c r="KXG90" s="90"/>
      <c r="KXH90" s="91"/>
      <c r="KXI90" s="90"/>
      <c r="KXJ90" s="91"/>
      <c r="KXK90" s="90"/>
      <c r="KXL90" s="91"/>
      <c r="KXM90" s="90"/>
      <c r="KXN90" s="91"/>
      <c r="KXO90" s="90"/>
      <c r="KXP90" s="91"/>
      <c r="KXQ90" s="90"/>
      <c r="KXR90" s="91"/>
      <c r="KXS90" s="90"/>
      <c r="KXT90" s="91"/>
      <c r="KXU90" s="90"/>
      <c r="KXV90" s="91"/>
      <c r="KXW90" s="90"/>
      <c r="KXX90" s="91"/>
      <c r="KXY90" s="90"/>
      <c r="KXZ90" s="91"/>
      <c r="KYA90" s="90"/>
      <c r="KYB90" s="91"/>
      <c r="KYC90" s="90"/>
      <c r="KYD90" s="91"/>
      <c r="KYE90" s="90"/>
      <c r="KYF90" s="91"/>
      <c r="KYG90" s="90"/>
      <c r="KYH90" s="91"/>
      <c r="KYI90" s="90"/>
      <c r="KYJ90" s="91"/>
      <c r="KYK90" s="90"/>
      <c r="KYL90" s="91"/>
      <c r="KYM90" s="90"/>
      <c r="KYN90" s="91"/>
      <c r="KYO90" s="90"/>
      <c r="KYP90" s="91"/>
      <c r="KYQ90" s="90"/>
      <c r="KYR90" s="91"/>
      <c r="KYS90" s="90"/>
      <c r="KYT90" s="91"/>
      <c r="KYU90" s="90"/>
      <c r="KYV90" s="91"/>
      <c r="KYW90" s="90"/>
      <c r="KYX90" s="91"/>
      <c r="KYY90" s="90"/>
      <c r="KYZ90" s="91"/>
      <c r="KZA90" s="90"/>
      <c r="KZB90" s="91"/>
      <c r="KZC90" s="90"/>
      <c r="KZD90" s="91"/>
      <c r="KZE90" s="90"/>
      <c r="KZF90" s="91"/>
      <c r="KZG90" s="90"/>
      <c r="KZH90" s="91"/>
      <c r="KZI90" s="90"/>
      <c r="KZJ90" s="91"/>
      <c r="KZK90" s="90"/>
      <c r="KZL90" s="91"/>
      <c r="KZM90" s="90"/>
      <c r="KZN90" s="91"/>
      <c r="KZO90" s="90"/>
      <c r="KZP90" s="91"/>
      <c r="KZQ90" s="90"/>
      <c r="KZR90" s="91"/>
      <c r="KZS90" s="90"/>
      <c r="KZT90" s="91"/>
      <c r="KZU90" s="90"/>
      <c r="KZV90" s="91"/>
      <c r="KZW90" s="90"/>
      <c r="KZX90" s="91"/>
      <c r="KZY90" s="90"/>
      <c r="KZZ90" s="91"/>
      <c r="LAA90" s="90"/>
      <c r="LAB90" s="91"/>
      <c r="LAC90" s="90"/>
      <c r="LAD90" s="91"/>
      <c r="LAE90" s="90"/>
      <c r="LAF90" s="91"/>
      <c r="LAG90" s="90"/>
      <c r="LAH90" s="91"/>
      <c r="LAI90" s="90"/>
      <c r="LAJ90" s="91"/>
      <c r="LAK90" s="90"/>
      <c r="LAL90" s="91"/>
      <c r="LAM90" s="90"/>
      <c r="LAN90" s="91"/>
      <c r="LAO90" s="90"/>
      <c r="LAP90" s="91"/>
      <c r="LAQ90" s="90"/>
      <c r="LAR90" s="91"/>
      <c r="LAS90" s="90"/>
      <c r="LAT90" s="91"/>
      <c r="LAU90" s="90"/>
      <c r="LAV90" s="91"/>
      <c r="LAW90" s="90"/>
      <c r="LAX90" s="91"/>
      <c r="LAY90" s="90"/>
      <c r="LAZ90" s="91"/>
      <c r="LBA90" s="90"/>
      <c r="LBB90" s="91"/>
      <c r="LBC90" s="90"/>
      <c r="LBD90" s="91"/>
      <c r="LBE90" s="90"/>
      <c r="LBF90" s="91"/>
      <c r="LBG90" s="90"/>
      <c r="LBH90" s="91"/>
      <c r="LBI90" s="90"/>
      <c r="LBJ90" s="91"/>
      <c r="LBK90" s="90"/>
      <c r="LBL90" s="91"/>
      <c r="LBM90" s="90"/>
      <c r="LBN90" s="91"/>
      <c r="LBO90" s="90"/>
      <c r="LBP90" s="91"/>
      <c r="LBQ90" s="90"/>
      <c r="LBR90" s="91"/>
      <c r="LBS90" s="90"/>
      <c r="LBT90" s="91"/>
      <c r="LBU90" s="90"/>
      <c r="LBV90" s="91"/>
      <c r="LBW90" s="90"/>
      <c r="LBX90" s="91"/>
      <c r="LBY90" s="90"/>
      <c r="LBZ90" s="91"/>
      <c r="LCA90" s="90"/>
      <c r="LCB90" s="91"/>
      <c r="LCC90" s="90"/>
      <c r="LCD90" s="91"/>
      <c r="LCE90" s="90"/>
      <c r="LCF90" s="91"/>
      <c r="LCG90" s="90"/>
      <c r="LCH90" s="91"/>
      <c r="LCI90" s="90"/>
      <c r="LCJ90" s="91"/>
      <c r="LCK90" s="90"/>
      <c r="LCL90" s="91"/>
      <c r="LCM90" s="90"/>
      <c r="LCN90" s="91"/>
      <c r="LCO90" s="90"/>
      <c r="LCP90" s="91"/>
      <c r="LCQ90" s="90"/>
      <c r="LCR90" s="91"/>
      <c r="LCS90" s="90"/>
      <c r="LCT90" s="91"/>
      <c r="LCU90" s="90"/>
      <c r="LCV90" s="91"/>
      <c r="LCW90" s="90"/>
      <c r="LCX90" s="91"/>
      <c r="LCY90" s="90"/>
      <c r="LCZ90" s="91"/>
      <c r="LDA90" s="90"/>
      <c r="LDB90" s="91"/>
      <c r="LDC90" s="90"/>
      <c r="LDD90" s="91"/>
      <c r="LDE90" s="90"/>
      <c r="LDF90" s="91"/>
      <c r="LDG90" s="90"/>
      <c r="LDH90" s="91"/>
      <c r="LDI90" s="90"/>
      <c r="LDJ90" s="91"/>
      <c r="LDK90" s="90"/>
      <c r="LDL90" s="91"/>
      <c r="LDM90" s="90"/>
      <c r="LDN90" s="91"/>
      <c r="LDO90" s="90"/>
      <c r="LDP90" s="91"/>
      <c r="LDQ90" s="90"/>
      <c r="LDR90" s="91"/>
      <c r="LDS90" s="90"/>
      <c r="LDT90" s="91"/>
      <c r="LDU90" s="90"/>
      <c r="LDV90" s="91"/>
      <c r="LDW90" s="90"/>
      <c r="LDX90" s="91"/>
      <c r="LDY90" s="90"/>
      <c r="LDZ90" s="91"/>
      <c r="LEA90" s="90"/>
      <c r="LEB90" s="91"/>
      <c r="LEC90" s="90"/>
      <c r="LED90" s="91"/>
      <c r="LEE90" s="90"/>
      <c r="LEF90" s="91"/>
      <c r="LEG90" s="90"/>
      <c r="LEH90" s="91"/>
      <c r="LEI90" s="90"/>
      <c r="LEJ90" s="91"/>
      <c r="LEK90" s="90"/>
      <c r="LEL90" s="91"/>
      <c r="LEM90" s="90"/>
      <c r="LEN90" s="91"/>
      <c r="LEO90" s="90"/>
      <c r="LEP90" s="91"/>
      <c r="LEQ90" s="90"/>
      <c r="LER90" s="91"/>
      <c r="LES90" s="90"/>
      <c r="LET90" s="91"/>
      <c r="LEU90" s="90"/>
      <c r="LEV90" s="91"/>
      <c r="LEW90" s="90"/>
      <c r="LEX90" s="91"/>
      <c r="LEY90" s="90"/>
      <c r="LEZ90" s="91"/>
      <c r="LFA90" s="90"/>
      <c r="LFB90" s="91"/>
      <c r="LFC90" s="90"/>
      <c r="LFD90" s="91"/>
      <c r="LFE90" s="90"/>
      <c r="LFF90" s="91"/>
      <c r="LFG90" s="90"/>
      <c r="LFH90" s="91"/>
      <c r="LFI90" s="90"/>
      <c r="LFJ90" s="91"/>
      <c r="LFK90" s="90"/>
      <c r="LFL90" s="91"/>
      <c r="LFM90" s="90"/>
      <c r="LFN90" s="91"/>
      <c r="LFO90" s="90"/>
      <c r="LFP90" s="91"/>
      <c r="LFQ90" s="90"/>
      <c r="LFR90" s="91"/>
      <c r="LFS90" s="90"/>
      <c r="LFT90" s="91"/>
      <c r="LFU90" s="90"/>
      <c r="LFV90" s="91"/>
      <c r="LFW90" s="90"/>
      <c r="LFX90" s="91"/>
      <c r="LFY90" s="90"/>
      <c r="LFZ90" s="91"/>
      <c r="LGA90" s="90"/>
      <c r="LGB90" s="91"/>
      <c r="LGC90" s="90"/>
      <c r="LGD90" s="91"/>
      <c r="LGE90" s="90"/>
      <c r="LGF90" s="91"/>
      <c r="LGG90" s="90"/>
      <c r="LGH90" s="91"/>
      <c r="LGI90" s="90"/>
      <c r="LGJ90" s="91"/>
      <c r="LGK90" s="90"/>
      <c r="LGL90" s="91"/>
      <c r="LGM90" s="90"/>
      <c r="LGN90" s="91"/>
      <c r="LGO90" s="90"/>
      <c r="LGP90" s="91"/>
      <c r="LGQ90" s="90"/>
      <c r="LGR90" s="91"/>
      <c r="LGS90" s="90"/>
      <c r="LGT90" s="91"/>
      <c r="LGU90" s="90"/>
      <c r="LGV90" s="91"/>
      <c r="LGW90" s="90"/>
      <c r="LGX90" s="91"/>
      <c r="LGY90" s="90"/>
      <c r="LGZ90" s="91"/>
      <c r="LHA90" s="90"/>
      <c r="LHB90" s="91"/>
      <c r="LHC90" s="90"/>
      <c r="LHD90" s="91"/>
      <c r="LHE90" s="90"/>
      <c r="LHF90" s="91"/>
      <c r="LHG90" s="90"/>
      <c r="LHH90" s="91"/>
      <c r="LHI90" s="90"/>
      <c r="LHJ90" s="91"/>
      <c r="LHK90" s="90"/>
      <c r="LHL90" s="91"/>
      <c r="LHM90" s="90"/>
      <c r="LHN90" s="91"/>
      <c r="LHO90" s="90"/>
      <c r="LHP90" s="91"/>
      <c r="LHQ90" s="90"/>
      <c r="LHR90" s="91"/>
      <c r="LHS90" s="90"/>
      <c r="LHT90" s="91"/>
      <c r="LHU90" s="90"/>
      <c r="LHV90" s="91"/>
      <c r="LHW90" s="90"/>
      <c r="LHX90" s="91"/>
      <c r="LHY90" s="90"/>
      <c r="LHZ90" s="91"/>
      <c r="LIA90" s="90"/>
      <c r="LIB90" s="91"/>
      <c r="LIC90" s="90"/>
      <c r="LID90" s="91"/>
      <c r="LIE90" s="90"/>
      <c r="LIF90" s="91"/>
      <c r="LIG90" s="90"/>
      <c r="LIH90" s="91"/>
      <c r="LII90" s="90"/>
      <c r="LIJ90" s="91"/>
      <c r="LIK90" s="90"/>
      <c r="LIL90" s="91"/>
      <c r="LIM90" s="90"/>
      <c r="LIN90" s="91"/>
      <c r="LIO90" s="90"/>
      <c r="LIP90" s="91"/>
      <c r="LIQ90" s="90"/>
      <c r="LIR90" s="91"/>
      <c r="LIS90" s="90"/>
      <c r="LIT90" s="91"/>
      <c r="LIU90" s="90"/>
      <c r="LIV90" s="91"/>
      <c r="LIW90" s="90"/>
      <c r="LIX90" s="91"/>
      <c r="LIY90" s="90"/>
      <c r="LIZ90" s="91"/>
      <c r="LJA90" s="90"/>
      <c r="LJB90" s="91"/>
      <c r="LJC90" s="90"/>
      <c r="LJD90" s="91"/>
      <c r="LJE90" s="90"/>
      <c r="LJF90" s="91"/>
      <c r="LJG90" s="90"/>
      <c r="LJH90" s="91"/>
      <c r="LJI90" s="90"/>
      <c r="LJJ90" s="91"/>
      <c r="LJK90" s="90"/>
      <c r="LJL90" s="91"/>
      <c r="LJM90" s="90"/>
      <c r="LJN90" s="91"/>
      <c r="LJO90" s="90"/>
      <c r="LJP90" s="91"/>
      <c r="LJQ90" s="90"/>
      <c r="LJR90" s="91"/>
      <c r="LJS90" s="90"/>
      <c r="LJT90" s="91"/>
      <c r="LJU90" s="90"/>
      <c r="LJV90" s="91"/>
      <c r="LJW90" s="90"/>
      <c r="LJX90" s="91"/>
      <c r="LJY90" s="90"/>
      <c r="LJZ90" s="91"/>
      <c r="LKA90" s="90"/>
      <c r="LKB90" s="91"/>
      <c r="LKC90" s="90"/>
      <c r="LKD90" s="91"/>
      <c r="LKE90" s="90"/>
      <c r="LKF90" s="91"/>
      <c r="LKG90" s="90"/>
      <c r="LKH90" s="91"/>
      <c r="LKI90" s="90"/>
      <c r="LKJ90" s="91"/>
      <c r="LKK90" s="90"/>
      <c r="LKL90" s="91"/>
      <c r="LKM90" s="90"/>
      <c r="LKN90" s="91"/>
      <c r="LKO90" s="90"/>
      <c r="LKP90" s="91"/>
      <c r="LKQ90" s="90"/>
      <c r="LKR90" s="91"/>
      <c r="LKS90" s="90"/>
      <c r="LKT90" s="91"/>
      <c r="LKU90" s="90"/>
      <c r="LKV90" s="91"/>
      <c r="LKW90" s="90"/>
      <c r="LKX90" s="91"/>
      <c r="LKY90" s="90"/>
      <c r="LKZ90" s="91"/>
      <c r="LLA90" s="90"/>
      <c r="LLB90" s="91"/>
      <c r="LLC90" s="90"/>
      <c r="LLD90" s="91"/>
      <c r="LLE90" s="90"/>
      <c r="LLF90" s="91"/>
      <c r="LLG90" s="90"/>
      <c r="LLH90" s="91"/>
      <c r="LLI90" s="90"/>
      <c r="LLJ90" s="91"/>
      <c r="LLK90" s="90"/>
      <c r="LLL90" s="91"/>
      <c r="LLM90" s="90"/>
      <c r="LLN90" s="91"/>
      <c r="LLO90" s="90"/>
      <c r="LLP90" s="91"/>
      <c r="LLQ90" s="90"/>
      <c r="LLR90" s="91"/>
      <c r="LLS90" s="90"/>
      <c r="LLT90" s="91"/>
      <c r="LLU90" s="90"/>
      <c r="LLV90" s="91"/>
      <c r="LLW90" s="90"/>
      <c r="LLX90" s="91"/>
      <c r="LLY90" s="90"/>
      <c r="LLZ90" s="91"/>
      <c r="LMA90" s="90"/>
      <c r="LMB90" s="91"/>
      <c r="LMC90" s="90"/>
      <c r="LMD90" s="91"/>
      <c r="LME90" s="90"/>
      <c r="LMF90" s="91"/>
      <c r="LMG90" s="90"/>
      <c r="LMH90" s="91"/>
      <c r="LMI90" s="90"/>
      <c r="LMJ90" s="91"/>
      <c r="LMK90" s="90"/>
      <c r="LML90" s="91"/>
      <c r="LMM90" s="90"/>
      <c r="LMN90" s="91"/>
      <c r="LMO90" s="90"/>
      <c r="LMP90" s="91"/>
      <c r="LMQ90" s="90"/>
      <c r="LMR90" s="91"/>
      <c r="LMS90" s="90"/>
      <c r="LMT90" s="91"/>
      <c r="LMU90" s="90"/>
      <c r="LMV90" s="91"/>
      <c r="LMW90" s="90"/>
      <c r="LMX90" s="91"/>
      <c r="LMY90" s="90"/>
      <c r="LMZ90" s="91"/>
      <c r="LNA90" s="90"/>
      <c r="LNB90" s="91"/>
      <c r="LNC90" s="90"/>
      <c r="LND90" s="91"/>
      <c r="LNE90" s="90"/>
      <c r="LNF90" s="91"/>
      <c r="LNG90" s="90"/>
      <c r="LNH90" s="91"/>
      <c r="LNI90" s="90"/>
      <c r="LNJ90" s="91"/>
      <c r="LNK90" s="90"/>
      <c r="LNL90" s="91"/>
      <c r="LNM90" s="90"/>
      <c r="LNN90" s="91"/>
      <c r="LNO90" s="90"/>
      <c r="LNP90" s="91"/>
      <c r="LNQ90" s="90"/>
      <c r="LNR90" s="91"/>
      <c r="LNS90" s="90"/>
      <c r="LNT90" s="91"/>
      <c r="LNU90" s="90"/>
      <c r="LNV90" s="91"/>
      <c r="LNW90" s="90"/>
      <c r="LNX90" s="91"/>
      <c r="LNY90" s="90"/>
      <c r="LNZ90" s="91"/>
      <c r="LOA90" s="90"/>
      <c r="LOB90" s="91"/>
      <c r="LOC90" s="90"/>
      <c r="LOD90" s="91"/>
      <c r="LOE90" s="90"/>
      <c r="LOF90" s="91"/>
      <c r="LOG90" s="90"/>
      <c r="LOH90" s="91"/>
      <c r="LOI90" s="90"/>
      <c r="LOJ90" s="91"/>
      <c r="LOK90" s="90"/>
      <c r="LOL90" s="91"/>
      <c r="LOM90" s="90"/>
      <c r="LON90" s="91"/>
      <c r="LOO90" s="90"/>
      <c r="LOP90" s="91"/>
      <c r="LOQ90" s="90"/>
      <c r="LOR90" s="91"/>
      <c r="LOS90" s="90"/>
      <c r="LOT90" s="91"/>
      <c r="LOU90" s="90"/>
      <c r="LOV90" s="91"/>
      <c r="LOW90" s="90"/>
      <c r="LOX90" s="91"/>
      <c r="LOY90" s="90"/>
      <c r="LOZ90" s="91"/>
      <c r="LPA90" s="90"/>
      <c r="LPB90" s="91"/>
      <c r="LPC90" s="90"/>
      <c r="LPD90" s="91"/>
      <c r="LPE90" s="90"/>
      <c r="LPF90" s="91"/>
      <c r="LPG90" s="90"/>
      <c r="LPH90" s="91"/>
      <c r="LPI90" s="90"/>
      <c r="LPJ90" s="91"/>
      <c r="LPK90" s="90"/>
      <c r="LPL90" s="91"/>
      <c r="LPM90" s="90"/>
      <c r="LPN90" s="91"/>
      <c r="LPO90" s="90"/>
      <c r="LPP90" s="91"/>
      <c r="LPQ90" s="90"/>
      <c r="LPR90" s="91"/>
      <c r="LPS90" s="90"/>
      <c r="LPT90" s="91"/>
      <c r="LPU90" s="90"/>
      <c r="LPV90" s="91"/>
      <c r="LPW90" s="90"/>
      <c r="LPX90" s="91"/>
      <c r="LPY90" s="90"/>
      <c r="LPZ90" s="91"/>
      <c r="LQA90" s="90"/>
      <c r="LQB90" s="91"/>
      <c r="LQC90" s="90"/>
      <c r="LQD90" s="91"/>
      <c r="LQE90" s="90"/>
      <c r="LQF90" s="91"/>
      <c r="LQG90" s="90"/>
      <c r="LQH90" s="91"/>
      <c r="LQI90" s="90"/>
      <c r="LQJ90" s="91"/>
      <c r="LQK90" s="90"/>
      <c r="LQL90" s="91"/>
      <c r="LQM90" s="90"/>
      <c r="LQN90" s="91"/>
      <c r="LQO90" s="90"/>
      <c r="LQP90" s="91"/>
      <c r="LQQ90" s="90"/>
      <c r="LQR90" s="91"/>
      <c r="LQS90" s="90"/>
      <c r="LQT90" s="91"/>
      <c r="LQU90" s="90"/>
      <c r="LQV90" s="91"/>
      <c r="LQW90" s="90"/>
      <c r="LQX90" s="91"/>
      <c r="LQY90" s="90"/>
      <c r="LQZ90" s="91"/>
      <c r="LRA90" s="90"/>
      <c r="LRB90" s="91"/>
      <c r="LRC90" s="90"/>
      <c r="LRD90" s="91"/>
      <c r="LRE90" s="90"/>
      <c r="LRF90" s="91"/>
      <c r="LRG90" s="90"/>
      <c r="LRH90" s="91"/>
      <c r="LRI90" s="90"/>
      <c r="LRJ90" s="91"/>
      <c r="LRK90" s="90"/>
      <c r="LRL90" s="91"/>
      <c r="LRM90" s="90"/>
      <c r="LRN90" s="91"/>
      <c r="LRO90" s="90"/>
      <c r="LRP90" s="91"/>
      <c r="LRQ90" s="90"/>
      <c r="LRR90" s="91"/>
      <c r="LRS90" s="90"/>
      <c r="LRT90" s="91"/>
      <c r="LRU90" s="90"/>
      <c r="LRV90" s="91"/>
      <c r="LRW90" s="90"/>
      <c r="LRX90" s="91"/>
      <c r="LRY90" s="90"/>
      <c r="LRZ90" s="91"/>
      <c r="LSA90" s="90"/>
      <c r="LSB90" s="91"/>
      <c r="LSC90" s="90"/>
      <c r="LSD90" s="91"/>
      <c r="LSE90" s="90"/>
      <c r="LSF90" s="91"/>
      <c r="LSG90" s="90"/>
      <c r="LSH90" s="91"/>
      <c r="LSI90" s="90"/>
      <c r="LSJ90" s="91"/>
      <c r="LSK90" s="90"/>
      <c r="LSL90" s="91"/>
      <c r="LSM90" s="90"/>
      <c r="LSN90" s="91"/>
      <c r="LSO90" s="90"/>
      <c r="LSP90" s="91"/>
      <c r="LSQ90" s="90"/>
      <c r="LSR90" s="91"/>
      <c r="LSS90" s="90"/>
      <c r="LST90" s="91"/>
      <c r="LSU90" s="90"/>
      <c r="LSV90" s="91"/>
      <c r="LSW90" s="90"/>
      <c r="LSX90" s="91"/>
      <c r="LSY90" s="90"/>
      <c r="LSZ90" s="91"/>
      <c r="LTA90" s="90"/>
      <c r="LTB90" s="91"/>
      <c r="LTC90" s="90"/>
      <c r="LTD90" s="91"/>
      <c r="LTE90" s="90"/>
      <c r="LTF90" s="91"/>
      <c r="LTG90" s="90"/>
      <c r="LTH90" s="91"/>
      <c r="LTI90" s="90"/>
      <c r="LTJ90" s="91"/>
      <c r="LTK90" s="90"/>
      <c r="LTL90" s="91"/>
      <c r="LTM90" s="90"/>
      <c r="LTN90" s="91"/>
      <c r="LTO90" s="90"/>
      <c r="LTP90" s="91"/>
      <c r="LTQ90" s="90"/>
      <c r="LTR90" s="91"/>
      <c r="LTS90" s="90"/>
      <c r="LTT90" s="91"/>
      <c r="LTU90" s="90"/>
      <c r="LTV90" s="91"/>
      <c r="LTW90" s="90"/>
      <c r="LTX90" s="91"/>
      <c r="LTY90" s="90"/>
      <c r="LTZ90" s="91"/>
      <c r="LUA90" s="90"/>
      <c r="LUB90" s="91"/>
      <c r="LUC90" s="90"/>
      <c r="LUD90" s="91"/>
      <c r="LUE90" s="90"/>
      <c r="LUF90" s="91"/>
      <c r="LUG90" s="90"/>
      <c r="LUH90" s="91"/>
      <c r="LUI90" s="90"/>
      <c r="LUJ90" s="91"/>
      <c r="LUK90" s="90"/>
      <c r="LUL90" s="91"/>
      <c r="LUM90" s="90"/>
      <c r="LUN90" s="91"/>
      <c r="LUO90" s="90"/>
      <c r="LUP90" s="91"/>
      <c r="LUQ90" s="90"/>
      <c r="LUR90" s="91"/>
      <c r="LUS90" s="90"/>
      <c r="LUT90" s="91"/>
      <c r="LUU90" s="90"/>
      <c r="LUV90" s="91"/>
      <c r="LUW90" s="90"/>
      <c r="LUX90" s="91"/>
      <c r="LUY90" s="90"/>
      <c r="LUZ90" s="91"/>
      <c r="LVA90" s="90"/>
      <c r="LVB90" s="91"/>
      <c r="LVC90" s="90"/>
      <c r="LVD90" s="91"/>
      <c r="LVE90" s="90"/>
      <c r="LVF90" s="91"/>
      <c r="LVG90" s="90"/>
      <c r="LVH90" s="91"/>
      <c r="LVI90" s="90"/>
      <c r="LVJ90" s="91"/>
      <c r="LVK90" s="90"/>
      <c r="LVL90" s="91"/>
      <c r="LVM90" s="90"/>
      <c r="LVN90" s="91"/>
      <c r="LVO90" s="90"/>
      <c r="LVP90" s="91"/>
      <c r="LVQ90" s="90"/>
      <c r="LVR90" s="91"/>
      <c r="LVS90" s="90"/>
      <c r="LVT90" s="91"/>
      <c r="LVU90" s="90"/>
      <c r="LVV90" s="91"/>
      <c r="LVW90" s="90"/>
      <c r="LVX90" s="91"/>
      <c r="LVY90" s="90"/>
      <c r="LVZ90" s="91"/>
      <c r="LWA90" s="90"/>
      <c r="LWB90" s="91"/>
      <c r="LWC90" s="90"/>
      <c r="LWD90" s="91"/>
      <c r="LWE90" s="90"/>
      <c r="LWF90" s="91"/>
      <c r="LWG90" s="90"/>
      <c r="LWH90" s="91"/>
      <c r="LWI90" s="90"/>
      <c r="LWJ90" s="91"/>
      <c r="LWK90" s="90"/>
      <c r="LWL90" s="91"/>
      <c r="LWM90" s="90"/>
      <c r="LWN90" s="91"/>
      <c r="LWO90" s="90"/>
      <c r="LWP90" s="91"/>
      <c r="LWQ90" s="90"/>
      <c r="LWR90" s="91"/>
      <c r="LWS90" s="90"/>
      <c r="LWT90" s="91"/>
      <c r="LWU90" s="90"/>
      <c r="LWV90" s="91"/>
      <c r="LWW90" s="90"/>
      <c r="LWX90" s="91"/>
      <c r="LWY90" s="90"/>
      <c r="LWZ90" s="91"/>
      <c r="LXA90" s="90"/>
      <c r="LXB90" s="91"/>
      <c r="LXC90" s="90"/>
      <c r="LXD90" s="91"/>
      <c r="LXE90" s="90"/>
      <c r="LXF90" s="91"/>
      <c r="LXG90" s="90"/>
      <c r="LXH90" s="91"/>
      <c r="LXI90" s="90"/>
      <c r="LXJ90" s="91"/>
      <c r="LXK90" s="90"/>
      <c r="LXL90" s="91"/>
      <c r="LXM90" s="90"/>
      <c r="LXN90" s="91"/>
      <c r="LXO90" s="90"/>
      <c r="LXP90" s="91"/>
      <c r="LXQ90" s="90"/>
      <c r="LXR90" s="91"/>
      <c r="LXS90" s="90"/>
      <c r="LXT90" s="91"/>
      <c r="LXU90" s="90"/>
      <c r="LXV90" s="91"/>
      <c r="LXW90" s="90"/>
      <c r="LXX90" s="91"/>
      <c r="LXY90" s="90"/>
      <c r="LXZ90" s="91"/>
      <c r="LYA90" s="90"/>
      <c r="LYB90" s="91"/>
      <c r="LYC90" s="90"/>
      <c r="LYD90" s="91"/>
      <c r="LYE90" s="90"/>
      <c r="LYF90" s="91"/>
      <c r="LYG90" s="90"/>
      <c r="LYH90" s="91"/>
      <c r="LYI90" s="90"/>
      <c r="LYJ90" s="91"/>
      <c r="LYK90" s="90"/>
      <c r="LYL90" s="91"/>
      <c r="LYM90" s="90"/>
      <c r="LYN90" s="91"/>
      <c r="LYO90" s="90"/>
      <c r="LYP90" s="91"/>
      <c r="LYQ90" s="90"/>
      <c r="LYR90" s="91"/>
      <c r="LYS90" s="90"/>
      <c r="LYT90" s="91"/>
      <c r="LYU90" s="90"/>
      <c r="LYV90" s="91"/>
      <c r="LYW90" s="90"/>
      <c r="LYX90" s="91"/>
      <c r="LYY90" s="90"/>
      <c r="LYZ90" s="91"/>
      <c r="LZA90" s="90"/>
      <c r="LZB90" s="91"/>
      <c r="LZC90" s="90"/>
      <c r="LZD90" s="91"/>
      <c r="LZE90" s="90"/>
      <c r="LZF90" s="91"/>
      <c r="LZG90" s="90"/>
      <c r="LZH90" s="91"/>
      <c r="LZI90" s="90"/>
      <c r="LZJ90" s="91"/>
      <c r="LZK90" s="90"/>
      <c r="LZL90" s="91"/>
      <c r="LZM90" s="90"/>
      <c r="LZN90" s="91"/>
      <c r="LZO90" s="90"/>
      <c r="LZP90" s="91"/>
      <c r="LZQ90" s="90"/>
      <c r="LZR90" s="91"/>
      <c r="LZS90" s="90"/>
      <c r="LZT90" s="91"/>
      <c r="LZU90" s="90"/>
      <c r="LZV90" s="91"/>
      <c r="LZW90" s="90"/>
      <c r="LZX90" s="91"/>
      <c r="LZY90" s="90"/>
      <c r="LZZ90" s="91"/>
      <c r="MAA90" s="90"/>
      <c r="MAB90" s="91"/>
      <c r="MAC90" s="90"/>
      <c r="MAD90" s="91"/>
      <c r="MAE90" s="90"/>
      <c r="MAF90" s="91"/>
      <c r="MAG90" s="90"/>
      <c r="MAH90" s="91"/>
      <c r="MAI90" s="90"/>
      <c r="MAJ90" s="91"/>
      <c r="MAK90" s="90"/>
      <c r="MAL90" s="91"/>
      <c r="MAM90" s="90"/>
      <c r="MAN90" s="91"/>
      <c r="MAO90" s="90"/>
      <c r="MAP90" s="91"/>
      <c r="MAQ90" s="90"/>
      <c r="MAR90" s="91"/>
      <c r="MAS90" s="90"/>
      <c r="MAT90" s="91"/>
      <c r="MAU90" s="90"/>
      <c r="MAV90" s="91"/>
      <c r="MAW90" s="90"/>
      <c r="MAX90" s="91"/>
      <c r="MAY90" s="90"/>
      <c r="MAZ90" s="91"/>
      <c r="MBA90" s="90"/>
      <c r="MBB90" s="91"/>
      <c r="MBC90" s="90"/>
      <c r="MBD90" s="91"/>
      <c r="MBE90" s="90"/>
      <c r="MBF90" s="91"/>
      <c r="MBG90" s="90"/>
      <c r="MBH90" s="91"/>
      <c r="MBI90" s="90"/>
      <c r="MBJ90" s="91"/>
      <c r="MBK90" s="90"/>
      <c r="MBL90" s="91"/>
      <c r="MBM90" s="90"/>
      <c r="MBN90" s="91"/>
      <c r="MBO90" s="90"/>
      <c r="MBP90" s="91"/>
      <c r="MBQ90" s="90"/>
      <c r="MBR90" s="91"/>
      <c r="MBS90" s="90"/>
      <c r="MBT90" s="91"/>
      <c r="MBU90" s="90"/>
      <c r="MBV90" s="91"/>
      <c r="MBW90" s="90"/>
      <c r="MBX90" s="91"/>
      <c r="MBY90" s="90"/>
      <c r="MBZ90" s="91"/>
      <c r="MCA90" s="90"/>
      <c r="MCB90" s="91"/>
      <c r="MCC90" s="90"/>
      <c r="MCD90" s="91"/>
      <c r="MCE90" s="90"/>
      <c r="MCF90" s="91"/>
      <c r="MCG90" s="90"/>
      <c r="MCH90" s="91"/>
      <c r="MCI90" s="90"/>
      <c r="MCJ90" s="91"/>
      <c r="MCK90" s="90"/>
      <c r="MCL90" s="91"/>
      <c r="MCM90" s="90"/>
      <c r="MCN90" s="91"/>
      <c r="MCO90" s="90"/>
      <c r="MCP90" s="91"/>
      <c r="MCQ90" s="90"/>
      <c r="MCR90" s="91"/>
      <c r="MCS90" s="90"/>
      <c r="MCT90" s="91"/>
      <c r="MCU90" s="90"/>
      <c r="MCV90" s="91"/>
      <c r="MCW90" s="90"/>
      <c r="MCX90" s="91"/>
      <c r="MCY90" s="90"/>
      <c r="MCZ90" s="91"/>
      <c r="MDA90" s="90"/>
      <c r="MDB90" s="91"/>
      <c r="MDC90" s="90"/>
      <c r="MDD90" s="91"/>
      <c r="MDE90" s="90"/>
      <c r="MDF90" s="91"/>
      <c r="MDG90" s="90"/>
      <c r="MDH90" s="91"/>
      <c r="MDI90" s="90"/>
      <c r="MDJ90" s="91"/>
      <c r="MDK90" s="90"/>
      <c r="MDL90" s="91"/>
      <c r="MDM90" s="90"/>
      <c r="MDN90" s="91"/>
      <c r="MDO90" s="90"/>
      <c r="MDP90" s="91"/>
      <c r="MDQ90" s="90"/>
      <c r="MDR90" s="91"/>
      <c r="MDS90" s="90"/>
      <c r="MDT90" s="91"/>
      <c r="MDU90" s="90"/>
      <c r="MDV90" s="91"/>
      <c r="MDW90" s="90"/>
      <c r="MDX90" s="91"/>
      <c r="MDY90" s="90"/>
      <c r="MDZ90" s="91"/>
      <c r="MEA90" s="90"/>
      <c r="MEB90" s="91"/>
      <c r="MEC90" s="90"/>
      <c r="MED90" s="91"/>
      <c r="MEE90" s="90"/>
      <c r="MEF90" s="91"/>
      <c r="MEG90" s="90"/>
      <c r="MEH90" s="91"/>
      <c r="MEI90" s="90"/>
      <c r="MEJ90" s="91"/>
      <c r="MEK90" s="90"/>
      <c r="MEL90" s="91"/>
      <c r="MEM90" s="90"/>
      <c r="MEN90" s="91"/>
      <c r="MEO90" s="90"/>
      <c r="MEP90" s="91"/>
      <c r="MEQ90" s="90"/>
      <c r="MER90" s="91"/>
      <c r="MES90" s="90"/>
      <c r="MET90" s="91"/>
      <c r="MEU90" s="90"/>
      <c r="MEV90" s="91"/>
      <c r="MEW90" s="90"/>
      <c r="MEX90" s="91"/>
      <c r="MEY90" s="90"/>
      <c r="MEZ90" s="91"/>
      <c r="MFA90" s="90"/>
      <c r="MFB90" s="91"/>
      <c r="MFC90" s="90"/>
      <c r="MFD90" s="91"/>
      <c r="MFE90" s="90"/>
      <c r="MFF90" s="91"/>
      <c r="MFG90" s="90"/>
      <c r="MFH90" s="91"/>
      <c r="MFI90" s="90"/>
      <c r="MFJ90" s="91"/>
      <c r="MFK90" s="90"/>
      <c r="MFL90" s="91"/>
      <c r="MFM90" s="90"/>
      <c r="MFN90" s="91"/>
      <c r="MFO90" s="90"/>
      <c r="MFP90" s="91"/>
      <c r="MFQ90" s="90"/>
      <c r="MFR90" s="91"/>
      <c r="MFS90" s="90"/>
      <c r="MFT90" s="91"/>
      <c r="MFU90" s="90"/>
      <c r="MFV90" s="91"/>
      <c r="MFW90" s="90"/>
      <c r="MFX90" s="91"/>
      <c r="MFY90" s="90"/>
      <c r="MFZ90" s="91"/>
      <c r="MGA90" s="90"/>
      <c r="MGB90" s="91"/>
      <c r="MGC90" s="90"/>
      <c r="MGD90" s="91"/>
      <c r="MGE90" s="90"/>
      <c r="MGF90" s="91"/>
      <c r="MGG90" s="90"/>
      <c r="MGH90" s="91"/>
      <c r="MGI90" s="90"/>
      <c r="MGJ90" s="91"/>
      <c r="MGK90" s="90"/>
      <c r="MGL90" s="91"/>
      <c r="MGM90" s="90"/>
      <c r="MGN90" s="91"/>
      <c r="MGO90" s="90"/>
      <c r="MGP90" s="91"/>
      <c r="MGQ90" s="90"/>
      <c r="MGR90" s="91"/>
      <c r="MGS90" s="90"/>
      <c r="MGT90" s="91"/>
      <c r="MGU90" s="90"/>
      <c r="MGV90" s="91"/>
      <c r="MGW90" s="90"/>
      <c r="MGX90" s="91"/>
      <c r="MGY90" s="90"/>
      <c r="MGZ90" s="91"/>
      <c r="MHA90" s="90"/>
      <c r="MHB90" s="91"/>
      <c r="MHC90" s="90"/>
      <c r="MHD90" s="91"/>
      <c r="MHE90" s="90"/>
      <c r="MHF90" s="91"/>
      <c r="MHG90" s="90"/>
      <c r="MHH90" s="91"/>
      <c r="MHI90" s="90"/>
      <c r="MHJ90" s="91"/>
      <c r="MHK90" s="90"/>
      <c r="MHL90" s="91"/>
      <c r="MHM90" s="90"/>
      <c r="MHN90" s="91"/>
      <c r="MHO90" s="90"/>
      <c r="MHP90" s="91"/>
      <c r="MHQ90" s="90"/>
      <c r="MHR90" s="91"/>
      <c r="MHS90" s="90"/>
      <c r="MHT90" s="91"/>
      <c r="MHU90" s="90"/>
      <c r="MHV90" s="91"/>
      <c r="MHW90" s="90"/>
      <c r="MHX90" s="91"/>
      <c r="MHY90" s="90"/>
      <c r="MHZ90" s="91"/>
      <c r="MIA90" s="90"/>
      <c r="MIB90" s="91"/>
      <c r="MIC90" s="90"/>
      <c r="MID90" s="91"/>
      <c r="MIE90" s="90"/>
      <c r="MIF90" s="91"/>
      <c r="MIG90" s="90"/>
      <c r="MIH90" s="91"/>
      <c r="MII90" s="90"/>
      <c r="MIJ90" s="91"/>
      <c r="MIK90" s="90"/>
      <c r="MIL90" s="91"/>
      <c r="MIM90" s="90"/>
      <c r="MIN90" s="91"/>
      <c r="MIO90" s="90"/>
      <c r="MIP90" s="91"/>
      <c r="MIQ90" s="90"/>
      <c r="MIR90" s="91"/>
      <c r="MIS90" s="90"/>
      <c r="MIT90" s="91"/>
      <c r="MIU90" s="90"/>
      <c r="MIV90" s="91"/>
      <c r="MIW90" s="90"/>
      <c r="MIX90" s="91"/>
      <c r="MIY90" s="90"/>
      <c r="MIZ90" s="91"/>
      <c r="MJA90" s="90"/>
      <c r="MJB90" s="91"/>
      <c r="MJC90" s="90"/>
      <c r="MJD90" s="91"/>
      <c r="MJE90" s="90"/>
      <c r="MJF90" s="91"/>
      <c r="MJG90" s="90"/>
      <c r="MJH90" s="91"/>
      <c r="MJI90" s="90"/>
      <c r="MJJ90" s="91"/>
      <c r="MJK90" s="90"/>
      <c r="MJL90" s="91"/>
      <c r="MJM90" s="90"/>
      <c r="MJN90" s="91"/>
      <c r="MJO90" s="90"/>
      <c r="MJP90" s="91"/>
      <c r="MJQ90" s="90"/>
      <c r="MJR90" s="91"/>
      <c r="MJS90" s="90"/>
      <c r="MJT90" s="91"/>
      <c r="MJU90" s="90"/>
      <c r="MJV90" s="91"/>
      <c r="MJW90" s="90"/>
      <c r="MJX90" s="91"/>
      <c r="MJY90" s="90"/>
      <c r="MJZ90" s="91"/>
      <c r="MKA90" s="90"/>
      <c r="MKB90" s="91"/>
      <c r="MKC90" s="90"/>
      <c r="MKD90" s="91"/>
      <c r="MKE90" s="90"/>
      <c r="MKF90" s="91"/>
      <c r="MKG90" s="90"/>
      <c r="MKH90" s="91"/>
      <c r="MKI90" s="90"/>
      <c r="MKJ90" s="91"/>
      <c r="MKK90" s="90"/>
      <c r="MKL90" s="91"/>
      <c r="MKM90" s="90"/>
      <c r="MKN90" s="91"/>
      <c r="MKO90" s="90"/>
      <c r="MKP90" s="91"/>
      <c r="MKQ90" s="90"/>
      <c r="MKR90" s="91"/>
      <c r="MKS90" s="90"/>
      <c r="MKT90" s="91"/>
      <c r="MKU90" s="90"/>
      <c r="MKV90" s="91"/>
      <c r="MKW90" s="90"/>
      <c r="MKX90" s="91"/>
      <c r="MKY90" s="90"/>
      <c r="MKZ90" s="91"/>
      <c r="MLA90" s="90"/>
      <c r="MLB90" s="91"/>
      <c r="MLC90" s="90"/>
      <c r="MLD90" s="91"/>
      <c r="MLE90" s="90"/>
      <c r="MLF90" s="91"/>
      <c r="MLG90" s="90"/>
      <c r="MLH90" s="91"/>
      <c r="MLI90" s="90"/>
      <c r="MLJ90" s="91"/>
      <c r="MLK90" s="90"/>
      <c r="MLL90" s="91"/>
      <c r="MLM90" s="90"/>
      <c r="MLN90" s="91"/>
      <c r="MLO90" s="90"/>
      <c r="MLP90" s="91"/>
      <c r="MLQ90" s="90"/>
      <c r="MLR90" s="91"/>
      <c r="MLS90" s="90"/>
      <c r="MLT90" s="91"/>
      <c r="MLU90" s="90"/>
      <c r="MLV90" s="91"/>
      <c r="MLW90" s="90"/>
      <c r="MLX90" s="91"/>
      <c r="MLY90" s="90"/>
      <c r="MLZ90" s="91"/>
      <c r="MMA90" s="90"/>
      <c r="MMB90" s="91"/>
      <c r="MMC90" s="90"/>
      <c r="MMD90" s="91"/>
      <c r="MME90" s="90"/>
      <c r="MMF90" s="91"/>
      <c r="MMG90" s="90"/>
      <c r="MMH90" s="91"/>
      <c r="MMI90" s="90"/>
      <c r="MMJ90" s="91"/>
      <c r="MMK90" s="90"/>
      <c r="MML90" s="91"/>
      <c r="MMM90" s="90"/>
      <c r="MMN90" s="91"/>
      <c r="MMO90" s="90"/>
      <c r="MMP90" s="91"/>
      <c r="MMQ90" s="90"/>
      <c r="MMR90" s="91"/>
      <c r="MMS90" s="90"/>
      <c r="MMT90" s="91"/>
      <c r="MMU90" s="90"/>
      <c r="MMV90" s="91"/>
      <c r="MMW90" s="90"/>
      <c r="MMX90" s="91"/>
      <c r="MMY90" s="90"/>
      <c r="MMZ90" s="91"/>
      <c r="MNA90" s="90"/>
      <c r="MNB90" s="91"/>
      <c r="MNC90" s="90"/>
      <c r="MND90" s="91"/>
      <c r="MNE90" s="90"/>
      <c r="MNF90" s="91"/>
      <c r="MNG90" s="90"/>
      <c r="MNH90" s="91"/>
      <c r="MNI90" s="90"/>
      <c r="MNJ90" s="91"/>
      <c r="MNK90" s="90"/>
      <c r="MNL90" s="91"/>
      <c r="MNM90" s="90"/>
      <c r="MNN90" s="91"/>
      <c r="MNO90" s="90"/>
      <c r="MNP90" s="91"/>
      <c r="MNQ90" s="90"/>
      <c r="MNR90" s="91"/>
      <c r="MNS90" s="90"/>
      <c r="MNT90" s="91"/>
      <c r="MNU90" s="90"/>
      <c r="MNV90" s="91"/>
      <c r="MNW90" s="90"/>
      <c r="MNX90" s="91"/>
      <c r="MNY90" s="90"/>
      <c r="MNZ90" s="91"/>
      <c r="MOA90" s="90"/>
      <c r="MOB90" s="91"/>
      <c r="MOC90" s="90"/>
      <c r="MOD90" s="91"/>
      <c r="MOE90" s="90"/>
      <c r="MOF90" s="91"/>
      <c r="MOG90" s="90"/>
      <c r="MOH90" s="91"/>
      <c r="MOI90" s="90"/>
      <c r="MOJ90" s="91"/>
      <c r="MOK90" s="90"/>
      <c r="MOL90" s="91"/>
      <c r="MOM90" s="90"/>
      <c r="MON90" s="91"/>
      <c r="MOO90" s="90"/>
      <c r="MOP90" s="91"/>
      <c r="MOQ90" s="90"/>
      <c r="MOR90" s="91"/>
      <c r="MOS90" s="90"/>
      <c r="MOT90" s="91"/>
      <c r="MOU90" s="90"/>
      <c r="MOV90" s="91"/>
      <c r="MOW90" s="90"/>
      <c r="MOX90" s="91"/>
      <c r="MOY90" s="90"/>
      <c r="MOZ90" s="91"/>
      <c r="MPA90" s="90"/>
      <c r="MPB90" s="91"/>
      <c r="MPC90" s="90"/>
      <c r="MPD90" s="91"/>
      <c r="MPE90" s="90"/>
      <c r="MPF90" s="91"/>
      <c r="MPG90" s="90"/>
      <c r="MPH90" s="91"/>
      <c r="MPI90" s="90"/>
      <c r="MPJ90" s="91"/>
      <c r="MPK90" s="90"/>
      <c r="MPL90" s="91"/>
      <c r="MPM90" s="90"/>
      <c r="MPN90" s="91"/>
      <c r="MPO90" s="90"/>
      <c r="MPP90" s="91"/>
      <c r="MPQ90" s="90"/>
      <c r="MPR90" s="91"/>
      <c r="MPS90" s="90"/>
      <c r="MPT90" s="91"/>
      <c r="MPU90" s="90"/>
      <c r="MPV90" s="91"/>
      <c r="MPW90" s="90"/>
      <c r="MPX90" s="91"/>
      <c r="MPY90" s="90"/>
      <c r="MPZ90" s="91"/>
      <c r="MQA90" s="90"/>
      <c r="MQB90" s="91"/>
      <c r="MQC90" s="90"/>
      <c r="MQD90" s="91"/>
      <c r="MQE90" s="90"/>
      <c r="MQF90" s="91"/>
      <c r="MQG90" s="90"/>
      <c r="MQH90" s="91"/>
      <c r="MQI90" s="90"/>
      <c r="MQJ90" s="91"/>
      <c r="MQK90" s="90"/>
      <c r="MQL90" s="91"/>
      <c r="MQM90" s="90"/>
      <c r="MQN90" s="91"/>
      <c r="MQO90" s="90"/>
      <c r="MQP90" s="91"/>
      <c r="MQQ90" s="90"/>
      <c r="MQR90" s="91"/>
      <c r="MQS90" s="90"/>
      <c r="MQT90" s="91"/>
      <c r="MQU90" s="90"/>
      <c r="MQV90" s="91"/>
      <c r="MQW90" s="90"/>
      <c r="MQX90" s="91"/>
      <c r="MQY90" s="90"/>
      <c r="MQZ90" s="91"/>
      <c r="MRA90" s="90"/>
      <c r="MRB90" s="91"/>
      <c r="MRC90" s="90"/>
      <c r="MRD90" s="91"/>
      <c r="MRE90" s="90"/>
      <c r="MRF90" s="91"/>
      <c r="MRG90" s="90"/>
      <c r="MRH90" s="91"/>
      <c r="MRI90" s="90"/>
      <c r="MRJ90" s="91"/>
      <c r="MRK90" s="90"/>
      <c r="MRL90" s="91"/>
      <c r="MRM90" s="90"/>
      <c r="MRN90" s="91"/>
      <c r="MRO90" s="90"/>
      <c r="MRP90" s="91"/>
      <c r="MRQ90" s="90"/>
      <c r="MRR90" s="91"/>
      <c r="MRS90" s="90"/>
      <c r="MRT90" s="91"/>
      <c r="MRU90" s="90"/>
      <c r="MRV90" s="91"/>
      <c r="MRW90" s="90"/>
      <c r="MRX90" s="91"/>
      <c r="MRY90" s="90"/>
      <c r="MRZ90" s="91"/>
      <c r="MSA90" s="90"/>
      <c r="MSB90" s="91"/>
      <c r="MSC90" s="90"/>
      <c r="MSD90" s="91"/>
      <c r="MSE90" s="90"/>
      <c r="MSF90" s="91"/>
      <c r="MSG90" s="90"/>
      <c r="MSH90" s="91"/>
      <c r="MSI90" s="90"/>
      <c r="MSJ90" s="91"/>
      <c r="MSK90" s="90"/>
      <c r="MSL90" s="91"/>
      <c r="MSM90" s="90"/>
      <c r="MSN90" s="91"/>
      <c r="MSO90" s="90"/>
      <c r="MSP90" s="91"/>
      <c r="MSQ90" s="90"/>
      <c r="MSR90" s="91"/>
      <c r="MSS90" s="90"/>
      <c r="MST90" s="91"/>
      <c r="MSU90" s="90"/>
      <c r="MSV90" s="91"/>
      <c r="MSW90" s="90"/>
      <c r="MSX90" s="91"/>
      <c r="MSY90" s="90"/>
      <c r="MSZ90" s="91"/>
      <c r="MTA90" s="90"/>
      <c r="MTB90" s="91"/>
      <c r="MTC90" s="90"/>
      <c r="MTD90" s="91"/>
      <c r="MTE90" s="90"/>
      <c r="MTF90" s="91"/>
      <c r="MTG90" s="90"/>
      <c r="MTH90" s="91"/>
      <c r="MTI90" s="90"/>
      <c r="MTJ90" s="91"/>
      <c r="MTK90" s="90"/>
      <c r="MTL90" s="91"/>
      <c r="MTM90" s="90"/>
      <c r="MTN90" s="91"/>
      <c r="MTO90" s="90"/>
      <c r="MTP90" s="91"/>
      <c r="MTQ90" s="90"/>
      <c r="MTR90" s="91"/>
      <c r="MTS90" s="90"/>
      <c r="MTT90" s="91"/>
      <c r="MTU90" s="90"/>
      <c r="MTV90" s="91"/>
      <c r="MTW90" s="90"/>
      <c r="MTX90" s="91"/>
      <c r="MTY90" s="90"/>
      <c r="MTZ90" s="91"/>
      <c r="MUA90" s="90"/>
      <c r="MUB90" s="91"/>
      <c r="MUC90" s="90"/>
      <c r="MUD90" s="91"/>
      <c r="MUE90" s="90"/>
      <c r="MUF90" s="91"/>
      <c r="MUG90" s="90"/>
      <c r="MUH90" s="91"/>
      <c r="MUI90" s="90"/>
      <c r="MUJ90" s="91"/>
      <c r="MUK90" s="90"/>
      <c r="MUL90" s="91"/>
      <c r="MUM90" s="90"/>
      <c r="MUN90" s="91"/>
      <c r="MUO90" s="90"/>
      <c r="MUP90" s="91"/>
      <c r="MUQ90" s="90"/>
      <c r="MUR90" s="91"/>
      <c r="MUS90" s="90"/>
      <c r="MUT90" s="91"/>
      <c r="MUU90" s="90"/>
      <c r="MUV90" s="91"/>
      <c r="MUW90" s="90"/>
      <c r="MUX90" s="91"/>
      <c r="MUY90" s="90"/>
      <c r="MUZ90" s="91"/>
      <c r="MVA90" s="90"/>
      <c r="MVB90" s="91"/>
      <c r="MVC90" s="90"/>
      <c r="MVD90" s="91"/>
      <c r="MVE90" s="90"/>
      <c r="MVF90" s="91"/>
      <c r="MVG90" s="90"/>
      <c r="MVH90" s="91"/>
      <c r="MVI90" s="90"/>
      <c r="MVJ90" s="91"/>
      <c r="MVK90" s="90"/>
      <c r="MVL90" s="91"/>
      <c r="MVM90" s="90"/>
      <c r="MVN90" s="91"/>
      <c r="MVO90" s="90"/>
      <c r="MVP90" s="91"/>
      <c r="MVQ90" s="90"/>
      <c r="MVR90" s="91"/>
      <c r="MVS90" s="90"/>
      <c r="MVT90" s="91"/>
      <c r="MVU90" s="90"/>
      <c r="MVV90" s="91"/>
      <c r="MVW90" s="90"/>
      <c r="MVX90" s="91"/>
      <c r="MVY90" s="90"/>
      <c r="MVZ90" s="91"/>
      <c r="MWA90" s="90"/>
      <c r="MWB90" s="91"/>
      <c r="MWC90" s="90"/>
      <c r="MWD90" s="91"/>
      <c r="MWE90" s="90"/>
      <c r="MWF90" s="91"/>
      <c r="MWG90" s="90"/>
      <c r="MWH90" s="91"/>
      <c r="MWI90" s="90"/>
      <c r="MWJ90" s="91"/>
      <c r="MWK90" s="90"/>
      <c r="MWL90" s="91"/>
      <c r="MWM90" s="90"/>
      <c r="MWN90" s="91"/>
      <c r="MWO90" s="90"/>
      <c r="MWP90" s="91"/>
      <c r="MWQ90" s="90"/>
      <c r="MWR90" s="91"/>
      <c r="MWS90" s="90"/>
      <c r="MWT90" s="91"/>
      <c r="MWU90" s="90"/>
      <c r="MWV90" s="91"/>
      <c r="MWW90" s="90"/>
      <c r="MWX90" s="91"/>
      <c r="MWY90" s="90"/>
      <c r="MWZ90" s="91"/>
      <c r="MXA90" s="90"/>
      <c r="MXB90" s="91"/>
      <c r="MXC90" s="90"/>
      <c r="MXD90" s="91"/>
      <c r="MXE90" s="90"/>
      <c r="MXF90" s="91"/>
      <c r="MXG90" s="90"/>
      <c r="MXH90" s="91"/>
      <c r="MXI90" s="90"/>
      <c r="MXJ90" s="91"/>
      <c r="MXK90" s="90"/>
      <c r="MXL90" s="91"/>
      <c r="MXM90" s="90"/>
      <c r="MXN90" s="91"/>
      <c r="MXO90" s="90"/>
      <c r="MXP90" s="91"/>
      <c r="MXQ90" s="90"/>
      <c r="MXR90" s="91"/>
      <c r="MXS90" s="90"/>
      <c r="MXT90" s="91"/>
      <c r="MXU90" s="90"/>
      <c r="MXV90" s="91"/>
      <c r="MXW90" s="90"/>
      <c r="MXX90" s="91"/>
      <c r="MXY90" s="90"/>
      <c r="MXZ90" s="91"/>
      <c r="MYA90" s="90"/>
      <c r="MYB90" s="91"/>
      <c r="MYC90" s="90"/>
      <c r="MYD90" s="91"/>
      <c r="MYE90" s="90"/>
      <c r="MYF90" s="91"/>
      <c r="MYG90" s="90"/>
      <c r="MYH90" s="91"/>
      <c r="MYI90" s="90"/>
      <c r="MYJ90" s="91"/>
      <c r="MYK90" s="90"/>
      <c r="MYL90" s="91"/>
      <c r="MYM90" s="90"/>
      <c r="MYN90" s="91"/>
      <c r="MYO90" s="90"/>
      <c r="MYP90" s="91"/>
      <c r="MYQ90" s="90"/>
      <c r="MYR90" s="91"/>
      <c r="MYS90" s="90"/>
      <c r="MYT90" s="91"/>
      <c r="MYU90" s="90"/>
      <c r="MYV90" s="91"/>
      <c r="MYW90" s="90"/>
      <c r="MYX90" s="91"/>
      <c r="MYY90" s="90"/>
      <c r="MYZ90" s="91"/>
      <c r="MZA90" s="90"/>
      <c r="MZB90" s="91"/>
      <c r="MZC90" s="90"/>
      <c r="MZD90" s="91"/>
      <c r="MZE90" s="90"/>
      <c r="MZF90" s="91"/>
      <c r="MZG90" s="90"/>
      <c r="MZH90" s="91"/>
      <c r="MZI90" s="90"/>
      <c r="MZJ90" s="91"/>
      <c r="MZK90" s="90"/>
      <c r="MZL90" s="91"/>
      <c r="MZM90" s="90"/>
      <c r="MZN90" s="91"/>
      <c r="MZO90" s="90"/>
      <c r="MZP90" s="91"/>
      <c r="MZQ90" s="90"/>
      <c r="MZR90" s="91"/>
      <c r="MZS90" s="90"/>
      <c r="MZT90" s="91"/>
      <c r="MZU90" s="90"/>
      <c r="MZV90" s="91"/>
      <c r="MZW90" s="90"/>
      <c r="MZX90" s="91"/>
      <c r="MZY90" s="90"/>
      <c r="MZZ90" s="91"/>
      <c r="NAA90" s="90"/>
      <c r="NAB90" s="91"/>
      <c r="NAC90" s="90"/>
      <c r="NAD90" s="91"/>
      <c r="NAE90" s="90"/>
      <c r="NAF90" s="91"/>
      <c r="NAG90" s="90"/>
      <c r="NAH90" s="91"/>
      <c r="NAI90" s="90"/>
      <c r="NAJ90" s="91"/>
      <c r="NAK90" s="90"/>
      <c r="NAL90" s="91"/>
      <c r="NAM90" s="90"/>
      <c r="NAN90" s="91"/>
      <c r="NAO90" s="90"/>
      <c r="NAP90" s="91"/>
      <c r="NAQ90" s="90"/>
      <c r="NAR90" s="91"/>
      <c r="NAS90" s="90"/>
      <c r="NAT90" s="91"/>
      <c r="NAU90" s="90"/>
      <c r="NAV90" s="91"/>
      <c r="NAW90" s="90"/>
      <c r="NAX90" s="91"/>
      <c r="NAY90" s="90"/>
      <c r="NAZ90" s="91"/>
      <c r="NBA90" s="90"/>
      <c r="NBB90" s="91"/>
      <c r="NBC90" s="90"/>
      <c r="NBD90" s="91"/>
      <c r="NBE90" s="90"/>
      <c r="NBF90" s="91"/>
      <c r="NBG90" s="90"/>
      <c r="NBH90" s="91"/>
      <c r="NBI90" s="90"/>
      <c r="NBJ90" s="91"/>
      <c r="NBK90" s="90"/>
      <c r="NBL90" s="91"/>
      <c r="NBM90" s="90"/>
      <c r="NBN90" s="91"/>
      <c r="NBO90" s="90"/>
      <c r="NBP90" s="91"/>
      <c r="NBQ90" s="90"/>
      <c r="NBR90" s="91"/>
      <c r="NBS90" s="90"/>
      <c r="NBT90" s="91"/>
      <c r="NBU90" s="90"/>
      <c r="NBV90" s="91"/>
      <c r="NBW90" s="90"/>
      <c r="NBX90" s="91"/>
      <c r="NBY90" s="90"/>
      <c r="NBZ90" s="91"/>
      <c r="NCA90" s="90"/>
      <c r="NCB90" s="91"/>
      <c r="NCC90" s="90"/>
      <c r="NCD90" s="91"/>
      <c r="NCE90" s="90"/>
      <c r="NCF90" s="91"/>
      <c r="NCG90" s="90"/>
      <c r="NCH90" s="91"/>
      <c r="NCI90" s="90"/>
      <c r="NCJ90" s="91"/>
      <c r="NCK90" s="90"/>
      <c r="NCL90" s="91"/>
      <c r="NCM90" s="90"/>
      <c r="NCN90" s="91"/>
      <c r="NCO90" s="90"/>
      <c r="NCP90" s="91"/>
      <c r="NCQ90" s="90"/>
      <c r="NCR90" s="91"/>
      <c r="NCS90" s="90"/>
      <c r="NCT90" s="91"/>
      <c r="NCU90" s="90"/>
      <c r="NCV90" s="91"/>
      <c r="NCW90" s="90"/>
      <c r="NCX90" s="91"/>
      <c r="NCY90" s="90"/>
      <c r="NCZ90" s="91"/>
      <c r="NDA90" s="90"/>
      <c r="NDB90" s="91"/>
      <c r="NDC90" s="90"/>
      <c r="NDD90" s="91"/>
      <c r="NDE90" s="90"/>
      <c r="NDF90" s="91"/>
      <c r="NDG90" s="90"/>
      <c r="NDH90" s="91"/>
      <c r="NDI90" s="90"/>
      <c r="NDJ90" s="91"/>
      <c r="NDK90" s="90"/>
      <c r="NDL90" s="91"/>
      <c r="NDM90" s="90"/>
      <c r="NDN90" s="91"/>
      <c r="NDO90" s="90"/>
      <c r="NDP90" s="91"/>
      <c r="NDQ90" s="90"/>
      <c r="NDR90" s="91"/>
      <c r="NDS90" s="90"/>
      <c r="NDT90" s="91"/>
      <c r="NDU90" s="90"/>
      <c r="NDV90" s="91"/>
      <c r="NDW90" s="90"/>
      <c r="NDX90" s="91"/>
      <c r="NDY90" s="90"/>
      <c r="NDZ90" s="91"/>
      <c r="NEA90" s="90"/>
      <c r="NEB90" s="91"/>
      <c r="NEC90" s="90"/>
      <c r="NED90" s="91"/>
      <c r="NEE90" s="90"/>
      <c r="NEF90" s="91"/>
      <c r="NEG90" s="90"/>
      <c r="NEH90" s="91"/>
      <c r="NEI90" s="90"/>
      <c r="NEJ90" s="91"/>
      <c r="NEK90" s="90"/>
      <c r="NEL90" s="91"/>
      <c r="NEM90" s="90"/>
      <c r="NEN90" s="91"/>
      <c r="NEO90" s="90"/>
      <c r="NEP90" s="91"/>
      <c r="NEQ90" s="90"/>
      <c r="NER90" s="91"/>
      <c r="NES90" s="90"/>
      <c r="NET90" s="91"/>
      <c r="NEU90" s="90"/>
      <c r="NEV90" s="91"/>
      <c r="NEW90" s="90"/>
      <c r="NEX90" s="91"/>
      <c r="NEY90" s="90"/>
      <c r="NEZ90" s="91"/>
      <c r="NFA90" s="90"/>
      <c r="NFB90" s="91"/>
      <c r="NFC90" s="90"/>
      <c r="NFD90" s="91"/>
      <c r="NFE90" s="90"/>
      <c r="NFF90" s="91"/>
      <c r="NFG90" s="90"/>
      <c r="NFH90" s="91"/>
      <c r="NFI90" s="90"/>
      <c r="NFJ90" s="91"/>
      <c r="NFK90" s="90"/>
      <c r="NFL90" s="91"/>
      <c r="NFM90" s="90"/>
      <c r="NFN90" s="91"/>
      <c r="NFO90" s="90"/>
      <c r="NFP90" s="91"/>
      <c r="NFQ90" s="90"/>
      <c r="NFR90" s="91"/>
      <c r="NFS90" s="90"/>
      <c r="NFT90" s="91"/>
      <c r="NFU90" s="90"/>
      <c r="NFV90" s="91"/>
      <c r="NFW90" s="90"/>
      <c r="NFX90" s="91"/>
      <c r="NFY90" s="90"/>
      <c r="NFZ90" s="91"/>
      <c r="NGA90" s="90"/>
      <c r="NGB90" s="91"/>
      <c r="NGC90" s="90"/>
      <c r="NGD90" s="91"/>
      <c r="NGE90" s="90"/>
      <c r="NGF90" s="91"/>
      <c r="NGG90" s="90"/>
      <c r="NGH90" s="91"/>
      <c r="NGI90" s="90"/>
      <c r="NGJ90" s="91"/>
      <c r="NGK90" s="90"/>
      <c r="NGL90" s="91"/>
      <c r="NGM90" s="90"/>
      <c r="NGN90" s="91"/>
      <c r="NGO90" s="90"/>
      <c r="NGP90" s="91"/>
      <c r="NGQ90" s="90"/>
      <c r="NGR90" s="91"/>
      <c r="NGS90" s="90"/>
      <c r="NGT90" s="91"/>
      <c r="NGU90" s="90"/>
      <c r="NGV90" s="91"/>
      <c r="NGW90" s="90"/>
      <c r="NGX90" s="91"/>
      <c r="NGY90" s="90"/>
      <c r="NGZ90" s="91"/>
      <c r="NHA90" s="90"/>
      <c r="NHB90" s="91"/>
      <c r="NHC90" s="90"/>
      <c r="NHD90" s="91"/>
      <c r="NHE90" s="90"/>
      <c r="NHF90" s="91"/>
      <c r="NHG90" s="90"/>
      <c r="NHH90" s="91"/>
      <c r="NHI90" s="90"/>
      <c r="NHJ90" s="91"/>
      <c r="NHK90" s="90"/>
      <c r="NHL90" s="91"/>
      <c r="NHM90" s="90"/>
      <c r="NHN90" s="91"/>
      <c r="NHO90" s="90"/>
      <c r="NHP90" s="91"/>
      <c r="NHQ90" s="90"/>
      <c r="NHR90" s="91"/>
      <c r="NHS90" s="90"/>
      <c r="NHT90" s="91"/>
      <c r="NHU90" s="90"/>
      <c r="NHV90" s="91"/>
      <c r="NHW90" s="90"/>
      <c r="NHX90" s="91"/>
      <c r="NHY90" s="90"/>
      <c r="NHZ90" s="91"/>
      <c r="NIA90" s="90"/>
      <c r="NIB90" s="91"/>
      <c r="NIC90" s="90"/>
      <c r="NID90" s="91"/>
      <c r="NIE90" s="90"/>
      <c r="NIF90" s="91"/>
      <c r="NIG90" s="90"/>
      <c r="NIH90" s="91"/>
      <c r="NII90" s="90"/>
      <c r="NIJ90" s="91"/>
      <c r="NIK90" s="90"/>
      <c r="NIL90" s="91"/>
      <c r="NIM90" s="90"/>
      <c r="NIN90" s="91"/>
      <c r="NIO90" s="90"/>
      <c r="NIP90" s="91"/>
      <c r="NIQ90" s="90"/>
      <c r="NIR90" s="91"/>
      <c r="NIS90" s="90"/>
      <c r="NIT90" s="91"/>
      <c r="NIU90" s="90"/>
      <c r="NIV90" s="91"/>
      <c r="NIW90" s="90"/>
      <c r="NIX90" s="91"/>
      <c r="NIY90" s="90"/>
      <c r="NIZ90" s="91"/>
      <c r="NJA90" s="90"/>
      <c r="NJB90" s="91"/>
      <c r="NJC90" s="90"/>
      <c r="NJD90" s="91"/>
      <c r="NJE90" s="90"/>
      <c r="NJF90" s="91"/>
      <c r="NJG90" s="90"/>
      <c r="NJH90" s="91"/>
      <c r="NJI90" s="90"/>
      <c r="NJJ90" s="91"/>
      <c r="NJK90" s="90"/>
      <c r="NJL90" s="91"/>
      <c r="NJM90" s="90"/>
      <c r="NJN90" s="91"/>
      <c r="NJO90" s="90"/>
      <c r="NJP90" s="91"/>
      <c r="NJQ90" s="90"/>
      <c r="NJR90" s="91"/>
      <c r="NJS90" s="90"/>
      <c r="NJT90" s="91"/>
      <c r="NJU90" s="90"/>
      <c r="NJV90" s="91"/>
      <c r="NJW90" s="90"/>
      <c r="NJX90" s="91"/>
      <c r="NJY90" s="90"/>
      <c r="NJZ90" s="91"/>
      <c r="NKA90" s="90"/>
      <c r="NKB90" s="91"/>
      <c r="NKC90" s="90"/>
      <c r="NKD90" s="91"/>
      <c r="NKE90" s="90"/>
      <c r="NKF90" s="91"/>
      <c r="NKG90" s="90"/>
      <c r="NKH90" s="91"/>
      <c r="NKI90" s="90"/>
      <c r="NKJ90" s="91"/>
      <c r="NKK90" s="90"/>
      <c r="NKL90" s="91"/>
      <c r="NKM90" s="90"/>
      <c r="NKN90" s="91"/>
      <c r="NKO90" s="90"/>
      <c r="NKP90" s="91"/>
      <c r="NKQ90" s="90"/>
      <c r="NKR90" s="91"/>
      <c r="NKS90" s="90"/>
      <c r="NKT90" s="91"/>
      <c r="NKU90" s="90"/>
      <c r="NKV90" s="91"/>
      <c r="NKW90" s="90"/>
      <c r="NKX90" s="91"/>
      <c r="NKY90" s="90"/>
      <c r="NKZ90" s="91"/>
      <c r="NLA90" s="90"/>
      <c r="NLB90" s="91"/>
      <c r="NLC90" s="90"/>
      <c r="NLD90" s="91"/>
      <c r="NLE90" s="90"/>
      <c r="NLF90" s="91"/>
      <c r="NLG90" s="90"/>
      <c r="NLH90" s="91"/>
      <c r="NLI90" s="90"/>
      <c r="NLJ90" s="91"/>
      <c r="NLK90" s="90"/>
      <c r="NLL90" s="91"/>
      <c r="NLM90" s="90"/>
      <c r="NLN90" s="91"/>
      <c r="NLO90" s="90"/>
      <c r="NLP90" s="91"/>
      <c r="NLQ90" s="90"/>
      <c r="NLR90" s="91"/>
      <c r="NLS90" s="90"/>
      <c r="NLT90" s="91"/>
      <c r="NLU90" s="90"/>
      <c r="NLV90" s="91"/>
      <c r="NLW90" s="90"/>
      <c r="NLX90" s="91"/>
      <c r="NLY90" s="90"/>
      <c r="NLZ90" s="91"/>
      <c r="NMA90" s="90"/>
      <c r="NMB90" s="91"/>
      <c r="NMC90" s="90"/>
      <c r="NMD90" s="91"/>
      <c r="NME90" s="90"/>
      <c r="NMF90" s="91"/>
      <c r="NMG90" s="90"/>
      <c r="NMH90" s="91"/>
      <c r="NMI90" s="90"/>
      <c r="NMJ90" s="91"/>
      <c r="NMK90" s="90"/>
      <c r="NML90" s="91"/>
      <c r="NMM90" s="90"/>
      <c r="NMN90" s="91"/>
      <c r="NMO90" s="90"/>
      <c r="NMP90" s="91"/>
      <c r="NMQ90" s="90"/>
      <c r="NMR90" s="91"/>
      <c r="NMS90" s="90"/>
      <c r="NMT90" s="91"/>
      <c r="NMU90" s="90"/>
      <c r="NMV90" s="91"/>
      <c r="NMW90" s="90"/>
      <c r="NMX90" s="91"/>
      <c r="NMY90" s="90"/>
      <c r="NMZ90" s="91"/>
      <c r="NNA90" s="90"/>
      <c r="NNB90" s="91"/>
      <c r="NNC90" s="90"/>
      <c r="NND90" s="91"/>
      <c r="NNE90" s="90"/>
      <c r="NNF90" s="91"/>
      <c r="NNG90" s="90"/>
      <c r="NNH90" s="91"/>
      <c r="NNI90" s="90"/>
      <c r="NNJ90" s="91"/>
      <c r="NNK90" s="90"/>
      <c r="NNL90" s="91"/>
      <c r="NNM90" s="90"/>
      <c r="NNN90" s="91"/>
      <c r="NNO90" s="90"/>
      <c r="NNP90" s="91"/>
      <c r="NNQ90" s="90"/>
      <c r="NNR90" s="91"/>
      <c r="NNS90" s="90"/>
      <c r="NNT90" s="91"/>
      <c r="NNU90" s="90"/>
      <c r="NNV90" s="91"/>
      <c r="NNW90" s="90"/>
      <c r="NNX90" s="91"/>
      <c r="NNY90" s="90"/>
      <c r="NNZ90" s="91"/>
      <c r="NOA90" s="90"/>
      <c r="NOB90" s="91"/>
      <c r="NOC90" s="90"/>
      <c r="NOD90" s="91"/>
      <c r="NOE90" s="90"/>
      <c r="NOF90" s="91"/>
      <c r="NOG90" s="90"/>
      <c r="NOH90" s="91"/>
      <c r="NOI90" s="90"/>
      <c r="NOJ90" s="91"/>
      <c r="NOK90" s="90"/>
      <c r="NOL90" s="91"/>
      <c r="NOM90" s="90"/>
      <c r="NON90" s="91"/>
      <c r="NOO90" s="90"/>
      <c r="NOP90" s="91"/>
      <c r="NOQ90" s="90"/>
      <c r="NOR90" s="91"/>
      <c r="NOS90" s="90"/>
      <c r="NOT90" s="91"/>
      <c r="NOU90" s="90"/>
      <c r="NOV90" s="91"/>
      <c r="NOW90" s="90"/>
      <c r="NOX90" s="91"/>
      <c r="NOY90" s="90"/>
      <c r="NOZ90" s="91"/>
      <c r="NPA90" s="90"/>
      <c r="NPB90" s="91"/>
      <c r="NPC90" s="90"/>
      <c r="NPD90" s="91"/>
      <c r="NPE90" s="90"/>
      <c r="NPF90" s="91"/>
      <c r="NPG90" s="90"/>
      <c r="NPH90" s="91"/>
      <c r="NPI90" s="90"/>
      <c r="NPJ90" s="91"/>
      <c r="NPK90" s="90"/>
      <c r="NPL90" s="91"/>
      <c r="NPM90" s="90"/>
      <c r="NPN90" s="91"/>
      <c r="NPO90" s="90"/>
      <c r="NPP90" s="91"/>
      <c r="NPQ90" s="90"/>
      <c r="NPR90" s="91"/>
      <c r="NPS90" s="90"/>
      <c r="NPT90" s="91"/>
      <c r="NPU90" s="90"/>
      <c r="NPV90" s="91"/>
      <c r="NPW90" s="90"/>
      <c r="NPX90" s="91"/>
      <c r="NPY90" s="90"/>
      <c r="NPZ90" s="91"/>
      <c r="NQA90" s="90"/>
      <c r="NQB90" s="91"/>
      <c r="NQC90" s="90"/>
      <c r="NQD90" s="91"/>
      <c r="NQE90" s="90"/>
      <c r="NQF90" s="91"/>
      <c r="NQG90" s="90"/>
      <c r="NQH90" s="91"/>
      <c r="NQI90" s="90"/>
      <c r="NQJ90" s="91"/>
      <c r="NQK90" s="90"/>
      <c r="NQL90" s="91"/>
      <c r="NQM90" s="90"/>
      <c r="NQN90" s="91"/>
      <c r="NQO90" s="90"/>
      <c r="NQP90" s="91"/>
      <c r="NQQ90" s="90"/>
      <c r="NQR90" s="91"/>
      <c r="NQS90" s="90"/>
      <c r="NQT90" s="91"/>
      <c r="NQU90" s="90"/>
      <c r="NQV90" s="91"/>
      <c r="NQW90" s="90"/>
      <c r="NQX90" s="91"/>
      <c r="NQY90" s="90"/>
      <c r="NQZ90" s="91"/>
      <c r="NRA90" s="90"/>
      <c r="NRB90" s="91"/>
      <c r="NRC90" s="90"/>
      <c r="NRD90" s="91"/>
      <c r="NRE90" s="90"/>
      <c r="NRF90" s="91"/>
      <c r="NRG90" s="90"/>
      <c r="NRH90" s="91"/>
      <c r="NRI90" s="90"/>
      <c r="NRJ90" s="91"/>
      <c r="NRK90" s="90"/>
      <c r="NRL90" s="91"/>
      <c r="NRM90" s="90"/>
      <c r="NRN90" s="91"/>
      <c r="NRO90" s="90"/>
      <c r="NRP90" s="91"/>
      <c r="NRQ90" s="90"/>
      <c r="NRR90" s="91"/>
      <c r="NRS90" s="90"/>
      <c r="NRT90" s="91"/>
      <c r="NRU90" s="90"/>
      <c r="NRV90" s="91"/>
      <c r="NRW90" s="90"/>
      <c r="NRX90" s="91"/>
      <c r="NRY90" s="90"/>
      <c r="NRZ90" s="91"/>
      <c r="NSA90" s="90"/>
      <c r="NSB90" s="91"/>
      <c r="NSC90" s="90"/>
      <c r="NSD90" s="91"/>
      <c r="NSE90" s="90"/>
      <c r="NSF90" s="91"/>
      <c r="NSG90" s="90"/>
      <c r="NSH90" s="91"/>
      <c r="NSI90" s="90"/>
      <c r="NSJ90" s="91"/>
      <c r="NSK90" s="90"/>
      <c r="NSL90" s="91"/>
      <c r="NSM90" s="90"/>
      <c r="NSN90" s="91"/>
      <c r="NSO90" s="90"/>
      <c r="NSP90" s="91"/>
      <c r="NSQ90" s="90"/>
      <c r="NSR90" s="91"/>
      <c r="NSS90" s="90"/>
      <c r="NST90" s="91"/>
      <c r="NSU90" s="90"/>
      <c r="NSV90" s="91"/>
      <c r="NSW90" s="90"/>
      <c r="NSX90" s="91"/>
      <c r="NSY90" s="90"/>
      <c r="NSZ90" s="91"/>
      <c r="NTA90" s="90"/>
      <c r="NTB90" s="91"/>
      <c r="NTC90" s="90"/>
      <c r="NTD90" s="91"/>
      <c r="NTE90" s="90"/>
      <c r="NTF90" s="91"/>
      <c r="NTG90" s="90"/>
      <c r="NTH90" s="91"/>
      <c r="NTI90" s="90"/>
      <c r="NTJ90" s="91"/>
      <c r="NTK90" s="90"/>
      <c r="NTL90" s="91"/>
      <c r="NTM90" s="90"/>
      <c r="NTN90" s="91"/>
      <c r="NTO90" s="90"/>
      <c r="NTP90" s="91"/>
      <c r="NTQ90" s="90"/>
      <c r="NTR90" s="91"/>
      <c r="NTS90" s="90"/>
      <c r="NTT90" s="91"/>
      <c r="NTU90" s="90"/>
      <c r="NTV90" s="91"/>
      <c r="NTW90" s="90"/>
      <c r="NTX90" s="91"/>
      <c r="NTY90" s="90"/>
      <c r="NTZ90" s="91"/>
      <c r="NUA90" s="90"/>
      <c r="NUB90" s="91"/>
      <c r="NUC90" s="90"/>
      <c r="NUD90" s="91"/>
      <c r="NUE90" s="90"/>
      <c r="NUF90" s="91"/>
      <c r="NUG90" s="90"/>
      <c r="NUH90" s="91"/>
      <c r="NUI90" s="90"/>
      <c r="NUJ90" s="91"/>
      <c r="NUK90" s="90"/>
      <c r="NUL90" s="91"/>
      <c r="NUM90" s="90"/>
      <c r="NUN90" s="91"/>
      <c r="NUO90" s="90"/>
      <c r="NUP90" s="91"/>
      <c r="NUQ90" s="90"/>
      <c r="NUR90" s="91"/>
      <c r="NUS90" s="90"/>
      <c r="NUT90" s="91"/>
      <c r="NUU90" s="90"/>
      <c r="NUV90" s="91"/>
      <c r="NUW90" s="90"/>
      <c r="NUX90" s="91"/>
      <c r="NUY90" s="90"/>
      <c r="NUZ90" s="91"/>
      <c r="NVA90" s="90"/>
      <c r="NVB90" s="91"/>
      <c r="NVC90" s="90"/>
      <c r="NVD90" s="91"/>
      <c r="NVE90" s="90"/>
      <c r="NVF90" s="91"/>
      <c r="NVG90" s="90"/>
      <c r="NVH90" s="91"/>
      <c r="NVI90" s="90"/>
      <c r="NVJ90" s="91"/>
      <c r="NVK90" s="90"/>
      <c r="NVL90" s="91"/>
      <c r="NVM90" s="90"/>
      <c r="NVN90" s="91"/>
      <c r="NVO90" s="90"/>
      <c r="NVP90" s="91"/>
      <c r="NVQ90" s="90"/>
      <c r="NVR90" s="91"/>
      <c r="NVS90" s="90"/>
      <c r="NVT90" s="91"/>
      <c r="NVU90" s="90"/>
      <c r="NVV90" s="91"/>
      <c r="NVW90" s="90"/>
      <c r="NVX90" s="91"/>
      <c r="NVY90" s="90"/>
      <c r="NVZ90" s="91"/>
      <c r="NWA90" s="90"/>
      <c r="NWB90" s="91"/>
      <c r="NWC90" s="90"/>
      <c r="NWD90" s="91"/>
      <c r="NWE90" s="90"/>
      <c r="NWF90" s="91"/>
      <c r="NWG90" s="90"/>
      <c r="NWH90" s="91"/>
      <c r="NWI90" s="90"/>
      <c r="NWJ90" s="91"/>
      <c r="NWK90" s="90"/>
      <c r="NWL90" s="91"/>
      <c r="NWM90" s="90"/>
      <c r="NWN90" s="91"/>
      <c r="NWO90" s="90"/>
      <c r="NWP90" s="91"/>
      <c r="NWQ90" s="90"/>
      <c r="NWR90" s="91"/>
      <c r="NWS90" s="90"/>
      <c r="NWT90" s="91"/>
      <c r="NWU90" s="90"/>
      <c r="NWV90" s="91"/>
      <c r="NWW90" s="90"/>
      <c r="NWX90" s="91"/>
      <c r="NWY90" s="90"/>
      <c r="NWZ90" s="91"/>
      <c r="NXA90" s="90"/>
      <c r="NXB90" s="91"/>
      <c r="NXC90" s="90"/>
      <c r="NXD90" s="91"/>
      <c r="NXE90" s="90"/>
      <c r="NXF90" s="91"/>
      <c r="NXG90" s="90"/>
      <c r="NXH90" s="91"/>
      <c r="NXI90" s="90"/>
      <c r="NXJ90" s="91"/>
      <c r="NXK90" s="90"/>
      <c r="NXL90" s="91"/>
      <c r="NXM90" s="90"/>
      <c r="NXN90" s="91"/>
      <c r="NXO90" s="90"/>
      <c r="NXP90" s="91"/>
      <c r="NXQ90" s="90"/>
      <c r="NXR90" s="91"/>
      <c r="NXS90" s="90"/>
      <c r="NXT90" s="91"/>
      <c r="NXU90" s="90"/>
      <c r="NXV90" s="91"/>
      <c r="NXW90" s="90"/>
      <c r="NXX90" s="91"/>
      <c r="NXY90" s="90"/>
      <c r="NXZ90" s="91"/>
      <c r="NYA90" s="90"/>
      <c r="NYB90" s="91"/>
      <c r="NYC90" s="90"/>
      <c r="NYD90" s="91"/>
      <c r="NYE90" s="90"/>
      <c r="NYF90" s="91"/>
      <c r="NYG90" s="90"/>
      <c r="NYH90" s="91"/>
      <c r="NYI90" s="90"/>
      <c r="NYJ90" s="91"/>
      <c r="NYK90" s="90"/>
      <c r="NYL90" s="91"/>
      <c r="NYM90" s="90"/>
      <c r="NYN90" s="91"/>
      <c r="NYO90" s="90"/>
      <c r="NYP90" s="91"/>
      <c r="NYQ90" s="90"/>
      <c r="NYR90" s="91"/>
      <c r="NYS90" s="90"/>
      <c r="NYT90" s="91"/>
      <c r="NYU90" s="90"/>
      <c r="NYV90" s="91"/>
      <c r="NYW90" s="90"/>
      <c r="NYX90" s="91"/>
      <c r="NYY90" s="90"/>
      <c r="NYZ90" s="91"/>
      <c r="NZA90" s="90"/>
      <c r="NZB90" s="91"/>
      <c r="NZC90" s="90"/>
      <c r="NZD90" s="91"/>
      <c r="NZE90" s="90"/>
      <c r="NZF90" s="91"/>
      <c r="NZG90" s="90"/>
      <c r="NZH90" s="91"/>
      <c r="NZI90" s="90"/>
      <c r="NZJ90" s="91"/>
      <c r="NZK90" s="90"/>
      <c r="NZL90" s="91"/>
      <c r="NZM90" s="90"/>
      <c r="NZN90" s="91"/>
      <c r="NZO90" s="90"/>
      <c r="NZP90" s="91"/>
      <c r="NZQ90" s="90"/>
      <c r="NZR90" s="91"/>
      <c r="NZS90" s="90"/>
      <c r="NZT90" s="91"/>
      <c r="NZU90" s="90"/>
      <c r="NZV90" s="91"/>
      <c r="NZW90" s="90"/>
      <c r="NZX90" s="91"/>
      <c r="NZY90" s="90"/>
      <c r="NZZ90" s="91"/>
      <c r="OAA90" s="90"/>
      <c r="OAB90" s="91"/>
      <c r="OAC90" s="90"/>
      <c r="OAD90" s="91"/>
      <c r="OAE90" s="90"/>
      <c r="OAF90" s="91"/>
      <c r="OAG90" s="90"/>
      <c r="OAH90" s="91"/>
      <c r="OAI90" s="90"/>
      <c r="OAJ90" s="91"/>
      <c r="OAK90" s="90"/>
      <c r="OAL90" s="91"/>
      <c r="OAM90" s="90"/>
      <c r="OAN90" s="91"/>
      <c r="OAO90" s="90"/>
      <c r="OAP90" s="91"/>
      <c r="OAQ90" s="90"/>
      <c r="OAR90" s="91"/>
      <c r="OAS90" s="90"/>
      <c r="OAT90" s="91"/>
      <c r="OAU90" s="90"/>
      <c r="OAV90" s="91"/>
      <c r="OAW90" s="90"/>
      <c r="OAX90" s="91"/>
      <c r="OAY90" s="90"/>
      <c r="OAZ90" s="91"/>
      <c r="OBA90" s="90"/>
      <c r="OBB90" s="91"/>
      <c r="OBC90" s="90"/>
      <c r="OBD90" s="91"/>
      <c r="OBE90" s="90"/>
      <c r="OBF90" s="91"/>
      <c r="OBG90" s="90"/>
      <c r="OBH90" s="91"/>
      <c r="OBI90" s="90"/>
      <c r="OBJ90" s="91"/>
      <c r="OBK90" s="90"/>
      <c r="OBL90" s="91"/>
      <c r="OBM90" s="90"/>
      <c r="OBN90" s="91"/>
      <c r="OBO90" s="90"/>
      <c r="OBP90" s="91"/>
      <c r="OBQ90" s="90"/>
      <c r="OBR90" s="91"/>
      <c r="OBS90" s="90"/>
      <c r="OBT90" s="91"/>
      <c r="OBU90" s="90"/>
      <c r="OBV90" s="91"/>
      <c r="OBW90" s="90"/>
      <c r="OBX90" s="91"/>
      <c r="OBY90" s="90"/>
      <c r="OBZ90" s="91"/>
      <c r="OCA90" s="90"/>
      <c r="OCB90" s="91"/>
      <c r="OCC90" s="90"/>
      <c r="OCD90" s="91"/>
      <c r="OCE90" s="90"/>
      <c r="OCF90" s="91"/>
      <c r="OCG90" s="90"/>
      <c r="OCH90" s="91"/>
      <c r="OCI90" s="90"/>
      <c r="OCJ90" s="91"/>
      <c r="OCK90" s="90"/>
      <c r="OCL90" s="91"/>
      <c r="OCM90" s="90"/>
      <c r="OCN90" s="91"/>
      <c r="OCO90" s="90"/>
      <c r="OCP90" s="91"/>
      <c r="OCQ90" s="90"/>
      <c r="OCR90" s="91"/>
      <c r="OCS90" s="90"/>
      <c r="OCT90" s="91"/>
      <c r="OCU90" s="90"/>
      <c r="OCV90" s="91"/>
      <c r="OCW90" s="90"/>
      <c r="OCX90" s="91"/>
      <c r="OCY90" s="90"/>
      <c r="OCZ90" s="91"/>
      <c r="ODA90" s="90"/>
      <c r="ODB90" s="91"/>
      <c r="ODC90" s="90"/>
      <c r="ODD90" s="91"/>
      <c r="ODE90" s="90"/>
      <c r="ODF90" s="91"/>
      <c r="ODG90" s="90"/>
      <c r="ODH90" s="91"/>
      <c r="ODI90" s="90"/>
      <c r="ODJ90" s="91"/>
      <c r="ODK90" s="90"/>
      <c r="ODL90" s="91"/>
      <c r="ODM90" s="90"/>
      <c r="ODN90" s="91"/>
      <c r="ODO90" s="90"/>
      <c r="ODP90" s="91"/>
      <c r="ODQ90" s="90"/>
      <c r="ODR90" s="91"/>
      <c r="ODS90" s="90"/>
      <c r="ODT90" s="91"/>
      <c r="ODU90" s="90"/>
      <c r="ODV90" s="91"/>
      <c r="ODW90" s="90"/>
      <c r="ODX90" s="91"/>
      <c r="ODY90" s="90"/>
      <c r="ODZ90" s="91"/>
      <c r="OEA90" s="90"/>
      <c r="OEB90" s="91"/>
      <c r="OEC90" s="90"/>
      <c r="OED90" s="91"/>
      <c r="OEE90" s="90"/>
      <c r="OEF90" s="91"/>
      <c r="OEG90" s="90"/>
      <c r="OEH90" s="91"/>
      <c r="OEI90" s="90"/>
      <c r="OEJ90" s="91"/>
      <c r="OEK90" s="90"/>
      <c r="OEL90" s="91"/>
      <c r="OEM90" s="90"/>
      <c r="OEN90" s="91"/>
      <c r="OEO90" s="90"/>
      <c r="OEP90" s="91"/>
      <c r="OEQ90" s="90"/>
      <c r="OER90" s="91"/>
      <c r="OES90" s="90"/>
      <c r="OET90" s="91"/>
      <c r="OEU90" s="90"/>
      <c r="OEV90" s="91"/>
      <c r="OEW90" s="90"/>
      <c r="OEX90" s="91"/>
      <c r="OEY90" s="90"/>
      <c r="OEZ90" s="91"/>
      <c r="OFA90" s="90"/>
      <c r="OFB90" s="91"/>
      <c r="OFC90" s="90"/>
      <c r="OFD90" s="91"/>
      <c r="OFE90" s="90"/>
      <c r="OFF90" s="91"/>
      <c r="OFG90" s="90"/>
      <c r="OFH90" s="91"/>
      <c r="OFI90" s="90"/>
      <c r="OFJ90" s="91"/>
      <c r="OFK90" s="90"/>
      <c r="OFL90" s="91"/>
      <c r="OFM90" s="90"/>
      <c r="OFN90" s="91"/>
      <c r="OFO90" s="90"/>
      <c r="OFP90" s="91"/>
      <c r="OFQ90" s="90"/>
      <c r="OFR90" s="91"/>
      <c r="OFS90" s="90"/>
      <c r="OFT90" s="91"/>
      <c r="OFU90" s="90"/>
      <c r="OFV90" s="91"/>
      <c r="OFW90" s="90"/>
      <c r="OFX90" s="91"/>
      <c r="OFY90" s="90"/>
      <c r="OFZ90" s="91"/>
      <c r="OGA90" s="90"/>
      <c r="OGB90" s="91"/>
      <c r="OGC90" s="90"/>
      <c r="OGD90" s="91"/>
      <c r="OGE90" s="90"/>
      <c r="OGF90" s="91"/>
      <c r="OGG90" s="90"/>
      <c r="OGH90" s="91"/>
      <c r="OGI90" s="90"/>
      <c r="OGJ90" s="91"/>
      <c r="OGK90" s="90"/>
      <c r="OGL90" s="91"/>
      <c r="OGM90" s="90"/>
      <c r="OGN90" s="91"/>
      <c r="OGO90" s="90"/>
      <c r="OGP90" s="91"/>
      <c r="OGQ90" s="90"/>
      <c r="OGR90" s="91"/>
      <c r="OGS90" s="90"/>
      <c r="OGT90" s="91"/>
      <c r="OGU90" s="90"/>
      <c r="OGV90" s="91"/>
      <c r="OGW90" s="90"/>
      <c r="OGX90" s="91"/>
      <c r="OGY90" s="90"/>
      <c r="OGZ90" s="91"/>
      <c r="OHA90" s="90"/>
      <c r="OHB90" s="91"/>
      <c r="OHC90" s="90"/>
      <c r="OHD90" s="91"/>
      <c r="OHE90" s="90"/>
      <c r="OHF90" s="91"/>
      <c r="OHG90" s="90"/>
      <c r="OHH90" s="91"/>
      <c r="OHI90" s="90"/>
      <c r="OHJ90" s="91"/>
      <c r="OHK90" s="90"/>
      <c r="OHL90" s="91"/>
      <c r="OHM90" s="90"/>
      <c r="OHN90" s="91"/>
      <c r="OHO90" s="90"/>
      <c r="OHP90" s="91"/>
      <c r="OHQ90" s="90"/>
      <c r="OHR90" s="91"/>
      <c r="OHS90" s="90"/>
      <c r="OHT90" s="91"/>
      <c r="OHU90" s="90"/>
      <c r="OHV90" s="91"/>
      <c r="OHW90" s="90"/>
      <c r="OHX90" s="91"/>
      <c r="OHY90" s="90"/>
      <c r="OHZ90" s="91"/>
      <c r="OIA90" s="90"/>
      <c r="OIB90" s="91"/>
      <c r="OIC90" s="90"/>
      <c r="OID90" s="91"/>
      <c r="OIE90" s="90"/>
      <c r="OIF90" s="91"/>
      <c r="OIG90" s="90"/>
      <c r="OIH90" s="91"/>
      <c r="OII90" s="90"/>
      <c r="OIJ90" s="91"/>
      <c r="OIK90" s="90"/>
      <c r="OIL90" s="91"/>
      <c r="OIM90" s="90"/>
      <c r="OIN90" s="91"/>
      <c r="OIO90" s="90"/>
      <c r="OIP90" s="91"/>
      <c r="OIQ90" s="90"/>
      <c r="OIR90" s="91"/>
      <c r="OIS90" s="90"/>
      <c r="OIT90" s="91"/>
      <c r="OIU90" s="90"/>
      <c r="OIV90" s="91"/>
      <c r="OIW90" s="90"/>
      <c r="OIX90" s="91"/>
      <c r="OIY90" s="90"/>
      <c r="OIZ90" s="91"/>
      <c r="OJA90" s="90"/>
      <c r="OJB90" s="91"/>
      <c r="OJC90" s="90"/>
      <c r="OJD90" s="91"/>
      <c r="OJE90" s="90"/>
      <c r="OJF90" s="91"/>
      <c r="OJG90" s="90"/>
      <c r="OJH90" s="91"/>
      <c r="OJI90" s="90"/>
      <c r="OJJ90" s="91"/>
      <c r="OJK90" s="90"/>
      <c r="OJL90" s="91"/>
      <c r="OJM90" s="90"/>
      <c r="OJN90" s="91"/>
      <c r="OJO90" s="90"/>
      <c r="OJP90" s="91"/>
      <c r="OJQ90" s="90"/>
      <c r="OJR90" s="91"/>
      <c r="OJS90" s="90"/>
      <c r="OJT90" s="91"/>
      <c r="OJU90" s="90"/>
      <c r="OJV90" s="91"/>
      <c r="OJW90" s="90"/>
      <c r="OJX90" s="91"/>
      <c r="OJY90" s="90"/>
      <c r="OJZ90" s="91"/>
      <c r="OKA90" s="90"/>
      <c r="OKB90" s="91"/>
      <c r="OKC90" s="90"/>
      <c r="OKD90" s="91"/>
      <c r="OKE90" s="90"/>
      <c r="OKF90" s="91"/>
      <c r="OKG90" s="90"/>
      <c r="OKH90" s="91"/>
      <c r="OKI90" s="90"/>
      <c r="OKJ90" s="91"/>
      <c r="OKK90" s="90"/>
      <c r="OKL90" s="91"/>
      <c r="OKM90" s="90"/>
      <c r="OKN90" s="91"/>
      <c r="OKO90" s="90"/>
      <c r="OKP90" s="91"/>
      <c r="OKQ90" s="90"/>
      <c r="OKR90" s="91"/>
      <c r="OKS90" s="90"/>
      <c r="OKT90" s="91"/>
      <c r="OKU90" s="90"/>
      <c r="OKV90" s="91"/>
      <c r="OKW90" s="90"/>
      <c r="OKX90" s="91"/>
      <c r="OKY90" s="90"/>
      <c r="OKZ90" s="91"/>
      <c r="OLA90" s="90"/>
      <c r="OLB90" s="91"/>
      <c r="OLC90" s="90"/>
      <c r="OLD90" s="91"/>
      <c r="OLE90" s="90"/>
      <c r="OLF90" s="91"/>
      <c r="OLG90" s="90"/>
      <c r="OLH90" s="91"/>
      <c r="OLI90" s="90"/>
      <c r="OLJ90" s="91"/>
      <c r="OLK90" s="90"/>
      <c r="OLL90" s="91"/>
      <c r="OLM90" s="90"/>
      <c r="OLN90" s="91"/>
      <c r="OLO90" s="90"/>
      <c r="OLP90" s="91"/>
      <c r="OLQ90" s="90"/>
      <c r="OLR90" s="91"/>
      <c r="OLS90" s="90"/>
      <c r="OLT90" s="91"/>
      <c r="OLU90" s="90"/>
      <c r="OLV90" s="91"/>
      <c r="OLW90" s="90"/>
      <c r="OLX90" s="91"/>
      <c r="OLY90" s="90"/>
      <c r="OLZ90" s="91"/>
      <c r="OMA90" s="90"/>
      <c r="OMB90" s="91"/>
      <c r="OMC90" s="90"/>
      <c r="OMD90" s="91"/>
      <c r="OME90" s="90"/>
      <c r="OMF90" s="91"/>
      <c r="OMG90" s="90"/>
      <c r="OMH90" s="91"/>
      <c r="OMI90" s="90"/>
      <c r="OMJ90" s="91"/>
      <c r="OMK90" s="90"/>
      <c r="OML90" s="91"/>
      <c r="OMM90" s="90"/>
      <c r="OMN90" s="91"/>
      <c r="OMO90" s="90"/>
      <c r="OMP90" s="91"/>
      <c r="OMQ90" s="90"/>
      <c r="OMR90" s="91"/>
      <c r="OMS90" s="90"/>
      <c r="OMT90" s="91"/>
      <c r="OMU90" s="90"/>
      <c r="OMV90" s="91"/>
      <c r="OMW90" s="90"/>
      <c r="OMX90" s="91"/>
      <c r="OMY90" s="90"/>
      <c r="OMZ90" s="91"/>
      <c r="ONA90" s="90"/>
      <c r="ONB90" s="91"/>
      <c r="ONC90" s="90"/>
      <c r="OND90" s="91"/>
      <c r="ONE90" s="90"/>
      <c r="ONF90" s="91"/>
      <c r="ONG90" s="90"/>
      <c r="ONH90" s="91"/>
      <c r="ONI90" s="90"/>
      <c r="ONJ90" s="91"/>
      <c r="ONK90" s="90"/>
      <c r="ONL90" s="91"/>
      <c r="ONM90" s="90"/>
      <c r="ONN90" s="91"/>
      <c r="ONO90" s="90"/>
      <c r="ONP90" s="91"/>
      <c r="ONQ90" s="90"/>
      <c r="ONR90" s="91"/>
      <c r="ONS90" s="90"/>
      <c r="ONT90" s="91"/>
      <c r="ONU90" s="90"/>
      <c r="ONV90" s="91"/>
      <c r="ONW90" s="90"/>
      <c r="ONX90" s="91"/>
      <c r="ONY90" s="90"/>
      <c r="ONZ90" s="91"/>
      <c r="OOA90" s="90"/>
      <c r="OOB90" s="91"/>
      <c r="OOC90" s="90"/>
      <c r="OOD90" s="91"/>
      <c r="OOE90" s="90"/>
      <c r="OOF90" s="91"/>
      <c r="OOG90" s="90"/>
      <c r="OOH90" s="91"/>
      <c r="OOI90" s="90"/>
      <c r="OOJ90" s="91"/>
      <c r="OOK90" s="90"/>
      <c r="OOL90" s="91"/>
      <c r="OOM90" s="90"/>
      <c r="OON90" s="91"/>
      <c r="OOO90" s="90"/>
      <c r="OOP90" s="91"/>
      <c r="OOQ90" s="90"/>
      <c r="OOR90" s="91"/>
      <c r="OOS90" s="90"/>
      <c r="OOT90" s="91"/>
      <c r="OOU90" s="90"/>
      <c r="OOV90" s="91"/>
      <c r="OOW90" s="90"/>
      <c r="OOX90" s="91"/>
      <c r="OOY90" s="90"/>
      <c r="OOZ90" s="91"/>
      <c r="OPA90" s="90"/>
      <c r="OPB90" s="91"/>
      <c r="OPC90" s="90"/>
      <c r="OPD90" s="91"/>
      <c r="OPE90" s="90"/>
      <c r="OPF90" s="91"/>
      <c r="OPG90" s="90"/>
      <c r="OPH90" s="91"/>
      <c r="OPI90" s="90"/>
      <c r="OPJ90" s="91"/>
      <c r="OPK90" s="90"/>
      <c r="OPL90" s="91"/>
      <c r="OPM90" s="90"/>
      <c r="OPN90" s="91"/>
      <c r="OPO90" s="90"/>
      <c r="OPP90" s="91"/>
      <c r="OPQ90" s="90"/>
      <c r="OPR90" s="91"/>
      <c r="OPS90" s="90"/>
      <c r="OPT90" s="91"/>
      <c r="OPU90" s="90"/>
      <c r="OPV90" s="91"/>
      <c r="OPW90" s="90"/>
      <c r="OPX90" s="91"/>
      <c r="OPY90" s="90"/>
      <c r="OPZ90" s="91"/>
      <c r="OQA90" s="90"/>
      <c r="OQB90" s="91"/>
      <c r="OQC90" s="90"/>
      <c r="OQD90" s="91"/>
      <c r="OQE90" s="90"/>
      <c r="OQF90" s="91"/>
      <c r="OQG90" s="90"/>
      <c r="OQH90" s="91"/>
      <c r="OQI90" s="90"/>
      <c r="OQJ90" s="91"/>
      <c r="OQK90" s="90"/>
      <c r="OQL90" s="91"/>
      <c r="OQM90" s="90"/>
      <c r="OQN90" s="91"/>
      <c r="OQO90" s="90"/>
      <c r="OQP90" s="91"/>
      <c r="OQQ90" s="90"/>
      <c r="OQR90" s="91"/>
      <c r="OQS90" s="90"/>
      <c r="OQT90" s="91"/>
      <c r="OQU90" s="90"/>
      <c r="OQV90" s="91"/>
      <c r="OQW90" s="90"/>
      <c r="OQX90" s="91"/>
      <c r="OQY90" s="90"/>
      <c r="OQZ90" s="91"/>
      <c r="ORA90" s="90"/>
      <c r="ORB90" s="91"/>
      <c r="ORC90" s="90"/>
      <c r="ORD90" s="91"/>
      <c r="ORE90" s="90"/>
      <c r="ORF90" s="91"/>
      <c r="ORG90" s="90"/>
      <c r="ORH90" s="91"/>
      <c r="ORI90" s="90"/>
      <c r="ORJ90" s="91"/>
      <c r="ORK90" s="90"/>
      <c r="ORL90" s="91"/>
      <c r="ORM90" s="90"/>
      <c r="ORN90" s="91"/>
      <c r="ORO90" s="90"/>
      <c r="ORP90" s="91"/>
      <c r="ORQ90" s="90"/>
      <c r="ORR90" s="91"/>
      <c r="ORS90" s="90"/>
      <c r="ORT90" s="91"/>
      <c r="ORU90" s="90"/>
      <c r="ORV90" s="91"/>
      <c r="ORW90" s="90"/>
      <c r="ORX90" s="91"/>
      <c r="ORY90" s="90"/>
      <c r="ORZ90" s="91"/>
      <c r="OSA90" s="90"/>
      <c r="OSB90" s="91"/>
      <c r="OSC90" s="90"/>
      <c r="OSD90" s="91"/>
      <c r="OSE90" s="90"/>
      <c r="OSF90" s="91"/>
      <c r="OSG90" s="90"/>
      <c r="OSH90" s="91"/>
      <c r="OSI90" s="90"/>
      <c r="OSJ90" s="91"/>
      <c r="OSK90" s="90"/>
      <c r="OSL90" s="91"/>
      <c r="OSM90" s="90"/>
      <c r="OSN90" s="91"/>
      <c r="OSO90" s="90"/>
      <c r="OSP90" s="91"/>
      <c r="OSQ90" s="90"/>
      <c r="OSR90" s="91"/>
      <c r="OSS90" s="90"/>
      <c r="OST90" s="91"/>
      <c r="OSU90" s="90"/>
      <c r="OSV90" s="91"/>
      <c r="OSW90" s="90"/>
      <c r="OSX90" s="91"/>
      <c r="OSY90" s="90"/>
      <c r="OSZ90" s="91"/>
      <c r="OTA90" s="90"/>
      <c r="OTB90" s="91"/>
      <c r="OTC90" s="90"/>
      <c r="OTD90" s="91"/>
      <c r="OTE90" s="90"/>
      <c r="OTF90" s="91"/>
      <c r="OTG90" s="90"/>
      <c r="OTH90" s="91"/>
      <c r="OTI90" s="90"/>
      <c r="OTJ90" s="91"/>
      <c r="OTK90" s="90"/>
      <c r="OTL90" s="91"/>
      <c r="OTM90" s="90"/>
      <c r="OTN90" s="91"/>
      <c r="OTO90" s="90"/>
      <c r="OTP90" s="91"/>
      <c r="OTQ90" s="90"/>
      <c r="OTR90" s="91"/>
      <c r="OTS90" s="90"/>
      <c r="OTT90" s="91"/>
      <c r="OTU90" s="90"/>
      <c r="OTV90" s="91"/>
      <c r="OTW90" s="90"/>
      <c r="OTX90" s="91"/>
      <c r="OTY90" s="90"/>
      <c r="OTZ90" s="91"/>
      <c r="OUA90" s="90"/>
      <c r="OUB90" s="91"/>
      <c r="OUC90" s="90"/>
      <c r="OUD90" s="91"/>
      <c r="OUE90" s="90"/>
      <c r="OUF90" s="91"/>
      <c r="OUG90" s="90"/>
      <c r="OUH90" s="91"/>
      <c r="OUI90" s="90"/>
      <c r="OUJ90" s="91"/>
      <c r="OUK90" s="90"/>
      <c r="OUL90" s="91"/>
      <c r="OUM90" s="90"/>
      <c r="OUN90" s="91"/>
      <c r="OUO90" s="90"/>
      <c r="OUP90" s="91"/>
      <c r="OUQ90" s="90"/>
      <c r="OUR90" s="91"/>
      <c r="OUS90" s="90"/>
      <c r="OUT90" s="91"/>
      <c r="OUU90" s="90"/>
      <c r="OUV90" s="91"/>
      <c r="OUW90" s="90"/>
      <c r="OUX90" s="91"/>
      <c r="OUY90" s="90"/>
      <c r="OUZ90" s="91"/>
      <c r="OVA90" s="90"/>
      <c r="OVB90" s="91"/>
      <c r="OVC90" s="90"/>
      <c r="OVD90" s="91"/>
      <c r="OVE90" s="90"/>
      <c r="OVF90" s="91"/>
      <c r="OVG90" s="90"/>
      <c r="OVH90" s="91"/>
      <c r="OVI90" s="90"/>
      <c r="OVJ90" s="91"/>
      <c r="OVK90" s="90"/>
      <c r="OVL90" s="91"/>
      <c r="OVM90" s="90"/>
      <c r="OVN90" s="91"/>
      <c r="OVO90" s="90"/>
      <c r="OVP90" s="91"/>
      <c r="OVQ90" s="90"/>
      <c r="OVR90" s="91"/>
      <c r="OVS90" s="90"/>
      <c r="OVT90" s="91"/>
      <c r="OVU90" s="90"/>
      <c r="OVV90" s="91"/>
      <c r="OVW90" s="90"/>
      <c r="OVX90" s="91"/>
      <c r="OVY90" s="90"/>
      <c r="OVZ90" s="91"/>
      <c r="OWA90" s="90"/>
      <c r="OWB90" s="91"/>
      <c r="OWC90" s="90"/>
      <c r="OWD90" s="91"/>
      <c r="OWE90" s="90"/>
      <c r="OWF90" s="91"/>
      <c r="OWG90" s="90"/>
      <c r="OWH90" s="91"/>
      <c r="OWI90" s="90"/>
      <c r="OWJ90" s="91"/>
      <c r="OWK90" s="90"/>
      <c r="OWL90" s="91"/>
      <c r="OWM90" s="90"/>
      <c r="OWN90" s="91"/>
      <c r="OWO90" s="90"/>
      <c r="OWP90" s="91"/>
      <c r="OWQ90" s="90"/>
      <c r="OWR90" s="91"/>
      <c r="OWS90" s="90"/>
      <c r="OWT90" s="91"/>
      <c r="OWU90" s="90"/>
      <c r="OWV90" s="91"/>
      <c r="OWW90" s="90"/>
      <c r="OWX90" s="91"/>
      <c r="OWY90" s="90"/>
      <c r="OWZ90" s="91"/>
      <c r="OXA90" s="90"/>
      <c r="OXB90" s="91"/>
      <c r="OXC90" s="90"/>
      <c r="OXD90" s="91"/>
      <c r="OXE90" s="90"/>
      <c r="OXF90" s="91"/>
      <c r="OXG90" s="90"/>
      <c r="OXH90" s="91"/>
      <c r="OXI90" s="90"/>
      <c r="OXJ90" s="91"/>
      <c r="OXK90" s="90"/>
      <c r="OXL90" s="91"/>
      <c r="OXM90" s="90"/>
      <c r="OXN90" s="91"/>
      <c r="OXO90" s="90"/>
      <c r="OXP90" s="91"/>
      <c r="OXQ90" s="90"/>
      <c r="OXR90" s="91"/>
      <c r="OXS90" s="90"/>
      <c r="OXT90" s="91"/>
      <c r="OXU90" s="90"/>
      <c r="OXV90" s="91"/>
      <c r="OXW90" s="90"/>
      <c r="OXX90" s="91"/>
      <c r="OXY90" s="90"/>
      <c r="OXZ90" s="91"/>
      <c r="OYA90" s="90"/>
      <c r="OYB90" s="91"/>
      <c r="OYC90" s="90"/>
      <c r="OYD90" s="91"/>
      <c r="OYE90" s="90"/>
      <c r="OYF90" s="91"/>
      <c r="OYG90" s="90"/>
      <c r="OYH90" s="91"/>
      <c r="OYI90" s="90"/>
      <c r="OYJ90" s="91"/>
      <c r="OYK90" s="90"/>
      <c r="OYL90" s="91"/>
      <c r="OYM90" s="90"/>
      <c r="OYN90" s="91"/>
      <c r="OYO90" s="90"/>
      <c r="OYP90" s="91"/>
      <c r="OYQ90" s="90"/>
      <c r="OYR90" s="91"/>
      <c r="OYS90" s="90"/>
      <c r="OYT90" s="91"/>
      <c r="OYU90" s="90"/>
      <c r="OYV90" s="91"/>
      <c r="OYW90" s="90"/>
      <c r="OYX90" s="91"/>
      <c r="OYY90" s="90"/>
      <c r="OYZ90" s="91"/>
      <c r="OZA90" s="90"/>
      <c r="OZB90" s="91"/>
      <c r="OZC90" s="90"/>
      <c r="OZD90" s="91"/>
      <c r="OZE90" s="90"/>
      <c r="OZF90" s="91"/>
      <c r="OZG90" s="90"/>
      <c r="OZH90" s="91"/>
      <c r="OZI90" s="90"/>
      <c r="OZJ90" s="91"/>
      <c r="OZK90" s="90"/>
      <c r="OZL90" s="91"/>
      <c r="OZM90" s="90"/>
      <c r="OZN90" s="91"/>
      <c r="OZO90" s="90"/>
      <c r="OZP90" s="91"/>
      <c r="OZQ90" s="90"/>
      <c r="OZR90" s="91"/>
      <c r="OZS90" s="90"/>
      <c r="OZT90" s="91"/>
      <c r="OZU90" s="90"/>
      <c r="OZV90" s="91"/>
      <c r="OZW90" s="90"/>
      <c r="OZX90" s="91"/>
      <c r="OZY90" s="90"/>
      <c r="OZZ90" s="91"/>
      <c r="PAA90" s="90"/>
      <c r="PAB90" s="91"/>
      <c r="PAC90" s="90"/>
      <c r="PAD90" s="91"/>
      <c r="PAE90" s="90"/>
      <c r="PAF90" s="91"/>
      <c r="PAG90" s="90"/>
      <c r="PAH90" s="91"/>
      <c r="PAI90" s="90"/>
      <c r="PAJ90" s="91"/>
      <c r="PAK90" s="90"/>
      <c r="PAL90" s="91"/>
      <c r="PAM90" s="90"/>
      <c r="PAN90" s="91"/>
      <c r="PAO90" s="90"/>
      <c r="PAP90" s="91"/>
      <c r="PAQ90" s="90"/>
      <c r="PAR90" s="91"/>
      <c r="PAS90" s="90"/>
      <c r="PAT90" s="91"/>
      <c r="PAU90" s="90"/>
      <c r="PAV90" s="91"/>
      <c r="PAW90" s="90"/>
      <c r="PAX90" s="91"/>
      <c r="PAY90" s="90"/>
      <c r="PAZ90" s="91"/>
      <c r="PBA90" s="90"/>
      <c r="PBB90" s="91"/>
      <c r="PBC90" s="90"/>
      <c r="PBD90" s="91"/>
      <c r="PBE90" s="90"/>
      <c r="PBF90" s="91"/>
      <c r="PBG90" s="90"/>
      <c r="PBH90" s="91"/>
      <c r="PBI90" s="90"/>
      <c r="PBJ90" s="91"/>
      <c r="PBK90" s="90"/>
      <c r="PBL90" s="91"/>
      <c r="PBM90" s="90"/>
      <c r="PBN90" s="91"/>
      <c r="PBO90" s="90"/>
      <c r="PBP90" s="91"/>
      <c r="PBQ90" s="90"/>
      <c r="PBR90" s="91"/>
      <c r="PBS90" s="90"/>
      <c r="PBT90" s="91"/>
      <c r="PBU90" s="90"/>
      <c r="PBV90" s="91"/>
      <c r="PBW90" s="90"/>
      <c r="PBX90" s="91"/>
      <c r="PBY90" s="90"/>
      <c r="PBZ90" s="91"/>
      <c r="PCA90" s="90"/>
      <c r="PCB90" s="91"/>
      <c r="PCC90" s="90"/>
      <c r="PCD90" s="91"/>
      <c r="PCE90" s="90"/>
      <c r="PCF90" s="91"/>
      <c r="PCG90" s="90"/>
      <c r="PCH90" s="91"/>
      <c r="PCI90" s="90"/>
      <c r="PCJ90" s="91"/>
      <c r="PCK90" s="90"/>
      <c r="PCL90" s="91"/>
      <c r="PCM90" s="90"/>
      <c r="PCN90" s="91"/>
      <c r="PCO90" s="90"/>
      <c r="PCP90" s="91"/>
      <c r="PCQ90" s="90"/>
      <c r="PCR90" s="91"/>
      <c r="PCS90" s="90"/>
      <c r="PCT90" s="91"/>
      <c r="PCU90" s="90"/>
      <c r="PCV90" s="91"/>
      <c r="PCW90" s="90"/>
      <c r="PCX90" s="91"/>
      <c r="PCY90" s="90"/>
      <c r="PCZ90" s="91"/>
      <c r="PDA90" s="90"/>
      <c r="PDB90" s="91"/>
      <c r="PDC90" s="90"/>
      <c r="PDD90" s="91"/>
      <c r="PDE90" s="90"/>
      <c r="PDF90" s="91"/>
      <c r="PDG90" s="90"/>
      <c r="PDH90" s="91"/>
      <c r="PDI90" s="90"/>
      <c r="PDJ90" s="91"/>
      <c r="PDK90" s="90"/>
      <c r="PDL90" s="91"/>
      <c r="PDM90" s="90"/>
      <c r="PDN90" s="91"/>
      <c r="PDO90" s="90"/>
      <c r="PDP90" s="91"/>
      <c r="PDQ90" s="90"/>
      <c r="PDR90" s="91"/>
      <c r="PDS90" s="90"/>
      <c r="PDT90" s="91"/>
      <c r="PDU90" s="90"/>
      <c r="PDV90" s="91"/>
      <c r="PDW90" s="90"/>
      <c r="PDX90" s="91"/>
      <c r="PDY90" s="90"/>
      <c r="PDZ90" s="91"/>
      <c r="PEA90" s="90"/>
      <c r="PEB90" s="91"/>
      <c r="PEC90" s="90"/>
      <c r="PED90" s="91"/>
      <c r="PEE90" s="90"/>
      <c r="PEF90" s="91"/>
      <c r="PEG90" s="90"/>
      <c r="PEH90" s="91"/>
      <c r="PEI90" s="90"/>
      <c r="PEJ90" s="91"/>
      <c r="PEK90" s="90"/>
      <c r="PEL90" s="91"/>
      <c r="PEM90" s="90"/>
      <c r="PEN90" s="91"/>
      <c r="PEO90" s="90"/>
      <c r="PEP90" s="91"/>
      <c r="PEQ90" s="90"/>
      <c r="PER90" s="91"/>
      <c r="PES90" s="90"/>
      <c r="PET90" s="91"/>
      <c r="PEU90" s="90"/>
      <c r="PEV90" s="91"/>
      <c r="PEW90" s="90"/>
      <c r="PEX90" s="91"/>
      <c r="PEY90" s="90"/>
      <c r="PEZ90" s="91"/>
      <c r="PFA90" s="90"/>
      <c r="PFB90" s="91"/>
      <c r="PFC90" s="90"/>
      <c r="PFD90" s="91"/>
      <c r="PFE90" s="90"/>
      <c r="PFF90" s="91"/>
      <c r="PFG90" s="90"/>
      <c r="PFH90" s="91"/>
      <c r="PFI90" s="90"/>
      <c r="PFJ90" s="91"/>
      <c r="PFK90" s="90"/>
      <c r="PFL90" s="91"/>
      <c r="PFM90" s="90"/>
      <c r="PFN90" s="91"/>
      <c r="PFO90" s="90"/>
      <c r="PFP90" s="91"/>
      <c r="PFQ90" s="90"/>
      <c r="PFR90" s="91"/>
      <c r="PFS90" s="90"/>
      <c r="PFT90" s="91"/>
      <c r="PFU90" s="90"/>
      <c r="PFV90" s="91"/>
      <c r="PFW90" s="90"/>
      <c r="PFX90" s="91"/>
      <c r="PFY90" s="90"/>
      <c r="PFZ90" s="91"/>
      <c r="PGA90" s="90"/>
      <c r="PGB90" s="91"/>
      <c r="PGC90" s="90"/>
      <c r="PGD90" s="91"/>
      <c r="PGE90" s="90"/>
      <c r="PGF90" s="91"/>
      <c r="PGG90" s="90"/>
      <c r="PGH90" s="91"/>
      <c r="PGI90" s="90"/>
      <c r="PGJ90" s="91"/>
      <c r="PGK90" s="90"/>
      <c r="PGL90" s="91"/>
      <c r="PGM90" s="90"/>
      <c r="PGN90" s="91"/>
      <c r="PGO90" s="90"/>
      <c r="PGP90" s="91"/>
      <c r="PGQ90" s="90"/>
      <c r="PGR90" s="91"/>
      <c r="PGS90" s="90"/>
      <c r="PGT90" s="91"/>
      <c r="PGU90" s="90"/>
      <c r="PGV90" s="91"/>
      <c r="PGW90" s="90"/>
      <c r="PGX90" s="91"/>
      <c r="PGY90" s="90"/>
      <c r="PGZ90" s="91"/>
      <c r="PHA90" s="90"/>
      <c r="PHB90" s="91"/>
      <c r="PHC90" s="90"/>
      <c r="PHD90" s="91"/>
      <c r="PHE90" s="90"/>
      <c r="PHF90" s="91"/>
      <c r="PHG90" s="90"/>
      <c r="PHH90" s="91"/>
      <c r="PHI90" s="90"/>
      <c r="PHJ90" s="91"/>
      <c r="PHK90" s="90"/>
      <c r="PHL90" s="91"/>
      <c r="PHM90" s="90"/>
      <c r="PHN90" s="91"/>
      <c r="PHO90" s="90"/>
      <c r="PHP90" s="91"/>
      <c r="PHQ90" s="90"/>
      <c r="PHR90" s="91"/>
      <c r="PHS90" s="90"/>
      <c r="PHT90" s="91"/>
      <c r="PHU90" s="90"/>
      <c r="PHV90" s="91"/>
      <c r="PHW90" s="90"/>
      <c r="PHX90" s="91"/>
      <c r="PHY90" s="90"/>
      <c r="PHZ90" s="91"/>
      <c r="PIA90" s="90"/>
      <c r="PIB90" s="91"/>
      <c r="PIC90" s="90"/>
      <c r="PID90" s="91"/>
      <c r="PIE90" s="90"/>
      <c r="PIF90" s="91"/>
      <c r="PIG90" s="90"/>
      <c r="PIH90" s="91"/>
      <c r="PII90" s="90"/>
      <c r="PIJ90" s="91"/>
      <c r="PIK90" s="90"/>
      <c r="PIL90" s="91"/>
      <c r="PIM90" s="90"/>
      <c r="PIN90" s="91"/>
      <c r="PIO90" s="90"/>
      <c r="PIP90" s="91"/>
      <c r="PIQ90" s="90"/>
      <c r="PIR90" s="91"/>
      <c r="PIS90" s="90"/>
      <c r="PIT90" s="91"/>
      <c r="PIU90" s="90"/>
      <c r="PIV90" s="91"/>
      <c r="PIW90" s="90"/>
      <c r="PIX90" s="91"/>
      <c r="PIY90" s="90"/>
      <c r="PIZ90" s="91"/>
      <c r="PJA90" s="90"/>
      <c r="PJB90" s="91"/>
      <c r="PJC90" s="90"/>
      <c r="PJD90" s="91"/>
      <c r="PJE90" s="90"/>
      <c r="PJF90" s="91"/>
      <c r="PJG90" s="90"/>
      <c r="PJH90" s="91"/>
      <c r="PJI90" s="90"/>
      <c r="PJJ90" s="91"/>
      <c r="PJK90" s="90"/>
      <c r="PJL90" s="91"/>
      <c r="PJM90" s="90"/>
      <c r="PJN90" s="91"/>
      <c r="PJO90" s="90"/>
      <c r="PJP90" s="91"/>
      <c r="PJQ90" s="90"/>
      <c r="PJR90" s="91"/>
      <c r="PJS90" s="90"/>
      <c r="PJT90" s="91"/>
      <c r="PJU90" s="90"/>
      <c r="PJV90" s="91"/>
      <c r="PJW90" s="90"/>
      <c r="PJX90" s="91"/>
      <c r="PJY90" s="90"/>
      <c r="PJZ90" s="91"/>
      <c r="PKA90" s="90"/>
      <c r="PKB90" s="91"/>
      <c r="PKC90" s="90"/>
      <c r="PKD90" s="91"/>
      <c r="PKE90" s="90"/>
      <c r="PKF90" s="91"/>
      <c r="PKG90" s="90"/>
      <c r="PKH90" s="91"/>
      <c r="PKI90" s="90"/>
      <c r="PKJ90" s="91"/>
      <c r="PKK90" s="90"/>
      <c r="PKL90" s="91"/>
      <c r="PKM90" s="90"/>
      <c r="PKN90" s="91"/>
      <c r="PKO90" s="90"/>
      <c r="PKP90" s="91"/>
      <c r="PKQ90" s="90"/>
      <c r="PKR90" s="91"/>
      <c r="PKS90" s="90"/>
      <c r="PKT90" s="91"/>
      <c r="PKU90" s="90"/>
      <c r="PKV90" s="91"/>
      <c r="PKW90" s="90"/>
      <c r="PKX90" s="91"/>
      <c r="PKY90" s="90"/>
      <c r="PKZ90" s="91"/>
      <c r="PLA90" s="90"/>
      <c r="PLB90" s="91"/>
      <c r="PLC90" s="90"/>
      <c r="PLD90" s="91"/>
      <c r="PLE90" s="90"/>
      <c r="PLF90" s="91"/>
      <c r="PLG90" s="90"/>
      <c r="PLH90" s="91"/>
      <c r="PLI90" s="90"/>
      <c r="PLJ90" s="91"/>
      <c r="PLK90" s="90"/>
      <c r="PLL90" s="91"/>
      <c r="PLM90" s="90"/>
      <c r="PLN90" s="91"/>
      <c r="PLO90" s="90"/>
      <c r="PLP90" s="91"/>
      <c r="PLQ90" s="90"/>
      <c r="PLR90" s="91"/>
      <c r="PLS90" s="90"/>
      <c r="PLT90" s="91"/>
      <c r="PLU90" s="90"/>
      <c r="PLV90" s="91"/>
      <c r="PLW90" s="90"/>
      <c r="PLX90" s="91"/>
      <c r="PLY90" s="90"/>
      <c r="PLZ90" s="91"/>
      <c r="PMA90" s="90"/>
      <c r="PMB90" s="91"/>
      <c r="PMC90" s="90"/>
      <c r="PMD90" s="91"/>
      <c r="PME90" s="90"/>
      <c r="PMF90" s="91"/>
      <c r="PMG90" s="90"/>
      <c r="PMH90" s="91"/>
      <c r="PMI90" s="90"/>
      <c r="PMJ90" s="91"/>
      <c r="PMK90" s="90"/>
      <c r="PML90" s="91"/>
      <c r="PMM90" s="90"/>
      <c r="PMN90" s="91"/>
      <c r="PMO90" s="90"/>
      <c r="PMP90" s="91"/>
      <c r="PMQ90" s="90"/>
      <c r="PMR90" s="91"/>
      <c r="PMS90" s="90"/>
      <c r="PMT90" s="91"/>
      <c r="PMU90" s="90"/>
      <c r="PMV90" s="91"/>
      <c r="PMW90" s="90"/>
      <c r="PMX90" s="91"/>
      <c r="PMY90" s="90"/>
      <c r="PMZ90" s="91"/>
      <c r="PNA90" s="90"/>
      <c r="PNB90" s="91"/>
      <c r="PNC90" s="90"/>
      <c r="PND90" s="91"/>
      <c r="PNE90" s="90"/>
      <c r="PNF90" s="91"/>
      <c r="PNG90" s="90"/>
      <c r="PNH90" s="91"/>
      <c r="PNI90" s="90"/>
      <c r="PNJ90" s="91"/>
      <c r="PNK90" s="90"/>
      <c r="PNL90" s="91"/>
      <c r="PNM90" s="90"/>
      <c r="PNN90" s="91"/>
      <c r="PNO90" s="90"/>
      <c r="PNP90" s="91"/>
      <c r="PNQ90" s="90"/>
      <c r="PNR90" s="91"/>
      <c r="PNS90" s="90"/>
      <c r="PNT90" s="91"/>
      <c r="PNU90" s="90"/>
      <c r="PNV90" s="91"/>
      <c r="PNW90" s="90"/>
      <c r="PNX90" s="91"/>
      <c r="PNY90" s="90"/>
      <c r="PNZ90" s="91"/>
      <c r="POA90" s="90"/>
      <c r="POB90" s="91"/>
      <c r="POC90" s="90"/>
      <c r="POD90" s="91"/>
      <c r="POE90" s="90"/>
      <c r="POF90" s="91"/>
      <c r="POG90" s="90"/>
      <c r="POH90" s="91"/>
      <c r="POI90" s="90"/>
      <c r="POJ90" s="91"/>
      <c r="POK90" s="90"/>
      <c r="POL90" s="91"/>
      <c r="POM90" s="90"/>
      <c r="PON90" s="91"/>
      <c r="POO90" s="90"/>
      <c r="POP90" s="91"/>
      <c r="POQ90" s="90"/>
      <c r="POR90" s="91"/>
      <c r="POS90" s="90"/>
      <c r="POT90" s="91"/>
      <c r="POU90" s="90"/>
      <c r="POV90" s="91"/>
      <c r="POW90" s="90"/>
      <c r="POX90" s="91"/>
      <c r="POY90" s="90"/>
      <c r="POZ90" s="91"/>
      <c r="PPA90" s="90"/>
      <c r="PPB90" s="91"/>
      <c r="PPC90" s="90"/>
      <c r="PPD90" s="91"/>
      <c r="PPE90" s="90"/>
      <c r="PPF90" s="91"/>
      <c r="PPG90" s="90"/>
      <c r="PPH90" s="91"/>
      <c r="PPI90" s="90"/>
      <c r="PPJ90" s="91"/>
      <c r="PPK90" s="90"/>
      <c r="PPL90" s="91"/>
      <c r="PPM90" s="90"/>
      <c r="PPN90" s="91"/>
      <c r="PPO90" s="90"/>
      <c r="PPP90" s="91"/>
      <c r="PPQ90" s="90"/>
      <c r="PPR90" s="91"/>
      <c r="PPS90" s="90"/>
      <c r="PPT90" s="91"/>
      <c r="PPU90" s="90"/>
      <c r="PPV90" s="91"/>
      <c r="PPW90" s="90"/>
      <c r="PPX90" s="91"/>
      <c r="PPY90" s="90"/>
      <c r="PPZ90" s="91"/>
      <c r="PQA90" s="90"/>
      <c r="PQB90" s="91"/>
      <c r="PQC90" s="90"/>
      <c r="PQD90" s="91"/>
      <c r="PQE90" s="90"/>
      <c r="PQF90" s="91"/>
      <c r="PQG90" s="90"/>
      <c r="PQH90" s="91"/>
      <c r="PQI90" s="90"/>
      <c r="PQJ90" s="91"/>
      <c r="PQK90" s="90"/>
      <c r="PQL90" s="91"/>
      <c r="PQM90" s="90"/>
      <c r="PQN90" s="91"/>
      <c r="PQO90" s="90"/>
      <c r="PQP90" s="91"/>
      <c r="PQQ90" s="90"/>
      <c r="PQR90" s="91"/>
      <c r="PQS90" s="90"/>
      <c r="PQT90" s="91"/>
      <c r="PQU90" s="90"/>
      <c r="PQV90" s="91"/>
      <c r="PQW90" s="90"/>
      <c r="PQX90" s="91"/>
      <c r="PQY90" s="90"/>
      <c r="PQZ90" s="91"/>
      <c r="PRA90" s="90"/>
      <c r="PRB90" s="91"/>
      <c r="PRC90" s="90"/>
      <c r="PRD90" s="91"/>
      <c r="PRE90" s="90"/>
      <c r="PRF90" s="91"/>
      <c r="PRG90" s="90"/>
      <c r="PRH90" s="91"/>
      <c r="PRI90" s="90"/>
      <c r="PRJ90" s="91"/>
      <c r="PRK90" s="90"/>
      <c r="PRL90" s="91"/>
      <c r="PRM90" s="90"/>
      <c r="PRN90" s="91"/>
      <c r="PRO90" s="90"/>
      <c r="PRP90" s="91"/>
      <c r="PRQ90" s="90"/>
      <c r="PRR90" s="91"/>
      <c r="PRS90" s="90"/>
      <c r="PRT90" s="91"/>
      <c r="PRU90" s="90"/>
      <c r="PRV90" s="91"/>
      <c r="PRW90" s="90"/>
      <c r="PRX90" s="91"/>
      <c r="PRY90" s="90"/>
      <c r="PRZ90" s="91"/>
      <c r="PSA90" s="90"/>
      <c r="PSB90" s="91"/>
      <c r="PSC90" s="90"/>
      <c r="PSD90" s="91"/>
      <c r="PSE90" s="90"/>
      <c r="PSF90" s="91"/>
      <c r="PSG90" s="90"/>
      <c r="PSH90" s="91"/>
      <c r="PSI90" s="90"/>
      <c r="PSJ90" s="91"/>
      <c r="PSK90" s="90"/>
      <c r="PSL90" s="91"/>
      <c r="PSM90" s="90"/>
      <c r="PSN90" s="91"/>
      <c r="PSO90" s="90"/>
      <c r="PSP90" s="91"/>
      <c r="PSQ90" s="90"/>
      <c r="PSR90" s="91"/>
      <c r="PSS90" s="90"/>
      <c r="PST90" s="91"/>
      <c r="PSU90" s="90"/>
      <c r="PSV90" s="91"/>
      <c r="PSW90" s="90"/>
      <c r="PSX90" s="91"/>
      <c r="PSY90" s="90"/>
      <c r="PSZ90" s="91"/>
      <c r="PTA90" s="90"/>
      <c r="PTB90" s="91"/>
      <c r="PTC90" s="90"/>
      <c r="PTD90" s="91"/>
      <c r="PTE90" s="90"/>
      <c r="PTF90" s="91"/>
      <c r="PTG90" s="90"/>
      <c r="PTH90" s="91"/>
      <c r="PTI90" s="90"/>
      <c r="PTJ90" s="91"/>
      <c r="PTK90" s="90"/>
      <c r="PTL90" s="91"/>
      <c r="PTM90" s="90"/>
      <c r="PTN90" s="91"/>
      <c r="PTO90" s="90"/>
      <c r="PTP90" s="91"/>
      <c r="PTQ90" s="90"/>
      <c r="PTR90" s="91"/>
      <c r="PTS90" s="90"/>
      <c r="PTT90" s="91"/>
      <c r="PTU90" s="90"/>
      <c r="PTV90" s="91"/>
      <c r="PTW90" s="90"/>
      <c r="PTX90" s="91"/>
      <c r="PTY90" s="90"/>
      <c r="PTZ90" s="91"/>
      <c r="PUA90" s="90"/>
      <c r="PUB90" s="91"/>
      <c r="PUC90" s="90"/>
      <c r="PUD90" s="91"/>
      <c r="PUE90" s="90"/>
      <c r="PUF90" s="91"/>
      <c r="PUG90" s="90"/>
      <c r="PUH90" s="91"/>
      <c r="PUI90" s="90"/>
      <c r="PUJ90" s="91"/>
      <c r="PUK90" s="90"/>
      <c r="PUL90" s="91"/>
      <c r="PUM90" s="90"/>
      <c r="PUN90" s="91"/>
      <c r="PUO90" s="90"/>
      <c r="PUP90" s="91"/>
      <c r="PUQ90" s="90"/>
      <c r="PUR90" s="91"/>
      <c r="PUS90" s="90"/>
      <c r="PUT90" s="91"/>
      <c r="PUU90" s="90"/>
      <c r="PUV90" s="91"/>
      <c r="PUW90" s="90"/>
      <c r="PUX90" s="91"/>
      <c r="PUY90" s="90"/>
      <c r="PUZ90" s="91"/>
      <c r="PVA90" s="90"/>
      <c r="PVB90" s="91"/>
      <c r="PVC90" s="90"/>
      <c r="PVD90" s="91"/>
      <c r="PVE90" s="90"/>
      <c r="PVF90" s="91"/>
      <c r="PVG90" s="90"/>
      <c r="PVH90" s="91"/>
      <c r="PVI90" s="90"/>
      <c r="PVJ90" s="91"/>
      <c r="PVK90" s="90"/>
      <c r="PVL90" s="91"/>
      <c r="PVM90" s="90"/>
      <c r="PVN90" s="91"/>
      <c r="PVO90" s="90"/>
      <c r="PVP90" s="91"/>
      <c r="PVQ90" s="90"/>
      <c r="PVR90" s="91"/>
      <c r="PVS90" s="90"/>
      <c r="PVT90" s="91"/>
      <c r="PVU90" s="90"/>
      <c r="PVV90" s="91"/>
      <c r="PVW90" s="90"/>
      <c r="PVX90" s="91"/>
      <c r="PVY90" s="90"/>
      <c r="PVZ90" s="91"/>
      <c r="PWA90" s="90"/>
      <c r="PWB90" s="91"/>
      <c r="PWC90" s="90"/>
      <c r="PWD90" s="91"/>
      <c r="PWE90" s="90"/>
      <c r="PWF90" s="91"/>
      <c r="PWG90" s="90"/>
      <c r="PWH90" s="91"/>
      <c r="PWI90" s="90"/>
      <c r="PWJ90" s="91"/>
      <c r="PWK90" s="90"/>
      <c r="PWL90" s="91"/>
      <c r="PWM90" s="90"/>
      <c r="PWN90" s="91"/>
      <c r="PWO90" s="90"/>
      <c r="PWP90" s="91"/>
      <c r="PWQ90" s="90"/>
      <c r="PWR90" s="91"/>
      <c r="PWS90" s="90"/>
      <c r="PWT90" s="91"/>
      <c r="PWU90" s="90"/>
      <c r="PWV90" s="91"/>
      <c r="PWW90" s="90"/>
      <c r="PWX90" s="91"/>
      <c r="PWY90" s="90"/>
      <c r="PWZ90" s="91"/>
      <c r="PXA90" s="90"/>
      <c r="PXB90" s="91"/>
      <c r="PXC90" s="90"/>
      <c r="PXD90" s="91"/>
      <c r="PXE90" s="90"/>
      <c r="PXF90" s="91"/>
      <c r="PXG90" s="90"/>
      <c r="PXH90" s="91"/>
      <c r="PXI90" s="90"/>
      <c r="PXJ90" s="91"/>
      <c r="PXK90" s="90"/>
      <c r="PXL90" s="91"/>
      <c r="PXM90" s="90"/>
      <c r="PXN90" s="91"/>
      <c r="PXO90" s="90"/>
      <c r="PXP90" s="91"/>
      <c r="PXQ90" s="90"/>
      <c r="PXR90" s="91"/>
      <c r="PXS90" s="90"/>
      <c r="PXT90" s="91"/>
      <c r="PXU90" s="90"/>
      <c r="PXV90" s="91"/>
      <c r="PXW90" s="90"/>
      <c r="PXX90" s="91"/>
      <c r="PXY90" s="90"/>
      <c r="PXZ90" s="91"/>
      <c r="PYA90" s="90"/>
      <c r="PYB90" s="91"/>
      <c r="PYC90" s="90"/>
      <c r="PYD90" s="91"/>
      <c r="PYE90" s="90"/>
      <c r="PYF90" s="91"/>
      <c r="PYG90" s="90"/>
      <c r="PYH90" s="91"/>
      <c r="PYI90" s="90"/>
      <c r="PYJ90" s="91"/>
      <c r="PYK90" s="90"/>
      <c r="PYL90" s="91"/>
      <c r="PYM90" s="90"/>
      <c r="PYN90" s="91"/>
      <c r="PYO90" s="90"/>
      <c r="PYP90" s="91"/>
      <c r="PYQ90" s="90"/>
      <c r="PYR90" s="91"/>
      <c r="PYS90" s="90"/>
      <c r="PYT90" s="91"/>
      <c r="PYU90" s="90"/>
      <c r="PYV90" s="91"/>
      <c r="PYW90" s="90"/>
      <c r="PYX90" s="91"/>
      <c r="PYY90" s="90"/>
      <c r="PYZ90" s="91"/>
      <c r="PZA90" s="90"/>
      <c r="PZB90" s="91"/>
      <c r="PZC90" s="90"/>
      <c r="PZD90" s="91"/>
      <c r="PZE90" s="90"/>
      <c r="PZF90" s="91"/>
      <c r="PZG90" s="90"/>
      <c r="PZH90" s="91"/>
      <c r="PZI90" s="90"/>
      <c r="PZJ90" s="91"/>
      <c r="PZK90" s="90"/>
      <c r="PZL90" s="91"/>
      <c r="PZM90" s="90"/>
      <c r="PZN90" s="91"/>
      <c r="PZO90" s="90"/>
      <c r="PZP90" s="91"/>
      <c r="PZQ90" s="90"/>
      <c r="PZR90" s="91"/>
      <c r="PZS90" s="90"/>
      <c r="PZT90" s="91"/>
      <c r="PZU90" s="90"/>
      <c r="PZV90" s="91"/>
      <c r="PZW90" s="90"/>
      <c r="PZX90" s="91"/>
      <c r="PZY90" s="90"/>
      <c r="PZZ90" s="91"/>
      <c r="QAA90" s="90"/>
      <c r="QAB90" s="91"/>
      <c r="QAC90" s="90"/>
      <c r="QAD90" s="91"/>
      <c r="QAE90" s="90"/>
      <c r="QAF90" s="91"/>
      <c r="QAG90" s="90"/>
      <c r="QAH90" s="91"/>
      <c r="QAI90" s="90"/>
      <c r="QAJ90" s="91"/>
      <c r="QAK90" s="90"/>
      <c r="QAL90" s="91"/>
      <c r="QAM90" s="90"/>
      <c r="QAN90" s="91"/>
      <c r="QAO90" s="90"/>
      <c r="QAP90" s="91"/>
      <c r="QAQ90" s="90"/>
      <c r="QAR90" s="91"/>
      <c r="QAS90" s="90"/>
      <c r="QAT90" s="91"/>
      <c r="QAU90" s="90"/>
      <c r="QAV90" s="91"/>
      <c r="QAW90" s="90"/>
      <c r="QAX90" s="91"/>
      <c r="QAY90" s="90"/>
      <c r="QAZ90" s="91"/>
      <c r="QBA90" s="90"/>
      <c r="QBB90" s="91"/>
      <c r="QBC90" s="90"/>
      <c r="QBD90" s="91"/>
      <c r="QBE90" s="90"/>
      <c r="QBF90" s="91"/>
      <c r="QBG90" s="90"/>
      <c r="QBH90" s="91"/>
      <c r="QBI90" s="90"/>
      <c r="QBJ90" s="91"/>
      <c r="QBK90" s="90"/>
      <c r="QBL90" s="91"/>
      <c r="QBM90" s="90"/>
      <c r="QBN90" s="91"/>
      <c r="QBO90" s="90"/>
      <c r="QBP90" s="91"/>
      <c r="QBQ90" s="90"/>
      <c r="QBR90" s="91"/>
      <c r="QBS90" s="90"/>
      <c r="QBT90" s="91"/>
      <c r="QBU90" s="90"/>
      <c r="QBV90" s="91"/>
      <c r="QBW90" s="90"/>
      <c r="QBX90" s="91"/>
      <c r="QBY90" s="90"/>
      <c r="QBZ90" s="91"/>
      <c r="QCA90" s="90"/>
      <c r="QCB90" s="91"/>
      <c r="QCC90" s="90"/>
      <c r="QCD90" s="91"/>
      <c r="QCE90" s="90"/>
      <c r="QCF90" s="91"/>
      <c r="QCG90" s="90"/>
      <c r="QCH90" s="91"/>
      <c r="QCI90" s="90"/>
      <c r="QCJ90" s="91"/>
      <c r="QCK90" s="90"/>
      <c r="QCL90" s="91"/>
      <c r="QCM90" s="90"/>
      <c r="QCN90" s="91"/>
      <c r="QCO90" s="90"/>
      <c r="QCP90" s="91"/>
      <c r="QCQ90" s="90"/>
      <c r="QCR90" s="91"/>
      <c r="QCS90" s="90"/>
      <c r="QCT90" s="91"/>
      <c r="QCU90" s="90"/>
      <c r="QCV90" s="91"/>
      <c r="QCW90" s="90"/>
      <c r="QCX90" s="91"/>
      <c r="QCY90" s="90"/>
      <c r="QCZ90" s="91"/>
      <c r="QDA90" s="90"/>
      <c r="QDB90" s="91"/>
      <c r="QDC90" s="90"/>
      <c r="QDD90" s="91"/>
      <c r="QDE90" s="90"/>
      <c r="QDF90" s="91"/>
      <c r="QDG90" s="90"/>
      <c r="QDH90" s="91"/>
      <c r="QDI90" s="90"/>
      <c r="QDJ90" s="91"/>
      <c r="QDK90" s="90"/>
      <c r="QDL90" s="91"/>
      <c r="QDM90" s="90"/>
      <c r="QDN90" s="91"/>
      <c r="QDO90" s="90"/>
      <c r="QDP90" s="91"/>
      <c r="QDQ90" s="90"/>
      <c r="QDR90" s="91"/>
      <c r="QDS90" s="90"/>
      <c r="QDT90" s="91"/>
      <c r="QDU90" s="90"/>
      <c r="QDV90" s="91"/>
      <c r="QDW90" s="90"/>
      <c r="QDX90" s="91"/>
      <c r="QDY90" s="90"/>
      <c r="QDZ90" s="91"/>
      <c r="QEA90" s="90"/>
      <c r="QEB90" s="91"/>
      <c r="QEC90" s="90"/>
      <c r="QED90" s="91"/>
      <c r="QEE90" s="90"/>
      <c r="QEF90" s="91"/>
      <c r="QEG90" s="90"/>
      <c r="QEH90" s="91"/>
      <c r="QEI90" s="90"/>
      <c r="QEJ90" s="91"/>
      <c r="QEK90" s="90"/>
      <c r="QEL90" s="91"/>
      <c r="QEM90" s="90"/>
      <c r="QEN90" s="91"/>
      <c r="QEO90" s="90"/>
      <c r="QEP90" s="91"/>
      <c r="QEQ90" s="90"/>
      <c r="QER90" s="91"/>
      <c r="QES90" s="90"/>
      <c r="QET90" s="91"/>
      <c r="QEU90" s="90"/>
      <c r="QEV90" s="91"/>
      <c r="QEW90" s="90"/>
      <c r="QEX90" s="91"/>
      <c r="QEY90" s="90"/>
      <c r="QEZ90" s="91"/>
      <c r="QFA90" s="90"/>
      <c r="QFB90" s="91"/>
      <c r="QFC90" s="90"/>
      <c r="QFD90" s="91"/>
      <c r="QFE90" s="90"/>
      <c r="QFF90" s="91"/>
      <c r="QFG90" s="90"/>
      <c r="QFH90" s="91"/>
      <c r="QFI90" s="90"/>
      <c r="QFJ90" s="91"/>
      <c r="QFK90" s="90"/>
      <c r="QFL90" s="91"/>
      <c r="QFM90" s="90"/>
      <c r="QFN90" s="91"/>
      <c r="QFO90" s="90"/>
      <c r="QFP90" s="91"/>
      <c r="QFQ90" s="90"/>
      <c r="QFR90" s="91"/>
      <c r="QFS90" s="90"/>
      <c r="QFT90" s="91"/>
      <c r="QFU90" s="90"/>
      <c r="QFV90" s="91"/>
      <c r="QFW90" s="90"/>
      <c r="QFX90" s="91"/>
      <c r="QFY90" s="90"/>
      <c r="QFZ90" s="91"/>
      <c r="QGA90" s="90"/>
      <c r="QGB90" s="91"/>
      <c r="QGC90" s="90"/>
      <c r="QGD90" s="91"/>
      <c r="QGE90" s="90"/>
      <c r="QGF90" s="91"/>
      <c r="QGG90" s="90"/>
      <c r="QGH90" s="91"/>
      <c r="QGI90" s="90"/>
      <c r="QGJ90" s="91"/>
      <c r="QGK90" s="90"/>
      <c r="QGL90" s="91"/>
      <c r="QGM90" s="90"/>
      <c r="QGN90" s="91"/>
      <c r="QGO90" s="90"/>
      <c r="QGP90" s="91"/>
      <c r="QGQ90" s="90"/>
      <c r="QGR90" s="91"/>
      <c r="QGS90" s="90"/>
      <c r="QGT90" s="91"/>
      <c r="QGU90" s="90"/>
      <c r="QGV90" s="91"/>
      <c r="QGW90" s="90"/>
      <c r="QGX90" s="91"/>
      <c r="QGY90" s="90"/>
      <c r="QGZ90" s="91"/>
      <c r="QHA90" s="90"/>
      <c r="QHB90" s="91"/>
      <c r="QHC90" s="90"/>
      <c r="QHD90" s="91"/>
      <c r="QHE90" s="90"/>
      <c r="QHF90" s="91"/>
      <c r="QHG90" s="90"/>
      <c r="QHH90" s="91"/>
      <c r="QHI90" s="90"/>
      <c r="QHJ90" s="91"/>
      <c r="QHK90" s="90"/>
      <c r="QHL90" s="91"/>
      <c r="QHM90" s="90"/>
      <c r="QHN90" s="91"/>
      <c r="QHO90" s="90"/>
      <c r="QHP90" s="91"/>
      <c r="QHQ90" s="90"/>
      <c r="QHR90" s="91"/>
      <c r="QHS90" s="90"/>
      <c r="QHT90" s="91"/>
      <c r="QHU90" s="90"/>
      <c r="QHV90" s="91"/>
      <c r="QHW90" s="90"/>
      <c r="QHX90" s="91"/>
      <c r="QHY90" s="90"/>
      <c r="QHZ90" s="91"/>
      <c r="QIA90" s="90"/>
      <c r="QIB90" s="91"/>
      <c r="QIC90" s="90"/>
      <c r="QID90" s="91"/>
      <c r="QIE90" s="90"/>
      <c r="QIF90" s="91"/>
      <c r="QIG90" s="90"/>
      <c r="QIH90" s="91"/>
      <c r="QII90" s="90"/>
      <c r="QIJ90" s="91"/>
      <c r="QIK90" s="90"/>
      <c r="QIL90" s="91"/>
      <c r="QIM90" s="90"/>
      <c r="QIN90" s="91"/>
      <c r="QIO90" s="90"/>
      <c r="QIP90" s="91"/>
      <c r="QIQ90" s="90"/>
      <c r="QIR90" s="91"/>
      <c r="QIS90" s="90"/>
      <c r="QIT90" s="91"/>
      <c r="QIU90" s="90"/>
      <c r="QIV90" s="91"/>
      <c r="QIW90" s="90"/>
      <c r="QIX90" s="91"/>
      <c r="QIY90" s="90"/>
      <c r="QIZ90" s="91"/>
      <c r="QJA90" s="90"/>
      <c r="QJB90" s="91"/>
      <c r="QJC90" s="90"/>
      <c r="QJD90" s="91"/>
      <c r="QJE90" s="90"/>
      <c r="QJF90" s="91"/>
      <c r="QJG90" s="90"/>
      <c r="QJH90" s="91"/>
      <c r="QJI90" s="90"/>
      <c r="QJJ90" s="91"/>
      <c r="QJK90" s="90"/>
      <c r="QJL90" s="91"/>
      <c r="QJM90" s="90"/>
      <c r="QJN90" s="91"/>
      <c r="QJO90" s="90"/>
      <c r="QJP90" s="91"/>
      <c r="QJQ90" s="90"/>
      <c r="QJR90" s="91"/>
      <c r="QJS90" s="90"/>
      <c r="QJT90" s="91"/>
      <c r="QJU90" s="90"/>
      <c r="QJV90" s="91"/>
      <c r="QJW90" s="90"/>
      <c r="QJX90" s="91"/>
      <c r="QJY90" s="90"/>
      <c r="QJZ90" s="91"/>
      <c r="QKA90" s="90"/>
      <c r="QKB90" s="91"/>
      <c r="QKC90" s="90"/>
      <c r="QKD90" s="91"/>
      <c r="QKE90" s="90"/>
      <c r="QKF90" s="91"/>
      <c r="QKG90" s="90"/>
      <c r="QKH90" s="91"/>
      <c r="QKI90" s="90"/>
      <c r="QKJ90" s="91"/>
      <c r="QKK90" s="90"/>
      <c r="QKL90" s="91"/>
      <c r="QKM90" s="90"/>
      <c r="QKN90" s="91"/>
      <c r="QKO90" s="90"/>
      <c r="QKP90" s="91"/>
      <c r="QKQ90" s="90"/>
      <c r="QKR90" s="91"/>
      <c r="QKS90" s="90"/>
      <c r="QKT90" s="91"/>
      <c r="QKU90" s="90"/>
      <c r="QKV90" s="91"/>
      <c r="QKW90" s="90"/>
      <c r="QKX90" s="91"/>
      <c r="QKY90" s="90"/>
      <c r="QKZ90" s="91"/>
      <c r="QLA90" s="90"/>
      <c r="QLB90" s="91"/>
      <c r="QLC90" s="90"/>
      <c r="QLD90" s="91"/>
      <c r="QLE90" s="90"/>
      <c r="QLF90" s="91"/>
      <c r="QLG90" s="90"/>
      <c r="QLH90" s="91"/>
      <c r="QLI90" s="90"/>
      <c r="QLJ90" s="91"/>
      <c r="QLK90" s="90"/>
      <c r="QLL90" s="91"/>
      <c r="QLM90" s="90"/>
      <c r="QLN90" s="91"/>
      <c r="QLO90" s="90"/>
      <c r="QLP90" s="91"/>
      <c r="QLQ90" s="90"/>
      <c r="QLR90" s="91"/>
      <c r="QLS90" s="90"/>
      <c r="QLT90" s="91"/>
      <c r="QLU90" s="90"/>
      <c r="QLV90" s="91"/>
      <c r="QLW90" s="90"/>
      <c r="QLX90" s="91"/>
      <c r="QLY90" s="90"/>
      <c r="QLZ90" s="91"/>
      <c r="QMA90" s="90"/>
      <c r="QMB90" s="91"/>
      <c r="QMC90" s="90"/>
      <c r="QMD90" s="91"/>
      <c r="QME90" s="90"/>
      <c r="QMF90" s="91"/>
      <c r="QMG90" s="90"/>
      <c r="QMH90" s="91"/>
      <c r="QMI90" s="90"/>
      <c r="QMJ90" s="91"/>
      <c r="QMK90" s="90"/>
      <c r="QML90" s="91"/>
      <c r="QMM90" s="90"/>
      <c r="QMN90" s="91"/>
      <c r="QMO90" s="90"/>
      <c r="QMP90" s="91"/>
      <c r="QMQ90" s="90"/>
      <c r="QMR90" s="91"/>
      <c r="QMS90" s="90"/>
      <c r="QMT90" s="91"/>
      <c r="QMU90" s="90"/>
      <c r="QMV90" s="91"/>
      <c r="QMW90" s="90"/>
      <c r="QMX90" s="91"/>
      <c r="QMY90" s="90"/>
      <c r="QMZ90" s="91"/>
      <c r="QNA90" s="90"/>
      <c r="QNB90" s="91"/>
      <c r="QNC90" s="90"/>
      <c r="QND90" s="91"/>
      <c r="QNE90" s="90"/>
      <c r="QNF90" s="91"/>
      <c r="QNG90" s="90"/>
      <c r="QNH90" s="91"/>
      <c r="QNI90" s="90"/>
      <c r="QNJ90" s="91"/>
      <c r="QNK90" s="90"/>
      <c r="QNL90" s="91"/>
      <c r="QNM90" s="90"/>
      <c r="QNN90" s="91"/>
      <c r="QNO90" s="90"/>
      <c r="QNP90" s="91"/>
      <c r="QNQ90" s="90"/>
      <c r="QNR90" s="91"/>
      <c r="QNS90" s="90"/>
      <c r="QNT90" s="91"/>
      <c r="QNU90" s="90"/>
      <c r="QNV90" s="91"/>
      <c r="QNW90" s="90"/>
      <c r="QNX90" s="91"/>
      <c r="QNY90" s="90"/>
      <c r="QNZ90" s="91"/>
      <c r="QOA90" s="90"/>
      <c r="QOB90" s="91"/>
      <c r="QOC90" s="90"/>
      <c r="QOD90" s="91"/>
      <c r="QOE90" s="90"/>
      <c r="QOF90" s="91"/>
      <c r="QOG90" s="90"/>
      <c r="QOH90" s="91"/>
      <c r="QOI90" s="90"/>
      <c r="QOJ90" s="91"/>
      <c r="QOK90" s="90"/>
      <c r="QOL90" s="91"/>
      <c r="QOM90" s="90"/>
      <c r="QON90" s="91"/>
      <c r="QOO90" s="90"/>
      <c r="QOP90" s="91"/>
      <c r="QOQ90" s="90"/>
      <c r="QOR90" s="91"/>
      <c r="QOS90" s="90"/>
      <c r="QOT90" s="91"/>
      <c r="QOU90" s="90"/>
      <c r="QOV90" s="91"/>
      <c r="QOW90" s="90"/>
      <c r="QOX90" s="91"/>
      <c r="QOY90" s="90"/>
      <c r="QOZ90" s="91"/>
      <c r="QPA90" s="90"/>
      <c r="QPB90" s="91"/>
      <c r="QPC90" s="90"/>
      <c r="QPD90" s="91"/>
      <c r="QPE90" s="90"/>
      <c r="QPF90" s="91"/>
      <c r="QPG90" s="90"/>
      <c r="QPH90" s="91"/>
      <c r="QPI90" s="90"/>
      <c r="QPJ90" s="91"/>
      <c r="QPK90" s="90"/>
      <c r="QPL90" s="91"/>
      <c r="QPM90" s="90"/>
      <c r="QPN90" s="91"/>
      <c r="QPO90" s="90"/>
      <c r="QPP90" s="91"/>
      <c r="QPQ90" s="90"/>
      <c r="QPR90" s="91"/>
      <c r="QPS90" s="90"/>
      <c r="QPT90" s="91"/>
      <c r="QPU90" s="90"/>
      <c r="QPV90" s="91"/>
      <c r="QPW90" s="90"/>
      <c r="QPX90" s="91"/>
      <c r="QPY90" s="90"/>
      <c r="QPZ90" s="91"/>
      <c r="QQA90" s="90"/>
      <c r="QQB90" s="91"/>
      <c r="QQC90" s="90"/>
      <c r="QQD90" s="91"/>
      <c r="QQE90" s="90"/>
      <c r="QQF90" s="91"/>
      <c r="QQG90" s="90"/>
      <c r="QQH90" s="91"/>
      <c r="QQI90" s="90"/>
      <c r="QQJ90" s="91"/>
      <c r="QQK90" s="90"/>
      <c r="QQL90" s="91"/>
      <c r="QQM90" s="90"/>
      <c r="QQN90" s="91"/>
      <c r="QQO90" s="90"/>
      <c r="QQP90" s="91"/>
      <c r="QQQ90" s="90"/>
      <c r="QQR90" s="91"/>
      <c r="QQS90" s="90"/>
      <c r="QQT90" s="91"/>
      <c r="QQU90" s="90"/>
      <c r="QQV90" s="91"/>
      <c r="QQW90" s="90"/>
      <c r="QQX90" s="91"/>
      <c r="QQY90" s="90"/>
      <c r="QQZ90" s="91"/>
      <c r="QRA90" s="90"/>
      <c r="QRB90" s="91"/>
      <c r="QRC90" s="90"/>
      <c r="QRD90" s="91"/>
      <c r="QRE90" s="90"/>
      <c r="QRF90" s="91"/>
      <c r="QRG90" s="90"/>
      <c r="QRH90" s="91"/>
      <c r="QRI90" s="90"/>
      <c r="QRJ90" s="91"/>
      <c r="QRK90" s="90"/>
      <c r="QRL90" s="91"/>
      <c r="QRM90" s="90"/>
      <c r="QRN90" s="91"/>
      <c r="QRO90" s="90"/>
      <c r="QRP90" s="91"/>
      <c r="QRQ90" s="90"/>
      <c r="QRR90" s="91"/>
      <c r="QRS90" s="90"/>
      <c r="QRT90" s="91"/>
      <c r="QRU90" s="90"/>
      <c r="QRV90" s="91"/>
      <c r="QRW90" s="90"/>
      <c r="QRX90" s="91"/>
      <c r="QRY90" s="90"/>
      <c r="QRZ90" s="91"/>
      <c r="QSA90" s="90"/>
      <c r="QSB90" s="91"/>
      <c r="QSC90" s="90"/>
      <c r="QSD90" s="91"/>
      <c r="QSE90" s="90"/>
      <c r="QSF90" s="91"/>
      <c r="QSG90" s="90"/>
      <c r="QSH90" s="91"/>
      <c r="QSI90" s="90"/>
      <c r="QSJ90" s="91"/>
      <c r="QSK90" s="90"/>
      <c r="QSL90" s="91"/>
      <c r="QSM90" s="90"/>
      <c r="QSN90" s="91"/>
      <c r="QSO90" s="90"/>
      <c r="QSP90" s="91"/>
      <c r="QSQ90" s="90"/>
      <c r="QSR90" s="91"/>
      <c r="QSS90" s="90"/>
      <c r="QST90" s="91"/>
      <c r="QSU90" s="90"/>
      <c r="QSV90" s="91"/>
      <c r="QSW90" s="90"/>
      <c r="QSX90" s="91"/>
      <c r="QSY90" s="90"/>
      <c r="QSZ90" s="91"/>
      <c r="QTA90" s="90"/>
      <c r="QTB90" s="91"/>
      <c r="QTC90" s="90"/>
      <c r="QTD90" s="91"/>
      <c r="QTE90" s="90"/>
      <c r="QTF90" s="91"/>
      <c r="QTG90" s="90"/>
      <c r="QTH90" s="91"/>
      <c r="QTI90" s="90"/>
      <c r="QTJ90" s="91"/>
      <c r="QTK90" s="90"/>
      <c r="QTL90" s="91"/>
      <c r="QTM90" s="90"/>
      <c r="QTN90" s="91"/>
      <c r="QTO90" s="90"/>
      <c r="QTP90" s="91"/>
      <c r="QTQ90" s="90"/>
      <c r="QTR90" s="91"/>
      <c r="QTS90" s="90"/>
      <c r="QTT90" s="91"/>
      <c r="QTU90" s="90"/>
      <c r="QTV90" s="91"/>
      <c r="QTW90" s="90"/>
      <c r="QTX90" s="91"/>
      <c r="QTY90" s="90"/>
      <c r="QTZ90" s="91"/>
      <c r="QUA90" s="90"/>
      <c r="QUB90" s="91"/>
      <c r="QUC90" s="90"/>
      <c r="QUD90" s="91"/>
      <c r="QUE90" s="90"/>
      <c r="QUF90" s="91"/>
      <c r="QUG90" s="90"/>
      <c r="QUH90" s="91"/>
      <c r="QUI90" s="90"/>
      <c r="QUJ90" s="91"/>
      <c r="QUK90" s="90"/>
      <c r="QUL90" s="91"/>
      <c r="QUM90" s="90"/>
      <c r="QUN90" s="91"/>
      <c r="QUO90" s="90"/>
      <c r="QUP90" s="91"/>
      <c r="QUQ90" s="90"/>
      <c r="QUR90" s="91"/>
      <c r="QUS90" s="90"/>
      <c r="QUT90" s="91"/>
      <c r="QUU90" s="90"/>
      <c r="QUV90" s="91"/>
      <c r="QUW90" s="90"/>
      <c r="QUX90" s="91"/>
      <c r="QUY90" s="90"/>
      <c r="QUZ90" s="91"/>
      <c r="QVA90" s="90"/>
      <c r="QVB90" s="91"/>
      <c r="QVC90" s="90"/>
      <c r="QVD90" s="91"/>
      <c r="QVE90" s="90"/>
      <c r="QVF90" s="91"/>
      <c r="QVG90" s="90"/>
      <c r="QVH90" s="91"/>
      <c r="QVI90" s="90"/>
      <c r="QVJ90" s="91"/>
      <c r="QVK90" s="90"/>
      <c r="QVL90" s="91"/>
      <c r="QVM90" s="90"/>
      <c r="QVN90" s="91"/>
      <c r="QVO90" s="90"/>
      <c r="QVP90" s="91"/>
      <c r="QVQ90" s="90"/>
      <c r="QVR90" s="91"/>
      <c r="QVS90" s="90"/>
      <c r="QVT90" s="91"/>
      <c r="QVU90" s="90"/>
      <c r="QVV90" s="91"/>
      <c r="QVW90" s="90"/>
      <c r="QVX90" s="91"/>
      <c r="QVY90" s="90"/>
      <c r="QVZ90" s="91"/>
      <c r="QWA90" s="90"/>
      <c r="QWB90" s="91"/>
      <c r="QWC90" s="90"/>
      <c r="QWD90" s="91"/>
      <c r="QWE90" s="90"/>
      <c r="QWF90" s="91"/>
      <c r="QWG90" s="90"/>
      <c r="QWH90" s="91"/>
      <c r="QWI90" s="90"/>
      <c r="QWJ90" s="91"/>
      <c r="QWK90" s="90"/>
      <c r="QWL90" s="91"/>
      <c r="QWM90" s="90"/>
      <c r="QWN90" s="91"/>
      <c r="QWO90" s="90"/>
      <c r="QWP90" s="91"/>
      <c r="QWQ90" s="90"/>
      <c r="QWR90" s="91"/>
      <c r="QWS90" s="90"/>
      <c r="QWT90" s="91"/>
      <c r="QWU90" s="90"/>
      <c r="QWV90" s="91"/>
      <c r="QWW90" s="90"/>
      <c r="QWX90" s="91"/>
      <c r="QWY90" s="90"/>
      <c r="QWZ90" s="91"/>
      <c r="QXA90" s="90"/>
      <c r="QXB90" s="91"/>
      <c r="QXC90" s="90"/>
      <c r="QXD90" s="91"/>
      <c r="QXE90" s="90"/>
      <c r="QXF90" s="91"/>
      <c r="QXG90" s="90"/>
      <c r="QXH90" s="91"/>
      <c r="QXI90" s="90"/>
      <c r="QXJ90" s="91"/>
      <c r="QXK90" s="90"/>
      <c r="QXL90" s="91"/>
      <c r="QXM90" s="90"/>
      <c r="QXN90" s="91"/>
      <c r="QXO90" s="90"/>
      <c r="QXP90" s="91"/>
      <c r="QXQ90" s="90"/>
      <c r="QXR90" s="91"/>
      <c r="QXS90" s="90"/>
      <c r="QXT90" s="91"/>
      <c r="QXU90" s="90"/>
      <c r="QXV90" s="91"/>
      <c r="QXW90" s="90"/>
      <c r="QXX90" s="91"/>
      <c r="QXY90" s="90"/>
      <c r="QXZ90" s="91"/>
      <c r="QYA90" s="90"/>
      <c r="QYB90" s="91"/>
      <c r="QYC90" s="90"/>
      <c r="QYD90" s="91"/>
      <c r="QYE90" s="90"/>
      <c r="QYF90" s="91"/>
      <c r="QYG90" s="90"/>
      <c r="QYH90" s="91"/>
      <c r="QYI90" s="90"/>
      <c r="QYJ90" s="91"/>
      <c r="QYK90" s="90"/>
      <c r="QYL90" s="91"/>
      <c r="QYM90" s="90"/>
      <c r="QYN90" s="91"/>
      <c r="QYO90" s="90"/>
      <c r="QYP90" s="91"/>
      <c r="QYQ90" s="90"/>
      <c r="QYR90" s="91"/>
      <c r="QYS90" s="90"/>
      <c r="QYT90" s="91"/>
      <c r="QYU90" s="90"/>
      <c r="QYV90" s="91"/>
      <c r="QYW90" s="90"/>
      <c r="QYX90" s="91"/>
      <c r="QYY90" s="90"/>
      <c r="QYZ90" s="91"/>
      <c r="QZA90" s="90"/>
      <c r="QZB90" s="91"/>
      <c r="QZC90" s="90"/>
      <c r="QZD90" s="91"/>
      <c r="QZE90" s="90"/>
      <c r="QZF90" s="91"/>
      <c r="QZG90" s="90"/>
      <c r="QZH90" s="91"/>
      <c r="QZI90" s="90"/>
      <c r="QZJ90" s="91"/>
      <c r="QZK90" s="90"/>
      <c r="QZL90" s="91"/>
      <c r="QZM90" s="90"/>
      <c r="QZN90" s="91"/>
      <c r="QZO90" s="90"/>
      <c r="QZP90" s="91"/>
      <c r="QZQ90" s="90"/>
      <c r="QZR90" s="91"/>
      <c r="QZS90" s="90"/>
      <c r="QZT90" s="91"/>
      <c r="QZU90" s="90"/>
      <c r="QZV90" s="91"/>
      <c r="QZW90" s="90"/>
      <c r="QZX90" s="91"/>
      <c r="QZY90" s="90"/>
      <c r="QZZ90" s="91"/>
      <c r="RAA90" s="90"/>
      <c r="RAB90" s="91"/>
      <c r="RAC90" s="90"/>
      <c r="RAD90" s="91"/>
      <c r="RAE90" s="90"/>
      <c r="RAF90" s="91"/>
      <c r="RAG90" s="90"/>
      <c r="RAH90" s="91"/>
      <c r="RAI90" s="90"/>
      <c r="RAJ90" s="91"/>
      <c r="RAK90" s="90"/>
      <c r="RAL90" s="91"/>
      <c r="RAM90" s="90"/>
      <c r="RAN90" s="91"/>
      <c r="RAO90" s="90"/>
      <c r="RAP90" s="91"/>
      <c r="RAQ90" s="90"/>
      <c r="RAR90" s="91"/>
      <c r="RAS90" s="90"/>
      <c r="RAT90" s="91"/>
      <c r="RAU90" s="90"/>
      <c r="RAV90" s="91"/>
      <c r="RAW90" s="90"/>
      <c r="RAX90" s="91"/>
      <c r="RAY90" s="90"/>
      <c r="RAZ90" s="91"/>
      <c r="RBA90" s="90"/>
      <c r="RBB90" s="91"/>
      <c r="RBC90" s="90"/>
      <c r="RBD90" s="91"/>
      <c r="RBE90" s="90"/>
      <c r="RBF90" s="91"/>
      <c r="RBG90" s="90"/>
      <c r="RBH90" s="91"/>
      <c r="RBI90" s="90"/>
      <c r="RBJ90" s="91"/>
      <c r="RBK90" s="90"/>
      <c r="RBL90" s="91"/>
      <c r="RBM90" s="90"/>
      <c r="RBN90" s="91"/>
      <c r="RBO90" s="90"/>
      <c r="RBP90" s="91"/>
      <c r="RBQ90" s="90"/>
      <c r="RBR90" s="91"/>
      <c r="RBS90" s="90"/>
      <c r="RBT90" s="91"/>
      <c r="RBU90" s="90"/>
      <c r="RBV90" s="91"/>
      <c r="RBW90" s="90"/>
      <c r="RBX90" s="91"/>
      <c r="RBY90" s="90"/>
      <c r="RBZ90" s="91"/>
      <c r="RCA90" s="90"/>
      <c r="RCB90" s="91"/>
      <c r="RCC90" s="90"/>
      <c r="RCD90" s="91"/>
      <c r="RCE90" s="90"/>
      <c r="RCF90" s="91"/>
      <c r="RCG90" s="90"/>
      <c r="RCH90" s="91"/>
      <c r="RCI90" s="90"/>
      <c r="RCJ90" s="91"/>
      <c r="RCK90" s="90"/>
      <c r="RCL90" s="91"/>
      <c r="RCM90" s="90"/>
      <c r="RCN90" s="91"/>
      <c r="RCO90" s="90"/>
      <c r="RCP90" s="91"/>
      <c r="RCQ90" s="90"/>
      <c r="RCR90" s="91"/>
      <c r="RCS90" s="90"/>
      <c r="RCT90" s="91"/>
      <c r="RCU90" s="90"/>
      <c r="RCV90" s="91"/>
      <c r="RCW90" s="90"/>
      <c r="RCX90" s="91"/>
      <c r="RCY90" s="90"/>
      <c r="RCZ90" s="91"/>
      <c r="RDA90" s="90"/>
      <c r="RDB90" s="91"/>
      <c r="RDC90" s="90"/>
      <c r="RDD90" s="91"/>
      <c r="RDE90" s="90"/>
      <c r="RDF90" s="91"/>
      <c r="RDG90" s="90"/>
      <c r="RDH90" s="91"/>
      <c r="RDI90" s="90"/>
      <c r="RDJ90" s="91"/>
      <c r="RDK90" s="90"/>
      <c r="RDL90" s="91"/>
      <c r="RDM90" s="90"/>
      <c r="RDN90" s="91"/>
      <c r="RDO90" s="90"/>
      <c r="RDP90" s="91"/>
      <c r="RDQ90" s="90"/>
      <c r="RDR90" s="91"/>
      <c r="RDS90" s="90"/>
      <c r="RDT90" s="91"/>
      <c r="RDU90" s="90"/>
      <c r="RDV90" s="91"/>
      <c r="RDW90" s="90"/>
      <c r="RDX90" s="91"/>
      <c r="RDY90" s="90"/>
      <c r="RDZ90" s="91"/>
      <c r="REA90" s="90"/>
      <c r="REB90" s="91"/>
      <c r="REC90" s="90"/>
      <c r="RED90" s="91"/>
      <c r="REE90" s="90"/>
      <c r="REF90" s="91"/>
      <c r="REG90" s="90"/>
      <c r="REH90" s="91"/>
      <c r="REI90" s="90"/>
      <c r="REJ90" s="91"/>
      <c r="REK90" s="90"/>
      <c r="REL90" s="91"/>
      <c r="REM90" s="90"/>
      <c r="REN90" s="91"/>
      <c r="REO90" s="90"/>
      <c r="REP90" s="91"/>
      <c r="REQ90" s="90"/>
      <c r="RER90" s="91"/>
      <c r="RES90" s="90"/>
      <c r="RET90" s="91"/>
      <c r="REU90" s="90"/>
      <c r="REV90" s="91"/>
      <c r="REW90" s="90"/>
      <c r="REX90" s="91"/>
      <c r="REY90" s="90"/>
      <c r="REZ90" s="91"/>
      <c r="RFA90" s="90"/>
      <c r="RFB90" s="91"/>
      <c r="RFC90" s="90"/>
      <c r="RFD90" s="91"/>
      <c r="RFE90" s="90"/>
      <c r="RFF90" s="91"/>
      <c r="RFG90" s="90"/>
      <c r="RFH90" s="91"/>
      <c r="RFI90" s="90"/>
      <c r="RFJ90" s="91"/>
      <c r="RFK90" s="90"/>
      <c r="RFL90" s="91"/>
      <c r="RFM90" s="90"/>
      <c r="RFN90" s="91"/>
      <c r="RFO90" s="90"/>
      <c r="RFP90" s="91"/>
      <c r="RFQ90" s="90"/>
      <c r="RFR90" s="91"/>
      <c r="RFS90" s="90"/>
      <c r="RFT90" s="91"/>
      <c r="RFU90" s="90"/>
      <c r="RFV90" s="91"/>
      <c r="RFW90" s="90"/>
      <c r="RFX90" s="91"/>
      <c r="RFY90" s="90"/>
      <c r="RFZ90" s="91"/>
      <c r="RGA90" s="90"/>
      <c r="RGB90" s="91"/>
      <c r="RGC90" s="90"/>
      <c r="RGD90" s="91"/>
      <c r="RGE90" s="90"/>
      <c r="RGF90" s="91"/>
      <c r="RGG90" s="90"/>
      <c r="RGH90" s="91"/>
      <c r="RGI90" s="90"/>
      <c r="RGJ90" s="91"/>
      <c r="RGK90" s="90"/>
      <c r="RGL90" s="91"/>
      <c r="RGM90" s="90"/>
      <c r="RGN90" s="91"/>
      <c r="RGO90" s="90"/>
      <c r="RGP90" s="91"/>
      <c r="RGQ90" s="90"/>
      <c r="RGR90" s="91"/>
      <c r="RGS90" s="90"/>
      <c r="RGT90" s="91"/>
      <c r="RGU90" s="90"/>
      <c r="RGV90" s="91"/>
      <c r="RGW90" s="90"/>
      <c r="RGX90" s="91"/>
      <c r="RGY90" s="90"/>
      <c r="RGZ90" s="91"/>
      <c r="RHA90" s="90"/>
      <c r="RHB90" s="91"/>
      <c r="RHC90" s="90"/>
      <c r="RHD90" s="91"/>
      <c r="RHE90" s="90"/>
      <c r="RHF90" s="91"/>
      <c r="RHG90" s="90"/>
      <c r="RHH90" s="91"/>
      <c r="RHI90" s="90"/>
      <c r="RHJ90" s="91"/>
      <c r="RHK90" s="90"/>
      <c r="RHL90" s="91"/>
      <c r="RHM90" s="90"/>
      <c r="RHN90" s="91"/>
      <c r="RHO90" s="90"/>
      <c r="RHP90" s="91"/>
      <c r="RHQ90" s="90"/>
      <c r="RHR90" s="91"/>
      <c r="RHS90" s="90"/>
      <c r="RHT90" s="91"/>
      <c r="RHU90" s="90"/>
      <c r="RHV90" s="91"/>
      <c r="RHW90" s="90"/>
      <c r="RHX90" s="91"/>
      <c r="RHY90" s="90"/>
      <c r="RHZ90" s="91"/>
      <c r="RIA90" s="90"/>
      <c r="RIB90" s="91"/>
      <c r="RIC90" s="90"/>
      <c r="RID90" s="91"/>
      <c r="RIE90" s="90"/>
      <c r="RIF90" s="91"/>
      <c r="RIG90" s="90"/>
      <c r="RIH90" s="91"/>
      <c r="RII90" s="90"/>
      <c r="RIJ90" s="91"/>
      <c r="RIK90" s="90"/>
      <c r="RIL90" s="91"/>
      <c r="RIM90" s="90"/>
      <c r="RIN90" s="91"/>
      <c r="RIO90" s="90"/>
      <c r="RIP90" s="91"/>
      <c r="RIQ90" s="90"/>
      <c r="RIR90" s="91"/>
      <c r="RIS90" s="90"/>
      <c r="RIT90" s="91"/>
      <c r="RIU90" s="90"/>
      <c r="RIV90" s="91"/>
      <c r="RIW90" s="90"/>
      <c r="RIX90" s="91"/>
      <c r="RIY90" s="90"/>
      <c r="RIZ90" s="91"/>
      <c r="RJA90" s="90"/>
      <c r="RJB90" s="91"/>
      <c r="RJC90" s="90"/>
      <c r="RJD90" s="91"/>
      <c r="RJE90" s="90"/>
      <c r="RJF90" s="91"/>
      <c r="RJG90" s="90"/>
      <c r="RJH90" s="91"/>
      <c r="RJI90" s="90"/>
      <c r="RJJ90" s="91"/>
      <c r="RJK90" s="90"/>
      <c r="RJL90" s="91"/>
      <c r="RJM90" s="90"/>
      <c r="RJN90" s="91"/>
      <c r="RJO90" s="90"/>
      <c r="RJP90" s="91"/>
      <c r="RJQ90" s="90"/>
      <c r="RJR90" s="91"/>
      <c r="RJS90" s="90"/>
      <c r="RJT90" s="91"/>
      <c r="RJU90" s="90"/>
      <c r="RJV90" s="91"/>
      <c r="RJW90" s="90"/>
      <c r="RJX90" s="91"/>
      <c r="RJY90" s="90"/>
      <c r="RJZ90" s="91"/>
      <c r="RKA90" s="90"/>
      <c r="RKB90" s="91"/>
      <c r="RKC90" s="90"/>
      <c r="RKD90" s="91"/>
      <c r="RKE90" s="90"/>
      <c r="RKF90" s="91"/>
      <c r="RKG90" s="90"/>
      <c r="RKH90" s="91"/>
      <c r="RKI90" s="90"/>
      <c r="RKJ90" s="91"/>
      <c r="RKK90" s="90"/>
      <c r="RKL90" s="91"/>
      <c r="RKM90" s="90"/>
      <c r="RKN90" s="91"/>
      <c r="RKO90" s="90"/>
      <c r="RKP90" s="91"/>
      <c r="RKQ90" s="90"/>
      <c r="RKR90" s="91"/>
      <c r="RKS90" s="90"/>
      <c r="RKT90" s="91"/>
      <c r="RKU90" s="90"/>
      <c r="RKV90" s="91"/>
      <c r="RKW90" s="90"/>
      <c r="RKX90" s="91"/>
      <c r="RKY90" s="90"/>
      <c r="RKZ90" s="91"/>
      <c r="RLA90" s="90"/>
      <c r="RLB90" s="91"/>
      <c r="RLC90" s="90"/>
      <c r="RLD90" s="91"/>
      <c r="RLE90" s="90"/>
      <c r="RLF90" s="91"/>
      <c r="RLG90" s="90"/>
      <c r="RLH90" s="91"/>
      <c r="RLI90" s="90"/>
      <c r="RLJ90" s="91"/>
      <c r="RLK90" s="90"/>
      <c r="RLL90" s="91"/>
      <c r="RLM90" s="90"/>
      <c r="RLN90" s="91"/>
      <c r="RLO90" s="90"/>
      <c r="RLP90" s="91"/>
      <c r="RLQ90" s="90"/>
      <c r="RLR90" s="91"/>
      <c r="RLS90" s="90"/>
      <c r="RLT90" s="91"/>
      <c r="RLU90" s="90"/>
      <c r="RLV90" s="91"/>
      <c r="RLW90" s="90"/>
      <c r="RLX90" s="91"/>
      <c r="RLY90" s="90"/>
      <c r="RLZ90" s="91"/>
      <c r="RMA90" s="90"/>
      <c r="RMB90" s="91"/>
      <c r="RMC90" s="90"/>
      <c r="RMD90" s="91"/>
      <c r="RME90" s="90"/>
      <c r="RMF90" s="91"/>
      <c r="RMG90" s="90"/>
      <c r="RMH90" s="91"/>
      <c r="RMI90" s="90"/>
      <c r="RMJ90" s="91"/>
      <c r="RMK90" s="90"/>
      <c r="RML90" s="91"/>
      <c r="RMM90" s="90"/>
      <c r="RMN90" s="91"/>
      <c r="RMO90" s="90"/>
      <c r="RMP90" s="91"/>
      <c r="RMQ90" s="90"/>
      <c r="RMR90" s="91"/>
      <c r="RMS90" s="90"/>
      <c r="RMT90" s="91"/>
      <c r="RMU90" s="90"/>
      <c r="RMV90" s="91"/>
      <c r="RMW90" s="90"/>
      <c r="RMX90" s="91"/>
      <c r="RMY90" s="90"/>
      <c r="RMZ90" s="91"/>
      <c r="RNA90" s="90"/>
      <c r="RNB90" s="91"/>
      <c r="RNC90" s="90"/>
      <c r="RND90" s="91"/>
      <c r="RNE90" s="90"/>
      <c r="RNF90" s="91"/>
      <c r="RNG90" s="90"/>
      <c r="RNH90" s="91"/>
      <c r="RNI90" s="90"/>
      <c r="RNJ90" s="91"/>
      <c r="RNK90" s="90"/>
      <c r="RNL90" s="91"/>
      <c r="RNM90" s="90"/>
      <c r="RNN90" s="91"/>
      <c r="RNO90" s="90"/>
      <c r="RNP90" s="91"/>
      <c r="RNQ90" s="90"/>
      <c r="RNR90" s="91"/>
      <c r="RNS90" s="90"/>
      <c r="RNT90" s="91"/>
      <c r="RNU90" s="90"/>
      <c r="RNV90" s="91"/>
      <c r="RNW90" s="90"/>
      <c r="RNX90" s="91"/>
      <c r="RNY90" s="90"/>
      <c r="RNZ90" s="91"/>
      <c r="ROA90" s="90"/>
      <c r="ROB90" s="91"/>
      <c r="ROC90" s="90"/>
      <c r="ROD90" s="91"/>
      <c r="ROE90" s="90"/>
      <c r="ROF90" s="91"/>
      <c r="ROG90" s="90"/>
      <c r="ROH90" s="91"/>
      <c r="ROI90" s="90"/>
      <c r="ROJ90" s="91"/>
      <c r="ROK90" s="90"/>
      <c r="ROL90" s="91"/>
      <c r="ROM90" s="90"/>
      <c r="RON90" s="91"/>
      <c r="ROO90" s="90"/>
      <c r="ROP90" s="91"/>
      <c r="ROQ90" s="90"/>
      <c r="ROR90" s="91"/>
      <c r="ROS90" s="90"/>
      <c r="ROT90" s="91"/>
      <c r="ROU90" s="90"/>
      <c r="ROV90" s="91"/>
      <c r="ROW90" s="90"/>
      <c r="ROX90" s="91"/>
      <c r="ROY90" s="90"/>
      <c r="ROZ90" s="91"/>
      <c r="RPA90" s="90"/>
      <c r="RPB90" s="91"/>
      <c r="RPC90" s="90"/>
      <c r="RPD90" s="91"/>
      <c r="RPE90" s="90"/>
      <c r="RPF90" s="91"/>
      <c r="RPG90" s="90"/>
      <c r="RPH90" s="91"/>
      <c r="RPI90" s="90"/>
      <c r="RPJ90" s="91"/>
      <c r="RPK90" s="90"/>
      <c r="RPL90" s="91"/>
      <c r="RPM90" s="90"/>
      <c r="RPN90" s="91"/>
      <c r="RPO90" s="90"/>
      <c r="RPP90" s="91"/>
      <c r="RPQ90" s="90"/>
      <c r="RPR90" s="91"/>
      <c r="RPS90" s="90"/>
      <c r="RPT90" s="91"/>
      <c r="RPU90" s="90"/>
      <c r="RPV90" s="91"/>
      <c r="RPW90" s="90"/>
      <c r="RPX90" s="91"/>
      <c r="RPY90" s="90"/>
      <c r="RPZ90" s="91"/>
      <c r="RQA90" s="90"/>
      <c r="RQB90" s="91"/>
      <c r="RQC90" s="90"/>
      <c r="RQD90" s="91"/>
      <c r="RQE90" s="90"/>
      <c r="RQF90" s="91"/>
      <c r="RQG90" s="90"/>
      <c r="RQH90" s="91"/>
      <c r="RQI90" s="90"/>
      <c r="RQJ90" s="91"/>
      <c r="RQK90" s="90"/>
      <c r="RQL90" s="91"/>
      <c r="RQM90" s="90"/>
      <c r="RQN90" s="91"/>
      <c r="RQO90" s="90"/>
      <c r="RQP90" s="91"/>
      <c r="RQQ90" s="90"/>
      <c r="RQR90" s="91"/>
      <c r="RQS90" s="90"/>
      <c r="RQT90" s="91"/>
      <c r="RQU90" s="90"/>
      <c r="RQV90" s="91"/>
      <c r="RQW90" s="90"/>
      <c r="RQX90" s="91"/>
      <c r="RQY90" s="90"/>
      <c r="RQZ90" s="91"/>
      <c r="RRA90" s="90"/>
      <c r="RRB90" s="91"/>
      <c r="RRC90" s="90"/>
      <c r="RRD90" s="91"/>
      <c r="RRE90" s="90"/>
      <c r="RRF90" s="91"/>
      <c r="RRG90" s="90"/>
      <c r="RRH90" s="91"/>
      <c r="RRI90" s="90"/>
      <c r="RRJ90" s="91"/>
      <c r="RRK90" s="90"/>
      <c r="RRL90" s="91"/>
      <c r="RRM90" s="90"/>
      <c r="RRN90" s="91"/>
      <c r="RRO90" s="90"/>
      <c r="RRP90" s="91"/>
      <c r="RRQ90" s="90"/>
      <c r="RRR90" s="91"/>
      <c r="RRS90" s="90"/>
      <c r="RRT90" s="91"/>
      <c r="RRU90" s="90"/>
      <c r="RRV90" s="91"/>
      <c r="RRW90" s="90"/>
      <c r="RRX90" s="91"/>
      <c r="RRY90" s="90"/>
      <c r="RRZ90" s="91"/>
      <c r="RSA90" s="90"/>
      <c r="RSB90" s="91"/>
      <c r="RSC90" s="90"/>
      <c r="RSD90" s="91"/>
      <c r="RSE90" s="90"/>
      <c r="RSF90" s="91"/>
      <c r="RSG90" s="90"/>
      <c r="RSH90" s="91"/>
      <c r="RSI90" s="90"/>
      <c r="RSJ90" s="91"/>
      <c r="RSK90" s="90"/>
      <c r="RSL90" s="91"/>
      <c r="RSM90" s="90"/>
      <c r="RSN90" s="91"/>
      <c r="RSO90" s="90"/>
      <c r="RSP90" s="91"/>
      <c r="RSQ90" s="90"/>
      <c r="RSR90" s="91"/>
      <c r="RSS90" s="90"/>
      <c r="RST90" s="91"/>
      <c r="RSU90" s="90"/>
      <c r="RSV90" s="91"/>
      <c r="RSW90" s="90"/>
      <c r="RSX90" s="91"/>
      <c r="RSY90" s="90"/>
      <c r="RSZ90" s="91"/>
      <c r="RTA90" s="90"/>
      <c r="RTB90" s="91"/>
      <c r="RTC90" s="90"/>
      <c r="RTD90" s="91"/>
      <c r="RTE90" s="90"/>
      <c r="RTF90" s="91"/>
      <c r="RTG90" s="90"/>
      <c r="RTH90" s="91"/>
      <c r="RTI90" s="90"/>
      <c r="RTJ90" s="91"/>
      <c r="RTK90" s="90"/>
      <c r="RTL90" s="91"/>
      <c r="RTM90" s="90"/>
      <c r="RTN90" s="91"/>
      <c r="RTO90" s="90"/>
      <c r="RTP90" s="91"/>
      <c r="RTQ90" s="90"/>
      <c r="RTR90" s="91"/>
      <c r="RTS90" s="90"/>
      <c r="RTT90" s="91"/>
      <c r="RTU90" s="90"/>
      <c r="RTV90" s="91"/>
      <c r="RTW90" s="90"/>
      <c r="RTX90" s="91"/>
      <c r="RTY90" s="90"/>
      <c r="RTZ90" s="91"/>
      <c r="RUA90" s="90"/>
      <c r="RUB90" s="91"/>
      <c r="RUC90" s="90"/>
      <c r="RUD90" s="91"/>
      <c r="RUE90" s="90"/>
      <c r="RUF90" s="91"/>
      <c r="RUG90" s="90"/>
      <c r="RUH90" s="91"/>
      <c r="RUI90" s="90"/>
      <c r="RUJ90" s="91"/>
      <c r="RUK90" s="90"/>
      <c r="RUL90" s="91"/>
      <c r="RUM90" s="90"/>
      <c r="RUN90" s="91"/>
      <c r="RUO90" s="90"/>
      <c r="RUP90" s="91"/>
      <c r="RUQ90" s="90"/>
      <c r="RUR90" s="91"/>
      <c r="RUS90" s="90"/>
      <c r="RUT90" s="91"/>
      <c r="RUU90" s="90"/>
      <c r="RUV90" s="91"/>
      <c r="RUW90" s="90"/>
      <c r="RUX90" s="91"/>
      <c r="RUY90" s="90"/>
      <c r="RUZ90" s="91"/>
      <c r="RVA90" s="90"/>
      <c r="RVB90" s="91"/>
      <c r="RVC90" s="90"/>
      <c r="RVD90" s="91"/>
      <c r="RVE90" s="90"/>
      <c r="RVF90" s="91"/>
      <c r="RVG90" s="90"/>
      <c r="RVH90" s="91"/>
      <c r="RVI90" s="90"/>
      <c r="RVJ90" s="91"/>
      <c r="RVK90" s="90"/>
      <c r="RVL90" s="91"/>
      <c r="RVM90" s="90"/>
      <c r="RVN90" s="91"/>
      <c r="RVO90" s="90"/>
      <c r="RVP90" s="91"/>
      <c r="RVQ90" s="90"/>
      <c r="RVR90" s="91"/>
      <c r="RVS90" s="90"/>
      <c r="RVT90" s="91"/>
      <c r="RVU90" s="90"/>
      <c r="RVV90" s="91"/>
      <c r="RVW90" s="90"/>
      <c r="RVX90" s="91"/>
      <c r="RVY90" s="90"/>
      <c r="RVZ90" s="91"/>
      <c r="RWA90" s="90"/>
      <c r="RWB90" s="91"/>
      <c r="RWC90" s="90"/>
      <c r="RWD90" s="91"/>
      <c r="RWE90" s="90"/>
      <c r="RWF90" s="91"/>
      <c r="RWG90" s="90"/>
      <c r="RWH90" s="91"/>
      <c r="RWI90" s="90"/>
      <c r="RWJ90" s="91"/>
      <c r="RWK90" s="90"/>
      <c r="RWL90" s="91"/>
      <c r="RWM90" s="90"/>
      <c r="RWN90" s="91"/>
      <c r="RWO90" s="90"/>
      <c r="RWP90" s="91"/>
      <c r="RWQ90" s="90"/>
      <c r="RWR90" s="91"/>
      <c r="RWS90" s="90"/>
      <c r="RWT90" s="91"/>
      <c r="RWU90" s="90"/>
      <c r="RWV90" s="91"/>
      <c r="RWW90" s="90"/>
      <c r="RWX90" s="91"/>
      <c r="RWY90" s="90"/>
      <c r="RWZ90" s="91"/>
      <c r="RXA90" s="90"/>
      <c r="RXB90" s="91"/>
      <c r="RXC90" s="90"/>
      <c r="RXD90" s="91"/>
      <c r="RXE90" s="90"/>
      <c r="RXF90" s="91"/>
      <c r="RXG90" s="90"/>
      <c r="RXH90" s="91"/>
      <c r="RXI90" s="90"/>
      <c r="RXJ90" s="91"/>
      <c r="RXK90" s="90"/>
      <c r="RXL90" s="91"/>
      <c r="RXM90" s="90"/>
      <c r="RXN90" s="91"/>
      <c r="RXO90" s="90"/>
      <c r="RXP90" s="91"/>
      <c r="RXQ90" s="90"/>
      <c r="RXR90" s="91"/>
      <c r="RXS90" s="90"/>
      <c r="RXT90" s="91"/>
      <c r="RXU90" s="90"/>
      <c r="RXV90" s="91"/>
      <c r="RXW90" s="90"/>
      <c r="RXX90" s="91"/>
      <c r="RXY90" s="90"/>
      <c r="RXZ90" s="91"/>
      <c r="RYA90" s="90"/>
      <c r="RYB90" s="91"/>
      <c r="RYC90" s="90"/>
      <c r="RYD90" s="91"/>
      <c r="RYE90" s="90"/>
      <c r="RYF90" s="91"/>
      <c r="RYG90" s="90"/>
      <c r="RYH90" s="91"/>
      <c r="RYI90" s="90"/>
      <c r="RYJ90" s="91"/>
      <c r="RYK90" s="90"/>
      <c r="RYL90" s="91"/>
      <c r="RYM90" s="90"/>
      <c r="RYN90" s="91"/>
      <c r="RYO90" s="90"/>
      <c r="RYP90" s="91"/>
      <c r="RYQ90" s="90"/>
      <c r="RYR90" s="91"/>
      <c r="RYS90" s="90"/>
      <c r="RYT90" s="91"/>
      <c r="RYU90" s="90"/>
      <c r="RYV90" s="91"/>
      <c r="RYW90" s="90"/>
      <c r="RYX90" s="91"/>
      <c r="RYY90" s="90"/>
      <c r="RYZ90" s="91"/>
      <c r="RZA90" s="90"/>
      <c r="RZB90" s="91"/>
      <c r="RZC90" s="90"/>
      <c r="RZD90" s="91"/>
      <c r="RZE90" s="90"/>
      <c r="RZF90" s="91"/>
      <c r="RZG90" s="90"/>
      <c r="RZH90" s="91"/>
      <c r="RZI90" s="90"/>
      <c r="RZJ90" s="91"/>
      <c r="RZK90" s="90"/>
      <c r="RZL90" s="91"/>
      <c r="RZM90" s="90"/>
      <c r="RZN90" s="91"/>
      <c r="RZO90" s="90"/>
      <c r="RZP90" s="91"/>
      <c r="RZQ90" s="90"/>
      <c r="RZR90" s="91"/>
      <c r="RZS90" s="90"/>
      <c r="RZT90" s="91"/>
      <c r="RZU90" s="90"/>
      <c r="RZV90" s="91"/>
      <c r="RZW90" s="90"/>
      <c r="RZX90" s="91"/>
      <c r="RZY90" s="90"/>
      <c r="RZZ90" s="91"/>
      <c r="SAA90" s="90"/>
      <c r="SAB90" s="91"/>
      <c r="SAC90" s="90"/>
      <c r="SAD90" s="91"/>
      <c r="SAE90" s="90"/>
      <c r="SAF90" s="91"/>
      <c r="SAG90" s="90"/>
      <c r="SAH90" s="91"/>
      <c r="SAI90" s="90"/>
      <c r="SAJ90" s="91"/>
      <c r="SAK90" s="90"/>
      <c r="SAL90" s="91"/>
      <c r="SAM90" s="90"/>
      <c r="SAN90" s="91"/>
      <c r="SAO90" s="90"/>
      <c r="SAP90" s="91"/>
      <c r="SAQ90" s="90"/>
      <c r="SAR90" s="91"/>
      <c r="SAS90" s="90"/>
      <c r="SAT90" s="91"/>
      <c r="SAU90" s="90"/>
      <c r="SAV90" s="91"/>
      <c r="SAW90" s="90"/>
      <c r="SAX90" s="91"/>
      <c r="SAY90" s="90"/>
      <c r="SAZ90" s="91"/>
      <c r="SBA90" s="90"/>
      <c r="SBB90" s="91"/>
      <c r="SBC90" s="90"/>
      <c r="SBD90" s="91"/>
      <c r="SBE90" s="90"/>
      <c r="SBF90" s="91"/>
      <c r="SBG90" s="90"/>
      <c r="SBH90" s="91"/>
      <c r="SBI90" s="90"/>
      <c r="SBJ90" s="91"/>
      <c r="SBK90" s="90"/>
      <c r="SBL90" s="91"/>
      <c r="SBM90" s="90"/>
      <c r="SBN90" s="91"/>
      <c r="SBO90" s="90"/>
      <c r="SBP90" s="91"/>
      <c r="SBQ90" s="90"/>
      <c r="SBR90" s="91"/>
      <c r="SBS90" s="90"/>
      <c r="SBT90" s="91"/>
      <c r="SBU90" s="90"/>
      <c r="SBV90" s="91"/>
      <c r="SBW90" s="90"/>
      <c r="SBX90" s="91"/>
      <c r="SBY90" s="90"/>
      <c r="SBZ90" s="91"/>
      <c r="SCA90" s="90"/>
      <c r="SCB90" s="91"/>
      <c r="SCC90" s="90"/>
      <c r="SCD90" s="91"/>
      <c r="SCE90" s="90"/>
      <c r="SCF90" s="91"/>
      <c r="SCG90" s="90"/>
      <c r="SCH90" s="91"/>
      <c r="SCI90" s="90"/>
      <c r="SCJ90" s="91"/>
      <c r="SCK90" s="90"/>
      <c r="SCL90" s="91"/>
      <c r="SCM90" s="90"/>
      <c r="SCN90" s="91"/>
      <c r="SCO90" s="90"/>
      <c r="SCP90" s="91"/>
      <c r="SCQ90" s="90"/>
      <c r="SCR90" s="91"/>
      <c r="SCS90" s="90"/>
      <c r="SCT90" s="91"/>
      <c r="SCU90" s="90"/>
      <c r="SCV90" s="91"/>
      <c r="SCW90" s="90"/>
      <c r="SCX90" s="91"/>
      <c r="SCY90" s="90"/>
      <c r="SCZ90" s="91"/>
      <c r="SDA90" s="90"/>
      <c r="SDB90" s="91"/>
      <c r="SDC90" s="90"/>
      <c r="SDD90" s="91"/>
      <c r="SDE90" s="90"/>
      <c r="SDF90" s="91"/>
      <c r="SDG90" s="90"/>
      <c r="SDH90" s="91"/>
      <c r="SDI90" s="90"/>
      <c r="SDJ90" s="91"/>
      <c r="SDK90" s="90"/>
      <c r="SDL90" s="91"/>
      <c r="SDM90" s="90"/>
      <c r="SDN90" s="91"/>
      <c r="SDO90" s="90"/>
      <c r="SDP90" s="91"/>
      <c r="SDQ90" s="90"/>
      <c r="SDR90" s="91"/>
      <c r="SDS90" s="90"/>
      <c r="SDT90" s="91"/>
      <c r="SDU90" s="90"/>
      <c r="SDV90" s="91"/>
      <c r="SDW90" s="90"/>
      <c r="SDX90" s="91"/>
      <c r="SDY90" s="90"/>
      <c r="SDZ90" s="91"/>
      <c r="SEA90" s="90"/>
      <c r="SEB90" s="91"/>
      <c r="SEC90" s="90"/>
      <c r="SED90" s="91"/>
      <c r="SEE90" s="90"/>
      <c r="SEF90" s="91"/>
      <c r="SEG90" s="90"/>
      <c r="SEH90" s="91"/>
      <c r="SEI90" s="90"/>
      <c r="SEJ90" s="91"/>
      <c r="SEK90" s="90"/>
      <c r="SEL90" s="91"/>
      <c r="SEM90" s="90"/>
      <c r="SEN90" s="91"/>
      <c r="SEO90" s="90"/>
      <c r="SEP90" s="91"/>
      <c r="SEQ90" s="90"/>
      <c r="SER90" s="91"/>
      <c r="SES90" s="90"/>
      <c r="SET90" s="91"/>
      <c r="SEU90" s="90"/>
      <c r="SEV90" s="91"/>
      <c r="SEW90" s="90"/>
      <c r="SEX90" s="91"/>
      <c r="SEY90" s="90"/>
      <c r="SEZ90" s="91"/>
      <c r="SFA90" s="90"/>
      <c r="SFB90" s="91"/>
      <c r="SFC90" s="90"/>
      <c r="SFD90" s="91"/>
      <c r="SFE90" s="90"/>
      <c r="SFF90" s="91"/>
      <c r="SFG90" s="90"/>
      <c r="SFH90" s="91"/>
      <c r="SFI90" s="90"/>
      <c r="SFJ90" s="91"/>
      <c r="SFK90" s="90"/>
      <c r="SFL90" s="91"/>
      <c r="SFM90" s="90"/>
      <c r="SFN90" s="91"/>
      <c r="SFO90" s="90"/>
      <c r="SFP90" s="91"/>
      <c r="SFQ90" s="90"/>
      <c r="SFR90" s="91"/>
      <c r="SFS90" s="90"/>
      <c r="SFT90" s="91"/>
      <c r="SFU90" s="90"/>
      <c r="SFV90" s="91"/>
      <c r="SFW90" s="90"/>
      <c r="SFX90" s="91"/>
      <c r="SFY90" s="90"/>
      <c r="SFZ90" s="91"/>
      <c r="SGA90" s="90"/>
      <c r="SGB90" s="91"/>
      <c r="SGC90" s="90"/>
      <c r="SGD90" s="91"/>
      <c r="SGE90" s="90"/>
      <c r="SGF90" s="91"/>
      <c r="SGG90" s="90"/>
      <c r="SGH90" s="91"/>
      <c r="SGI90" s="90"/>
      <c r="SGJ90" s="91"/>
      <c r="SGK90" s="90"/>
      <c r="SGL90" s="91"/>
      <c r="SGM90" s="90"/>
      <c r="SGN90" s="91"/>
      <c r="SGO90" s="90"/>
      <c r="SGP90" s="91"/>
      <c r="SGQ90" s="90"/>
      <c r="SGR90" s="91"/>
      <c r="SGS90" s="90"/>
      <c r="SGT90" s="91"/>
      <c r="SGU90" s="90"/>
      <c r="SGV90" s="91"/>
      <c r="SGW90" s="90"/>
      <c r="SGX90" s="91"/>
      <c r="SGY90" s="90"/>
      <c r="SGZ90" s="91"/>
      <c r="SHA90" s="90"/>
      <c r="SHB90" s="91"/>
      <c r="SHC90" s="90"/>
      <c r="SHD90" s="91"/>
      <c r="SHE90" s="90"/>
      <c r="SHF90" s="91"/>
      <c r="SHG90" s="90"/>
      <c r="SHH90" s="91"/>
      <c r="SHI90" s="90"/>
      <c r="SHJ90" s="91"/>
      <c r="SHK90" s="90"/>
      <c r="SHL90" s="91"/>
      <c r="SHM90" s="90"/>
      <c r="SHN90" s="91"/>
      <c r="SHO90" s="90"/>
      <c r="SHP90" s="91"/>
      <c r="SHQ90" s="90"/>
      <c r="SHR90" s="91"/>
      <c r="SHS90" s="90"/>
      <c r="SHT90" s="91"/>
      <c r="SHU90" s="90"/>
      <c r="SHV90" s="91"/>
      <c r="SHW90" s="90"/>
      <c r="SHX90" s="91"/>
      <c r="SHY90" s="90"/>
      <c r="SHZ90" s="91"/>
      <c r="SIA90" s="90"/>
      <c r="SIB90" s="91"/>
      <c r="SIC90" s="90"/>
      <c r="SID90" s="91"/>
      <c r="SIE90" s="90"/>
      <c r="SIF90" s="91"/>
      <c r="SIG90" s="90"/>
      <c r="SIH90" s="91"/>
      <c r="SII90" s="90"/>
      <c r="SIJ90" s="91"/>
      <c r="SIK90" s="90"/>
      <c r="SIL90" s="91"/>
      <c r="SIM90" s="90"/>
      <c r="SIN90" s="91"/>
      <c r="SIO90" s="90"/>
      <c r="SIP90" s="91"/>
      <c r="SIQ90" s="90"/>
      <c r="SIR90" s="91"/>
      <c r="SIS90" s="90"/>
      <c r="SIT90" s="91"/>
      <c r="SIU90" s="90"/>
      <c r="SIV90" s="91"/>
      <c r="SIW90" s="90"/>
      <c r="SIX90" s="91"/>
      <c r="SIY90" s="90"/>
      <c r="SIZ90" s="91"/>
      <c r="SJA90" s="90"/>
      <c r="SJB90" s="91"/>
      <c r="SJC90" s="90"/>
      <c r="SJD90" s="91"/>
      <c r="SJE90" s="90"/>
      <c r="SJF90" s="91"/>
      <c r="SJG90" s="90"/>
      <c r="SJH90" s="91"/>
      <c r="SJI90" s="90"/>
      <c r="SJJ90" s="91"/>
      <c r="SJK90" s="90"/>
      <c r="SJL90" s="91"/>
      <c r="SJM90" s="90"/>
      <c r="SJN90" s="91"/>
      <c r="SJO90" s="90"/>
      <c r="SJP90" s="91"/>
      <c r="SJQ90" s="90"/>
      <c r="SJR90" s="91"/>
      <c r="SJS90" s="90"/>
      <c r="SJT90" s="91"/>
      <c r="SJU90" s="90"/>
      <c r="SJV90" s="91"/>
      <c r="SJW90" s="90"/>
      <c r="SJX90" s="91"/>
      <c r="SJY90" s="90"/>
      <c r="SJZ90" s="91"/>
      <c r="SKA90" s="90"/>
      <c r="SKB90" s="91"/>
      <c r="SKC90" s="90"/>
      <c r="SKD90" s="91"/>
      <c r="SKE90" s="90"/>
      <c r="SKF90" s="91"/>
      <c r="SKG90" s="90"/>
      <c r="SKH90" s="91"/>
      <c r="SKI90" s="90"/>
      <c r="SKJ90" s="91"/>
      <c r="SKK90" s="90"/>
      <c r="SKL90" s="91"/>
      <c r="SKM90" s="90"/>
      <c r="SKN90" s="91"/>
      <c r="SKO90" s="90"/>
      <c r="SKP90" s="91"/>
      <c r="SKQ90" s="90"/>
      <c r="SKR90" s="91"/>
      <c r="SKS90" s="90"/>
      <c r="SKT90" s="91"/>
      <c r="SKU90" s="90"/>
      <c r="SKV90" s="91"/>
      <c r="SKW90" s="90"/>
      <c r="SKX90" s="91"/>
      <c r="SKY90" s="90"/>
      <c r="SKZ90" s="91"/>
      <c r="SLA90" s="90"/>
      <c r="SLB90" s="91"/>
      <c r="SLC90" s="90"/>
      <c r="SLD90" s="91"/>
      <c r="SLE90" s="90"/>
      <c r="SLF90" s="91"/>
      <c r="SLG90" s="90"/>
      <c r="SLH90" s="91"/>
      <c r="SLI90" s="90"/>
      <c r="SLJ90" s="91"/>
      <c r="SLK90" s="90"/>
      <c r="SLL90" s="91"/>
      <c r="SLM90" s="90"/>
      <c r="SLN90" s="91"/>
      <c r="SLO90" s="90"/>
      <c r="SLP90" s="91"/>
      <c r="SLQ90" s="90"/>
      <c r="SLR90" s="91"/>
      <c r="SLS90" s="90"/>
      <c r="SLT90" s="91"/>
      <c r="SLU90" s="90"/>
      <c r="SLV90" s="91"/>
      <c r="SLW90" s="90"/>
      <c r="SLX90" s="91"/>
      <c r="SLY90" s="90"/>
      <c r="SLZ90" s="91"/>
      <c r="SMA90" s="90"/>
      <c r="SMB90" s="91"/>
      <c r="SMC90" s="90"/>
      <c r="SMD90" s="91"/>
      <c r="SME90" s="90"/>
      <c r="SMF90" s="91"/>
      <c r="SMG90" s="90"/>
      <c r="SMH90" s="91"/>
      <c r="SMI90" s="90"/>
      <c r="SMJ90" s="91"/>
      <c r="SMK90" s="90"/>
      <c r="SML90" s="91"/>
      <c r="SMM90" s="90"/>
      <c r="SMN90" s="91"/>
      <c r="SMO90" s="90"/>
      <c r="SMP90" s="91"/>
      <c r="SMQ90" s="90"/>
      <c r="SMR90" s="91"/>
      <c r="SMS90" s="90"/>
      <c r="SMT90" s="91"/>
      <c r="SMU90" s="90"/>
      <c r="SMV90" s="91"/>
      <c r="SMW90" s="90"/>
      <c r="SMX90" s="91"/>
      <c r="SMY90" s="90"/>
      <c r="SMZ90" s="91"/>
      <c r="SNA90" s="90"/>
      <c r="SNB90" s="91"/>
      <c r="SNC90" s="90"/>
      <c r="SND90" s="91"/>
      <c r="SNE90" s="90"/>
      <c r="SNF90" s="91"/>
      <c r="SNG90" s="90"/>
      <c r="SNH90" s="91"/>
      <c r="SNI90" s="90"/>
      <c r="SNJ90" s="91"/>
      <c r="SNK90" s="90"/>
      <c r="SNL90" s="91"/>
      <c r="SNM90" s="90"/>
      <c r="SNN90" s="91"/>
      <c r="SNO90" s="90"/>
      <c r="SNP90" s="91"/>
      <c r="SNQ90" s="90"/>
      <c r="SNR90" s="91"/>
      <c r="SNS90" s="90"/>
      <c r="SNT90" s="91"/>
      <c r="SNU90" s="90"/>
      <c r="SNV90" s="91"/>
      <c r="SNW90" s="90"/>
      <c r="SNX90" s="91"/>
      <c r="SNY90" s="90"/>
      <c r="SNZ90" s="91"/>
      <c r="SOA90" s="90"/>
      <c r="SOB90" s="91"/>
      <c r="SOC90" s="90"/>
      <c r="SOD90" s="91"/>
      <c r="SOE90" s="90"/>
      <c r="SOF90" s="91"/>
      <c r="SOG90" s="90"/>
      <c r="SOH90" s="91"/>
      <c r="SOI90" s="90"/>
      <c r="SOJ90" s="91"/>
      <c r="SOK90" s="90"/>
      <c r="SOL90" s="91"/>
      <c r="SOM90" s="90"/>
      <c r="SON90" s="91"/>
      <c r="SOO90" s="90"/>
      <c r="SOP90" s="91"/>
      <c r="SOQ90" s="90"/>
      <c r="SOR90" s="91"/>
      <c r="SOS90" s="90"/>
      <c r="SOT90" s="91"/>
      <c r="SOU90" s="90"/>
      <c r="SOV90" s="91"/>
      <c r="SOW90" s="90"/>
      <c r="SOX90" s="91"/>
      <c r="SOY90" s="90"/>
      <c r="SOZ90" s="91"/>
      <c r="SPA90" s="90"/>
      <c r="SPB90" s="91"/>
      <c r="SPC90" s="90"/>
      <c r="SPD90" s="91"/>
      <c r="SPE90" s="90"/>
      <c r="SPF90" s="91"/>
      <c r="SPG90" s="90"/>
      <c r="SPH90" s="91"/>
      <c r="SPI90" s="90"/>
      <c r="SPJ90" s="91"/>
      <c r="SPK90" s="90"/>
      <c r="SPL90" s="91"/>
      <c r="SPM90" s="90"/>
      <c r="SPN90" s="91"/>
      <c r="SPO90" s="90"/>
      <c r="SPP90" s="91"/>
      <c r="SPQ90" s="90"/>
      <c r="SPR90" s="91"/>
      <c r="SPS90" s="90"/>
      <c r="SPT90" s="91"/>
      <c r="SPU90" s="90"/>
      <c r="SPV90" s="91"/>
      <c r="SPW90" s="90"/>
      <c r="SPX90" s="91"/>
      <c r="SPY90" s="90"/>
      <c r="SPZ90" s="91"/>
      <c r="SQA90" s="90"/>
      <c r="SQB90" s="91"/>
      <c r="SQC90" s="90"/>
      <c r="SQD90" s="91"/>
      <c r="SQE90" s="90"/>
      <c r="SQF90" s="91"/>
      <c r="SQG90" s="90"/>
      <c r="SQH90" s="91"/>
      <c r="SQI90" s="90"/>
      <c r="SQJ90" s="91"/>
      <c r="SQK90" s="90"/>
      <c r="SQL90" s="91"/>
      <c r="SQM90" s="90"/>
      <c r="SQN90" s="91"/>
      <c r="SQO90" s="90"/>
      <c r="SQP90" s="91"/>
      <c r="SQQ90" s="90"/>
      <c r="SQR90" s="91"/>
      <c r="SQS90" s="90"/>
      <c r="SQT90" s="91"/>
      <c r="SQU90" s="90"/>
      <c r="SQV90" s="91"/>
      <c r="SQW90" s="90"/>
      <c r="SQX90" s="91"/>
      <c r="SQY90" s="90"/>
      <c r="SQZ90" s="91"/>
      <c r="SRA90" s="90"/>
      <c r="SRB90" s="91"/>
      <c r="SRC90" s="90"/>
      <c r="SRD90" s="91"/>
      <c r="SRE90" s="90"/>
      <c r="SRF90" s="91"/>
      <c r="SRG90" s="90"/>
      <c r="SRH90" s="91"/>
      <c r="SRI90" s="90"/>
      <c r="SRJ90" s="91"/>
      <c r="SRK90" s="90"/>
      <c r="SRL90" s="91"/>
      <c r="SRM90" s="90"/>
      <c r="SRN90" s="91"/>
      <c r="SRO90" s="90"/>
      <c r="SRP90" s="91"/>
      <c r="SRQ90" s="90"/>
      <c r="SRR90" s="91"/>
      <c r="SRS90" s="90"/>
      <c r="SRT90" s="91"/>
      <c r="SRU90" s="90"/>
      <c r="SRV90" s="91"/>
      <c r="SRW90" s="90"/>
      <c r="SRX90" s="91"/>
      <c r="SRY90" s="90"/>
      <c r="SRZ90" s="91"/>
      <c r="SSA90" s="90"/>
      <c r="SSB90" s="91"/>
      <c r="SSC90" s="90"/>
      <c r="SSD90" s="91"/>
      <c r="SSE90" s="90"/>
      <c r="SSF90" s="91"/>
      <c r="SSG90" s="90"/>
      <c r="SSH90" s="91"/>
      <c r="SSI90" s="90"/>
      <c r="SSJ90" s="91"/>
      <c r="SSK90" s="90"/>
      <c r="SSL90" s="91"/>
      <c r="SSM90" s="90"/>
      <c r="SSN90" s="91"/>
      <c r="SSO90" s="90"/>
      <c r="SSP90" s="91"/>
      <c r="SSQ90" s="90"/>
      <c r="SSR90" s="91"/>
      <c r="SSS90" s="90"/>
      <c r="SST90" s="91"/>
      <c r="SSU90" s="90"/>
      <c r="SSV90" s="91"/>
      <c r="SSW90" s="90"/>
      <c r="SSX90" s="91"/>
      <c r="SSY90" s="90"/>
      <c r="SSZ90" s="91"/>
      <c r="STA90" s="90"/>
      <c r="STB90" s="91"/>
      <c r="STC90" s="90"/>
      <c r="STD90" s="91"/>
      <c r="STE90" s="90"/>
      <c r="STF90" s="91"/>
      <c r="STG90" s="90"/>
      <c r="STH90" s="91"/>
      <c r="STI90" s="90"/>
      <c r="STJ90" s="91"/>
      <c r="STK90" s="90"/>
      <c r="STL90" s="91"/>
      <c r="STM90" s="90"/>
      <c r="STN90" s="91"/>
      <c r="STO90" s="90"/>
      <c r="STP90" s="91"/>
      <c r="STQ90" s="90"/>
      <c r="STR90" s="91"/>
      <c r="STS90" s="90"/>
      <c r="STT90" s="91"/>
      <c r="STU90" s="90"/>
      <c r="STV90" s="91"/>
      <c r="STW90" s="90"/>
      <c r="STX90" s="91"/>
      <c r="STY90" s="90"/>
      <c r="STZ90" s="91"/>
      <c r="SUA90" s="90"/>
      <c r="SUB90" s="91"/>
      <c r="SUC90" s="90"/>
      <c r="SUD90" s="91"/>
      <c r="SUE90" s="90"/>
      <c r="SUF90" s="91"/>
      <c r="SUG90" s="90"/>
      <c r="SUH90" s="91"/>
      <c r="SUI90" s="90"/>
      <c r="SUJ90" s="91"/>
      <c r="SUK90" s="90"/>
      <c r="SUL90" s="91"/>
      <c r="SUM90" s="90"/>
      <c r="SUN90" s="91"/>
      <c r="SUO90" s="90"/>
      <c r="SUP90" s="91"/>
      <c r="SUQ90" s="90"/>
      <c r="SUR90" s="91"/>
      <c r="SUS90" s="90"/>
      <c r="SUT90" s="91"/>
      <c r="SUU90" s="90"/>
      <c r="SUV90" s="91"/>
      <c r="SUW90" s="90"/>
      <c r="SUX90" s="91"/>
      <c r="SUY90" s="90"/>
      <c r="SUZ90" s="91"/>
      <c r="SVA90" s="90"/>
      <c r="SVB90" s="91"/>
      <c r="SVC90" s="90"/>
      <c r="SVD90" s="91"/>
      <c r="SVE90" s="90"/>
      <c r="SVF90" s="91"/>
      <c r="SVG90" s="90"/>
      <c r="SVH90" s="91"/>
      <c r="SVI90" s="90"/>
      <c r="SVJ90" s="91"/>
      <c r="SVK90" s="90"/>
      <c r="SVL90" s="91"/>
      <c r="SVM90" s="90"/>
      <c r="SVN90" s="91"/>
      <c r="SVO90" s="90"/>
      <c r="SVP90" s="91"/>
      <c r="SVQ90" s="90"/>
      <c r="SVR90" s="91"/>
      <c r="SVS90" s="90"/>
      <c r="SVT90" s="91"/>
      <c r="SVU90" s="90"/>
      <c r="SVV90" s="91"/>
      <c r="SVW90" s="90"/>
      <c r="SVX90" s="91"/>
      <c r="SVY90" s="90"/>
      <c r="SVZ90" s="91"/>
      <c r="SWA90" s="90"/>
      <c r="SWB90" s="91"/>
      <c r="SWC90" s="90"/>
      <c r="SWD90" s="91"/>
      <c r="SWE90" s="90"/>
      <c r="SWF90" s="91"/>
      <c r="SWG90" s="90"/>
      <c r="SWH90" s="91"/>
      <c r="SWI90" s="90"/>
      <c r="SWJ90" s="91"/>
      <c r="SWK90" s="90"/>
      <c r="SWL90" s="91"/>
      <c r="SWM90" s="90"/>
      <c r="SWN90" s="91"/>
      <c r="SWO90" s="90"/>
      <c r="SWP90" s="91"/>
      <c r="SWQ90" s="90"/>
      <c r="SWR90" s="91"/>
      <c r="SWS90" s="90"/>
      <c r="SWT90" s="91"/>
      <c r="SWU90" s="90"/>
      <c r="SWV90" s="91"/>
      <c r="SWW90" s="90"/>
      <c r="SWX90" s="91"/>
      <c r="SWY90" s="90"/>
      <c r="SWZ90" s="91"/>
      <c r="SXA90" s="90"/>
      <c r="SXB90" s="91"/>
      <c r="SXC90" s="90"/>
      <c r="SXD90" s="91"/>
      <c r="SXE90" s="90"/>
      <c r="SXF90" s="91"/>
      <c r="SXG90" s="90"/>
      <c r="SXH90" s="91"/>
      <c r="SXI90" s="90"/>
      <c r="SXJ90" s="91"/>
      <c r="SXK90" s="90"/>
      <c r="SXL90" s="91"/>
      <c r="SXM90" s="90"/>
      <c r="SXN90" s="91"/>
      <c r="SXO90" s="90"/>
      <c r="SXP90" s="91"/>
      <c r="SXQ90" s="90"/>
      <c r="SXR90" s="91"/>
      <c r="SXS90" s="90"/>
      <c r="SXT90" s="91"/>
      <c r="SXU90" s="90"/>
      <c r="SXV90" s="91"/>
      <c r="SXW90" s="90"/>
      <c r="SXX90" s="91"/>
      <c r="SXY90" s="90"/>
      <c r="SXZ90" s="91"/>
      <c r="SYA90" s="90"/>
      <c r="SYB90" s="91"/>
      <c r="SYC90" s="90"/>
      <c r="SYD90" s="91"/>
      <c r="SYE90" s="90"/>
      <c r="SYF90" s="91"/>
      <c r="SYG90" s="90"/>
      <c r="SYH90" s="91"/>
      <c r="SYI90" s="90"/>
      <c r="SYJ90" s="91"/>
      <c r="SYK90" s="90"/>
      <c r="SYL90" s="91"/>
      <c r="SYM90" s="90"/>
      <c r="SYN90" s="91"/>
      <c r="SYO90" s="90"/>
      <c r="SYP90" s="91"/>
      <c r="SYQ90" s="90"/>
      <c r="SYR90" s="91"/>
      <c r="SYS90" s="90"/>
      <c r="SYT90" s="91"/>
      <c r="SYU90" s="90"/>
      <c r="SYV90" s="91"/>
      <c r="SYW90" s="90"/>
      <c r="SYX90" s="91"/>
      <c r="SYY90" s="90"/>
      <c r="SYZ90" s="91"/>
      <c r="SZA90" s="90"/>
      <c r="SZB90" s="91"/>
      <c r="SZC90" s="90"/>
      <c r="SZD90" s="91"/>
      <c r="SZE90" s="90"/>
      <c r="SZF90" s="91"/>
      <c r="SZG90" s="90"/>
      <c r="SZH90" s="91"/>
      <c r="SZI90" s="90"/>
      <c r="SZJ90" s="91"/>
      <c r="SZK90" s="90"/>
      <c r="SZL90" s="91"/>
      <c r="SZM90" s="90"/>
      <c r="SZN90" s="91"/>
      <c r="SZO90" s="90"/>
      <c r="SZP90" s="91"/>
      <c r="SZQ90" s="90"/>
      <c r="SZR90" s="91"/>
      <c r="SZS90" s="90"/>
      <c r="SZT90" s="91"/>
      <c r="SZU90" s="90"/>
      <c r="SZV90" s="91"/>
      <c r="SZW90" s="90"/>
      <c r="SZX90" s="91"/>
      <c r="SZY90" s="90"/>
      <c r="SZZ90" s="91"/>
      <c r="TAA90" s="90"/>
      <c r="TAB90" s="91"/>
      <c r="TAC90" s="90"/>
      <c r="TAD90" s="91"/>
      <c r="TAE90" s="90"/>
      <c r="TAF90" s="91"/>
      <c r="TAG90" s="90"/>
      <c r="TAH90" s="91"/>
      <c r="TAI90" s="90"/>
      <c r="TAJ90" s="91"/>
      <c r="TAK90" s="90"/>
      <c r="TAL90" s="91"/>
      <c r="TAM90" s="90"/>
      <c r="TAN90" s="91"/>
      <c r="TAO90" s="90"/>
      <c r="TAP90" s="91"/>
      <c r="TAQ90" s="90"/>
      <c r="TAR90" s="91"/>
      <c r="TAS90" s="90"/>
      <c r="TAT90" s="91"/>
      <c r="TAU90" s="90"/>
      <c r="TAV90" s="91"/>
      <c r="TAW90" s="90"/>
      <c r="TAX90" s="91"/>
      <c r="TAY90" s="90"/>
      <c r="TAZ90" s="91"/>
      <c r="TBA90" s="90"/>
      <c r="TBB90" s="91"/>
      <c r="TBC90" s="90"/>
      <c r="TBD90" s="91"/>
      <c r="TBE90" s="90"/>
      <c r="TBF90" s="91"/>
      <c r="TBG90" s="90"/>
      <c r="TBH90" s="91"/>
      <c r="TBI90" s="90"/>
      <c r="TBJ90" s="91"/>
      <c r="TBK90" s="90"/>
      <c r="TBL90" s="91"/>
      <c r="TBM90" s="90"/>
      <c r="TBN90" s="91"/>
      <c r="TBO90" s="90"/>
      <c r="TBP90" s="91"/>
      <c r="TBQ90" s="90"/>
      <c r="TBR90" s="91"/>
      <c r="TBS90" s="90"/>
      <c r="TBT90" s="91"/>
      <c r="TBU90" s="90"/>
      <c r="TBV90" s="91"/>
      <c r="TBW90" s="90"/>
      <c r="TBX90" s="91"/>
      <c r="TBY90" s="90"/>
      <c r="TBZ90" s="91"/>
      <c r="TCA90" s="90"/>
      <c r="TCB90" s="91"/>
      <c r="TCC90" s="90"/>
      <c r="TCD90" s="91"/>
      <c r="TCE90" s="90"/>
      <c r="TCF90" s="91"/>
      <c r="TCG90" s="90"/>
      <c r="TCH90" s="91"/>
      <c r="TCI90" s="90"/>
      <c r="TCJ90" s="91"/>
      <c r="TCK90" s="90"/>
      <c r="TCL90" s="91"/>
      <c r="TCM90" s="90"/>
      <c r="TCN90" s="91"/>
      <c r="TCO90" s="90"/>
      <c r="TCP90" s="91"/>
      <c r="TCQ90" s="90"/>
      <c r="TCR90" s="91"/>
      <c r="TCS90" s="90"/>
      <c r="TCT90" s="91"/>
      <c r="TCU90" s="90"/>
      <c r="TCV90" s="91"/>
      <c r="TCW90" s="90"/>
      <c r="TCX90" s="91"/>
      <c r="TCY90" s="90"/>
      <c r="TCZ90" s="91"/>
      <c r="TDA90" s="90"/>
      <c r="TDB90" s="91"/>
      <c r="TDC90" s="90"/>
      <c r="TDD90" s="91"/>
      <c r="TDE90" s="90"/>
      <c r="TDF90" s="91"/>
      <c r="TDG90" s="90"/>
      <c r="TDH90" s="91"/>
      <c r="TDI90" s="90"/>
      <c r="TDJ90" s="91"/>
      <c r="TDK90" s="90"/>
      <c r="TDL90" s="91"/>
      <c r="TDM90" s="90"/>
      <c r="TDN90" s="91"/>
      <c r="TDO90" s="90"/>
      <c r="TDP90" s="91"/>
      <c r="TDQ90" s="90"/>
      <c r="TDR90" s="91"/>
      <c r="TDS90" s="90"/>
      <c r="TDT90" s="91"/>
      <c r="TDU90" s="90"/>
      <c r="TDV90" s="91"/>
      <c r="TDW90" s="90"/>
      <c r="TDX90" s="91"/>
      <c r="TDY90" s="90"/>
      <c r="TDZ90" s="91"/>
      <c r="TEA90" s="90"/>
      <c r="TEB90" s="91"/>
      <c r="TEC90" s="90"/>
      <c r="TED90" s="91"/>
      <c r="TEE90" s="90"/>
      <c r="TEF90" s="91"/>
      <c r="TEG90" s="90"/>
      <c r="TEH90" s="91"/>
      <c r="TEI90" s="90"/>
      <c r="TEJ90" s="91"/>
      <c r="TEK90" s="90"/>
      <c r="TEL90" s="91"/>
      <c r="TEM90" s="90"/>
      <c r="TEN90" s="91"/>
      <c r="TEO90" s="90"/>
      <c r="TEP90" s="91"/>
      <c r="TEQ90" s="90"/>
      <c r="TER90" s="91"/>
      <c r="TES90" s="90"/>
      <c r="TET90" s="91"/>
      <c r="TEU90" s="90"/>
      <c r="TEV90" s="91"/>
      <c r="TEW90" s="90"/>
      <c r="TEX90" s="91"/>
      <c r="TEY90" s="90"/>
      <c r="TEZ90" s="91"/>
      <c r="TFA90" s="90"/>
      <c r="TFB90" s="91"/>
      <c r="TFC90" s="90"/>
      <c r="TFD90" s="91"/>
      <c r="TFE90" s="90"/>
      <c r="TFF90" s="91"/>
      <c r="TFG90" s="90"/>
      <c r="TFH90" s="91"/>
      <c r="TFI90" s="90"/>
      <c r="TFJ90" s="91"/>
      <c r="TFK90" s="90"/>
      <c r="TFL90" s="91"/>
      <c r="TFM90" s="90"/>
      <c r="TFN90" s="91"/>
      <c r="TFO90" s="90"/>
      <c r="TFP90" s="91"/>
      <c r="TFQ90" s="90"/>
      <c r="TFR90" s="91"/>
      <c r="TFS90" s="90"/>
      <c r="TFT90" s="91"/>
      <c r="TFU90" s="90"/>
      <c r="TFV90" s="91"/>
      <c r="TFW90" s="90"/>
      <c r="TFX90" s="91"/>
      <c r="TFY90" s="90"/>
      <c r="TFZ90" s="91"/>
      <c r="TGA90" s="90"/>
      <c r="TGB90" s="91"/>
      <c r="TGC90" s="90"/>
      <c r="TGD90" s="91"/>
      <c r="TGE90" s="90"/>
      <c r="TGF90" s="91"/>
      <c r="TGG90" s="90"/>
      <c r="TGH90" s="91"/>
      <c r="TGI90" s="90"/>
      <c r="TGJ90" s="91"/>
      <c r="TGK90" s="90"/>
      <c r="TGL90" s="91"/>
      <c r="TGM90" s="90"/>
      <c r="TGN90" s="91"/>
      <c r="TGO90" s="90"/>
      <c r="TGP90" s="91"/>
      <c r="TGQ90" s="90"/>
      <c r="TGR90" s="91"/>
      <c r="TGS90" s="90"/>
      <c r="TGT90" s="91"/>
      <c r="TGU90" s="90"/>
      <c r="TGV90" s="91"/>
      <c r="TGW90" s="90"/>
      <c r="TGX90" s="91"/>
      <c r="TGY90" s="90"/>
      <c r="TGZ90" s="91"/>
      <c r="THA90" s="90"/>
      <c r="THB90" s="91"/>
      <c r="THC90" s="90"/>
      <c r="THD90" s="91"/>
      <c r="THE90" s="90"/>
      <c r="THF90" s="91"/>
      <c r="THG90" s="90"/>
      <c r="THH90" s="91"/>
      <c r="THI90" s="90"/>
      <c r="THJ90" s="91"/>
      <c r="THK90" s="90"/>
      <c r="THL90" s="91"/>
      <c r="THM90" s="90"/>
      <c r="THN90" s="91"/>
      <c r="THO90" s="90"/>
      <c r="THP90" s="91"/>
      <c r="THQ90" s="90"/>
      <c r="THR90" s="91"/>
      <c r="THS90" s="90"/>
      <c r="THT90" s="91"/>
      <c r="THU90" s="90"/>
      <c r="THV90" s="91"/>
      <c r="THW90" s="90"/>
      <c r="THX90" s="91"/>
      <c r="THY90" s="90"/>
      <c r="THZ90" s="91"/>
      <c r="TIA90" s="90"/>
      <c r="TIB90" s="91"/>
      <c r="TIC90" s="90"/>
      <c r="TID90" s="91"/>
      <c r="TIE90" s="90"/>
      <c r="TIF90" s="91"/>
      <c r="TIG90" s="90"/>
      <c r="TIH90" s="91"/>
      <c r="TII90" s="90"/>
      <c r="TIJ90" s="91"/>
      <c r="TIK90" s="90"/>
      <c r="TIL90" s="91"/>
      <c r="TIM90" s="90"/>
      <c r="TIN90" s="91"/>
      <c r="TIO90" s="90"/>
      <c r="TIP90" s="91"/>
      <c r="TIQ90" s="90"/>
      <c r="TIR90" s="91"/>
      <c r="TIS90" s="90"/>
      <c r="TIT90" s="91"/>
      <c r="TIU90" s="90"/>
      <c r="TIV90" s="91"/>
      <c r="TIW90" s="90"/>
      <c r="TIX90" s="91"/>
      <c r="TIY90" s="90"/>
      <c r="TIZ90" s="91"/>
      <c r="TJA90" s="90"/>
      <c r="TJB90" s="91"/>
      <c r="TJC90" s="90"/>
      <c r="TJD90" s="91"/>
      <c r="TJE90" s="90"/>
      <c r="TJF90" s="91"/>
      <c r="TJG90" s="90"/>
      <c r="TJH90" s="91"/>
      <c r="TJI90" s="90"/>
      <c r="TJJ90" s="91"/>
      <c r="TJK90" s="90"/>
      <c r="TJL90" s="91"/>
      <c r="TJM90" s="90"/>
      <c r="TJN90" s="91"/>
      <c r="TJO90" s="90"/>
      <c r="TJP90" s="91"/>
      <c r="TJQ90" s="90"/>
      <c r="TJR90" s="91"/>
      <c r="TJS90" s="90"/>
      <c r="TJT90" s="91"/>
      <c r="TJU90" s="90"/>
      <c r="TJV90" s="91"/>
      <c r="TJW90" s="90"/>
      <c r="TJX90" s="91"/>
      <c r="TJY90" s="90"/>
      <c r="TJZ90" s="91"/>
      <c r="TKA90" s="90"/>
      <c r="TKB90" s="91"/>
      <c r="TKC90" s="90"/>
      <c r="TKD90" s="91"/>
      <c r="TKE90" s="90"/>
      <c r="TKF90" s="91"/>
      <c r="TKG90" s="90"/>
      <c r="TKH90" s="91"/>
      <c r="TKI90" s="90"/>
      <c r="TKJ90" s="91"/>
      <c r="TKK90" s="90"/>
      <c r="TKL90" s="91"/>
      <c r="TKM90" s="90"/>
      <c r="TKN90" s="91"/>
      <c r="TKO90" s="90"/>
      <c r="TKP90" s="91"/>
      <c r="TKQ90" s="90"/>
      <c r="TKR90" s="91"/>
      <c r="TKS90" s="90"/>
      <c r="TKT90" s="91"/>
      <c r="TKU90" s="90"/>
      <c r="TKV90" s="91"/>
      <c r="TKW90" s="90"/>
      <c r="TKX90" s="91"/>
      <c r="TKY90" s="90"/>
      <c r="TKZ90" s="91"/>
      <c r="TLA90" s="90"/>
      <c r="TLB90" s="91"/>
      <c r="TLC90" s="90"/>
      <c r="TLD90" s="91"/>
      <c r="TLE90" s="90"/>
      <c r="TLF90" s="91"/>
      <c r="TLG90" s="90"/>
      <c r="TLH90" s="91"/>
      <c r="TLI90" s="90"/>
      <c r="TLJ90" s="91"/>
      <c r="TLK90" s="90"/>
      <c r="TLL90" s="91"/>
      <c r="TLM90" s="90"/>
      <c r="TLN90" s="91"/>
      <c r="TLO90" s="90"/>
      <c r="TLP90" s="91"/>
      <c r="TLQ90" s="90"/>
      <c r="TLR90" s="91"/>
      <c r="TLS90" s="90"/>
      <c r="TLT90" s="91"/>
      <c r="TLU90" s="90"/>
      <c r="TLV90" s="91"/>
      <c r="TLW90" s="90"/>
      <c r="TLX90" s="91"/>
      <c r="TLY90" s="90"/>
      <c r="TLZ90" s="91"/>
      <c r="TMA90" s="90"/>
      <c r="TMB90" s="91"/>
      <c r="TMC90" s="90"/>
      <c r="TMD90" s="91"/>
      <c r="TME90" s="90"/>
      <c r="TMF90" s="91"/>
      <c r="TMG90" s="90"/>
      <c r="TMH90" s="91"/>
      <c r="TMI90" s="90"/>
      <c r="TMJ90" s="91"/>
      <c r="TMK90" s="90"/>
      <c r="TML90" s="91"/>
      <c r="TMM90" s="90"/>
      <c r="TMN90" s="91"/>
      <c r="TMO90" s="90"/>
      <c r="TMP90" s="91"/>
      <c r="TMQ90" s="90"/>
      <c r="TMR90" s="91"/>
      <c r="TMS90" s="90"/>
      <c r="TMT90" s="91"/>
      <c r="TMU90" s="90"/>
      <c r="TMV90" s="91"/>
      <c r="TMW90" s="90"/>
      <c r="TMX90" s="91"/>
      <c r="TMY90" s="90"/>
      <c r="TMZ90" s="91"/>
      <c r="TNA90" s="90"/>
      <c r="TNB90" s="91"/>
      <c r="TNC90" s="90"/>
      <c r="TND90" s="91"/>
      <c r="TNE90" s="90"/>
      <c r="TNF90" s="91"/>
      <c r="TNG90" s="90"/>
      <c r="TNH90" s="91"/>
      <c r="TNI90" s="90"/>
      <c r="TNJ90" s="91"/>
      <c r="TNK90" s="90"/>
      <c r="TNL90" s="91"/>
      <c r="TNM90" s="90"/>
      <c r="TNN90" s="91"/>
      <c r="TNO90" s="90"/>
      <c r="TNP90" s="91"/>
      <c r="TNQ90" s="90"/>
      <c r="TNR90" s="91"/>
      <c r="TNS90" s="90"/>
      <c r="TNT90" s="91"/>
      <c r="TNU90" s="90"/>
      <c r="TNV90" s="91"/>
      <c r="TNW90" s="90"/>
      <c r="TNX90" s="91"/>
      <c r="TNY90" s="90"/>
      <c r="TNZ90" s="91"/>
      <c r="TOA90" s="90"/>
      <c r="TOB90" s="91"/>
      <c r="TOC90" s="90"/>
      <c r="TOD90" s="91"/>
      <c r="TOE90" s="90"/>
      <c r="TOF90" s="91"/>
      <c r="TOG90" s="90"/>
      <c r="TOH90" s="91"/>
      <c r="TOI90" s="90"/>
      <c r="TOJ90" s="91"/>
      <c r="TOK90" s="90"/>
      <c r="TOL90" s="91"/>
      <c r="TOM90" s="90"/>
      <c r="TON90" s="91"/>
      <c r="TOO90" s="90"/>
      <c r="TOP90" s="91"/>
      <c r="TOQ90" s="90"/>
      <c r="TOR90" s="91"/>
      <c r="TOS90" s="90"/>
      <c r="TOT90" s="91"/>
      <c r="TOU90" s="90"/>
      <c r="TOV90" s="91"/>
      <c r="TOW90" s="90"/>
      <c r="TOX90" s="91"/>
      <c r="TOY90" s="90"/>
      <c r="TOZ90" s="91"/>
      <c r="TPA90" s="90"/>
      <c r="TPB90" s="91"/>
      <c r="TPC90" s="90"/>
      <c r="TPD90" s="91"/>
      <c r="TPE90" s="90"/>
      <c r="TPF90" s="91"/>
      <c r="TPG90" s="90"/>
      <c r="TPH90" s="91"/>
      <c r="TPI90" s="90"/>
      <c r="TPJ90" s="91"/>
      <c r="TPK90" s="90"/>
      <c r="TPL90" s="91"/>
      <c r="TPM90" s="90"/>
      <c r="TPN90" s="91"/>
      <c r="TPO90" s="90"/>
      <c r="TPP90" s="91"/>
      <c r="TPQ90" s="90"/>
      <c r="TPR90" s="91"/>
      <c r="TPS90" s="90"/>
      <c r="TPT90" s="91"/>
      <c r="TPU90" s="90"/>
      <c r="TPV90" s="91"/>
      <c r="TPW90" s="90"/>
      <c r="TPX90" s="91"/>
      <c r="TPY90" s="90"/>
      <c r="TPZ90" s="91"/>
      <c r="TQA90" s="90"/>
      <c r="TQB90" s="91"/>
      <c r="TQC90" s="90"/>
      <c r="TQD90" s="91"/>
      <c r="TQE90" s="90"/>
      <c r="TQF90" s="91"/>
      <c r="TQG90" s="90"/>
      <c r="TQH90" s="91"/>
      <c r="TQI90" s="90"/>
      <c r="TQJ90" s="91"/>
      <c r="TQK90" s="90"/>
      <c r="TQL90" s="91"/>
      <c r="TQM90" s="90"/>
      <c r="TQN90" s="91"/>
      <c r="TQO90" s="90"/>
      <c r="TQP90" s="91"/>
      <c r="TQQ90" s="90"/>
      <c r="TQR90" s="91"/>
      <c r="TQS90" s="90"/>
      <c r="TQT90" s="91"/>
      <c r="TQU90" s="90"/>
      <c r="TQV90" s="91"/>
      <c r="TQW90" s="90"/>
      <c r="TQX90" s="91"/>
      <c r="TQY90" s="90"/>
      <c r="TQZ90" s="91"/>
      <c r="TRA90" s="90"/>
      <c r="TRB90" s="91"/>
      <c r="TRC90" s="90"/>
      <c r="TRD90" s="91"/>
      <c r="TRE90" s="90"/>
      <c r="TRF90" s="91"/>
      <c r="TRG90" s="90"/>
      <c r="TRH90" s="91"/>
      <c r="TRI90" s="90"/>
      <c r="TRJ90" s="91"/>
      <c r="TRK90" s="90"/>
      <c r="TRL90" s="91"/>
      <c r="TRM90" s="90"/>
      <c r="TRN90" s="91"/>
      <c r="TRO90" s="90"/>
      <c r="TRP90" s="91"/>
      <c r="TRQ90" s="90"/>
      <c r="TRR90" s="91"/>
      <c r="TRS90" s="90"/>
      <c r="TRT90" s="91"/>
      <c r="TRU90" s="90"/>
      <c r="TRV90" s="91"/>
      <c r="TRW90" s="90"/>
      <c r="TRX90" s="91"/>
      <c r="TRY90" s="90"/>
      <c r="TRZ90" s="91"/>
      <c r="TSA90" s="90"/>
      <c r="TSB90" s="91"/>
      <c r="TSC90" s="90"/>
      <c r="TSD90" s="91"/>
      <c r="TSE90" s="90"/>
      <c r="TSF90" s="91"/>
      <c r="TSG90" s="90"/>
      <c r="TSH90" s="91"/>
      <c r="TSI90" s="90"/>
      <c r="TSJ90" s="91"/>
      <c r="TSK90" s="90"/>
      <c r="TSL90" s="91"/>
      <c r="TSM90" s="90"/>
      <c r="TSN90" s="91"/>
      <c r="TSO90" s="90"/>
      <c r="TSP90" s="91"/>
      <c r="TSQ90" s="90"/>
      <c r="TSR90" s="91"/>
      <c r="TSS90" s="90"/>
      <c r="TST90" s="91"/>
      <c r="TSU90" s="90"/>
      <c r="TSV90" s="91"/>
      <c r="TSW90" s="90"/>
      <c r="TSX90" s="91"/>
      <c r="TSY90" s="90"/>
      <c r="TSZ90" s="91"/>
      <c r="TTA90" s="90"/>
      <c r="TTB90" s="91"/>
      <c r="TTC90" s="90"/>
      <c r="TTD90" s="91"/>
      <c r="TTE90" s="90"/>
      <c r="TTF90" s="91"/>
      <c r="TTG90" s="90"/>
      <c r="TTH90" s="91"/>
      <c r="TTI90" s="90"/>
      <c r="TTJ90" s="91"/>
      <c r="TTK90" s="90"/>
      <c r="TTL90" s="91"/>
      <c r="TTM90" s="90"/>
      <c r="TTN90" s="91"/>
      <c r="TTO90" s="90"/>
      <c r="TTP90" s="91"/>
      <c r="TTQ90" s="90"/>
      <c r="TTR90" s="91"/>
      <c r="TTS90" s="90"/>
      <c r="TTT90" s="91"/>
      <c r="TTU90" s="90"/>
      <c r="TTV90" s="91"/>
      <c r="TTW90" s="90"/>
      <c r="TTX90" s="91"/>
      <c r="TTY90" s="90"/>
      <c r="TTZ90" s="91"/>
      <c r="TUA90" s="90"/>
      <c r="TUB90" s="91"/>
      <c r="TUC90" s="90"/>
      <c r="TUD90" s="91"/>
      <c r="TUE90" s="90"/>
      <c r="TUF90" s="91"/>
      <c r="TUG90" s="90"/>
      <c r="TUH90" s="91"/>
      <c r="TUI90" s="90"/>
      <c r="TUJ90" s="91"/>
      <c r="TUK90" s="90"/>
      <c r="TUL90" s="91"/>
      <c r="TUM90" s="90"/>
      <c r="TUN90" s="91"/>
      <c r="TUO90" s="90"/>
      <c r="TUP90" s="91"/>
      <c r="TUQ90" s="90"/>
      <c r="TUR90" s="91"/>
      <c r="TUS90" s="90"/>
      <c r="TUT90" s="91"/>
      <c r="TUU90" s="90"/>
      <c r="TUV90" s="91"/>
      <c r="TUW90" s="90"/>
      <c r="TUX90" s="91"/>
      <c r="TUY90" s="90"/>
      <c r="TUZ90" s="91"/>
      <c r="TVA90" s="90"/>
      <c r="TVB90" s="91"/>
      <c r="TVC90" s="90"/>
      <c r="TVD90" s="91"/>
      <c r="TVE90" s="90"/>
      <c r="TVF90" s="91"/>
      <c r="TVG90" s="90"/>
      <c r="TVH90" s="91"/>
      <c r="TVI90" s="90"/>
      <c r="TVJ90" s="91"/>
      <c r="TVK90" s="90"/>
      <c r="TVL90" s="91"/>
      <c r="TVM90" s="90"/>
      <c r="TVN90" s="91"/>
      <c r="TVO90" s="90"/>
      <c r="TVP90" s="91"/>
      <c r="TVQ90" s="90"/>
      <c r="TVR90" s="91"/>
      <c r="TVS90" s="90"/>
      <c r="TVT90" s="91"/>
      <c r="TVU90" s="90"/>
      <c r="TVV90" s="91"/>
      <c r="TVW90" s="90"/>
      <c r="TVX90" s="91"/>
      <c r="TVY90" s="90"/>
      <c r="TVZ90" s="91"/>
      <c r="TWA90" s="90"/>
      <c r="TWB90" s="91"/>
      <c r="TWC90" s="90"/>
      <c r="TWD90" s="91"/>
      <c r="TWE90" s="90"/>
      <c r="TWF90" s="91"/>
      <c r="TWG90" s="90"/>
      <c r="TWH90" s="91"/>
      <c r="TWI90" s="90"/>
      <c r="TWJ90" s="91"/>
      <c r="TWK90" s="90"/>
      <c r="TWL90" s="91"/>
      <c r="TWM90" s="90"/>
      <c r="TWN90" s="91"/>
      <c r="TWO90" s="90"/>
      <c r="TWP90" s="91"/>
      <c r="TWQ90" s="90"/>
      <c r="TWR90" s="91"/>
      <c r="TWS90" s="90"/>
      <c r="TWT90" s="91"/>
      <c r="TWU90" s="90"/>
      <c r="TWV90" s="91"/>
      <c r="TWW90" s="90"/>
      <c r="TWX90" s="91"/>
      <c r="TWY90" s="90"/>
      <c r="TWZ90" s="91"/>
      <c r="TXA90" s="90"/>
      <c r="TXB90" s="91"/>
      <c r="TXC90" s="90"/>
      <c r="TXD90" s="91"/>
      <c r="TXE90" s="90"/>
      <c r="TXF90" s="91"/>
      <c r="TXG90" s="90"/>
      <c r="TXH90" s="91"/>
      <c r="TXI90" s="90"/>
      <c r="TXJ90" s="91"/>
      <c r="TXK90" s="90"/>
      <c r="TXL90" s="91"/>
      <c r="TXM90" s="90"/>
      <c r="TXN90" s="91"/>
      <c r="TXO90" s="90"/>
      <c r="TXP90" s="91"/>
      <c r="TXQ90" s="90"/>
      <c r="TXR90" s="91"/>
      <c r="TXS90" s="90"/>
      <c r="TXT90" s="91"/>
      <c r="TXU90" s="90"/>
      <c r="TXV90" s="91"/>
      <c r="TXW90" s="90"/>
      <c r="TXX90" s="91"/>
      <c r="TXY90" s="90"/>
      <c r="TXZ90" s="91"/>
      <c r="TYA90" s="90"/>
      <c r="TYB90" s="91"/>
      <c r="TYC90" s="90"/>
      <c r="TYD90" s="91"/>
      <c r="TYE90" s="90"/>
      <c r="TYF90" s="91"/>
      <c r="TYG90" s="90"/>
      <c r="TYH90" s="91"/>
      <c r="TYI90" s="90"/>
      <c r="TYJ90" s="91"/>
      <c r="TYK90" s="90"/>
      <c r="TYL90" s="91"/>
      <c r="TYM90" s="90"/>
      <c r="TYN90" s="91"/>
      <c r="TYO90" s="90"/>
      <c r="TYP90" s="91"/>
      <c r="TYQ90" s="90"/>
      <c r="TYR90" s="91"/>
      <c r="TYS90" s="90"/>
      <c r="TYT90" s="91"/>
      <c r="TYU90" s="90"/>
      <c r="TYV90" s="91"/>
      <c r="TYW90" s="90"/>
      <c r="TYX90" s="91"/>
      <c r="TYY90" s="90"/>
      <c r="TYZ90" s="91"/>
      <c r="TZA90" s="90"/>
      <c r="TZB90" s="91"/>
      <c r="TZC90" s="90"/>
      <c r="TZD90" s="91"/>
      <c r="TZE90" s="90"/>
      <c r="TZF90" s="91"/>
      <c r="TZG90" s="90"/>
      <c r="TZH90" s="91"/>
      <c r="TZI90" s="90"/>
      <c r="TZJ90" s="91"/>
      <c r="TZK90" s="90"/>
      <c r="TZL90" s="91"/>
      <c r="TZM90" s="90"/>
      <c r="TZN90" s="91"/>
      <c r="TZO90" s="90"/>
      <c r="TZP90" s="91"/>
      <c r="TZQ90" s="90"/>
      <c r="TZR90" s="91"/>
      <c r="TZS90" s="90"/>
      <c r="TZT90" s="91"/>
      <c r="TZU90" s="90"/>
      <c r="TZV90" s="91"/>
      <c r="TZW90" s="90"/>
      <c r="TZX90" s="91"/>
      <c r="TZY90" s="90"/>
      <c r="TZZ90" s="91"/>
      <c r="UAA90" s="90"/>
      <c r="UAB90" s="91"/>
      <c r="UAC90" s="90"/>
      <c r="UAD90" s="91"/>
      <c r="UAE90" s="90"/>
      <c r="UAF90" s="91"/>
      <c r="UAG90" s="90"/>
      <c r="UAH90" s="91"/>
      <c r="UAI90" s="90"/>
      <c r="UAJ90" s="91"/>
      <c r="UAK90" s="90"/>
      <c r="UAL90" s="91"/>
      <c r="UAM90" s="90"/>
      <c r="UAN90" s="91"/>
      <c r="UAO90" s="90"/>
      <c r="UAP90" s="91"/>
      <c r="UAQ90" s="90"/>
      <c r="UAR90" s="91"/>
      <c r="UAS90" s="90"/>
      <c r="UAT90" s="91"/>
      <c r="UAU90" s="90"/>
      <c r="UAV90" s="91"/>
      <c r="UAW90" s="90"/>
      <c r="UAX90" s="91"/>
      <c r="UAY90" s="90"/>
      <c r="UAZ90" s="91"/>
      <c r="UBA90" s="90"/>
      <c r="UBB90" s="91"/>
      <c r="UBC90" s="90"/>
      <c r="UBD90" s="91"/>
      <c r="UBE90" s="90"/>
      <c r="UBF90" s="91"/>
      <c r="UBG90" s="90"/>
      <c r="UBH90" s="91"/>
      <c r="UBI90" s="90"/>
      <c r="UBJ90" s="91"/>
      <c r="UBK90" s="90"/>
      <c r="UBL90" s="91"/>
      <c r="UBM90" s="90"/>
      <c r="UBN90" s="91"/>
      <c r="UBO90" s="90"/>
      <c r="UBP90" s="91"/>
      <c r="UBQ90" s="90"/>
      <c r="UBR90" s="91"/>
      <c r="UBS90" s="90"/>
      <c r="UBT90" s="91"/>
      <c r="UBU90" s="90"/>
      <c r="UBV90" s="91"/>
      <c r="UBW90" s="90"/>
      <c r="UBX90" s="91"/>
      <c r="UBY90" s="90"/>
      <c r="UBZ90" s="91"/>
      <c r="UCA90" s="90"/>
      <c r="UCB90" s="91"/>
      <c r="UCC90" s="90"/>
      <c r="UCD90" s="91"/>
      <c r="UCE90" s="90"/>
      <c r="UCF90" s="91"/>
      <c r="UCG90" s="90"/>
      <c r="UCH90" s="91"/>
      <c r="UCI90" s="90"/>
      <c r="UCJ90" s="91"/>
      <c r="UCK90" s="90"/>
      <c r="UCL90" s="91"/>
      <c r="UCM90" s="90"/>
      <c r="UCN90" s="91"/>
      <c r="UCO90" s="90"/>
      <c r="UCP90" s="91"/>
      <c r="UCQ90" s="90"/>
      <c r="UCR90" s="91"/>
      <c r="UCS90" s="90"/>
      <c r="UCT90" s="91"/>
      <c r="UCU90" s="90"/>
      <c r="UCV90" s="91"/>
      <c r="UCW90" s="90"/>
      <c r="UCX90" s="91"/>
      <c r="UCY90" s="90"/>
      <c r="UCZ90" s="91"/>
      <c r="UDA90" s="90"/>
      <c r="UDB90" s="91"/>
      <c r="UDC90" s="90"/>
      <c r="UDD90" s="91"/>
      <c r="UDE90" s="90"/>
      <c r="UDF90" s="91"/>
      <c r="UDG90" s="90"/>
      <c r="UDH90" s="91"/>
      <c r="UDI90" s="90"/>
      <c r="UDJ90" s="91"/>
      <c r="UDK90" s="90"/>
      <c r="UDL90" s="91"/>
      <c r="UDM90" s="90"/>
      <c r="UDN90" s="91"/>
      <c r="UDO90" s="90"/>
      <c r="UDP90" s="91"/>
      <c r="UDQ90" s="90"/>
      <c r="UDR90" s="91"/>
      <c r="UDS90" s="90"/>
      <c r="UDT90" s="91"/>
      <c r="UDU90" s="90"/>
      <c r="UDV90" s="91"/>
      <c r="UDW90" s="90"/>
      <c r="UDX90" s="91"/>
      <c r="UDY90" s="90"/>
      <c r="UDZ90" s="91"/>
      <c r="UEA90" s="90"/>
      <c r="UEB90" s="91"/>
      <c r="UEC90" s="90"/>
      <c r="UED90" s="91"/>
      <c r="UEE90" s="90"/>
      <c r="UEF90" s="91"/>
      <c r="UEG90" s="90"/>
      <c r="UEH90" s="91"/>
      <c r="UEI90" s="90"/>
      <c r="UEJ90" s="91"/>
      <c r="UEK90" s="90"/>
      <c r="UEL90" s="91"/>
      <c r="UEM90" s="90"/>
      <c r="UEN90" s="91"/>
      <c r="UEO90" s="90"/>
      <c r="UEP90" s="91"/>
      <c r="UEQ90" s="90"/>
      <c r="UER90" s="91"/>
      <c r="UES90" s="90"/>
      <c r="UET90" s="91"/>
      <c r="UEU90" s="90"/>
      <c r="UEV90" s="91"/>
      <c r="UEW90" s="90"/>
      <c r="UEX90" s="91"/>
      <c r="UEY90" s="90"/>
      <c r="UEZ90" s="91"/>
      <c r="UFA90" s="90"/>
      <c r="UFB90" s="91"/>
      <c r="UFC90" s="90"/>
      <c r="UFD90" s="91"/>
      <c r="UFE90" s="90"/>
      <c r="UFF90" s="91"/>
      <c r="UFG90" s="90"/>
      <c r="UFH90" s="91"/>
      <c r="UFI90" s="90"/>
      <c r="UFJ90" s="91"/>
      <c r="UFK90" s="90"/>
      <c r="UFL90" s="91"/>
      <c r="UFM90" s="90"/>
      <c r="UFN90" s="91"/>
      <c r="UFO90" s="90"/>
      <c r="UFP90" s="91"/>
      <c r="UFQ90" s="90"/>
      <c r="UFR90" s="91"/>
      <c r="UFS90" s="90"/>
      <c r="UFT90" s="91"/>
      <c r="UFU90" s="90"/>
      <c r="UFV90" s="91"/>
      <c r="UFW90" s="90"/>
      <c r="UFX90" s="91"/>
      <c r="UFY90" s="90"/>
      <c r="UFZ90" s="91"/>
      <c r="UGA90" s="90"/>
      <c r="UGB90" s="91"/>
      <c r="UGC90" s="90"/>
      <c r="UGD90" s="91"/>
      <c r="UGE90" s="90"/>
      <c r="UGF90" s="91"/>
      <c r="UGG90" s="90"/>
      <c r="UGH90" s="91"/>
      <c r="UGI90" s="90"/>
      <c r="UGJ90" s="91"/>
      <c r="UGK90" s="90"/>
      <c r="UGL90" s="91"/>
      <c r="UGM90" s="90"/>
      <c r="UGN90" s="91"/>
      <c r="UGO90" s="90"/>
      <c r="UGP90" s="91"/>
      <c r="UGQ90" s="90"/>
      <c r="UGR90" s="91"/>
      <c r="UGS90" s="90"/>
      <c r="UGT90" s="91"/>
      <c r="UGU90" s="90"/>
      <c r="UGV90" s="91"/>
      <c r="UGW90" s="90"/>
      <c r="UGX90" s="91"/>
      <c r="UGY90" s="90"/>
      <c r="UGZ90" s="91"/>
      <c r="UHA90" s="90"/>
      <c r="UHB90" s="91"/>
      <c r="UHC90" s="90"/>
      <c r="UHD90" s="91"/>
      <c r="UHE90" s="90"/>
      <c r="UHF90" s="91"/>
      <c r="UHG90" s="90"/>
      <c r="UHH90" s="91"/>
      <c r="UHI90" s="90"/>
      <c r="UHJ90" s="91"/>
      <c r="UHK90" s="90"/>
      <c r="UHL90" s="91"/>
      <c r="UHM90" s="90"/>
      <c r="UHN90" s="91"/>
      <c r="UHO90" s="90"/>
      <c r="UHP90" s="91"/>
      <c r="UHQ90" s="90"/>
      <c r="UHR90" s="91"/>
      <c r="UHS90" s="90"/>
      <c r="UHT90" s="91"/>
      <c r="UHU90" s="90"/>
      <c r="UHV90" s="91"/>
      <c r="UHW90" s="90"/>
      <c r="UHX90" s="91"/>
      <c r="UHY90" s="90"/>
      <c r="UHZ90" s="91"/>
      <c r="UIA90" s="90"/>
      <c r="UIB90" s="91"/>
      <c r="UIC90" s="90"/>
      <c r="UID90" s="91"/>
      <c r="UIE90" s="90"/>
      <c r="UIF90" s="91"/>
      <c r="UIG90" s="90"/>
      <c r="UIH90" s="91"/>
      <c r="UII90" s="90"/>
      <c r="UIJ90" s="91"/>
      <c r="UIK90" s="90"/>
      <c r="UIL90" s="91"/>
      <c r="UIM90" s="90"/>
      <c r="UIN90" s="91"/>
      <c r="UIO90" s="90"/>
      <c r="UIP90" s="91"/>
      <c r="UIQ90" s="90"/>
      <c r="UIR90" s="91"/>
      <c r="UIS90" s="90"/>
      <c r="UIT90" s="91"/>
      <c r="UIU90" s="90"/>
      <c r="UIV90" s="91"/>
      <c r="UIW90" s="90"/>
      <c r="UIX90" s="91"/>
      <c r="UIY90" s="90"/>
      <c r="UIZ90" s="91"/>
      <c r="UJA90" s="90"/>
      <c r="UJB90" s="91"/>
      <c r="UJC90" s="90"/>
      <c r="UJD90" s="91"/>
      <c r="UJE90" s="90"/>
      <c r="UJF90" s="91"/>
      <c r="UJG90" s="90"/>
      <c r="UJH90" s="91"/>
      <c r="UJI90" s="90"/>
      <c r="UJJ90" s="91"/>
      <c r="UJK90" s="90"/>
      <c r="UJL90" s="91"/>
      <c r="UJM90" s="90"/>
      <c r="UJN90" s="91"/>
      <c r="UJO90" s="90"/>
      <c r="UJP90" s="91"/>
      <c r="UJQ90" s="90"/>
      <c r="UJR90" s="91"/>
      <c r="UJS90" s="90"/>
      <c r="UJT90" s="91"/>
      <c r="UJU90" s="90"/>
      <c r="UJV90" s="91"/>
      <c r="UJW90" s="90"/>
      <c r="UJX90" s="91"/>
      <c r="UJY90" s="90"/>
      <c r="UJZ90" s="91"/>
      <c r="UKA90" s="90"/>
      <c r="UKB90" s="91"/>
      <c r="UKC90" s="90"/>
      <c r="UKD90" s="91"/>
      <c r="UKE90" s="90"/>
      <c r="UKF90" s="91"/>
      <c r="UKG90" s="90"/>
      <c r="UKH90" s="91"/>
      <c r="UKI90" s="90"/>
      <c r="UKJ90" s="91"/>
      <c r="UKK90" s="90"/>
      <c r="UKL90" s="91"/>
      <c r="UKM90" s="90"/>
      <c r="UKN90" s="91"/>
      <c r="UKO90" s="90"/>
      <c r="UKP90" s="91"/>
      <c r="UKQ90" s="90"/>
      <c r="UKR90" s="91"/>
      <c r="UKS90" s="90"/>
      <c r="UKT90" s="91"/>
      <c r="UKU90" s="90"/>
      <c r="UKV90" s="91"/>
      <c r="UKW90" s="90"/>
      <c r="UKX90" s="91"/>
      <c r="UKY90" s="90"/>
      <c r="UKZ90" s="91"/>
      <c r="ULA90" s="90"/>
      <c r="ULB90" s="91"/>
      <c r="ULC90" s="90"/>
      <c r="ULD90" s="91"/>
      <c r="ULE90" s="90"/>
      <c r="ULF90" s="91"/>
      <c r="ULG90" s="90"/>
      <c r="ULH90" s="91"/>
      <c r="ULI90" s="90"/>
      <c r="ULJ90" s="91"/>
      <c r="ULK90" s="90"/>
      <c r="ULL90" s="91"/>
      <c r="ULM90" s="90"/>
      <c r="ULN90" s="91"/>
      <c r="ULO90" s="90"/>
      <c r="ULP90" s="91"/>
      <c r="ULQ90" s="90"/>
      <c r="ULR90" s="91"/>
      <c r="ULS90" s="90"/>
      <c r="ULT90" s="91"/>
      <c r="ULU90" s="90"/>
      <c r="ULV90" s="91"/>
      <c r="ULW90" s="90"/>
      <c r="ULX90" s="91"/>
      <c r="ULY90" s="90"/>
      <c r="ULZ90" s="91"/>
      <c r="UMA90" s="90"/>
      <c r="UMB90" s="91"/>
      <c r="UMC90" s="90"/>
      <c r="UMD90" s="91"/>
      <c r="UME90" s="90"/>
      <c r="UMF90" s="91"/>
      <c r="UMG90" s="90"/>
      <c r="UMH90" s="91"/>
      <c r="UMI90" s="90"/>
      <c r="UMJ90" s="91"/>
      <c r="UMK90" s="90"/>
      <c r="UML90" s="91"/>
      <c r="UMM90" s="90"/>
      <c r="UMN90" s="91"/>
      <c r="UMO90" s="90"/>
      <c r="UMP90" s="91"/>
      <c r="UMQ90" s="90"/>
      <c r="UMR90" s="91"/>
      <c r="UMS90" s="90"/>
      <c r="UMT90" s="91"/>
      <c r="UMU90" s="90"/>
      <c r="UMV90" s="91"/>
      <c r="UMW90" s="90"/>
      <c r="UMX90" s="91"/>
      <c r="UMY90" s="90"/>
      <c r="UMZ90" s="91"/>
      <c r="UNA90" s="90"/>
      <c r="UNB90" s="91"/>
      <c r="UNC90" s="90"/>
      <c r="UND90" s="91"/>
      <c r="UNE90" s="90"/>
      <c r="UNF90" s="91"/>
      <c r="UNG90" s="90"/>
      <c r="UNH90" s="91"/>
      <c r="UNI90" s="90"/>
      <c r="UNJ90" s="91"/>
      <c r="UNK90" s="90"/>
      <c r="UNL90" s="91"/>
      <c r="UNM90" s="90"/>
      <c r="UNN90" s="91"/>
      <c r="UNO90" s="90"/>
      <c r="UNP90" s="91"/>
      <c r="UNQ90" s="90"/>
      <c r="UNR90" s="91"/>
      <c r="UNS90" s="90"/>
      <c r="UNT90" s="91"/>
      <c r="UNU90" s="90"/>
      <c r="UNV90" s="91"/>
      <c r="UNW90" s="90"/>
      <c r="UNX90" s="91"/>
      <c r="UNY90" s="90"/>
      <c r="UNZ90" s="91"/>
      <c r="UOA90" s="90"/>
      <c r="UOB90" s="91"/>
      <c r="UOC90" s="90"/>
      <c r="UOD90" s="91"/>
      <c r="UOE90" s="90"/>
      <c r="UOF90" s="91"/>
      <c r="UOG90" s="90"/>
      <c r="UOH90" s="91"/>
      <c r="UOI90" s="90"/>
      <c r="UOJ90" s="91"/>
      <c r="UOK90" s="90"/>
      <c r="UOL90" s="91"/>
      <c r="UOM90" s="90"/>
      <c r="UON90" s="91"/>
      <c r="UOO90" s="90"/>
      <c r="UOP90" s="91"/>
      <c r="UOQ90" s="90"/>
      <c r="UOR90" s="91"/>
      <c r="UOS90" s="90"/>
      <c r="UOT90" s="91"/>
      <c r="UOU90" s="90"/>
      <c r="UOV90" s="91"/>
      <c r="UOW90" s="90"/>
      <c r="UOX90" s="91"/>
      <c r="UOY90" s="90"/>
      <c r="UOZ90" s="91"/>
      <c r="UPA90" s="90"/>
      <c r="UPB90" s="91"/>
      <c r="UPC90" s="90"/>
      <c r="UPD90" s="91"/>
      <c r="UPE90" s="90"/>
      <c r="UPF90" s="91"/>
      <c r="UPG90" s="90"/>
      <c r="UPH90" s="91"/>
      <c r="UPI90" s="90"/>
      <c r="UPJ90" s="91"/>
      <c r="UPK90" s="90"/>
      <c r="UPL90" s="91"/>
      <c r="UPM90" s="90"/>
      <c r="UPN90" s="91"/>
      <c r="UPO90" s="90"/>
      <c r="UPP90" s="91"/>
      <c r="UPQ90" s="90"/>
      <c r="UPR90" s="91"/>
      <c r="UPS90" s="90"/>
      <c r="UPT90" s="91"/>
      <c r="UPU90" s="90"/>
      <c r="UPV90" s="91"/>
      <c r="UPW90" s="90"/>
      <c r="UPX90" s="91"/>
      <c r="UPY90" s="90"/>
      <c r="UPZ90" s="91"/>
      <c r="UQA90" s="90"/>
      <c r="UQB90" s="91"/>
      <c r="UQC90" s="90"/>
      <c r="UQD90" s="91"/>
      <c r="UQE90" s="90"/>
      <c r="UQF90" s="91"/>
      <c r="UQG90" s="90"/>
      <c r="UQH90" s="91"/>
      <c r="UQI90" s="90"/>
      <c r="UQJ90" s="91"/>
      <c r="UQK90" s="90"/>
      <c r="UQL90" s="91"/>
      <c r="UQM90" s="90"/>
      <c r="UQN90" s="91"/>
      <c r="UQO90" s="90"/>
      <c r="UQP90" s="91"/>
      <c r="UQQ90" s="90"/>
      <c r="UQR90" s="91"/>
      <c r="UQS90" s="90"/>
      <c r="UQT90" s="91"/>
      <c r="UQU90" s="90"/>
      <c r="UQV90" s="91"/>
      <c r="UQW90" s="90"/>
      <c r="UQX90" s="91"/>
      <c r="UQY90" s="90"/>
      <c r="UQZ90" s="91"/>
      <c r="URA90" s="90"/>
      <c r="URB90" s="91"/>
      <c r="URC90" s="90"/>
      <c r="URD90" s="91"/>
      <c r="URE90" s="90"/>
      <c r="URF90" s="91"/>
      <c r="URG90" s="90"/>
      <c r="URH90" s="91"/>
      <c r="URI90" s="90"/>
      <c r="URJ90" s="91"/>
      <c r="URK90" s="90"/>
      <c r="URL90" s="91"/>
      <c r="URM90" s="90"/>
      <c r="URN90" s="91"/>
      <c r="URO90" s="90"/>
      <c r="URP90" s="91"/>
      <c r="URQ90" s="90"/>
      <c r="URR90" s="91"/>
      <c r="URS90" s="90"/>
      <c r="URT90" s="91"/>
      <c r="URU90" s="90"/>
      <c r="URV90" s="91"/>
      <c r="URW90" s="90"/>
      <c r="URX90" s="91"/>
      <c r="URY90" s="90"/>
      <c r="URZ90" s="91"/>
      <c r="USA90" s="90"/>
      <c r="USB90" s="91"/>
      <c r="USC90" s="90"/>
      <c r="USD90" s="91"/>
      <c r="USE90" s="90"/>
      <c r="USF90" s="91"/>
      <c r="USG90" s="90"/>
      <c r="USH90" s="91"/>
      <c r="USI90" s="90"/>
      <c r="USJ90" s="91"/>
      <c r="USK90" s="90"/>
      <c r="USL90" s="91"/>
      <c r="USM90" s="90"/>
      <c r="USN90" s="91"/>
      <c r="USO90" s="90"/>
      <c r="USP90" s="91"/>
      <c r="USQ90" s="90"/>
      <c r="USR90" s="91"/>
      <c r="USS90" s="90"/>
      <c r="UST90" s="91"/>
      <c r="USU90" s="90"/>
      <c r="USV90" s="91"/>
      <c r="USW90" s="90"/>
      <c r="USX90" s="91"/>
      <c r="USY90" s="90"/>
      <c r="USZ90" s="91"/>
      <c r="UTA90" s="90"/>
      <c r="UTB90" s="91"/>
      <c r="UTC90" s="90"/>
      <c r="UTD90" s="91"/>
      <c r="UTE90" s="90"/>
      <c r="UTF90" s="91"/>
      <c r="UTG90" s="90"/>
      <c r="UTH90" s="91"/>
      <c r="UTI90" s="90"/>
      <c r="UTJ90" s="91"/>
      <c r="UTK90" s="90"/>
      <c r="UTL90" s="91"/>
      <c r="UTM90" s="90"/>
      <c r="UTN90" s="91"/>
      <c r="UTO90" s="90"/>
      <c r="UTP90" s="91"/>
      <c r="UTQ90" s="90"/>
      <c r="UTR90" s="91"/>
      <c r="UTS90" s="90"/>
      <c r="UTT90" s="91"/>
      <c r="UTU90" s="90"/>
      <c r="UTV90" s="91"/>
      <c r="UTW90" s="90"/>
      <c r="UTX90" s="91"/>
      <c r="UTY90" s="90"/>
      <c r="UTZ90" s="91"/>
      <c r="UUA90" s="90"/>
      <c r="UUB90" s="91"/>
      <c r="UUC90" s="90"/>
      <c r="UUD90" s="91"/>
      <c r="UUE90" s="90"/>
      <c r="UUF90" s="91"/>
      <c r="UUG90" s="90"/>
      <c r="UUH90" s="91"/>
      <c r="UUI90" s="90"/>
      <c r="UUJ90" s="91"/>
      <c r="UUK90" s="90"/>
      <c r="UUL90" s="91"/>
      <c r="UUM90" s="90"/>
      <c r="UUN90" s="91"/>
      <c r="UUO90" s="90"/>
      <c r="UUP90" s="91"/>
      <c r="UUQ90" s="90"/>
      <c r="UUR90" s="91"/>
      <c r="UUS90" s="90"/>
      <c r="UUT90" s="91"/>
      <c r="UUU90" s="90"/>
      <c r="UUV90" s="91"/>
      <c r="UUW90" s="90"/>
      <c r="UUX90" s="91"/>
      <c r="UUY90" s="90"/>
      <c r="UUZ90" s="91"/>
      <c r="UVA90" s="90"/>
      <c r="UVB90" s="91"/>
      <c r="UVC90" s="90"/>
      <c r="UVD90" s="91"/>
      <c r="UVE90" s="90"/>
      <c r="UVF90" s="91"/>
      <c r="UVG90" s="90"/>
      <c r="UVH90" s="91"/>
      <c r="UVI90" s="90"/>
      <c r="UVJ90" s="91"/>
      <c r="UVK90" s="90"/>
      <c r="UVL90" s="91"/>
      <c r="UVM90" s="90"/>
      <c r="UVN90" s="91"/>
      <c r="UVO90" s="90"/>
      <c r="UVP90" s="91"/>
      <c r="UVQ90" s="90"/>
      <c r="UVR90" s="91"/>
      <c r="UVS90" s="90"/>
      <c r="UVT90" s="91"/>
      <c r="UVU90" s="90"/>
      <c r="UVV90" s="91"/>
      <c r="UVW90" s="90"/>
      <c r="UVX90" s="91"/>
      <c r="UVY90" s="90"/>
      <c r="UVZ90" s="91"/>
      <c r="UWA90" s="90"/>
      <c r="UWB90" s="91"/>
      <c r="UWC90" s="90"/>
      <c r="UWD90" s="91"/>
      <c r="UWE90" s="90"/>
      <c r="UWF90" s="91"/>
      <c r="UWG90" s="90"/>
      <c r="UWH90" s="91"/>
      <c r="UWI90" s="90"/>
      <c r="UWJ90" s="91"/>
      <c r="UWK90" s="90"/>
      <c r="UWL90" s="91"/>
      <c r="UWM90" s="90"/>
      <c r="UWN90" s="91"/>
      <c r="UWO90" s="90"/>
      <c r="UWP90" s="91"/>
      <c r="UWQ90" s="90"/>
      <c r="UWR90" s="91"/>
      <c r="UWS90" s="90"/>
      <c r="UWT90" s="91"/>
      <c r="UWU90" s="90"/>
      <c r="UWV90" s="91"/>
      <c r="UWW90" s="90"/>
      <c r="UWX90" s="91"/>
      <c r="UWY90" s="90"/>
      <c r="UWZ90" s="91"/>
      <c r="UXA90" s="90"/>
      <c r="UXB90" s="91"/>
      <c r="UXC90" s="90"/>
      <c r="UXD90" s="91"/>
      <c r="UXE90" s="90"/>
      <c r="UXF90" s="91"/>
      <c r="UXG90" s="90"/>
      <c r="UXH90" s="91"/>
      <c r="UXI90" s="90"/>
      <c r="UXJ90" s="91"/>
      <c r="UXK90" s="90"/>
      <c r="UXL90" s="91"/>
      <c r="UXM90" s="90"/>
      <c r="UXN90" s="91"/>
      <c r="UXO90" s="90"/>
      <c r="UXP90" s="91"/>
      <c r="UXQ90" s="90"/>
      <c r="UXR90" s="91"/>
      <c r="UXS90" s="90"/>
      <c r="UXT90" s="91"/>
      <c r="UXU90" s="90"/>
      <c r="UXV90" s="91"/>
      <c r="UXW90" s="90"/>
      <c r="UXX90" s="91"/>
      <c r="UXY90" s="90"/>
      <c r="UXZ90" s="91"/>
      <c r="UYA90" s="90"/>
      <c r="UYB90" s="91"/>
      <c r="UYC90" s="90"/>
      <c r="UYD90" s="91"/>
      <c r="UYE90" s="90"/>
      <c r="UYF90" s="91"/>
      <c r="UYG90" s="90"/>
      <c r="UYH90" s="91"/>
      <c r="UYI90" s="90"/>
      <c r="UYJ90" s="91"/>
      <c r="UYK90" s="90"/>
      <c r="UYL90" s="91"/>
      <c r="UYM90" s="90"/>
      <c r="UYN90" s="91"/>
      <c r="UYO90" s="90"/>
      <c r="UYP90" s="91"/>
      <c r="UYQ90" s="90"/>
      <c r="UYR90" s="91"/>
      <c r="UYS90" s="90"/>
      <c r="UYT90" s="91"/>
      <c r="UYU90" s="90"/>
      <c r="UYV90" s="91"/>
      <c r="UYW90" s="90"/>
      <c r="UYX90" s="91"/>
      <c r="UYY90" s="90"/>
      <c r="UYZ90" s="91"/>
      <c r="UZA90" s="90"/>
      <c r="UZB90" s="91"/>
      <c r="UZC90" s="90"/>
      <c r="UZD90" s="91"/>
      <c r="UZE90" s="90"/>
      <c r="UZF90" s="91"/>
      <c r="UZG90" s="90"/>
      <c r="UZH90" s="91"/>
      <c r="UZI90" s="90"/>
      <c r="UZJ90" s="91"/>
      <c r="UZK90" s="90"/>
      <c r="UZL90" s="91"/>
      <c r="UZM90" s="90"/>
      <c r="UZN90" s="91"/>
      <c r="UZO90" s="90"/>
      <c r="UZP90" s="91"/>
      <c r="UZQ90" s="90"/>
      <c r="UZR90" s="91"/>
      <c r="UZS90" s="90"/>
      <c r="UZT90" s="91"/>
      <c r="UZU90" s="90"/>
      <c r="UZV90" s="91"/>
      <c r="UZW90" s="90"/>
      <c r="UZX90" s="91"/>
      <c r="UZY90" s="90"/>
      <c r="UZZ90" s="91"/>
      <c r="VAA90" s="90"/>
      <c r="VAB90" s="91"/>
      <c r="VAC90" s="90"/>
      <c r="VAD90" s="91"/>
      <c r="VAE90" s="90"/>
      <c r="VAF90" s="91"/>
      <c r="VAG90" s="90"/>
      <c r="VAH90" s="91"/>
      <c r="VAI90" s="90"/>
      <c r="VAJ90" s="91"/>
      <c r="VAK90" s="90"/>
      <c r="VAL90" s="91"/>
      <c r="VAM90" s="90"/>
      <c r="VAN90" s="91"/>
      <c r="VAO90" s="90"/>
      <c r="VAP90" s="91"/>
      <c r="VAQ90" s="90"/>
      <c r="VAR90" s="91"/>
      <c r="VAS90" s="90"/>
      <c r="VAT90" s="91"/>
      <c r="VAU90" s="90"/>
      <c r="VAV90" s="91"/>
      <c r="VAW90" s="90"/>
      <c r="VAX90" s="91"/>
      <c r="VAY90" s="90"/>
      <c r="VAZ90" s="91"/>
      <c r="VBA90" s="90"/>
      <c r="VBB90" s="91"/>
      <c r="VBC90" s="90"/>
      <c r="VBD90" s="91"/>
      <c r="VBE90" s="90"/>
      <c r="VBF90" s="91"/>
      <c r="VBG90" s="90"/>
      <c r="VBH90" s="91"/>
      <c r="VBI90" s="90"/>
      <c r="VBJ90" s="91"/>
      <c r="VBK90" s="90"/>
      <c r="VBL90" s="91"/>
      <c r="VBM90" s="90"/>
      <c r="VBN90" s="91"/>
      <c r="VBO90" s="90"/>
      <c r="VBP90" s="91"/>
      <c r="VBQ90" s="90"/>
      <c r="VBR90" s="91"/>
      <c r="VBS90" s="90"/>
      <c r="VBT90" s="91"/>
      <c r="VBU90" s="90"/>
      <c r="VBV90" s="91"/>
      <c r="VBW90" s="90"/>
      <c r="VBX90" s="91"/>
      <c r="VBY90" s="90"/>
      <c r="VBZ90" s="91"/>
      <c r="VCA90" s="90"/>
      <c r="VCB90" s="91"/>
      <c r="VCC90" s="90"/>
      <c r="VCD90" s="91"/>
      <c r="VCE90" s="90"/>
      <c r="VCF90" s="91"/>
      <c r="VCG90" s="90"/>
      <c r="VCH90" s="91"/>
      <c r="VCI90" s="90"/>
      <c r="VCJ90" s="91"/>
      <c r="VCK90" s="90"/>
      <c r="VCL90" s="91"/>
      <c r="VCM90" s="90"/>
      <c r="VCN90" s="91"/>
      <c r="VCO90" s="90"/>
      <c r="VCP90" s="91"/>
      <c r="VCQ90" s="90"/>
      <c r="VCR90" s="91"/>
      <c r="VCS90" s="90"/>
      <c r="VCT90" s="91"/>
      <c r="VCU90" s="90"/>
      <c r="VCV90" s="91"/>
      <c r="VCW90" s="90"/>
      <c r="VCX90" s="91"/>
      <c r="VCY90" s="90"/>
      <c r="VCZ90" s="91"/>
      <c r="VDA90" s="90"/>
      <c r="VDB90" s="91"/>
      <c r="VDC90" s="90"/>
      <c r="VDD90" s="91"/>
      <c r="VDE90" s="90"/>
      <c r="VDF90" s="91"/>
      <c r="VDG90" s="90"/>
      <c r="VDH90" s="91"/>
      <c r="VDI90" s="90"/>
      <c r="VDJ90" s="91"/>
      <c r="VDK90" s="90"/>
      <c r="VDL90" s="91"/>
      <c r="VDM90" s="90"/>
      <c r="VDN90" s="91"/>
      <c r="VDO90" s="90"/>
      <c r="VDP90" s="91"/>
      <c r="VDQ90" s="90"/>
      <c r="VDR90" s="91"/>
      <c r="VDS90" s="90"/>
      <c r="VDT90" s="91"/>
      <c r="VDU90" s="90"/>
      <c r="VDV90" s="91"/>
      <c r="VDW90" s="90"/>
      <c r="VDX90" s="91"/>
      <c r="VDY90" s="90"/>
      <c r="VDZ90" s="91"/>
      <c r="VEA90" s="90"/>
      <c r="VEB90" s="91"/>
      <c r="VEC90" s="90"/>
      <c r="VED90" s="91"/>
      <c r="VEE90" s="90"/>
      <c r="VEF90" s="91"/>
      <c r="VEG90" s="90"/>
      <c r="VEH90" s="91"/>
      <c r="VEI90" s="90"/>
      <c r="VEJ90" s="91"/>
      <c r="VEK90" s="90"/>
      <c r="VEL90" s="91"/>
      <c r="VEM90" s="90"/>
      <c r="VEN90" s="91"/>
      <c r="VEO90" s="90"/>
      <c r="VEP90" s="91"/>
      <c r="VEQ90" s="90"/>
      <c r="VER90" s="91"/>
      <c r="VES90" s="90"/>
      <c r="VET90" s="91"/>
      <c r="VEU90" s="90"/>
      <c r="VEV90" s="91"/>
      <c r="VEW90" s="90"/>
      <c r="VEX90" s="91"/>
      <c r="VEY90" s="90"/>
      <c r="VEZ90" s="91"/>
      <c r="VFA90" s="90"/>
      <c r="VFB90" s="91"/>
      <c r="VFC90" s="90"/>
      <c r="VFD90" s="91"/>
      <c r="VFE90" s="90"/>
      <c r="VFF90" s="91"/>
      <c r="VFG90" s="90"/>
      <c r="VFH90" s="91"/>
      <c r="VFI90" s="90"/>
      <c r="VFJ90" s="91"/>
      <c r="VFK90" s="90"/>
      <c r="VFL90" s="91"/>
      <c r="VFM90" s="90"/>
      <c r="VFN90" s="91"/>
      <c r="VFO90" s="90"/>
      <c r="VFP90" s="91"/>
      <c r="VFQ90" s="90"/>
      <c r="VFR90" s="91"/>
      <c r="VFS90" s="90"/>
      <c r="VFT90" s="91"/>
      <c r="VFU90" s="90"/>
      <c r="VFV90" s="91"/>
      <c r="VFW90" s="90"/>
      <c r="VFX90" s="91"/>
      <c r="VFY90" s="90"/>
      <c r="VFZ90" s="91"/>
      <c r="VGA90" s="90"/>
      <c r="VGB90" s="91"/>
      <c r="VGC90" s="90"/>
      <c r="VGD90" s="91"/>
      <c r="VGE90" s="90"/>
      <c r="VGF90" s="91"/>
      <c r="VGG90" s="90"/>
      <c r="VGH90" s="91"/>
      <c r="VGI90" s="90"/>
      <c r="VGJ90" s="91"/>
      <c r="VGK90" s="90"/>
      <c r="VGL90" s="91"/>
      <c r="VGM90" s="90"/>
      <c r="VGN90" s="91"/>
      <c r="VGO90" s="90"/>
      <c r="VGP90" s="91"/>
      <c r="VGQ90" s="90"/>
      <c r="VGR90" s="91"/>
      <c r="VGS90" s="90"/>
      <c r="VGT90" s="91"/>
      <c r="VGU90" s="90"/>
      <c r="VGV90" s="91"/>
      <c r="VGW90" s="90"/>
      <c r="VGX90" s="91"/>
      <c r="VGY90" s="90"/>
      <c r="VGZ90" s="91"/>
      <c r="VHA90" s="90"/>
      <c r="VHB90" s="91"/>
      <c r="VHC90" s="90"/>
      <c r="VHD90" s="91"/>
      <c r="VHE90" s="90"/>
      <c r="VHF90" s="91"/>
      <c r="VHG90" s="90"/>
      <c r="VHH90" s="91"/>
      <c r="VHI90" s="90"/>
      <c r="VHJ90" s="91"/>
      <c r="VHK90" s="90"/>
      <c r="VHL90" s="91"/>
      <c r="VHM90" s="90"/>
      <c r="VHN90" s="91"/>
      <c r="VHO90" s="90"/>
      <c r="VHP90" s="91"/>
      <c r="VHQ90" s="90"/>
      <c r="VHR90" s="91"/>
      <c r="VHS90" s="90"/>
      <c r="VHT90" s="91"/>
      <c r="VHU90" s="90"/>
      <c r="VHV90" s="91"/>
      <c r="VHW90" s="90"/>
      <c r="VHX90" s="91"/>
      <c r="VHY90" s="90"/>
      <c r="VHZ90" s="91"/>
      <c r="VIA90" s="90"/>
      <c r="VIB90" s="91"/>
      <c r="VIC90" s="90"/>
      <c r="VID90" s="91"/>
      <c r="VIE90" s="90"/>
      <c r="VIF90" s="91"/>
      <c r="VIG90" s="90"/>
      <c r="VIH90" s="91"/>
      <c r="VII90" s="90"/>
      <c r="VIJ90" s="91"/>
      <c r="VIK90" s="90"/>
      <c r="VIL90" s="91"/>
      <c r="VIM90" s="90"/>
      <c r="VIN90" s="91"/>
      <c r="VIO90" s="90"/>
      <c r="VIP90" s="91"/>
      <c r="VIQ90" s="90"/>
      <c r="VIR90" s="91"/>
      <c r="VIS90" s="90"/>
      <c r="VIT90" s="91"/>
      <c r="VIU90" s="90"/>
      <c r="VIV90" s="91"/>
      <c r="VIW90" s="90"/>
      <c r="VIX90" s="91"/>
      <c r="VIY90" s="90"/>
      <c r="VIZ90" s="91"/>
      <c r="VJA90" s="90"/>
      <c r="VJB90" s="91"/>
      <c r="VJC90" s="90"/>
      <c r="VJD90" s="91"/>
      <c r="VJE90" s="90"/>
      <c r="VJF90" s="91"/>
      <c r="VJG90" s="90"/>
      <c r="VJH90" s="91"/>
      <c r="VJI90" s="90"/>
      <c r="VJJ90" s="91"/>
      <c r="VJK90" s="90"/>
      <c r="VJL90" s="91"/>
      <c r="VJM90" s="90"/>
      <c r="VJN90" s="91"/>
      <c r="VJO90" s="90"/>
      <c r="VJP90" s="91"/>
      <c r="VJQ90" s="90"/>
      <c r="VJR90" s="91"/>
      <c r="VJS90" s="90"/>
      <c r="VJT90" s="91"/>
      <c r="VJU90" s="90"/>
      <c r="VJV90" s="91"/>
      <c r="VJW90" s="90"/>
      <c r="VJX90" s="91"/>
      <c r="VJY90" s="90"/>
      <c r="VJZ90" s="91"/>
      <c r="VKA90" s="90"/>
      <c r="VKB90" s="91"/>
      <c r="VKC90" s="90"/>
      <c r="VKD90" s="91"/>
      <c r="VKE90" s="90"/>
      <c r="VKF90" s="91"/>
      <c r="VKG90" s="90"/>
      <c r="VKH90" s="91"/>
      <c r="VKI90" s="90"/>
      <c r="VKJ90" s="91"/>
      <c r="VKK90" s="90"/>
      <c r="VKL90" s="91"/>
      <c r="VKM90" s="90"/>
      <c r="VKN90" s="91"/>
      <c r="VKO90" s="90"/>
      <c r="VKP90" s="91"/>
      <c r="VKQ90" s="90"/>
      <c r="VKR90" s="91"/>
      <c r="VKS90" s="90"/>
      <c r="VKT90" s="91"/>
      <c r="VKU90" s="90"/>
      <c r="VKV90" s="91"/>
      <c r="VKW90" s="90"/>
      <c r="VKX90" s="91"/>
      <c r="VKY90" s="90"/>
      <c r="VKZ90" s="91"/>
      <c r="VLA90" s="90"/>
      <c r="VLB90" s="91"/>
      <c r="VLC90" s="90"/>
      <c r="VLD90" s="91"/>
      <c r="VLE90" s="90"/>
      <c r="VLF90" s="91"/>
      <c r="VLG90" s="90"/>
      <c r="VLH90" s="91"/>
      <c r="VLI90" s="90"/>
      <c r="VLJ90" s="91"/>
      <c r="VLK90" s="90"/>
      <c r="VLL90" s="91"/>
      <c r="VLM90" s="90"/>
      <c r="VLN90" s="91"/>
      <c r="VLO90" s="90"/>
      <c r="VLP90" s="91"/>
      <c r="VLQ90" s="90"/>
      <c r="VLR90" s="91"/>
      <c r="VLS90" s="90"/>
      <c r="VLT90" s="91"/>
      <c r="VLU90" s="90"/>
      <c r="VLV90" s="91"/>
      <c r="VLW90" s="90"/>
      <c r="VLX90" s="91"/>
      <c r="VLY90" s="90"/>
      <c r="VLZ90" s="91"/>
      <c r="VMA90" s="90"/>
      <c r="VMB90" s="91"/>
      <c r="VMC90" s="90"/>
      <c r="VMD90" s="91"/>
      <c r="VME90" s="90"/>
      <c r="VMF90" s="91"/>
      <c r="VMG90" s="90"/>
      <c r="VMH90" s="91"/>
      <c r="VMI90" s="90"/>
      <c r="VMJ90" s="91"/>
      <c r="VMK90" s="90"/>
      <c r="VML90" s="91"/>
      <c r="VMM90" s="90"/>
      <c r="VMN90" s="91"/>
      <c r="VMO90" s="90"/>
      <c r="VMP90" s="91"/>
      <c r="VMQ90" s="90"/>
      <c r="VMR90" s="91"/>
      <c r="VMS90" s="90"/>
      <c r="VMT90" s="91"/>
      <c r="VMU90" s="90"/>
      <c r="VMV90" s="91"/>
      <c r="VMW90" s="90"/>
      <c r="VMX90" s="91"/>
      <c r="VMY90" s="90"/>
      <c r="VMZ90" s="91"/>
      <c r="VNA90" s="90"/>
      <c r="VNB90" s="91"/>
      <c r="VNC90" s="90"/>
      <c r="VND90" s="91"/>
      <c r="VNE90" s="90"/>
      <c r="VNF90" s="91"/>
      <c r="VNG90" s="90"/>
      <c r="VNH90" s="91"/>
      <c r="VNI90" s="90"/>
      <c r="VNJ90" s="91"/>
      <c r="VNK90" s="90"/>
      <c r="VNL90" s="91"/>
      <c r="VNM90" s="90"/>
      <c r="VNN90" s="91"/>
      <c r="VNO90" s="90"/>
      <c r="VNP90" s="91"/>
      <c r="VNQ90" s="90"/>
      <c r="VNR90" s="91"/>
      <c r="VNS90" s="90"/>
      <c r="VNT90" s="91"/>
      <c r="VNU90" s="90"/>
      <c r="VNV90" s="91"/>
      <c r="VNW90" s="90"/>
      <c r="VNX90" s="91"/>
      <c r="VNY90" s="90"/>
      <c r="VNZ90" s="91"/>
      <c r="VOA90" s="90"/>
      <c r="VOB90" s="91"/>
      <c r="VOC90" s="90"/>
      <c r="VOD90" s="91"/>
      <c r="VOE90" s="90"/>
      <c r="VOF90" s="91"/>
      <c r="VOG90" s="90"/>
      <c r="VOH90" s="91"/>
      <c r="VOI90" s="90"/>
      <c r="VOJ90" s="91"/>
      <c r="VOK90" s="90"/>
      <c r="VOL90" s="91"/>
      <c r="VOM90" s="90"/>
      <c r="VON90" s="91"/>
      <c r="VOO90" s="90"/>
      <c r="VOP90" s="91"/>
      <c r="VOQ90" s="90"/>
      <c r="VOR90" s="91"/>
      <c r="VOS90" s="90"/>
      <c r="VOT90" s="91"/>
      <c r="VOU90" s="90"/>
      <c r="VOV90" s="91"/>
      <c r="VOW90" s="90"/>
      <c r="VOX90" s="91"/>
      <c r="VOY90" s="90"/>
      <c r="VOZ90" s="91"/>
      <c r="VPA90" s="90"/>
      <c r="VPB90" s="91"/>
      <c r="VPC90" s="90"/>
      <c r="VPD90" s="91"/>
      <c r="VPE90" s="90"/>
      <c r="VPF90" s="91"/>
      <c r="VPG90" s="90"/>
      <c r="VPH90" s="91"/>
      <c r="VPI90" s="90"/>
      <c r="VPJ90" s="91"/>
      <c r="VPK90" s="90"/>
      <c r="VPL90" s="91"/>
      <c r="VPM90" s="90"/>
      <c r="VPN90" s="91"/>
      <c r="VPO90" s="90"/>
      <c r="VPP90" s="91"/>
      <c r="VPQ90" s="90"/>
      <c r="VPR90" s="91"/>
      <c r="VPS90" s="90"/>
      <c r="VPT90" s="91"/>
      <c r="VPU90" s="90"/>
      <c r="VPV90" s="91"/>
      <c r="VPW90" s="90"/>
      <c r="VPX90" s="91"/>
      <c r="VPY90" s="90"/>
      <c r="VPZ90" s="91"/>
      <c r="VQA90" s="90"/>
      <c r="VQB90" s="91"/>
      <c r="VQC90" s="90"/>
      <c r="VQD90" s="91"/>
      <c r="VQE90" s="90"/>
      <c r="VQF90" s="91"/>
      <c r="VQG90" s="90"/>
      <c r="VQH90" s="91"/>
      <c r="VQI90" s="90"/>
      <c r="VQJ90" s="91"/>
      <c r="VQK90" s="90"/>
      <c r="VQL90" s="91"/>
      <c r="VQM90" s="90"/>
      <c r="VQN90" s="91"/>
      <c r="VQO90" s="90"/>
      <c r="VQP90" s="91"/>
      <c r="VQQ90" s="90"/>
      <c r="VQR90" s="91"/>
      <c r="VQS90" s="90"/>
      <c r="VQT90" s="91"/>
      <c r="VQU90" s="90"/>
      <c r="VQV90" s="91"/>
      <c r="VQW90" s="90"/>
      <c r="VQX90" s="91"/>
      <c r="VQY90" s="90"/>
      <c r="VQZ90" s="91"/>
      <c r="VRA90" s="90"/>
      <c r="VRB90" s="91"/>
      <c r="VRC90" s="90"/>
      <c r="VRD90" s="91"/>
      <c r="VRE90" s="90"/>
      <c r="VRF90" s="91"/>
      <c r="VRG90" s="90"/>
      <c r="VRH90" s="91"/>
      <c r="VRI90" s="90"/>
      <c r="VRJ90" s="91"/>
      <c r="VRK90" s="90"/>
      <c r="VRL90" s="91"/>
      <c r="VRM90" s="90"/>
      <c r="VRN90" s="91"/>
      <c r="VRO90" s="90"/>
      <c r="VRP90" s="91"/>
      <c r="VRQ90" s="90"/>
      <c r="VRR90" s="91"/>
      <c r="VRS90" s="90"/>
      <c r="VRT90" s="91"/>
      <c r="VRU90" s="90"/>
      <c r="VRV90" s="91"/>
      <c r="VRW90" s="90"/>
      <c r="VRX90" s="91"/>
      <c r="VRY90" s="90"/>
      <c r="VRZ90" s="91"/>
      <c r="VSA90" s="90"/>
      <c r="VSB90" s="91"/>
      <c r="VSC90" s="90"/>
      <c r="VSD90" s="91"/>
      <c r="VSE90" s="90"/>
      <c r="VSF90" s="91"/>
      <c r="VSG90" s="90"/>
      <c r="VSH90" s="91"/>
      <c r="VSI90" s="90"/>
      <c r="VSJ90" s="91"/>
      <c r="VSK90" s="90"/>
      <c r="VSL90" s="91"/>
      <c r="VSM90" s="90"/>
      <c r="VSN90" s="91"/>
      <c r="VSO90" s="90"/>
      <c r="VSP90" s="91"/>
      <c r="VSQ90" s="90"/>
      <c r="VSR90" s="91"/>
      <c r="VSS90" s="90"/>
      <c r="VST90" s="91"/>
      <c r="VSU90" s="90"/>
      <c r="VSV90" s="91"/>
      <c r="VSW90" s="90"/>
      <c r="VSX90" s="91"/>
      <c r="VSY90" s="90"/>
      <c r="VSZ90" s="91"/>
      <c r="VTA90" s="90"/>
      <c r="VTB90" s="91"/>
      <c r="VTC90" s="90"/>
      <c r="VTD90" s="91"/>
      <c r="VTE90" s="90"/>
      <c r="VTF90" s="91"/>
      <c r="VTG90" s="90"/>
      <c r="VTH90" s="91"/>
      <c r="VTI90" s="90"/>
      <c r="VTJ90" s="91"/>
      <c r="VTK90" s="90"/>
      <c r="VTL90" s="91"/>
      <c r="VTM90" s="90"/>
      <c r="VTN90" s="91"/>
      <c r="VTO90" s="90"/>
      <c r="VTP90" s="91"/>
      <c r="VTQ90" s="90"/>
      <c r="VTR90" s="91"/>
      <c r="VTS90" s="90"/>
      <c r="VTT90" s="91"/>
      <c r="VTU90" s="90"/>
      <c r="VTV90" s="91"/>
      <c r="VTW90" s="90"/>
      <c r="VTX90" s="91"/>
      <c r="VTY90" s="90"/>
      <c r="VTZ90" s="91"/>
      <c r="VUA90" s="90"/>
      <c r="VUB90" s="91"/>
      <c r="VUC90" s="90"/>
      <c r="VUD90" s="91"/>
      <c r="VUE90" s="90"/>
      <c r="VUF90" s="91"/>
      <c r="VUG90" s="90"/>
      <c r="VUH90" s="91"/>
      <c r="VUI90" s="90"/>
      <c r="VUJ90" s="91"/>
      <c r="VUK90" s="90"/>
      <c r="VUL90" s="91"/>
      <c r="VUM90" s="90"/>
      <c r="VUN90" s="91"/>
      <c r="VUO90" s="90"/>
      <c r="VUP90" s="91"/>
      <c r="VUQ90" s="90"/>
      <c r="VUR90" s="91"/>
      <c r="VUS90" s="90"/>
      <c r="VUT90" s="91"/>
      <c r="VUU90" s="90"/>
      <c r="VUV90" s="91"/>
      <c r="VUW90" s="90"/>
      <c r="VUX90" s="91"/>
      <c r="VUY90" s="90"/>
      <c r="VUZ90" s="91"/>
      <c r="VVA90" s="90"/>
      <c r="VVB90" s="91"/>
      <c r="VVC90" s="90"/>
      <c r="VVD90" s="91"/>
      <c r="VVE90" s="90"/>
      <c r="VVF90" s="91"/>
      <c r="VVG90" s="90"/>
      <c r="VVH90" s="91"/>
      <c r="VVI90" s="90"/>
      <c r="VVJ90" s="91"/>
      <c r="VVK90" s="90"/>
      <c r="VVL90" s="91"/>
      <c r="VVM90" s="90"/>
      <c r="VVN90" s="91"/>
      <c r="VVO90" s="90"/>
      <c r="VVP90" s="91"/>
      <c r="VVQ90" s="90"/>
      <c r="VVR90" s="91"/>
      <c r="VVS90" s="90"/>
      <c r="VVT90" s="91"/>
      <c r="VVU90" s="90"/>
      <c r="VVV90" s="91"/>
      <c r="VVW90" s="90"/>
      <c r="VVX90" s="91"/>
      <c r="VVY90" s="90"/>
      <c r="VVZ90" s="91"/>
      <c r="VWA90" s="90"/>
      <c r="VWB90" s="91"/>
      <c r="VWC90" s="90"/>
      <c r="VWD90" s="91"/>
      <c r="VWE90" s="90"/>
      <c r="VWF90" s="91"/>
      <c r="VWG90" s="90"/>
      <c r="VWH90" s="91"/>
      <c r="VWI90" s="90"/>
      <c r="VWJ90" s="91"/>
      <c r="VWK90" s="90"/>
      <c r="VWL90" s="91"/>
      <c r="VWM90" s="90"/>
      <c r="VWN90" s="91"/>
      <c r="VWO90" s="90"/>
      <c r="VWP90" s="91"/>
      <c r="VWQ90" s="90"/>
      <c r="VWR90" s="91"/>
      <c r="VWS90" s="90"/>
      <c r="VWT90" s="91"/>
      <c r="VWU90" s="90"/>
      <c r="VWV90" s="91"/>
      <c r="VWW90" s="90"/>
      <c r="VWX90" s="91"/>
      <c r="VWY90" s="90"/>
      <c r="VWZ90" s="91"/>
      <c r="VXA90" s="90"/>
      <c r="VXB90" s="91"/>
      <c r="VXC90" s="90"/>
      <c r="VXD90" s="91"/>
      <c r="VXE90" s="90"/>
      <c r="VXF90" s="91"/>
      <c r="VXG90" s="90"/>
      <c r="VXH90" s="91"/>
      <c r="VXI90" s="90"/>
      <c r="VXJ90" s="91"/>
      <c r="VXK90" s="90"/>
      <c r="VXL90" s="91"/>
      <c r="VXM90" s="90"/>
      <c r="VXN90" s="91"/>
      <c r="VXO90" s="90"/>
      <c r="VXP90" s="91"/>
      <c r="VXQ90" s="90"/>
      <c r="VXR90" s="91"/>
      <c r="VXS90" s="90"/>
      <c r="VXT90" s="91"/>
      <c r="VXU90" s="90"/>
      <c r="VXV90" s="91"/>
      <c r="VXW90" s="90"/>
      <c r="VXX90" s="91"/>
      <c r="VXY90" s="90"/>
      <c r="VXZ90" s="91"/>
      <c r="VYA90" s="90"/>
      <c r="VYB90" s="91"/>
      <c r="VYC90" s="90"/>
      <c r="VYD90" s="91"/>
      <c r="VYE90" s="90"/>
      <c r="VYF90" s="91"/>
      <c r="VYG90" s="90"/>
      <c r="VYH90" s="91"/>
      <c r="VYI90" s="90"/>
      <c r="VYJ90" s="91"/>
      <c r="VYK90" s="90"/>
      <c r="VYL90" s="91"/>
      <c r="VYM90" s="90"/>
      <c r="VYN90" s="91"/>
      <c r="VYO90" s="90"/>
      <c r="VYP90" s="91"/>
      <c r="VYQ90" s="90"/>
      <c r="VYR90" s="91"/>
      <c r="VYS90" s="90"/>
      <c r="VYT90" s="91"/>
      <c r="VYU90" s="90"/>
      <c r="VYV90" s="91"/>
      <c r="VYW90" s="90"/>
      <c r="VYX90" s="91"/>
      <c r="VYY90" s="90"/>
      <c r="VYZ90" s="91"/>
      <c r="VZA90" s="90"/>
      <c r="VZB90" s="91"/>
      <c r="VZC90" s="90"/>
      <c r="VZD90" s="91"/>
      <c r="VZE90" s="90"/>
      <c r="VZF90" s="91"/>
      <c r="VZG90" s="90"/>
      <c r="VZH90" s="91"/>
      <c r="VZI90" s="90"/>
      <c r="VZJ90" s="91"/>
      <c r="VZK90" s="90"/>
      <c r="VZL90" s="91"/>
      <c r="VZM90" s="90"/>
      <c r="VZN90" s="91"/>
      <c r="VZO90" s="90"/>
      <c r="VZP90" s="91"/>
      <c r="VZQ90" s="90"/>
      <c r="VZR90" s="91"/>
      <c r="VZS90" s="90"/>
      <c r="VZT90" s="91"/>
      <c r="VZU90" s="90"/>
      <c r="VZV90" s="91"/>
      <c r="VZW90" s="90"/>
      <c r="VZX90" s="91"/>
      <c r="VZY90" s="90"/>
      <c r="VZZ90" s="91"/>
      <c r="WAA90" s="90"/>
      <c r="WAB90" s="91"/>
      <c r="WAC90" s="90"/>
      <c r="WAD90" s="91"/>
      <c r="WAE90" s="90"/>
      <c r="WAF90" s="91"/>
      <c r="WAG90" s="90"/>
      <c r="WAH90" s="91"/>
      <c r="WAI90" s="90"/>
      <c r="WAJ90" s="91"/>
      <c r="WAK90" s="90"/>
      <c r="WAL90" s="91"/>
      <c r="WAM90" s="90"/>
      <c r="WAN90" s="91"/>
      <c r="WAO90" s="90"/>
      <c r="WAP90" s="91"/>
      <c r="WAQ90" s="90"/>
      <c r="WAR90" s="91"/>
      <c r="WAS90" s="90"/>
      <c r="WAT90" s="91"/>
      <c r="WAU90" s="90"/>
      <c r="WAV90" s="91"/>
      <c r="WAW90" s="90"/>
      <c r="WAX90" s="91"/>
      <c r="WAY90" s="90"/>
      <c r="WAZ90" s="91"/>
      <c r="WBA90" s="90"/>
      <c r="WBB90" s="91"/>
      <c r="WBC90" s="90"/>
      <c r="WBD90" s="91"/>
      <c r="WBE90" s="90"/>
      <c r="WBF90" s="91"/>
      <c r="WBG90" s="90"/>
      <c r="WBH90" s="91"/>
      <c r="WBI90" s="90"/>
      <c r="WBJ90" s="91"/>
      <c r="WBK90" s="90"/>
      <c r="WBL90" s="91"/>
      <c r="WBM90" s="90"/>
      <c r="WBN90" s="91"/>
      <c r="WBO90" s="90"/>
      <c r="WBP90" s="91"/>
      <c r="WBQ90" s="90"/>
      <c r="WBR90" s="91"/>
      <c r="WBS90" s="90"/>
      <c r="WBT90" s="91"/>
      <c r="WBU90" s="90"/>
      <c r="WBV90" s="91"/>
      <c r="WBW90" s="90"/>
      <c r="WBX90" s="91"/>
      <c r="WBY90" s="90"/>
      <c r="WBZ90" s="91"/>
      <c r="WCA90" s="90"/>
      <c r="WCB90" s="91"/>
      <c r="WCC90" s="90"/>
      <c r="WCD90" s="91"/>
      <c r="WCE90" s="90"/>
      <c r="WCF90" s="91"/>
      <c r="WCG90" s="90"/>
      <c r="WCH90" s="91"/>
      <c r="WCI90" s="90"/>
      <c r="WCJ90" s="91"/>
      <c r="WCK90" s="90"/>
      <c r="WCL90" s="91"/>
      <c r="WCM90" s="90"/>
      <c r="WCN90" s="91"/>
      <c r="WCO90" s="90"/>
      <c r="WCP90" s="91"/>
      <c r="WCQ90" s="90"/>
      <c r="WCR90" s="91"/>
      <c r="WCS90" s="90"/>
      <c r="WCT90" s="91"/>
      <c r="WCU90" s="90"/>
      <c r="WCV90" s="91"/>
      <c r="WCW90" s="90"/>
      <c r="WCX90" s="91"/>
      <c r="WCY90" s="90"/>
      <c r="WCZ90" s="91"/>
      <c r="WDA90" s="90"/>
      <c r="WDB90" s="91"/>
      <c r="WDC90" s="90"/>
      <c r="WDD90" s="91"/>
      <c r="WDE90" s="90"/>
      <c r="WDF90" s="91"/>
      <c r="WDG90" s="90"/>
      <c r="WDH90" s="91"/>
      <c r="WDI90" s="90"/>
      <c r="WDJ90" s="91"/>
      <c r="WDK90" s="90"/>
      <c r="WDL90" s="91"/>
      <c r="WDM90" s="90"/>
      <c r="WDN90" s="91"/>
      <c r="WDO90" s="90"/>
      <c r="WDP90" s="91"/>
      <c r="WDQ90" s="90"/>
      <c r="WDR90" s="91"/>
      <c r="WDS90" s="90"/>
      <c r="WDT90" s="91"/>
      <c r="WDU90" s="90"/>
      <c r="WDV90" s="91"/>
      <c r="WDW90" s="90"/>
      <c r="WDX90" s="91"/>
      <c r="WDY90" s="90"/>
      <c r="WDZ90" s="91"/>
      <c r="WEA90" s="90"/>
      <c r="WEB90" s="91"/>
      <c r="WEC90" s="90"/>
      <c r="WED90" s="91"/>
      <c r="WEE90" s="90"/>
      <c r="WEF90" s="91"/>
      <c r="WEG90" s="90"/>
      <c r="WEH90" s="91"/>
      <c r="WEI90" s="90"/>
      <c r="WEJ90" s="91"/>
      <c r="WEK90" s="90"/>
      <c r="WEL90" s="91"/>
      <c r="WEM90" s="90"/>
      <c r="WEN90" s="91"/>
      <c r="WEO90" s="90"/>
      <c r="WEP90" s="91"/>
      <c r="WEQ90" s="90"/>
      <c r="WER90" s="91"/>
      <c r="WES90" s="90"/>
      <c r="WET90" s="91"/>
      <c r="WEU90" s="90"/>
      <c r="WEV90" s="91"/>
      <c r="WEW90" s="90"/>
      <c r="WEX90" s="91"/>
      <c r="WEY90" s="90"/>
      <c r="WEZ90" s="91"/>
      <c r="WFA90" s="90"/>
      <c r="WFB90" s="91"/>
      <c r="WFC90" s="90"/>
      <c r="WFD90" s="91"/>
      <c r="WFE90" s="90"/>
      <c r="WFF90" s="91"/>
      <c r="WFG90" s="90"/>
      <c r="WFH90" s="91"/>
      <c r="WFI90" s="90"/>
      <c r="WFJ90" s="91"/>
      <c r="WFK90" s="90"/>
      <c r="WFL90" s="91"/>
      <c r="WFM90" s="90"/>
      <c r="WFN90" s="91"/>
      <c r="WFO90" s="90"/>
      <c r="WFP90" s="91"/>
      <c r="WFQ90" s="90"/>
      <c r="WFR90" s="91"/>
      <c r="WFS90" s="90"/>
      <c r="WFT90" s="91"/>
      <c r="WFU90" s="90"/>
      <c r="WFV90" s="91"/>
      <c r="WFW90" s="90"/>
      <c r="WFX90" s="91"/>
      <c r="WFY90" s="90"/>
      <c r="WFZ90" s="91"/>
      <c r="WGA90" s="90"/>
      <c r="WGB90" s="91"/>
      <c r="WGC90" s="90"/>
      <c r="WGD90" s="91"/>
      <c r="WGE90" s="90"/>
      <c r="WGF90" s="91"/>
      <c r="WGG90" s="90"/>
      <c r="WGH90" s="91"/>
      <c r="WGI90" s="90"/>
      <c r="WGJ90" s="91"/>
      <c r="WGK90" s="90"/>
      <c r="WGL90" s="91"/>
      <c r="WGM90" s="90"/>
      <c r="WGN90" s="91"/>
      <c r="WGO90" s="90"/>
      <c r="WGP90" s="91"/>
      <c r="WGQ90" s="90"/>
      <c r="WGR90" s="91"/>
      <c r="WGS90" s="90"/>
      <c r="WGT90" s="91"/>
      <c r="WGU90" s="90"/>
      <c r="WGV90" s="91"/>
      <c r="WGW90" s="90"/>
      <c r="WGX90" s="91"/>
      <c r="WGY90" s="90"/>
      <c r="WGZ90" s="91"/>
      <c r="WHA90" s="90"/>
      <c r="WHB90" s="91"/>
      <c r="WHC90" s="90"/>
      <c r="WHD90" s="91"/>
      <c r="WHE90" s="90"/>
      <c r="WHF90" s="91"/>
      <c r="WHG90" s="90"/>
      <c r="WHH90" s="91"/>
      <c r="WHI90" s="90"/>
      <c r="WHJ90" s="91"/>
      <c r="WHK90" s="90"/>
      <c r="WHL90" s="91"/>
      <c r="WHM90" s="90"/>
      <c r="WHN90" s="91"/>
      <c r="WHO90" s="90"/>
      <c r="WHP90" s="91"/>
      <c r="WHQ90" s="90"/>
      <c r="WHR90" s="91"/>
      <c r="WHS90" s="90"/>
      <c r="WHT90" s="91"/>
      <c r="WHU90" s="90"/>
      <c r="WHV90" s="91"/>
      <c r="WHW90" s="90"/>
      <c r="WHX90" s="91"/>
      <c r="WHY90" s="90"/>
      <c r="WHZ90" s="91"/>
      <c r="WIA90" s="90"/>
      <c r="WIB90" s="91"/>
      <c r="WIC90" s="90"/>
      <c r="WID90" s="91"/>
      <c r="WIE90" s="90"/>
      <c r="WIF90" s="91"/>
      <c r="WIG90" s="90"/>
      <c r="WIH90" s="91"/>
      <c r="WII90" s="90"/>
      <c r="WIJ90" s="91"/>
      <c r="WIK90" s="90"/>
      <c r="WIL90" s="91"/>
      <c r="WIM90" s="90"/>
      <c r="WIN90" s="91"/>
      <c r="WIO90" s="90"/>
      <c r="WIP90" s="91"/>
      <c r="WIQ90" s="90"/>
      <c r="WIR90" s="91"/>
      <c r="WIS90" s="90"/>
      <c r="WIT90" s="91"/>
      <c r="WIU90" s="90"/>
      <c r="WIV90" s="91"/>
      <c r="WIW90" s="90"/>
      <c r="WIX90" s="91"/>
      <c r="WIY90" s="90"/>
      <c r="WIZ90" s="91"/>
      <c r="WJA90" s="90"/>
      <c r="WJB90" s="91"/>
      <c r="WJC90" s="90"/>
      <c r="WJD90" s="91"/>
      <c r="WJE90" s="90"/>
      <c r="WJF90" s="91"/>
      <c r="WJG90" s="90"/>
      <c r="WJH90" s="91"/>
      <c r="WJI90" s="90"/>
      <c r="WJJ90" s="91"/>
      <c r="WJK90" s="90"/>
      <c r="WJL90" s="91"/>
      <c r="WJM90" s="90"/>
      <c r="WJN90" s="91"/>
      <c r="WJO90" s="90"/>
      <c r="WJP90" s="91"/>
      <c r="WJQ90" s="90"/>
      <c r="WJR90" s="91"/>
      <c r="WJS90" s="90"/>
      <c r="WJT90" s="91"/>
      <c r="WJU90" s="90"/>
      <c r="WJV90" s="91"/>
      <c r="WJW90" s="90"/>
      <c r="WJX90" s="91"/>
      <c r="WJY90" s="90"/>
      <c r="WJZ90" s="91"/>
      <c r="WKA90" s="90"/>
      <c r="WKB90" s="91"/>
      <c r="WKC90" s="90"/>
      <c r="WKD90" s="91"/>
      <c r="WKE90" s="90"/>
      <c r="WKF90" s="91"/>
      <c r="WKG90" s="90"/>
      <c r="WKH90" s="91"/>
      <c r="WKI90" s="90"/>
      <c r="WKJ90" s="91"/>
      <c r="WKK90" s="90"/>
      <c r="WKL90" s="91"/>
      <c r="WKM90" s="90"/>
      <c r="WKN90" s="91"/>
      <c r="WKO90" s="90"/>
      <c r="WKP90" s="91"/>
      <c r="WKQ90" s="90"/>
      <c r="WKR90" s="91"/>
      <c r="WKS90" s="90"/>
      <c r="WKT90" s="91"/>
      <c r="WKU90" s="90"/>
      <c r="WKV90" s="91"/>
      <c r="WKW90" s="90"/>
      <c r="WKX90" s="91"/>
      <c r="WKY90" s="90"/>
      <c r="WKZ90" s="91"/>
      <c r="WLA90" s="90"/>
      <c r="WLB90" s="91"/>
      <c r="WLC90" s="90"/>
      <c r="WLD90" s="91"/>
      <c r="WLE90" s="90"/>
      <c r="WLF90" s="91"/>
      <c r="WLG90" s="90"/>
      <c r="WLH90" s="91"/>
      <c r="WLI90" s="90"/>
      <c r="WLJ90" s="91"/>
      <c r="WLK90" s="90"/>
      <c r="WLL90" s="91"/>
      <c r="WLM90" s="90"/>
      <c r="WLN90" s="91"/>
      <c r="WLO90" s="90"/>
      <c r="WLP90" s="91"/>
      <c r="WLQ90" s="90"/>
      <c r="WLR90" s="91"/>
      <c r="WLS90" s="90"/>
      <c r="WLT90" s="91"/>
      <c r="WLU90" s="90"/>
      <c r="WLV90" s="91"/>
      <c r="WLW90" s="90"/>
      <c r="WLX90" s="91"/>
      <c r="WLY90" s="90"/>
      <c r="WLZ90" s="91"/>
      <c r="WMA90" s="90"/>
      <c r="WMB90" s="91"/>
      <c r="WMC90" s="90"/>
      <c r="WMD90" s="91"/>
      <c r="WME90" s="90"/>
      <c r="WMF90" s="91"/>
      <c r="WMG90" s="90"/>
      <c r="WMH90" s="91"/>
      <c r="WMI90" s="90"/>
      <c r="WMJ90" s="91"/>
      <c r="WMK90" s="90"/>
      <c r="WML90" s="91"/>
      <c r="WMM90" s="90"/>
      <c r="WMN90" s="91"/>
      <c r="WMO90" s="90"/>
      <c r="WMP90" s="91"/>
      <c r="WMQ90" s="90"/>
      <c r="WMR90" s="91"/>
      <c r="WMS90" s="90"/>
      <c r="WMT90" s="91"/>
      <c r="WMU90" s="90"/>
      <c r="WMV90" s="91"/>
      <c r="WMW90" s="90"/>
      <c r="WMX90" s="91"/>
      <c r="WMY90" s="90"/>
      <c r="WMZ90" s="91"/>
      <c r="WNA90" s="90"/>
      <c r="WNB90" s="91"/>
      <c r="WNC90" s="90"/>
      <c r="WND90" s="91"/>
      <c r="WNE90" s="90"/>
      <c r="WNF90" s="91"/>
      <c r="WNG90" s="90"/>
      <c r="WNH90" s="91"/>
      <c r="WNI90" s="90"/>
      <c r="WNJ90" s="91"/>
      <c r="WNK90" s="90"/>
      <c r="WNL90" s="91"/>
      <c r="WNM90" s="90"/>
      <c r="WNN90" s="91"/>
      <c r="WNO90" s="90"/>
      <c r="WNP90" s="91"/>
      <c r="WNQ90" s="90"/>
      <c r="WNR90" s="91"/>
      <c r="WNS90" s="90"/>
      <c r="WNT90" s="91"/>
      <c r="WNU90" s="90"/>
      <c r="WNV90" s="91"/>
      <c r="WNW90" s="90"/>
      <c r="WNX90" s="91"/>
      <c r="WNY90" s="90"/>
      <c r="WNZ90" s="91"/>
      <c r="WOA90" s="90"/>
      <c r="WOB90" s="91"/>
      <c r="WOC90" s="90"/>
      <c r="WOD90" s="91"/>
      <c r="WOE90" s="90"/>
      <c r="WOF90" s="91"/>
      <c r="WOG90" s="90"/>
      <c r="WOH90" s="91"/>
      <c r="WOI90" s="90"/>
      <c r="WOJ90" s="91"/>
      <c r="WOK90" s="90"/>
      <c r="WOL90" s="91"/>
      <c r="WOM90" s="90"/>
      <c r="WON90" s="91"/>
      <c r="WOO90" s="90"/>
      <c r="WOP90" s="91"/>
      <c r="WOQ90" s="90"/>
      <c r="WOR90" s="91"/>
      <c r="WOS90" s="90"/>
      <c r="WOT90" s="91"/>
      <c r="WOU90" s="90"/>
      <c r="WOV90" s="91"/>
      <c r="WOW90" s="90"/>
      <c r="WOX90" s="91"/>
      <c r="WOY90" s="90"/>
      <c r="WOZ90" s="91"/>
      <c r="WPA90" s="90"/>
      <c r="WPB90" s="91"/>
      <c r="WPC90" s="90"/>
      <c r="WPD90" s="91"/>
      <c r="WPE90" s="90"/>
      <c r="WPF90" s="91"/>
      <c r="WPG90" s="90"/>
      <c r="WPH90" s="91"/>
      <c r="WPI90" s="90"/>
      <c r="WPJ90" s="91"/>
      <c r="WPK90" s="90"/>
      <c r="WPL90" s="91"/>
      <c r="WPM90" s="90"/>
      <c r="WPN90" s="91"/>
      <c r="WPO90" s="90"/>
      <c r="WPP90" s="91"/>
      <c r="WPQ90" s="90"/>
      <c r="WPR90" s="91"/>
      <c r="WPS90" s="90"/>
      <c r="WPT90" s="91"/>
      <c r="WPU90" s="90"/>
      <c r="WPV90" s="91"/>
      <c r="WPW90" s="90"/>
      <c r="WPX90" s="91"/>
      <c r="WPY90" s="90"/>
      <c r="WPZ90" s="91"/>
      <c r="WQA90" s="90"/>
      <c r="WQB90" s="91"/>
      <c r="WQC90" s="90"/>
      <c r="WQD90" s="91"/>
      <c r="WQE90" s="90"/>
      <c r="WQF90" s="91"/>
      <c r="WQG90" s="90"/>
      <c r="WQH90" s="91"/>
      <c r="WQI90" s="90"/>
      <c r="WQJ90" s="91"/>
      <c r="WQK90" s="90"/>
      <c r="WQL90" s="91"/>
      <c r="WQM90" s="90"/>
      <c r="WQN90" s="91"/>
      <c r="WQO90" s="90"/>
      <c r="WQP90" s="91"/>
      <c r="WQQ90" s="90"/>
      <c r="WQR90" s="91"/>
      <c r="WQS90" s="90"/>
      <c r="WQT90" s="91"/>
      <c r="WQU90" s="90"/>
      <c r="WQV90" s="91"/>
      <c r="WQW90" s="90"/>
      <c r="WQX90" s="91"/>
      <c r="WQY90" s="90"/>
      <c r="WQZ90" s="91"/>
      <c r="WRA90" s="90"/>
      <c r="WRB90" s="91"/>
      <c r="WRC90" s="90"/>
      <c r="WRD90" s="91"/>
      <c r="WRE90" s="90"/>
      <c r="WRF90" s="91"/>
      <c r="WRG90" s="90"/>
      <c r="WRH90" s="91"/>
      <c r="WRI90" s="90"/>
      <c r="WRJ90" s="91"/>
      <c r="WRK90" s="90"/>
      <c r="WRL90" s="91"/>
      <c r="WRM90" s="90"/>
      <c r="WRN90" s="91"/>
      <c r="WRO90" s="90"/>
      <c r="WRP90" s="91"/>
      <c r="WRQ90" s="90"/>
      <c r="WRR90" s="91"/>
      <c r="WRS90" s="90"/>
      <c r="WRT90" s="91"/>
      <c r="WRU90" s="90"/>
      <c r="WRV90" s="91"/>
      <c r="WRW90" s="90"/>
      <c r="WRX90" s="91"/>
      <c r="WRY90" s="90"/>
      <c r="WRZ90" s="91"/>
      <c r="WSA90" s="90"/>
      <c r="WSB90" s="91"/>
      <c r="WSC90" s="90"/>
      <c r="WSD90" s="91"/>
      <c r="WSE90" s="90"/>
      <c r="WSF90" s="91"/>
      <c r="WSG90" s="90"/>
      <c r="WSH90" s="91"/>
      <c r="WSI90" s="90"/>
      <c r="WSJ90" s="91"/>
      <c r="WSK90" s="90"/>
      <c r="WSL90" s="91"/>
      <c r="WSM90" s="90"/>
      <c r="WSN90" s="91"/>
      <c r="WSO90" s="90"/>
      <c r="WSP90" s="91"/>
      <c r="WSQ90" s="90"/>
      <c r="WSR90" s="91"/>
      <c r="WSS90" s="90"/>
      <c r="WST90" s="91"/>
      <c r="WSU90" s="90"/>
      <c r="WSV90" s="91"/>
      <c r="WSW90" s="90"/>
      <c r="WSX90" s="91"/>
      <c r="WSY90" s="90"/>
      <c r="WSZ90" s="91"/>
      <c r="WTA90" s="90"/>
      <c r="WTB90" s="91"/>
      <c r="WTC90" s="90"/>
      <c r="WTD90" s="91"/>
      <c r="WTE90" s="90"/>
      <c r="WTF90" s="91"/>
      <c r="WTG90" s="90"/>
      <c r="WTH90" s="91"/>
      <c r="WTI90" s="90"/>
      <c r="WTJ90" s="91"/>
      <c r="WTK90" s="90"/>
      <c r="WTL90" s="91"/>
      <c r="WTM90" s="90"/>
      <c r="WTN90" s="91"/>
      <c r="WTO90" s="90"/>
      <c r="WTP90" s="91"/>
      <c r="WTQ90" s="90"/>
      <c r="WTR90" s="91"/>
      <c r="WTS90" s="90"/>
      <c r="WTT90" s="91"/>
      <c r="WTU90" s="90"/>
      <c r="WTV90" s="91"/>
      <c r="WTW90" s="90"/>
      <c r="WTX90" s="91"/>
      <c r="WTY90" s="90"/>
      <c r="WTZ90" s="91"/>
      <c r="WUA90" s="90"/>
      <c r="WUB90" s="91"/>
      <c r="WUC90" s="90"/>
      <c r="WUD90" s="91"/>
      <c r="WUE90" s="90"/>
      <c r="WUF90" s="91"/>
      <c r="WUG90" s="90"/>
      <c r="WUH90" s="91"/>
      <c r="WUI90" s="90"/>
      <c r="WUJ90" s="91"/>
      <c r="WUK90" s="90"/>
      <c r="WUL90" s="91"/>
      <c r="WUM90" s="90"/>
      <c r="WUN90" s="91"/>
      <c r="WUO90" s="90"/>
      <c r="WUP90" s="91"/>
      <c r="WUQ90" s="90"/>
      <c r="WUR90" s="91"/>
      <c r="WUS90" s="90"/>
      <c r="WUT90" s="91"/>
      <c r="WUU90" s="90"/>
      <c r="WUV90" s="91"/>
      <c r="WUW90" s="90"/>
      <c r="WUX90" s="91"/>
      <c r="WUY90" s="90"/>
      <c r="WUZ90" s="91"/>
      <c r="WVA90" s="90"/>
      <c r="WVB90" s="91"/>
      <c r="WVC90" s="90"/>
      <c r="WVD90" s="91"/>
      <c r="WVE90" s="90"/>
      <c r="WVF90" s="91"/>
      <c r="WVG90" s="90"/>
      <c r="WVH90" s="91"/>
      <c r="WVI90" s="90"/>
      <c r="WVJ90" s="91"/>
      <c r="WVK90" s="90"/>
      <c r="WVL90" s="91"/>
      <c r="WVM90" s="90"/>
      <c r="WVN90" s="91"/>
      <c r="WVO90" s="90"/>
      <c r="WVP90" s="91"/>
      <c r="WVQ90" s="90"/>
      <c r="WVR90" s="91"/>
      <c r="WVS90" s="90"/>
      <c r="WVT90" s="91"/>
      <c r="WVU90" s="90"/>
      <c r="WVV90" s="91"/>
      <c r="WVW90" s="90"/>
      <c r="WVX90" s="91"/>
      <c r="WVY90" s="90"/>
      <c r="WVZ90" s="91"/>
      <c r="WWA90" s="90"/>
      <c r="WWB90" s="91"/>
      <c r="WWC90" s="90"/>
      <c r="WWD90" s="91"/>
      <c r="WWE90" s="90"/>
      <c r="WWF90" s="91"/>
      <c r="WWG90" s="90"/>
      <c r="WWH90" s="91"/>
      <c r="WWI90" s="90"/>
      <c r="WWJ90" s="91"/>
      <c r="WWK90" s="90"/>
      <c r="WWL90" s="91"/>
      <c r="WWM90" s="90"/>
      <c r="WWN90" s="91"/>
      <c r="WWO90" s="90"/>
      <c r="WWP90" s="91"/>
      <c r="WWQ90" s="90"/>
      <c r="WWR90" s="91"/>
      <c r="WWS90" s="90"/>
      <c r="WWT90" s="91"/>
      <c r="WWU90" s="90"/>
      <c r="WWV90" s="91"/>
      <c r="WWW90" s="90"/>
      <c r="WWX90" s="91"/>
      <c r="WWY90" s="90"/>
      <c r="WWZ90" s="91"/>
      <c r="WXA90" s="90"/>
      <c r="WXB90" s="91"/>
      <c r="WXC90" s="90"/>
      <c r="WXD90" s="91"/>
      <c r="WXE90" s="90"/>
      <c r="WXF90" s="91"/>
      <c r="WXG90" s="90"/>
      <c r="WXH90" s="91"/>
      <c r="WXI90" s="90"/>
      <c r="WXJ90" s="91"/>
      <c r="WXK90" s="90"/>
      <c r="WXL90" s="91"/>
      <c r="WXM90" s="90"/>
      <c r="WXN90" s="91"/>
      <c r="WXO90" s="90"/>
      <c r="WXP90" s="91"/>
      <c r="WXQ90" s="90"/>
      <c r="WXR90" s="91"/>
      <c r="WXS90" s="90"/>
      <c r="WXT90" s="91"/>
      <c r="WXU90" s="90"/>
      <c r="WXV90" s="91"/>
      <c r="WXW90" s="90"/>
      <c r="WXX90" s="91"/>
      <c r="WXY90" s="90"/>
      <c r="WXZ90" s="91"/>
      <c r="WYA90" s="90"/>
      <c r="WYB90" s="91"/>
      <c r="WYC90" s="90"/>
      <c r="WYD90" s="91"/>
      <c r="WYE90" s="90"/>
      <c r="WYF90" s="91"/>
      <c r="WYG90" s="90"/>
      <c r="WYH90" s="91"/>
      <c r="WYI90" s="90"/>
      <c r="WYJ90" s="91"/>
      <c r="WYK90" s="90"/>
      <c r="WYL90" s="91"/>
      <c r="WYM90" s="90"/>
      <c r="WYN90" s="91"/>
      <c r="WYO90" s="90"/>
      <c r="WYP90" s="91"/>
      <c r="WYQ90" s="90"/>
      <c r="WYR90" s="91"/>
      <c r="WYS90" s="90"/>
      <c r="WYT90" s="91"/>
      <c r="WYU90" s="90"/>
      <c r="WYV90" s="91"/>
      <c r="WYW90" s="90"/>
      <c r="WYX90" s="91"/>
      <c r="WYY90" s="90"/>
      <c r="WYZ90" s="91"/>
      <c r="WZA90" s="90"/>
      <c r="WZB90" s="91"/>
      <c r="WZC90" s="90"/>
      <c r="WZD90" s="91"/>
      <c r="WZE90" s="90"/>
      <c r="WZF90" s="91"/>
      <c r="WZG90" s="90"/>
      <c r="WZH90" s="91"/>
      <c r="WZI90" s="90"/>
      <c r="WZJ90" s="91"/>
      <c r="WZK90" s="90"/>
      <c r="WZL90" s="91"/>
      <c r="WZM90" s="90"/>
      <c r="WZN90" s="91"/>
      <c r="WZO90" s="90"/>
      <c r="WZP90" s="91"/>
      <c r="WZQ90" s="90"/>
      <c r="WZR90" s="91"/>
      <c r="WZS90" s="90"/>
      <c r="WZT90" s="91"/>
      <c r="WZU90" s="90"/>
      <c r="WZV90" s="91"/>
      <c r="WZW90" s="90"/>
      <c r="WZX90" s="91"/>
      <c r="WZY90" s="90"/>
      <c r="WZZ90" s="91"/>
      <c r="XAA90" s="90"/>
      <c r="XAB90" s="91"/>
      <c r="XAC90" s="90"/>
      <c r="XAD90" s="91"/>
      <c r="XAE90" s="90"/>
      <c r="XAF90" s="91"/>
      <c r="XAG90" s="90"/>
      <c r="XAH90" s="91"/>
      <c r="XAI90" s="90"/>
      <c r="XAJ90" s="91"/>
      <c r="XAK90" s="90"/>
      <c r="XAL90" s="91"/>
      <c r="XAM90" s="90"/>
      <c r="XAN90" s="91"/>
      <c r="XAO90" s="90"/>
      <c r="XAP90" s="91"/>
      <c r="XAQ90" s="90"/>
      <c r="XAR90" s="91"/>
      <c r="XAS90" s="90"/>
      <c r="XAT90" s="91"/>
      <c r="XAU90" s="90"/>
      <c r="XAV90" s="91"/>
      <c r="XAW90" s="90"/>
      <c r="XAX90" s="91"/>
      <c r="XAY90" s="90"/>
      <c r="XAZ90" s="91"/>
      <c r="XBA90" s="90"/>
      <c r="XBB90" s="91"/>
      <c r="XBC90" s="90"/>
      <c r="XBD90" s="91"/>
      <c r="XBE90" s="90"/>
      <c r="XBF90" s="91"/>
      <c r="XBG90" s="90"/>
      <c r="XBH90" s="91"/>
      <c r="XBI90" s="90"/>
      <c r="XBJ90" s="91"/>
      <c r="XBK90" s="90"/>
      <c r="XBL90" s="91"/>
      <c r="XBM90" s="90"/>
      <c r="XBN90" s="91"/>
      <c r="XBO90" s="90"/>
      <c r="XBP90" s="91"/>
      <c r="XBQ90" s="90"/>
      <c r="XBR90" s="91"/>
      <c r="XBS90" s="90"/>
      <c r="XBT90" s="91"/>
      <c r="XBU90" s="90"/>
      <c r="XBV90" s="91"/>
      <c r="XBW90" s="90"/>
      <c r="XBX90" s="91"/>
      <c r="XBY90" s="90"/>
      <c r="XBZ90" s="91"/>
      <c r="XCA90" s="90"/>
      <c r="XCB90" s="91"/>
      <c r="XCC90" s="90"/>
      <c r="XCD90" s="91"/>
      <c r="XCE90" s="90"/>
      <c r="XCF90" s="91"/>
      <c r="XCG90" s="90"/>
      <c r="XCH90" s="91"/>
      <c r="XCI90" s="90"/>
      <c r="XCJ90" s="91"/>
      <c r="XCK90" s="90"/>
      <c r="XCL90" s="91"/>
      <c r="XCM90" s="90"/>
      <c r="XCN90" s="91"/>
      <c r="XCO90" s="90"/>
      <c r="XCP90" s="91"/>
      <c r="XCQ90" s="90"/>
      <c r="XCR90" s="91"/>
      <c r="XCS90" s="90"/>
      <c r="XCT90" s="91"/>
      <c r="XCU90" s="90"/>
      <c r="XCV90" s="91"/>
      <c r="XCW90" s="90"/>
      <c r="XCX90" s="91"/>
      <c r="XCY90" s="90"/>
      <c r="XCZ90" s="91"/>
      <c r="XDA90" s="90"/>
      <c r="XDB90" s="91"/>
      <c r="XDC90" s="90"/>
      <c r="XDD90" s="91"/>
      <c r="XDE90" s="90"/>
      <c r="XDF90" s="91"/>
      <c r="XDG90" s="90"/>
      <c r="XDH90" s="91"/>
      <c r="XDI90" s="90"/>
      <c r="XDJ90" s="91"/>
      <c r="XDK90" s="90"/>
      <c r="XDL90" s="91"/>
      <c r="XDM90" s="90"/>
      <c r="XDN90" s="91"/>
      <c r="XDO90" s="90"/>
      <c r="XDP90" s="91"/>
      <c r="XDQ90" s="90"/>
      <c r="XDR90" s="91"/>
      <c r="XDS90" s="90"/>
      <c r="XDT90" s="91"/>
      <c r="XDU90" s="90"/>
      <c r="XDV90" s="91"/>
      <c r="XDW90" s="90"/>
      <c r="XDX90" s="91"/>
      <c r="XDY90" s="90"/>
      <c r="XDZ90" s="91"/>
      <c r="XEA90" s="90"/>
      <c r="XEB90" s="91"/>
      <c r="XEC90" s="90"/>
      <c r="XED90" s="91"/>
      <c r="XEE90" s="90"/>
      <c r="XEF90" s="91"/>
      <c r="XEG90" s="90"/>
      <c r="XEH90" s="91"/>
      <c r="XEI90" s="90"/>
      <c r="XEJ90" s="91"/>
      <c r="XEK90" s="90"/>
      <c r="XEL90" s="91"/>
      <c r="XEM90" s="90"/>
      <c r="XEN90" s="91"/>
      <c r="XEO90" s="90"/>
      <c r="XEP90" s="91"/>
      <c r="XEQ90" s="90"/>
      <c r="XER90" s="91"/>
      <c r="XES90" s="90"/>
      <c r="XET90" s="91"/>
      <c r="XEU90" s="90"/>
      <c r="XEV90" s="91"/>
      <c r="XEW90" s="90"/>
      <c r="XEX90" s="91"/>
      <c r="XEY90" s="90"/>
      <c r="XEZ90" s="91"/>
      <c r="XFA90" s="90"/>
      <c r="XFB90" s="91"/>
    </row>
    <row r="91" spans="1:16382" ht="21" x14ac:dyDescent="0.4">
      <c r="A91" s="73" t="s">
        <v>252</v>
      </c>
      <c r="B91" s="65" t="s">
        <v>201</v>
      </c>
      <c r="C91" s="74"/>
      <c r="D91" s="75"/>
      <c r="E91" s="75"/>
      <c r="F91" s="76"/>
      <c r="G91" s="74"/>
      <c r="H91" s="75"/>
      <c r="I91" s="75"/>
      <c r="J91" s="76"/>
      <c r="K91" s="74"/>
      <c r="L91" s="75"/>
      <c r="M91" s="75"/>
      <c r="N91" s="76"/>
      <c r="O91" s="74"/>
      <c r="P91" s="75"/>
      <c r="Q91" s="75"/>
      <c r="R91" s="76"/>
      <c r="S91" s="74"/>
      <c r="T91" s="75"/>
      <c r="U91" s="75"/>
      <c r="V91" s="76"/>
      <c r="W91" s="74"/>
      <c r="X91" s="75"/>
      <c r="Y91" s="75"/>
      <c r="Z91" s="76"/>
      <c r="AA91" s="74"/>
      <c r="AB91" s="75"/>
      <c r="AC91" s="75"/>
      <c r="AD91" s="76"/>
      <c r="AE91" s="74"/>
      <c r="AF91" s="75"/>
      <c r="AG91" s="75"/>
      <c r="AH91" s="76"/>
      <c r="AI91" s="74"/>
      <c r="AJ91" s="75"/>
      <c r="AK91" s="75"/>
      <c r="AL91" s="76"/>
      <c r="AM91" s="74"/>
      <c r="AN91" s="75"/>
      <c r="AO91" s="75"/>
      <c r="AP91" s="76"/>
      <c r="AQ91" s="74"/>
      <c r="AR91" s="75"/>
      <c r="AS91" s="75"/>
      <c r="AT91" s="76"/>
      <c r="AU91" s="74"/>
      <c r="AV91" s="75"/>
      <c r="AW91" s="75"/>
      <c r="AX91" s="76"/>
      <c r="AY91" s="74"/>
      <c r="AZ91" s="75"/>
      <c r="BA91" s="75"/>
      <c r="BB91" s="76"/>
      <c r="BC91" s="74"/>
      <c r="BD91" s="75"/>
      <c r="BE91" s="75"/>
      <c r="BF91" s="76"/>
      <c r="BG91" s="74"/>
      <c r="BH91" s="95"/>
      <c r="BI91" s="95"/>
      <c r="BJ91" s="76"/>
    </row>
    <row r="92" spans="1:16382" x14ac:dyDescent="0.3">
      <c r="A92" s="77" t="s">
        <v>220</v>
      </c>
      <c r="B92" s="78"/>
      <c r="C92" s="79"/>
      <c r="D92" s="80"/>
      <c r="E92" s="80"/>
      <c r="F92" s="81"/>
      <c r="G92" s="79"/>
      <c r="H92" s="80"/>
      <c r="I92" s="80"/>
      <c r="J92" s="81"/>
      <c r="K92" s="79"/>
      <c r="L92" s="80"/>
      <c r="M92" s="80"/>
      <c r="N92" s="81"/>
      <c r="O92" s="79"/>
      <c r="P92" s="80"/>
      <c r="Q92" s="80"/>
      <c r="R92" s="81"/>
      <c r="S92" s="79"/>
      <c r="T92" s="80"/>
      <c r="U92" s="80"/>
      <c r="V92" s="81"/>
      <c r="W92" s="79"/>
      <c r="X92" s="80"/>
      <c r="Y92" s="80"/>
      <c r="Z92" s="81"/>
      <c r="AA92" s="79"/>
      <c r="AB92" s="80"/>
      <c r="AC92" s="80"/>
      <c r="AD92" s="81"/>
      <c r="AE92" s="79"/>
      <c r="AF92" s="80"/>
      <c r="AG92" s="80"/>
      <c r="AH92" s="81"/>
      <c r="AI92" s="79"/>
      <c r="AJ92" s="80"/>
      <c r="AK92" s="80"/>
      <c r="AL92" s="81"/>
      <c r="AM92" s="79"/>
      <c r="AN92" s="80"/>
      <c r="AO92" s="80"/>
      <c r="AP92" s="81"/>
      <c r="AQ92" s="79"/>
      <c r="AR92" s="80"/>
      <c r="AS92" s="80"/>
      <c r="AT92" s="81"/>
      <c r="AU92" s="79"/>
      <c r="AV92" s="80"/>
      <c r="AW92" s="80"/>
      <c r="AX92" s="81"/>
      <c r="AY92" s="79"/>
      <c r="AZ92" s="80"/>
      <c r="BA92" s="80"/>
      <c r="BB92" s="81"/>
      <c r="BC92" s="79"/>
      <c r="BD92" s="80"/>
      <c r="BE92" s="80"/>
      <c r="BF92" s="81"/>
      <c r="BG92" s="79"/>
      <c r="BH92" s="96"/>
      <c r="BI92" s="96"/>
      <c r="BJ92" s="81"/>
    </row>
    <row r="93" spans="1:16382" x14ac:dyDescent="0.3">
      <c r="A93" s="64" t="s">
        <v>221</v>
      </c>
      <c r="B93" s="65" t="s">
        <v>250</v>
      </c>
      <c r="C93" s="82">
        <v>21816</v>
      </c>
      <c r="D93" s="83">
        <v>60591</v>
      </c>
      <c r="E93" s="83">
        <v>119059</v>
      </c>
      <c r="F93" s="84">
        <v>171607</v>
      </c>
      <c r="G93" s="82">
        <v>220891</v>
      </c>
      <c r="H93" s="83">
        <v>271183</v>
      </c>
      <c r="I93" s="83">
        <v>355146</v>
      </c>
      <c r="J93" s="84">
        <v>468250</v>
      </c>
      <c r="K93" s="82">
        <v>575617</v>
      </c>
      <c r="L93" s="83">
        <v>746463</v>
      </c>
      <c r="M93" s="83">
        <v>957652</v>
      </c>
      <c r="N93" s="84">
        <v>1320154</v>
      </c>
      <c r="O93" s="82">
        <v>1595430</v>
      </c>
      <c r="P93" s="83">
        <v>1950333</v>
      </c>
      <c r="Q93" s="83">
        <v>2266455</v>
      </c>
      <c r="R93" s="84">
        <v>2640450</v>
      </c>
      <c r="S93" s="82">
        <v>2820481</v>
      </c>
      <c r="T93" s="83">
        <v>2990668</v>
      </c>
      <c r="U93" s="83">
        <v>3498333</v>
      </c>
      <c r="V93" s="84">
        <v>3652731</v>
      </c>
      <c r="W93" s="82">
        <v>4872477</v>
      </c>
      <c r="X93" s="83">
        <v>5167531</v>
      </c>
      <c r="Y93" s="83">
        <v>5538669</v>
      </c>
      <c r="Z93" s="84">
        <v>6455415</v>
      </c>
      <c r="AA93" s="82">
        <v>7501199</v>
      </c>
      <c r="AB93" s="83">
        <v>7582920</v>
      </c>
      <c r="AC93" s="83">
        <v>8034459</v>
      </c>
      <c r="AD93" s="84">
        <v>8638298</v>
      </c>
      <c r="AE93" s="82">
        <v>10704547</v>
      </c>
      <c r="AF93" s="83">
        <v>11940226</v>
      </c>
      <c r="AG93" s="83">
        <v>13760081</v>
      </c>
      <c r="AH93" s="84">
        <v>15097403</v>
      </c>
      <c r="AI93" s="82">
        <v>0</v>
      </c>
      <c r="AJ93" s="83">
        <v>0</v>
      </c>
      <c r="AK93" s="83">
        <v>0</v>
      </c>
      <c r="AL93" s="84">
        <v>0</v>
      </c>
      <c r="AM93" s="82">
        <v>0</v>
      </c>
      <c r="AN93" s="83">
        <v>0</v>
      </c>
      <c r="AO93" s="83">
        <v>0</v>
      </c>
      <c r="AP93" s="84">
        <v>0</v>
      </c>
      <c r="AQ93" s="82">
        <v>0</v>
      </c>
      <c r="AR93" s="83">
        <v>0</v>
      </c>
      <c r="AS93" s="83">
        <v>0</v>
      </c>
      <c r="AT93" s="84">
        <v>0</v>
      </c>
      <c r="AU93" s="82">
        <v>0</v>
      </c>
      <c r="AV93" s="83">
        <v>0</v>
      </c>
      <c r="AW93" s="83">
        <v>0</v>
      </c>
      <c r="AX93" s="84">
        <v>0</v>
      </c>
      <c r="AY93" s="82">
        <v>0</v>
      </c>
      <c r="AZ93" s="83">
        <v>0</v>
      </c>
      <c r="BA93" s="83">
        <v>0</v>
      </c>
      <c r="BB93" s="84">
        <v>0</v>
      </c>
      <c r="BC93" s="82">
        <v>0</v>
      </c>
      <c r="BD93" s="83">
        <v>0</v>
      </c>
      <c r="BE93" s="83">
        <v>0</v>
      </c>
      <c r="BF93" s="84">
        <v>0</v>
      </c>
      <c r="BG93" s="82">
        <v>0</v>
      </c>
      <c r="BH93" s="85">
        <v>0</v>
      </c>
      <c r="BI93" s="85">
        <v>0</v>
      </c>
      <c r="BJ93" s="84">
        <v>0</v>
      </c>
    </row>
    <row r="94" spans="1:16382" x14ac:dyDescent="0.3">
      <c r="A94" s="64" t="s">
        <v>222</v>
      </c>
      <c r="B94" s="65" t="s">
        <v>250</v>
      </c>
      <c r="C94" s="82">
        <v>0</v>
      </c>
      <c r="D94" s="83">
        <v>1624</v>
      </c>
      <c r="E94" s="83">
        <v>0</v>
      </c>
      <c r="F94" s="84">
        <v>0</v>
      </c>
      <c r="G94" s="82">
        <v>0</v>
      </c>
      <c r="H94" s="83">
        <v>0</v>
      </c>
      <c r="I94" s="83">
        <v>0</v>
      </c>
      <c r="J94" s="84">
        <v>0</v>
      </c>
      <c r="K94" s="82">
        <v>0</v>
      </c>
      <c r="L94" s="83">
        <v>0</v>
      </c>
      <c r="M94" s="83">
        <v>0</v>
      </c>
      <c r="N94" s="84">
        <v>0</v>
      </c>
      <c r="O94" s="82">
        <v>0</v>
      </c>
      <c r="P94" s="83">
        <v>0</v>
      </c>
      <c r="Q94" s="83">
        <v>0</v>
      </c>
      <c r="R94" s="84">
        <v>0</v>
      </c>
      <c r="S94" s="82">
        <v>0</v>
      </c>
      <c r="T94" s="83">
        <v>0</v>
      </c>
      <c r="U94" s="83">
        <v>7186</v>
      </c>
      <c r="V94" s="84">
        <v>6427</v>
      </c>
      <c r="W94" s="82">
        <v>8685</v>
      </c>
      <c r="X94" s="83">
        <v>10049</v>
      </c>
      <c r="Y94" s="83">
        <v>10519</v>
      </c>
      <c r="Z94" s="84">
        <v>10947</v>
      </c>
      <c r="AA94" s="82">
        <v>13207</v>
      </c>
      <c r="AB94" s="83">
        <v>13775</v>
      </c>
      <c r="AC94" s="83">
        <v>14705</v>
      </c>
      <c r="AD94" s="84">
        <v>17400</v>
      </c>
      <c r="AE94" s="82">
        <v>24451</v>
      </c>
      <c r="AF94" s="83">
        <v>24140</v>
      </c>
      <c r="AG94" s="83">
        <v>39552</v>
      </c>
      <c r="AH94" s="84">
        <v>51069</v>
      </c>
      <c r="AI94" s="82">
        <v>0</v>
      </c>
      <c r="AJ94" s="83">
        <v>0</v>
      </c>
      <c r="AK94" s="83">
        <v>0</v>
      </c>
      <c r="AL94" s="84">
        <v>0</v>
      </c>
      <c r="AM94" s="82">
        <v>0</v>
      </c>
      <c r="AN94" s="83">
        <v>0</v>
      </c>
      <c r="AO94" s="83">
        <v>0</v>
      </c>
      <c r="AP94" s="84">
        <v>0</v>
      </c>
      <c r="AQ94" s="82">
        <v>0</v>
      </c>
      <c r="AR94" s="83">
        <v>0</v>
      </c>
      <c r="AS94" s="83">
        <v>0</v>
      </c>
      <c r="AT94" s="84">
        <v>0</v>
      </c>
      <c r="AU94" s="82">
        <v>0</v>
      </c>
      <c r="AV94" s="83">
        <v>0</v>
      </c>
      <c r="AW94" s="83">
        <v>0</v>
      </c>
      <c r="AX94" s="84">
        <v>0</v>
      </c>
      <c r="AY94" s="82">
        <v>0</v>
      </c>
      <c r="AZ94" s="83">
        <v>0</v>
      </c>
      <c r="BA94" s="83">
        <v>0</v>
      </c>
      <c r="BB94" s="84">
        <v>0</v>
      </c>
      <c r="BC94" s="82">
        <v>0</v>
      </c>
      <c r="BD94" s="83">
        <v>0</v>
      </c>
      <c r="BE94" s="83">
        <v>0</v>
      </c>
      <c r="BF94" s="84">
        <v>0</v>
      </c>
      <c r="BG94" s="82">
        <v>0</v>
      </c>
      <c r="BH94" s="85">
        <v>0</v>
      </c>
      <c r="BI94" s="85">
        <v>0</v>
      </c>
      <c r="BJ94" s="84">
        <v>0</v>
      </c>
    </row>
    <row r="95" spans="1:16382" x14ac:dyDescent="0.3">
      <c r="A95" s="64" t="s">
        <v>223</v>
      </c>
      <c r="B95" s="65" t="s">
        <v>250</v>
      </c>
      <c r="C95" s="82">
        <v>0</v>
      </c>
      <c r="D95" s="83">
        <v>0</v>
      </c>
      <c r="E95" s="83">
        <v>0</v>
      </c>
      <c r="F95" s="84">
        <v>0</v>
      </c>
      <c r="G95" s="82">
        <v>0</v>
      </c>
      <c r="H95" s="83">
        <v>0</v>
      </c>
      <c r="I95" s="83">
        <v>0</v>
      </c>
      <c r="J95" s="84">
        <v>0</v>
      </c>
      <c r="K95" s="82">
        <v>0</v>
      </c>
      <c r="L95" s="83">
        <v>0</v>
      </c>
      <c r="M95" s="83">
        <v>0</v>
      </c>
      <c r="N95" s="84">
        <v>0</v>
      </c>
      <c r="O95" s="82">
        <v>0</v>
      </c>
      <c r="P95" s="83">
        <v>0</v>
      </c>
      <c r="Q95" s="83">
        <v>0</v>
      </c>
      <c r="R95" s="84">
        <v>0</v>
      </c>
      <c r="S95" s="82">
        <v>0</v>
      </c>
      <c r="T95" s="83">
        <v>0</v>
      </c>
      <c r="U95" s="83">
        <v>0</v>
      </c>
      <c r="V95" s="84">
        <v>0</v>
      </c>
      <c r="W95" s="82">
        <v>0</v>
      </c>
      <c r="X95" s="83">
        <v>0</v>
      </c>
      <c r="Y95" s="83">
        <v>0</v>
      </c>
      <c r="Z95" s="84">
        <v>0</v>
      </c>
      <c r="AA95" s="82">
        <v>0</v>
      </c>
      <c r="AB95" s="83">
        <v>0</v>
      </c>
      <c r="AC95" s="83">
        <v>0</v>
      </c>
      <c r="AD95" s="84">
        <v>0</v>
      </c>
      <c r="AE95" s="82">
        <v>0</v>
      </c>
      <c r="AF95" s="83">
        <v>0</v>
      </c>
      <c r="AG95" s="83">
        <v>0</v>
      </c>
      <c r="AH95" s="84">
        <v>0</v>
      </c>
      <c r="AI95" s="82">
        <v>14112490</v>
      </c>
      <c r="AJ95" s="83">
        <v>12387189</v>
      </c>
      <c r="AK95" s="83">
        <v>13722414</v>
      </c>
      <c r="AL95" s="84">
        <v>15357142</v>
      </c>
      <c r="AM95" s="82">
        <v>15430193</v>
      </c>
      <c r="AN95" s="83">
        <v>8803013</v>
      </c>
      <c r="AO95" s="83">
        <v>10981770</v>
      </c>
      <c r="AP95" s="84">
        <v>12182757</v>
      </c>
      <c r="AQ95" s="82">
        <v>12434539</v>
      </c>
      <c r="AR95" s="83">
        <v>15637758</v>
      </c>
      <c r="AS95" s="83">
        <v>17451974</v>
      </c>
      <c r="AT95" s="84">
        <v>19182187</v>
      </c>
      <c r="AU95" s="82">
        <v>23609406</v>
      </c>
      <c r="AV95" s="83">
        <v>25875356</v>
      </c>
      <c r="AW95" s="83">
        <v>27209559</v>
      </c>
      <c r="AX95" s="84">
        <v>31699650</v>
      </c>
      <c r="AY95" s="82">
        <v>28795361.989121988</v>
      </c>
      <c r="AZ95" s="83">
        <v>31633493.61305362</v>
      </c>
      <c r="BA95" s="83">
        <v>34677814.794094801</v>
      </c>
      <c r="BB95" s="84">
        <v>36026305.112665117</v>
      </c>
      <c r="BC95" s="82">
        <v>37038728.826728828</v>
      </c>
      <c r="BD95" s="83">
        <v>42639004</v>
      </c>
      <c r="BE95" s="83">
        <v>44951708.665112667</v>
      </c>
      <c r="BF95" s="84">
        <v>45953881</v>
      </c>
      <c r="BG95" s="82">
        <v>48669408</v>
      </c>
      <c r="BH95" s="85">
        <v>51784460</v>
      </c>
      <c r="BI95" s="85">
        <v>53254792</v>
      </c>
      <c r="BJ95" s="84">
        <v>55122546</v>
      </c>
    </row>
    <row r="96" spans="1:16382" ht="35.1" customHeight="1" x14ac:dyDescent="0.3">
      <c r="A96" s="97" t="s">
        <v>225</v>
      </c>
      <c r="B96" s="65" t="s">
        <v>250</v>
      </c>
      <c r="C96" s="82">
        <v>0</v>
      </c>
      <c r="D96" s="83">
        <v>0</v>
      </c>
      <c r="E96" s="83">
        <v>0</v>
      </c>
      <c r="F96" s="84">
        <v>0</v>
      </c>
      <c r="G96" s="82">
        <v>0</v>
      </c>
      <c r="H96" s="83">
        <v>0</v>
      </c>
      <c r="I96" s="83">
        <v>0</v>
      </c>
      <c r="J96" s="84">
        <v>0</v>
      </c>
      <c r="K96" s="82">
        <v>0</v>
      </c>
      <c r="L96" s="83">
        <v>0</v>
      </c>
      <c r="M96" s="83">
        <v>0</v>
      </c>
      <c r="N96" s="84">
        <v>0</v>
      </c>
      <c r="O96" s="82">
        <v>0</v>
      </c>
      <c r="P96" s="83">
        <v>0</v>
      </c>
      <c r="Q96" s="83">
        <v>0</v>
      </c>
      <c r="R96" s="84">
        <v>0</v>
      </c>
      <c r="S96" s="82">
        <v>0</v>
      </c>
      <c r="T96" s="83">
        <v>0</v>
      </c>
      <c r="U96" s="83">
        <v>0</v>
      </c>
      <c r="V96" s="84">
        <v>0</v>
      </c>
      <c r="W96" s="82">
        <v>0</v>
      </c>
      <c r="X96" s="83">
        <v>0</v>
      </c>
      <c r="Y96" s="83">
        <v>0</v>
      </c>
      <c r="Z96" s="84">
        <v>0</v>
      </c>
      <c r="AA96" s="82">
        <v>0</v>
      </c>
      <c r="AB96" s="83">
        <v>0</v>
      </c>
      <c r="AC96" s="83">
        <v>0</v>
      </c>
      <c r="AD96" s="84">
        <v>0</v>
      </c>
      <c r="AE96" s="82">
        <v>0</v>
      </c>
      <c r="AF96" s="83">
        <v>0</v>
      </c>
      <c r="AG96" s="83">
        <v>0</v>
      </c>
      <c r="AH96" s="84">
        <v>0</v>
      </c>
      <c r="AI96" s="82">
        <v>439089</v>
      </c>
      <c r="AJ96" s="83">
        <v>537774</v>
      </c>
      <c r="AK96" s="83">
        <v>301091</v>
      </c>
      <c r="AL96" s="84">
        <v>320797</v>
      </c>
      <c r="AM96" s="82">
        <v>238962</v>
      </c>
      <c r="AN96" s="83">
        <v>63479</v>
      </c>
      <c r="AO96" s="83">
        <v>138562</v>
      </c>
      <c r="AP96" s="84">
        <v>95476</v>
      </c>
      <c r="AQ96" s="82">
        <v>90615</v>
      </c>
      <c r="AR96" s="83">
        <v>113852</v>
      </c>
      <c r="AS96" s="83">
        <v>152123</v>
      </c>
      <c r="AT96" s="84">
        <v>179738</v>
      </c>
      <c r="AU96" s="82">
        <v>185313</v>
      </c>
      <c r="AV96" s="83">
        <v>189191</v>
      </c>
      <c r="AW96" s="83">
        <v>564263</v>
      </c>
      <c r="AX96" s="84">
        <v>621271</v>
      </c>
      <c r="AY96" s="82">
        <v>395550.76923076919</v>
      </c>
      <c r="AZ96" s="83">
        <v>969562.6728826731</v>
      </c>
      <c r="BA96" s="83">
        <v>865020.0466200466</v>
      </c>
      <c r="BB96" s="84">
        <v>541603.82284382253</v>
      </c>
      <c r="BC96" s="82">
        <v>693451.65501165483</v>
      </c>
      <c r="BD96" s="83">
        <v>645121</v>
      </c>
      <c r="BE96" s="83">
        <v>660402</v>
      </c>
      <c r="BF96" s="84">
        <v>824326</v>
      </c>
      <c r="BG96" s="82">
        <v>2131261</v>
      </c>
      <c r="BH96" s="85">
        <v>965068</v>
      </c>
      <c r="BI96" s="85">
        <v>1325958</v>
      </c>
      <c r="BJ96" s="84">
        <v>1048813</v>
      </c>
    </row>
    <row r="97" spans="1:16382" ht="35.1" customHeight="1" x14ac:dyDescent="0.3">
      <c r="A97" s="97" t="s">
        <v>226</v>
      </c>
      <c r="B97" s="65" t="s">
        <v>250</v>
      </c>
      <c r="C97" s="82">
        <v>0</v>
      </c>
      <c r="D97" s="83">
        <v>0</v>
      </c>
      <c r="E97" s="83">
        <v>0</v>
      </c>
      <c r="F97" s="84">
        <v>0</v>
      </c>
      <c r="G97" s="82">
        <v>0</v>
      </c>
      <c r="H97" s="83">
        <v>0</v>
      </c>
      <c r="I97" s="83">
        <v>0</v>
      </c>
      <c r="J97" s="84">
        <v>0</v>
      </c>
      <c r="K97" s="82">
        <v>0</v>
      </c>
      <c r="L97" s="83">
        <v>0</v>
      </c>
      <c r="M97" s="83">
        <v>0</v>
      </c>
      <c r="N97" s="84">
        <v>0</v>
      </c>
      <c r="O97" s="82">
        <v>0</v>
      </c>
      <c r="P97" s="83">
        <v>0</v>
      </c>
      <c r="Q97" s="83">
        <v>0</v>
      </c>
      <c r="R97" s="84">
        <v>0</v>
      </c>
      <c r="S97" s="82">
        <v>0</v>
      </c>
      <c r="T97" s="83">
        <v>0</v>
      </c>
      <c r="U97" s="83">
        <v>0</v>
      </c>
      <c r="V97" s="84">
        <v>0</v>
      </c>
      <c r="W97" s="82">
        <v>0</v>
      </c>
      <c r="X97" s="83">
        <v>0</v>
      </c>
      <c r="Y97" s="83">
        <v>0</v>
      </c>
      <c r="Z97" s="84">
        <v>0</v>
      </c>
      <c r="AA97" s="82">
        <v>0</v>
      </c>
      <c r="AB97" s="83">
        <v>0</v>
      </c>
      <c r="AC97" s="83">
        <v>0</v>
      </c>
      <c r="AD97" s="84">
        <v>0</v>
      </c>
      <c r="AE97" s="82">
        <v>0</v>
      </c>
      <c r="AF97" s="83">
        <v>0</v>
      </c>
      <c r="AG97" s="83">
        <v>0</v>
      </c>
      <c r="AH97" s="84">
        <v>0</v>
      </c>
      <c r="AI97" s="82">
        <v>1597231</v>
      </c>
      <c r="AJ97" s="83">
        <v>1837329</v>
      </c>
      <c r="AK97" s="83">
        <v>2189362</v>
      </c>
      <c r="AL97" s="84">
        <v>2284297</v>
      </c>
      <c r="AM97" s="82">
        <v>1909165</v>
      </c>
      <c r="AN97" s="83">
        <v>1424745</v>
      </c>
      <c r="AO97" s="83">
        <v>1885552</v>
      </c>
      <c r="AP97" s="84">
        <v>1892124</v>
      </c>
      <c r="AQ97" s="82">
        <v>2236386</v>
      </c>
      <c r="AR97" s="83">
        <v>3198542</v>
      </c>
      <c r="AS97" s="83">
        <v>3944706</v>
      </c>
      <c r="AT97" s="84">
        <v>4410225</v>
      </c>
      <c r="AU97" s="82">
        <v>4653477</v>
      </c>
      <c r="AV97" s="83">
        <v>6292998</v>
      </c>
      <c r="AW97" s="83">
        <v>6734335</v>
      </c>
      <c r="AX97" s="84">
        <v>7051177</v>
      </c>
      <c r="AY97" s="82">
        <v>7779076.0528360521</v>
      </c>
      <c r="AZ97" s="83">
        <v>8355981.849261852</v>
      </c>
      <c r="BA97" s="83">
        <v>9908784.615384616</v>
      </c>
      <c r="BB97" s="84">
        <v>11351677.327117326</v>
      </c>
      <c r="BC97" s="82">
        <v>12122887.770007772</v>
      </c>
      <c r="BD97" s="83">
        <v>13463424.926184924</v>
      </c>
      <c r="BE97" s="83">
        <v>14451547</v>
      </c>
      <c r="BF97" s="84">
        <v>14501817.964257969</v>
      </c>
      <c r="BG97" s="82">
        <v>14770447</v>
      </c>
      <c r="BH97" s="85">
        <v>16222830</v>
      </c>
      <c r="BI97" s="85">
        <v>17624581</v>
      </c>
      <c r="BJ97" s="84">
        <v>17661116</v>
      </c>
    </row>
    <row r="98" spans="1:16382" ht="35.1" customHeight="1" x14ac:dyDescent="0.3">
      <c r="A98" s="97" t="s">
        <v>227</v>
      </c>
      <c r="B98" s="65" t="s">
        <v>250</v>
      </c>
      <c r="C98" s="82">
        <v>0</v>
      </c>
      <c r="D98" s="83">
        <v>0</v>
      </c>
      <c r="E98" s="83">
        <v>0</v>
      </c>
      <c r="F98" s="84">
        <v>0</v>
      </c>
      <c r="G98" s="82">
        <v>0</v>
      </c>
      <c r="H98" s="83">
        <v>0</v>
      </c>
      <c r="I98" s="83">
        <v>0</v>
      </c>
      <c r="J98" s="84">
        <v>0</v>
      </c>
      <c r="K98" s="82">
        <v>0</v>
      </c>
      <c r="L98" s="83">
        <v>0</v>
      </c>
      <c r="M98" s="83">
        <v>0</v>
      </c>
      <c r="N98" s="84">
        <v>0</v>
      </c>
      <c r="O98" s="82">
        <v>0</v>
      </c>
      <c r="P98" s="83">
        <v>0</v>
      </c>
      <c r="Q98" s="83">
        <v>0</v>
      </c>
      <c r="R98" s="84">
        <v>0</v>
      </c>
      <c r="S98" s="82">
        <v>0</v>
      </c>
      <c r="T98" s="83">
        <v>0</v>
      </c>
      <c r="U98" s="83">
        <v>0</v>
      </c>
      <c r="V98" s="84">
        <v>0</v>
      </c>
      <c r="W98" s="82">
        <v>0</v>
      </c>
      <c r="X98" s="83">
        <v>0</v>
      </c>
      <c r="Y98" s="83">
        <v>0</v>
      </c>
      <c r="Z98" s="84">
        <v>0</v>
      </c>
      <c r="AA98" s="82">
        <v>0</v>
      </c>
      <c r="AB98" s="83">
        <v>0</v>
      </c>
      <c r="AC98" s="83">
        <v>0</v>
      </c>
      <c r="AD98" s="84">
        <v>0</v>
      </c>
      <c r="AE98" s="82">
        <v>0</v>
      </c>
      <c r="AF98" s="83">
        <v>0</v>
      </c>
      <c r="AG98" s="83">
        <v>0</v>
      </c>
      <c r="AH98" s="84">
        <v>0</v>
      </c>
      <c r="AI98" s="82">
        <v>61670</v>
      </c>
      <c r="AJ98" s="83">
        <v>84295</v>
      </c>
      <c r="AK98" s="83">
        <v>71702</v>
      </c>
      <c r="AL98" s="84">
        <v>94717</v>
      </c>
      <c r="AM98" s="82">
        <v>98629</v>
      </c>
      <c r="AN98" s="83">
        <v>87326</v>
      </c>
      <c r="AO98" s="83">
        <v>80722</v>
      </c>
      <c r="AP98" s="84">
        <v>42292</v>
      </c>
      <c r="AQ98" s="82">
        <v>35111</v>
      </c>
      <c r="AR98" s="83">
        <v>33810</v>
      </c>
      <c r="AS98" s="83">
        <v>28774</v>
      </c>
      <c r="AT98" s="84">
        <v>29145</v>
      </c>
      <c r="AU98" s="82">
        <v>27822</v>
      </c>
      <c r="AV98" s="83">
        <v>36807</v>
      </c>
      <c r="AW98" s="83">
        <v>51820</v>
      </c>
      <c r="AX98" s="84">
        <v>105779</v>
      </c>
      <c r="AY98" s="82">
        <v>109757.668997669</v>
      </c>
      <c r="AZ98" s="83">
        <v>115086.09168609171</v>
      </c>
      <c r="BA98" s="83">
        <v>165502.75058275057</v>
      </c>
      <c r="BB98" s="84">
        <v>136757.66899766901</v>
      </c>
      <c r="BC98" s="82">
        <v>144078.72571872573</v>
      </c>
      <c r="BD98" s="83">
        <v>130680.18648018646</v>
      </c>
      <c r="BE98" s="83">
        <v>151279</v>
      </c>
      <c r="BF98" s="84">
        <v>160710.98679098679</v>
      </c>
      <c r="BG98" s="82">
        <v>289015</v>
      </c>
      <c r="BH98" s="85">
        <v>168029</v>
      </c>
      <c r="BI98" s="85">
        <v>189927</v>
      </c>
      <c r="BJ98" s="84">
        <v>224588</v>
      </c>
    </row>
    <row r="99" spans="1:16382" ht="35.1" customHeight="1" x14ac:dyDescent="0.3">
      <c r="A99" s="97" t="s">
        <v>228</v>
      </c>
      <c r="B99" s="65" t="s">
        <v>250</v>
      </c>
      <c r="C99" s="82">
        <v>0</v>
      </c>
      <c r="D99" s="83">
        <v>0</v>
      </c>
      <c r="E99" s="83">
        <v>0</v>
      </c>
      <c r="F99" s="84">
        <v>0</v>
      </c>
      <c r="G99" s="82">
        <v>0</v>
      </c>
      <c r="H99" s="83">
        <v>0</v>
      </c>
      <c r="I99" s="83">
        <v>0</v>
      </c>
      <c r="J99" s="84">
        <v>0</v>
      </c>
      <c r="K99" s="82">
        <v>0</v>
      </c>
      <c r="L99" s="83">
        <v>0</v>
      </c>
      <c r="M99" s="83">
        <v>0</v>
      </c>
      <c r="N99" s="84">
        <v>0</v>
      </c>
      <c r="O99" s="82">
        <v>0</v>
      </c>
      <c r="P99" s="83">
        <v>0</v>
      </c>
      <c r="Q99" s="83">
        <v>0</v>
      </c>
      <c r="R99" s="84">
        <v>0</v>
      </c>
      <c r="S99" s="82">
        <v>0</v>
      </c>
      <c r="T99" s="83">
        <v>0</v>
      </c>
      <c r="U99" s="83">
        <v>0</v>
      </c>
      <c r="V99" s="84">
        <v>0</v>
      </c>
      <c r="W99" s="82">
        <v>0</v>
      </c>
      <c r="X99" s="83">
        <v>0</v>
      </c>
      <c r="Y99" s="83">
        <v>0</v>
      </c>
      <c r="Z99" s="84">
        <v>0</v>
      </c>
      <c r="AA99" s="82">
        <v>0</v>
      </c>
      <c r="AB99" s="83">
        <v>0</v>
      </c>
      <c r="AC99" s="83">
        <v>0</v>
      </c>
      <c r="AD99" s="84">
        <v>0</v>
      </c>
      <c r="AE99" s="82">
        <v>0</v>
      </c>
      <c r="AF99" s="83">
        <v>0</v>
      </c>
      <c r="AG99" s="83">
        <v>0</v>
      </c>
      <c r="AH99" s="84">
        <v>0</v>
      </c>
      <c r="AI99" s="82">
        <v>3995</v>
      </c>
      <c r="AJ99" s="83">
        <v>2385</v>
      </c>
      <c r="AK99" s="83">
        <v>50891</v>
      </c>
      <c r="AL99" s="84">
        <v>54537</v>
      </c>
      <c r="AM99" s="82">
        <v>57975</v>
      </c>
      <c r="AN99" s="83">
        <v>61093</v>
      </c>
      <c r="AO99" s="83">
        <v>102313</v>
      </c>
      <c r="AP99" s="84">
        <v>160968</v>
      </c>
      <c r="AQ99" s="82">
        <v>136123</v>
      </c>
      <c r="AR99" s="83">
        <v>162706</v>
      </c>
      <c r="AS99" s="83">
        <v>210385</v>
      </c>
      <c r="AT99" s="84">
        <v>233786</v>
      </c>
      <c r="AU99" s="82">
        <v>238700</v>
      </c>
      <c r="AV99" s="83">
        <v>265483</v>
      </c>
      <c r="AW99" s="83">
        <v>272236</v>
      </c>
      <c r="AX99" s="84">
        <v>259615</v>
      </c>
      <c r="AY99" s="82">
        <v>280569.38616938615</v>
      </c>
      <c r="AZ99" s="83">
        <v>317096.0994560995</v>
      </c>
      <c r="BA99" s="83">
        <v>354941.6317016317</v>
      </c>
      <c r="BB99" s="84">
        <v>435852.64957264962</v>
      </c>
      <c r="BC99" s="82">
        <v>496892.64957264956</v>
      </c>
      <c r="BD99" s="83">
        <v>536213</v>
      </c>
      <c r="BE99" s="83">
        <v>538793</v>
      </c>
      <c r="BF99" s="84">
        <v>608977</v>
      </c>
      <c r="BG99" s="82">
        <v>596725</v>
      </c>
      <c r="BH99" s="85">
        <v>751966</v>
      </c>
      <c r="BI99" s="85">
        <v>825563</v>
      </c>
      <c r="BJ99" s="84">
        <v>824658</v>
      </c>
    </row>
    <row r="100" spans="1:16382" x14ac:dyDescent="0.3">
      <c r="A100" s="64" t="s">
        <v>229</v>
      </c>
      <c r="B100" s="65" t="s">
        <v>250</v>
      </c>
      <c r="C100" s="82">
        <v>0</v>
      </c>
      <c r="D100" s="83">
        <v>0</v>
      </c>
      <c r="E100" s="83">
        <v>0</v>
      </c>
      <c r="F100" s="84">
        <v>0</v>
      </c>
      <c r="G100" s="82">
        <v>0</v>
      </c>
      <c r="H100" s="83">
        <v>0</v>
      </c>
      <c r="I100" s="83">
        <v>0</v>
      </c>
      <c r="J100" s="84">
        <v>0</v>
      </c>
      <c r="K100" s="82">
        <v>0</v>
      </c>
      <c r="L100" s="83">
        <v>0</v>
      </c>
      <c r="M100" s="83">
        <v>0</v>
      </c>
      <c r="N100" s="84">
        <v>0</v>
      </c>
      <c r="O100" s="82">
        <v>0</v>
      </c>
      <c r="P100" s="83">
        <v>0</v>
      </c>
      <c r="Q100" s="83">
        <v>0</v>
      </c>
      <c r="R100" s="84">
        <v>0</v>
      </c>
      <c r="S100" s="82">
        <v>0</v>
      </c>
      <c r="T100" s="83">
        <v>0</v>
      </c>
      <c r="U100" s="83">
        <v>0</v>
      </c>
      <c r="V100" s="84">
        <v>0</v>
      </c>
      <c r="W100" s="82">
        <v>4120613</v>
      </c>
      <c r="X100" s="83">
        <v>4768068</v>
      </c>
      <c r="Y100" s="83">
        <v>4678241</v>
      </c>
      <c r="Z100" s="84">
        <v>5290607</v>
      </c>
      <c r="AA100" s="82">
        <v>5001004</v>
      </c>
      <c r="AB100" s="83">
        <v>5979420</v>
      </c>
      <c r="AC100" s="83">
        <v>5874243</v>
      </c>
      <c r="AD100" s="84">
        <v>6292520</v>
      </c>
      <c r="AE100" s="82">
        <v>5640429</v>
      </c>
      <c r="AF100" s="83">
        <v>5665532</v>
      </c>
      <c r="AG100" s="83">
        <v>5977296</v>
      </c>
      <c r="AH100" s="84">
        <v>6016955</v>
      </c>
      <c r="AI100" s="82">
        <v>5378515</v>
      </c>
      <c r="AJ100" s="83">
        <v>5602600</v>
      </c>
      <c r="AK100" s="83">
        <v>5744706</v>
      </c>
      <c r="AL100" s="84">
        <v>5875189</v>
      </c>
      <c r="AM100" s="82">
        <v>5504688</v>
      </c>
      <c r="AN100" s="83">
        <v>4039261</v>
      </c>
      <c r="AO100" s="83">
        <v>4448829</v>
      </c>
      <c r="AP100" s="84">
        <v>4140940</v>
      </c>
      <c r="AQ100" s="82">
        <v>4192790</v>
      </c>
      <c r="AR100" s="83">
        <v>4364180</v>
      </c>
      <c r="AS100" s="83">
        <v>4992017</v>
      </c>
      <c r="AT100" s="84">
        <v>4935359</v>
      </c>
      <c r="AU100" s="82">
        <v>4796369</v>
      </c>
      <c r="AV100" s="83">
        <v>4679212</v>
      </c>
      <c r="AW100" s="83">
        <v>5376856</v>
      </c>
      <c r="AX100" s="84">
        <v>5490893</v>
      </c>
      <c r="AY100" s="82">
        <v>5190520.9324009325</v>
      </c>
      <c r="AZ100" s="83">
        <v>5705942.0357420361</v>
      </c>
      <c r="BA100" s="83">
        <v>6243539.4560994562</v>
      </c>
      <c r="BB100" s="84">
        <v>4994847.4281274285</v>
      </c>
      <c r="BC100" s="82">
        <v>5258330.069930071</v>
      </c>
      <c r="BD100" s="83">
        <v>5407908</v>
      </c>
      <c r="BE100" s="83">
        <v>6209719</v>
      </c>
      <c r="BF100" s="84">
        <v>5964019</v>
      </c>
      <c r="BG100" s="82">
        <v>5864926</v>
      </c>
      <c r="BH100" s="85">
        <v>6000872</v>
      </c>
      <c r="BI100" s="85">
        <v>6289016</v>
      </c>
      <c r="BJ100" s="84">
        <v>5653847</v>
      </c>
    </row>
    <row r="101" spans="1:16382" x14ac:dyDescent="0.3">
      <c r="A101" s="64" t="s">
        <v>230</v>
      </c>
      <c r="B101" s="65" t="s">
        <v>250</v>
      </c>
      <c r="C101" s="82">
        <v>0</v>
      </c>
      <c r="D101" s="83">
        <v>0</v>
      </c>
      <c r="E101" s="83">
        <v>0</v>
      </c>
      <c r="F101" s="84">
        <v>0</v>
      </c>
      <c r="G101" s="82">
        <v>0</v>
      </c>
      <c r="H101" s="83">
        <v>0</v>
      </c>
      <c r="I101" s="83">
        <v>0</v>
      </c>
      <c r="J101" s="84">
        <v>0</v>
      </c>
      <c r="K101" s="82">
        <v>0</v>
      </c>
      <c r="L101" s="83">
        <v>0</v>
      </c>
      <c r="M101" s="83">
        <v>0</v>
      </c>
      <c r="N101" s="84">
        <v>0</v>
      </c>
      <c r="O101" s="82">
        <v>0</v>
      </c>
      <c r="P101" s="83">
        <v>0</v>
      </c>
      <c r="Q101" s="83">
        <v>0</v>
      </c>
      <c r="R101" s="84">
        <v>0</v>
      </c>
      <c r="S101" s="82">
        <v>0</v>
      </c>
      <c r="T101" s="83">
        <v>0</v>
      </c>
      <c r="U101" s="83">
        <v>0</v>
      </c>
      <c r="V101" s="84">
        <v>0</v>
      </c>
      <c r="W101" s="82">
        <v>0</v>
      </c>
      <c r="X101" s="83">
        <v>0</v>
      </c>
      <c r="Y101" s="83">
        <v>0</v>
      </c>
      <c r="Z101" s="84">
        <v>0</v>
      </c>
      <c r="AA101" s="82">
        <v>0</v>
      </c>
      <c r="AB101" s="83">
        <v>0</v>
      </c>
      <c r="AC101" s="83">
        <v>0</v>
      </c>
      <c r="AD101" s="84">
        <v>0</v>
      </c>
      <c r="AE101" s="82">
        <v>0</v>
      </c>
      <c r="AF101" s="83">
        <v>0</v>
      </c>
      <c r="AG101" s="83">
        <v>0</v>
      </c>
      <c r="AH101" s="84">
        <v>0</v>
      </c>
      <c r="AI101" s="82">
        <v>924451</v>
      </c>
      <c r="AJ101" s="83">
        <v>1055976</v>
      </c>
      <c r="AK101" s="83">
        <v>1111870</v>
      </c>
      <c r="AL101" s="84">
        <v>1159630</v>
      </c>
      <c r="AM101" s="82">
        <v>1078105</v>
      </c>
      <c r="AN101" s="83">
        <v>1047001</v>
      </c>
      <c r="AO101" s="83">
        <v>1158909</v>
      </c>
      <c r="AP101" s="84">
        <v>1768879</v>
      </c>
      <c r="AQ101" s="82">
        <v>1795611</v>
      </c>
      <c r="AR101" s="83">
        <v>1994763</v>
      </c>
      <c r="AS101" s="83">
        <v>2059130</v>
      </c>
      <c r="AT101" s="84">
        <v>2074920</v>
      </c>
      <c r="AU101" s="82">
        <v>1869091</v>
      </c>
      <c r="AV101" s="83">
        <v>4383063</v>
      </c>
      <c r="AW101" s="83">
        <v>4014275</v>
      </c>
      <c r="AX101" s="84">
        <v>4325911</v>
      </c>
      <c r="AY101" s="82">
        <v>3800935.8508158503</v>
      </c>
      <c r="AZ101" s="83">
        <v>4313970.4428904429</v>
      </c>
      <c r="BA101" s="83">
        <v>5115868.9665889665</v>
      </c>
      <c r="BB101" s="84">
        <v>4869784.4910644917</v>
      </c>
      <c r="BC101" s="82">
        <v>4391637.8865578864</v>
      </c>
      <c r="BD101" s="83">
        <v>4575722</v>
      </c>
      <c r="BE101" s="83">
        <v>4610999</v>
      </c>
      <c r="BF101" s="84">
        <v>4710601</v>
      </c>
      <c r="BG101" s="82">
        <v>4433768</v>
      </c>
      <c r="BH101" s="85">
        <v>4251312</v>
      </c>
      <c r="BI101" s="85">
        <v>4469926</v>
      </c>
      <c r="BJ101" s="84">
        <v>4741113</v>
      </c>
    </row>
    <row r="102" spans="1:16382" x14ac:dyDescent="0.3">
      <c r="A102" s="64" t="s">
        <v>231</v>
      </c>
      <c r="B102" s="65" t="s">
        <v>250</v>
      </c>
      <c r="C102" s="82">
        <v>0</v>
      </c>
      <c r="D102" s="83">
        <v>0</v>
      </c>
      <c r="E102" s="83">
        <v>0</v>
      </c>
      <c r="F102" s="84">
        <v>0</v>
      </c>
      <c r="G102" s="82">
        <v>0</v>
      </c>
      <c r="H102" s="83">
        <v>0</v>
      </c>
      <c r="I102" s="83">
        <v>0</v>
      </c>
      <c r="J102" s="84">
        <v>0</v>
      </c>
      <c r="K102" s="82">
        <v>0</v>
      </c>
      <c r="L102" s="83">
        <v>0</v>
      </c>
      <c r="M102" s="83">
        <v>0</v>
      </c>
      <c r="N102" s="84">
        <v>0</v>
      </c>
      <c r="O102" s="82">
        <v>0</v>
      </c>
      <c r="P102" s="83">
        <v>0</v>
      </c>
      <c r="Q102" s="83">
        <v>0</v>
      </c>
      <c r="R102" s="84">
        <v>0</v>
      </c>
      <c r="S102" s="82">
        <v>0</v>
      </c>
      <c r="T102" s="83">
        <v>0</v>
      </c>
      <c r="U102" s="83">
        <v>0</v>
      </c>
      <c r="V102" s="84">
        <v>0</v>
      </c>
      <c r="W102" s="82">
        <v>0</v>
      </c>
      <c r="X102" s="83">
        <v>0</v>
      </c>
      <c r="Y102" s="83">
        <v>0</v>
      </c>
      <c r="Z102" s="84">
        <v>0</v>
      </c>
      <c r="AA102" s="82">
        <v>0</v>
      </c>
      <c r="AB102" s="83">
        <v>0</v>
      </c>
      <c r="AC102" s="83">
        <v>0</v>
      </c>
      <c r="AD102" s="84">
        <v>0</v>
      </c>
      <c r="AE102" s="82">
        <v>0</v>
      </c>
      <c r="AF102" s="83">
        <v>0</v>
      </c>
      <c r="AG102" s="83">
        <v>0</v>
      </c>
      <c r="AH102" s="84">
        <v>0</v>
      </c>
      <c r="AI102" s="82">
        <v>0</v>
      </c>
      <c r="AJ102" s="83">
        <v>141642</v>
      </c>
      <c r="AK102" s="83">
        <v>136066</v>
      </c>
      <c r="AL102" s="84">
        <v>151916</v>
      </c>
      <c r="AM102" s="82">
        <v>166761</v>
      </c>
      <c r="AN102" s="83">
        <v>192953</v>
      </c>
      <c r="AO102" s="83">
        <v>202275</v>
      </c>
      <c r="AP102" s="84">
        <v>206750</v>
      </c>
      <c r="AQ102" s="82">
        <v>235898</v>
      </c>
      <c r="AR102" s="83">
        <v>210608</v>
      </c>
      <c r="AS102" s="83">
        <v>258108</v>
      </c>
      <c r="AT102" s="84">
        <v>271518</v>
      </c>
      <c r="AU102" s="82">
        <v>324929</v>
      </c>
      <c r="AV102" s="83">
        <v>314599</v>
      </c>
      <c r="AW102" s="83">
        <v>293567</v>
      </c>
      <c r="AX102" s="84">
        <v>249895</v>
      </c>
      <c r="AY102" s="82">
        <v>277239.62703962706</v>
      </c>
      <c r="AZ102" s="83">
        <v>248894.1724941725</v>
      </c>
      <c r="BA102" s="83">
        <v>353679.28515928518</v>
      </c>
      <c r="BB102" s="84">
        <v>343330.22533022531</v>
      </c>
      <c r="BC102" s="82">
        <v>319769.54156954162</v>
      </c>
      <c r="BD102" s="83">
        <v>290951</v>
      </c>
      <c r="BE102" s="83">
        <v>324199</v>
      </c>
      <c r="BF102" s="84">
        <v>311919</v>
      </c>
      <c r="BG102" s="82">
        <v>302824</v>
      </c>
      <c r="BH102" s="85">
        <v>275699</v>
      </c>
      <c r="BI102" s="85">
        <v>296622</v>
      </c>
      <c r="BJ102" s="84">
        <v>275828</v>
      </c>
    </row>
    <row r="103" spans="1:16382" x14ac:dyDescent="0.3">
      <c r="A103" s="64" t="s">
        <v>232</v>
      </c>
      <c r="B103" s="65" t="s">
        <v>250</v>
      </c>
      <c r="C103" s="82">
        <v>0</v>
      </c>
      <c r="D103" s="83">
        <v>0</v>
      </c>
      <c r="E103" s="83">
        <v>0</v>
      </c>
      <c r="F103" s="84">
        <v>0</v>
      </c>
      <c r="G103" s="82">
        <v>0</v>
      </c>
      <c r="H103" s="83">
        <v>0</v>
      </c>
      <c r="I103" s="83">
        <v>0</v>
      </c>
      <c r="J103" s="84">
        <v>0</v>
      </c>
      <c r="K103" s="82">
        <v>0</v>
      </c>
      <c r="L103" s="83">
        <v>0</v>
      </c>
      <c r="M103" s="83">
        <v>0</v>
      </c>
      <c r="N103" s="84">
        <v>0</v>
      </c>
      <c r="O103" s="82">
        <v>0</v>
      </c>
      <c r="P103" s="83">
        <v>0</v>
      </c>
      <c r="Q103" s="83">
        <v>0</v>
      </c>
      <c r="R103" s="84">
        <v>0</v>
      </c>
      <c r="S103" s="82">
        <v>0</v>
      </c>
      <c r="T103" s="83">
        <v>0</v>
      </c>
      <c r="U103" s="83">
        <v>0</v>
      </c>
      <c r="V103" s="84">
        <v>0</v>
      </c>
      <c r="W103" s="82">
        <v>0</v>
      </c>
      <c r="X103" s="83">
        <v>0</v>
      </c>
      <c r="Y103" s="83">
        <v>0</v>
      </c>
      <c r="Z103" s="84">
        <v>0</v>
      </c>
      <c r="AA103" s="82">
        <v>0</v>
      </c>
      <c r="AB103" s="83">
        <v>0</v>
      </c>
      <c r="AC103" s="83">
        <v>0</v>
      </c>
      <c r="AD103" s="84">
        <v>0</v>
      </c>
      <c r="AE103" s="82">
        <v>3743846</v>
      </c>
      <c r="AF103" s="83">
        <v>3456255</v>
      </c>
      <c r="AG103" s="83">
        <v>3174942</v>
      </c>
      <c r="AH103" s="84">
        <v>2982760</v>
      </c>
      <c r="AI103" s="82">
        <v>2933204</v>
      </c>
      <c r="AJ103" s="83">
        <v>2640692</v>
      </c>
      <c r="AK103" s="83">
        <v>1825421</v>
      </c>
      <c r="AL103" s="84">
        <v>1313252</v>
      </c>
      <c r="AM103" s="82">
        <v>380989</v>
      </c>
      <c r="AN103" s="83">
        <v>0</v>
      </c>
      <c r="AO103" s="83">
        <v>0</v>
      </c>
      <c r="AP103" s="84">
        <v>0</v>
      </c>
      <c r="AQ103" s="82">
        <v>2422945</v>
      </c>
      <c r="AR103" s="83">
        <v>1571526</v>
      </c>
      <c r="AS103" s="83">
        <v>607109</v>
      </c>
      <c r="AT103" s="84">
        <v>161941</v>
      </c>
      <c r="AU103" s="82">
        <v>0</v>
      </c>
      <c r="AV103" s="83">
        <v>0</v>
      </c>
      <c r="AW103" s="83">
        <v>0</v>
      </c>
      <c r="AX103" s="84">
        <v>0</v>
      </c>
      <c r="AY103" s="82"/>
      <c r="AZ103" s="83"/>
      <c r="BA103" s="83"/>
      <c r="BB103" s="84"/>
      <c r="BC103" s="82"/>
      <c r="BD103" s="83">
        <v>0</v>
      </c>
      <c r="BE103" s="83">
        <v>0</v>
      </c>
      <c r="BF103" s="84">
        <v>0</v>
      </c>
      <c r="BG103" s="82">
        <v>0</v>
      </c>
      <c r="BH103" s="85">
        <v>0</v>
      </c>
      <c r="BI103" s="85">
        <v>0</v>
      </c>
      <c r="BJ103" s="84">
        <v>0</v>
      </c>
    </row>
    <row r="104" spans="1:16382" x14ac:dyDescent="0.3">
      <c r="A104" s="64" t="s">
        <v>233</v>
      </c>
      <c r="B104" s="65" t="s">
        <v>250</v>
      </c>
      <c r="C104" s="86">
        <v>0</v>
      </c>
      <c r="D104" s="87">
        <v>0</v>
      </c>
      <c r="E104" s="83">
        <v>0</v>
      </c>
      <c r="F104" s="84">
        <v>0</v>
      </c>
      <c r="G104" s="86">
        <v>0</v>
      </c>
      <c r="H104" s="87">
        <v>0</v>
      </c>
      <c r="I104" s="83">
        <v>0</v>
      </c>
      <c r="J104" s="84">
        <v>0</v>
      </c>
      <c r="K104" s="86">
        <v>0</v>
      </c>
      <c r="L104" s="87">
        <v>0</v>
      </c>
      <c r="M104" s="83">
        <v>0</v>
      </c>
      <c r="N104" s="84">
        <v>0</v>
      </c>
      <c r="O104" s="86">
        <v>0</v>
      </c>
      <c r="P104" s="87">
        <v>0</v>
      </c>
      <c r="Q104" s="83">
        <v>0</v>
      </c>
      <c r="R104" s="84">
        <v>0</v>
      </c>
      <c r="S104" s="86">
        <v>0</v>
      </c>
      <c r="T104" s="87">
        <v>0</v>
      </c>
      <c r="U104" s="83">
        <v>0</v>
      </c>
      <c r="V104" s="84">
        <v>0</v>
      </c>
      <c r="W104" s="86">
        <v>4684097</v>
      </c>
      <c r="X104" s="87">
        <v>4752638</v>
      </c>
      <c r="Y104" s="83">
        <v>4841054</v>
      </c>
      <c r="Z104" s="84">
        <v>5004280</v>
      </c>
      <c r="AA104" s="86">
        <v>4989228</v>
      </c>
      <c r="AB104" s="87">
        <v>5056098</v>
      </c>
      <c r="AC104" s="83">
        <v>5076687</v>
      </c>
      <c r="AD104" s="84">
        <v>5096041</v>
      </c>
      <c r="AE104" s="86">
        <v>5129549</v>
      </c>
      <c r="AF104" s="87">
        <v>5164110</v>
      </c>
      <c r="AG104" s="83">
        <v>5188442</v>
      </c>
      <c r="AH104" s="84">
        <v>5223272</v>
      </c>
      <c r="AI104" s="86">
        <v>5250727</v>
      </c>
      <c r="AJ104" s="87">
        <v>5277940</v>
      </c>
      <c r="AK104" s="83">
        <v>5291908</v>
      </c>
      <c r="AL104" s="84">
        <v>5282897</v>
      </c>
      <c r="AM104" s="86">
        <v>5316667</v>
      </c>
      <c r="AN104" s="87">
        <v>5602615</v>
      </c>
      <c r="AO104" s="83">
        <v>6660907</v>
      </c>
      <c r="AP104" s="84">
        <v>7146737</v>
      </c>
      <c r="AQ104" s="86">
        <v>10147094</v>
      </c>
      <c r="AR104" s="87">
        <v>10127077</v>
      </c>
      <c r="AS104" s="83">
        <v>10168994</v>
      </c>
      <c r="AT104" s="84">
        <v>10167338</v>
      </c>
      <c r="AU104" s="86">
        <v>10560373</v>
      </c>
      <c r="AV104" s="87">
        <v>11242201</v>
      </c>
      <c r="AW104" s="83">
        <v>11572049</v>
      </c>
      <c r="AX104" s="84">
        <v>12025518</v>
      </c>
      <c r="AY104" s="86">
        <v>12056581.662781667</v>
      </c>
      <c r="AZ104" s="87">
        <v>12390861.383061387</v>
      </c>
      <c r="BA104" s="83">
        <v>12642903.993783994</v>
      </c>
      <c r="BB104" s="84">
        <v>12857516.456876457</v>
      </c>
      <c r="BC104" s="86">
        <v>12878082.641802641</v>
      </c>
      <c r="BD104" s="87">
        <v>13073715</v>
      </c>
      <c r="BE104" s="83">
        <v>13131887</v>
      </c>
      <c r="BF104" s="84">
        <v>12993654</v>
      </c>
      <c r="BG104" s="86">
        <v>12720750</v>
      </c>
      <c r="BH104" s="88">
        <v>13061690</v>
      </c>
      <c r="BI104" s="88">
        <v>13216424</v>
      </c>
      <c r="BJ104" s="84">
        <v>13287423</v>
      </c>
    </row>
    <row r="105" spans="1:16382" x14ac:dyDescent="0.3">
      <c r="A105" s="64" t="s">
        <v>234</v>
      </c>
      <c r="B105" s="65" t="s">
        <v>250</v>
      </c>
      <c r="C105" s="82">
        <v>0</v>
      </c>
      <c r="D105" s="83">
        <v>0</v>
      </c>
      <c r="E105" s="83">
        <v>0</v>
      </c>
      <c r="F105" s="84">
        <v>0</v>
      </c>
      <c r="G105" s="82">
        <v>0</v>
      </c>
      <c r="H105" s="83">
        <v>0</v>
      </c>
      <c r="I105" s="83">
        <v>0</v>
      </c>
      <c r="J105" s="84">
        <v>0</v>
      </c>
      <c r="K105" s="82">
        <v>0</v>
      </c>
      <c r="L105" s="83">
        <v>0</v>
      </c>
      <c r="M105" s="83">
        <v>0</v>
      </c>
      <c r="N105" s="84">
        <v>0</v>
      </c>
      <c r="O105" s="82">
        <v>0</v>
      </c>
      <c r="P105" s="83">
        <v>0</v>
      </c>
      <c r="Q105" s="83">
        <v>0</v>
      </c>
      <c r="R105" s="84">
        <v>0</v>
      </c>
      <c r="S105" s="82">
        <v>0</v>
      </c>
      <c r="T105" s="83">
        <v>0</v>
      </c>
      <c r="U105" s="83">
        <v>0</v>
      </c>
      <c r="V105" s="84">
        <v>0</v>
      </c>
      <c r="W105" s="82">
        <v>0</v>
      </c>
      <c r="X105" s="83">
        <v>0</v>
      </c>
      <c r="Y105" s="83">
        <v>0</v>
      </c>
      <c r="Z105" s="84">
        <v>0</v>
      </c>
      <c r="AA105" s="82">
        <v>0</v>
      </c>
      <c r="AB105" s="83">
        <v>0</v>
      </c>
      <c r="AC105" s="83">
        <v>0</v>
      </c>
      <c r="AD105" s="84">
        <v>0</v>
      </c>
      <c r="AE105" s="82">
        <v>0</v>
      </c>
      <c r="AF105" s="83">
        <v>0</v>
      </c>
      <c r="AG105" s="83">
        <v>0</v>
      </c>
      <c r="AH105" s="84">
        <v>0</v>
      </c>
      <c r="AI105" s="82">
        <v>0</v>
      </c>
      <c r="AJ105" s="83">
        <v>0</v>
      </c>
      <c r="AK105" s="83">
        <v>124937</v>
      </c>
      <c r="AL105" s="84">
        <v>98771</v>
      </c>
      <c r="AM105" s="82">
        <v>124010</v>
      </c>
      <c r="AN105" s="83">
        <v>143373</v>
      </c>
      <c r="AO105" s="83">
        <v>148388</v>
      </c>
      <c r="AP105" s="84">
        <v>136674</v>
      </c>
      <c r="AQ105" s="82">
        <v>180187</v>
      </c>
      <c r="AR105" s="83">
        <v>198924</v>
      </c>
      <c r="AS105" s="83">
        <v>212562</v>
      </c>
      <c r="AT105" s="84">
        <v>189810</v>
      </c>
      <c r="AU105" s="82">
        <v>196027</v>
      </c>
      <c r="AV105" s="83">
        <v>252941</v>
      </c>
      <c r="AW105" s="83">
        <v>297757</v>
      </c>
      <c r="AX105" s="84">
        <v>271702</v>
      </c>
      <c r="AY105" s="82">
        <v>240401.6161616162</v>
      </c>
      <c r="AZ105" s="83">
        <v>319074.31235431234</v>
      </c>
      <c r="BA105" s="83">
        <v>304873.0380730381</v>
      </c>
      <c r="BB105" s="84">
        <v>244451.4685314685</v>
      </c>
      <c r="BC105" s="82">
        <v>224634.77855477855</v>
      </c>
      <c r="BD105" s="83">
        <v>275419</v>
      </c>
      <c r="BE105" s="83">
        <v>285827</v>
      </c>
      <c r="BF105" s="84">
        <v>273692</v>
      </c>
      <c r="BG105" s="82">
        <v>262268</v>
      </c>
      <c r="BH105" s="85">
        <v>259266</v>
      </c>
      <c r="BI105" s="85">
        <v>286469</v>
      </c>
      <c r="BJ105" s="84">
        <v>273269</v>
      </c>
    </row>
    <row r="106" spans="1:16382" x14ac:dyDescent="0.3">
      <c r="A106" s="89" t="s">
        <v>253</v>
      </c>
      <c r="B106" s="65" t="s">
        <v>250</v>
      </c>
      <c r="C106" s="82">
        <v>21816</v>
      </c>
      <c r="D106" s="83">
        <v>62215</v>
      </c>
      <c r="E106" s="83">
        <v>119059</v>
      </c>
      <c r="F106" s="84">
        <v>171607</v>
      </c>
      <c r="G106" s="82">
        <v>220891</v>
      </c>
      <c r="H106" s="83">
        <v>271183</v>
      </c>
      <c r="I106" s="83">
        <v>355146</v>
      </c>
      <c r="J106" s="84">
        <v>468250</v>
      </c>
      <c r="K106" s="82">
        <v>575617</v>
      </c>
      <c r="L106" s="83">
        <v>746463</v>
      </c>
      <c r="M106" s="83">
        <v>957652</v>
      </c>
      <c r="N106" s="84">
        <v>1320154</v>
      </c>
      <c r="O106" s="82">
        <v>1595430</v>
      </c>
      <c r="P106" s="83">
        <v>1950333</v>
      </c>
      <c r="Q106" s="83">
        <v>2266455</v>
      </c>
      <c r="R106" s="84">
        <v>2640450</v>
      </c>
      <c r="S106" s="82">
        <v>2820481</v>
      </c>
      <c r="T106" s="83">
        <v>2990668</v>
      </c>
      <c r="U106" s="83">
        <v>3505519</v>
      </c>
      <c r="V106" s="84">
        <v>3659158</v>
      </c>
      <c r="W106" s="82">
        <v>13685872</v>
      </c>
      <c r="X106" s="83">
        <v>14698286</v>
      </c>
      <c r="Y106" s="83">
        <v>15068483</v>
      </c>
      <c r="Z106" s="84">
        <v>16761249</v>
      </c>
      <c r="AA106" s="82">
        <v>17504638</v>
      </c>
      <c r="AB106" s="83">
        <v>18632213</v>
      </c>
      <c r="AC106" s="83">
        <v>19000094</v>
      </c>
      <c r="AD106" s="84">
        <v>20044259</v>
      </c>
      <c r="AE106" s="82">
        <v>25242822</v>
      </c>
      <c r="AF106" s="83">
        <v>26250263</v>
      </c>
      <c r="AG106" s="83">
        <v>28140313</v>
      </c>
      <c r="AH106" s="84">
        <v>29371459</v>
      </c>
      <c r="AI106" s="82">
        <v>30701372</v>
      </c>
      <c r="AJ106" s="83">
        <v>29567822</v>
      </c>
      <c r="AK106" s="83">
        <v>30570368</v>
      </c>
      <c r="AL106" s="84">
        <v>31993145</v>
      </c>
      <c r="AM106" s="82">
        <v>30306144</v>
      </c>
      <c r="AN106" s="83">
        <v>21464859</v>
      </c>
      <c r="AO106" s="83">
        <v>25808227</v>
      </c>
      <c r="AP106" s="84">
        <v>27773597</v>
      </c>
      <c r="AQ106" s="82">
        <v>33907299</v>
      </c>
      <c r="AR106" s="83">
        <v>37613746</v>
      </c>
      <c r="AS106" s="83">
        <v>40085882</v>
      </c>
      <c r="AT106" s="84">
        <v>41835967</v>
      </c>
      <c r="AU106" s="82">
        <v>46461507</v>
      </c>
      <c r="AV106" s="83">
        <v>53531851</v>
      </c>
      <c r="AW106" s="83">
        <v>56386717</v>
      </c>
      <c r="AX106" s="84">
        <v>62101411</v>
      </c>
      <c r="AY106" s="82">
        <v>58925995.555555552</v>
      </c>
      <c r="AZ106" s="83">
        <v>64369962.672882691</v>
      </c>
      <c r="BA106" s="83">
        <v>70632928.578088582</v>
      </c>
      <c r="BB106" s="84">
        <v>71802126.651126653</v>
      </c>
      <c r="BC106" s="82">
        <v>73568494.545454547</v>
      </c>
      <c r="BD106" s="83">
        <v>81038158.112665117</v>
      </c>
      <c r="BE106" s="83">
        <f t="shared" ref="BE106:BJ106" si="6">SUM(BE93:BE105)</f>
        <v>85316360.665112674</v>
      </c>
      <c r="BF106" s="84">
        <f t="shared" si="6"/>
        <v>86303597.951048955</v>
      </c>
      <c r="BG106" s="82">
        <f t="shared" si="6"/>
        <v>90041392</v>
      </c>
      <c r="BH106" s="85">
        <f t="shared" si="6"/>
        <v>93741192</v>
      </c>
      <c r="BI106" s="85">
        <f t="shared" si="6"/>
        <v>97779278</v>
      </c>
      <c r="BJ106" s="84">
        <f t="shared" si="6"/>
        <v>99113201</v>
      </c>
    </row>
    <row r="107" spans="1:16382" x14ac:dyDescent="0.3">
      <c r="A107" s="90"/>
      <c r="B107" s="91"/>
      <c r="C107" s="90"/>
      <c r="D107" s="91"/>
      <c r="E107" s="90"/>
      <c r="F107" s="91"/>
      <c r="G107" s="90"/>
      <c r="H107" s="91"/>
      <c r="I107" s="90"/>
      <c r="J107" s="91"/>
      <c r="K107" s="90"/>
      <c r="L107" s="91"/>
      <c r="M107" s="90"/>
      <c r="N107" s="91"/>
      <c r="O107" s="90"/>
      <c r="P107" s="91"/>
      <c r="Q107" s="90"/>
      <c r="R107" s="91"/>
      <c r="S107" s="90"/>
      <c r="T107" s="91"/>
      <c r="U107" s="90"/>
      <c r="V107" s="91"/>
      <c r="W107" s="90"/>
      <c r="X107" s="91"/>
      <c r="Y107" s="90"/>
      <c r="Z107" s="91"/>
      <c r="AA107" s="90"/>
      <c r="AB107" s="91"/>
      <c r="AC107" s="90"/>
      <c r="AD107" s="91"/>
      <c r="AE107" s="90"/>
      <c r="AF107" s="91"/>
      <c r="AG107" s="90"/>
      <c r="AH107" s="91"/>
      <c r="AI107" s="90"/>
      <c r="AJ107" s="91"/>
      <c r="AK107" s="90"/>
      <c r="AL107" s="91"/>
      <c r="AM107" s="90"/>
      <c r="AN107" s="91"/>
      <c r="AO107" s="90"/>
      <c r="AP107" s="91"/>
      <c r="AQ107" s="90"/>
      <c r="AR107" s="91"/>
      <c r="AS107" s="90"/>
      <c r="AT107" s="91"/>
      <c r="AU107" s="90"/>
      <c r="AV107" s="91"/>
      <c r="AW107" s="90"/>
      <c r="AX107" s="91"/>
      <c r="AY107" s="90"/>
      <c r="AZ107" s="91"/>
      <c r="BA107" s="90"/>
      <c r="BB107" s="91"/>
      <c r="BC107" s="90"/>
      <c r="BD107" s="91"/>
      <c r="BE107" s="90"/>
      <c r="BF107" s="91"/>
      <c r="BG107" s="92"/>
      <c r="BH107" s="93"/>
      <c r="BI107" s="93"/>
      <c r="BJ107" s="91"/>
      <c r="BK107" s="90"/>
      <c r="BL107" s="91"/>
      <c r="BM107" s="90"/>
      <c r="BN107" s="91"/>
      <c r="BO107" s="90"/>
      <c r="BP107" s="91"/>
      <c r="BQ107" s="90"/>
      <c r="BR107" s="91"/>
      <c r="BS107" s="90"/>
      <c r="BT107" s="91"/>
      <c r="BU107" s="90"/>
      <c r="BV107" s="91"/>
      <c r="BW107" s="90"/>
      <c r="BX107" s="91"/>
      <c r="BY107" s="90"/>
      <c r="BZ107" s="91"/>
      <c r="CA107" s="90"/>
      <c r="CB107" s="91"/>
      <c r="CC107" s="90"/>
      <c r="CD107" s="91"/>
      <c r="CE107" s="90"/>
      <c r="CF107" s="91"/>
      <c r="CG107" s="90"/>
      <c r="CH107" s="91"/>
      <c r="CI107" s="90"/>
      <c r="CJ107" s="91"/>
      <c r="CK107" s="90"/>
      <c r="CL107" s="91"/>
      <c r="CM107" s="90"/>
      <c r="CN107" s="91"/>
      <c r="CO107" s="90"/>
      <c r="CP107" s="91"/>
      <c r="CQ107" s="90"/>
      <c r="CR107" s="91"/>
      <c r="CS107" s="90"/>
      <c r="CT107" s="91"/>
      <c r="CU107" s="90"/>
      <c r="CV107" s="91"/>
      <c r="CW107" s="90"/>
      <c r="CX107" s="91"/>
      <c r="CY107" s="90"/>
      <c r="CZ107" s="91"/>
      <c r="DA107" s="90"/>
      <c r="DB107" s="91"/>
      <c r="DC107" s="90"/>
      <c r="DD107" s="91"/>
      <c r="DE107" s="90"/>
      <c r="DF107" s="91"/>
      <c r="DG107" s="90"/>
      <c r="DH107" s="91"/>
      <c r="DI107" s="90"/>
      <c r="DJ107" s="91"/>
      <c r="DK107" s="90"/>
      <c r="DL107" s="91"/>
      <c r="DM107" s="90"/>
      <c r="DN107" s="91"/>
      <c r="DO107" s="90"/>
      <c r="DP107" s="91"/>
      <c r="DQ107" s="90"/>
      <c r="DR107" s="91"/>
      <c r="DS107" s="90"/>
      <c r="DT107" s="91"/>
      <c r="DU107" s="90"/>
      <c r="DV107" s="91"/>
      <c r="DW107" s="90"/>
      <c r="DX107" s="91"/>
      <c r="DY107" s="90"/>
      <c r="DZ107" s="91"/>
      <c r="EA107" s="90"/>
      <c r="EB107" s="91"/>
      <c r="EC107" s="90"/>
      <c r="ED107" s="91"/>
      <c r="EE107" s="90"/>
      <c r="EF107" s="91"/>
      <c r="EG107" s="90"/>
      <c r="EH107" s="91"/>
      <c r="EI107" s="90"/>
      <c r="EJ107" s="91"/>
      <c r="EK107" s="90"/>
      <c r="EL107" s="91"/>
      <c r="EM107" s="90"/>
      <c r="EN107" s="91"/>
      <c r="EO107" s="90"/>
      <c r="EP107" s="91"/>
      <c r="EQ107" s="90"/>
      <c r="ER107" s="91"/>
      <c r="ES107" s="90"/>
      <c r="ET107" s="91"/>
      <c r="EU107" s="90"/>
      <c r="EV107" s="91"/>
      <c r="EW107" s="90"/>
      <c r="EX107" s="91"/>
      <c r="EY107" s="90"/>
      <c r="EZ107" s="91"/>
      <c r="FA107" s="90"/>
      <c r="FB107" s="91"/>
      <c r="FC107" s="90"/>
      <c r="FD107" s="91"/>
      <c r="FE107" s="90"/>
      <c r="FF107" s="91"/>
      <c r="FG107" s="90"/>
      <c r="FH107" s="91"/>
      <c r="FI107" s="90"/>
      <c r="FJ107" s="91"/>
      <c r="FK107" s="90"/>
      <c r="FL107" s="91"/>
      <c r="FM107" s="90"/>
      <c r="FN107" s="91"/>
      <c r="FO107" s="90"/>
      <c r="FP107" s="91"/>
      <c r="FQ107" s="90"/>
      <c r="FR107" s="91"/>
      <c r="FS107" s="90"/>
      <c r="FT107" s="91"/>
      <c r="FU107" s="90"/>
      <c r="FV107" s="91"/>
      <c r="FW107" s="90"/>
      <c r="FX107" s="91"/>
      <c r="FY107" s="90"/>
      <c r="FZ107" s="91"/>
      <c r="GA107" s="90"/>
      <c r="GB107" s="91"/>
      <c r="GC107" s="90"/>
      <c r="GD107" s="91"/>
      <c r="GE107" s="90"/>
      <c r="GF107" s="91"/>
      <c r="GG107" s="90"/>
      <c r="GH107" s="91"/>
      <c r="GI107" s="90"/>
      <c r="GJ107" s="91"/>
      <c r="GK107" s="90"/>
      <c r="GL107" s="91"/>
      <c r="GM107" s="90"/>
      <c r="GN107" s="91"/>
      <c r="GO107" s="90"/>
      <c r="GP107" s="91"/>
      <c r="GQ107" s="90"/>
      <c r="GR107" s="91"/>
      <c r="GS107" s="90"/>
      <c r="GT107" s="91"/>
      <c r="GU107" s="90"/>
      <c r="GV107" s="91"/>
      <c r="GW107" s="90"/>
      <c r="GX107" s="91"/>
      <c r="GY107" s="90"/>
      <c r="GZ107" s="91"/>
      <c r="HA107" s="90"/>
      <c r="HB107" s="91"/>
      <c r="HC107" s="90"/>
      <c r="HD107" s="91"/>
      <c r="HE107" s="90"/>
      <c r="HF107" s="91"/>
      <c r="HG107" s="90"/>
      <c r="HH107" s="91"/>
      <c r="HI107" s="90"/>
      <c r="HJ107" s="91"/>
      <c r="HK107" s="90"/>
      <c r="HL107" s="91"/>
      <c r="HM107" s="90"/>
      <c r="HN107" s="91"/>
      <c r="HO107" s="90"/>
      <c r="HP107" s="91"/>
      <c r="HQ107" s="90"/>
      <c r="HR107" s="91"/>
      <c r="HS107" s="90"/>
      <c r="HT107" s="91"/>
      <c r="HU107" s="90"/>
      <c r="HV107" s="91"/>
      <c r="HW107" s="90"/>
      <c r="HX107" s="91"/>
      <c r="HY107" s="90"/>
      <c r="HZ107" s="91"/>
      <c r="IA107" s="90"/>
      <c r="IB107" s="91"/>
      <c r="IC107" s="90"/>
      <c r="ID107" s="91"/>
      <c r="IE107" s="90"/>
      <c r="IF107" s="91"/>
      <c r="IG107" s="90"/>
      <c r="IH107" s="91"/>
      <c r="II107" s="90"/>
      <c r="IJ107" s="91"/>
      <c r="IK107" s="90"/>
      <c r="IL107" s="91"/>
      <c r="IM107" s="90"/>
      <c r="IN107" s="91"/>
      <c r="IO107" s="90"/>
      <c r="IP107" s="91"/>
      <c r="IQ107" s="90"/>
      <c r="IR107" s="91"/>
      <c r="IS107" s="90"/>
      <c r="IT107" s="91"/>
      <c r="IU107" s="90"/>
      <c r="IV107" s="91"/>
      <c r="IW107" s="90"/>
      <c r="IX107" s="91"/>
      <c r="IY107" s="90"/>
      <c r="IZ107" s="91"/>
      <c r="JA107" s="90"/>
      <c r="JB107" s="91"/>
      <c r="JC107" s="90"/>
      <c r="JD107" s="91"/>
      <c r="JE107" s="90"/>
      <c r="JF107" s="91"/>
      <c r="JG107" s="90"/>
      <c r="JH107" s="91"/>
      <c r="JI107" s="90"/>
      <c r="JJ107" s="91"/>
      <c r="JK107" s="90"/>
      <c r="JL107" s="91"/>
      <c r="JM107" s="90"/>
      <c r="JN107" s="91"/>
      <c r="JO107" s="90"/>
      <c r="JP107" s="91"/>
      <c r="JQ107" s="90"/>
      <c r="JR107" s="91"/>
      <c r="JS107" s="90"/>
      <c r="JT107" s="91"/>
      <c r="JU107" s="90"/>
      <c r="JV107" s="91"/>
      <c r="JW107" s="90"/>
      <c r="JX107" s="91"/>
      <c r="JY107" s="90"/>
      <c r="JZ107" s="91"/>
      <c r="KA107" s="90"/>
      <c r="KB107" s="91"/>
      <c r="KC107" s="90"/>
      <c r="KD107" s="91"/>
      <c r="KE107" s="90"/>
      <c r="KF107" s="91"/>
      <c r="KG107" s="90"/>
      <c r="KH107" s="91"/>
      <c r="KI107" s="90"/>
      <c r="KJ107" s="91"/>
      <c r="KK107" s="90"/>
      <c r="KL107" s="91"/>
      <c r="KM107" s="90"/>
      <c r="KN107" s="91"/>
      <c r="KO107" s="90"/>
      <c r="KP107" s="91"/>
      <c r="KQ107" s="90"/>
      <c r="KR107" s="91"/>
      <c r="KS107" s="90"/>
      <c r="KT107" s="91"/>
      <c r="KU107" s="90"/>
      <c r="KV107" s="91"/>
      <c r="KW107" s="90"/>
      <c r="KX107" s="91"/>
      <c r="KY107" s="90"/>
      <c r="KZ107" s="91"/>
      <c r="LA107" s="90"/>
      <c r="LB107" s="91"/>
      <c r="LC107" s="90"/>
      <c r="LD107" s="91"/>
      <c r="LE107" s="90"/>
      <c r="LF107" s="91"/>
      <c r="LG107" s="90"/>
      <c r="LH107" s="91"/>
      <c r="LI107" s="90"/>
      <c r="LJ107" s="91"/>
      <c r="LK107" s="90"/>
      <c r="LL107" s="91"/>
      <c r="LM107" s="90"/>
      <c r="LN107" s="91"/>
      <c r="LO107" s="90"/>
      <c r="LP107" s="91"/>
      <c r="LQ107" s="90"/>
      <c r="LR107" s="91"/>
      <c r="LS107" s="90"/>
      <c r="LT107" s="91"/>
      <c r="LU107" s="90"/>
      <c r="LV107" s="91"/>
      <c r="LW107" s="90"/>
      <c r="LX107" s="91"/>
      <c r="LY107" s="90"/>
      <c r="LZ107" s="91"/>
      <c r="MA107" s="90"/>
      <c r="MB107" s="91"/>
      <c r="MC107" s="90"/>
      <c r="MD107" s="91"/>
      <c r="ME107" s="90"/>
      <c r="MF107" s="91"/>
      <c r="MG107" s="90"/>
      <c r="MH107" s="91"/>
      <c r="MI107" s="90"/>
      <c r="MJ107" s="91"/>
      <c r="MK107" s="90"/>
      <c r="ML107" s="91"/>
      <c r="MM107" s="90"/>
      <c r="MN107" s="91"/>
      <c r="MO107" s="90"/>
      <c r="MP107" s="91"/>
      <c r="MQ107" s="90"/>
      <c r="MR107" s="91"/>
      <c r="MS107" s="90"/>
      <c r="MT107" s="91"/>
      <c r="MU107" s="90"/>
      <c r="MV107" s="91"/>
      <c r="MW107" s="90"/>
      <c r="MX107" s="91"/>
      <c r="MY107" s="90"/>
      <c r="MZ107" s="91"/>
      <c r="NA107" s="90"/>
      <c r="NB107" s="91"/>
      <c r="NC107" s="90"/>
      <c r="ND107" s="91"/>
      <c r="NE107" s="90"/>
      <c r="NF107" s="91"/>
      <c r="NG107" s="90"/>
      <c r="NH107" s="91"/>
      <c r="NI107" s="90"/>
      <c r="NJ107" s="91"/>
      <c r="NK107" s="90"/>
      <c r="NL107" s="91"/>
      <c r="NM107" s="90"/>
      <c r="NN107" s="91"/>
      <c r="NO107" s="90"/>
      <c r="NP107" s="91"/>
      <c r="NQ107" s="90"/>
      <c r="NR107" s="91"/>
      <c r="NS107" s="90"/>
      <c r="NT107" s="91"/>
      <c r="NU107" s="90"/>
      <c r="NV107" s="91"/>
      <c r="NW107" s="90"/>
      <c r="NX107" s="91"/>
      <c r="NY107" s="90"/>
      <c r="NZ107" s="91"/>
      <c r="OA107" s="90"/>
      <c r="OB107" s="91"/>
      <c r="OC107" s="90"/>
      <c r="OD107" s="91"/>
      <c r="OE107" s="90"/>
      <c r="OF107" s="91"/>
      <c r="OG107" s="90"/>
      <c r="OH107" s="91"/>
      <c r="OI107" s="90"/>
      <c r="OJ107" s="91"/>
      <c r="OK107" s="90"/>
      <c r="OL107" s="91"/>
      <c r="OM107" s="90"/>
      <c r="ON107" s="91"/>
      <c r="OO107" s="90"/>
      <c r="OP107" s="91"/>
      <c r="OQ107" s="90"/>
      <c r="OR107" s="91"/>
      <c r="OS107" s="90"/>
      <c r="OT107" s="91"/>
      <c r="OU107" s="90"/>
      <c r="OV107" s="91"/>
      <c r="OW107" s="90"/>
      <c r="OX107" s="91"/>
      <c r="OY107" s="90"/>
      <c r="OZ107" s="91"/>
      <c r="PA107" s="90"/>
      <c r="PB107" s="91"/>
      <c r="PC107" s="90"/>
      <c r="PD107" s="91"/>
      <c r="PE107" s="90"/>
      <c r="PF107" s="91"/>
      <c r="PG107" s="90"/>
      <c r="PH107" s="91"/>
      <c r="PI107" s="90"/>
      <c r="PJ107" s="91"/>
      <c r="PK107" s="90"/>
      <c r="PL107" s="91"/>
      <c r="PM107" s="90"/>
      <c r="PN107" s="91"/>
      <c r="PO107" s="90"/>
      <c r="PP107" s="91"/>
      <c r="PQ107" s="90"/>
      <c r="PR107" s="91"/>
      <c r="PS107" s="90"/>
      <c r="PT107" s="91"/>
      <c r="PU107" s="90"/>
      <c r="PV107" s="91"/>
      <c r="PW107" s="90"/>
      <c r="PX107" s="91"/>
      <c r="PY107" s="90"/>
      <c r="PZ107" s="91"/>
      <c r="QA107" s="90"/>
      <c r="QB107" s="91"/>
      <c r="QC107" s="90"/>
      <c r="QD107" s="91"/>
      <c r="QE107" s="90"/>
      <c r="QF107" s="91"/>
      <c r="QG107" s="90"/>
      <c r="QH107" s="91"/>
      <c r="QI107" s="90"/>
      <c r="QJ107" s="91"/>
      <c r="QK107" s="90"/>
      <c r="QL107" s="91"/>
      <c r="QM107" s="90"/>
      <c r="QN107" s="91"/>
      <c r="QO107" s="90"/>
      <c r="QP107" s="91"/>
      <c r="QQ107" s="90"/>
      <c r="QR107" s="91"/>
      <c r="QS107" s="90"/>
      <c r="QT107" s="91"/>
      <c r="QU107" s="90"/>
      <c r="QV107" s="91"/>
      <c r="QW107" s="90"/>
      <c r="QX107" s="91"/>
      <c r="QY107" s="90"/>
      <c r="QZ107" s="91"/>
      <c r="RA107" s="90"/>
      <c r="RB107" s="91"/>
      <c r="RC107" s="90"/>
      <c r="RD107" s="91"/>
      <c r="RE107" s="90"/>
      <c r="RF107" s="91"/>
      <c r="RG107" s="90"/>
      <c r="RH107" s="91"/>
      <c r="RI107" s="90"/>
      <c r="RJ107" s="91"/>
      <c r="RK107" s="90"/>
      <c r="RL107" s="91"/>
      <c r="RM107" s="90"/>
      <c r="RN107" s="91"/>
      <c r="RO107" s="90"/>
      <c r="RP107" s="91"/>
      <c r="RQ107" s="90"/>
      <c r="RR107" s="91"/>
      <c r="RS107" s="90"/>
      <c r="RT107" s="91"/>
      <c r="RU107" s="90"/>
      <c r="RV107" s="91"/>
      <c r="RW107" s="90"/>
      <c r="RX107" s="91"/>
      <c r="RY107" s="90"/>
      <c r="RZ107" s="91"/>
      <c r="SA107" s="90"/>
      <c r="SB107" s="91"/>
      <c r="SC107" s="90"/>
      <c r="SD107" s="91"/>
      <c r="SE107" s="90"/>
      <c r="SF107" s="91"/>
      <c r="SG107" s="90"/>
      <c r="SH107" s="91"/>
      <c r="SI107" s="90"/>
      <c r="SJ107" s="91"/>
      <c r="SK107" s="90"/>
      <c r="SL107" s="91"/>
      <c r="SM107" s="90"/>
      <c r="SN107" s="91"/>
      <c r="SO107" s="90"/>
      <c r="SP107" s="91"/>
      <c r="SQ107" s="90"/>
      <c r="SR107" s="91"/>
      <c r="SS107" s="90"/>
      <c r="ST107" s="91"/>
      <c r="SU107" s="90"/>
      <c r="SV107" s="91"/>
      <c r="SW107" s="90"/>
      <c r="SX107" s="91"/>
      <c r="SY107" s="90"/>
      <c r="SZ107" s="91"/>
      <c r="TA107" s="90"/>
      <c r="TB107" s="91"/>
      <c r="TC107" s="90"/>
      <c r="TD107" s="91"/>
      <c r="TE107" s="90"/>
      <c r="TF107" s="91"/>
      <c r="TG107" s="90"/>
      <c r="TH107" s="91"/>
      <c r="TI107" s="90"/>
      <c r="TJ107" s="91"/>
      <c r="TK107" s="90"/>
      <c r="TL107" s="91"/>
      <c r="TM107" s="90"/>
      <c r="TN107" s="91"/>
      <c r="TO107" s="90"/>
      <c r="TP107" s="91"/>
      <c r="TQ107" s="90"/>
      <c r="TR107" s="91"/>
      <c r="TS107" s="90"/>
      <c r="TT107" s="91"/>
      <c r="TU107" s="90"/>
      <c r="TV107" s="91"/>
      <c r="TW107" s="90"/>
      <c r="TX107" s="91"/>
      <c r="TY107" s="90"/>
      <c r="TZ107" s="91"/>
      <c r="UA107" s="90"/>
      <c r="UB107" s="91"/>
      <c r="UC107" s="90"/>
      <c r="UD107" s="91"/>
      <c r="UE107" s="90"/>
      <c r="UF107" s="91"/>
      <c r="UG107" s="90"/>
      <c r="UH107" s="91"/>
      <c r="UI107" s="90"/>
      <c r="UJ107" s="91"/>
      <c r="UK107" s="90"/>
      <c r="UL107" s="91"/>
      <c r="UM107" s="90"/>
      <c r="UN107" s="91"/>
      <c r="UO107" s="90"/>
      <c r="UP107" s="91"/>
      <c r="UQ107" s="90"/>
      <c r="UR107" s="91"/>
      <c r="US107" s="90"/>
      <c r="UT107" s="91"/>
      <c r="UU107" s="90"/>
      <c r="UV107" s="91"/>
      <c r="UW107" s="90"/>
      <c r="UX107" s="91"/>
      <c r="UY107" s="90"/>
      <c r="UZ107" s="91"/>
      <c r="VA107" s="90"/>
      <c r="VB107" s="91"/>
      <c r="VC107" s="90"/>
      <c r="VD107" s="91"/>
      <c r="VE107" s="90"/>
      <c r="VF107" s="91"/>
      <c r="VG107" s="90"/>
      <c r="VH107" s="91"/>
      <c r="VI107" s="90"/>
      <c r="VJ107" s="91"/>
      <c r="VK107" s="90"/>
      <c r="VL107" s="91"/>
      <c r="VM107" s="90"/>
      <c r="VN107" s="91"/>
      <c r="VO107" s="90"/>
      <c r="VP107" s="91"/>
      <c r="VQ107" s="90"/>
      <c r="VR107" s="91"/>
      <c r="VS107" s="90"/>
      <c r="VT107" s="91"/>
      <c r="VU107" s="90"/>
      <c r="VV107" s="91"/>
      <c r="VW107" s="90"/>
      <c r="VX107" s="91"/>
      <c r="VY107" s="90"/>
      <c r="VZ107" s="91"/>
      <c r="WA107" s="90"/>
      <c r="WB107" s="91"/>
      <c r="WC107" s="90"/>
      <c r="WD107" s="91"/>
      <c r="WE107" s="90"/>
      <c r="WF107" s="91"/>
      <c r="WG107" s="90"/>
      <c r="WH107" s="91"/>
      <c r="WI107" s="90"/>
      <c r="WJ107" s="91"/>
      <c r="WK107" s="90"/>
      <c r="WL107" s="91"/>
      <c r="WM107" s="90"/>
      <c r="WN107" s="91"/>
      <c r="WO107" s="90"/>
      <c r="WP107" s="91"/>
      <c r="WQ107" s="90"/>
      <c r="WR107" s="91"/>
      <c r="WS107" s="90"/>
      <c r="WT107" s="91"/>
      <c r="WU107" s="90"/>
      <c r="WV107" s="91"/>
      <c r="WW107" s="90"/>
      <c r="WX107" s="91"/>
      <c r="WY107" s="90"/>
      <c r="WZ107" s="91"/>
      <c r="XA107" s="90"/>
      <c r="XB107" s="91"/>
      <c r="XC107" s="90"/>
      <c r="XD107" s="91"/>
      <c r="XE107" s="90"/>
      <c r="XF107" s="91"/>
      <c r="XG107" s="90"/>
      <c r="XH107" s="91"/>
      <c r="XI107" s="90"/>
      <c r="XJ107" s="91"/>
      <c r="XK107" s="90"/>
      <c r="XL107" s="91"/>
      <c r="XM107" s="90"/>
      <c r="XN107" s="91"/>
      <c r="XO107" s="90"/>
      <c r="XP107" s="91"/>
      <c r="XQ107" s="90"/>
      <c r="XR107" s="91"/>
      <c r="XS107" s="90"/>
      <c r="XT107" s="91"/>
      <c r="XU107" s="90"/>
      <c r="XV107" s="91"/>
      <c r="XW107" s="90"/>
      <c r="XX107" s="91"/>
      <c r="XY107" s="90"/>
      <c r="XZ107" s="91"/>
      <c r="YA107" s="90"/>
      <c r="YB107" s="91"/>
      <c r="YC107" s="90"/>
      <c r="YD107" s="91"/>
      <c r="YE107" s="90"/>
      <c r="YF107" s="91"/>
      <c r="YG107" s="90"/>
      <c r="YH107" s="91"/>
      <c r="YI107" s="90"/>
      <c r="YJ107" s="91"/>
      <c r="YK107" s="90"/>
      <c r="YL107" s="91"/>
      <c r="YM107" s="90"/>
      <c r="YN107" s="91"/>
      <c r="YO107" s="90"/>
      <c r="YP107" s="91"/>
      <c r="YQ107" s="90"/>
      <c r="YR107" s="91"/>
      <c r="YS107" s="90"/>
      <c r="YT107" s="91"/>
      <c r="YU107" s="90"/>
      <c r="YV107" s="91"/>
      <c r="YW107" s="90"/>
      <c r="YX107" s="91"/>
      <c r="YY107" s="90"/>
      <c r="YZ107" s="91"/>
      <c r="ZA107" s="90"/>
      <c r="ZB107" s="91"/>
      <c r="ZC107" s="90"/>
      <c r="ZD107" s="91"/>
      <c r="ZE107" s="90"/>
      <c r="ZF107" s="91"/>
      <c r="ZG107" s="90"/>
      <c r="ZH107" s="91"/>
      <c r="ZI107" s="90"/>
      <c r="ZJ107" s="91"/>
      <c r="ZK107" s="90"/>
      <c r="ZL107" s="91"/>
      <c r="ZM107" s="90"/>
      <c r="ZN107" s="91"/>
      <c r="ZO107" s="90"/>
      <c r="ZP107" s="91"/>
      <c r="ZQ107" s="90"/>
      <c r="ZR107" s="91"/>
      <c r="ZS107" s="90"/>
      <c r="ZT107" s="91"/>
      <c r="ZU107" s="90"/>
      <c r="ZV107" s="91"/>
      <c r="ZW107" s="90"/>
      <c r="ZX107" s="91"/>
      <c r="ZY107" s="90"/>
      <c r="ZZ107" s="91"/>
      <c r="AAA107" s="90"/>
      <c r="AAB107" s="91"/>
      <c r="AAC107" s="90"/>
      <c r="AAD107" s="91"/>
      <c r="AAE107" s="90"/>
      <c r="AAF107" s="91"/>
      <c r="AAG107" s="90"/>
      <c r="AAH107" s="91"/>
      <c r="AAI107" s="90"/>
      <c r="AAJ107" s="91"/>
      <c r="AAK107" s="90"/>
      <c r="AAL107" s="91"/>
      <c r="AAM107" s="90"/>
      <c r="AAN107" s="91"/>
      <c r="AAO107" s="90"/>
      <c r="AAP107" s="91"/>
      <c r="AAQ107" s="90"/>
      <c r="AAR107" s="91"/>
      <c r="AAS107" s="90"/>
      <c r="AAT107" s="91"/>
      <c r="AAU107" s="90"/>
      <c r="AAV107" s="91"/>
      <c r="AAW107" s="90"/>
      <c r="AAX107" s="91"/>
      <c r="AAY107" s="90"/>
      <c r="AAZ107" s="91"/>
      <c r="ABA107" s="90"/>
      <c r="ABB107" s="91"/>
      <c r="ABC107" s="90"/>
      <c r="ABD107" s="91"/>
      <c r="ABE107" s="90"/>
      <c r="ABF107" s="91"/>
      <c r="ABG107" s="90"/>
      <c r="ABH107" s="91"/>
      <c r="ABI107" s="90"/>
      <c r="ABJ107" s="91"/>
      <c r="ABK107" s="90"/>
      <c r="ABL107" s="91"/>
      <c r="ABM107" s="90"/>
      <c r="ABN107" s="91"/>
      <c r="ABO107" s="90"/>
      <c r="ABP107" s="91"/>
      <c r="ABQ107" s="90"/>
      <c r="ABR107" s="91"/>
      <c r="ABS107" s="90"/>
      <c r="ABT107" s="91"/>
      <c r="ABU107" s="90"/>
      <c r="ABV107" s="91"/>
      <c r="ABW107" s="90"/>
      <c r="ABX107" s="91"/>
      <c r="ABY107" s="90"/>
      <c r="ABZ107" s="91"/>
      <c r="ACA107" s="90"/>
      <c r="ACB107" s="91"/>
      <c r="ACC107" s="90"/>
      <c r="ACD107" s="91"/>
      <c r="ACE107" s="90"/>
      <c r="ACF107" s="91"/>
      <c r="ACG107" s="90"/>
      <c r="ACH107" s="91"/>
      <c r="ACI107" s="90"/>
      <c r="ACJ107" s="91"/>
      <c r="ACK107" s="90"/>
      <c r="ACL107" s="91"/>
      <c r="ACM107" s="90"/>
      <c r="ACN107" s="91"/>
      <c r="ACO107" s="90"/>
      <c r="ACP107" s="91"/>
      <c r="ACQ107" s="90"/>
      <c r="ACR107" s="91"/>
      <c r="ACS107" s="90"/>
      <c r="ACT107" s="91"/>
      <c r="ACU107" s="90"/>
      <c r="ACV107" s="91"/>
      <c r="ACW107" s="90"/>
      <c r="ACX107" s="91"/>
      <c r="ACY107" s="90"/>
      <c r="ACZ107" s="91"/>
      <c r="ADA107" s="90"/>
      <c r="ADB107" s="91"/>
      <c r="ADC107" s="90"/>
      <c r="ADD107" s="91"/>
      <c r="ADE107" s="90"/>
      <c r="ADF107" s="91"/>
      <c r="ADG107" s="90"/>
      <c r="ADH107" s="91"/>
      <c r="ADI107" s="90"/>
      <c r="ADJ107" s="91"/>
      <c r="ADK107" s="90"/>
      <c r="ADL107" s="91"/>
      <c r="ADM107" s="90"/>
      <c r="ADN107" s="91"/>
      <c r="ADO107" s="90"/>
      <c r="ADP107" s="91"/>
      <c r="ADQ107" s="90"/>
      <c r="ADR107" s="91"/>
      <c r="ADS107" s="90"/>
      <c r="ADT107" s="91"/>
      <c r="ADU107" s="90"/>
      <c r="ADV107" s="91"/>
      <c r="ADW107" s="90"/>
      <c r="ADX107" s="91"/>
      <c r="ADY107" s="90"/>
      <c r="ADZ107" s="91"/>
      <c r="AEA107" s="90"/>
      <c r="AEB107" s="91"/>
      <c r="AEC107" s="90"/>
      <c r="AED107" s="91"/>
      <c r="AEE107" s="90"/>
      <c r="AEF107" s="91"/>
      <c r="AEG107" s="90"/>
      <c r="AEH107" s="91"/>
      <c r="AEI107" s="90"/>
      <c r="AEJ107" s="91"/>
      <c r="AEK107" s="90"/>
      <c r="AEL107" s="91"/>
      <c r="AEM107" s="90"/>
      <c r="AEN107" s="91"/>
      <c r="AEO107" s="90"/>
      <c r="AEP107" s="91"/>
      <c r="AEQ107" s="90"/>
      <c r="AER107" s="91"/>
      <c r="AES107" s="90"/>
      <c r="AET107" s="91"/>
      <c r="AEU107" s="90"/>
      <c r="AEV107" s="91"/>
      <c r="AEW107" s="90"/>
      <c r="AEX107" s="91"/>
      <c r="AEY107" s="90"/>
      <c r="AEZ107" s="91"/>
      <c r="AFA107" s="90"/>
      <c r="AFB107" s="91"/>
      <c r="AFC107" s="90"/>
      <c r="AFD107" s="91"/>
      <c r="AFE107" s="90"/>
      <c r="AFF107" s="91"/>
      <c r="AFG107" s="90"/>
      <c r="AFH107" s="91"/>
      <c r="AFI107" s="90"/>
      <c r="AFJ107" s="91"/>
      <c r="AFK107" s="90"/>
      <c r="AFL107" s="91"/>
      <c r="AFM107" s="90"/>
      <c r="AFN107" s="91"/>
      <c r="AFO107" s="90"/>
      <c r="AFP107" s="91"/>
      <c r="AFQ107" s="90"/>
      <c r="AFR107" s="91"/>
      <c r="AFS107" s="90"/>
      <c r="AFT107" s="91"/>
      <c r="AFU107" s="90"/>
      <c r="AFV107" s="91"/>
      <c r="AFW107" s="90"/>
      <c r="AFX107" s="91"/>
      <c r="AFY107" s="90"/>
      <c r="AFZ107" s="91"/>
      <c r="AGA107" s="90"/>
      <c r="AGB107" s="91"/>
      <c r="AGC107" s="90"/>
      <c r="AGD107" s="91"/>
      <c r="AGE107" s="90"/>
      <c r="AGF107" s="91"/>
      <c r="AGG107" s="90"/>
      <c r="AGH107" s="91"/>
      <c r="AGI107" s="90"/>
      <c r="AGJ107" s="91"/>
      <c r="AGK107" s="90"/>
      <c r="AGL107" s="91"/>
      <c r="AGM107" s="90"/>
      <c r="AGN107" s="91"/>
      <c r="AGO107" s="90"/>
      <c r="AGP107" s="91"/>
      <c r="AGQ107" s="90"/>
      <c r="AGR107" s="91"/>
      <c r="AGS107" s="90"/>
      <c r="AGT107" s="91"/>
      <c r="AGU107" s="90"/>
      <c r="AGV107" s="91"/>
      <c r="AGW107" s="90"/>
      <c r="AGX107" s="91"/>
      <c r="AGY107" s="90"/>
      <c r="AGZ107" s="91"/>
      <c r="AHA107" s="90"/>
      <c r="AHB107" s="91"/>
      <c r="AHC107" s="90"/>
      <c r="AHD107" s="91"/>
      <c r="AHE107" s="90"/>
      <c r="AHF107" s="91"/>
      <c r="AHG107" s="90"/>
      <c r="AHH107" s="91"/>
      <c r="AHI107" s="90"/>
      <c r="AHJ107" s="91"/>
      <c r="AHK107" s="90"/>
      <c r="AHL107" s="91"/>
      <c r="AHM107" s="90"/>
      <c r="AHN107" s="91"/>
      <c r="AHO107" s="90"/>
      <c r="AHP107" s="91"/>
      <c r="AHQ107" s="90"/>
      <c r="AHR107" s="91"/>
      <c r="AHS107" s="90"/>
      <c r="AHT107" s="91"/>
      <c r="AHU107" s="90"/>
      <c r="AHV107" s="91"/>
      <c r="AHW107" s="90"/>
      <c r="AHX107" s="91"/>
      <c r="AHY107" s="90"/>
      <c r="AHZ107" s="91"/>
      <c r="AIA107" s="90"/>
      <c r="AIB107" s="91"/>
      <c r="AIC107" s="90"/>
      <c r="AID107" s="91"/>
      <c r="AIE107" s="90"/>
      <c r="AIF107" s="91"/>
      <c r="AIG107" s="90"/>
      <c r="AIH107" s="91"/>
      <c r="AII107" s="90"/>
      <c r="AIJ107" s="91"/>
      <c r="AIK107" s="90"/>
      <c r="AIL107" s="91"/>
      <c r="AIM107" s="90"/>
      <c r="AIN107" s="91"/>
      <c r="AIO107" s="90"/>
      <c r="AIP107" s="91"/>
      <c r="AIQ107" s="90"/>
      <c r="AIR107" s="91"/>
      <c r="AIS107" s="90"/>
      <c r="AIT107" s="91"/>
      <c r="AIU107" s="90"/>
      <c r="AIV107" s="91"/>
      <c r="AIW107" s="90"/>
      <c r="AIX107" s="91"/>
      <c r="AIY107" s="90"/>
      <c r="AIZ107" s="91"/>
      <c r="AJA107" s="90"/>
      <c r="AJB107" s="91"/>
      <c r="AJC107" s="90"/>
      <c r="AJD107" s="91"/>
      <c r="AJE107" s="90"/>
      <c r="AJF107" s="91"/>
      <c r="AJG107" s="90"/>
      <c r="AJH107" s="91"/>
      <c r="AJI107" s="90"/>
      <c r="AJJ107" s="91"/>
      <c r="AJK107" s="90"/>
      <c r="AJL107" s="91"/>
      <c r="AJM107" s="90"/>
      <c r="AJN107" s="91"/>
      <c r="AJO107" s="90"/>
      <c r="AJP107" s="91"/>
      <c r="AJQ107" s="90"/>
      <c r="AJR107" s="91"/>
      <c r="AJS107" s="90"/>
      <c r="AJT107" s="91"/>
      <c r="AJU107" s="90"/>
      <c r="AJV107" s="91"/>
      <c r="AJW107" s="90"/>
      <c r="AJX107" s="91"/>
      <c r="AJY107" s="90"/>
      <c r="AJZ107" s="91"/>
      <c r="AKA107" s="90"/>
      <c r="AKB107" s="91"/>
      <c r="AKC107" s="90"/>
      <c r="AKD107" s="91"/>
      <c r="AKE107" s="90"/>
      <c r="AKF107" s="91"/>
      <c r="AKG107" s="90"/>
      <c r="AKH107" s="91"/>
      <c r="AKI107" s="90"/>
      <c r="AKJ107" s="91"/>
      <c r="AKK107" s="90"/>
      <c r="AKL107" s="91"/>
      <c r="AKM107" s="90"/>
      <c r="AKN107" s="91"/>
      <c r="AKO107" s="90"/>
      <c r="AKP107" s="91"/>
      <c r="AKQ107" s="90"/>
      <c r="AKR107" s="91"/>
      <c r="AKS107" s="90"/>
      <c r="AKT107" s="91"/>
      <c r="AKU107" s="90"/>
      <c r="AKV107" s="91"/>
      <c r="AKW107" s="90"/>
      <c r="AKX107" s="91"/>
      <c r="AKY107" s="90"/>
      <c r="AKZ107" s="91"/>
      <c r="ALA107" s="90"/>
      <c r="ALB107" s="91"/>
      <c r="ALC107" s="90"/>
      <c r="ALD107" s="91"/>
      <c r="ALE107" s="90"/>
      <c r="ALF107" s="91"/>
      <c r="ALG107" s="90"/>
      <c r="ALH107" s="91"/>
      <c r="ALI107" s="90"/>
      <c r="ALJ107" s="91"/>
      <c r="ALK107" s="90"/>
      <c r="ALL107" s="91"/>
      <c r="ALM107" s="90"/>
      <c r="ALN107" s="91"/>
      <c r="ALO107" s="90"/>
      <c r="ALP107" s="91"/>
      <c r="ALQ107" s="90"/>
      <c r="ALR107" s="91"/>
      <c r="ALS107" s="90"/>
      <c r="ALT107" s="91"/>
      <c r="ALU107" s="90"/>
      <c r="ALV107" s="91"/>
      <c r="ALW107" s="90"/>
      <c r="ALX107" s="91"/>
      <c r="ALY107" s="90"/>
      <c r="ALZ107" s="91"/>
      <c r="AMA107" s="90"/>
      <c r="AMB107" s="91"/>
      <c r="AMC107" s="90"/>
      <c r="AMD107" s="91"/>
      <c r="AME107" s="90"/>
      <c r="AMF107" s="91"/>
      <c r="AMG107" s="90"/>
      <c r="AMH107" s="91"/>
      <c r="AMI107" s="90"/>
      <c r="AMJ107" s="91"/>
      <c r="AMK107" s="90"/>
      <c r="AML107" s="91"/>
      <c r="AMM107" s="90"/>
      <c r="AMN107" s="91"/>
      <c r="AMO107" s="90"/>
      <c r="AMP107" s="91"/>
      <c r="AMQ107" s="90"/>
      <c r="AMR107" s="91"/>
      <c r="AMS107" s="90"/>
      <c r="AMT107" s="91"/>
      <c r="AMU107" s="90"/>
      <c r="AMV107" s="91"/>
      <c r="AMW107" s="90"/>
      <c r="AMX107" s="91"/>
      <c r="AMY107" s="90"/>
      <c r="AMZ107" s="91"/>
      <c r="ANA107" s="90"/>
      <c r="ANB107" s="91"/>
      <c r="ANC107" s="90"/>
      <c r="AND107" s="91"/>
      <c r="ANE107" s="90"/>
      <c r="ANF107" s="91"/>
      <c r="ANG107" s="90"/>
      <c r="ANH107" s="91"/>
      <c r="ANI107" s="90"/>
      <c r="ANJ107" s="91"/>
      <c r="ANK107" s="90"/>
      <c r="ANL107" s="91"/>
      <c r="ANM107" s="90"/>
      <c r="ANN107" s="91"/>
      <c r="ANO107" s="90"/>
      <c r="ANP107" s="91"/>
      <c r="ANQ107" s="90"/>
      <c r="ANR107" s="91"/>
      <c r="ANS107" s="90"/>
      <c r="ANT107" s="91"/>
      <c r="ANU107" s="90"/>
      <c r="ANV107" s="91"/>
      <c r="ANW107" s="90"/>
      <c r="ANX107" s="91"/>
      <c r="ANY107" s="90"/>
      <c r="ANZ107" s="91"/>
      <c r="AOA107" s="90"/>
      <c r="AOB107" s="91"/>
      <c r="AOC107" s="90"/>
      <c r="AOD107" s="91"/>
      <c r="AOE107" s="90"/>
      <c r="AOF107" s="91"/>
      <c r="AOG107" s="90"/>
      <c r="AOH107" s="91"/>
      <c r="AOI107" s="90"/>
      <c r="AOJ107" s="91"/>
      <c r="AOK107" s="90"/>
      <c r="AOL107" s="91"/>
      <c r="AOM107" s="90"/>
      <c r="AON107" s="91"/>
      <c r="AOO107" s="90"/>
      <c r="AOP107" s="91"/>
      <c r="AOQ107" s="90"/>
      <c r="AOR107" s="91"/>
      <c r="AOS107" s="90"/>
      <c r="AOT107" s="91"/>
      <c r="AOU107" s="90"/>
      <c r="AOV107" s="91"/>
      <c r="AOW107" s="90"/>
      <c r="AOX107" s="91"/>
      <c r="AOY107" s="90"/>
      <c r="AOZ107" s="91"/>
      <c r="APA107" s="90"/>
      <c r="APB107" s="91"/>
      <c r="APC107" s="90"/>
      <c r="APD107" s="91"/>
      <c r="APE107" s="90"/>
      <c r="APF107" s="91"/>
      <c r="APG107" s="90"/>
      <c r="APH107" s="91"/>
      <c r="API107" s="90"/>
      <c r="APJ107" s="91"/>
      <c r="APK107" s="90"/>
      <c r="APL107" s="91"/>
      <c r="APM107" s="90"/>
      <c r="APN107" s="91"/>
      <c r="APO107" s="90"/>
      <c r="APP107" s="91"/>
      <c r="APQ107" s="90"/>
      <c r="APR107" s="91"/>
      <c r="APS107" s="90"/>
      <c r="APT107" s="91"/>
      <c r="APU107" s="90"/>
      <c r="APV107" s="91"/>
      <c r="APW107" s="90"/>
      <c r="APX107" s="91"/>
      <c r="APY107" s="90"/>
      <c r="APZ107" s="91"/>
      <c r="AQA107" s="90"/>
      <c r="AQB107" s="91"/>
      <c r="AQC107" s="90"/>
      <c r="AQD107" s="91"/>
      <c r="AQE107" s="90"/>
      <c r="AQF107" s="91"/>
      <c r="AQG107" s="90"/>
      <c r="AQH107" s="91"/>
      <c r="AQI107" s="90"/>
      <c r="AQJ107" s="91"/>
      <c r="AQK107" s="90"/>
      <c r="AQL107" s="91"/>
      <c r="AQM107" s="90"/>
      <c r="AQN107" s="91"/>
      <c r="AQO107" s="90"/>
      <c r="AQP107" s="91"/>
      <c r="AQQ107" s="90"/>
      <c r="AQR107" s="91"/>
      <c r="AQS107" s="90"/>
      <c r="AQT107" s="91"/>
      <c r="AQU107" s="90"/>
      <c r="AQV107" s="91"/>
      <c r="AQW107" s="90"/>
      <c r="AQX107" s="91"/>
      <c r="AQY107" s="90"/>
      <c r="AQZ107" s="91"/>
      <c r="ARA107" s="90"/>
      <c r="ARB107" s="91"/>
      <c r="ARC107" s="90"/>
      <c r="ARD107" s="91"/>
      <c r="ARE107" s="90"/>
      <c r="ARF107" s="91"/>
      <c r="ARG107" s="90"/>
      <c r="ARH107" s="91"/>
      <c r="ARI107" s="90"/>
      <c r="ARJ107" s="91"/>
      <c r="ARK107" s="90"/>
      <c r="ARL107" s="91"/>
      <c r="ARM107" s="90"/>
      <c r="ARN107" s="91"/>
      <c r="ARO107" s="90"/>
      <c r="ARP107" s="91"/>
      <c r="ARQ107" s="90"/>
      <c r="ARR107" s="91"/>
      <c r="ARS107" s="90"/>
      <c r="ART107" s="91"/>
      <c r="ARU107" s="90"/>
      <c r="ARV107" s="91"/>
      <c r="ARW107" s="90"/>
      <c r="ARX107" s="91"/>
      <c r="ARY107" s="90"/>
      <c r="ARZ107" s="91"/>
      <c r="ASA107" s="90"/>
      <c r="ASB107" s="91"/>
      <c r="ASC107" s="90"/>
      <c r="ASD107" s="91"/>
      <c r="ASE107" s="90"/>
      <c r="ASF107" s="91"/>
      <c r="ASG107" s="90"/>
      <c r="ASH107" s="91"/>
      <c r="ASI107" s="90"/>
      <c r="ASJ107" s="91"/>
      <c r="ASK107" s="90"/>
      <c r="ASL107" s="91"/>
      <c r="ASM107" s="90"/>
      <c r="ASN107" s="91"/>
      <c r="ASO107" s="90"/>
      <c r="ASP107" s="91"/>
      <c r="ASQ107" s="90"/>
      <c r="ASR107" s="91"/>
      <c r="ASS107" s="90"/>
      <c r="AST107" s="91"/>
      <c r="ASU107" s="90"/>
      <c r="ASV107" s="91"/>
      <c r="ASW107" s="90"/>
      <c r="ASX107" s="91"/>
      <c r="ASY107" s="90"/>
      <c r="ASZ107" s="91"/>
      <c r="ATA107" s="90"/>
      <c r="ATB107" s="91"/>
      <c r="ATC107" s="90"/>
      <c r="ATD107" s="91"/>
      <c r="ATE107" s="90"/>
      <c r="ATF107" s="91"/>
      <c r="ATG107" s="90"/>
      <c r="ATH107" s="91"/>
      <c r="ATI107" s="90"/>
      <c r="ATJ107" s="91"/>
      <c r="ATK107" s="90"/>
      <c r="ATL107" s="91"/>
      <c r="ATM107" s="90"/>
      <c r="ATN107" s="91"/>
      <c r="ATO107" s="90"/>
      <c r="ATP107" s="91"/>
      <c r="ATQ107" s="90"/>
      <c r="ATR107" s="91"/>
      <c r="ATS107" s="90"/>
      <c r="ATT107" s="91"/>
      <c r="ATU107" s="90"/>
      <c r="ATV107" s="91"/>
      <c r="ATW107" s="90"/>
      <c r="ATX107" s="91"/>
      <c r="ATY107" s="90"/>
      <c r="ATZ107" s="91"/>
      <c r="AUA107" s="90"/>
      <c r="AUB107" s="91"/>
      <c r="AUC107" s="90"/>
      <c r="AUD107" s="91"/>
      <c r="AUE107" s="90"/>
      <c r="AUF107" s="91"/>
      <c r="AUG107" s="90"/>
      <c r="AUH107" s="91"/>
      <c r="AUI107" s="90"/>
      <c r="AUJ107" s="91"/>
      <c r="AUK107" s="90"/>
      <c r="AUL107" s="91"/>
      <c r="AUM107" s="90"/>
      <c r="AUN107" s="91"/>
      <c r="AUO107" s="90"/>
      <c r="AUP107" s="91"/>
      <c r="AUQ107" s="90"/>
      <c r="AUR107" s="91"/>
      <c r="AUS107" s="90"/>
      <c r="AUT107" s="91"/>
      <c r="AUU107" s="90"/>
      <c r="AUV107" s="91"/>
      <c r="AUW107" s="90"/>
      <c r="AUX107" s="91"/>
      <c r="AUY107" s="90"/>
      <c r="AUZ107" s="91"/>
      <c r="AVA107" s="90"/>
      <c r="AVB107" s="91"/>
      <c r="AVC107" s="90"/>
      <c r="AVD107" s="91"/>
      <c r="AVE107" s="90"/>
      <c r="AVF107" s="91"/>
      <c r="AVG107" s="90"/>
      <c r="AVH107" s="91"/>
      <c r="AVI107" s="90"/>
      <c r="AVJ107" s="91"/>
      <c r="AVK107" s="90"/>
      <c r="AVL107" s="91"/>
      <c r="AVM107" s="90"/>
      <c r="AVN107" s="91"/>
      <c r="AVO107" s="90"/>
      <c r="AVP107" s="91"/>
      <c r="AVQ107" s="90"/>
      <c r="AVR107" s="91"/>
      <c r="AVS107" s="90"/>
      <c r="AVT107" s="91"/>
      <c r="AVU107" s="90"/>
      <c r="AVV107" s="91"/>
      <c r="AVW107" s="90"/>
      <c r="AVX107" s="91"/>
      <c r="AVY107" s="90"/>
      <c r="AVZ107" s="91"/>
      <c r="AWA107" s="90"/>
      <c r="AWB107" s="91"/>
      <c r="AWC107" s="90"/>
      <c r="AWD107" s="91"/>
      <c r="AWE107" s="90"/>
      <c r="AWF107" s="91"/>
      <c r="AWG107" s="90"/>
      <c r="AWH107" s="91"/>
      <c r="AWI107" s="90"/>
      <c r="AWJ107" s="91"/>
      <c r="AWK107" s="90"/>
      <c r="AWL107" s="91"/>
      <c r="AWM107" s="90"/>
      <c r="AWN107" s="91"/>
      <c r="AWO107" s="90"/>
      <c r="AWP107" s="91"/>
      <c r="AWQ107" s="90"/>
      <c r="AWR107" s="91"/>
      <c r="AWS107" s="90"/>
      <c r="AWT107" s="91"/>
      <c r="AWU107" s="90"/>
      <c r="AWV107" s="91"/>
      <c r="AWW107" s="90"/>
      <c r="AWX107" s="91"/>
      <c r="AWY107" s="90"/>
      <c r="AWZ107" s="91"/>
      <c r="AXA107" s="90"/>
      <c r="AXB107" s="91"/>
      <c r="AXC107" s="90"/>
      <c r="AXD107" s="91"/>
      <c r="AXE107" s="90"/>
      <c r="AXF107" s="91"/>
      <c r="AXG107" s="90"/>
      <c r="AXH107" s="91"/>
      <c r="AXI107" s="90"/>
      <c r="AXJ107" s="91"/>
      <c r="AXK107" s="90"/>
      <c r="AXL107" s="91"/>
      <c r="AXM107" s="90"/>
      <c r="AXN107" s="91"/>
      <c r="AXO107" s="90"/>
      <c r="AXP107" s="91"/>
      <c r="AXQ107" s="90"/>
      <c r="AXR107" s="91"/>
      <c r="AXS107" s="90"/>
      <c r="AXT107" s="91"/>
      <c r="AXU107" s="90"/>
      <c r="AXV107" s="91"/>
      <c r="AXW107" s="90"/>
      <c r="AXX107" s="91"/>
      <c r="AXY107" s="90"/>
      <c r="AXZ107" s="91"/>
      <c r="AYA107" s="90"/>
      <c r="AYB107" s="91"/>
      <c r="AYC107" s="90"/>
      <c r="AYD107" s="91"/>
      <c r="AYE107" s="90"/>
      <c r="AYF107" s="91"/>
      <c r="AYG107" s="90"/>
      <c r="AYH107" s="91"/>
      <c r="AYI107" s="90"/>
      <c r="AYJ107" s="91"/>
      <c r="AYK107" s="90"/>
      <c r="AYL107" s="91"/>
      <c r="AYM107" s="90"/>
      <c r="AYN107" s="91"/>
      <c r="AYO107" s="90"/>
      <c r="AYP107" s="91"/>
      <c r="AYQ107" s="90"/>
      <c r="AYR107" s="91"/>
      <c r="AYS107" s="90"/>
      <c r="AYT107" s="91"/>
      <c r="AYU107" s="90"/>
      <c r="AYV107" s="91"/>
      <c r="AYW107" s="90"/>
      <c r="AYX107" s="91"/>
      <c r="AYY107" s="90"/>
      <c r="AYZ107" s="91"/>
      <c r="AZA107" s="90"/>
      <c r="AZB107" s="91"/>
      <c r="AZC107" s="90"/>
      <c r="AZD107" s="91"/>
      <c r="AZE107" s="90"/>
      <c r="AZF107" s="91"/>
      <c r="AZG107" s="90"/>
      <c r="AZH107" s="91"/>
      <c r="AZI107" s="90"/>
      <c r="AZJ107" s="91"/>
      <c r="AZK107" s="90"/>
      <c r="AZL107" s="91"/>
      <c r="AZM107" s="90"/>
      <c r="AZN107" s="91"/>
      <c r="AZO107" s="90"/>
      <c r="AZP107" s="91"/>
      <c r="AZQ107" s="90"/>
      <c r="AZR107" s="91"/>
      <c r="AZS107" s="90"/>
      <c r="AZT107" s="91"/>
      <c r="AZU107" s="90"/>
      <c r="AZV107" s="91"/>
      <c r="AZW107" s="90"/>
      <c r="AZX107" s="91"/>
      <c r="AZY107" s="90"/>
      <c r="AZZ107" s="91"/>
      <c r="BAA107" s="90"/>
      <c r="BAB107" s="91"/>
      <c r="BAC107" s="90"/>
      <c r="BAD107" s="91"/>
      <c r="BAE107" s="90"/>
      <c r="BAF107" s="91"/>
      <c r="BAG107" s="90"/>
      <c r="BAH107" s="91"/>
      <c r="BAI107" s="90"/>
      <c r="BAJ107" s="91"/>
      <c r="BAK107" s="90"/>
      <c r="BAL107" s="91"/>
      <c r="BAM107" s="90"/>
      <c r="BAN107" s="91"/>
      <c r="BAO107" s="90"/>
      <c r="BAP107" s="91"/>
      <c r="BAQ107" s="90"/>
      <c r="BAR107" s="91"/>
      <c r="BAS107" s="90"/>
      <c r="BAT107" s="91"/>
      <c r="BAU107" s="90"/>
      <c r="BAV107" s="91"/>
      <c r="BAW107" s="90"/>
      <c r="BAX107" s="91"/>
      <c r="BAY107" s="90"/>
      <c r="BAZ107" s="91"/>
      <c r="BBA107" s="90"/>
      <c r="BBB107" s="91"/>
      <c r="BBC107" s="90"/>
      <c r="BBD107" s="91"/>
      <c r="BBE107" s="90"/>
      <c r="BBF107" s="91"/>
      <c r="BBG107" s="90"/>
      <c r="BBH107" s="91"/>
      <c r="BBI107" s="90"/>
      <c r="BBJ107" s="91"/>
      <c r="BBK107" s="90"/>
      <c r="BBL107" s="91"/>
      <c r="BBM107" s="90"/>
      <c r="BBN107" s="91"/>
      <c r="BBO107" s="90"/>
      <c r="BBP107" s="91"/>
      <c r="BBQ107" s="90"/>
      <c r="BBR107" s="91"/>
      <c r="BBS107" s="90"/>
      <c r="BBT107" s="91"/>
      <c r="BBU107" s="90"/>
      <c r="BBV107" s="91"/>
      <c r="BBW107" s="90"/>
      <c r="BBX107" s="91"/>
      <c r="BBY107" s="90"/>
      <c r="BBZ107" s="91"/>
      <c r="BCA107" s="90"/>
      <c r="BCB107" s="91"/>
      <c r="BCC107" s="90"/>
      <c r="BCD107" s="91"/>
      <c r="BCE107" s="90"/>
      <c r="BCF107" s="91"/>
      <c r="BCG107" s="90"/>
      <c r="BCH107" s="91"/>
      <c r="BCI107" s="90"/>
      <c r="BCJ107" s="91"/>
      <c r="BCK107" s="90"/>
      <c r="BCL107" s="91"/>
      <c r="BCM107" s="90"/>
      <c r="BCN107" s="91"/>
      <c r="BCO107" s="90"/>
      <c r="BCP107" s="91"/>
      <c r="BCQ107" s="90"/>
      <c r="BCR107" s="91"/>
      <c r="BCS107" s="90"/>
      <c r="BCT107" s="91"/>
      <c r="BCU107" s="90"/>
      <c r="BCV107" s="91"/>
      <c r="BCW107" s="90"/>
      <c r="BCX107" s="91"/>
      <c r="BCY107" s="90"/>
      <c r="BCZ107" s="91"/>
      <c r="BDA107" s="90"/>
      <c r="BDB107" s="91"/>
      <c r="BDC107" s="90"/>
      <c r="BDD107" s="91"/>
      <c r="BDE107" s="90"/>
      <c r="BDF107" s="91"/>
      <c r="BDG107" s="90"/>
      <c r="BDH107" s="91"/>
      <c r="BDI107" s="90"/>
      <c r="BDJ107" s="91"/>
      <c r="BDK107" s="90"/>
      <c r="BDL107" s="91"/>
      <c r="BDM107" s="90"/>
      <c r="BDN107" s="91"/>
      <c r="BDO107" s="90"/>
      <c r="BDP107" s="91"/>
      <c r="BDQ107" s="90"/>
      <c r="BDR107" s="91"/>
      <c r="BDS107" s="90"/>
      <c r="BDT107" s="91"/>
      <c r="BDU107" s="90"/>
      <c r="BDV107" s="91"/>
      <c r="BDW107" s="90"/>
      <c r="BDX107" s="91"/>
      <c r="BDY107" s="90"/>
      <c r="BDZ107" s="91"/>
      <c r="BEA107" s="90"/>
      <c r="BEB107" s="91"/>
      <c r="BEC107" s="90"/>
      <c r="BED107" s="91"/>
      <c r="BEE107" s="90"/>
      <c r="BEF107" s="91"/>
      <c r="BEG107" s="90"/>
      <c r="BEH107" s="91"/>
      <c r="BEI107" s="90"/>
      <c r="BEJ107" s="91"/>
      <c r="BEK107" s="90"/>
      <c r="BEL107" s="91"/>
      <c r="BEM107" s="90"/>
      <c r="BEN107" s="91"/>
      <c r="BEO107" s="90"/>
      <c r="BEP107" s="91"/>
      <c r="BEQ107" s="90"/>
      <c r="BER107" s="91"/>
      <c r="BES107" s="90"/>
      <c r="BET107" s="91"/>
      <c r="BEU107" s="90"/>
      <c r="BEV107" s="91"/>
      <c r="BEW107" s="90"/>
      <c r="BEX107" s="91"/>
      <c r="BEY107" s="90"/>
      <c r="BEZ107" s="91"/>
      <c r="BFA107" s="90"/>
      <c r="BFB107" s="91"/>
      <c r="BFC107" s="90"/>
      <c r="BFD107" s="91"/>
      <c r="BFE107" s="90"/>
      <c r="BFF107" s="91"/>
      <c r="BFG107" s="90"/>
      <c r="BFH107" s="91"/>
      <c r="BFI107" s="90"/>
      <c r="BFJ107" s="91"/>
      <c r="BFK107" s="90"/>
      <c r="BFL107" s="91"/>
      <c r="BFM107" s="90"/>
      <c r="BFN107" s="91"/>
      <c r="BFO107" s="90"/>
      <c r="BFP107" s="91"/>
      <c r="BFQ107" s="90"/>
      <c r="BFR107" s="91"/>
      <c r="BFS107" s="90"/>
      <c r="BFT107" s="91"/>
      <c r="BFU107" s="90"/>
      <c r="BFV107" s="91"/>
      <c r="BFW107" s="90"/>
      <c r="BFX107" s="91"/>
      <c r="BFY107" s="90"/>
      <c r="BFZ107" s="91"/>
      <c r="BGA107" s="90"/>
      <c r="BGB107" s="91"/>
      <c r="BGC107" s="90"/>
      <c r="BGD107" s="91"/>
      <c r="BGE107" s="90"/>
      <c r="BGF107" s="91"/>
      <c r="BGG107" s="90"/>
      <c r="BGH107" s="91"/>
      <c r="BGI107" s="90"/>
      <c r="BGJ107" s="91"/>
      <c r="BGK107" s="90"/>
      <c r="BGL107" s="91"/>
      <c r="BGM107" s="90"/>
      <c r="BGN107" s="91"/>
      <c r="BGO107" s="90"/>
      <c r="BGP107" s="91"/>
      <c r="BGQ107" s="90"/>
      <c r="BGR107" s="91"/>
      <c r="BGS107" s="90"/>
      <c r="BGT107" s="91"/>
      <c r="BGU107" s="90"/>
      <c r="BGV107" s="91"/>
      <c r="BGW107" s="90"/>
      <c r="BGX107" s="91"/>
      <c r="BGY107" s="90"/>
      <c r="BGZ107" s="91"/>
      <c r="BHA107" s="90"/>
      <c r="BHB107" s="91"/>
      <c r="BHC107" s="90"/>
      <c r="BHD107" s="91"/>
      <c r="BHE107" s="90"/>
      <c r="BHF107" s="91"/>
      <c r="BHG107" s="90"/>
      <c r="BHH107" s="91"/>
      <c r="BHI107" s="90"/>
      <c r="BHJ107" s="91"/>
      <c r="BHK107" s="90"/>
      <c r="BHL107" s="91"/>
      <c r="BHM107" s="90"/>
      <c r="BHN107" s="91"/>
      <c r="BHO107" s="90"/>
      <c r="BHP107" s="91"/>
      <c r="BHQ107" s="90"/>
      <c r="BHR107" s="91"/>
      <c r="BHS107" s="90"/>
      <c r="BHT107" s="91"/>
      <c r="BHU107" s="90"/>
      <c r="BHV107" s="91"/>
      <c r="BHW107" s="90"/>
      <c r="BHX107" s="91"/>
      <c r="BHY107" s="90"/>
      <c r="BHZ107" s="91"/>
      <c r="BIA107" s="90"/>
      <c r="BIB107" s="91"/>
      <c r="BIC107" s="90"/>
      <c r="BID107" s="91"/>
      <c r="BIE107" s="90"/>
      <c r="BIF107" s="91"/>
      <c r="BIG107" s="90"/>
      <c r="BIH107" s="91"/>
      <c r="BII107" s="90"/>
      <c r="BIJ107" s="91"/>
      <c r="BIK107" s="90"/>
      <c r="BIL107" s="91"/>
      <c r="BIM107" s="90"/>
      <c r="BIN107" s="91"/>
      <c r="BIO107" s="90"/>
      <c r="BIP107" s="91"/>
      <c r="BIQ107" s="90"/>
      <c r="BIR107" s="91"/>
      <c r="BIS107" s="90"/>
      <c r="BIT107" s="91"/>
      <c r="BIU107" s="90"/>
      <c r="BIV107" s="91"/>
      <c r="BIW107" s="90"/>
      <c r="BIX107" s="91"/>
      <c r="BIY107" s="90"/>
      <c r="BIZ107" s="91"/>
      <c r="BJA107" s="90"/>
      <c r="BJB107" s="91"/>
      <c r="BJC107" s="90"/>
      <c r="BJD107" s="91"/>
      <c r="BJE107" s="90"/>
      <c r="BJF107" s="91"/>
      <c r="BJG107" s="90"/>
      <c r="BJH107" s="91"/>
      <c r="BJI107" s="90"/>
      <c r="BJJ107" s="91"/>
      <c r="BJK107" s="90"/>
      <c r="BJL107" s="91"/>
      <c r="BJM107" s="90"/>
      <c r="BJN107" s="91"/>
      <c r="BJO107" s="90"/>
      <c r="BJP107" s="91"/>
      <c r="BJQ107" s="90"/>
      <c r="BJR107" s="91"/>
      <c r="BJS107" s="90"/>
      <c r="BJT107" s="91"/>
      <c r="BJU107" s="90"/>
      <c r="BJV107" s="91"/>
      <c r="BJW107" s="90"/>
      <c r="BJX107" s="91"/>
      <c r="BJY107" s="90"/>
      <c r="BJZ107" s="91"/>
      <c r="BKA107" s="90"/>
      <c r="BKB107" s="91"/>
      <c r="BKC107" s="90"/>
      <c r="BKD107" s="91"/>
      <c r="BKE107" s="90"/>
      <c r="BKF107" s="91"/>
      <c r="BKG107" s="90"/>
      <c r="BKH107" s="91"/>
      <c r="BKI107" s="90"/>
      <c r="BKJ107" s="91"/>
      <c r="BKK107" s="90"/>
      <c r="BKL107" s="91"/>
      <c r="BKM107" s="90"/>
      <c r="BKN107" s="91"/>
      <c r="BKO107" s="90"/>
      <c r="BKP107" s="91"/>
      <c r="BKQ107" s="90"/>
      <c r="BKR107" s="91"/>
      <c r="BKS107" s="90"/>
      <c r="BKT107" s="91"/>
      <c r="BKU107" s="90"/>
      <c r="BKV107" s="91"/>
      <c r="BKW107" s="90"/>
      <c r="BKX107" s="91"/>
      <c r="BKY107" s="90"/>
      <c r="BKZ107" s="91"/>
      <c r="BLA107" s="90"/>
      <c r="BLB107" s="91"/>
      <c r="BLC107" s="90"/>
      <c r="BLD107" s="91"/>
      <c r="BLE107" s="90"/>
      <c r="BLF107" s="91"/>
      <c r="BLG107" s="90"/>
      <c r="BLH107" s="91"/>
      <c r="BLI107" s="90"/>
      <c r="BLJ107" s="91"/>
      <c r="BLK107" s="90"/>
      <c r="BLL107" s="91"/>
      <c r="BLM107" s="90"/>
      <c r="BLN107" s="91"/>
      <c r="BLO107" s="90"/>
      <c r="BLP107" s="91"/>
      <c r="BLQ107" s="90"/>
      <c r="BLR107" s="91"/>
      <c r="BLS107" s="90"/>
      <c r="BLT107" s="91"/>
      <c r="BLU107" s="90"/>
      <c r="BLV107" s="91"/>
      <c r="BLW107" s="90"/>
      <c r="BLX107" s="91"/>
      <c r="BLY107" s="90"/>
      <c r="BLZ107" s="91"/>
      <c r="BMA107" s="90"/>
      <c r="BMB107" s="91"/>
      <c r="BMC107" s="90"/>
      <c r="BMD107" s="91"/>
      <c r="BME107" s="90"/>
      <c r="BMF107" s="91"/>
      <c r="BMG107" s="90"/>
      <c r="BMH107" s="91"/>
      <c r="BMI107" s="90"/>
      <c r="BMJ107" s="91"/>
      <c r="BMK107" s="90"/>
      <c r="BML107" s="91"/>
      <c r="BMM107" s="90"/>
      <c r="BMN107" s="91"/>
      <c r="BMO107" s="90"/>
      <c r="BMP107" s="91"/>
      <c r="BMQ107" s="90"/>
      <c r="BMR107" s="91"/>
      <c r="BMS107" s="90"/>
      <c r="BMT107" s="91"/>
      <c r="BMU107" s="90"/>
      <c r="BMV107" s="91"/>
      <c r="BMW107" s="90"/>
      <c r="BMX107" s="91"/>
      <c r="BMY107" s="90"/>
      <c r="BMZ107" s="91"/>
      <c r="BNA107" s="90"/>
      <c r="BNB107" s="91"/>
      <c r="BNC107" s="90"/>
      <c r="BND107" s="91"/>
      <c r="BNE107" s="90"/>
      <c r="BNF107" s="91"/>
      <c r="BNG107" s="90"/>
      <c r="BNH107" s="91"/>
      <c r="BNI107" s="90"/>
      <c r="BNJ107" s="91"/>
      <c r="BNK107" s="90"/>
      <c r="BNL107" s="91"/>
      <c r="BNM107" s="90"/>
      <c r="BNN107" s="91"/>
      <c r="BNO107" s="90"/>
      <c r="BNP107" s="91"/>
      <c r="BNQ107" s="90"/>
      <c r="BNR107" s="91"/>
      <c r="BNS107" s="90"/>
      <c r="BNT107" s="91"/>
      <c r="BNU107" s="90"/>
      <c r="BNV107" s="91"/>
      <c r="BNW107" s="90"/>
      <c r="BNX107" s="91"/>
      <c r="BNY107" s="90"/>
      <c r="BNZ107" s="91"/>
      <c r="BOA107" s="90"/>
      <c r="BOB107" s="91"/>
      <c r="BOC107" s="90"/>
      <c r="BOD107" s="91"/>
      <c r="BOE107" s="90"/>
      <c r="BOF107" s="91"/>
      <c r="BOG107" s="90"/>
      <c r="BOH107" s="91"/>
      <c r="BOI107" s="90"/>
      <c r="BOJ107" s="91"/>
      <c r="BOK107" s="90"/>
      <c r="BOL107" s="91"/>
      <c r="BOM107" s="90"/>
      <c r="BON107" s="91"/>
      <c r="BOO107" s="90"/>
      <c r="BOP107" s="91"/>
      <c r="BOQ107" s="90"/>
      <c r="BOR107" s="91"/>
      <c r="BOS107" s="90"/>
      <c r="BOT107" s="91"/>
      <c r="BOU107" s="90"/>
      <c r="BOV107" s="91"/>
      <c r="BOW107" s="90"/>
      <c r="BOX107" s="91"/>
      <c r="BOY107" s="90"/>
      <c r="BOZ107" s="91"/>
      <c r="BPA107" s="90"/>
      <c r="BPB107" s="91"/>
      <c r="BPC107" s="90"/>
      <c r="BPD107" s="91"/>
      <c r="BPE107" s="90"/>
      <c r="BPF107" s="91"/>
      <c r="BPG107" s="90"/>
      <c r="BPH107" s="91"/>
      <c r="BPI107" s="90"/>
      <c r="BPJ107" s="91"/>
      <c r="BPK107" s="90"/>
      <c r="BPL107" s="91"/>
      <c r="BPM107" s="90"/>
      <c r="BPN107" s="91"/>
      <c r="BPO107" s="90"/>
      <c r="BPP107" s="91"/>
      <c r="BPQ107" s="90"/>
      <c r="BPR107" s="91"/>
      <c r="BPS107" s="90"/>
      <c r="BPT107" s="91"/>
      <c r="BPU107" s="90"/>
      <c r="BPV107" s="91"/>
      <c r="BPW107" s="90"/>
      <c r="BPX107" s="91"/>
      <c r="BPY107" s="90"/>
      <c r="BPZ107" s="91"/>
      <c r="BQA107" s="90"/>
      <c r="BQB107" s="91"/>
      <c r="BQC107" s="90"/>
      <c r="BQD107" s="91"/>
      <c r="BQE107" s="90"/>
      <c r="BQF107" s="91"/>
      <c r="BQG107" s="90"/>
      <c r="BQH107" s="91"/>
      <c r="BQI107" s="90"/>
      <c r="BQJ107" s="91"/>
      <c r="BQK107" s="90"/>
      <c r="BQL107" s="91"/>
      <c r="BQM107" s="90"/>
      <c r="BQN107" s="91"/>
      <c r="BQO107" s="90"/>
      <c r="BQP107" s="91"/>
      <c r="BQQ107" s="90"/>
      <c r="BQR107" s="91"/>
      <c r="BQS107" s="90"/>
      <c r="BQT107" s="91"/>
      <c r="BQU107" s="90"/>
      <c r="BQV107" s="91"/>
      <c r="BQW107" s="90"/>
      <c r="BQX107" s="91"/>
      <c r="BQY107" s="90"/>
      <c r="BQZ107" s="91"/>
      <c r="BRA107" s="90"/>
      <c r="BRB107" s="91"/>
      <c r="BRC107" s="90"/>
      <c r="BRD107" s="91"/>
      <c r="BRE107" s="90"/>
      <c r="BRF107" s="91"/>
      <c r="BRG107" s="90"/>
      <c r="BRH107" s="91"/>
      <c r="BRI107" s="90"/>
      <c r="BRJ107" s="91"/>
      <c r="BRK107" s="90"/>
      <c r="BRL107" s="91"/>
      <c r="BRM107" s="90"/>
      <c r="BRN107" s="91"/>
      <c r="BRO107" s="90"/>
      <c r="BRP107" s="91"/>
      <c r="BRQ107" s="90"/>
      <c r="BRR107" s="91"/>
      <c r="BRS107" s="90"/>
      <c r="BRT107" s="91"/>
      <c r="BRU107" s="90"/>
      <c r="BRV107" s="91"/>
      <c r="BRW107" s="90"/>
      <c r="BRX107" s="91"/>
      <c r="BRY107" s="90"/>
      <c r="BRZ107" s="91"/>
      <c r="BSA107" s="90"/>
      <c r="BSB107" s="91"/>
      <c r="BSC107" s="90"/>
      <c r="BSD107" s="91"/>
      <c r="BSE107" s="90"/>
      <c r="BSF107" s="91"/>
      <c r="BSG107" s="90"/>
      <c r="BSH107" s="91"/>
      <c r="BSI107" s="90"/>
      <c r="BSJ107" s="91"/>
      <c r="BSK107" s="90"/>
      <c r="BSL107" s="91"/>
      <c r="BSM107" s="90"/>
      <c r="BSN107" s="91"/>
      <c r="BSO107" s="90"/>
      <c r="BSP107" s="91"/>
      <c r="BSQ107" s="90"/>
      <c r="BSR107" s="91"/>
      <c r="BSS107" s="90"/>
      <c r="BST107" s="91"/>
      <c r="BSU107" s="90"/>
      <c r="BSV107" s="91"/>
      <c r="BSW107" s="90"/>
      <c r="BSX107" s="91"/>
      <c r="BSY107" s="90"/>
      <c r="BSZ107" s="91"/>
      <c r="BTA107" s="90"/>
      <c r="BTB107" s="91"/>
      <c r="BTC107" s="90"/>
      <c r="BTD107" s="91"/>
      <c r="BTE107" s="90"/>
      <c r="BTF107" s="91"/>
      <c r="BTG107" s="90"/>
      <c r="BTH107" s="91"/>
      <c r="BTI107" s="90"/>
      <c r="BTJ107" s="91"/>
      <c r="BTK107" s="90"/>
      <c r="BTL107" s="91"/>
      <c r="BTM107" s="90"/>
      <c r="BTN107" s="91"/>
      <c r="BTO107" s="90"/>
      <c r="BTP107" s="91"/>
      <c r="BTQ107" s="90"/>
      <c r="BTR107" s="91"/>
      <c r="BTS107" s="90"/>
      <c r="BTT107" s="91"/>
      <c r="BTU107" s="90"/>
      <c r="BTV107" s="91"/>
      <c r="BTW107" s="90"/>
      <c r="BTX107" s="91"/>
      <c r="BTY107" s="90"/>
      <c r="BTZ107" s="91"/>
      <c r="BUA107" s="90"/>
      <c r="BUB107" s="91"/>
      <c r="BUC107" s="90"/>
      <c r="BUD107" s="91"/>
      <c r="BUE107" s="90"/>
      <c r="BUF107" s="91"/>
      <c r="BUG107" s="90"/>
      <c r="BUH107" s="91"/>
      <c r="BUI107" s="90"/>
      <c r="BUJ107" s="91"/>
      <c r="BUK107" s="90"/>
      <c r="BUL107" s="91"/>
      <c r="BUM107" s="90"/>
      <c r="BUN107" s="91"/>
      <c r="BUO107" s="90"/>
      <c r="BUP107" s="91"/>
      <c r="BUQ107" s="90"/>
      <c r="BUR107" s="91"/>
      <c r="BUS107" s="90"/>
      <c r="BUT107" s="91"/>
      <c r="BUU107" s="90"/>
      <c r="BUV107" s="91"/>
      <c r="BUW107" s="90"/>
      <c r="BUX107" s="91"/>
      <c r="BUY107" s="90"/>
      <c r="BUZ107" s="91"/>
      <c r="BVA107" s="90"/>
      <c r="BVB107" s="91"/>
      <c r="BVC107" s="90"/>
      <c r="BVD107" s="91"/>
      <c r="BVE107" s="90"/>
      <c r="BVF107" s="91"/>
      <c r="BVG107" s="90"/>
      <c r="BVH107" s="91"/>
      <c r="BVI107" s="90"/>
      <c r="BVJ107" s="91"/>
      <c r="BVK107" s="90"/>
      <c r="BVL107" s="91"/>
      <c r="BVM107" s="90"/>
      <c r="BVN107" s="91"/>
      <c r="BVO107" s="90"/>
      <c r="BVP107" s="91"/>
      <c r="BVQ107" s="90"/>
      <c r="BVR107" s="91"/>
      <c r="BVS107" s="90"/>
      <c r="BVT107" s="91"/>
      <c r="BVU107" s="90"/>
      <c r="BVV107" s="91"/>
      <c r="BVW107" s="90"/>
      <c r="BVX107" s="91"/>
      <c r="BVY107" s="90"/>
      <c r="BVZ107" s="91"/>
      <c r="BWA107" s="90"/>
      <c r="BWB107" s="91"/>
      <c r="BWC107" s="90"/>
      <c r="BWD107" s="91"/>
      <c r="BWE107" s="90"/>
      <c r="BWF107" s="91"/>
      <c r="BWG107" s="90"/>
      <c r="BWH107" s="91"/>
      <c r="BWI107" s="90"/>
      <c r="BWJ107" s="91"/>
      <c r="BWK107" s="90"/>
      <c r="BWL107" s="91"/>
      <c r="BWM107" s="90"/>
      <c r="BWN107" s="91"/>
      <c r="BWO107" s="90"/>
      <c r="BWP107" s="91"/>
      <c r="BWQ107" s="90"/>
      <c r="BWR107" s="91"/>
      <c r="BWS107" s="90"/>
      <c r="BWT107" s="91"/>
      <c r="BWU107" s="90"/>
      <c r="BWV107" s="91"/>
      <c r="BWW107" s="90"/>
      <c r="BWX107" s="91"/>
      <c r="BWY107" s="90"/>
      <c r="BWZ107" s="91"/>
      <c r="BXA107" s="90"/>
      <c r="BXB107" s="91"/>
      <c r="BXC107" s="90"/>
      <c r="BXD107" s="91"/>
      <c r="BXE107" s="90"/>
      <c r="BXF107" s="91"/>
      <c r="BXG107" s="90"/>
      <c r="BXH107" s="91"/>
      <c r="BXI107" s="90"/>
      <c r="BXJ107" s="91"/>
      <c r="BXK107" s="90"/>
      <c r="BXL107" s="91"/>
      <c r="BXM107" s="90"/>
      <c r="BXN107" s="91"/>
      <c r="BXO107" s="90"/>
      <c r="BXP107" s="91"/>
      <c r="BXQ107" s="90"/>
      <c r="BXR107" s="91"/>
      <c r="BXS107" s="90"/>
      <c r="BXT107" s="91"/>
      <c r="BXU107" s="90"/>
      <c r="BXV107" s="91"/>
      <c r="BXW107" s="90"/>
      <c r="BXX107" s="91"/>
      <c r="BXY107" s="90"/>
      <c r="BXZ107" s="91"/>
      <c r="BYA107" s="90"/>
      <c r="BYB107" s="91"/>
      <c r="BYC107" s="90"/>
      <c r="BYD107" s="91"/>
      <c r="BYE107" s="90"/>
      <c r="BYF107" s="91"/>
      <c r="BYG107" s="90"/>
      <c r="BYH107" s="91"/>
      <c r="BYI107" s="90"/>
      <c r="BYJ107" s="91"/>
      <c r="BYK107" s="90"/>
      <c r="BYL107" s="91"/>
      <c r="BYM107" s="90"/>
      <c r="BYN107" s="91"/>
      <c r="BYO107" s="90"/>
      <c r="BYP107" s="91"/>
      <c r="BYQ107" s="90"/>
      <c r="BYR107" s="91"/>
      <c r="BYS107" s="90"/>
      <c r="BYT107" s="91"/>
      <c r="BYU107" s="90"/>
      <c r="BYV107" s="91"/>
      <c r="BYW107" s="90"/>
      <c r="BYX107" s="91"/>
      <c r="BYY107" s="90"/>
      <c r="BYZ107" s="91"/>
      <c r="BZA107" s="90"/>
      <c r="BZB107" s="91"/>
      <c r="BZC107" s="90"/>
      <c r="BZD107" s="91"/>
      <c r="BZE107" s="90"/>
      <c r="BZF107" s="91"/>
      <c r="BZG107" s="90"/>
      <c r="BZH107" s="91"/>
      <c r="BZI107" s="90"/>
      <c r="BZJ107" s="91"/>
      <c r="BZK107" s="90"/>
      <c r="BZL107" s="91"/>
      <c r="BZM107" s="90"/>
      <c r="BZN107" s="91"/>
      <c r="BZO107" s="90"/>
      <c r="BZP107" s="91"/>
      <c r="BZQ107" s="90"/>
      <c r="BZR107" s="91"/>
      <c r="BZS107" s="90"/>
      <c r="BZT107" s="91"/>
      <c r="BZU107" s="90"/>
      <c r="BZV107" s="91"/>
      <c r="BZW107" s="90"/>
      <c r="BZX107" s="91"/>
      <c r="BZY107" s="90"/>
      <c r="BZZ107" s="91"/>
      <c r="CAA107" s="90"/>
      <c r="CAB107" s="91"/>
      <c r="CAC107" s="90"/>
      <c r="CAD107" s="91"/>
      <c r="CAE107" s="90"/>
      <c r="CAF107" s="91"/>
      <c r="CAG107" s="90"/>
      <c r="CAH107" s="91"/>
      <c r="CAI107" s="90"/>
      <c r="CAJ107" s="91"/>
      <c r="CAK107" s="90"/>
      <c r="CAL107" s="91"/>
      <c r="CAM107" s="90"/>
      <c r="CAN107" s="91"/>
      <c r="CAO107" s="90"/>
      <c r="CAP107" s="91"/>
      <c r="CAQ107" s="90"/>
      <c r="CAR107" s="91"/>
      <c r="CAS107" s="90"/>
      <c r="CAT107" s="91"/>
      <c r="CAU107" s="90"/>
      <c r="CAV107" s="91"/>
      <c r="CAW107" s="90"/>
      <c r="CAX107" s="91"/>
      <c r="CAY107" s="90"/>
      <c r="CAZ107" s="91"/>
      <c r="CBA107" s="90"/>
      <c r="CBB107" s="91"/>
      <c r="CBC107" s="90"/>
      <c r="CBD107" s="91"/>
      <c r="CBE107" s="90"/>
      <c r="CBF107" s="91"/>
      <c r="CBG107" s="90"/>
      <c r="CBH107" s="91"/>
      <c r="CBI107" s="90"/>
      <c r="CBJ107" s="91"/>
      <c r="CBK107" s="90"/>
      <c r="CBL107" s="91"/>
      <c r="CBM107" s="90"/>
      <c r="CBN107" s="91"/>
      <c r="CBO107" s="90"/>
      <c r="CBP107" s="91"/>
      <c r="CBQ107" s="90"/>
      <c r="CBR107" s="91"/>
      <c r="CBS107" s="90"/>
      <c r="CBT107" s="91"/>
      <c r="CBU107" s="90"/>
      <c r="CBV107" s="91"/>
      <c r="CBW107" s="90"/>
      <c r="CBX107" s="91"/>
      <c r="CBY107" s="90"/>
      <c r="CBZ107" s="91"/>
      <c r="CCA107" s="90"/>
      <c r="CCB107" s="91"/>
      <c r="CCC107" s="90"/>
      <c r="CCD107" s="91"/>
      <c r="CCE107" s="90"/>
      <c r="CCF107" s="91"/>
      <c r="CCG107" s="90"/>
      <c r="CCH107" s="91"/>
      <c r="CCI107" s="90"/>
      <c r="CCJ107" s="91"/>
      <c r="CCK107" s="90"/>
      <c r="CCL107" s="91"/>
      <c r="CCM107" s="90"/>
      <c r="CCN107" s="91"/>
      <c r="CCO107" s="90"/>
      <c r="CCP107" s="91"/>
      <c r="CCQ107" s="90"/>
      <c r="CCR107" s="91"/>
      <c r="CCS107" s="90"/>
      <c r="CCT107" s="91"/>
      <c r="CCU107" s="90"/>
      <c r="CCV107" s="91"/>
      <c r="CCW107" s="90"/>
      <c r="CCX107" s="91"/>
      <c r="CCY107" s="90"/>
      <c r="CCZ107" s="91"/>
      <c r="CDA107" s="90"/>
      <c r="CDB107" s="91"/>
      <c r="CDC107" s="90"/>
      <c r="CDD107" s="91"/>
      <c r="CDE107" s="90"/>
      <c r="CDF107" s="91"/>
      <c r="CDG107" s="90"/>
      <c r="CDH107" s="91"/>
      <c r="CDI107" s="90"/>
      <c r="CDJ107" s="91"/>
      <c r="CDK107" s="90"/>
      <c r="CDL107" s="91"/>
      <c r="CDM107" s="90"/>
      <c r="CDN107" s="91"/>
      <c r="CDO107" s="90"/>
      <c r="CDP107" s="91"/>
      <c r="CDQ107" s="90"/>
      <c r="CDR107" s="91"/>
      <c r="CDS107" s="90"/>
      <c r="CDT107" s="91"/>
      <c r="CDU107" s="90"/>
      <c r="CDV107" s="91"/>
      <c r="CDW107" s="90"/>
      <c r="CDX107" s="91"/>
      <c r="CDY107" s="90"/>
      <c r="CDZ107" s="91"/>
      <c r="CEA107" s="90"/>
      <c r="CEB107" s="91"/>
      <c r="CEC107" s="90"/>
      <c r="CED107" s="91"/>
      <c r="CEE107" s="90"/>
      <c r="CEF107" s="91"/>
      <c r="CEG107" s="90"/>
      <c r="CEH107" s="91"/>
      <c r="CEI107" s="90"/>
      <c r="CEJ107" s="91"/>
      <c r="CEK107" s="90"/>
      <c r="CEL107" s="91"/>
      <c r="CEM107" s="90"/>
      <c r="CEN107" s="91"/>
      <c r="CEO107" s="90"/>
      <c r="CEP107" s="91"/>
      <c r="CEQ107" s="90"/>
      <c r="CER107" s="91"/>
      <c r="CES107" s="90"/>
      <c r="CET107" s="91"/>
      <c r="CEU107" s="90"/>
      <c r="CEV107" s="91"/>
      <c r="CEW107" s="90"/>
      <c r="CEX107" s="91"/>
      <c r="CEY107" s="90"/>
      <c r="CEZ107" s="91"/>
      <c r="CFA107" s="90"/>
      <c r="CFB107" s="91"/>
      <c r="CFC107" s="90"/>
      <c r="CFD107" s="91"/>
      <c r="CFE107" s="90"/>
      <c r="CFF107" s="91"/>
      <c r="CFG107" s="90"/>
      <c r="CFH107" s="91"/>
      <c r="CFI107" s="90"/>
      <c r="CFJ107" s="91"/>
      <c r="CFK107" s="90"/>
      <c r="CFL107" s="91"/>
      <c r="CFM107" s="90"/>
      <c r="CFN107" s="91"/>
      <c r="CFO107" s="90"/>
      <c r="CFP107" s="91"/>
      <c r="CFQ107" s="90"/>
      <c r="CFR107" s="91"/>
      <c r="CFS107" s="90"/>
      <c r="CFT107" s="91"/>
      <c r="CFU107" s="90"/>
      <c r="CFV107" s="91"/>
      <c r="CFW107" s="90"/>
      <c r="CFX107" s="91"/>
      <c r="CFY107" s="90"/>
      <c r="CFZ107" s="91"/>
      <c r="CGA107" s="90"/>
      <c r="CGB107" s="91"/>
      <c r="CGC107" s="90"/>
      <c r="CGD107" s="91"/>
      <c r="CGE107" s="90"/>
      <c r="CGF107" s="91"/>
      <c r="CGG107" s="90"/>
      <c r="CGH107" s="91"/>
      <c r="CGI107" s="90"/>
      <c r="CGJ107" s="91"/>
      <c r="CGK107" s="90"/>
      <c r="CGL107" s="91"/>
      <c r="CGM107" s="90"/>
      <c r="CGN107" s="91"/>
      <c r="CGO107" s="90"/>
      <c r="CGP107" s="91"/>
      <c r="CGQ107" s="90"/>
      <c r="CGR107" s="91"/>
      <c r="CGS107" s="90"/>
      <c r="CGT107" s="91"/>
      <c r="CGU107" s="90"/>
      <c r="CGV107" s="91"/>
      <c r="CGW107" s="90"/>
      <c r="CGX107" s="91"/>
      <c r="CGY107" s="90"/>
      <c r="CGZ107" s="91"/>
      <c r="CHA107" s="90"/>
      <c r="CHB107" s="91"/>
      <c r="CHC107" s="90"/>
      <c r="CHD107" s="91"/>
      <c r="CHE107" s="90"/>
      <c r="CHF107" s="91"/>
      <c r="CHG107" s="90"/>
      <c r="CHH107" s="91"/>
      <c r="CHI107" s="90"/>
      <c r="CHJ107" s="91"/>
      <c r="CHK107" s="90"/>
      <c r="CHL107" s="91"/>
      <c r="CHM107" s="90"/>
      <c r="CHN107" s="91"/>
      <c r="CHO107" s="90"/>
      <c r="CHP107" s="91"/>
      <c r="CHQ107" s="90"/>
      <c r="CHR107" s="91"/>
      <c r="CHS107" s="90"/>
      <c r="CHT107" s="91"/>
      <c r="CHU107" s="90"/>
      <c r="CHV107" s="91"/>
      <c r="CHW107" s="90"/>
      <c r="CHX107" s="91"/>
      <c r="CHY107" s="90"/>
      <c r="CHZ107" s="91"/>
      <c r="CIA107" s="90"/>
      <c r="CIB107" s="91"/>
      <c r="CIC107" s="90"/>
      <c r="CID107" s="91"/>
      <c r="CIE107" s="90"/>
      <c r="CIF107" s="91"/>
      <c r="CIG107" s="90"/>
      <c r="CIH107" s="91"/>
      <c r="CII107" s="90"/>
      <c r="CIJ107" s="91"/>
      <c r="CIK107" s="90"/>
      <c r="CIL107" s="91"/>
      <c r="CIM107" s="90"/>
      <c r="CIN107" s="91"/>
      <c r="CIO107" s="90"/>
      <c r="CIP107" s="91"/>
      <c r="CIQ107" s="90"/>
      <c r="CIR107" s="91"/>
      <c r="CIS107" s="90"/>
      <c r="CIT107" s="91"/>
      <c r="CIU107" s="90"/>
      <c r="CIV107" s="91"/>
      <c r="CIW107" s="90"/>
      <c r="CIX107" s="91"/>
      <c r="CIY107" s="90"/>
      <c r="CIZ107" s="91"/>
      <c r="CJA107" s="90"/>
      <c r="CJB107" s="91"/>
      <c r="CJC107" s="90"/>
      <c r="CJD107" s="91"/>
      <c r="CJE107" s="90"/>
      <c r="CJF107" s="91"/>
      <c r="CJG107" s="90"/>
      <c r="CJH107" s="91"/>
      <c r="CJI107" s="90"/>
      <c r="CJJ107" s="91"/>
      <c r="CJK107" s="90"/>
      <c r="CJL107" s="91"/>
      <c r="CJM107" s="90"/>
      <c r="CJN107" s="91"/>
      <c r="CJO107" s="90"/>
      <c r="CJP107" s="91"/>
      <c r="CJQ107" s="90"/>
      <c r="CJR107" s="91"/>
      <c r="CJS107" s="90"/>
      <c r="CJT107" s="91"/>
      <c r="CJU107" s="90"/>
      <c r="CJV107" s="91"/>
      <c r="CJW107" s="90"/>
      <c r="CJX107" s="91"/>
      <c r="CJY107" s="90"/>
      <c r="CJZ107" s="91"/>
      <c r="CKA107" s="90"/>
      <c r="CKB107" s="91"/>
      <c r="CKC107" s="90"/>
      <c r="CKD107" s="91"/>
      <c r="CKE107" s="90"/>
      <c r="CKF107" s="91"/>
      <c r="CKG107" s="90"/>
      <c r="CKH107" s="91"/>
      <c r="CKI107" s="90"/>
      <c r="CKJ107" s="91"/>
      <c r="CKK107" s="90"/>
      <c r="CKL107" s="91"/>
      <c r="CKM107" s="90"/>
      <c r="CKN107" s="91"/>
      <c r="CKO107" s="90"/>
      <c r="CKP107" s="91"/>
      <c r="CKQ107" s="90"/>
      <c r="CKR107" s="91"/>
      <c r="CKS107" s="90"/>
      <c r="CKT107" s="91"/>
      <c r="CKU107" s="90"/>
      <c r="CKV107" s="91"/>
      <c r="CKW107" s="90"/>
      <c r="CKX107" s="91"/>
      <c r="CKY107" s="90"/>
      <c r="CKZ107" s="91"/>
      <c r="CLA107" s="90"/>
      <c r="CLB107" s="91"/>
      <c r="CLC107" s="90"/>
      <c r="CLD107" s="91"/>
      <c r="CLE107" s="90"/>
      <c r="CLF107" s="91"/>
      <c r="CLG107" s="90"/>
      <c r="CLH107" s="91"/>
      <c r="CLI107" s="90"/>
      <c r="CLJ107" s="91"/>
      <c r="CLK107" s="90"/>
      <c r="CLL107" s="91"/>
      <c r="CLM107" s="90"/>
      <c r="CLN107" s="91"/>
      <c r="CLO107" s="90"/>
      <c r="CLP107" s="91"/>
      <c r="CLQ107" s="90"/>
      <c r="CLR107" s="91"/>
      <c r="CLS107" s="90"/>
      <c r="CLT107" s="91"/>
      <c r="CLU107" s="90"/>
      <c r="CLV107" s="91"/>
      <c r="CLW107" s="90"/>
      <c r="CLX107" s="91"/>
      <c r="CLY107" s="90"/>
      <c r="CLZ107" s="91"/>
      <c r="CMA107" s="90"/>
      <c r="CMB107" s="91"/>
      <c r="CMC107" s="90"/>
      <c r="CMD107" s="91"/>
      <c r="CME107" s="90"/>
      <c r="CMF107" s="91"/>
      <c r="CMG107" s="90"/>
      <c r="CMH107" s="91"/>
      <c r="CMI107" s="90"/>
      <c r="CMJ107" s="91"/>
      <c r="CMK107" s="90"/>
      <c r="CML107" s="91"/>
      <c r="CMM107" s="90"/>
      <c r="CMN107" s="91"/>
      <c r="CMO107" s="90"/>
      <c r="CMP107" s="91"/>
      <c r="CMQ107" s="90"/>
      <c r="CMR107" s="91"/>
      <c r="CMS107" s="90"/>
      <c r="CMT107" s="91"/>
      <c r="CMU107" s="90"/>
      <c r="CMV107" s="91"/>
      <c r="CMW107" s="90"/>
      <c r="CMX107" s="91"/>
      <c r="CMY107" s="90"/>
      <c r="CMZ107" s="91"/>
      <c r="CNA107" s="90"/>
      <c r="CNB107" s="91"/>
      <c r="CNC107" s="90"/>
      <c r="CND107" s="91"/>
      <c r="CNE107" s="90"/>
      <c r="CNF107" s="91"/>
      <c r="CNG107" s="90"/>
      <c r="CNH107" s="91"/>
      <c r="CNI107" s="90"/>
      <c r="CNJ107" s="91"/>
      <c r="CNK107" s="90"/>
      <c r="CNL107" s="91"/>
      <c r="CNM107" s="90"/>
      <c r="CNN107" s="91"/>
      <c r="CNO107" s="90"/>
      <c r="CNP107" s="91"/>
      <c r="CNQ107" s="90"/>
      <c r="CNR107" s="91"/>
      <c r="CNS107" s="90"/>
      <c r="CNT107" s="91"/>
      <c r="CNU107" s="90"/>
      <c r="CNV107" s="91"/>
      <c r="CNW107" s="90"/>
      <c r="CNX107" s="91"/>
      <c r="CNY107" s="90"/>
      <c r="CNZ107" s="91"/>
      <c r="COA107" s="90"/>
      <c r="COB107" s="91"/>
      <c r="COC107" s="90"/>
      <c r="COD107" s="91"/>
      <c r="COE107" s="90"/>
      <c r="COF107" s="91"/>
      <c r="COG107" s="90"/>
      <c r="COH107" s="91"/>
      <c r="COI107" s="90"/>
      <c r="COJ107" s="91"/>
      <c r="COK107" s="90"/>
      <c r="COL107" s="91"/>
      <c r="COM107" s="90"/>
      <c r="CON107" s="91"/>
      <c r="COO107" s="90"/>
      <c r="COP107" s="91"/>
      <c r="COQ107" s="90"/>
      <c r="COR107" s="91"/>
      <c r="COS107" s="90"/>
      <c r="COT107" s="91"/>
      <c r="COU107" s="90"/>
      <c r="COV107" s="91"/>
      <c r="COW107" s="90"/>
      <c r="COX107" s="91"/>
      <c r="COY107" s="90"/>
      <c r="COZ107" s="91"/>
      <c r="CPA107" s="90"/>
      <c r="CPB107" s="91"/>
      <c r="CPC107" s="90"/>
      <c r="CPD107" s="91"/>
      <c r="CPE107" s="90"/>
      <c r="CPF107" s="91"/>
      <c r="CPG107" s="90"/>
      <c r="CPH107" s="91"/>
      <c r="CPI107" s="90"/>
      <c r="CPJ107" s="91"/>
      <c r="CPK107" s="90"/>
      <c r="CPL107" s="91"/>
      <c r="CPM107" s="90"/>
      <c r="CPN107" s="91"/>
      <c r="CPO107" s="90"/>
      <c r="CPP107" s="91"/>
      <c r="CPQ107" s="90"/>
      <c r="CPR107" s="91"/>
      <c r="CPS107" s="90"/>
      <c r="CPT107" s="91"/>
      <c r="CPU107" s="90"/>
      <c r="CPV107" s="91"/>
      <c r="CPW107" s="90"/>
      <c r="CPX107" s="91"/>
      <c r="CPY107" s="90"/>
      <c r="CPZ107" s="91"/>
      <c r="CQA107" s="90"/>
      <c r="CQB107" s="91"/>
      <c r="CQC107" s="90"/>
      <c r="CQD107" s="91"/>
      <c r="CQE107" s="90"/>
      <c r="CQF107" s="91"/>
      <c r="CQG107" s="90"/>
      <c r="CQH107" s="91"/>
      <c r="CQI107" s="90"/>
      <c r="CQJ107" s="91"/>
      <c r="CQK107" s="90"/>
      <c r="CQL107" s="91"/>
      <c r="CQM107" s="90"/>
      <c r="CQN107" s="91"/>
      <c r="CQO107" s="90"/>
      <c r="CQP107" s="91"/>
      <c r="CQQ107" s="90"/>
      <c r="CQR107" s="91"/>
      <c r="CQS107" s="90"/>
      <c r="CQT107" s="91"/>
      <c r="CQU107" s="90"/>
      <c r="CQV107" s="91"/>
      <c r="CQW107" s="90"/>
      <c r="CQX107" s="91"/>
      <c r="CQY107" s="90"/>
      <c r="CQZ107" s="91"/>
      <c r="CRA107" s="90"/>
      <c r="CRB107" s="91"/>
      <c r="CRC107" s="90"/>
      <c r="CRD107" s="91"/>
      <c r="CRE107" s="90"/>
      <c r="CRF107" s="91"/>
      <c r="CRG107" s="90"/>
      <c r="CRH107" s="91"/>
      <c r="CRI107" s="90"/>
      <c r="CRJ107" s="91"/>
      <c r="CRK107" s="90"/>
      <c r="CRL107" s="91"/>
      <c r="CRM107" s="90"/>
      <c r="CRN107" s="91"/>
      <c r="CRO107" s="90"/>
      <c r="CRP107" s="91"/>
      <c r="CRQ107" s="90"/>
      <c r="CRR107" s="91"/>
      <c r="CRS107" s="90"/>
      <c r="CRT107" s="91"/>
      <c r="CRU107" s="90"/>
      <c r="CRV107" s="91"/>
      <c r="CRW107" s="90"/>
      <c r="CRX107" s="91"/>
      <c r="CRY107" s="90"/>
      <c r="CRZ107" s="91"/>
      <c r="CSA107" s="90"/>
      <c r="CSB107" s="91"/>
      <c r="CSC107" s="90"/>
      <c r="CSD107" s="91"/>
      <c r="CSE107" s="90"/>
      <c r="CSF107" s="91"/>
      <c r="CSG107" s="90"/>
      <c r="CSH107" s="91"/>
      <c r="CSI107" s="90"/>
      <c r="CSJ107" s="91"/>
      <c r="CSK107" s="90"/>
      <c r="CSL107" s="91"/>
      <c r="CSM107" s="90"/>
      <c r="CSN107" s="91"/>
      <c r="CSO107" s="90"/>
      <c r="CSP107" s="91"/>
      <c r="CSQ107" s="90"/>
      <c r="CSR107" s="91"/>
      <c r="CSS107" s="90"/>
      <c r="CST107" s="91"/>
      <c r="CSU107" s="90"/>
      <c r="CSV107" s="91"/>
      <c r="CSW107" s="90"/>
      <c r="CSX107" s="91"/>
      <c r="CSY107" s="90"/>
      <c r="CSZ107" s="91"/>
      <c r="CTA107" s="90"/>
      <c r="CTB107" s="91"/>
      <c r="CTC107" s="90"/>
      <c r="CTD107" s="91"/>
      <c r="CTE107" s="90"/>
      <c r="CTF107" s="91"/>
      <c r="CTG107" s="90"/>
      <c r="CTH107" s="91"/>
      <c r="CTI107" s="90"/>
      <c r="CTJ107" s="91"/>
      <c r="CTK107" s="90"/>
      <c r="CTL107" s="91"/>
      <c r="CTM107" s="90"/>
      <c r="CTN107" s="91"/>
      <c r="CTO107" s="90"/>
      <c r="CTP107" s="91"/>
      <c r="CTQ107" s="90"/>
      <c r="CTR107" s="91"/>
      <c r="CTS107" s="90"/>
      <c r="CTT107" s="91"/>
      <c r="CTU107" s="90"/>
      <c r="CTV107" s="91"/>
      <c r="CTW107" s="90"/>
      <c r="CTX107" s="91"/>
      <c r="CTY107" s="90"/>
      <c r="CTZ107" s="91"/>
      <c r="CUA107" s="90"/>
      <c r="CUB107" s="91"/>
      <c r="CUC107" s="90"/>
      <c r="CUD107" s="91"/>
      <c r="CUE107" s="90"/>
      <c r="CUF107" s="91"/>
      <c r="CUG107" s="90"/>
      <c r="CUH107" s="91"/>
      <c r="CUI107" s="90"/>
      <c r="CUJ107" s="91"/>
      <c r="CUK107" s="90"/>
      <c r="CUL107" s="91"/>
      <c r="CUM107" s="90"/>
      <c r="CUN107" s="91"/>
      <c r="CUO107" s="90"/>
      <c r="CUP107" s="91"/>
      <c r="CUQ107" s="90"/>
      <c r="CUR107" s="91"/>
      <c r="CUS107" s="90"/>
      <c r="CUT107" s="91"/>
      <c r="CUU107" s="90"/>
      <c r="CUV107" s="91"/>
      <c r="CUW107" s="90"/>
      <c r="CUX107" s="91"/>
      <c r="CUY107" s="90"/>
      <c r="CUZ107" s="91"/>
      <c r="CVA107" s="90"/>
      <c r="CVB107" s="91"/>
      <c r="CVC107" s="90"/>
      <c r="CVD107" s="91"/>
      <c r="CVE107" s="90"/>
      <c r="CVF107" s="91"/>
      <c r="CVG107" s="90"/>
      <c r="CVH107" s="91"/>
      <c r="CVI107" s="90"/>
      <c r="CVJ107" s="91"/>
      <c r="CVK107" s="90"/>
      <c r="CVL107" s="91"/>
      <c r="CVM107" s="90"/>
      <c r="CVN107" s="91"/>
      <c r="CVO107" s="90"/>
      <c r="CVP107" s="91"/>
      <c r="CVQ107" s="90"/>
      <c r="CVR107" s="91"/>
      <c r="CVS107" s="90"/>
      <c r="CVT107" s="91"/>
      <c r="CVU107" s="90"/>
      <c r="CVV107" s="91"/>
      <c r="CVW107" s="90"/>
      <c r="CVX107" s="91"/>
      <c r="CVY107" s="90"/>
      <c r="CVZ107" s="91"/>
      <c r="CWA107" s="90"/>
      <c r="CWB107" s="91"/>
      <c r="CWC107" s="90"/>
      <c r="CWD107" s="91"/>
      <c r="CWE107" s="90"/>
      <c r="CWF107" s="91"/>
      <c r="CWG107" s="90"/>
      <c r="CWH107" s="91"/>
      <c r="CWI107" s="90"/>
      <c r="CWJ107" s="91"/>
      <c r="CWK107" s="90"/>
      <c r="CWL107" s="91"/>
      <c r="CWM107" s="90"/>
      <c r="CWN107" s="91"/>
      <c r="CWO107" s="90"/>
      <c r="CWP107" s="91"/>
      <c r="CWQ107" s="90"/>
      <c r="CWR107" s="91"/>
      <c r="CWS107" s="90"/>
      <c r="CWT107" s="91"/>
      <c r="CWU107" s="90"/>
      <c r="CWV107" s="91"/>
      <c r="CWW107" s="90"/>
      <c r="CWX107" s="91"/>
      <c r="CWY107" s="90"/>
      <c r="CWZ107" s="91"/>
      <c r="CXA107" s="90"/>
      <c r="CXB107" s="91"/>
      <c r="CXC107" s="90"/>
      <c r="CXD107" s="91"/>
      <c r="CXE107" s="90"/>
      <c r="CXF107" s="91"/>
      <c r="CXG107" s="90"/>
      <c r="CXH107" s="91"/>
      <c r="CXI107" s="90"/>
      <c r="CXJ107" s="91"/>
      <c r="CXK107" s="90"/>
      <c r="CXL107" s="91"/>
      <c r="CXM107" s="90"/>
      <c r="CXN107" s="91"/>
      <c r="CXO107" s="90"/>
      <c r="CXP107" s="91"/>
      <c r="CXQ107" s="90"/>
      <c r="CXR107" s="91"/>
      <c r="CXS107" s="90"/>
      <c r="CXT107" s="91"/>
      <c r="CXU107" s="90"/>
      <c r="CXV107" s="91"/>
      <c r="CXW107" s="90"/>
      <c r="CXX107" s="91"/>
      <c r="CXY107" s="90"/>
      <c r="CXZ107" s="91"/>
      <c r="CYA107" s="90"/>
      <c r="CYB107" s="91"/>
      <c r="CYC107" s="90"/>
      <c r="CYD107" s="91"/>
      <c r="CYE107" s="90"/>
      <c r="CYF107" s="91"/>
      <c r="CYG107" s="90"/>
      <c r="CYH107" s="91"/>
      <c r="CYI107" s="90"/>
      <c r="CYJ107" s="91"/>
      <c r="CYK107" s="90"/>
      <c r="CYL107" s="91"/>
      <c r="CYM107" s="90"/>
      <c r="CYN107" s="91"/>
      <c r="CYO107" s="90"/>
      <c r="CYP107" s="91"/>
      <c r="CYQ107" s="90"/>
      <c r="CYR107" s="91"/>
      <c r="CYS107" s="90"/>
      <c r="CYT107" s="91"/>
      <c r="CYU107" s="90"/>
      <c r="CYV107" s="91"/>
      <c r="CYW107" s="90"/>
      <c r="CYX107" s="91"/>
      <c r="CYY107" s="90"/>
      <c r="CYZ107" s="91"/>
      <c r="CZA107" s="90"/>
      <c r="CZB107" s="91"/>
      <c r="CZC107" s="90"/>
      <c r="CZD107" s="91"/>
      <c r="CZE107" s="90"/>
      <c r="CZF107" s="91"/>
      <c r="CZG107" s="90"/>
      <c r="CZH107" s="91"/>
      <c r="CZI107" s="90"/>
      <c r="CZJ107" s="91"/>
      <c r="CZK107" s="90"/>
      <c r="CZL107" s="91"/>
      <c r="CZM107" s="90"/>
      <c r="CZN107" s="91"/>
      <c r="CZO107" s="90"/>
      <c r="CZP107" s="91"/>
      <c r="CZQ107" s="90"/>
      <c r="CZR107" s="91"/>
      <c r="CZS107" s="90"/>
      <c r="CZT107" s="91"/>
      <c r="CZU107" s="90"/>
      <c r="CZV107" s="91"/>
      <c r="CZW107" s="90"/>
      <c r="CZX107" s="91"/>
      <c r="CZY107" s="90"/>
      <c r="CZZ107" s="91"/>
      <c r="DAA107" s="90"/>
      <c r="DAB107" s="91"/>
      <c r="DAC107" s="90"/>
      <c r="DAD107" s="91"/>
      <c r="DAE107" s="90"/>
      <c r="DAF107" s="91"/>
      <c r="DAG107" s="90"/>
      <c r="DAH107" s="91"/>
      <c r="DAI107" s="90"/>
      <c r="DAJ107" s="91"/>
      <c r="DAK107" s="90"/>
      <c r="DAL107" s="91"/>
      <c r="DAM107" s="90"/>
      <c r="DAN107" s="91"/>
      <c r="DAO107" s="90"/>
      <c r="DAP107" s="91"/>
      <c r="DAQ107" s="90"/>
      <c r="DAR107" s="91"/>
      <c r="DAS107" s="90"/>
      <c r="DAT107" s="91"/>
      <c r="DAU107" s="90"/>
      <c r="DAV107" s="91"/>
      <c r="DAW107" s="90"/>
      <c r="DAX107" s="91"/>
      <c r="DAY107" s="90"/>
      <c r="DAZ107" s="91"/>
      <c r="DBA107" s="90"/>
      <c r="DBB107" s="91"/>
      <c r="DBC107" s="90"/>
      <c r="DBD107" s="91"/>
      <c r="DBE107" s="90"/>
      <c r="DBF107" s="91"/>
      <c r="DBG107" s="90"/>
      <c r="DBH107" s="91"/>
      <c r="DBI107" s="90"/>
      <c r="DBJ107" s="91"/>
      <c r="DBK107" s="90"/>
      <c r="DBL107" s="91"/>
      <c r="DBM107" s="90"/>
      <c r="DBN107" s="91"/>
      <c r="DBO107" s="90"/>
      <c r="DBP107" s="91"/>
      <c r="DBQ107" s="90"/>
      <c r="DBR107" s="91"/>
      <c r="DBS107" s="90"/>
      <c r="DBT107" s="91"/>
      <c r="DBU107" s="90"/>
      <c r="DBV107" s="91"/>
      <c r="DBW107" s="90"/>
      <c r="DBX107" s="91"/>
      <c r="DBY107" s="90"/>
      <c r="DBZ107" s="91"/>
      <c r="DCA107" s="90"/>
      <c r="DCB107" s="91"/>
      <c r="DCC107" s="90"/>
      <c r="DCD107" s="91"/>
      <c r="DCE107" s="90"/>
      <c r="DCF107" s="91"/>
      <c r="DCG107" s="90"/>
      <c r="DCH107" s="91"/>
      <c r="DCI107" s="90"/>
      <c r="DCJ107" s="91"/>
      <c r="DCK107" s="90"/>
      <c r="DCL107" s="91"/>
      <c r="DCM107" s="90"/>
      <c r="DCN107" s="91"/>
      <c r="DCO107" s="90"/>
      <c r="DCP107" s="91"/>
      <c r="DCQ107" s="90"/>
      <c r="DCR107" s="91"/>
      <c r="DCS107" s="90"/>
      <c r="DCT107" s="91"/>
      <c r="DCU107" s="90"/>
      <c r="DCV107" s="91"/>
      <c r="DCW107" s="90"/>
      <c r="DCX107" s="91"/>
      <c r="DCY107" s="90"/>
      <c r="DCZ107" s="91"/>
      <c r="DDA107" s="90"/>
      <c r="DDB107" s="91"/>
      <c r="DDC107" s="90"/>
      <c r="DDD107" s="91"/>
      <c r="DDE107" s="90"/>
      <c r="DDF107" s="91"/>
      <c r="DDG107" s="90"/>
      <c r="DDH107" s="91"/>
      <c r="DDI107" s="90"/>
      <c r="DDJ107" s="91"/>
      <c r="DDK107" s="90"/>
      <c r="DDL107" s="91"/>
      <c r="DDM107" s="90"/>
      <c r="DDN107" s="91"/>
      <c r="DDO107" s="90"/>
      <c r="DDP107" s="91"/>
      <c r="DDQ107" s="90"/>
      <c r="DDR107" s="91"/>
      <c r="DDS107" s="90"/>
      <c r="DDT107" s="91"/>
      <c r="DDU107" s="90"/>
      <c r="DDV107" s="91"/>
      <c r="DDW107" s="90"/>
      <c r="DDX107" s="91"/>
      <c r="DDY107" s="90"/>
      <c r="DDZ107" s="91"/>
      <c r="DEA107" s="90"/>
      <c r="DEB107" s="91"/>
      <c r="DEC107" s="90"/>
      <c r="DED107" s="91"/>
      <c r="DEE107" s="90"/>
      <c r="DEF107" s="91"/>
      <c r="DEG107" s="90"/>
      <c r="DEH107" s="91"/>
      <c r="DEI107" s="90"/>
      <c r="DEJ107" s="91"/>
      <c r="DEK107" s="90"/>
      <c r="DEL107" s="91"/>
      <c r="DEM107" s="90"/>
      <c r="DEN107" s="91"/>
      <c r="DEO107" s="90"/>
      <c r="DEP107" s="91"/>
      <c r="DEQ107" s="90"/>
      <c r="DER107" s="91"/>
      <c r="DES107" s="90"/>
      <c r="DET107" s="91"/>
      <c r="DEU107" s="90"/>
      <c r="DEV107" s="91"/>
      <c r="DEW107" s="90"/>
      <c r="DEX107" s="91"/>
      <c r="DEY107" s="90"/>
      <c r="DEZ107" s="91"/>
      <c r="DFA107" s="90"/>
      <c r="DFB107" s="91"/>
      <c r="DFC107" s="90"/>
      <c r="DFD107" s="91"/>
      <c r="DFE107" s="90"/>
      <c r="DFF107" s="91"/>
      <c r="DFG107" s="90"/>
      <c r="DFH107" s="91"/>
      <c r="DFI107" s="90"/>
      <c r="DFJ107" s="91"/>
      <c r="DFK107" s="90"/>
      <c r="DFL107" s="91"/>
      <c r="DFM107" s="90"/>
      <c r="DFN107" s="91"/>
      <c r="DFO107" s="90"/>
      <c r="DFP107" s="91"/>
      <c r="DFQ107" s="90"/>
      <c r="DFR107" s="91"/>
      <c r="DFS107" s="90"/>
      <c r="DFT107" s="91"/>
      <c r="DFU107" s="90"/>
      <c r="DFV107" s="91"/>
      <c r="DFW107" s="90"/>
      <c r="DFX107" s="91"/>
      <c r="DFY107" s="90"/>
      <c r="DFZ107" s="91"/>
      <c r="DGA107" s="90"/>
      <c r="DGB107" s="91"/>
      <c r="DGC107" s="90"/>
      <c r="DGD107" s="91"/>
      <c r="DGE107" s="90"/>
      <c r="DGF107" s="91"/>
      <c r="DGG107" s="90"/>
      <c r="DGH107" s="91"/>
      <c r="DGI107" s="90"/>
      <c r="DGJ107" s="91"/>
      <c r="DGK107" s="90"/>
      <c r="DGL107" s="91"/>
      <c r="DGM107" s="90"/>
      <c r="DGN107" s="91"/>
      <c r="DGO107" s="90"/>
      <c r="DGP107" s="91"/>
      <c r="DGQ107" s="90"/>
      <c r="DGR107" s="91"/>
      <c r="DGS107" s="90"/>
      <c r="DGT107" s="91"/>
      <c r="DGU107" s="90"/>
      <c r="DGV107" s="91"/>
      <c r="DGW107" s="90"/>
      <c r="DGX107" s="91"/>
      <c r="DGY107" s="90"/>
      <c r="DGZ107" s="91"/>
      <c r="DHA107" s="90"/>
      <c r="DHB107" s="91"/>
      <c r="DHC107" s="90"/>
      <c r="DHD107" s="91"/>
      <c r="DHE107" s="90"/>
      <c r="DHF107" s="91"/>
      <c r="DHG107" s="90"/>
      <c r="DHH107" s="91"/>
      <c r="DHI107" s="90"/>
      <c r="DHJ107" s="91"/>
      <c r="DHK107" s="90"/>
      <c r="DHL107" s="91"/>
      <c r="DHM107" s="90"/>
      <c r="DHN107" s="91"/>
      <c r="DHO107" s="90"/>
      <c r="DHP107" s="91"/>
      <c r="DHQ107" s="90"/>
      <c r="DHR107" s="91"/>
      <c r="DHS107" s="90"/>
      <c r="DHT107" s="91"/>
      <c r="DHU107" s="90"/>
      <c r="DHV107" s="91"/>
      <c r="DHW107" s="90"/>
      <c r="DHX107" s="91"/>
      <c r="DHY107" s="90"/>
      <c r="DHZ107" s="91"/>
      <c r="DIA107" s="90"/>
      <c r="DIB107" s="91"/>
      <c r="DIC107" s="90"/>
      <c r="DID107" s="91"/>
      <c r="DIE107" s="90"/>
      <c r="DIF107" s="91"/>
      <c r="DIG107" s="90"/>
      <c r="DIH107" s="91"/>
      <c r="DII107" s="90"/>
      <c r="DIJ107" s="91"/>
      <c r="DIK107" s="90"/>
      <c r="DIL107" s="91"/>
      <c r="DIM107" s="90"/>
      <c r="DIN107" s="91"/>
      <c r="DIO107" s="90"/>
      <c r="DIP107" s="91"/>
      <c r="DIQ107" s="90"/>
      <c r="DIR107" s="91"/>
      <c r="DIS107" s="90"/>
      <c r="DIT107" s="91"/>
      <c r="DIU107" s="90"/>
      <c r="DIV107" s="91"/>
      <c r="DIW107" s="90"/>
      <c r="DIX107" s="91"/>
      <c r="DIY107" s="90"/>
      <c r="DIZ107" s="91"/>
      <c r="DJA107" s="90"/>
      <c r="DJB107" s="91"/>
      <c r="DJC107" s="90"/>
      <c r="DJD107" s="91"/>
      <c r="DJE107" s="90"/>
      <c r="DJF107" s="91"/>
      <c r="DJG107" s="90"/>
      <c r="DJH107" s="91"/>
      <c r="DJI107" s="90"/>
      <c r="DJJ107" s="91"/>
      <c r="DJK107" s="90"/>
      <c r="DJL107" s="91"/>
      <c r="DJM107" s="90"/>
      <c r="DJN107" s="91"/>
      <c r="DJO107" s="90"/>
      <c r="DJP107" s="91"/>
      <c r="DJQ107" s="90"/>
      <c r="DJR107" s="91"/>
      <c r="DJS107" s="90"/>
      <c r="DJT107" s="91"/>
      <c r="DJU107" s="90"/>
      <c r="DJV107" s="91"/>
      <c r="DJW107" s="90"/>
      <c r="DJX107" s="91"/>
      <c r="DJY107" s="90"/>
      <c r="DJZ107" s="91"/>
      <c r="DKA107" s="90"/>
      <c r="DKB107" s="91"/>
      <c r="DKC107" s="90"/>
      <c r="DKD107" s="91"/>
      <c r="DKE107" s="90"/>
      <c r="DKF107" s="91"/>
      <c r="DKG107" s="90"/>
      <c r="DKH107" s="91"/>
      <c r="DKI107" s="90"/>
      <c r="DKJ107" s="91"/>
      <c r="DKK107" s="90"/>
      <c r="DKL107" s="91"/>
      <c r="DKM107" s="90"/>
      <c r="DKN107" s="91"/>
      <c r="DKO107" s="90"/>
      <c r="DKP107" s="91"/>
      <c r="DKQ107" s="90"/>
      <c r="DKR107" s="91"/>
      <c r="DKS107" s="90"/>
      <c r="DKT107" s="91"/>
      <c r="DKU107" s="90"/>
      <c r="DKV107" s="91"/>
      <c r="DKW107" s="90"/>
      <c r="DKX107" s="91"/>
      <c r="DKY107" s="90"/>
      <c r="DKZ107" s="91"/>
      <c r="DLA107" s="90"/>
      <c r="DLB107" s="91"/>
      <c r="DLC107" s="90"/>
      <c r="DLD107" s="91"/>
      <c r="DLE107" s="90"/>
      <c r="DLF107" s="91"/>
      <c r="DLG107" s="90"/>
      <c r="DLH107" s="91"/>
      <c r="DLI107" s="90"/>
      <c r="DLJ107" s="91"/>
      <c r="DLK107" s="90"/>
      <c r="DLL107" s="91"/>
      <c r="DLM107" s="90"/>
      <c r="DLN107" s="91"/>
      <c r="DLO107" s="90"/>
      <c r="DLP107" s="91"/>
      <c r="DLQ107" s="90"/>
      <c r="DLR107" s="91"/>
      <c r="DLS107" s="90"/>
      <c r="DLT107" s="91"/>
      <c r="DLU107" s="90"/>
      <c r="DLV107" s="91"/>
      <c r="DLW107" s="90"/>
      <c r="DLX107" s="91"/>
      <c r="DLY107" s="90"/>
      <c r="DLZ107" s="91"/>
      <c r="DMA107" s="90"/>
      <c r="DMB107" s="91"/>
      <c r="DMC107" s="90"/>
      <c r="DMD107" s="91"/>
      <c r="DME107" s="90"/>
      <c r="DMF107" s="91"/>
      <c r="DMG107" s="90"/>
      <c r="DMH107" s="91"/>
      <c r="DMI107" s="90"/>
      <c r="DMJ107" s="91"/>
      <c r="DMK107" s="90"/>
      <c r="DML107" s="91"/>
      <c r="DMM107" s="90"/>
      <c r="DMN107" s="91"/>
      <c r="DMO107" s="90"/>
      <c r="DMP107" s="91"/>
      <c r="DMQ107" s="90"/>
      <c r="DMR107" s="91"/>
      <c r="DMS107" s="90"/>
      <c r="DMT107" s="91"/>
      <c r="DMU107" s="90"/>
      <c r="DMV107" s="91"/>
      <c r="DMW107" s="90"/>
      <c r="DMX107" s="91"/>
      <c r="DMY107" s="90"/>
      <c r="DMZ107" s="91"/>
      <c r="DNA107" s="90"/>
      <c r="DNB107" s="91"/>
      <c r="DNC107" s="90"/>
      <c r="DND107" s="91"/>
      <c r="DNE107" s="90"/>
      <c r="DNF107" s="91"/>
      <c r="DNG107" s="90"/>
      <c r="DNH107" s="91"/>
      <c r="DNI107" s="90"/>
      <c r="DNJ107" s="91"/>
      <c r="DNK107" s="90"/>
      <c r="DNL107" s="91"/>
      <c r="DNM107" s="90"/>
      <c r="DNN107" s="91"/>
      <c r="DNO107" s="90"/>
      <c r="DNP107" s="91"/>
      <c r="DNQ107" s="90"/>
      <c r="DNR107" s="91"/>
      <c r="DNS107" s="90"/>
      <c r="DNT107" s="91"/>
      <c r="DNU107" s="90"/>
      <c r="DNV107" s="91"/>
      <c r="DNW107" s="90"/>
      <c r="DNX107" s="91"/>
      <c r="DNY107" s="90"/>
      <c r="DNZ107" s="91"/>
      <c r="DOA107" s="90"/>
      <c r="DOB107" s="91"/>
      <c r="DOC107" s="90"/>
      <c r="DOD107" s="91"/>
      <c r="DOE107" s="90"/>
      <c r="DOF107" s="91"/>
      <c r="DOG107" s="90"/>
      <c r="DOH107" s="91"/>
      <c r="DOI107" s="90"/>
      <c r="DOJ107" s="91"/>
      <c r="DOK107" s="90"/>
      <c r="DOL107" s="91"/>
      <c r="DOM107" s="90"/>
      <c r="DON107" s="91"/>
      <c r="DOO107" s="90"/>
      <c r="DOP107" s="91"/>
      <c r="DOQ107" s="90"/>
      <c r="DOR107" s="91"/>
      <c r="DOS107" s="90"/>
      <c r="DOT107" s="91"/>
      <c r="DOU107" s="90"/>
      <c r="DOV107" s="91"/>
      <c r="DOW107" s="90"/>
      <c r="DOX107" s="91"/>
      <c r="DOY107" s="90"/>
      <c r="DOZ107" s="91"/>
      <c r="DPA107" s="90"/>
      <c r="DPB107" s="91"/>
      <c r="DPC107" s="90"/>
      <c r="DPD107" s="91"/>
      <c r="DPE107" s="90"/>
      <c r="DPF107" s="91"/>
      <c r="DPG107" s="90"/>
      <c r="DPH107" s="91"/>
      <c r="DPI107" s="90"/>
      <c r="DPJ107" s="91"/>
      <c r="DPK107" s="90"/>
      <c r="DPL107" s="91"/>
      <c r="DPM107" s="90"/>
      <c r="DPN107" s="91"/>
      <c r="DPO107" s="90"/>
      <c r="DPP107" s="91"/>
      <c r="DPQ107" s="90"/>
      <c r="DPR107" s="91"/>
      <c r="DPS107" s="90"/>
      <c r="DPT107" s="91"/>
      <c r="DPU107" s="90"/>
      <c r="DPV107" s="91"/>
      <c r="DPW107" s="90"/>
      <c r="DPX107" s="91"/>
      <c r="DPY107" s="90"/>
      <c r="DPZ107" s="91"/>
      <c r="DQA107" s="90"/>
      <c r="DQB107" s="91"/>
      <c r="DQC107" s="90"/>
      <c r="DQD107" s="91"/>
      <c r="DQE107" s="90"/>
      <c r="DQF107" s="91"/>
      <c r="DQG107" s="90"/>
      <c r="DQH107" s="91"/>
      <c r="DQI107" s="90"/>
      <c r="DQJ107" s="91"/>
      <c r="DQK107" s="90"/>
      <c r="DQL107" s="91"/>
      <c r="DQM107" s="90"/>
      <c r="DQN107" s="91"/>
      <c r="DQO107" s="90"/>
      <c r="DQP107" s="91"/>
      <c r="DQQ107" s="90"/>
      <c r="DQR107" s="91"/>
      <c r="DQS107" s="90"/>
      <c r="DQT107" s="91"/>
      <c r="DQU107" s="90"/>
      <c r="DQV107" s="91"/>
      <c r="DQW107" s="90"/>
      <c r="DQX107" s="91"/>
      <c r="DQY107" s="90"/>
      <c r="DQZ107" s="91"/>
      <c r="DRA107" s="90"/>
      <c r="DRB107" s="91"/>
      <c r="DRC107" s="90"/>
      <c r="DRD107" s="91"/>
      <c r="DRE107" s="90"/>
      <c r="DRF107" s="91"/>
      <c r="DRG107" s="90"/>
      <c r="DRH107" s="91"/>
      <c r="DRI107" s="90"/>
      <c r="DRJ107" s="91"/>
      <c r="DRK107" s="90"/>
      <c r="DRL107" s="91"/>
      <c r="DRM107" s="90"/>
      <c r="DRN107" s="91"/>
      <c r="DRO107" s="90"/>
      <c r="DRP107" s="91"/>
      <c r="DRQ107" s="90"/>
      <c r="DRR107" s="91"/>
      <c r="DRS107" s="90"/>
      <c r="DRT107" s="91"/>
      <c r="DRU107" s="90"/>
      <c r="DRV107" s="91"/>
      <c r="DRW107" s="90"/>
      <c r="DRX107" s="91"/>
      <c r="DRY107" s="90"/>
      <c r="DRZ107" s="91"/>
      <c r="DSA107" s="90"/>
      <c r="DSB107" s="91"/>
      <c r="DSC107" s="90"/>
      <c r="DSD107" s="91"/>
      <c r="DSE107" s="90"/>
      <c r="DSF107" s="91"/>
      <c r="DSG107" s="90"/>
      <c r="DSH107" s="91"/>
      <c r="DSI107" s="90"/>
      <c r="DSJ107" s="91"/>
      <c r="DSK107" s="90"/>
      <c r="DSL107" s="91"/>
      <c r="DSM107" s="90"/>
      <c r="DSN107" s="91"/>
      <c r="DSO107" s="90"/>
      <c r="DSP107" s="91"/>
      <c r="DSQ107" s="90"/>
      <c r="DSR107" s="91"/>
      <c r="DSS107" s="90"/>
      <c r="DST107" s="91"/>
      <c r="DSU107" s="90"/>
      <c r="DSV107" s="91"/>
      <c r="DSW107" s="90"/>
      <c r="DSX107" s="91"/>
      <c r="DSY107" s="90"/>
      <c r="DSZ107" s="91"/>
      <c r="DTA107" s="90"/>
      <c r="DTB107" s="91"/>
      <c r="DTC107" s="90"/>
      <c r="DTD107" s="91"/>
      <c r="DTE107" s="90"/>
      <c r="DTF107" s="91"/>
      <c r="DTG107" s="90"/>
      <c r="DTH107" s="91"/>
      <c r="DTI107" s="90"/>
      <c r="DTJ107" s="91"/>
      <c r="DTK107" s="90"/>
      <c r="DTL107" s="91"/>
      <c r="DTM107" s="90"/>
      <c r="DTN107" s="91"/>
      <c r="DTO107" s="90"/>
      <c r="DTP107" s="91"/>
      <c r="DTQ107" s="90"/>
      <c r="DTR107" s="91"/>
      <c r="DTS107" s="90"/>
      <c r="DTT107" s="91"/>
      <c r="DTU107" s="90"/>
      <c r="DTV107" s="91"/>
      <c r="DTW107" s="90"/>
      <c r="DTX107" s="91"/>
      <c r="DTY107" s="90"/>
      <c r="DTZ107" s="91"/>
      <c r="DUA107" s="90"/>
      <c r="DUB107" s="91"/>
      <c r="DUC107" s="90"/>
      <c r="DUD107" s="91"/>
      <c r="DUE107" s="90"/>
      <c r="DUF107" s="91"/>
      <c r="DUG107" s="90"/>
      <c r="DUH107" s="91"/>
      <c r="DUI107" s="90"/>
      <c r="DUJ107" s="91"/>
      <c r="DUK107" s="90"/>
      <c r="DUL107" s="91"/>
      <c r="DUM107" s="90"/>
      <c r="DUN107" s="91"/>
      <c r="DUO107" s="90"/>
      <c r="DUP107" s="91"/>
      <c r="DUQ107" s="90"/>
      <c r="DUR107" s="91"/>
      <c r="DUS107" s="90"/>
      <c r="DUT107" s="91"/>
      <c r="DUU107" s="90"/>
      <c r="DUV107" s="91"/>
      <c r="DUW107" s="90"/>
      <c r="DUX107" s="91"/>
      <c r="DUY107" s="90"/>
      <c r="DUZ107" s="91"/>
      <c r="DVA107" s="90"/>
      <c r="DVB107" s="91"/>
      <c r="DVC107" s="90"/>
      <c r="DVD107" s="91"/>
      <c r="DVE107" s="90"/>
      <c r="DVF107" s="91"/>
      <c r="DVG107" s="90"/>
      <c r="DVH107" s="91"/>
      <c r="DVI107" s="90"/>
      <c r="DVJ107" s="91"/>
      <c r="DVK107" s="90"/>
      <c r="DVL107" s="91"/>
      <c r="DVM107" s="90"/>
      <c r="DVN107" s="91"/>
      <c r="DVO107" s="90"/>
      <c r="DVP107" s="91"/>
      <c r="DVQ107" s="90"/>
      <c r="DVR107" s="91"/>
      <c r="DVS107" s="90"/>
      <c r="DVT107" s="91"/>
      <c r="DVU107" s="90"/>
      <c r="DVV107" s="91"/>
      <c r="DVW107" s="90"/>
      <c r="DVX107" s="91"/>
      <c r="DVY107" s="90"/>
      <c r="DVZ107" s="91"/>
      <c r="DWA107" s="90"/>
      <c r="DWB107" s="91"/>
      <c r="DWC107" s="90"/>
      <c r="DWD107" s="91"/>
      <c r="DWE107" s="90"/>
      <c r="DWF107" s="91"/>
      <c r="DWG107" s="90"/>
      <c r="DWH107" s="91"/>
      <c r="DWI107" s="90"/>
      <c r="DWJ107" s="91"/>
      <c r="DWK107" s="90"/>
      <c r="DWL107" s="91"/>
      <c r="DWM107" s="90"/>
      <c r="DWN107" s="91"/>
      <c r="DWO107" s="90"/>
      <c r="DWP107" s="91"/>
      <c r="DWQ107" s="90"/>
      <c r="DWR107" s="91"/>
      <c r="DWS107" s="90"/>
      <c r="DWT107" s="91"/>
      <c r="DWU107" s="90"/>
      <c r="DWV107" s="91"/>
      <c r="DWW107" s="90"/>
      <c r="DWX107" s="91"/>
      <c r="DWY107" s="90"/>
      <c r="DWZ107" s="91"/>
      <c r="DXA107" s="90"/>
      <c r="DXB107" s="91"/>
      <c r="DXC107" s="90"/>
      <c r="DXD107" s="91"/>
      <c r="DXE107" s="90"/>
      <c r="DXF107" s="91"/>
      <c r="DXG107" s="90"/>
      <c r="DXH107" s="91"/>
      <c r="DXI107" s="90"/>
      <c r="DXJ107" s="91"/>
      <c r="DXK107" s="90"/>
      <c r="DXL107" s="91"/>
      <c r="DXM107" s="90"/>
      <c r="DXN107" s="91"/>
      <c r="DXO107" s="90"/>
      <c r="DXP107" s="91"/>
      <c r="DXQ107" s="90"/>
      <c r="DXR107" s="91"/>
      <c r="DXS107" s="90"/>
      <c r="DXT107" s="91"/>
      <c r="DXU107" s="90"/>
      <c r="DXV107" s="91"/>
      <c r="DXW107" s="90"/>
      <c r="DXX107" s="91"/>
      <c r="DXY107" s="90"/>
      <c r="DXZ107" s="91"/>
      <c r="DYA107" s="90"/>
      <c r="DYB107" s="91"/>
      <c r="DYC107" s="90"/>
      <c r="DYD107" s="91"/>
      <c r="DYE107" s="90"/>
      <c r="DYF107" s="91"/>
      <c r="DYG107" s="90"/>
      <c r="DYH107" s="91"/>
      <c r="DYI107" s="90"/>
      <c r="DYJ107" s="91"/>
      <c r="DYK107" s="90"/>
      <c r="DYL107" s="91"/>
      <c r="DYM107" s="90"/>
      <c r="DYN107" s="91"/>
      <c r="DYO107" s="90"/>
      <c r="DYP107" s="91"/>
      <c r="DYQ107" s="90"/>
      <c r="DYR107" s="91"/>
      <c r="DYS107" s="90"/>
      <c r="DYT107" s="91"/>
      <c r="DYU107" s="90"/>
      <c r="DYV107" s="91"/>
      <c r="DYW107" s="90"/>
      <c r="DYX107" s="91"/>
      <c r="DYY107" s="90"/>
      <c r="DYZ107" s="91"/>
      <c r="DZA107" s="90"/>
      <c r="DZB107" s="91"/>
      <c r="DZC107" s="90"/>
      <c r="DZD107" s="91"/>
      <c r="DZE107" s="90"/>
      <c r="DZF107" s="91"/>
      <c r="DZG107" s="90"/>
      <c r="DZH107" s="91"/>
      <c r="DZI107" s="90"/>
      <c r="DZJ107" s="91"/>
      <c r="DZK107" s="90"/>
      <c r="DZL107" s="91"/>
      <c r="DZM107" s="90"/>
      <c r="DZN107" s="91"/>
      <c r="DZO107" s="90"/>
      <c r="DZP107" s="91"/>
      <c r="DZQ107" s="90"/>
      <c r="DZR107" s="91"/>
      <c r="DZS107" s="90"/>
      <c r="DZT107" s="91"/>
      <c r="DZU107" s="90"/>
      <c r="DZV107" s="91"/>
      <c r="DZW107" s="90"/>
      <c r="DZX107" s="91"/>
      <c r="DZY107" s="90"/>
      <c r="DZZ107" s="91"/>
      <c r="EAA107" s="90"/>
      <c r="EAB107" s="91"/>
      <c r="EAC107" s="90"/>
      <c r="EAD107" s="91"/>
      <c r="EAE107" s="90"/>
      <c r="EAF107" s="91"/>
      <c r="EAG107" s="90"/>
      <c r="EAH107" s="91"/>
      <c r="EAI107" s="90"/>
      <c r="EAJ107" s="91"/>
      <c r="EAK107" s="90"/>
      <c r="EAL107" s="91"/>
      <c r="EAM107" s="90"/>
      <c r="EAN107" s="91"/>
      <c r="EAO107" s="90"/>
      <c r="EAP107" s="91"/>
      <c r="EAQ107" s="90"/>
      <c r="EAR107" s="91"/>
      <c r="EAS107" s="90"/>
      <c r="EAT107" s="91"/>
      <c r="EAU107" s="90"/>
      <c r="EAV107" s="91"/>
      <c r="EAW107" s="90"/>
      <c r="EAX107" s="91"/>
      <c r="EAY107" s="90"/>
      <c r="EAZ107" s="91"/>
      <c r="EBA107" s="90"/>
      <c r="EBB107" s="91"/>
      <c r="EBC107" s="90"/>
      <c r="EBD107" s="91"/>
      <c r="EBE107" s="90"/>
      <c r="EBF107" s="91"/>
      <c r="EBG107" s="90"/>
      <c r="EBH107" s="91"/>
      <c r="EBI107" s="90"/>
      <c r="EBJ107" s="91"/>
      <c r="EBK107" s="90"/>
      <c r="EBL107" s="91"/>
      <c r="EBM107" s="90"/>
      <c r="EBN107" s="91"/>
      <c r="EBO107" s="90"/>
      <c r="EBP107" s="91"/>
      <c r="EBQ107" s="90"/>
      <c r="EBR107" s="91"/>
      <c r="EBS107" s="90"/>
      <c r="EBT107" s="91"/>
      <c r="EBU107" s="90"/>
      <c r="EBV107" s="91"/>
      <c r="EBW107" s="90"/>
      <c r="EBX107" s="91"/>
      <c r="EBY107" s="90"/>
      <c r="EBZ107" s="91"/>
      <c r="ECA107" s="90"/>
      <c r="ECB107" s="91"/>
      <c r="ECC107" s="90"/>
      <c r="ECD107" s="91"/>
      <c r="ECE107" s="90"/>
      <c r="ECF107" s="91"/>
      <c r="ECG107" s="90"/>
      <c r="ECH107" s="91"/>
      <c r="ECI107" s="90"/>
      <c r="ECJ107" s="91"/>
      <c r="ECK107" s="90"/>
      <c r="ECL107" s="91"/>
      <c r="ECM107" s="90"/>
      <c r="ECN107" s="91"/>
      <c r="ECO107" s="90"/>
      <c r="ECP107" s="91"/>
      <c r="ECQ107" s="90"/>
      <c r="ECR107" s="91"/>
      <c r="ECS107" s="90"/>
      <c r="ECT107" s="91"/>
      <c r="ECU107" s="90"/>
      <c r="ECV107" s="91"/>
      <c r="ECW107" s="90"/>
      <c r="ECX107" s="91"/>
      <c r="ECY107" s="90"/>
      <c r="ECZ107" s="91"/>
      <c r="EDA107" s="90"/>
      <c r="EDB107" s="91"/>
      <c r="EDC107" s="90"/>
      <c r="EDD107" s="91"/>
      <c r="EDE107" s="90"/>
      <c r="EDF107" s="91"/>
      <c r="EDG107" s="90"/>
      <c r="EDH107" s="91"/>
      <c r="EDI107" s="90"/>
      <c r="EDJ107" s="91"/>
      <c r="EDK107" s="90"/>
      <c r="EDL107" s="91"/>
      <c r="EDM107" s="90"/>
      <c r="EDN107" s="91"/>
      <c r="EDO107" s="90"/>
      <c r="EDP107" s="91"/>
      <c r="EDQ107" s="90"/>
      <c r="EDR107" s="91"/>
      <c r="EDS107" s="90"/>
      <c r="EDT107" s="91"/>
      <c r="EDU107" s="90"/>
      <c r="EDV107" s="91"/>
      <c r="EDW107" s="90"/>
      <c r="EDX107" s="91"/>
      <c r="EDY107" s="90"/>
      <c r="EDZ107" s="91"/>
      <c r="EEA107" s="90"/>
      <c r="EEB107" s="91"/>
      <c r="EEC107" s="90"/>
      <c r="EED107" s="91"/>
      <c r="EEE107" s="90"/>
      <c r="EEF107" s="91"/>
      <c r="EEG107" s="90"/>
      <c r="EEH107" s="91"/>
      <c r="EEI107" s="90"/>
      <c r="EEJ107" s="91"/>
      <c r="EEK107" s="90"/>
      <c r="EEL107" s="91"/>
      <c r="EEM107" s="90"/>
      <c r="EEN107" s="91"/>
      <c r="EEO107" s="90"/>
      <c r="EEP107" s="91"/>
      <c r="EEQ107" s="90"/>
      <c r="EER107" s="91"/>
      <c r="EES107" s="90"/>
      <c r="EET107" s="91"/>
      <c r="EEU107" s="90"/>
      <c r="EEV107" s="91"/>
      <c r="EEW107" s="90"/>
      <c r="EEX107" s="91"/>
      <c r="EEY107" s="90"/>
      <c r="EEZ107" s="91"/>
      <c r="EFA107" s="90"/>
      <c r="EFB107" s="91"/>
      <c r="EFC107" s="90"/>
      <c r="EFD107" s="91"/>
      <c r="EFE107" s="90"/>
      <c r="EFF107" s="91"/>
      <c r="EFG107" s="90"/>
      <c r="EFH107" s="91"/>
      <c r="EFI107" s="90"/>
      <c r="EFJ107" s="91"/>
      <c r="EFK107" s="90"/>
      <c r="EFL107" s="91"/>
      <c r="EFM107" s="90"/>
      <c r="EFN107" s="91"/>
      <c r="EFO107" s="90"/>
      <c r="EFP107" s="91"/>
      <c r="EFQ107" s="90"/>
      <c r="EFR107" s="91"/>
      <c r="EFS107" s="90"/>
      <c r="EFT107" s="91"/>
      <c r="EFU107" s="90"/>
      <c r="EFV107" s="91"/>
      <c r="EFW107" s="90"/>
      <c r="EFX107" s="91"/>
      <c r="EFY107" s="90"/>
      <c r="EFZ107" s="91"/>
      <c r="EGA107" s="90"/>
      <c r="EGB107" s="91"/>
      <c r="EGC107" s="90"/>
      <c r="EGD107" s="91"/>
      <c r="EGE107" s="90"/>
      <c r="EGF107" s="91"/>
      <c r="EGG107" s="90"/>
      <c r="EGH107" s="91"/>
      <c r="EGI107" s="90"/>
      <c r="EGJ107" s="91"/>
      <c r="EGK107" s="90"/>
      <c r="EGL107" s="91"/>
      <c r="EGM107" s="90"/>
      <c r="EGN107" s="91"/>
      <c r="EGO107" s="90"/>
      <c r="EGP107" s="91"/>
      <c r="EGQ107" s="90"/>
      <c r="EGR107" s="91"/>
      <c r="EGS107" s="90"/>
      <c r="EGT107" s="91"/>
      <c r="EGU107" s="90"/>
      <c r="EGV107" s="91"/>
      <c r="EGW107" s="90"/>
      <c r="EGX107" s="91"/>
      <c r="EGY107" s="90"/>
      <c r="EGZ107" s="91"/>
      <c r="EHA107" s="90"/>
      <c r="EHB107" s="91"/>
      <c r="EHC107" s="90"/>
      <c r="EHD107" s="91"/>
      <c r="EHE107" s="90"/>
      <c r="EHF107" s="91"/>
      <c r="EHG107" s="90"/>
      <c r="EHH107" s="91"/>
      <c r="EHI107" s="90"/>
      <c r="EHJ107" s="91"/>
      <c r="EHK107" s="90"/>
      <c r="EHL107" s="91"/>
      <c r="EHM107" s="90"/>
      <c r="EHN107" s="91"/>
      <c r="EHO107" s="90"/>
      <c r="EHP107" s="91"/>
      <c r="EHQ107" s="90"/>
      <c r="EHR107" s="91"/>
      <c r="EHS107" s="90"/>
      <c r="EHT107" s="91"/>
      <c r="EHU107" s="90"/>
      <c r="EHV107" s="91"/>
      <c r="EHW107" s="90"/>
      <c r="EHX107" s="91"/>
      <c r="EHY107" s="90"/>
      <c r="EHZ107" s="91"/>
      <c r="EIA107" s="90"/>
      <c r="EIB107" s="91"/>
      <c r="EIC107" s="90"/>
      <c r="EID107" s="91"/>
      <c r="EIE107" s="90"/>
      <c r="EIF107" s="91"/>
      <c r="EIG107" s="90"/>
      <c r="EIH107" s="91"/>
      <c r="EII107" s="90"/>
      <c r="EIJ107" s="91"/>
      <c r="EIK107" s="90"/>
      <c r="EIL107" s="91"/>
      <c r="EIM107" s="90"/>
      <c r="EIN107" s="91"/>
      <c r="EIO107" s="90"/>
      <c r="EIP107" s="91"/>
      <c r="EIQ107" s="90"/>
      <c r="EIR107" s="91"/>
      <c r="EIS107" s="90"/>
      <c r="EIT107" s="91"/>
      <c r="EIU107" s="90"/>
      <c r="EIV107" s="91"/>
      <c r="EIW107" s="90"/>
      <c r="EIX107" s="91"/>
      <c r="EIY107" s="90"/>
      <c r="EIZ107" s="91"/>
      <c r="EJA107" s="90"/>
      <c r="EJB107" s="91"/>
      <c r="EJC107" s="90"/>
      <c r="EJD107" s="91"/>
      <c r="EJE107" s="90"/>
      <c r="EJF107" s="91"/>
      <c r="EJG107" s="90"/>
      <c r="EJH107" s="91"/>
      <c r="EJI107" s="90"/>
      <c r="EJJ107" s="91"/>
      <c r="EJK107" s="90"/>
      <c r="EJL107" s="91"/>
      <c r="EJM107" s="90"/>
      <c r="EJN107" s="91"/>
      <c r="EJO107" s="90"/>
      <c r="EJP107" s="91"/>
      <c r="EJQ107" s="90"/>
      <c r="EJR107" s="91"/>
      <c r="EJS107" s="90"/>
      <c r="EJT107" s="91"/>
      <c r="EJU107" s="90"/>
      <c r="EJV107" s="91"/>
      <c r="EJW107" s="90"/>
      <c r="EJX107" s="91"/>
      <c r="EJY107" s="90"/>
      <c r="EJZ107" s="91"/>
      <c r="EKA107" s="90"/>
      <c r="EKB107" s="91"/>
      <c r="EKC107" s="90"/>
      <c r="EKD107" s="91"/>
      <c r="EKE107" s="90"/>
      <c r="EKF107" s="91"/>
      <c r="EKG107" s="90"/>
      <c r="EKH107" s="91"/>
      <c r="EKI107" s="90"/>
      <c r="EKJ107" s="91"/>
      <c r="EKK107" s="90"/>
      <c r="EKL107" s="91"/>
      <c r="EKM107" s="90"/>
      <c r="EKN107" s="91"/>
      <c r="EKO107" s="90"/>
      <c r="EKP107" s="91"/>
      <c r="EKQ107" s="90"/>
      <c r="EKR107" s="91"/>
      <c r="EKS107" s="90"/>
      <c r="EKT107" s="91"/>
      <c r="EKU107" s="90"/>
      <c r="EKV107" s="91"/>
      <c r="EKW107" s="90"/>
      <c r="EKX107" s="91"/>
      <c r="EKY107" s="90"/>
      <c r="EKZ107" s="91"/>
      <c r="ELA107" s="90"/>
      <c r="ELB107" s="91"/>
      <c r="ELC107" s="90"/>
      <c r="ELD107" s="91"/>
      <c r="ELE107" s="90"/>
      <c r="ELF107" s="91"/>
      <c r="ELG107" s="90"/>
      <c r="ELH107" s="91"/>
      <c r="ELI107" s="90"/>
      <c r="ELJ107" s="91"/>
      <c r="ELK107" s="90"/>
      <c r="ELL107" s="91"/>
      <c r="ELM107" s="90"/>
      <c r="ELN107" s="91"/>
      <c r="ELO107" s="90"/>
      <c r="ELP107" s="91"/>
      <c r="ELQ107" s="90"/>
      <c r="ELR107" s="91"/>
      <c r="ELS107" s="90"/>
      <c r="ELT107" s="91"/>
      <c r="ELU107" s="90"/>
      <c r="ELV107" s="91"/>
      <c r="ELW107" s="90"/>
      <c r="ELX107" s="91"/>
      <c r="ELY107" s="90"/>
      <c r="ELZ107" s="91"/>
      <c r="EMA107" s="90"/>
      <c r="EMB107" s="91"/>
      <c r="EMC107" s="90"/>
      <c r="EMD107" s="91"/>
      <c r="EME107" s="90"/>
      <c r="EMF107" s="91"/>
      <c r="EMG107" s="90"/>
      <c r="EMH107" s="91"/>
      <c r="EMI107" s="90"/>
      <c r="EMJ107" s="91"/>
      <c r="EMK107" s="90"/>
      <c r="EML107" s="91"/>
      <c r="EMM107" s="90"/>
      <c r="EMN107" s="91"/>
      <c r="EMO107" s="90"/>
      <c r="EMP107" s="91"/>
      <c r="EMQ107" s="90"/>
      <c r="EMR107" s="91"/>
      <c r="EMS107" s="90"/>
      <c r="EMT107" s="91"/>
      <c r="EMU107" s="90"/>
      <c r="EMV107" s="91"/>
      <c r="EMW107" s="90"/>
      <c r="EMX107" s="91"/>
      <c r="EMY107" s="90"/>
      <c r="EMZ107" s="91"/>
      <c r="ENA107" s="90"/>
      <c r="ENB107" s="91"/>
      <c r="ENC107" s="90"/>
      <c r="END107" s="91"/>
      <c r="ENE107" s="90"/>
      <c r="ENF107" s="91"/>
      <c r="ENG107" s="90"/>
      <c r="ENH107" s="91"/>
      <c r="ENI107" s="90"/>
      <c r="ENJ107" s="91"/>
      <c r="ENK107" s="90"/>
      <c r="ENL107" s="91"/>
      <c r="ENM107" s="90"/>
      <c r="ENN107" s="91"/>
      <c r="ENO107" s="90"/>
      <c r="ENP107" s="91"/>
      <c r="ENQ107" s="90"/>
      <c r="ENR107" s="91"/>
      <c r="ENS107" s="90"/>
      <c r="ENT107" s="91"/>
      <c r="ENU107" s="90"/>
      <c r="ENV107" s="91"/>
      <c r="ENW107" s="90"/>
      <c r="ENX107" s="91"/>
      <c r="ENY107" s="90"/>
      <c r="ENZ107" s="91"/>
      <c r="EOA107" s="90"/>
      <c r="EOB107" s="91"/>
      <c r="EOC107" s="90"/>
      <c r="EOD107" s="91"/>
      <c r="EOE107" s="90"/>
      <c r="EOF107" s="91"/>
      <c r="EOG107" s="90"/>
      <c r="EOH107" s="91"/>
      <c r="EOI107" s="90"/>
      <c r="EOJ107" s="91"/>
      <c r="EOK107" s="90"/>
      <c r="EOL107" s="91"/>
      <c r="EOM107" s="90"/>
      <c r="EON107" s="91"/>
      <c r="EOO107" s="90"/>
      <c r="EOP107" s="91"/>
      <c r="EOQ107" s="90"/>
      <c r="EOR107" s="91"/>
      <c r="EOS107" s="90"/>
      <c r="EOT107" s="91"/>
      <c r="EOU107" s="90"/>
      <c r="EOV107" s="91"/>
      <c r="EOW107" s="90"/>
      <c r="EOX107" s="91"/>
      <c r="EOY107" s="90"/>
      <c r="EOZ107" s="91"/>
      <c r="EPA107" s="90"/>
      <c r="EPB107" s="91"/>
      <c r="EPC107" s="90"/>
      <c r="EPD107" s="91"/>
      <c r="EPE107" s="90"/>
      <c r="EPF107" s="91"/>
      <c r="EPG107" s="90"/>
      <c r="EPH107" s="91"/>
      <c r="EPI107" s="90"/>
      <c r="EPJ107" s="91"/>
      <c r="EPK107" s="90"/>
      <c r="EPL107" s="91"/>
      <c r="EPM107" s="90"/>
      <c r="EPN107" s="91"/>
      <c r="EPO107" s="90"/>
      <c r="EPP107" s="91"/>
      <c r="EPQ107" s="90"/>
      <c r="EPR107" s="91"/>
      <c r="EPS107" s="90"/>
      <c r="EPT107" s="91"/>
      <c r="EPU107" s="90"/>
      <c r="EPV107" s="91"/>
      <c r="EPW107" s="90"/>
      <c r="EPX107" s="91"/>
      <c r="EPY107" s="90"/>
      <c r="EPZ107" s="91"/>
      <c r="EQA107" s="90"/>
      <c r="EQB107" s="91"/>
      <c r="EQC107" s="90"/>
      <c r="EQD107" s="91"/>
      <c r="EQE107" s="90"/>
      <c r="EQF107" s="91"/>
      <c r="EQG107" s="90"/>
      <c r="EQH107" s="91"/>
      <c r="EQI107" s="90"/>
      <c r="EQJ107" s="91"/>
      <c r="EQK107" s="90"/>
      <c r="EQL107" s="91"/>
      <c r="EQM107" s="90"/>
      <c r="EQN107" s="91"/>
      <c r="EQO107" s="90"/>
      <c r="EQP107" s="91"/>
      <c r="EQQ107" s="90"/>
      <c r="EQR107" s="91"/>
      <c r="EQS107" s="90"/>
      <c r="EQT107" s="91"/>
      <c r="EQU107" s="90"/>
      <c r="EQV107" s="91"/>
      <c r="EQW107" s="90"/>
      <c r="EQX107" s="91"/>
      <c r="EQY107" s="90"/>
      <c r="EQZ107" s="91"/>
      <c r="ERA107" s="90"/>
      <c r="ERB107" s="91"/>
      <c r="ERC107" s="90"/>
      <c r="ERD107" s="91"/>
      <c r="ERE107" s="90"/>
      <c r="ERF107" s="91"/>
      <c r="ERG107" s="90"/>
      <c r="ERH107" s="91"/>
      <c r="ERI107" s="90"/>
      <c r="ERJ107" s="91"/>
      <c r="ERK107" s="90"/>
      <c r="ERL107" s="91"/>
      <c r="ERM107" s="90"/>
      <c r="ERN107" s="91"/>
      <c r="ERO107" s="90"/>
      <c r="ERP107" s="91"/>
      <c r="ERQ107" s="90"/>
      <c r="ERR107" s="91"/>
      <c r="ERS107" s="90"/>
      <c r="ERT107" s="91"/>
      <c r="ERU107" s="90"/>
      <c r="ERV107" s="91"/>
      <c r="ERW107" s="90"/>
      <c r="ERX107" s="91"/>
      <c r="ERY107" s="90"/>
      <c r="ERZ107" s="91"/>
      <c r="ESA107" s="90"/>
      <c r="ESB107" s="91"/>
      <c r="ESC107" s="90"/>
      <c r="ESD107" s="91"/>
      <c r="ESE107" s="90"/>
      <c r="ESF107" s="91"/>
      <c r="ESG107" s="90"/>
      <c r="ESH107" s="91"/>
      <c r="ESI107" s="90"/>
      <c r="ESJ107" s="91"/>
      <c r="ESK107" s="90"/>
      <c r="ESL107" s="91"/>
      <c r="ESM107" s="90"/>
      <c r="ESN107" s="91"/>
      <c r="ESO107" s="90"/>
      <c r="ESP107" s="91"/>
      <c r="ESQ107" s="90"/>
      <c r="ESR107" s="91"/>
      <c r="ESS107" s="90"/>
      <c r="EST107" s="91"/>
      <c r="ESU107" s="90"/>
      <c r="ESV107" s="91"/>
      <c r="ESW107" s="90"/>
      <c r="ESX107" s="91"/>
      <c r="ESY107" s="90"/>
      <c r="ESZ107" s="91"/>
      <c r="ETA107" s="90"/>
      <c r="ETB107" s="91"/>
      <c r="ETC107" s="90"/>
      <c r="ETD107" s="91"/>
      <c r="ETE107" s="90"/>
      <c r="ETF107" s="91"/>
      <c r="ETG107" s="90"/>
      <c r="ETH107" s="91"/>
      <c r="ETI107" s="90"/>
      <c r="ETJ107" s="91"/>
      <c r="ETK107" s="90"/>
      <c r="ETL107" s="91"/>
      <c r="ETM107" s="90"/>
      <c r="ETN107" s="91"/>
      <c r="ETO107" s="90"/>
      <c r="ETP107" s="91"/>
      <c r="ETQ107" s="90"/>
      <c r="ETR107" s="91"/>
      <c r="ETS107" s="90"/>
      <c r="ETT107" s="91"/>
      <c r="ETU107" s="90"/>
      <c r="ETV107" s="91"/>
      <c r="ETW107" s="90"/>
      <c r="ETX107" s="91"/>
      <c r="ETY107" s="90"/>
      <c r="ETZ107" s="91"/>
      <c r="EUA107" s="90"/>
      <c r="EUB107" s="91"/>
      <c r="EUC107" s="90"/>
      <c r="EUD107" s="91"/>
      <c r="EUE107" s="90"/>
      <c r="EUF107" s="91"/>
      <c r="EUG107" s="90"/>
      <c r="EUH107" s="91"/>
      <c r="EUI107" s="90"/>
      <c r="EUJ107" s="91"/>
      <c r="EUK107" s="90"/>
      <c r="EUL107" s="91"/>
      <c r="EUM107" s="90"/>
      <c r="EUN107" s="91"/>
      <c r="EUO107" s="90"/>
      <c r="EUP107" s="91"/>
      <c r="EUQ107" s="90"/>
      <c r="EUR107" s="91"/>
      <c r="EUS107" s="90"/>
      <c r="EUT107" s="91"/>
      <c r="EUU107" s="90"/>
      <c r="EUV107" s="91"/>
      <c r="EUW107" s="90"/>
      <c r="EUX107" s="91"/>
      <c r="EUY107" s="90"/>
      <c r="EUZ107" s="91"/>
      <c r="EVA107" s="90"/>
      <c r="EVB107" s="91"/>
      <c r="EVC107" s="90"/>
      <c r="EVD107" s="91"/>
      <c r="EVE107" s="90"/>
      <c r="EVF107" s="91"/>
      <c r="EVG107" s="90"/>
      <c r="EVH107" s="91"/>
      <c r="EVI107" s="90"/>
      <c r="EVJ107" s="91"/>
      <c r="EVK107" s="90"/>
      <c r="EVL107" s="91"/>
      <c r="EVM107" s="90"/>
      <c r="EVN107" s="91"/>
      <c r="EVO107" s="90"/>
      <c r="EVP107" s="91"/>
      <c r="EVQ107" s="90"/>
      <c r="EVR107" s="91"/>
      <c r="EVS107" s="90"/>
      <c r="EVT107" s="91"/>
      <c r="EVU107" s="90"/>
      <c r="EVV107" s="91"/>
      <c r="EVW107" s="90"/>
      <c r="EVX107" s="91"/>
      <c r="EVY107" s="90"/>
      <c r="EVZ107" s="91"/>
      <c r="EWA107" s="90"/>
      <c r="EWB107" s="91"/>
      <c r="EWC107" s="90"/>
      <c r="EWD107" s="91"/>
      <c r="EWE107" s="90"/>
      <c r="EWF107" s="91"/>
      <c r="EWG107" s="90"/>
      <c r="EWH107" s="91"/>
      <c r="EWI107" s="90"/>
      <c r="EWJ107" s="91"/>
      <c r="EWK107" s="90"/>
      <c r="EWL107" s="91"/>
      <c r="EWM107" s="90"/>
      <c r="EWN107" s="91"/>
      <c r="EWO107" s="90"/>
      <c r="EWP107" s="91"/>
      <c r="EWQ107" s="90"/>
      <c r="EWR107" s="91"/>
      <c r="EWS107" s="90"/>
      <c r="EWT107" s="91"/>
      <c r="EWU107" s="90"/>
      <c r="EWV107" s="91"/>
      <c r="EWW107" s="90"/>
      <c r="EWX107" s="91"/>
      <c r="EWY107" s="90"/>
      <c r="EWZ107" s="91"/>
      <c r="EXA107" s="90"/>
      <c r="EXB107" s="91"/>
      <c r="EXC107" s="90"/>
      <c r="EXD107" s="91"/>
      <c r="EXE107" s="90"/>
      <c r="EXF107" s="91"/>
      <c r="EXG107" s="90"/>
      <c r="EXH107" s="91"/>
      <c r="EXI107" s="90"/>
      <c r="EXJ107" s="91"/>
      <c r="EXK107" s="90"/>
      <c r="EXL107" s="91"/>
      <c r="EXM107" s="90"/>
      <c r="EXN107" s="91"/>
      <c r="EXO107" s="90"/>
      <c r="EXP107" s="91"/>
      <c r="EXQ107" s="90"/>
      <c r="EXR107" s="91"/>
      <c r="EXS107" s="90"/>
      <c r="EXT107" s="91"/>
      <c r="EXU107" s="90"/>
      <c r="EXV107" s="91"/>
      <c r="EXW107" s="90"/>
      <c r="EXX107" s="91"/>
      <c r="EXY107" s="90"/>
      <c r="EXZ107" s="91"/>
      <c r="EYA107" s="90"/>
      <c r="EYB107" s="91"/>
      <c r="EYC107" s="90"/>
      <c r="EYD107" s="91"/>
      <c r="EYE107" s="90"/>
      <c r="EYF107" s="91"/>
      <c r="EYG107" s="90"/>
      <c r="EYH107" s="91"/>
      <c r="EYI107" s="90"/>
      <c r="EYJ107" s="91"/>
      <c r="EYK107" s="90"/>
      <c r="EYL107" s="91"/>
      <c r="EYM107" s="90"/>
      <c r="EYN107" s="91"/>
      <c r="EYO107" s="90"/>
      <c r="EYP107" s="91"/>
      <c r="EYQ107" s="90"/>
      <c r="EYR107" s="91"/>
      <c r="EYS107" s="90"/>
      <c r="EYT107" s="91"/>
      <c r="EYU107" s="90"/>
      <c r="EYV107" s="91"/>
      <c r="EYW107" s="90"/>
      <c r="EYX107" s="91"/>
      <c r="EYY107" s="90"/>
      <c r="EYZ107" s="91"/>
      <c r="EZA107" s="90"/>
      <c r="EZB107" s="91"/>
      <c r="EZC107" s="90"/>
      <c r="EZD107" s="91"/>
      <c r="EZE107" s="90"/>
      <c r="EZF107" s="91"/>
      <c r="EZG107" s="90"/>
      <c r="EZH107" s="91"/>
      <c r="EZI107" s="90"/>
      <c r="EZJ107" s="91"/>
      <c r="EZK107" s="90"/>
      <c r="EZL107" s="91"/>
      <c r="EZM107" s="90"/>
      <c r="EZN107" s="91"/>
      <c r="EZO107" s="90"/>
      <c r="EZP107" s="91"/>
      <c r="EZQ107" s="90"/>
      <c r="EZR107" s="91"/>
      <c r="EZS107" s="90"/>
      <c r="EZT107" s="91"/>
      <c r="EZU107" s="90"/>
      <c r="EZV107" s="91"/>
      <c r="EZW107" s="90"/>
      <c r="EZX107" s="91"/>
      <c r="EZY107" s="90"/>
      <c r="EZZ107" s="91"/>
      <c r="FAA107" s="90"/>
      <c r="FAB107" s="91"/>
      <c r="FAC107" s="90"/>
      <c r="FAD107" s="91"/>
      <c r="FAE107" s="90"/>
      <c r="FAF107" s="91"/>
      <c r="FAG107" s="90"/>
      <c r="FAH107" s="91"/>
      <c r="FAI107" s="90"/>
      <c r="FAJ107" s="91"/>
      <c r="FAK107" s="90"/>
      <c r="FAL107" s="91"/>
      <c r="FAM107" s="90"/>
      <c r="FAN107" s="91"/>
      <c r="FAO107" s="90"/>
      <c r="FAP107" s="91"/>
      <c r="FAQ107" s="90"/>
      <c r="FAR107" s="91"/>
      <c r="FAS107" s="90"/>
      <c r="FAT107" s="91"/>
      <c r="FAU107" s="90"/>
      <c r="FAV107" s="91"/>
      <c r="FAW107" s="90"/>
      <c r="FAX107" s="91"/>
      <c r="FAY107" s="90"/>
      <c r="FAZ107" s="91"/>
      <c r="FBA107" s="90"/>
      <c r="FBB107" s="91"/>
      <c r="FBC107" s="90"/>
      <c r="FBD107" s="91"/>
      <c r="FBE107" s="90"/>
      <c r="FBF107" s="91"/>
      <c r="FBG107" s="90"/>
      <c r="FBH107" s="91"/>
      <c r="FBI107" s="90"/>
      <c r="FBJ107" s="91"/>
      <c r="FBK107" s="90"/>
      <c r="FBL107" s="91"/>
      <c r="FBM107" s="90"/>
      <c r="FBN107" s="91"/>
      <c r="FBO107" s="90"/>
      <c r="FBP107" s="91"/>
      <c r="FBQ107" s="90"/>
      <c r="FBR107" s="91"/>
      <c r="FBS107" s="90"/>
      <c r="FBT107" s="91"/>
      <c r="FBU107" s="90"/>
      <c r="FBV107" s="91"/>
      <c r="FBW107" s="90"/>
      <c r="FBX107" s="91"/>
      <c r="FBY107" s="90"/>
      <c r="FBZ107" s="91"/>
      <c r="FCA107" s="90"/>
      <c r="FCB107" s="91"/>
      <c r="FCC107" s="90"/>
      <c r="FCD107" s="91"/>
      <c r="FCE107" s="90"/>
      <c r="FCF107" s="91"/>
      <c r="FCG107" s="90"/>
      <c r="FCH107" s="91"/>
      <c r="FCI107" s="90"/>
      <c r="FCJ107" s="91"/>
      <c r="FCK107" s="90"/>
      <c r="FCL107" s="91"/>
      <c r="FCM107" s="90"/>
      <c r="FCN107" s="91"/>
      <c r="FCO107" s="90"/>
      <c r="FCP107" s="91"/>
      <c r="FCQ107" s="90"/>
      <c r="FCR107" s="91"/>
      <c r="FCS107" s="90"/>
      <c r="FCT107" s="91"/>
      <c r="FCU107" s="90"/>
      <c r="FCV107" s="91"/>
      <c r="FCW107" s="90"/>
      <c r="FCX107" s="91"/>
      <c r="FCY107" s="90"/>
      <c r="FCZ107" s="91"/>
      <c r="FDA107" s="90"/>
      <c r="FDB107" s="91"/>
      <c r="FDC107" s="90"/>
      <c r="FDD107" s="91"/>
      <c r="FDE107" s="90"/>
      <c r="FDF107" s="91"/>
      <c r="FDG107" s="90"/>
      <c r="FDH107" s="91"/>
      <c r="FDI107" s="90"/>
      <c r="FDJ107" s="91"/>
      <c r="FDK107" s="90"/>
      <c r="FDL107" s="91"/>
      <c r="FDM107" s="90"/>
      <c r="FDN107" s="91"/>
      <c r="FDO107" s="90"/>
      <c r="FDP107" s="91"/>
      <c r="FDQ107" s="90"/>
      <c r="FDR107" s="91"/>
      <c r="FDS107" s="90"/>
      <c r="FDT107" s="91"/>
      <c r="FDU107" s="90"/>
      <c r="FDV107" s="91"/>
      <c r="FDW107" s="90"/>
      <c r="FDX107" s="91"/>
      <c r="FDY107" s="90"/>
      <c r="FDZ107" s="91"/>
      <c r="FEA107" s="90"/>
      <c r="FEB107" s="91"/>
      <c r="FEC107" s="90"/>
      <c r="FED107" s="91"/>
      <c r="FEE107" s="90"/>
      <c r="FEF107" s="91"/>
      <c r="FEG107" s="90"/>
      <c r="FEH107" s="91"/>
      <c r="FEI107" s="90"/>
      <c r="FEJ107" s="91"/>
      <c r="FEK107" s="90"/>
      <c r="FEL107" s="91"/>
      <c r="FEM107" s="90"/>
      <c r="FEN107" s="91"/>
      <c r="FEO107" s="90"/>
      <c r="FEP107" s="91"/>
      <c r="FEQ107" s="90"/>
      <c r="FER107" s="91"/>
      <c r="FES107" s="90"/>
      <c r="FET107" s="91"/>
      <c r="FEU107" s="90"/>
      <c r="FEV107" s="91"/>
      <c r="FEW107" s="90"/>
      <c r="FEX107" s="91"/>
      <c r="FEY107" s="90"/>
      <c r="FEZ107" s="91"/>
      <c r="FFA107" s="90"/>
      <c r="FFB107" s="91"/>
      <c r="FFC107" s="90"/>
      <c r="FFD107" s="91"/>
      <c r="FFE107" s="90"/>
      <c r="FFF107" s="91"/>
      <c r="FFG107" s="90"/>
      <c r="FFH107" s="91"/>
      <c r="FFI107" s="90"/>
      <c r="FFJ107" s="91"/>
      <c r="FFK107" s="90"/>
      <c r="FFL107" s="91"/>
      <c r="FFM107" s="90"/>
      <c r="FFN107" s="91"/>
      <c r="FFO107" s="90"/>
      <c r="FFP107" s="91"/>
      <c r="FFQ107" s="90"/>
      <c r="FFR107" s="91"/>
      <c r="FFS107" s="90"/>
      <c r="FFT107" s="91"/>
      <c r="FFU107" s="90"/>
      <c r="FFV107" s="91"/>
      <c r="FFW107" s="90"/>
      <c r="FFX107" s="91"/>
      <c r="FFY107" s="90"/>
      <c r="FFZ107" s="91"/>
      <c r="FGA107" s="90"/>
      <c r="FGB107" s="91"/>
      <c r="FGC107" s="90"/>
      <c r="FGD107" s="91"/>
      <c r="FGE107" s="90"/>
      <c r="FGF107" s="91"/>
      <c r="FGG107" s="90"/>
      <c r="FGH107" s="91"/>
      <c r="FGI107" s="90"/>
      <c r="FGJ107" s="91"/>
      <c r="FGK107" s="90"/>
      <c r="FGL107" s="91"/>
      <c r="FGM107" s="90"/>
      <c r="FGN107" s="91"/>
      <c r="FGO107" s="90"/>
      <c r="FGP107" s="91"/>
      <c r="FGQ107" s="90"/>
      <c r="FGR107" s="91"/>
      <c r="FGS107" s="90"/>
      <c r="FGT107" s="91"/>
      <c r="FGU107" s="90"/>
      <c r="FGV107" s="91"/>
      <c r="FGW107" s="90"/>
      <c r="FGX107" s="91"/>
      <c r="FGY107" s="90"/>
      <c r="FGZ107" s="91"/>
      <c r="FHA107" s="90"/>
      <c r="FHB107" s="91"/>
      <c r="FHC107" s="90"/>
      <c r="FHD107" s="91"/>
      <c r="FHE107" s="90"/>
      <c r="FHF107" s="91"/>
      <c r="FHG107" s="90"/>
      <c r="FHH107" s="91"/>
      <c r="FHI107" s="90"/>
      <c r="FHJ107" s="91"/>
      <c r="FHK107" s="90"/>
      <c r="FHL107" s="91"/>
      <c r="FHM107" s="90"/>
      <c r="FHN107" s="91"/>
      <c r="FHO107" s="90"/>
      <c r="FHP107" s="91"/>
      <c r="FHQ107" s="90"/>
      <c r="FHR107" s="91"/>
      <c r="FHS107" s="90"/>
      <c r="FHT107" s="91"/>
      <c r="FHU107" s="90"/>
      <c r="FHV107" s="91"/>
      <c r="FHW107" s="90"/>
      <c r="FHX107" s="91"/>
      <c r="FHY107" s="90"/>
      <c r="FHZ107" s="91"/>
      <c r="FIA107" s="90"/>
      <c r="FIB107" s="91"/>
      <c r="FIC107" s="90"/>
      <c r="FID107" s="91"/>
      <c r="FIE107" s="90"/>
      <c r="FIF107" s="91"/>
      <c r="FIG107" s="90"/>
      <c r="FIH107" s="91"/>
      <c r="FII107" s="90"/>
      <c r="FIJ107" s="91"/>
      <c r="FIK107" s="90"/>
      <c r="FIL107" s="91"/>
      <c r="FIM107" s="90"/>
      <c r="FIN107" s="91"/>
      <c r="FIO107" s="90"/>
      <c r="FIP107" s="91"/>
      <c r="FIQ107" s="90"/>
      <c r="FIR107" s="91"/>
      <c r="FIS107" s="90"/>
      <c r="FIT107" s="91"/>
      <c r="FIU107" s="90"/>
      <c r="FIV107" s="91"/>
      <c r="FIW107" s="90"/>
      <c r="FIX107" s="91"/>
      <c r="FIY107" s="90"/>
      <c r="FIZ107" s="91"/>
      <c r="FJA107" s="90"/>
      <c r="FJB107" s="91"/>
      <c r="FJC107" s="90"/>
      <c r="FJD107" s="91"/>
      <c r="FJE107" s="90"/>
      <c r="FJF107" s="91"/>
      <c r="FJG107" s="90"/>
      <c r="FJH107" s="91"/>
      <c r="FJI107" s="90"/>
      <c r="FJJ107" s="91"/>
      <c r="FJK107" s="90"/>
      <c r="FJL107" s="91"/>
      <c r="FJM107" s="90"/>
      <c r="FJN107" s="91"/>
      <c r="FJO107" s="90"/>
      <c r="FJP107" s="91"/>
      <c r="FJQ107" s="90"/>
      <c r="FJR107" s="91"/>
      <c r="FJS107" s="90"/>
      <c r="FJT107" s="91"/>
      <c r="FJU107" s="90"/>
      <c r="FJV107" s="91"/>
      <c r="FJW107" s="90"/>
      <c r="FJX107" s="91"/>
      <c r="FJY107" s="90"/>
      <c r="FJZ107" s="91"/>
      <c r="FKA107" s="90"/>
      <c r="FKB107" s="91"/>
      <c r="FKC107" s="90"/>
      <c r="FKD107" s="91"/>
      <c r="FKE107" s="90"/>
      <c r="FKF107" s="91"/>
      <c r="FKG107" s="90"/>
      <c r="FKH107" s="91"/>
      <c r="FKI107" s="90"/>
      <c r="FKJ107" s="91"/>
      <c r="FKK107" s="90"/>
      <c r="FKL107" s="91"/>
      <c r="FKM107" s="90"/>
      <c r="FKN107" s="91"/>
      <c r="FKO107" s="90"/>
      <c r="FKP107" s="91"/>
      <c r="FKQ107" s="90"/>
      <c r="FKR107" s="91"/>
      <c r="FKS107" s="90"/>
      <c r="FKT107" s="91"/>
      <c r="FKU107" s="90"/>
      <c r="FKV107" s="91"/>
      <c r="FKW107" s="90"/>
      <c r="FKX107" s="91"/>
      <c r="FKY107" s="90"/>
      <c r="FKZ107" s="91"/>
      <c r="FLA107" s="90"/>
      <c r="FLB107" s="91"/>
      <c r="FLC107" s="90"/>
      <c r="FLD107" s="91"/>
      <c r="FLE107" s="90"/>
      <c r="FLF107" s="91"/>
      <c r="FLG107" s="90"/>
      <c r="FLH107" s="91"/>
      <c r="FLI107" s="90"/>
      <c r="FLJ107" s="91"/>
      <c r="FLK107" s="90"/>
      <c r="FLL107" s="91"/>
      <c r="FLM107" s="90"/>
      <c r="FLN107" s="91"/>
      <c r="FLO107" s="90"/>
      <c r="FLP107" s="91"/>
      <c r="FLQ107" s="90"/>
      <c r="FLR107" s="91"/>
      <c r="FLS107" s="90"/>
      <c r="FLT107" s="91"/>
      <c r="FLU107" s="90"/>
      <c r="FLV107" s="91"/>
      <c r="FLW107" s="90"/>
      <c r="FLX107" s="91"/>
      <c r="FLY107" s="90"/>
      <c r="FLZ107" s="91"/>
      <c r="FMA107" s="90"/>
      <c r="FMB107" s="91"/>
      <c r="FMC107" s="90"/>
      <c r="FMD107" s="91"/>
      <c r="FME107" s="90"/>
      <c r="FMF107" s="91"/>
      <c r="FMG107" s="90"/>
      <c r="FMH107" s="91"/>
      <c r="FMI107" s="90"/>
      <c r="FMJ107" s="91"/>
      <c r="FMK107" s="90"/>
      <c r="FML107" s="91"/>
      <c r="FMM107" s="90"/>
      <c r="FMN107" s="91"/>
      <c r="FMO107" s="90"/>
      <c r="FMP107" s="91"/>
      <c r="FMQ107" s="90"/>
      <c r="FMR107" s="91"/>
      <c r="FMS107" s="90"/>
      <c r="FMT107" s="91"/>
      <c r="FMU107" s="90"/>
      <c r="FMV107" s="91"/>
      <c r="FMW107" s="90"/>
      <c r="FMX107" s="91"/>
      <c r="FMY107" s="90"/>
      <c r="FMZ107" s="91"/>
      <c r="FNA107" s="90"/>
      <c r="FNB107" s="91"/>
      <c r="FNC107" s="90"/>
      <c r="FND107" s="91"/>
      <c r="FNE107" s="90"/>
      <c r="FNF107" s="91"/>
      <c r="FNG107" s="90"/>
      <c r="FNH107" s="91"/>
      <c r="FNI107" s="90"/>
      <c r="FNJ107" s="91"/>
      <c r="FNK107" s="90"/>
      <c r="FNL107" s="91"/>
      <c r="FNM107" s="90"/>
      <c r="FNN107" s="91"/>
      <c r="FNO107" s="90"/>
      <c r="FNP107" s="91"/>
      <c r="FNQ107" s="90"/>
      <c r="FNR107" s="91"/>
      <c r="FNS107" s="90"/>
      <c r="FNT107" s="91"/>
      <c r="FNU107" s="90"/>
      <c r="FNV107" s="91"/>
      <c r="FNW107" s="90"/>
      <c r="FNX107" s="91"/>
      <c r="FNY107" s="90"/>
      <c r="FNZ107" s="91"/>
      <c r="FOA107" s="90"/>
      <c r="FOB107" s="91"/>
      <c r="FOC107" s="90"/>
      <c r="FOD107" s="91"/>
      <c r="FOE107" s="90"/>
      <c r="FOF107" s="91"/>
      <c r="FOG107" s="90"/>
      <c r="FOH107" s="91"/>
      <c r="FOI107" s="90"/>
      <c r="FOJ107" s="91"/>
      <c r="FOK107" s="90"/>
      <c r="FOL107" s="91"/>
      <c r="FOM107" s="90"/>
      <c r="FON107" s="91"/>
      <c r="FOO107" s="90"/>
      <c r="FOP107" s="91"/>
      <c r="FOQ107" s="90"/>
      <c r="FOR107" s="91"/>
      <c r="FOS107" s="90"/>
      <c r="FOT107" s="91"/>
      <c r="FOU107" s="90"/>
      <c r="FOV107" s="91"/>
      <c r="FOW107" s="90"/>
      <c r="FOX107" s="91"/>
      <c r="FOY107" s="90"/>
      <c r="FOZ107" s="91"/>
      <c r="FPA107" s="90"/>
      <c r="FPB107" s="91"/>
      <c r="FPC107" s="90"/>
      <c r="FPD107" s="91"/>
      <c r="FPE107" s="90"/>
      <c r="FPF107" s="91"/>
      <c r="FPG107" s="90"/>
      <c r="FPH107" s="91"/>
      <c r="FPI107" s="90"/>
      <c r="FPJ107" s="91"/>
      <c r="FPK107" s="90"/>
      <c r="FPL107" s="91"/>
      <c r="FPM107" s="90"/>
      <c r="FPN107" s="91"/>
      <c r="FPO107" s="90"/>
      <c r="FPP107" s="91"/>
      <c r="FPQ107" s="90"/>
      <c r="FPR107" s="91"/>
      <c r="FPS107" s="90"/>
      <c r="FPT107" s="91"/>
      <c r="FPU107" s="90"/>
      <c r="FPV107" s="91"/>
      <c r="FPW107" s="90"/>
      <c r="FPX107" s="91"/>
      <c r="FPY107" s="90"/>
      <c r="FPZ107" s="91"/>
      <c r="FQA107" s="90"/>
      <c r="FQB107" s="91"/>
      <c r="FQC107" s="90"/>
      <c r="FQD107" s="91"/>
      <c r="FQE107" s="90"/>
      <c r="FQF107" s="91"/>
      <c r="FQG107" s="90"/>
      <c r="FQH107" s="91"/>
      <c r="FQI107" s="90"/>
      <c r="FQJ107" s="91"/>
      <c r="FQK107" s="90"/>
      <c r="FQL107" s="91"/>
      <c r="FQM107" s="90"/>
      <c r="FQN107" s="91"/>
      <c r="FQO107" s="90"/>
      <c r="FQP107" s="91"/>
      <c r="FQQ107" s="90"/>
      <c r="FQR107" s="91"/>
      <c r="FQS107" s="90"/>
      <c r="FQT107" s="91"/>
      <c r="FQU107" s="90"/>
      <c r="FQV107" s="91"/>
      <c r="FQW107" s="90"/>
      <c r="FQX107" s="91"/>
      <c r="FQY107" s="90"/>
      <c r="FQZ107" s="91"/>
      <c r="FRA107" s="90"/>
      <c r="FRB107" s="91"/>
      <c r="FRC107" s="90"/>
      <c r="FRD107" s="91"/>
      <c r="FRE107" s="90"/>
      <c r="FRF107" s="91"/>
      <c r="FRG107" s="90"/>
      <c r="FRH107" s="91"/>
      <c r="FRI107" s="90"/>
      <c r="FRJ107" s="91"/>
      <c r="FRK107" s="90"/>
      <c r="FRL107" s="91"/>
      <c r="FRM107" s="90"/>
      <c r="FRN107" s="91"/>
      <c r="FRO107" s="90"/>
      <c r="FRP107" s="91"/>
      <c r="FRQ107" s="90"/>
      <c r="FRR107" s="91"/>
      <c r="FRS107" s="90"/>
      <c r="FRT107" s="91"/>
      <c r="FRU107" s="90"/>
      <c r="FRV107" s="91"/>
      <c r="FRW107" s="90"/>
      <c r="FRX107" s="91"/>
      <c r="FRY107" s="90"/>
      <c r="FRZ107" s="91"/>
      <c r="FSA107" s="90"/>
      <c r="FSB107" s="91"/>
      <c r="FSC107" s="90"/>
      <c r="FSD107" s="91"/>
      <c r="FSE107" s="90"/>
      <c r="FSF107" s="91"/>
      <c r="FSG107" s="90"/>
      <c r="FSH107" s="91"/>
      <c r="FSI107" s="90"/>
      <c r="FSJ107" s="91"/>
      <c r="FSK107" s="90"/>
      <c r="FSL107" s="91"/>
      <c r="FSM107" s="90"/>
      <c r="FSN107" s="91"/>
      <c r="FSO107" s="90"/>
      <c r="FSP107" s="91"/>
      <c r="FSQ107" s="90"/>
      <c r="FSR107" s="91"/>
      <c r="FSS107" s="90"/>
      <c r="FST107" s="91"/>
      <c r="FSU107" s="90"/>
      <c r="FSV107" s="91"/>
      <c r="FSW107" s="90"/>
      <c r="FSX107" s="91"/>
      <c r="FSY107" s="90"/>
      <c r="FSZ107" s="91"/>
      <c r="FTA107" s="90"/>
      <c r="FTB107" s="91"/>
      <c r="FTC107" s="90"/>
      <c r="FTD107" s="91"/>
      <c r="FTE107" s="90"/>
      <c r="FTF107" s="91"/>
      <c r="FTG107" s="90"/>
      <c r="FTH107" s="91"/>
      <c r="FTI107" s="90"/>
      <c r="FTJ107" s="91"/>
      <c r="FTK107" s="90"/>
      <c r="FTL107" s="91"/>
      <c r="FTM107" s="90"/>
      <c r="FTN107" s="91"/>
      <c r="FTO107" s="90"/>
      <c r="FTP107" s="91"/>
      <c r="FTQ107" s="90"/>
      <c r="FTR107" s="91"/>
      <c r="FTS107" s="90"/>
      <c r="FTT107" s="91"/>
      <c r="FTU107" s="90"/>
      <c r="FTV107" s="91"/>
      <c r="FTW107" s="90"/>
      <c r="FTX107" s="91"/>
      <c r="FTY107" s="90"/>
      <c r="FTZ107" s="91"/>
      <c r="FUA107" s="90"/>
      <c r="FUB107" s="91"/>
      <c r="FUC107" s="90"/>
      <c r="FUD107" s="91"/>
      <c r="FUE107" s="90"/>
      <c r="FUF107" s="91"/>
      <c r="FUG107" s="90"/>
      <c r="FUH107" s="91"/>
      <c r="FUI107" s="90"/>
      <c r="FUJ107" s="91"/>
      <c r="FUK107" s="90"/>
      <c r="FUL107" s="91"/>
      <c r="FUM107" s="90"/>
      <c r="FUN107" s="91"/>
      <c r="FUO107" s="90"/>
      <c r="FUP107" s="91"/>
      <c r="FUQ107" s="90"/>
      <c r="FUR107" s="91"/>
      <c r="FUS107" s="90"/>
      <c r="FUT107" s="91"/>
      <c r="FUU107" s="90"/>
      <c r="FUV107" s="91"/>
      <c r="FUW107" s="90"/>
      <c r="FUX107" s="91"/>
      <c r="FUY107" s="90"/>
      <c r="FUZ107" s="91"/>
      <c r="FVA107" s="90"/>
      <c r="FVB107" s="91"/>
      <c r="FVC107" s="90"/>
      <c r="FVD107" s="91"/>
      <c r="FVE107" s="90"/>
      <c r="FVF107" s="91"/>
      <c r="FVG107" s="90"/>
      <c r="FVH107" s="91"/>
      <c r="FVI107" s="90"/>
      <c r="FVJ107" s="91"/>
      <c r="FVK107" s="90"/>
      <c r="FVL107" s="91"/>
      <c r="FVM107" s="90"/>
      <c r="FVN107" s="91"/>
      <c r="FVO107" s="90"/>
      <c r="FVP107" s="91"/>
      <c r="FVQ107" s="90"/>
      <c r="FVR107" s="91"/>
      <c r="FVS107" s="90"/>
      <c r="FVT107" s="91"/>
      <c r="FVU107" s="90"/>
      <c r="FVV107" s="91"/>
      <c r="FVW107" s="90"/>
      <c r="FVX107" s="91"/>
      <c r="FVY107" s="90"/>
      <c r="FVZ107" s="91"/>
      <c r="FWA107" s="90"/>
      <c r="FWB107" s="91"/>
      <c r="FWC107" s="90"/>
      <c r="FWD107" s="91"/>
      <c r="FWE107" s="90"/>
      <c r="FWF107" s="91"/>
      <c r="FWG107" s="90"/>
      <c r="FWH107" s="91"/>
      <c r="FWI107" s="90"/>
      <c r="FWJ107" s="91"/>
      <c r="FWK107" s="90"/>
      <c r="FWL107" s="91"/>
      <c r="FWM107" s="90"/>
      <c r="FWN107" s="91"/>
      <c r="FWO107" s="90"/>
      <c r="FWP107" s="91"/>
      <c r="FWQ107" s="90"/>
      <c r="FWR107" s="91"/>
      <c r="FWS107" s="90"/>
      <c r="FWT107" s="91"/>
      <c r="FWU107" s="90"/>
      <c r="FWV107" s="91"/>
      <c r="FWW107" s="90"/>
      <c r="FWX107" s="91"/>
      <c r="FWY107" s="90"/>
      <c r="FWZ107" s="91"/>
      <c r="FXA107" s="90"/>
      <c r="FXB107" s="91"/>
      <c r="FXC107" s="90"/>
      <c r="FXD107" s="91"/>
      <c r="FXE107" s="90"/>
      <c r="FXF107" s="91"/>
      <c r="FXG107" s="90"/>
      <c r="FXH107" s="91"/>
      <c r="FXI107" s="90"/>
      <c r="FXJ107" s="91"/>
      <c r="FXK107" s="90"/>
      <c r="FXL107" s="91"/>
      <c r="FXM107" s="90"/>
      <c r="FXN107" s="91"/>
      <c r="FXO107" s="90"/>
      <c r="FXP107" s="91"/>
      <c r="FXQ107" s="90"/>
      <c r="FXR107" s="91"/>
      <c r="FXS107" s="90"/>
      <c r="FXT107" s="91"/>
      <c r="FXU107" s="90"/>
      <c r="FXV107" s="91"/>
      <c r="FXW107" s="90"/>
      <c r="FXX107" s="91"/>
      <c r="FXY107" s="90"/>
      <c r="FXZ107" s="91"/>
      <c r="FYA107" s="90"/>
      <c r="FYB107" s="91"/>
      <c r="FYC107" s="90"/>
      <c r="FYD107" s="91"/>
      <c r="FYE107" s="90"/>
      <c r="FYF107" s="91"/>
      <c r="FYG107" s="90"/>
      <c r="FYH107" s="91"/>
      <c r="FYI107" s="90"/>
      <c r="FYJ107" s="91"/>
      <c r="FYK107" s="90"/>
      <c r="FYL107" s="91"/>
      <c r="FYM107" s="90"/>
      <c r="FYN107" s="91"/>
      <c r="FYO107" s="90"/>
      <c r="FYP107" s="91"/>
      <c r="FYQ107" s="90"/>
      <c r="FYR107" s="91"/>
      <c r="FYS107" s="90"/>
      <c r="FYT107" s="91"/>
      <c r="FYU107" s="90"/>
      <c r="FYV107" s="91"/>
      <c r="FYW107" s="90"/>
      <c r="FYX107" s="91"/>
      <c r="FYY107" s="90"/>
      <c r="FYZ107" s="91"/>
      <c r="FZA107" s="90"/>
      <c r="FZB107" s="91"/>
      <c r="FZC107" s="90"/>
      <c r="FZD107" s="91"/>
      <c r="FZE107" s="90"/>
      <c r="FZF107" s="91"/>
      <c r="FZG107" s="90"/>
      <c r="FZH107" s="91"/>
      <c r="FZI107" s="90"/>
      <c r="FZJ107" s="91"/>
      <c r="FZK107" s="90"/>
      <c r="FZL107" s="91"/>
      <c r="FZM107" s="90"/>
      <c r="FZN107" s="91"/>
      <c r="FZO107" s="90"/>
      <c r="FZP107" s="91"/>
      <c r="FZQ107" s="90"/>
      <c r="FZR107" s="91"/>
      <c r="FZS107" s="90"/>
      <c r="FZT107" s="91"/>
      <c r="FZU107" s="90"/>
      <c r="FZV107" s="91"/>
      <c r="FZW107" s="90"/>
      <c r="FZX107" s="91"/>
      <c r="FZY107" s="90"/>
      <c r="FZZ107" s="91"/>
      <c r="GAA107" s="90"/>
      <c r="GAB107" s="91"/>
      <c r="GAC107" s="90"/>
      <c r="GAD107" s="91"/>
      <c r="GAE107" s="90"/>
      <c r="GAF107" s="91"/>
      <c r="GAG107" s="90"/>
      <c r="GAH107" s="91"/>
      <c r="GAI107" s="90"/>
      <c r="GAJ107" s="91"/>
      <c r="GAK107" s="90"/>
      <c r="GAL107" s="91"/>
      <c r="GAM107" s="90"/>
      <c r="GAN107" s="91"/>
      <c r="GAO107" s="90"/>
      <c r="GAP107" s="91"/>
      <c r="GAQ107" s="90"/>
      <c r="GAR107" s="91"/>
      <c r="GAS107" s="90"/>
      <c r="GAT107" s="91"/>
      <c r="GAU107" s="90"/>
      <c r="GAV107" s="91"/>
      <c r="GAW107" s="90"/>
      <c r="GAX107" s="91"/>
      <c r="GAY107" s="90"/>
      <c r="GAZ107" s="91"/>
      <c r="GBA107" s="90"/>
      <c r="GBB107" s="91"/>
      <c r="GBC107" s="90"/>
      <c r="GBD107" s="91"/>
      <c r="GBE107" s="90"/>
      <c r="GBF107" s="91"/>
      <c r="GBG107" s="90"/>
      <c r="GBH107" s="91"/>
      <c r="GBI107" s="90"/>
      <c r="GBJ107" s="91"/>
      <c r="GBK107" s="90"/>
      <c r="GBL107" s="91"/>
      <c r="GBM107" s="90"/>
      <c r="GBN107" s="91"/>
      <c r="GBO107" s="90"/>
      <c r="GBP107" s="91"/>
      <c r="GBQ107" s="90"/>
      <c r="GBR107" s="91"/>
      <c r="GBS107" s="90"/>
      <c r="GBT107" s="91"/>
      <c r="GBU107" s="90"/>
      <c r="GBV107" s="91"/>
      <c r="GBW107" s="90"/>
      <c r="GBX107" s="91"/>
      <c r="GBY107" s="90"/>
      <c r="GBZ107" s="91"/>
      <c r="GCA107" s="90"/>
      <c r="GCB107" s="91"/>
      <c r="GCC107" s="90"/>
      <c r="GCD107" s="91"/>
      <c r="GCE107" s="90"/>
      <c r="GCF107" s="91"/>
      <c r="GCG107" s="90"/>
      <c r="GCH107" s="91"/>
      <c r="GCI107" s="90"/>
      <c r="GCJ107" s="91"/>
      <c r="GCK107" s="90"/>
      <c r="GCL107" s="91"/>
      <c r="GCM107" s="90"/>
      <c r="GCN107" s="91"/>
      <c r="GCO107" s="90"/>
      <c r="GCP107" s="91"/>
      <c r="GCQ107" s="90"/>
      <c r="GCR107" s="91"/>
      <c r="GCS107" s="90"/>
      <c r="GCT107" s="91"/>
      <c r="GCU107" s="90"/>
      <c r="GCV107" s="91"/>
      <c r="GCW107" s="90"/>
      <c r="GCX107" s="91"/>
      <c r="GCY107" s="90"/>
      <c r="GCZ107" s="91"/>
      <c r="GDA107" s="90"/>
      <c r="GDB107" s="91"/>
      <c r="GDC107" s="90"/>
      <c r="GDD107" s="91"/>
      <c r="GDE107" s="90"/>
      <c r="GDF107" s="91"/>
      <c r="GDG107" s="90"/>
      <c r="GDH107" s="91"/>
      <c r="GDI107" s="90"/>
      <c r="GDJ107" s="91"/>
      <c r="GDK107" s="90"/>
      <c r="GDL107" s="91"/>
      <c r="GDM107" s="90"/>
      <c r="GDN107" s="91"/>
      <c r="GDO107" s="90"/>
      <c r="GDP107" s="91"/>
      <c r="GDQ107" s="90"/>
      <c r="GDR107" s="91"/>
      <c r="GDS107" s="90"/>
      <c r="GDT107" s="91"/>
      <c r="GDU107" s="90"/>
      <c r="GDV107" s="91"/>
      <c r="GDW107" s="90"/>
      <c r="GDX107" s="91"/>
      <c r="GDY107" s="90"/>
      <c r="GDZ107" s="91"/>
      <c r="GEA107" s="90"/>
      <c r="GEB107" s="91"/>
      <c r="GEC107" s="90"/>
      <c r="GED107" s="91"/>
      <c r="GEE107" s="90"/>
      <c r="GEF107" s="91"/>
      <c r="GEG107" s="90"/>
      <c r="GEH107" s="91"/>
      <c r="GEI107" s="90"/>
      <c r="GEJ107" s="91"/>
      <c r="GEK107" s="90"/>
      <c r="GEL107" s="91"/>
      <c r="GEM107" s="90"/>
      <c r="GEN107" s="91"/>
      <c r="GEO107" s="90"/>
      <c r="GEP107" s="91"/>
      <c r="GEQ107" s="90"/>
      <c r="GER107" s="91"/>
      <c r="GES107" s="90"/>
      <c r="GET107" s="91"/>
      <c r="GEU107" s="90"/>
      <c r="GEV107" s="91"/>
      <c r="GEW107" s="90"/>
      <c r="GEX107" s="91"/>
      <c r="GEY107" s="90"/>
      <c r="GEZ107" s="91"/>
      <c r="GFA107" s="90"/>
      <c r="GFB107" s="91"/>
      <c r="GFC107" s="90"/>
      <c r="GFD107" s="91"/>
      <c r="GFE107" s="90"/>
      <c r="GFF107" s="91"/>
      <c r="GFG107" s="90"/>
      <c r="GFH107" s="91"/>
      <c r="GFI107" s="90"/>
      <c r="GFJ107" s="91"/>
      <c r="GFK107" s="90"/>
      <c r="GFL107" s="91"/>
      <c r="GFM107" s="90"/>
      <c r="GFN107" s="91"/>
      <c r="GFO107" s="90"/>
      <c r="GFP107" s="91"/>
      <c r="GFQ107" s="90"/>
      <c r="GFR107" s="91"/>
      <c r="GFS107" s="90"/>
      <c r="GFT107" s="91"/>
      <c r="GFU107" s="90"/>
      <c r="GFV107" s="91"/>
      <c r="GFW107" s="90"/>
      <c r="GFX107" s="91"/>
      <c r="GFY107" s="90"/>
      <c r="GFZ107" s="91"/>
      <c r="GGA107" s="90"/>
      <c r="GGB107" s="91"/>
      <c r="GGC107" s="90"/>
      <c r="GGD107" s="91"/>
      <c r="GGE107" s="90"/>
      <c r="GGF107" s="91"/>
      <c r="GGG107" s="90"/>
      <c r="GGH107" s="91"/>
      <c r="GGI107" s="90"/>
      <c r="GGJ107" s="91"/>
      <c r="GGK107" s="90"/>
      <c r="GGL107" s="91"/>
      <c r="GGM107" s="90"/>
      <c r="GGN107" s="91"/>
      <c r="GGO107" s="90"/>
      <c r="GGP107" s="91"/>
      <c r="GGQ107" s="90"/>
      <c r="GGR107" s="91"/>
      <c r="GGS107" s="90"/>
      <c r="GGT107" s="91"/>
      <c r="GGU107" s="90"/>
      <c r="GGV107" s="91"/>
      <c r="GGW107" s="90"/>
      <c r="GGX107" s="91"/>
      <c r="GGY107" s="90"/>
      <c r="GGZ107" s="91"/>
      <c r="GHA107" s="90"/>
      <c r="GHB107" s="91"/>
      <c r="GHC107" s="90"/>
      <c r="GHD107" s="91"/>
      <c r="GHE107" s="90"/>
      <c r="GHF107" s="91"/>
      <c r="GHG107" s="90"/>
      <c r="GHH107" s="91"/>
      <c r="GHI107" s="90"/>
      <c r="GHJ107" s="91"/>
      <c r="GHK107" s="90"/>
      <c r="GHL107" s="91"/>
      <c r="GHM107" s="90"/>
      <c r="GHN107" s="91"/>
      <c r="GHO107" s="90"/>
      <c r="GHP107" s="91"/>
      <c r="GHQ107" s="90"/>
      <c r="GHR107" s="91"/>
      <c r="GHS107" s="90"/>
      <c r="GHT107" s="91"/>
      <c r="GHU107" s="90"/>
      <c r="GHV107" s="91"/>
      <c r="GHW107" s="90"/>
      <c r="GHX107" s="91"/>
      <c r="GHY107" s="90"/>
      <c r="GHZ107" s="91"/>
      <c r="GIA107" s="90"/>
      <c r="GIB107" s="91"/>
      <c r="GIC107" s="90"/>
      <c r="GID107" s="91"/>
      <c r="GIE107" s="90"/>
      <c r="GIF107" s="91"/>
      <c r="GIG107" s="90"/>
      <c r="GIH107" s="91"/>
      <c r="GII107" s="90"/>
      <c r="GIJ107" s="91"/>
      <c r="GIK107" s="90"/>
      <c r="GIL107" s="91"/>
      <c r="GIM107" s="90"/>
      <c r="GIN107" s="91"/>
      <c r="GIO107" s="90"/>
      <c r="GIP107" s="91"/>
      <c r="GIQ107" s="90"/>
      <c r="GIR107" s="91"/>
      <c r="GIS107" s="90"/>
      <c r="GIT107" s="91"/>
      <c r="GIU107" s="90"/>
      <c r="GIV107" s="91"/>
      <c r="GIW107" s="90"/>
      <c r="GIX107" s="91"/>
      <c r="GIY107" s="90"/>
      <c r="GIZ107" s="91"/>
      <c r="GJA107" s="90"/>
      <c r="GJB107" s="91"/>
      <c r="GJC107" s="90"/>
      <c r="GJD107" s="91"/>
      <c r="GJE107" s="90"/>
      <c r="GJF107" s="91"/>
      <c r="GJG107" s="90"/>
      <c r="GJH107" s="91"/>
      <c r="GJI107" s="90"/>
      <c r="GJJ107" s="91"/>
      <c r="GJK107" s="90"/>
      <c r="GJL107" s="91"/>
      <c r="GJM107" s="90"/>
      <c r="GJN107" s="91"/>
      <c r="GJO107" s="90"/>
      <c r="GJP107" s="91"/>
      <c r="GJQ107" s="90"/>
      <c r="GJR107" s="91"/>
      <c r="GJS107" s="90"/>
      <c r="GJT107" s="91"/>
      <c r="GJU107" s="90"/>
      <c r="GJV107" s="91"/>
      <c r="GJW107" s="90"/>
      <c r="GJX107" s="91"/>
      <c r="GJY107" s="90"/>
      <c r="GJZ107" s="91"/>
      <c r="GKA107" s="90"/>
      <c r="GKB107" s="91"/>
      <c r="GKC107" s="90"/>
      <c r="GKD107" s="91"/>
      <c r="GKE107" s="90"/>
      <c r="GKF107" s="91"/>
      <c r="GKG107" s="90"/>
      <c r="GKH107" s="91"/>
      <c r="GKI107" s="90"/>
      <c r="GKJ107" s="91"/>
      <c r="GKK107" s="90"/>
      <c r="GKL107" s="91"/>
      <c r="GKM107" s="90"/>
      <c r="GKN107" s="91"/>
      <c r="GKO107" s="90"/>
      <c r="GKP107" s="91"/>
      <c r="GKQ107" s="90"/>
      <c r="GKR107" s="91"/>
      <c r="GKS107" s="90"/>
      <c r="GKT107" s="91"/>
      <c r="GKU107" s="90"/>
      <c r="GKV107" s="91"/>
      <c r="GKW107" s="90"/>
      <c r="GKX107" s="91"/>
      <c r="GKY107" s="90"/>
      <c r="GKZ107" s="91"/>
      <c r="GLA107" s="90"/>
      <c r="GLB107" s="91"/>
      <c r="GLC107" s="90"/>
      <c r="GLD107" s="91"/>
      <c r="GLE107" s="90"/>
      <c r="GLF107" s="91"/>
      <c r="GLG107" s="90"/>
      <c r="GLH107" s="91"/>
      <c r="GLI107" s="90"/>
      <c r="GLJ107" s="91"/>
      <c r="GLK107" s="90"/>
      <c r="GLL107" s="91"/>
      <c r="GLM107" s="90"/>
      <c r="GLN107" s="91"/>
      <c r="GLO107" s="90"/>
      <c r="GLP107" s="91"/>
      <c r="GLQ107" s="90"/>
      <c r="GLR107" s="91"/>
      <c r="GLS107" s="90"/>
      <c r="GLT107" s="91"/>
      <c r="GLU107" s="90"/>
      <c r="GLV107" s="91"/>
      <c r="GLW107" s="90"/>
      <c r="GLX107" s="91"/>
      <c r="GLY107" s="90"/>
      <c r="GLZ107" s="91"/>
      <c r="GMA107" s="90"/>
      <c r="GMB107" s="91"/>
      <c r="GMC107" s="90"/>
      <c r="GMD107" s="91"/>
      <c r="GME107" s="90"/>
      <c r="GMF107" s="91"/>
      <c r="GMG107" s="90"/>
      <c r="GMH107" s="91"/>
      <c r="GMI107" s="90"/>
      <c r="GMJ107" s="91"/>
      <c r="GMK107" s="90"/>
      <c r="GML107" s="91"/>
      <c r="GMM107" s="90"/>
      <c r="GMN107" s="91"/>
      <c r="GMO107" s="90"/>
      <c r="GMP107" s="91"/>
      <c r="GMQ107" s="90"/>
      <c r="GMR107" s="91"/>
      <c r="GMS107" s="90"/>
      <c r="GMT107" s="91"/>
      <c r="GMU107" s="90"/>
      <c r="GMV107" s="91"/>
      <c r="GMW107" s="90"/>
      <c r="GMX107" s="91"/>
      <c r="GMY107" s="90"/>
      <c r="GMZ107" s="91"/>
      <c r="GNA107" s="90"/>
      <c r="GNB107" s="91"/>
      <c r="GNC107" s="90"/>
      <c r="GND107" s="91"/>
      <c r="GNE107" s="90"/>
      <c r="GNF107" s="91"/>
      <c r="GNG107" s="90"/>
      <c r="GNH107" s="91"/>
      <c r="GNI107" s="90"/>
      <c r="GNJ107" s="91"/>
      <c r="GNK107" s="90"/>
      <c r="GNL107" s="91"/>
      <c r="GNM107" s="90"/>
      <c r="GNN107" s="91"/>
      <c r="GNO107" s="90"/>
      <c r="GNP107" s="91"/>
      <c r="GNQ107" s="90"/>
      <c r="GNR107" s="91"/>
      <c r="GNS107" s="90"/>
      <c r="GNT107" s="91"/>
      <c r="GNU107" s="90"/>
      <c r="GNV107" s="91"/>
      <c r="GNW107" s="90"/>
      <c r="GNX107" s="91"/>
      <c r="GNY107" s="90"/>
      <c r="GNZ107" s="91"/>
      <c r="GOA107" s="90"/>
      <c r="GOB107" s="91"/>
      <c r="GOC107" s="90"/>
      <c r="GOD107" s="91"/>
      <c r="GOE107" s="90"/>
      <c r="GOF107" s="91"/>
      <c r="GOG107" s="90"/>
      <c r="GOH107" s="91"/>
      <c r="GOI107" s="90"/>
      <c r="GOJ107" s="91"/>
      <c r="GOK107" s="90"/>
      <c r="GOL107" s="91"/>
      <c r="GOM107" s="90"/>
      <c r="GON107" s="91"/>
      <c r="GOO107" s="90"/>
      <c r="GOP107" s="91"/>
      <c r="GOQ107" s="90"/>
      <c r="GOR107" s="91"/>
      <c r="GOS107" s="90"/>
      <c r="GOT107" s="91"/>
      <c r="GOU107" s="90"/>
      <c r="GOV107" s="91"/>
      <c r="GOW107" s="90"/>
      <c r="GOX107" s="91"/>
      <c r="GOY107" s="90"/>
      <c r="GOZ107" s="91"/>
      <c r="GPA107" s="90"/>
      <c r="GPB107" s="91"/>
      <c r="GPC107" s="90"/>
      <c r="GPD107" s="91"/>
      <c r="GPE107" s="90"/>
      <c r="GPF107" s="91"/>
      <c r="GPG107" s="90"/>
      <c r="GPH107" s="91"/>
      <c r="GPI107" s="90"/>
      <c r="GPJ107" s="91"/>
      <c r="GPK107" s="90"/>
      <c r="GPL107" s="91"/>
      <c r="GPM107" s="90"/>
      <c r="GPN107" s="91"/>
      <c r="GPO107" s="90"/>
      <c r="GPP107" s="91"/>
      <c r="GPQ107" s="90"/>
      <c r="GPR107" s="91"/>
      <c r="GPS107" s="90"/>
      <c r="GPT107" s="91"/>
      <c r="GPU107" s="90"/>
      <c r="GPV107" s="91"/>
      <c r="GPW107" s="90"/>
      <c r="GPX107" s="91"/>
      <c r="GPY107" s="90"/>
      <c r="GPZ107" s="91"/>
      <c r="GQA107" s="90"/>
      <c r="GQB107" s="91"/>
      <c r="GQC107" s="90"/>
      <c r="GQD107" s="91"/>
      <c r="GQE107" s="90"/>
      <c r="GQF107" s="91"/>
      <c r="GQG107" s="90"/>
      <c r="GQH107" s="91"/>
      <c r="GQI107" s="90"/>
      <c r="GQJ107" s="91"/>
      <c r="GQK107" s="90"/>
      <c r="GQL107" s="91"/>
      <c r="GQM107" s="90"/>
      <c r="GQN107" s="91"/>
      <c r="GQO107" s="90"/>
      <c r="GQP107" s="91"/>
      <c r="GQQ107" s="90"/>
      <c r="GQR107" s="91"/>
      <c r="GQS107" s="90"/>
      <c r="GQT107" s="91"/>
      <c r="GQU107" s="90"/>
      <c r="GQV107" s="91"/>
      <c r="GQW107" s="90"/>
      <c r="GQX107" s="91"/>
      <c r="GQY107" s="90"/>
      <c r="GQZ107" s="91"/>
      <c r="GRA107" s="90"/>
      <c r="GRB107" s="91"/>
      <c r="GRC107" s="90"/>
      <c r="GRD107" s="91"/>
      <c r="GRE107" s="90"/>
      <c r="GRF107" s="91"/>
      <c r="GRG107" s="90"/>
      <c r="GRH107" s="91"/>
      <c r="GRI107" s="90"/>
      <c r="GRJ107" s="91"/>
      <c r="GRK107" s="90"/>
      <c r="GRL107" s="91"/>
      <c r="GRM107" s="90"/>
      <c r="GRN107" s="91"/>
      <c r="GRO107" s="90"/>
      <c r="GRP107" s="91"/>
      <c r="GRQ107" s="90"/>
      <c r="GRR107" s="91"/>
      <c r="GRS107" s="90"/>
      <c r="GRT107" s="91"/>
      <c r="GRU107" s="90"/>
      <c r="GRV107" s="91"/>
      <c r="GRW107" s="90"/>
      <c r="GRX107" s="91"/>
      <c r="GRY107" s="90"/>
      <c r="GRZ107" s="91"/>
      <c r="GSA107" s="90"/>
      <c r="GSB107" s="91"/>
      <c r="GSC107" s="90"/>
      <c r="GSD107" s="91"/>
      <c r="GSE107" s="90"/>
      <c r="GSF107" s="91"/>
      <c r="GSG107" s="90"/>
      <c r="GSH107" s="91"/>
      <c r="GSI107" s="90"/>
      <c r="GSJ107" s="91"/>
      <c r="GSK107" s="90"/>
      <c r="GSL107" s="91"/>
      <c r="GSM107" s="90"/>
      <c r="GSN107" s="91"/>
      <c r="GSO107" s="90"/>
      <c r="GSP107" s="91"/>
      <c r="GSQ107" s="90"/>
      <c r="GSR107" s="91"/>
      <c r="GSS107" s="90"/>
      <c r="GST107" s="91"/>
      <c r="GSU107" s="90"/>
      <c r="GSV107" s="91"/>
      <c r="GSW107" s="90"/>
      <c r="GSX107" s="91"/>
      <c r="GSY107" s="90"/>
      <c r="GSZ107" s="91"/>
      <c r="GTA107" s="90"/>
      <c r="GTB107" s="91"/>
      <c r="GTC107" s="90"/>
      <c r="GTD107" s="91"/>
      <c r="GTE107" s="90"/>
      <c r="GTF107" s="91"/>
      <c r="GTG107" s="90"/>
      <c r="GTH107" s="91"/>
      <c r="GTI107" s="90"/>
      <c r="GTJ107" s="91"/>
      <c r="GTK107" s="90"/>
      <c r="GTL107" s="91"/>
      <c r="GTM107" s="90"/>
      <c r="GTN107" s="91"/>
      <c r="GTO107" s="90"/>
      <c r="GTP107" s="91"/>
      <c r="GTQ107" s="90"/>
      <c r="GTR107" s="91"/>
      <c r="GTS107" s="90"/>
      <c r="GTT107" s="91"/>
      <c r="GTU107" s="90"/>
      <c r="GTV107" s="91"/>
      <c r="GTW107" s="90"/>
      <c r="GTX107" s="91"/>
      <c r="GTY107" s="90"/>
      <c r="GTZ107" s="91"/>
      <c r="GUA107" s="90"/>
      <c r="GUB107" s="91"/>
      <c r="GUC107" s="90"/>
      <c r="GUD107" s="91"/>
      <c r="GUE107" s="90"/>
      <c r="GUF107" s="91"/>
      <c r="GUG107" s="90"/>
      <c r="GUH107" s="91"/>
      <c r="GUI107" s="90"/>
      <c r="GUJ107" s="91"/>
      <c r="GUK107" s="90"/>
      <c r="GUL107" s="91"/>
      <c r="GUM107" s="90"/>
      <c r="GUN107" s="91"/>
      <c r="GUO107" s="90"/>
      <c r="GUP107" s="91"/>
      <c r="GUQ107" s="90"/>
      <c r="GUR107" s="91"/>
      <c r="GUS107" s="90"/>
      <c r="GUT107" s="91"/>
      <c r="GUU107" s="90"/>
      <c r="GUV107" s="91"/>
      <c r="GUW107" s="90"/>
      <c r="GUX107" s="91"/>
      <c r="GUY107" s="90"/>
      <c r="GUZ107" s="91"/>
      <c r="GVA107" s="90"/>
      <c r="GVB107" s="91"/>
      <c r="GVC107" s="90"/>
      <c r="GVD107" s="91"/>
      <c r="GVE107" s="90"/>
      <c r="GVF107" s="91"/>
      <c r="GVG107" s="90"/>
      <c r="GVH107" s="91"/>
      <c r="GVI107" s="90"/>
      <c r="GVJ107" s="91"/>
      <c r="GVK107" s="90"/>
      <c r="GVL107" s="91"/>
      <c r="GVM107" s="90"/>
      <c r="GVN107" s="91"/>
      <c r="GVO107" s="90"/>
      <c r="GVP107" s="91"/>
      <c r="GVQ107" s="90"/>
      <c r="GVR107" s="91"/>
      <c r="GVS107" s="90"/>
      <c r="GVT107" s="91"/>
      <c r="GVU107" s="90"/>
      <c r="GVV107" s="91"/>
      <c r="GVW107" s="90"/>
      <c r="GVX107" s="91"/>
      <c r="GVY107" s="90"/>
      <c r="GVZ107" s="91"/>
      <c r="GWA107" s="90"/>
      <c r="GWB107" s="91"/>
      <c r="GWC107" s="90"/>
      <c r="GWD107" s="91"/>
      <c r="GWE107" s="90"/>
      <c r="GWF107" s="91"/>
      <c r="GWG107" s="90"/>
      <c r="GWH107" s="91"/>
      <c r="GWI107" s="90"/>
      <c r="GWJ107" s="91"/>
      <c r="GWK107" s="90"/>
      <c r="GWL107" s="91"/>
      <c r="GWM107" s="90"/>
      <c r="GWN107" s="91"/>
      <c r="GWO107" s="90"/>
      <c r="GWP107" s="91"/>
      <c r="GWQ107" s="90"/>
      <c r="GWR107" s="91"/>
      <c r="GWS107" s="90"/>
      <c r="GWT107" s="91"/>
      <c r="GWU107" s="90"/>
      <c r="GWV107" s="91"/>
      <c r="GWW107" s="90"/>
      <c r="GWX107" s="91"/>
      <c r="GWY107" s="90"/>
      <c r="GWZ107" s="91"/>
      <c r="GXA107" s="90"/>
      <c r="GXB107" s="91"/>
      <c r="GXC107" s="90"/>
      <c r="GXD107" s="91"/>
      <c r="GXE107" s="90"/>
      <c r="GXF107" s="91"/>
      <c r="GXG107" s="90"/>
      <c r="GXH107" s="91"/>
      <c r="GXI107" s="90"/>
      <c r="GXJ107" s="91"/>
      <c r="GXK107" s="90"/>
      <c r="GXL107" s="91"/>
      <c r="GXM107" s="90"/>
      <c r="GXN107" s="91"/>
      <c r="GXO107" s="90"/>
      <c r="GXP107" s="91"/>
      <c r="GXQ107" s="90"/>
      <c r="GXR107" s="91"/>
      <c r="GXS107" s="90"/>
      <c r="GXT107" s="91"/>
      <c r="GXU107" s="90"/>
      <c r="GXV107" s="91"/>
      <c r="GXW107" s="90"/>
      <c r="GXX107" s="91"/>
      <c r="GXY107" s="90"/>
      <c r="GXZ107" s="91"/>
      <c r="GYA107" s="90"/>
      <c r="GYB107" s="91"/>
      <c r="GYC107" s="90"/>
      <c r="GYD107" s="91"/>
      <c r="GYE107" s="90"/>
      <c r="GYF107" s="91"/>
      <c r="GYG107" s="90"/>
      <c r="GYH107" s="91"/>
      <c r="GYI107" s="90"/>
      <c r="GYJ107" s="91"/>
      <c r="GYK107" s="90"/>
      <c r="GYL107" s="91"/>
      <c r="GYM107" s="90"/>
      <c r="GYN107" s="91"/>
      <c r="GYO107" s="90"/>
      <c r="GYP107" s="91"/>
      <c r="GYQ107" s="90"/>
      <c r="GYR107" s="91"/>
      <c r="GYS107" s="90"/>
      <c r="GYT107" s="91"/>
      <c r="GYU107" s="90"/>
      <c r="GYV107" s="91"/>
      <c r="GYW107" s="90"/>
      <c r="GYX107" s="91"/>
      <c r="GYY107" s="90"/>
      <c r="GYZ107" s="91"/>
      <c r="GZA107" s="90"/>
      <c r="GZB107" s="91"/>
      <c r="GZC107" s="90"/>
      <c r="GZD107" s="91"/>
      <c r="GZE107" s="90"/>
      <c r="GZF107" s="91"/>
      <c r="GZG107" s="90"/>
      <c r="GZH107" s="91"/>
      <c r="GZI107" s="90"/>
      <c r="GZJ107" s="91"/>
      <c r="GZK107" s="90"/>
      <c r="GZL107" s="91"/>
      <c r="GZM107" s="90"/>
      <c r="GZN107" s="91"/>
      <c r="GZO107" s="90"/>
      <c r="GZP107" s="91"/>
      <c r="GZQ107" s="90"/>
      <c r="GZR107" s="91"/>
      <c r="GZS107" s="90"/>
      <c r="GZT107" s="91"/>
      <c r="GZU107" s="90"/>
      <c r="GZV107" s="91"/>
      <c r="GZW107" s="90"/>
      <c r="GZX107" s="91"/>
      <c r="GZY107" s="90"/>
      <c r="GZZ107" s="91"/>
      <c r="HAA107" s="90"/>
      <c r="HAB107" s="91"/>
      <c r="HAC107" s="90"/>
      <c r="HAD107" s="91"/>
      <c r="HAE107" s="90"/>
      <c r="HAF107" s="91"/>
      <c r="HAG107" s="90"/>
      <c r="HAH107" s="91"/>
      <c r="HAI107" s="90"/>
      <c r="HAJ107" s="91"/>
      <c r="HAK107" s="90"/>
      <c r="HAL107" s="91"/>
      <c r="HAM107" s="90"/>
      <c r="HAN107" s="91"/>
      <c r="HAO107" s="90"/>
      <c r="HAP107" s="91"/>
      <c r="HAQ107" s="90"/>
      <c r="HAR107" s="91"/>
      <c r="HAS107" s="90"/>
      <c r="HAT107" s="91"/>
      <c r="HAU107" s="90"/>
      <c r="HAV107" s="91"/>
      <c r="HAW107" s="90"/>
      <c r="HAX107" s="91"/>
      <c r="HAY107" s="90"/>
      <c r="HAZ107" s="91"/>
      <c r="HBA107" s="90"/>
      <c r="HBB107" s="91"/>
      <c r="HBC107" s="90"/>
      <c r="HBD107" s="91"/>
      <c r="HBE107" s="90"/>
      <c r="HBF107" s="91"/>
      <c r="HBG107" s="90"/>
      <c r="HBH107" s="91"/>
      <c r="HBI107" s="90"/>
      <c r="HBJ107" s="91"/>
      <c r="HBK107" s="90"/>
      <c r="HBL107" s="91"/>
      <c r="HBM107" s="90"/>
      <c r="HBN107" s="91"/>
      <c r="HBO107" s="90"/>
      <c r="HBP107" s="91"/>
      <c r="HBQ107" s="90"/>
      <c r="HBR107" s="91"/>
      <c r="HBS107" s="90"/>
      <c r="HBT107" s="91"/>
      <c r="HBU107" s="90"/>
      <c r="HBV107" s="91"/>
      <c r="HBW107" s="90"/>
      <c r="HBX107" s="91"/>
      <c r="HBY107" s="90"/>
      <c r="HBZ107" s="91"/>
      <c r="HCA107" s="90"/>
      <c r="HCB107" s="91"/>
      <c r="HCC107" s="90"/>
      <c r="HCD107" s="91"/>
      <c r="HCE107" s="90"/>
      <c r="HCF107" s="91"/>
      <c r="HCG107" s="90"/>
      <c r="HCH107" s="91"/>
      <c r="HCI107" s="90"/>
      <c r="HCJ107" s="91"/>
      <c r="HCK107" s="90"/>
      <c r="HCL107" s="91"/>
      <c r="HCM107" s="90"/>
      <c r="HCN107" s="91"/>
      <c r="HCO107" s="90"/>
      <c r="HCP107" s="91"/>
      <c r="HCQ107" s="90"/>
      <c r="HCR107" s="91"/>
      <c r="HCS107" s="90"/>
      <c r="HCT107" s="91"/>
      <c r="HCU107" s="90"/>
      <c r="HCV107" s="91"/>
      <c r="HCW107" s="90"/>
      <c r="HCX107" s="91"/>
      <c r="HCY107" s="90"/>
      <c r="HCZ107" s="91"/>
      <c r="HDA107" s="90"/>
      <c r="HDB107" s="91"/>
      <c r="HDC107" s="90"/>
      <c r="HDD107" s="91"/>
      <c r="HDE107" s="90"/>
      <c r="HDF107" s="91"/>
      <c r="HDG107" s="90"/>
      <c r="HDH107" s="91"/>
      <c r="HDI107" s="90"/>
      <c r="HDJ107" s="91"/>
      <c r="HDK107" s="90"/>
      <c r="HDL107" s="91"/>
      <c r="HDM107" s="90"/>
      <c r="HDN107" s="91"/>
      <c r="HDO107" s="90"/>
      <c r="HDP107" s="91"/>
      <c r="HDQ107" s="90"/>
      <c r="HDR107" s="91"/>
      <c r="HDS107" s="90"/>
      <c r="HDT107" s="91"/>
      <c r="HDU107" s="90"/>
      <c r="HDV107" s="91"/>
      <c r="HDW107" s="90"/>
      <c r="HDX107" s="91"/>
      <c r="HDY107" s="90"/>
      <c r="HDZ107" s="91"/>
      <c r="HEA107" s="90"/>
      <c r="HEB107" s="91"/>
      <c r="HEC107" s="90"/>
      <c r="HED107" s="91"/>
      <c r="HEE107" s="90"/>
      <c r="HEF107" s="91"/>
      <c r="HEG107" s="90"/>
      <c r="HEH107" s="91"/>
      <c r="HEI107" s="90"/>
      <c r="HEJ107" s="91"/>
      <c r="HEK107" s="90"/>
      <c r="HEL107" s="91"/>
      <c r="HEM107" s="90"/>
      <c r="HEN107" s="91"/>
      <c r="HEO107" s="90"/>
      <c r="HEP107" s="91"/>
      <c r="HEQ107" s="90"/>
      <c r="HER107" s="91"/>
      <c r="HES107" s="90"/>
      <c r="HET107" s="91"/>
      <c r="HEU107" s="90"/>
      <c r="HEV107" s="91"/>
      <c r="HEW107" s="90"/>
      <c r="HEX107" s="91"/>
      <c r="HEY107" s="90"/>
      <c r="HEZ107" s="91"/>
      <c r="HFA107" s="90"/>
      <c r="HFB107" s="91"/>
      <c r="HFC107" s="90"/>
      <c r="HFD107" s="91"/>
      <c r="HFE107" s="90"/>
      <c r="HFF107" s="91"/>
      <c r="HFG107" s="90"/>
      <c r="HFH107" s="91"/>
      <c r="HFI107" s="90"/>
      <c r="HFJ107" s="91"/>
      <c r="HFK107" s="90"/>
      <c r="HFL107" s="91"/>
      <c r="HFM107" s="90"/>
      <c r="HFN107" s="91"/>
      <c r="HFO107" s="90"/>
      <c r="HFP107" s="91"/>
      <c r="HFQ107" s="90"/>
      <c r="HFR107" s="91"/>
      <c r="HFS107" s="90"/>
      <c r="HFT107" s="91"/>
      <c r="HFU107" s="90"/>
      <c r="HFV107" s="91"/>
      <c r="HFW107" s="90"/>
      <c r="HFX107" s="91"/>
      <c r="HFY107" s="90"/>
      <c r="HFZ107" s="91"/>
      <c r="HGA107" s="90"/>
      <c r="HGB107" s="91"/>
      <c r="HGC107" s="90"/>
      <c r="HGD107" s="91"/>
      <c r="HGE107" s="90"/>
      <c r="HGF107" s="91"/>
      <c r="HGG107" s="90"/>
      <c r="HGH107" s="91"/>
      <c r="HGI107" s="90"/>
      <c r="HGJ107" s="91"/>
      <c r="HGK107" s="90"/>
      <c r="HGL107" s="91"/>
      <c r="HGM107" s="90"/>
      <c r="HGN107" s="91"/>
      <c r="HGO107" s="90"/>
      <c r="HGP107" s="91"/>
      <c r="HGQ107" s="90"/>
      <c r="HGR107" s="91"/>
      <c r="HGS107" s="90"/>
      <c r="HGT107" s="91"/>
      <c r="HGU107" s="90"/>
      <c r="HGV107" s="91"/>
      <c r="HGW107" s="90"/>
      <c r="HGX107" s="91"/>
      <c r="HGY107" s="90"/>
      <c r="HGZ107" s="91"/>
      <c r="HHA107" s="90"/>
      <c r="HHB107" s="91"/>
      <c r="HHC107" s="90"/>
      <c r="HHD107" s="91"/>
      <c r="HHE107" s="90"/>
      <c r="HHF107" s="91"/>
      <c r="HHG107" s="90"/>
      <c r="HHH107" s="91"/>
      <c r="HHI107" s="90"/>
      <c r="HHJ107" s="91"/>
      <c r="HHK107" s="90"/>
      <c r="HHL107" s="91"/>
      <c r="HHM107" s="90"/>
      <c r="HHN107" s="91"/>
      <c r="HHO107" s="90"/>
      <c r="HHP107" s="91"/>
      <c r="HHQ107" s="90"/>
      <c r="HHR107" s="91"/>
      <c r="HHS107" s="90"/>
      <c r="HHT107" s="91"/>
      <c r="HHU107" s="90"/>
      <c r="HHV107" s="91"/>
      <c r="HHW107" s="90"/>
      <c r="HHX107" s="91"/>
      <c r="HHY107" s="90"/>
      <c r="HHZ107" s="91"/>
      <c r="HIA107" s="90"/>
      <c r="HIB107" s="91"/>
      <c r="HIC107" s="90"/>
      <c r="HID107" s="91"/>
      <c r="HIE107" s="90"/>
      <c r="HIF107" s="91"/>
      <c r="HIG107" s="90"/>
      <c r="HIH107" s="91"/>
      <c r="HII107" s="90"/>
      <c r="HIJ107" s="91"/>
      <c r="HIK107" s="90"/>
      <c r="HIL107" s="91"/>
      <c r="HIM107" s="90"/>
      <c r="HIN107" s="91"/>
      <c r="HIO107" s="90"/>
      <c r="HIP107" s="91"/>
      <c r="HIQ107" s="90"/>
      <c r="HIR107" s="91"/>
      <c r="HIS107" s="90"/>
      <c r="HIT107" s="91"/>
      <c r="HIU107" s="90"/>
      <c r="HIV107" s="91"/>
      <c r="HIW107" s="90"/>
      <c r="HIX107" s="91"/>
      <c r="HIY107" s="90"/>
      <c r="HIZ107" s="91"/>
      <c r="HJA107" s="90"/>
      <c r="HJB107" s="91"/>
      <c r="HJC107" s="90"/>
      <c r="HJD107" s="91"/>
      <c r="HJE107" s="90"/>
      <c r="HJF107" s="91"/>
      <c r="HJG107" s="90"/>
      <c r="HJH107" s="91"/>
      <c r="HJI107" s="90"/>
      <c r="HJJ107" s="91"/>
      <c r="HJK107" s="90"/>
      <c r="HJL107" s="91"/>
      <c r="HJM107" s="90"/>
      <c r="HJN107" s="91"/>
      <c r="HJO107" s="90"/>
      <c r="HJP107" s="91"/>
      <c r="HJQ107" s="90"/>
      <c r="HJR107" s="91"/>
      <c r="HJS107" s="90"/>
      <c r="HJT107" s="91"/>
      <c r="HJU107" s="90"/>
      <c r="HJV107" s="91"/>
      <c r="HJW107" s="90"/>
      <c r="HJX107" s="91"/>
      <c r="HJY107" s="90"/>
      <c r="HJZ107" s="91"/>
      <c r="HKA107" s="90"/>
      <c r="HKB107" s="91"/>
      <c r="HKC107" s="90"/>
      <c r="HKD107" s="91"/>
      <c r="HKE107" s="90"/>
      <c r="HKF107" s="91"/>
      <c r="HKG107" s="90"/>
      <c r="HKH107" s="91"/>
      <c r="HKI107" s="90"/>
      <c r="HKJ107" s="91"/>
      <c r="HKK107" s="90"/>
      <c r="HKL107" s="91"/>
      <c r="HKM107" s="90"/>
      <c r="HKN107" s="91"/>
      <c r="HKO107" s="90"/>
      <c r="HKP107" s="91"/>
      <c r="HKQ107" s="90"/>
      <c r="HKR107" s="91"/>
      <c r="HKS107" s="90"/>
      <c r="HKT107" s="91"/>
      <c r="HKU107" s="90"/>
      <c r="HKV107" s="91"/>
      <c r="HKW107" s="90"/>
      <c r="HKX107" s="91"/>
      <c r="HKY107" s="90"/>
      <c r="HKZ107" s="91"/>
      <c r="HLA107" s="90"/>
      <c r="HLB107" s="91"/>
      <c r="HLC107" s="90"/>
      <c r="HLD107" s="91"/>
      <c r="HLE107" s="90"/>
      <c r="HLF107" s="91"/>
      <c r="HLG107" s="90"/>
      <c r="HLH107" s="91"/>
      <c r="HLI107" s="90"/>
      <c r="HLJ107" s="91"/>
      <c r="HLK107" s="90"/>
      <c r="HLL107" s="91"/>
      <c r="HLM107" s="90"/>
      <c r="HLN107" s="91"/>
      <c r="HLO107" s="90"/>
      <c r="HLP107" s="91"/>
      <c r="HLQ107" s="90"/>
      <c r="HLR107" s="91"/>
      <c r="HLS107" s="90"/>
      <c r="HLT107" s="91"/>
      <c r="HLU107" s="90"/>
      <c r="HLV107" s="91"/>
      <c r="HLW107" s="90"/>
      <c r="HLX107" s="91"/>
      <c r="HLY107" s="90"/>
      <c r="HLZ107" s="91"/>
      <c r="HMA107" s="90"/>
      <c r="HMB107" s="91"/>
      <c r="HMC107" s="90"/>
      <c r="HMD107" s="91"/>
      <c r="HME107" s="90"/>
      <c r="HMF107" s="91"/>
      <c r="HMG107" s="90"/>
      <c r="HMH107" s="91"/>
      <c r="HMI107" s="90"/>
      <c r="HMJ107" s="91"/>
      <c r="HMK107" s="90"/>
      <c r="HML107" s="91"/>
      <c r="HMM107" s="90"/>
      <c r="HMN107" s="91"/>
      <c r="HMO107" s="90"/>
      <c r="HMP107" s="91"/>
      <c r="HMQ107" s="90"/>
      <c r="HMR107" s="91"/>
      <c r="HMS107" s="90"/>
      <c r="HMT107" s="91"/>
      <c r="HMU107" s="90"/>
      <c r="HMV107" s="91"/>
      <c r="HMW107" s="90"/>
      <c r="HMX107" s="91"/>
      <c r="HMY107" s="90"/>
      <c r="HMZ107" s="91"/>
      <c r="HNA107" s="90"/>
      <c r="HNB107" s="91"/>
      <c r="HNC107" s="90"/>
      <c r="HND107" s="91"/>
      <c r="HNE107" s="90"/>
      <c r="HNF107" s="91"/>
      <c r="HNG107" s="90"/>
      <c r="HNH107" s="91"/>
      <c r="HNI107" s="90"/>
      <c r="HNJ107" s="91"/>
      <c r="HNK107" s="90"/>
      <c r="HNL107" s="91"/>
      <c r="HNM107" s="90"/>
      <c r="HNN107" s="91"/>
      <c r="HNO107" s="90"/>
      <c r="HNP107" s="91"/>
      <c r="HNQ107" s="90"/>
      <c r="HNR107" s="91"/>
      <c r="HNS107" s="90"/>
      <c r="HNT107" s="91"/>
      <c r="HNU107" s="90"/>
      <c r="HNV107" s="91"/>
      <c r="HNW107" s="90"/>
      <c r="HNX107" s="91"/>
      <c r="HNY107" s="90"/>
      <c r="HNZ107" s="91"/>
      <c r="HOA107" s="90"/>
      <c r="HOB107" s="91"/>
      <c r="HOC107" s="90"/>
      <c r="HOD107" s="91"/>
      <c r="HOE107" s="90"/>
      <c r="HOF107" s="91"/>
      <c r="HOG107" s="90"/>
      <c r="HOH107" s="91"/>
      <c r="HOI107" s="90"/>
      <c r="HOJ107" s="91"/>
      <c r="HOK107" s="90"/>
      <c r="HOL107" s="91"/>
      <c r="HOM107" s="90"/>
      <c r="HON107" s="91"/>
      <c r="HOO107" s="90"/>
      <c r="HOP107" s="91"/>
      <c r="HOQ107" s="90"/>
      <c r="HOR107" s="91"/>
      <c r="HOS107" s="90"/>
      <c r="HOT107" s="91"/>
      <c r="HOU107" s="90"/>
      <c r="HOV107" s="91"/>
      <c r="HOW107" s="90"/>
      <c r="HOX107" s="91"/>
      <c r="HOY107" s="90"/>
      <c r="HOZ107" s="91"/>
      <c r="HPA107" s="90"/>
      <c r="HPB107" s="91"/>
      <c r="HPC107" s="90"/>
      <c r="HPD107" s="91"/>
      <c r="HPE107" s="90"/>
      <c r="HPF107" s="91"/>
      <c r="HPG107" s="90"/>
      <c r="HPH107" s="91"/>
      <c r="HPI107" s="90"/>
      <c r="HPJ107" s="91"/>
      <c r="HPK107" s="90"/>
      <c r="HPL107" s="91"/>
      <c r="HPM107" s="90"/>
      <c r="HPN107" s="91"/>
      <c r="HPO107" s="90"/>
      <c r="HPP107" s="91"/>
      <c r="HPQ107" s="90"/>
      <c r="HPR107" s="91"/>
      <c r="HPS107" s="90"/>
      <c r="HPT107" s="91"/>
      <c r="HPU107" s="90"/>
      <c r="HPV107" s="91"/>
      <c r="HPW107" s="90"/>
      <c r="HPX107" s="91"/>
      <c r="HPY107" s="90"/>
      <c r="HPZ107" s="91"/>
      <c r="HQA107" s="90"/>
      <c r="HQB107" s="91"/>
      <c r="HQC107" s="90"/>
      <c r="HQD107" s="91"/>
      <c r="HQE107" s="90"/>
      <c r="HQF107" s="91"/>
      <c r="HQG107" s="90"/>
      <c r="HQH107" s="91"/>
      <c r="HQI107" s="90"/>
      <c r="HQJ107" s="91"/>
      <c r="HQK107" s="90"/>
      <c r="HQL107" s="91"/>
      <c r="HQM107" s="90"/>
      <c r="HQN107" s="91"/>
      <c r="HQO107" s="90"/>
      <c r="HQP107" s="91"/>
      <c r="HQQ107" s="90"/>
      <c r="HQR107" s="91"/>
      <c r="HQS107" s="90"/>
      <c r="HQT107" s="91"/>
      <c r="HQU107" s="90"/>
      <c r="HQV107" s="91"/>
      <c r="HQW107" s="90"/>
      <c r="HQX107" s="91"/>
      <c r="HQY107" s="90"/>
      <c r="HQZ107" s="91"/>
      <c r="HRA107" s="90"/>
      <c r="HRB107" s="91"/>
      <c r="HRC107" s="90"/>
      <c r="HRD107" s="91"/>
      <c r="HRE107" s="90"/>
      <c r="HRF107" s="91"/>
      <c r="HRG107" s="90"/>
      <c r="HRH107" s="91"/>
      <c r="HRI107" s="90"/>
      <c r="HRJ107" s="91"/>
      <c r="HRK107" s="90"/>
      <c r="HRL107" s="91"/>
      <c r="HRM107" s="90"/>
      <c r="HRN107" s="91"/>
      <c r="HRO107" s="90"/>
      <c r="HRP107" s="91"/>
      <c r="HRQ107" s="90"/>
      <c r="HRR107" s="91"/>
      <c r="HRS107" s="90"/>
      <c r="HRT107" s="91"/>
      <c r="HRU107" s="90"/>
      <c r="HRV107" s="91"/>
      <c r="HRW107" s="90"/>
      <c r="HRX107" s="91"/>
      <c r="HRY107" s="90"/>
      <c r="HRZ107" s="91"/>
      <c r="HSA107" s="90"/>
      <c r="HSB107" s="91"/>
      <c r="HSC107" s="90"/>
      <c r="HSD107" s="91"/>
      <c r="HSE107" s="90"/>
      <c r="HSF107" s="91"/>
      <c r="HSG107" s="90"/>
      <c r="HSH107" s="91"/>
      <c r="HSI107" s="90"/>
      <c r="HSJ107" s="91"/>
      <c r="HSK107" s="90"/>
      <c r="HSL107" s="91"/>
      <c r="HSM107" s="90"/>
      <c r="HSN107" s="91"/>
      <c r="HSO107" s="90"/>
      <c r="HSP107" s="91"/>
      <c r="HSQ107" s="90"/>
      <c r="HSR107" s="91"/>
      <c r="HSS107" s="90"/>
      <c r="HST107" s="91"/>
      <c r="HSU107" s="90"/>
      <c r="HSV107" s="91"/>
      <c r="HSW107" s="90"/>
      <c r="HSX107" s="91"/>
      <c r="HSY107" s="90"/>
      <c r="HSZ107" s="91"/>
      <c r="HTA107" s="90"/>
      <c r="HTB107" s="91"/>
      <c r="HTC107" s="90"/>
      <c r="HTD107" s="91"/>
      <c r="HTE107" s="90"/>
      <c r="HTF107" s="91"/>
      <c r="HTG107" s="90"/>
      <c r="HTH107" s="91"/>
      <c r="HTI107" s="90"/>
      <c r="HTJ107" s="91"/>
      <c r="HTK107" s="90"/>
      <c r="HTL107" s="91"/>
      <c r="HTM107" s="90"/>
      <c r="HTN107" s="91"/>
      <c r="HTO107" s="90"/>
      <c r="HTP107" s="91"/>
      <c r="HTQ107" s="90"/>
      <c r="HTR107" s="91"/>
      <c r="HTS107" s="90"/>
      <c r="HTT107" s="91"/>
      <c r="HTU107" s="90"/>
      <c r="HTV107" s="91"/>
      <c r="HTW107" s="90"/>
      <c r="HTX107" s="91"/>
      <c r="HTY107" s="90"/>
      <c r="HTZ107" s="91"/>
      <c r="HUA107" s="90"/>
      <c r="HUB107" s="91"/>
      <c r="HUC107" s="90"/>
      <c r="HUD107" s="91"/>
      <c r="HUE107" s="90"/>
      <c r="HUF107" s="91"/>
      <c r="HUG107" s="90"/>
      <c r="HUH107" s="91"/>
      <c r="HUI107" s="90"/>
      <c r="HUJ107" s="91"/>
      <c r="HUK107" s="90"/>
      <c r="HUL107" s="91"/>
      <c r="HUM107" s="90"/>
      <c r="HUN107" s="91"/>
      <c r="HUO107" s="90"/>
      <c r="HUP107" s="91"/>
      <c r="HUQ107" s="90"/>
      <c r="HUR107" s="91"/>
      <c r="HUS107" s="90"/>
      <c r="HUT107" s="91"/>
      <c r="HUU107" s="90"/>
      <c r="HUV107" s="91"/>
      <c r="HUW107" s="90"/>
      <c r="HUX107" s="91"/>
      <c r="HUY107" s="90"/>
      <c r="HUZ107" s="91"/>
      <c r="HVA107" s="90"/>
      <c r="HVB107" s="91"/>
      <c r="HVC107" s="90"/>
      <c r="HVD107" s="91"/>
      <c r="HVE107" s="90"/>
      <c r="HVF107" s="91"/>
      <c r="HVG107" s="90"/>
      <c r="HVH107" s="91"/>
      <c r="HVI107" s="90"/>
      <c r="HVJ107" s="91"/>
      <c r="HVK107" s="90"/>
      <c r="HVL107" s="91"/>
      <c r="HVM107" s="90"/>
      <c r="HVN107" s="91"/>
      <c r="HVO107" s="90"/>
      <c r="HVP107" s="91"/>
      <c r="HVQ107" s="90"/>
      <c r="HVR107" s="91"/>
      <c r="HVS107" s="90"/>
      <c r="HVT107" s="91"/>
      <c r="HVU107" s="90"/>
      <c r="HVV107" s="91"/>
      <c r="HVW107" s="90"/>
      <c r="HVX107" s="91"/>
      <c r="HVY107" s="90"/>
      <c r="HVZ107" s="91"/>
      <c r="HWA107" s="90"/>
      <c r="HWB107" s="91"/>
      <c r="HWC107" s="90"/>
      <c r="HWD107" s="91"/>
      <c r="HWE107" s="90"/>
      <c r="HWF107" s="91"/>
      <c r="HWG107" s="90"/>
      <c r="HWH107" s="91"/>
      <c r="HWI107" s="90"/>
      <c r="HWJ107" s="91"/>
      <c r="HWK107" s="90"/>
      <c r="HWL107" s="91"/>
      <c r="HWM107" s="90"/>
      <c r="HWN107" s="91"/>
      <c r="HWO107" s="90"/>
      <c r="HWP107" s="91"/>
      <c r="HWQ107" s="90"/>
      <c r="HWR107" s="91"/>
      <c r="HWS107" s="90"/>
      <c r="HWT107" s="91"/>
      <c r="HWU107" s="90"/>
      <c r="HWV107" s="91"/>
      <c r="HWW107" s="90"/>
      <c r="HWX107" s="91"/>
      <c r="HWY107" s="90"/>
      <c r="HWZ107" s="91"/>
      <c r="HXA107" s="90"/>
      <c r="HXB107" s="91"/>
      <c r="HXC107" s="90"/>
      <c r="HXD107" s="91"/>
      <c r="HXE107" s="90"/>
      <c r="HXF107" s="91"/>
      <c r="HXG107" s="90"/>
      <c r="HXH107" s="91"/>
      <c r="HXI107" s="90"/>
      <c r="HXJ107" s="91"/>
      <c r="HXK107" s="90"/>
      <c r="HXL107" s="91"/>
      <c r="HXM107" s="90"/>
      <c r="HXN107" s="91"/>
      <c r="HXO107" s="90"/>
      <c r="HXP107" s="91"/>
      <c r="HXQ107" s="90"/>
      <c r="HXR107" s="91"/>
      <c r="HXS107" s="90"/>
      <c r="HXT107" s="91"/>
      <c r="HXU107" s="90"/>
      <c r="HXV107" s="91"/>
      <c r="HXW107" s="90"/>
      <c r="HXX107" s="91"/>
      <c r="HXY107" s="90"/>
      <c r="HXZ107" s="91"/>
      <c r="HYA107" s="90"/>
      <c r="HYB107" s="91"/>
      <c r="HYC107" s="90"/>
      <c r="HYD107" s="91"/>
      <c r="HYE107" s="90"/>
      <c r="HYF107" s="91"/>
      <c r="HYG107" s="90"/>
      <c r="HYH107" s="91"/>
      <c r="HYI107" s="90"/>
      <c r="HYJ107" s="91"/>
      <c r="HYK107" s="90"/>
      <c r="HYL107" s="91"/>
      <c r="HYM107" s="90"/>
      <c r="HYN107" s="91"/>
      <c r="HYO107" s="90"/>
      <c r="HYP107" s="91"/>
      <c r="HYQ107" s="90"/>
      <c r="HYR107" s="91"/>
      <c r="HYS107" s="90"/>
      <c r="HYT107" s="91"/>
      <c r="HYU107" s="90"/>
      <c r="HYV107" s="91"/>
      <c r="HYW107" s="90"/>
      <c r="HYX107" s="91"/>
      <c r="HYY107" s="90"/>
      <c r="HYZ107" s="91"/>
      <c r="HZA107" s="90"/>
      <c r="HZB107" s="91"/>
      <c r="HZC107" s="90"/>
      <c r="HZD107" s="91"/>
      <c r="HZE107" s="90"/>
      <c r="HZF107" s="91"/>
      <c r="HZG107" s="90"/>
      <c r="HZH107" s="91"/>
      <c r="HZI107" s="90"/>
      <c r="HZJ107" s="91"/>
      <c r="HZK107" s="90"/>
      <c r="HZL107" s="91"/>
      <c r="HZM107" s="90"/>
      <c r="HZN107" s="91"/>
      <c r="HZO107" s="90"/>
      <c r="HZP107" s="91"/>
      <c r="HZQ107" s="90"/>
      <c r="HZR107" s="91"/>
      <c r="HZS107" s="90"/>
      <c r="HZT107" s="91"/>
      <c r="HZU107" s="90"/>
      <c r="HZV107" s="91"/>
      <c r="HZW107" s="90"/>
      <c r="HZX107" s="91"/>
      <c r="HZY107" s="90"/>
      <c r="HZZ107" s="91"/>
      <c r="IAA107" s="90"/>
      <c r="IAB107" s="91"/>
      <c r="IAC107" s="90"/>
      <c r="IAD107" s="91"/>
      <c r="IAE107" s="90"/>
      <c r="IAF107" s="91"/>
      <c r="IAG107" s="90"/>
      <c r="IAH107" s="91"/>
      <c r="IAI107" s="90"/>
      <c r="IAJ107" s="91"/>
      <c r="IAK107" s="90"/>
      <c r="IAL107" s="91"/>
      <c r="IAM107" s="90"/>
      <c r="IAN107" s="91"/>
      <c r="IAO107" s="90"/>
      <c r="IAP107" s="91"/>
      <c r="IAQ107" s="90"/>
      <c r="IAR107" s="91"/>
      <c r="IAS107" s="90"/>
      <c r="IAT107" s="91"/>
      <c r="IAU107" s="90"/>
      <c r="IAV107" s="91"/>
      <c r="IAW107" s="90"/>
      <c r="IAX107" s="91"/>
      <c r="IAY107" s="90"/>
      <c r="IAZ107" s="91"/>
      <c r="IBA107" s="90"/>
      <c r="IBB107" s="91"/>
      <c r="IBC107" s="90"/>
      <c r="IBD107" s="91"/>
      <c r="IBE107" s="90"/>
      <c r="IBF107" s="91"/>
      <c r="IBG107" s="90"/>
      <c r="IBH107" s="91"/>
      <c r="IBI107" s="90"/>
      <c r="IBJ107" s="91"/>
      <c r="IBK107" s="90"/>
      <c r="IBL107" s="91"/>
      <c r="IBM107" s="90"/>
      <c r="IBN107" s="91"/>
      <c r="IBO107" s="90"/>
      <c r="IBP107" s="91"/>
      <c r="IBQ107" s="90"/>
      <c r="IBR107" s="91"/>
      <c r="IBS107" s="90"/>
      <c r="IBT107" s="91"/>
      <c r="IBU107" s="90"/>
      <c r="IBV107" s="91"/>
      <c r="IBW107" s="90"/>
      <c r="IBX107" s="91"/>
      <c r="IBY107" s="90"/>
      <c r="IBZ107" s="91"/>
      <c r="ICA107" s="90"/>
      <c r="ICB107" s="91"/>
      <c r="ICC107" s="90"/>
      <c r="ICD107" s="91"/>
      <c r="ICE107" s="90"/>
      <c r="ICF107" s="91"/>
      <c r="ICG107" s="90"/>
      <c r="ICH107" s="91"/>
      <c r="ICI107" s="90"/>
      <c r="ICJ107" s="91"/>
      <c r="ICK107" s="90"/>
      <c r="ICL107" s="91"/>
      <c r="ICM107" s="90"/>
      <c r="ICN107" s="91"/>
      <c r="ICO107" s="90"/>
      <c r="ICP107" s="91"/>
      <c r="ICQ107" s="90"/>
      <c r="ICR107" s="91"/>
      <c r="ICS107" s="90"/>
      <c r="ICT107" s="91"/>
      <c r="ICU107" s="90"/>
      <c r="ICV107" s="91"/>
      <c r="ICW107" s="90"/>
      <c r="ICX107" s="91"/>
      <c r="ICY107" s="90"/>
      <c r="ICZ107" s="91"/>
      <c r="IDA107" s="90"/>
      <c r="IDB107" s="91"/>
      <c r="IDC107" s="90"/>
      <c r="IDD107" s="91"/>
      <c r="IDE107" s="90"/>
      <c r="IDF107" s="91"/>
      <c r="IDG107" s="90"/>
      <c r="IDH107" s="91"/>
      <c r="IDI107" s="90"/>
      <c r="IDJ107" s="91"/>
      <c r="IDK107" s="90"/>
      <c r="IDL107" s="91"/>
      <c r="IDM107" s="90"/>
      <c r="IDN107" s="91"/>
      <c r="IDO107" s="90"/>
      <c r="IDP107" s="91"/>
      <c r="IDQ107" s="90"/>
      <c r="IDR107" s="91"/>
      <c r="IDS107" s="90"/>
      <c r="IDT107" s="91"/>
      <c r="IDU107" s="90"/>
      <c r="IDV107" s="91"/>
      <c r="IDW107" s="90"/>
      <c r="IDX107" s="91"/>
      <c r="IDY107" s="90"/>
      <c r="IDZ107" s="91"/>
      <c r="IEA107" s="90"/>
      <c r="IEB107" s="91"/>
      <c r="IEC107" s="90"/>
      <c r="IED107" s="91"/>
      <c r="IEE107" s="90"/>
      <c r="IEF107" s="91"/>
      <c r="IEG107" s="90"/>
      <c r="IEH107" s="91"/>
      <c r="IEI107" s="90"/>
      <c r="IEJ107" s="91"/>
      <c r="IEK107" s="90"/>
      <c r="IEL107" s="91"/>
      <c r="IEM107" s="90"/>
      <c r="IEN107" s="91"/>
      <c r="IEO107" s="90"/>
      <c r="IEP107" s="91"/>
      <c r="IEQ107" s="90"/>
      <c r="IER107" s="91"/>
      <c r="IES107" s="90"/>
      <c r="IET107" s="91"/>
      <c r="IEU107" s="90"/>
      <c r="IEV107" s="91"/>
      <c r="IEW107" s="90"/>
      <c r="IEX107" s="91"/>
      <c r="IEY107" s="90"/>
      <c r="IEZ107" s="91"/>
      <c r="IFA107" s="90"/>
      <c r="IFB107" s="91"/>
      <c r="IFC107" s="90"/>
      <c r="IFD107" s="91"/>
      <c r="IFE107" s="90"/>
      <c r="IFF107" s="91"/>
      <c r="IFG107" s="90"/>
      <c r="IFH107" s="91"/>
      <c r="IFI107" s="90"/>
      <c r="IFJ107" s="91"/>
      <c r="IFK107" s="90"/>
      <c r="IFL107" s="91"/>
      <c r="IFM107" s="90"/>
      <c r="IFN107" s="91"/>
      <c r="IFO107" s="90"/>
      <c r="IFP107" s="91"/>
      <c r="IFQ107" s="90"/>
      <c r="IFR107" s="91"/>
      <c r="IFS107" s="90"/>
      <c r="IFT107" s="91"/>
      <c r="IFU107" s="90"/>
      <c r="IFV107" s="91"/>
      <c r="IFW107" s="90"/>
      <c r="IFX107" s="91"/>
      <c r="IFY107" s="90"/>
      <c r="IFZ107" s="91"/>
      <c r="IGA107" s="90"/>
      <c r="IGB107" s="91"/>
      <c r="IGC107" s="90"/>
      <c r="IGD107" s="91"/>
      <c r="IGE107" s="90"/>
      <c r="IGF107" s="91"/>
      <c r="IGG107" s="90"/>
      <c r="IGH107" s="91"/>
      <c r="IGI107" s="90"/>
      <c r="IGJ107" s="91"/>
      <c r="IGK107" s="90"/>
      <c r="IGL107" s="91"/>
      <c r="IGM107" s="90"/>
      <c r="IGN107" s="91"/>
      <c r="IGO107" s="90"/>
      <c r="IGP107" s="91"/>
      <c r="IGQ107" s="90"/>
      <c r="IGR107" s="91"/>
      <c r="IGS107" s="90"/>
      <c r="IGT107" s="91"/>
      <c r="IGU107" s="90"/>
      <c r="IGV107" s="91"/>
      <c r="IGW107" s="90"/>
      <c r="IGX107" s="91"/>
      <c r="IGY107" s="90"/>
      <c r="IGZ107" s="91"/>
      <c r="IHA107" s="90"/>
      <c r="IHB107" s="91"/>
      <c r="IHC107" s="90"/>
      <c r="IHD107" s="91"/>
      <c r="IHE107" s="90"/>
      <c r="IHF107" s="91"/>
      <c r="IHG107" s="90"/>
      <c r="IHH107" s="91"/>
      <c r="IHI107" s="90"/>
      <c r="IHJ107" s="91"/>
      <c r="IHK107" s="90"/>
      <c r="IHL107" s="91"/>
      <c r="IHM107" s="90"/>
      <c r="IHN107" s="91"/>
      <c r="IHO107" s="90"/>
      <c r="IHP107" s="91"/>
      <c r="IHQ107" s="90"/>
      <c r="IHR107" s="91"/>
      <c r="IHS107" s="90"/>
      <c r="IHT107" s="91"/>
      <c r="IHU107" s="90"/>
      <c r="IHV107" s="91"/>
      <c r="IHW107" s="90"/>
      <c r="IHX107" s="91"/>
      <c r="IHY107" s="90"/>
      <c r="IHZ107" s="91"/>
      <c r="IIA107" s="90"/>
      <c r="IIB107" s="91"/>
      <c r="IIC107" s="90"/>
      <c r="IID107" s="91"/>
      <c r="IIE107" s="90"/>
      <c r="IIF107" s="91"/>
      <c r="IIG107" s="90"/>
      <c r="IIH107" s="91"/>
      <c r="III107" s="90"/>
      <c r="IIJ107" s="91"/>
      <c r="IIK107" s="90"/>
      <c r="IIL107" s="91"/>
      <c r="IIM107" s="90"/>
      <c r="IIN107" s="91"/>
      <c r="IIO107" s="90"/>
      <c r="IIP107" s="91"/>
      <c r="IIQ107" s="90"/>
      <c r="IIR107" s="91"/>
      <c r="IIS107" s="90"/>
      <c r="IIT107" s="91"/>
      <c r="IIU107" s="90"/>
      <c r="IIV107" s="91"/>
      <c r="IIW107" s="90"/>
      <c r="IIX107" s="91"/>
      <c r="IIY107" s="90"/>
      <c r="IIZ107" s="91"/>
      <c r="IJA107" s="90"/>
      <c r="IJB107" s="91"/>
      <c r="IJC107" s="90"/>
      <c r="IJD107" s="91"/>
      <c r="IJE107" s="90"/>
      <c r="IJF107" s="91"/>
      <c r="IJG107" s="90"/>
      <c r="IJH107" s="91"/>
      <c r="IJI107" s="90"/>
      <c r="IJJ107" s="91"/>
      <c r="IJK107" s="90"/>
      <c r="IJL107" s="91"/>
      <c r="IJM107" s="90"/>
      <c r="IJN107" s="91"/>
      <c r="IJO107" s="90"/>
      <c r="IJP107" s="91"/>
      <c r="IJQ107" s="90"/>
      <c r="IJR107" s="91"/>
      <c r="IJS107" s="90"/>
      <c r="IJT107" s="91"/>
      <c r="IJU107" s="90"/>
      <c r="IJV107" s="91"/>
      <c r="IJW107" s="90"/>
      <c r="IJX107" s="91"/>
      <c r="IJY107" s="90"/>
      <c r="IJZ107" s="91"/>
      <c r="IKA107" s="90"/>
      <c r="IKB107" s="91"/>
      <c r="IKC107" s="90"/>
      <c r="IKD107" s="91"/>
      <c r="IKE107" s="90"/>
      <c r="IKF107" s="91"/>
      <c r="IKG107" s="90"/>
      <c r="IKH107" s="91"/>
      <c r="IKI107" s="90"/>
      <c r="IKJ107" s="91"/>
      <c r="IKK107" s="90"/>
      <c r="IKL107" s="91"/>
      <c r="IKM107" s="90"/>
      <c r="IKN107" s="91"/>
      <c r="IKO107" s="90"/>
      <c r="IKP107" s="91"/>
      <c r="IKQ107" s="90"/>
      <c r="IKR107" s="91"/>
      <c r="IKS107" s="90"/>
      <c r="IKT107" s="91"/>
      <c r="IKU107" s="90"/>
      <c r="IKV107" s="91"/>
      <c r="IKW107" s="90"/>
      <c r="IKX107" s="91"/>
      <c r="IKY107" s="90"/>
      <c r="IKZ107" s="91"/>
      <c r="ILA107" s="90"/>
      <c r="ILB107" s="91"/>
      <c r="ILC107" s="90"/>
      <c r="ILD107" s="91"/>
      <c r="ILE107" s="90"/>
      <c r="ILF107" s="91"/>
      <c r="ILG107" s="90"/>
      <c r="ILH107" s="91"/>
      <c r="ILI107" s="90"/>
      <c r="ILJ107" s="91"/>
      <c r="ILK107" s="90"/>
      <c r="ILL107" s="91"/>
      <c r="ILM107" s="90"/>
      <c r="ILN107" s="91"/>
      <c r="ILO107" s="90"/>
      <c r="ILP107" s="91"/>
      <c r="ILQ107" s="90"/>
      <c r="ILR107" s="91"/>
      <c r="ILS107" s="90"/>
      <c r="ILT107" s="91"/>
      <c r="ILU107" s="90"/>
      <c r="ILV107" s="91"/>
      <c r="ILW107" s="90"/>
      <c r="ILX107" s="91"/>
      <c r="ILY107" s="90"/>
      <c r="ILZ107" s="91"/>
      <c r="IMA107" s="90"/>
      <c r="IMB107" s="91"/>
      <c r="IMC107" s="90"/>
      <c r="IMD107" s="91"/>
      <c r="IME107" s="90"/>
      <c r="IMF107" s="91"/>
      <c r="IMG107" s="90"/>
      <c r="IMH107" s="91"/>
      <c r="IMI107" s="90"/>
      <c r="IMJ107" s="91"/>
      <c r="IMK107" s="90"/>
      <c r="IML107" s="91"/>
      <c r="IMM107" s="90"/>
      <c r="IMN107" s="91"/>
      <c r="IMO107" s="90"/>
      <c r="IMP107" s="91"/>
      <c r="IMQ107" s="90"/>
      <c r="IMR107" s="91"/>
      <c r="IMS107" s="90"/>
      <c r="IMT107" s="91"/>
      <c r="IMU107" s="90"/>
      <c r="IMV107" s="91"/>
      <c r="IMW107" s="90"/>
      <c r="IMX107" s="91"/>
      <c r="IMY107" s="90"/>
      <c r="IMZ107" s="91"/>
      <c r="INA107" s="90"/>
      <c r="INB107" s="91"/>
      <c r="INC107" s="90"/>
      <c r="IND107" s="91"/>
      <c r="INE107" s="90"/>
      <c r="INF107" s="91"/>
      <c r="ING107" s="90"/>
      <c r="INH107" s="91"/>
      <c r="INI107" s="90"/>
      <c r="INJ107" s="91"/>
      <c r="INK107" s="90"/>
      <c r="INL107" s="91"/>
      <c r="INM107" s="90"/>
      <c r="INN107" s="91"/>
      <c r="INO107" s="90"/>
      <c r="INP107" s="91"/>
      <c r="INQ107" s="90"/>
      <c r="INR107" s="91"/>
      <c r="INS107" s="90"/>
      <c r="INT107" s="91"/>
      <c r="INU107" s="90"/>
      <c r="INV107" s="91"/>
      <c r="INW107" s="90"/>
      <c r="INX107" s="91"/>
      <c r="INY107" s="90"/>
      <c r="INZ107" s="91"/>
      <c r="IOA107" s="90"/>
      <c r="IOB107" s="91"/>
      <c r="IOC107" s="90"/>
      <c r="IOD107" s="91"/>
      <c r="IOE107" s="90"/>
      <c r="IOF107" s="91"/>
      <c r="IOG107" s="90"/>
      <c r="IOH107" s="91"/>
      <c r="IOI107" s="90"/>
      <c r="IOJ107" s="91"/>
      <c r="IOK107" s="90"/>
      <c r="IOL107" s="91"/>
      <c r="IOM107" s="90"/>
      <c r="ION107" s="91"/>
      <c r="IOO107" s="90"/>
      <c r="IOP107" s="91"/>
      <c r="IOQ107" s="90"/>
      <c r="IOR107" s="91"/>
      <c r="IOS107" s="90"/>
      <c r="IOT107" s="91"/>
      <c r="IOU107" s="90"/>
      <c r="IOV107" s="91"/>
      <c r="IOW107" s="90"/>
      <c r="IOX107" s="91"/>
      <c r="IOY107" s="90"/>
      <c r="IOZ107" s="91"/>
      <c r="IPA107" s="90"/>
      <c r="IPB107" s="91"/>
      <c r="IPC107" s="90"/>
      <c r="IPD107" s="91"/>
      <c r="IPE107" s="90"/>
      <c r="IPF107" s="91"/>
      <c r="IPG107" s="90"/>
      <c r="IPH107" s="91"/>
      <c r="IPI107" s="90"/>
      <c r="IPJ107" s="91"/>
      <c r="IPK107" s="90"/>
      <c r="IPL107" s="91"/>
      <c r="IPM107" s="90"/>
      <c r="IPN107" s="91"/>
      <c r="IPO107" s="90"/>
      <c r="IPP107" s="91"/>
      <c r="IPQ107" s="90"/>
      <c r="IPR107" s="91"/>
      <c r="IPS107" s="90"/>
      <c r="IPT107" s="91"/>
      <c r="IPU107" s="90"/>
      <c r="IPV107" s="91"/>
      <c r="IPW107" s="90"/>
      <c r="IPX107" s="91"/>
      <c r="IPY107" s="90"/>
      <c r="IPZ107" s="91"/>
      <c r="IQA107" s="90"/>
      <c r="IQB107" s="91"/>
      <c r="IQC107" s="90"/>
      <c r="IQD107" s="91"/>
      <c r="IQE107" s="90"/>
      <c r="IQF107" s="91"/>
      <c r="IQG107" s="90"/>
      <c r="IQH107" s="91"/>
      <c r="IQI107" s="90"/>
      <c r="IQJ107" s="91"/>
      <c r="IQK107" s="90"/>
      <c r="IQL107" s="91"/>
      <c r="IQM107" s="90"/>
      <c r="IQN107" s="91"/>
      <c r="IQO107" s="90"/>
      <c r="IQP107" s="91"/>
      <c r="IQQ107" s="90"/>
      <c r="IQR107" s="91"/>
      <c r="IQS107" s="90"/>
      <c r="IQT107" s="91"/>
      <c r="IQU107" s="90"/>
      <c r="IQV107" s="91"/>
      <c r="IQW107" s="90"/>
      <c r="IQX107" s="91"/>
      <c r="IQY107" s="90"/>
      <c r="IQZ107" s="91"/>
      <c r="IRA107" s="90"/>
      <c r="IRB107" s="91"/>
      <c r="IRC107" s="90"/>
      <c r="IRD107" s="91"/>
      <c r="IRE107" s="90"/>
      <c r="IRF107" s="91"/>
      <c r="IRG107" s="90"/>
      <c r="IRH107" s="91"/>
      <c r="IRI107" s="90"/>
      <c r="IRJ107" s="91"/>
      <c r="IRK107" s="90"/>
      <c r="IRL107" s="91"/>
      <c r="IRM107" s="90"/>
      <c r="IRN107" s="91"/>
      <c r="IRO107" s="90"/>
      <c r="IRP107" s="91"/>
      <c r="IRQ107" s="90"/>
      <c r="IRR107" s="91"/>
      <c r="IRS107" s="90"/>
      <c r="IRT107" s="91"/>
      <c r="IRU107" s="90"/>
      <c r="IRV107" s="91"/>
      <c r="IRW107" s="90"/>
      <c r="IRX107" s="91"/>
      <c r="IRY107" s="90"/>
      <c r="IRZ107" s="91"/>
      <c r="ISA107" s="90"/>
      <c r="ISB107" s="91"/>
      <c r="ISC107" s="90"/>
      <c r="ISD107" s="91"/>
      <c r="ISE107" s="90"/>
      <c r="ISF107" s="91"/>
      <c r="ISG107" s="90"/>
      <c r="ISH107" s="91"/>
      <c r="ISI107" s="90"/>
      <c r="ISJ107" s="91"/>
      <c r="ISK107" s="90"/>
      <c r="ISL107" s="91"/>
      <c r="ISM107" s="90"/>
      <c r="ISN107" s="91"/>
      <c r="ISO107" s="90"/>
      <c r="ISP107" s="91"/>
      <c r="ISQ107" s="90"/>
      <c r="ISR107" s="91"/>
      <c r="ISS107" s="90"/>
      <c r="IST107" s="91"/>
      <c r="ISU107" s="90"/>
      <c r="ISV107" s="91"/>
      <c r="ISW107" s="90"/>
      <c r="ISX107" s="91"/>
      <c r="ISY107" s="90"/>
      <c r="ISZ107" s="91"/>
      <c r="ITA107" s="90"/>
      <c r="ITB107" s="91"/>
      <c r="ITC107" s="90"/>
      <c r="ITD107" s="91"/>
      <c r="ITE107" s="90"/>
      <c r="ITF107" s="91"/>
      <c r="ITG107" s="90"/>
      <c r="ITH107" s="91"/>
      <c r="ITI107" s="90"/>
      <c r="ITJ107" s="91"/>
      <c r="ITK107" s="90"/>
      <c r="ITL107" s="91"/>
      <c r="ITM107" s="90"/>
      <c r="ITN107" s="91"/>
      <c r="ITO107" s="90"/>
      <c r="ITP107" s="91"/>
      <c r="ITQ107" s="90"/>
      <c r="ITR107" s="91"/>
      <c r="ITS107" s="90"/>
      <c r="ITT107" s="91"/>
      <c r="ITU107" s="90"/>
      <c r="ITV107" s="91"/>
      <c r="ITW107" s="90"/>
      <c r="ITX107" s="91"/>
      <c r="ITY107" s="90"/>
      <c r="ITZ107" s="91"/>
      <c r="IUA107" s="90"/>
      <c r="IUB107" s="91"/>
      <c r="IUC107" s="90"/>
      <c r="IUD107" s="91"/>
      <c r="IUE107" s="90"/>
      <c r="IUF107" s="91"/>
      <c r="IUG107" s="90"/>
      <c r="IUH107" s="91"/>
      <c r="IUI107" s="90"/>
      <c r="IUJ107" s="91"/>
      <c r="IUK107" s="90"/>
      <c r="IUL107" s="91"/>
      <c r="IUM107" s="90"/>
      <c r="IUN107" s="91"/>
      <c r="IUO107" s="90"/>
      <c r="IUP107" s="91"/>
      <c r="IUQ107" s="90"/>
      <c r="IUR107" s="91"/>
      <c r="IUS107" s="90"/>
      <c r="IUT107" s="91"/>
      <c r="IUU107" s="90"/>
      <c r="IUV107" s="91"/>
      <c r="IUW107" s="90"/>
      <c r="IUX107" s="91"/>
      <c r="IUY107" s="90"/>
      <c r="IUZ107" s="91"/>
      <c r="IVA107" s="90"/>
      <c r="IVB107" s="91"/>
      <c r="IVC107" s="90"/>
      <c r="IVD107" s="91"/>
      <c r="IVE107" s="90"/>
      <c r="IVF107" s="91"/>
      <c r="IVG107" s="90"/>
      <c r="IVH107" s="91"/>
      <c r="IVI107" s="90"/>
      <c r="IVJ107" s="91"/>
      <c r="IVK107" s="90"/>
      <c r="IVL107" s="91"/>
      <c r="IVM107" s="90"/>
      <c r="IVN107" s="91"/>
      <c r="IVO107" s="90"/>
      <c r="IVP107" s="91"/>
      <c r="IVQ107" s="90"/>
      <c r="IVR107" s="91"/>
      <c r="IVS107" s="90"/>
      <c r="IVT107" s="91"/>
      <c r="IVU107" s="90"/>
      <c r="IVV107" s="91"/>
      <c r="IVW107" s="90"/>
      <c r="IVX107" s="91"/>
      <c r="IVY107" s="90"/>
      <c r="IVZ107" s="91"/>
      <c r="IWA107" s="90"/>
      <c r="IWB107" s="91"/>
      <c r="IWC107" s="90"/>
      <c r="IWD107" s="91"/>
      <c r="IWE107" s="90"/>
      <c r="IWF107" s="91"/>
      <c r="IWG107" s="90"/>
      <c r="IWH107" s="91"/>
      <c r="IWI107" s="90"/>
      <c r="IWJ107" s="91"/>
      <c r="IWK107" s="90"/>
      <c r="IWL107" s="91"/>
      <c r="IWM107" s="90"/>
      <c r="IWN107" s="91"/>
      <c r="IWO107" s="90"/>
      <c r="IWP107" s="91"/>
      <c r="IWQ107" s="90"/>
      <c r="IWR107" s="91"/>
      <c r="IWS107" s="90"/>
      <c r="IWT107" s="91"/>
      <c r="IWU107" s="90"/>
      <c r="IWV107" s="91"/>
      <c r="IWW107" s="90"/>
      <c r="IWX107" s="91"/>
      <c r="IWY107" s="90"/>
      <c r="IWZ107" s="91"/>
      <c r="IXA107" s="90"/>
      <c r="IXB107" s="91"/>
      <c r="IXC107" s="90"/>
      <c r="IXD107" s="91"/>
      <c r="IXE107" s="90"/>
      <c r="IXF107" s="91"/>
      <c r="IXG107" s="90"/>
      <c r="IXH107" s="91"/>
      <c r="IXI107" s="90"/>
      <c r="IXJ107" s="91"/>
      <c r="IXK107" s="90"/>
      <c r="IXL107" s="91"/>
      <c r="IXM107" s="90"/>
      <c r="IXN107" s="91"/>
      <c r="IXO107" s="90"/>
      <c r="IXP107" s="91"/>
      <c r="IXQ107" s="90"/>
      <c r="IXR107" s="91"/>
      <c r="IXS107" s="90"/>
      <c r="IXT107" s="91"/>
      <c r="IXU107" s="90"/>
      <c r="IXV107" s="91"/>
      <c r="IXW107" s="90"/>
      <c r="IXX107" s="91"/>
      <c r="IXY107" s="90"/>
      <c r="IXZ107" s="91"/>
      <c r="IYA107" s="90"/>
      <c r="IYB107" s="91"/>
      <c r="IYC107" s="90"/>
      <c r="IYD107" s="91"/>
      <c r="IYE107" s="90"/>
      <c r="IYF107" s="91"/>
      <c r="IYG107" s="90"/>
      <c r="IYH107" s="91"/>
      <c r="IYI107" s="90"/>
      <c r="IYJ107" s="91"/>
      <c r="IYK107" s="90"/>
      <c r="IYL107" s="91"/>
      <c r="IYM107" s="90"/>
      <c r="IYN107" s="91"/>
      <c r="IYO107" s="90"/>
      <c r="IYP107" s="91"/>
      <c r="IYQ107" s="90"/>
      <c r="IYR107" s="91"/>
      <c r="IYS107" s="90"/>
      <c r="IYT107" s="91"/>
      <c r="IYU107" s="90"/>
      <c r="IYV107" s="91"/>
      <c r="IYW107" s="90"/>
      <c r="IYX107" s="91"/>
      <c r="IYY107" s="90"/>
      <c r="IYZ107" s="91"/>
      <c r="IZA107" s="90"/>
      <c r="IZB107" s="91"/>
      <c r="IZC107" s="90"/>
      <c r="IZD107" s="91"/>
      <c r="IZE107" s="90"/>
      <c r="IZF107" s="91"/>
      <c r="IZG107" s="90"/>
      <c r="IZH107" s="91"/>
      <c r="IZI107" s="90"/>
      <c r="IZJ107" s="91"/>
      <c r="IZK107" s="90"/>
      <c r="IZL107" s="91"/>
      <c r="IZM107" s="90"/>
      <c r="IZN107" s="91"/>
      <c r="IZO107" s="90"/>
      <c r="IZP107" s="91"/>
      <c r="IZQ107" s="90"/>
      <c r="IZR107" s="91"/>
      <c r="IZS107" s="90"/>
      <c r="IZT107" s="91"/>
      <c r="IZU107" s="90"/>
      <c r="IZV107" s="91"/>
      <c r="IZW107" s="90"/>
      <c r="IZX107" s="91"/>
      <c r="IZY107" s="90"/>
      <c r="IZZ107" s="91"/>
      <c r="JAA107" s="90"/>
      <c r="JAB107" s="91"/>
      <c r="JAC107" s="90"/>
      <c r="JAD107" s="91"/>
      <c r="JAE107" s="90"/>
      <c r="JAF107" s="91"/>
      <c r="JAG107" s="90"/>
      <c r="JAH107" s="91"/>
      <c r="JAI107" s="90"/>
      <c r="JAJ107" s="91"/>
      <c r="JAK107" s="90"/>
      <c r="JAL107" s="91"/>
      <c r="JAM107" s="90"/>
      <c r="JAN107" s="91"/>
      <c r="JAO107" s="90"/>
      <c r="JAP107" s="91"/>
      <c r="JAQ107" s="90"/>
      <c r="JAR107" s="91"/>
      <c r="JAS107" s="90"/>
      <c r="JAT107" s="91"/>
      <c r="JAU107" s="90"/>
      <c r="JAV107" s="91"/>
      <c r="JAW107" s="90"/>
      <c r="JAX107" s="91"/>
      <c r="JAY107" s="90"/>
      <c r="JAZ107" s="91"/>
      <c r="JBA107" s="90"/>
      <c r="JBB107" s="91"/>
      <c r="JBC107" s="90"/>
      <c r="JBD107" s="91"/>
      <c r="JBE107" s="90"/>
      <c r="JBF107" s="91"/>
      <c r="JBG107" s="90"/>
      <c r="JBH107" s="91"/>
      <c r="JBI107" s="90"/>
      <c r="JBJ107" s="91"/>
      <c r="JBK107" s="90"/>
      <c r="JBL107" s="91"/>
      <c r="JBM107" s="90"/>
      <c r="JBN107" s="91"/>
      <c r="JBO107" s="90"/>
      <c r="JBP107" s="91"/>
      <c r="JBQ107" s="90"/>
      <c r="JBR107" s="91"/>
      <c r="JBS107" s="90"/>
      <c r="JBT107" s="91"/>
      <c r="JBU107" s="90"/>
      <c r="JBV107" s="91"/>
      <c r="JBW107" s="90"/>
      <c r="JBX107" s="91"/>
      <c r="JBY107" s="90"/>
      <c r="JBZ107" s="91"/>
      <c r="JCA107" s="90"/>
      <c r="JCB107" s="91"/>
      <c r="JCC107" s="90"/>
      <c r="JCD107" s="91"/>
      <c r="JCE107" s="90"/>
      <c r="JCF107" s="91"/>
      <c r="JCG107" s="90"/>
      <c r="JCH107" s="91"/>
      <c r="JCI107" s="90"/>
      <c r="JCJ107" s="91"/>
      <c r="JCK107" s="90"/>
      <c r="JCL107" s="91"/>
      <c r="JCM107" s="90"/>
      <c r="JCN107" s="91"/>
      <c r="JCO107" s="90"/>
      <c r="JCP107" s="91"/>
      <c r="JCQ107" s="90"/>
      <c r="JCR107" s="91"/>
      <c r="JCS107" s="90"/>
      <c r="JCT107" s="91"/>
      <c r="JCU107" s="90"/>
      <c r="JCV107" s="91"/>
      <c r="JCW107" s="90"/>
      <c r="JCX107" s="91"/>
      <c r="JCY107" s="90"/>
      <c r="JCZ107" s="91"/>
      <c r="JDA107" s="90"/>
      <c r="JDB107" s="91"/>
      <c r="JDC107" s="90"/>
      <c r="JDD107" s="91"/>
      <c r="JDE107" s="90"/>
      <c r="JDF107" s="91"/>
      <c r="JDG107" s="90"/>
      <c r="JDH107" s="91"/>
      <c r="JDI107" s="90"/>
      <c r="JDJ107" s="91"/>
      <c r="JDK107" s="90"/>
      <c r="JDL107" s="91"/>
      <c r="JDM107" s="90"/>
      <c r="JDN107" s="91"/>
      <c r="JDO107" s="90"/>
      <c r="JDP107" s="91"/>
      <c r="JDQ107" s="90"/>
      <c r="JDR107" s="91"/>
      <c r="JDS107" s="90"/>
      <c r="JDT107" s="91"/>
      <c r="JDU107" s="90"/>
      <c r="JDV107" s="91"/>
      <c r="JDW107" s="90"/>
      <c r="JDX107" s="91"/>
      <c r="JDY107" s="90"/>
      <c r="JDZ107" s="91"/>
      <c r="JEA107" s="90"/>
      <c r="JEB107" s="91"/>
      <c r="JEC107" s="90"/>
      <c r="JED107" s="91"/>
      <c r="JEE107" s="90"/>
      <c r="JEF107" s="91"/>
      <c r="JEG107" s="90"/>
      <c r="JEH107" s="91"/>
      <c r="JEI107" s="90"/>
      <c r="JEJ107" s="91"/>
      <c r="JEK107" s="90"/>
      <c r="JEL107" s="91"/>
      <c r="JEM107" s="90"/>
      <c r="JEN107" s="91"/>
      <c r="JEO107" s="90"/>
      <c r="JEP107" s="91"/>
      <c r="JEQ107" s="90"/>
      <c r="JER107" s="91"/>
      <c r="JES107" s="90"/>
      <c r="JET107" s="91"/>
      <c r="JEU107" s="90"/>
      <c r="JEV107" s="91"/>
      <c r="JEW107" s="90"/>
      <c r="JEX107" s="91"/>
      <c r="JEY107" s="90"/>
      <c r="JEZ107" s="91"/>
      <c r="JFA107" s="90"/>
      <c r="JFB107" s="91"/>
      <c r="JFC107" s="90"/>
      <c r="JFD107" s="91"/>
      <c r="JFE107" s="90"/>
      <c r="JFF107" s="91"/>
      <c r="JFG107" s="90"/>
      <c r="JFH107" s="91"/>
      <c r="JFI107" s="90"/>
      <c r="JFJ107" s="91"/>
      <c r="JFK107" s="90"/>
      <c r="JFL107" s="91"/>
      <c r="JFM107" s="90"/>
      <c r="JFN107" s="91"/>
      <c r="JFO107" s="90"/>
      <c r="JFP107" s="91"/>
      <c r="JFQ107" s="90"/>
      <c r="JFR107" s="91"/>
      <c r="JFS107" s="90"/>
      <c r="JFT107" s="91"/>
      <c r="JFU107" s="90"/>
      <c r="JFV107" s="91"/>
      <c r="JFW107" s="90"/>
      <c r="JFX107" s="91"/>
      <c r="JFY107" s="90"/>
      <c r="JFZ107" s="91"/>
      <c r="JGA107" s="90"/>
      <c r="JGB107" s="91"/>
      <c r="JGC107" s="90"/>
      <c r="JGD107" s="91"/>
      <c r="JGE107" s="90"/>
      <c r="JGF107" s="91"/>
      <c r="JGG107" s="90"/>
      <c r="JGH107" s="91"/>
      <c r="JGI107" s="90"/>
      <c r="JGJ107" s="91"/>
      <c r="JGK107" s="90"/>
      <c r="JGL107" s="91"/>
      <c r="JGM107" s="90"/>
      <c r="JGN107" s="91"/>
      <c r="JGO107" s="90"/>
      <c r="JGP107" s="91"/>
      <c r="JGQ107" s="90"/>
      <c r="JGR107" s="91"/>
      <c r="JGS107" s="90"/>
      <c r="JGT107" s="91"/>
      <c r="JGU107" s="90"/>
      <c r="JGV107" s="91"/>
      <c r="JGW107" s="90"/>
      <c r="JGX107" s="91"/>
      <c r="JGY107" s="90"/>
      <c r="JGZ107" s="91"/>
      <c r="JHA107" s="90"/>
      <c r="JHB107" s="91"/>
      <c r="JHC107" s="90"/>
      <c r="JHD107" s="91"/>
      <c r="JHE107" s="90"/>
      <c r="JHF107" s="91"/>
      <c r="JHG107" s="90"/>
      <c r="JHH107" s="91"/>
      <c r="JHI107" s="90"/>
      <c r="JHJ107" s="91"/>
      <c r="JHK107" s="90"/>
      <c r="JHL107" s="91"/>
      <c r="JHM107" s="90"/>
      <c r="JHN107" s="91"/>
      <c r="JHO107" s="90"/>
      <c r="JHP107" s="91"/>
      <c r="JHQ107" s="90"/>
      <c r="JHR107" s="91"/>
      <c r="JHS107" s="90"/>
      <c r="JHT107" s="91"/>
      <c r="JHU107" s="90"/>
      <c r="JHV107" s="91"/>
      <c r="JHW107" s="90"/>
      <c r="JHX107" s="91"/>
      <c r="JHY107" s="90"/>
      <c r="JHZ107" s="91"/>
      <c r="JIA107" s="90"/>
      <c r="JIB107" s="91"/>
      <c r="JIC107" s="90"/>
      <c r="JID107" s="91"/>
      <c r="JIE107" s="90"/>
      <c r="JIF107" s="91"/>
      <c r="JIG107" s="90"/>
      <c r="JIH107" s="91"/>
      <c r="JII107" s="90"/>
      <c r="JIJ107" s="91"/>
      <c r="JIK107" s="90"/>
      <c r="JIL107" s="91"/>
      <c r="JIM107" s="90"/>
      <c r="JIN107" s="91"/>
      <c r="JIO107" s="90"/>
      <c r="JIP107" s="91"/>
      <c r="JIQ107" s="90"/>
      <c r="JIR107" s="91"/>
      <c r="JIS107" s="90"/>
      <c r="JIT107" s="91"/>
      <c r="JIU107" s="90"/>
      <c r="JIV107" s="91"/>
      <c r="JIW107" s="90"/>
      <c r="JIX107" s="91"/>
      <c r="JIY107" s="90"/>
      <c r="JIZ107" s="91"/>
      <c r="JJA107" s="90"/>
      <c r="JJB107" s="91"/>
      <c r="JJC107" s="90"/>
      <c r="JJD107" s="91"/>
      <c r="JJE107" s="90"/>
      <c r="JJF107" s="91"/>
      <c r="JJG107" s="90"/>
      <c r="JJH107" s="91"/>
      <c r="JJI107" s="90"/>
      <c r="JJJ107" s="91"/>
      <c r="JJK107" s="90"/>
      <c r="JJL107" s="91"/>
      <c r="JJM107" s="90"/>
      <c r="JJN107" s="91"/>
      <c r="JJO107" s="90"/>
      <c r="JJP107" s="91"/>
      <c r="JJQ107" s="90"/>
      <c r="JJR107" s="91"/>
      <c r="JJS107" s="90"/>
      <c r="JJT107" s="91"/>
      <c r="JJU107" s="90"/>
      <c r="JJV107" s="91"/>
      <c r="JJW107" s="90"/>
      <c r="JJX107" s="91"/>
      <c r="JJY107" s="90"/>
      <c r="JJZ107" s="91"/>
      <c r="JKA107" s="90"/>
      <c r="JKB107" s="91"/>
      <c r="JKC107" s="90"/>
      <c r="JKD107" s="91"/>
      <c r="JKE107" s="90"/>
      <c r="JKF107" s="91"/>
      <c r="JKG107" s="90"/>
      <c r="JKH107" s="91"/>
      <c r="JKI107" s="90"/>
      <c r="JKJ107" s="91"/>
      <c r="JKK107" s="90"/>
      <c r="JKL107" s="91"/>
      <c r="JKM107" s="90"/>
      <c r="JKN107" s="91"/>
      <c r="JKO107" s="90"/>
      <c r="JKP107" s="91"/>
      <c r="JKQ107" s="90"/>
      <c r="JKR107" s="91"/>
      <c r="JKS107" s="90"/>
      <c r="JKT107" s="91"/>
      <c r="JKU107" s="90"/>
      <c r="JKV107" s="91"/>
      <c r="JKW107" s="90"/>
      <c r="JKX107" s="91"/>
      <c r="JKY107" s="90"/>
      <c r="JKZ107" s="91"/>
      <c r="JLA107" s="90"/>
      <c r="JLB107" s="91"/>
      <c r="JLC107" s="90"/>
      <c r="JLD107" s="91"/>
      <c r="JLE107" s="90"/>
      <c r="JLF107" s="91"/>
      <c r="JLG107" s="90"/>
      <c r="JLH107" s="91"/>
      <c r="JLI107" s="90"/>
      <c r="JLJ107" s="91"/>
      <c r="JLK107" s="90"/>
      <c r="JLL107" s="91"/>
      <c r="JLM107" s="90"/>
      <c r="JLN107" s="91"/>
      <c r="JLO107" s="90"/>
      <c r="JLP107" s="91"/>
      <c r="JLQ107" s="90"/>
      <c r="JLR107" s="91"/>
      <c r="JLS107" s="90"/>
      <c r="JLT107" s="91"/>
      <c r="JLU107" s="90"/>
      <c r="JLV107" s="91"/>
      <c r="JLW107" s="90"/>
      <c r="JLX107" s="91"/>
      <c r="JLY107" s="90"/>
      <c r="JLZ107" s="91"/>
      <c r="JMA107" s="90"/>
      <c r="JMB107" s="91"/>
      <c r="JMC107" s="90"/>
      <c r="JMD107" s="91"/>
      <c r="JME107" s="90"/>
      <c r="JMF107" s="91"/>
      <c r="JMG107" s="90"/>
      <c r="JMH107" s="91"/>
      <c r="JMI107" s="90"/>
      <c r="JMJ107" s="91"/>
      <c r="JMK107" s="90"/>
      <c r="JML107" s="91"/>
      <c r="JMM107" s="90"/>
      <c r="JMN107" s="91"/>
      <c r="JMO107" s="90"/>
      <c r="JMP107" s="91"/>
      <c r="JMQ107" s="90"/>
      <c r="JMR107" s="91"/>
      <c r="JMS107" s="90"/>
      <c r="JMT107" s="91"/>
      <c r="JMU107" s="90"/>
      <c r="JMV107" s="91"/>
      <c r="JMW107" s="90"/>
      <c r="JMX107" s="91"/>
      <c r="JMY107" s="90"/>
      <c r="JMZ107" s="91"/>
      <c r="JNA107" s="90"/>
      <c r="JNB107" s="91"/>
      <c r="JNC107" s="90"/>
      <c r="JND107" s="91"/>
      <c r="JNE107" s="90"/>
      <c r="JNF107" s="91"/>
      <c r="JNG107" s="90"/>
      <c r="JNH107" s="91"/>
      <c r="JNI107" s="90"/>
      <c r="JNJ107" s="91"/>
      <c r="JNK107" s="90"/>
      <c r="JNL107" s="91"/>
      <c r="JNM107" s="90"/>
      <c r="JNN107" s="91"/>
      <c r="JNO107" s="90"/>
      <c r="JNP107" s="91"/>
      <c r="JNQ107" s="90"/>
      <c r="JNR107" s="91"/>
      <c r="JNS107" s="90"/>
      <c r="JNT107" s="91"/>
      <c r="JNU107" s="90"/>
      <c r="JNV107" s="91"/>
      <c r="JNW107" s="90"/>
      <c r="JNX107" s="91"/>
      <c r="JNY107" s="90"/>
      <c r="JNZ107" s="91"/>
      <c r="JOA107" s="90"/>
      <c r="JOB107" s="91"/>
      <c r="JOC107" s="90"/>
      <c r="JOD107" s="91"/>
      <c r="JOE107" s="90"/>
      <c r="JOF107" s="91"/>
      <c r="JOG107" s="90"/>
      <c r="JOH107" s="91"/>
      <c r="JOI107" s="90"/>
      <c r="JOJ107" s="91"/>
      <c r="JOK107" s="90"/>
      <c r="JOL107" s="91"/>
      <c r="JOM107" s="90"/>
      <c r="JON107" s="91"/>
      <c r="JOO107" s="90"/>
      <c r="JOP107" s="91"/>
      <c r="JOQ107" s="90"/>
      <c r="JOR107" s="91"/>
      <c r="JOS107" s="90"/>
      <c r="JOT107" s="91"/>
      <c r="JOU107" s="90"/>
      <c r="JOV107" s="91"/>
      <c r="JOW107" s="90"/>
      <c r="JOX107" s="91"/>
      <c r="JOY107" s="90"/>
      <c r="JOZ107" s="91"/>
      <c r="JPA107" s="90"/>
      <c r="JPB107" s="91"/>
      <c r="JPC107" s="90"/>
      <c r="JPD107" s="91"/>
      <c r="JPE107" s="90"/>
      <c r="JPF107" s="91"/>
      <c r="JPG107" s="90"/>
      <c r="JPH107" s="91"/>
      <c r="JPI107" s="90"/>
      <c r="JPJ107" s="91"/>
      <c r="JPK107" s="90"/>
      <c r="JPL107" s="91"/>
      <c r="JPM107" s="90"/>
      <c r="JPN107" s="91"/>
      <c r="JPO107" s="90"/>
      <c r="JPP107" s="91"/>
      <c r="JPQ107" s="90"/>
      <c r="JPR107" s="91"/>
      <c r="JPS107" s="90"/>
      <c r="JPT107" s="91"/>
      <c r="JPU107" s="90"/>
      <c r="JPV107" s="91"/>
      <c r="JPW107" s="90"/>
      <c r="JPX107" s="91"/>
      <c r="JPY107" s="90"/>
      <c r="JPZ107" s="91"/>
      <c r="JQA107" s="90"/>
      <c r="JQB107" s="91"/>
      <c r="JQC107" s="90"/>
      <c r="JQD107" s="91"/>
      <c r="JQE107" s="90"/>
      <c r="JQF107" s="91"/>
      <c r="JQG107" s="90"/>
      <c r="JQH107" s="91"/>
      <c r="JQI107" s="90"/>
      <c r="JQJ107" s="91"/>
      <c r="JQK107" s="90"/>
      <c r="JQL107" s="91"/>
      <c r="JQM107" s="90"/>
      <c r="JQN107" s="91"/>
      <c r="JQO107" s="90"/>
      <c r="JQP107" s="91"/>
      <c r="JQQ107" s="90"/>
      <c r="JQR107" s="91"/>
      <c r="JQS107" s="90"/>
      <c r="JQT107" s="91"/>
      <c r="JQU107" s="90"/>
      <c r="JQV107" s="91"/>
      <c r="JQW107" s="90"/>
      <c r="JQX107" s="91"/>
      <c r="JQY107" s="90"/>
      <c r="JQZ107" s="91"/>
      <c r="JRA107" s="90"/>
      <c r="JRB107" s="91"/>
      <c r="JRC107" s="90"/>
      <c r="JRD107" s="91"/>
      <c r="JRE107" s="90"/>
      <c r="JRF107" s="91"/>
      <c r="JRG107" s="90"/>
      <c r="JRH107" s="91"/>
      <c r="JRI107" s="90"/>
      <c r="JRJ107" s="91"/>
      <c r="JRK107" s="90"/>
      <c r="JRL107" s="91"/>
      <c r="JRM107" s="90"/>
      <c r="JRN107" s="91"/>
      <c r="JRO107" s="90"/>
      <c r="JRP107" s="91"/>
      <c r="JRQ107" s="90"/>
      <c r="JRR107" s="91"/>
      <c r="JRS107" s="90"/>
      <c r="JRT107" s="91"/>
      <c r="JRU107" s="90"/>
      <c r="JRV107" s="91"/>
      <c r="JRW107" s="90"/>
      <c r="JRX107" s="91"/>
      <c r="JRY107" s="90"/>
      <c r="JRZ107" s="91"/>
      <c r="JSA107" s="90"/>
      <c r="JSB107" s="91"/>
      <c r="JSC107" s="90"/>
      <c r="JSD107" s="91"/>
      <c r="JSE107" s="90"/>
      <c r="JSF107" s="91"/>
      <c r="JSG107" s="90"/>
      <c r="JSH107" s="91"/>
      <c r="JSI107" s="90"/>
      <c r="JSJ107" s="91"/>
      <c r="JSK107" s="90"/>
      <c r="JSL107" s="91"/>
      <c r="JSM107" s="90"/>
      <c r="JSN107" s="91"/>
      <c r="JSO107" s="90"/>
      <c r="JSP107" s="91"/>
      <c r="JSQ107" s="90"/>
      <c r="JSR107" s="91"/>
      <c r="JSS107" s="90"/>
      <c r="JST107" s="91"/>
      <c r="JSU107" s="90"/>
      <c r="JSV107" s="91"/>
      <c r="JSW107" s="90"/>
      <c r="JSX107" s="91"/>
      <c r="JSY107" s="90"/>
      <c r="JSZ107" s="91"/>
      <c r="JTA107" s="90"/>
      <c r="JTB107" s="91"/>
      <c r="JTC107" s="90"/>
      <c r="JTD107" s="91"/>
      <c r="JTE107" s="90"/>
      <c r="JTF107" s="91"/>
      <c r="JTG107" s="90"/>
      <c r="JTH107" s="91"/>
      <c r="JTI107" s="90"/>
      <c r="JTJ107" s="91"/>
      <c r="JTK107" s="90"/>
      <c r="JTL107" s="91"/>
      <c r="JTM107" s="90"/>
      <c r="JTN107" s="91"/>
      <c r="JTO107" s="90"/>
      <c r="JTP107" s="91"/>
      <c r="JTQ107" s="90"/>
      <c r="JTR107" s="91"/>
      <c r="JTS107" s="90"/>
      <c r="JTT107" s="91"/>
      <c r="JTU107" s="90"/>
      <c r="JTV107" s="91"/>
      <c r="JTW107" s="90"/>
      <c r="JTX107" s="91"/>
      <c r="JTY107" s="90"/>
      <c r="JTZ107" s="91"/>
      <c r="JUA107" s="90"/>
      <c r="JUB107" s="91"/>
      <c r="JUC107" s="90"/>
      <c r="JUD107" s="91"/>
      <c r="JUE107" s="90"/>
      <c r="JUF107" s="91"/>
      <c r="JUG107" s="90"/>
      <c r="JUH107" s="91"/>
      <c r="JUI107" s="90"/>
      <c r="JUJ107" s="91"/>
      <c r="JUK107" s="90"/>
      <c r="JUL107" s="91"/>
      <c r="JUM107" s="90"/>
      <c r="JUN107" s="91"/>
      <c r="JUO107" s="90"/>
      <c r="JUP107" s="91"/>
      <c r="JUQ107" s="90"/>
      <c r="JUR107" s="91"/>
      <c r="JUS107" s="90"/>
      <c r="JUT107" s="91"/>
      <c r="JUU107" s="90"/>
      <c r="JUV107" s="91"/>
      <c r="JUW107" s="90"/>
      <c r="JUX107" s="91"/>
      <c r="JUY107" s="90"/>
      <c r="JUZ107" s="91"/>
      <c r="JVA107" s="90"/>
      <c r="JVB107" s="91"/>
      <c r="JVC107" s="90"/>
      <c r="JVD107" s="91"/>
      <c r="JVE107" s="90"/>
      <c r="JVF107" s="91"/>
      <c r="JVG107" s="90"/>
      <c r="JVH107" s="91"/>
      <c r="JVI107" s="90"/>
      <c r="JVJ107" s="91"/>
      <c r="JVK107" s="90"/>
      <c r="JVL107" s="91"/>
      <c r="JVM107" s="90"/>
      <c r="JVN107" s="91"/>
      <c r="JVO107" s="90"/>
      <c r="JVP107" s="91"/>
      <c r="JVQ107" s="90"/>
      <c r="JVR107" s="91"/>
      <c r="JVS107" s="90"/>
      <c r="JVT107" s="91"/>
      <c r="JVU107" s="90"/>
      <c r="JVV107" s="91"/>
      <c r="JVW107" s="90"/>
      <c r="JVX107" s="91"/>
      <c r="JVY107" s="90"/>
      <c r="JVZ107" s="91"/>
      <c r="JWA107" s="90"/>
      <c r="JWB107" s="91"/>
      <c r="JWC107" s="90"/>
      <c r="JWD107" s="91"/>
      <c r="JWE107" s="90"/>
      <c r="JWF107" s="91"/>
      <c r="JWG107" s="90"/>
      <c r="JWH107" s="91"/>
      <c r="JWI107" s="90"/>
      <c r="JWJ107" s="91"/>
      <c r="JWK107" s="90"/>
      <c r="JWL107" s="91"/>
      <c r="JWM107" s="90"/>
      <c r="JWN107" s="91"/>
      <c r="JWO107" s="90"/>
      <c r="JWP107" s="91"/>
      <c r="JWQ107" s="90"/>
      <c r="JWR107" s="91"/>
      <c r="JWS107" s="90"/>
      <c r="JWT107" s="91"/>
      <c r="JWU107" s="90"/>
      <c r="JWV107" s="91"/>
      <c r="JWW107" s="90"/>
      <c r="JWX107" s="91"/>
      <c r="JWY107" s="90"/>
      <c r="JWZ107" s="91"/>
      <c r="JXA107" s="90"/>
      <c r="JXB107" s="91"/>
      <c r="JXC107" s="90"/>
      <c r="JXD107" s="91"/>
      <c r="JXE107" s="90"/>
      <c r="JXF107" s="91"/>
      <c r="JXG107" s="90"/>
      <c r="JXH107" s="91"/>
      <c r="JXI107" s="90"/>
      <c r="JXJ107" s="91"/>
      <c r="JXK107" s="90"/>
      <c r="JXL107" s="91"/>
      <c r="JXM107" s="90"/>
      <c r="JXN107" s="91"/>
      <c r="JXO107" s="90"/>
      <c r="JXP107" s="91"/>
      <c r="JXQ107" s="90"/>
      <c r="JXR107" s="91"/>
      <c r="JXS107" s="90"/>
      <c r="JXT107" s="91"/>
      <c r="JXU107" s="90"/>
      <c r="JXV107" s="91"/>
      <c r="JXW107" s="90"/>
      <c r="JXX107" s="91"/>
      <c r="JXY107" s="90"/>
      <c r="JXZ107" s="91"/>
      <c r="JYA107" s="90"/>
      <c r="JYB107" s="91"/>
      <c r="JYC107" s="90"/>
      <c r="JYD107" s="91"/>
      <c r="JYE107" s="90"/>
      <c r="JYF107" s="91"/>
      <c r="JYG107" s="90"/>
      <c r="JYH107" s="91"/>
      <c r="JYI107" s="90"/>
      <c r="JYJ107" s="91"/>
      <c r="JYK107" s="90"/>
      <c r="JYL107" s="91"/>
      <c r="JYM107" s="90"/>
      <c r="JYN107" s="91"/>
      <c r="JYO107" s="90"/>
      <c r="JYP107" s="91"/>
      <c r="JYQ107" s="90"/>
      <c r="JYR107" s="91"/>
      <c r="JYS107" s="90"/>
      <c r="JYT107" s="91"/>
      <c r="JYU107" s="90"/>
      <c r="JYV107" s="91"/>
      <c r="JYW107" s="90"/>
      <c r="JYX107" s="91"/>
      <c r="JYY107" s="90"/>
      <c r="JYZ107" s="91"/>
      <c r="JZA107" s="90"/>
      <c r="JZB107" s="91"/>
      <c r="JZC107" s="90"/>
      <c r="JZD107" s="91"/>
      <c r="JZE107" s="90"/>
      <c r="JZF107" s="91"/>
      <c r="JZG107" s="90"/>
      <c r="JZH107" s="91"/>
      <c r="JZI107" s="90"/>
      <c r="JZJ107" s="91"/>
      <c r="JZK107" s="90"/>
      <c r="JZL107" s="91"/>
      <c r="JZM107" s="90"/>
      <c r="JZN107" s="91"/>
      <c r="JZO107" s="90"/>
      <c r="JZP107" s="91"/>
      <c r="JZQ107" s="90"/>
      <c r="JZR107" s="91"/>
      <c r="JZS107" s="90"/>
      <c r="JZT107" s="91"/>
      <c r="JZU107" s="90"/>
      <c r="JZV107" s="91"/>
      <c r="JZW107" s="90"/>
      <c r="JZX107" s="91"/>
      <c r="JZY107" s="90"/>
      <c r="JZZ107" s="91"/>
      <c r="KAA107" s="90"/>
      <c r="KAB107" s="91"/>
      <c r="KAC107" s="90"/>
      <c r="KAD107" s="91"/>
      <c r="KAE107" s="90"/>
      <c r="KAF107" s="91"/>
      <c r="KAG107" s="90"/>
      <c r="KAH107" s="91"/>
      <c r="KAI107" s="90"/>
      <c r="KAJ107" s="91"/>
      <c r="KAK107" s="90"/>
      <c r="KAL107" s="91"/>
      <c r="KAM107" s="90"/>
      <c r="KAN107" s="91"/>
      <c r="KAO107" s="90"/>
      <c r="KAP107" s="91"/>
      <c r="KAQ107" s="90"/>
      <c r="KAR107" s="91"/>
      <c r="KAS107" s="90"/>
      <c r="KAT107" s="91"/>
      <c r="KAU107" s="90"/>
      <c r="KAV107" s="91"/>
      <c r="KAW107" s="90"/>
      <c r="KAX107" s="91"/>
      <c r="KAY107" s="90"/>
      <c r="KAZ107" s="91"/>
      <c r="KBA107" s="90"/>
      <c r="KBB107" s="91"/>
      <c r="KBC107" s="90"/>
      <c r="KBD107" s="91"/>
      <c r="KBE107" s="90"/>
      <c r="KBF107" s="91"/>
      <c r="KBG107" s="90"/>
      <c r="KBH107" s="91"/>
      <c r="KBI107" s="90"/>
      <c r="KBJ107" s="91"/>
      <c r="KBK107" s="90"/>
      <c r="KBL107" s="91"/>
      <c r="KBM107" s="90"/>
      <c r="KBN107" s="91"/>
      <c r="KBO107" s="90"/>
      <c r="KBP107" s="91"/>
      <c r="KBQ107" s="90"/>
      <c r="KBR107" s="91"/>
      <c r="KBS107" s="90"/>
      <c r="KBT107" s="91"/>
      <c r="KBU107" s="90"/>
      <c r="KBV107" s="91"/>
      <c r="KBW107" s="90"/>
      <c r="KBX107" s="91"/>
      <c r="KBY107" s="90"/>
      <c r="KBZ107" s="91"/>
      <c r="KCA107" s="90"/>
      <c r="KCB107" s="91"/>
      <c r="KCC107" s="90"/>
      <c r="KCD107" s="91"/>
      <c r="KCE107" s="90"/>
      <c r="KCF107" s="91"/>
      <c r="KCG107" s="90"/>
      <c r="KCH107" s="91"/>
      <c r="KCI107" s="90"/>
      <c r="KCJ107" s="91"/>
      <c r="KCK107" s="90"/>
      <c r="KCL107" s="91"/>
      <c r="KCM107" s="90"/>
      <c r="KCN107" s="91"/>
      <c r="KCO107" s="90"/>
      <c r="KCP107" s="91"/>
      <c r="KCQ107" s="90"/>
      <c r="KCR107" s="91"/>
      <c r="KCS107" s="90"/>
      <c r="KCT107" s="91"/>
      <c r="KCU107" s="90"/>
      <c r="KCV107" s="91"/>
      <c r="KCW107" s="90"/>
      <c r="KCX107" s="91"/>
      <c r="KCY107" s="90"/>
      <c r="KCZ107" s="91"/>
      <c r="KDA107" s="90"/>
      <c r="KDB107" s="91"/>
      <c r="KDC107" s="90"/>
      <c r="KDD107" s="91"/>
      <c r="KDE107" s="90"/>
      <c r="KDF107" s="91"/>
      <c r="KDG107" s="90"/>
      <c r="KDH107" s="91"/>
      <c r="KDI107" s="90"/>
      <c r="KDJ107" s="91"/>
      <c r="KDK107" s="90"/>
      <c r="KDL107" s="91"/>
      <c r="KDM107" s="90"/>
      <c r="KDN107" s="91"/>
      <c r="KDO107" s="90"/>
      <c r="KDP107" s="91"/>
      <c r="KDQ107" s="90"/>
      <c r="KDR107" s="91"/>
      <c r="KDS107" s="90"/>
      <c r="KDT107" s="91"/>
      <c r="KDU107" s="90"/>
      <c r="KDV107" s="91"/>
      <c r="KDW107" s="90"/>
      <c r="KDX107" s="91"/>
      <c r="KDY107" s="90"/>
      <c r="KDZ107" s="91"/>
      <c r="KEA107" s="90"/>
      <c r="KEB107" s="91"/>
      <c r="KEC107" s="90"/>
      <c r="KED107" s="91"/>
      <c r="KEE107" s="90"/>
      <c r="KEF107" s="91"/>
      <c r="KEG107" s="90"/>
      <c r="KEH107" s="91"/>
      <c r="KEI107" s="90"/>
      <c r="KEJ107" s="91"/>
      <c r="KEK107" s="90"/>
      <c r="KEL107" s="91"/>
      <c r="KEM107" s="90"/>
      <c r="KEN107" s="91"/>
      <c r="KEO107" s="90"/>
      <c r="KEP107" s="91"/>
      <c r="KEQ107" s="90"/>
      <c r="KER107" s="91"/>
      <c r="KES107" s="90"/>
      <c r="KET107" s="91"/>
      <c r="KEU107" s="90"/>
      <c r="KEV107" s="91"/>
      <c r="KEW107" s="90"/>
      <c r="KEX107" s="91"/>
      <c r="KEY107" s="90"/>
      <c r="KEZ107" s="91"/>
      <c r="KFA107" s="90"/>
      <c r="KFB107" s="91"/>
      <c r="KFC107" s="90"/>
      <c r="KFD107" s="91"/>
      <c r="KFE107" s="90"/>
      <c r="KFF107" s="91"/>
      <c r="KFG107" s="90"/>
      <c r="KFH107" s="91"/>
      <c r="KFI107" s="90"/>
      <c r="KFJ107" s="91"/>
      <c r="KFK107" s="90"/>
      <c r="KFL107" s="91"/>
      <c r="KFM107" s="90"/>
      <c r="KFN107" s="91"/>
      <c r="KFO107" s="90"/>
      <c r="KFP107" s="91"/>
      <c r="KFQ107" s="90"/>
      <c r="KFR107" s="91"/>
      <c r="KFS107" s="90"/>
      <c r="KFT107" s="91"/>
      <c r="KFU107" s="90"/>
      <c r="KFV107" s="91"/>
      <c r="KFW107" s="90"/>
      <c r="KFX107" s="91"/>
      <c r="KFY107" s="90"/>
      <c r="KFZ107" s="91"/>
      <c r="KGA107" s="90"/>
      <c r="KGB107" s="91"/>
      <c r="KGC107" s="90"/>
      <c r="KGD107" s="91"/>
      <c r="KGE107" s="90"/>
      <c r="KGF107" s="91"/>
      <c r="KGG107" s="90"/>
      <c r="KGH107" s="91"/>
      <c r="KGI107" s="90"/>
      <c r="KGJ107" s="91"/>
      <c r="KGK107" s="90"/>
      <c r="KGL107" s="91"/>
      <c r="KGM107" s="90"/>
      <c r="KGN107" s="91"/>
      <c r="KGO107" s="90"/>
      <c r="KGP107" s="91"/>
      <c r="KGQ107" s="90"/>
      <c r="KGR107" s="91"/>
      <c r="KGS107" s="90"/>
      <c r="KGT107" s="91"/>
      <c r="KGU107" s="90"/>
      <c r="KGV107" s="91"/>
      <c r="KGW107" s="90"/>
      <c r="KGX107" s="91"/>
      <c r="KGY107" s="90"/>
      <c r="KGZ107" s="91"/>
      <c r="KHA107" s="90"/>
      <c r="KHB107" s="91"/>
      <c r="KHC107" s="90"/>
      <c r="KHD107" s="91"/>
      <c r="KHE107" s="90"/>
      <c r="KHF107" s="91"/>
      <c r="KHG107" s="90"/>
      <c r="KHH107" s="91"/>
      <c r="KHI107" s="90"/>
      <c r="KHJ107" s="91"/>
      <c r="KHK107" s="90"/>
      <c r="KHL107" s="91"/>
      <c r="KHM107" s="90"/>
      <c r="KHN107" s="91"/>
      <c r="KHO107" s="90"/>
      <c r="KHP107" s="91"/>
      <c r="KHQ107" s="90"/>
      <c r="KHR107" s="91"/>
      <c r="KHS107" s="90"/>
      <c r="KHT107" s="91"/>
      <c r="KHU107" s="90"/>
      <c r="KHV107" s="91"/>
      <c r="KHW107" s="90"/>
      <c r="KHX107" s="91"/>
      <c r="KHY107" s="90"/>
      <c r="KHZ107" s="91"/>
      <c r="KIA107" s="90"/>
      <c r="KIB107" s="91"/>
      <c r="KIC107" s="90"/>
      <c r="KID107" s="91"/>
      <c r="KIE107" s="90"/>
      <c r="KIF107" s="91"/>
      <c r="KIG107" s="90"/>
      <c r="KIH107" s="91"/>
      <c r="KII107" s="90"/>
      <c r="KIJ107" s="91"/>
      <c r="KIK107" s="90"/>
      <c r="KIL107" s="91"/>
      <c r="KIM107" s="90"/>
      <c r="KIN107" s="91"/>
      <c r="KIO107" s="90"/>
      <c r="KIP107" s="91"/>
      <c r="KIQ107" s="90"/>
      <c r="KIR107" s="91"/>
      <c r="KIS107" s="90"/>
      <c r="KIT107" s="91"/>
      <c r="KIU107" s="90"/>
      <c r="KIV107" s="91"/>
      <c r="KIW107" s="90"/>
      <c r="KIX107" s="91"/>
      <c r="KIY107" s="90"/>
      <c r="KIZ107" s="91"/>
      <c r="KJA107" s="90"/>
      <c r="KJB107" s="91"/>
      <c r="KJC107" s="90"/>
      <c r="KJD107" s="91"/>
      <c r="KJE107" s="90"/>
      <c r="KJF107" s="91"/>
      <c r="KJG107" s="90"/>
      <c r="KJH107" s="91"/>
      <c r="KJI107" s="90"/>
      <c r="KJJ107" s="91"/>
      <c r="KJK107" s="90"/>
      <c r="KJL107" s="91"/>
      <c r="KJM107" s="90"/>
      <c r="KJN107" s="91"/>
      <c r="KJO107" s="90"/>
      <c r="KJP107" s="91"/>
      <c r="KJQ107" s="90"/>
      <c r="KJR107" s="91"/>
      <c r="KJS107" s="90"/>
      <c r="KJT107" s="91"/>
      <c r="KJU107" s="90"/>
      <c r="KJV107" s="91"/>
      <c r="KJW107" s="90"/>
      <c r="KJX107" s="91"/>
      <c r="KJY107" s="90"/>
      <c r="KJZ107" s="91"/>
      <c r="KKA107" s="90"/>
      <c r="KKB107" s="91"/>
      <c r="KKC107" s="90"/>
      <c r="KKD107" s="91"/>
      <c r="KKE107" s="90"/>
      <c r="KKF107" s="91"/>
      <c r="KKG107" s="90"/>
      <c r="KKH107" s="91"/>
      <c r="KKI107" s="90"/>
      <c r="KKJ107" s="91"/>
      <c r="KKK107" s="90"/>
      <c r="KKL107" s="91"/>
      <c r="KKM107" s="90"/>
      <c r="KKN107" s="91"/>
      <c r="KKO107" s="90"/>
      <c r="KKP107" s="91"/>
      <c r="KKQ107" s="90"/>
      <c r="KKR107" s="91"/>
      <c r="KKS107" s="90"/>
      <c r="KKT107" s="91"/>
      <c r="KKU107" s="90"/>
      <c r="KKV107" s="91"/>
      <c r="KKW107" s="90"/>
      <c r="KKX107" s="91"/>
      <c r="KKY107" s="90"/>
      <c r="KKZ107" s="91"/>
      <c r="KLA107" s="90"/>
      <c r="KLB107" s="91"/>
      <c r="KLC107" s="90"/>
      <c r="KLD107" s="91"/>
      <c r="KLE107" s="90"/>
      <c r="KLF107" s="91"/>
      <c r="KLG107" s="90"/>
      <c r="KLH107" s="91"/>
      <c r="KLI107" s="90"/>
      <c r="KLJ107" s="91"/>
      <c r="KLK107" s="90"/>
      <c r="KLL107" s="91"/>
      <c r="KLM107" s="90"/>
      <c r="KLN107" s="91"/>
      <c r="KLO107" s="90"/>
      <c r="KLP107" s="91"/>
      <c r="KLQ107" s="90"/>
      <c r="KLR107" s="91"/>
      <c r="KLS107" s="90"/>
      <c r="KLT107" s="91"/>
      <c r="KLU107" s="90"/>
      <c r="KLV107" s="91"/>
      <c r="KLW107" s="90"/>
      <c r="KLX107" s="91"/>
      <c r="KLY107" s="90"/>
      <c r="KLZ107" s="91"/>
      <c r="KMA107" s="90"/>
      <c r="KMB107" s="91"/>
      <c r="KMC107" s="90"/>
      <c r="KMD107" s="91"/>
      <c r="KME107" s="90"/>
      <c r="KMF107" s="91"/>
      <c r="KMG107" s="90"/>
      <c r="KMH107" s="91"/>
      <c r="KMI107" s="90"/>
      <c r="KMJ107" s="91"/>
      <c r="KMK107" s="90"/>
      <c r="KML107" s="91"/>
      <c r="KMM107" s="90"/>
      <c r="KMN107" s="91"/>
      <c r="KMO107" s="90"/>
      <c r="KMP107" s="91"/>
      <c r="KMQ107" s="90"/>
      <c r="KMR107" s="91"/>
      <c r="KMS107" s="90"/>
      <c r="KMT107" s="91"/>
      <c r="KMU107" s="90"/>
      <c r="KMV107" s="91"/>
      <c r="KMW107" s="90"/>
      <c r="KMX107" s="91"/>
      <c r="KMY107" s="90"/>
      <c r="KMZ107" s="91"/>
      <c r="KNA107" s="90"/>
      <c r="KNB107" s="91"/>
      <c r="KNC107" s="90"/>
      <c r="KND107" s="91"/>
      <c r="KNE107" s="90"/>
      <c r="KNF107" s="91"/>
      <c r="KNG107" s="90"/>
      <c r="KNH107" s="91"/>
      <c r="KNI107" s="90"/>
      <c r="KNJ107" s="91"/>
      <c r="KNK107" s="90"/>
      <c r="KNL107" s="91"/>
      <c r="KNM107" s="90"/>
      <c r="KNN107" s="91"/>
      <c r="KNO107" s="90"/>
      <c r="KNP107" s="91"/>
      <c r="KNQ107" s="90"/>
      <c r="KNR107" s="91"/>
      <c r="KNS107" s="90"/>
      <c r="KNT107" s="91"/>
      <c r="KNU107" s="90"/>
      <c r="KNV107" s="91"/>
      <c r="KNW107" s="90"/>
      <c r="KNX107" s="91"/>
      <c r="KNY107" s="90"/>
      <c r="KNZ107" s="91"/>
      <c r="KOA107" s="90"/>
      <c r="KOB107" s="91"/>
      <c r="KOC107" s="90"/>
      <c r="KOD107" s="91"/>
      <c r="KOE107" s="90"/>
      <c r="KOF107" s="91"/>
      <c r="KOG107" s="90"/>
      <c r="KOH107" s="91"/>
      <c r="KOI107" s="90"/>
      <c r="KOJ107" s="91"/>
      <c r="KOK107" s="90"/>
      <c r="KOL107" s="91"/>
      <c r="KOM107" s="90"/>
      <c r="KON107" s="91"/>
      <c r="KOO107" s="90"/>
      <c r="KOP107" s="91"/>
      <c r="KOQ107" s="90"/>
      <c r="KOR107" s="91"/>
      <c r="KOS107" s="90"/>
      <c r="KOT107" s="91"/>
      <c r="KOU107" s="90"/>
      <c r="KOV107" s="91"/>
      <c r="KOW107" s="90"/>
      <c r="KOX107" s="91"/>
      <c r="KOY107" s="90"/>
      <c r="KOZ107" s="91"/>
      <c r="KPA107" s="90"/>
      <c r="KPB107" s="91"/>
      <c r="KPC107" s="90"/>
      <c r="KPD107" s="91"/>
      <c r="KPE107" s="90"/>
      <c r="KPF107" s="91"/>
      <c r="KPG107" s="90"/>
      <c r="KPH107" s="91"/>
      <c r="KPI107" s="90"/>
      <c r="KPJ107" s="91"/>
      <c r="KPK107" s="90"/>
      <c r="KPL107" s="91"/>
      <c r="KPM107" s="90"/>
      <c r="KPN107" s="91"/>
      <c r="KPO107" s="90"/>
      <c r="KPP107" s="91"/>
      <c r="KPQ107" s="90"/>
      <c r="KPR107" s="91"/>
      <c r="KPS107" s="90"/>
      <c r="KPT107" s="91"/>
      <c r="KPU107" s="90"/>
      <c r="KPV107" s="91"/>
      <c r="KPW107" s="90"/>
      <c r="KPX107" s="91"/>
      <c r="KPY107" s="90"/>
      <c r="KPZ107" s="91"/>
      <c r="KQA107" s="90"/>
      <c r="KQB107" s="91"/>
      <c r="KQC107" s="90"/>
      <c r="KQD107" s="91"/>
      <c r="KQE107" s="90"/>
      <c r="KQF107" s="91"/>
      <c r="KQG107" s="90"/>
      <c r="KQH107" s="91"/>
      <c r="KQI107" s="90"/>
      <c r="KQJ107" s="91"/>
      <c r="KQK107" s="90"/>
      <c r="KQL107" s="91"/>
      <c r="KQM107" s="90"/>
      <c r="KQN107" s="91"/>
      <c r="KQO107" s="90"/>
      <c r="KQP107" s="91"/>
      <c r="KQQ107" s="90"/>
      <c r="KQR107" s="91"/>
      <c r="KQS107" s="90"/>
      <c r="KQT107" s="91"/>
      <c r="KQU107" s="90"/>
      <c r="KQV107" s="91"/>
      <c r="KQW107" s="90"/>
      <c r="KQX107" s="91"/>
      <c r="KQY107" s="90"/>
      <c r="KQZ107" s="91"/>
      <c r="KRA107" s="90"/>
      <c r="KRB107" s="91"/>
      <c r="KRC107" s="90"/>
      <c r="KRD107" s="91"/>
      <c r="KRE107" s="90"/>
      <c r="KRF107" s="91"/>
      <c r="KRG107" s="90"/>
      <c r="KRH107" s="91"/>
      <c r="KRI107" s="90"/>
      <c r="KRJ107" s="91"/>
      <c r="KRK107" s="90"/>
      <c r="KRL107" s="91"/>
      <c r="KRM107" s="90"/>
      <c r="KRN107" s="91"/>
      <c r="KRO107" s="90"/>
      <c r="KRP107" s="91"/>
      <c r="KRQ107" s="90"/>
      <c r="KRR107" s="91"/>
      <c r="KRS107" s="90"/>
      <c r="KRT107" s="91"/>
      <c r="KRU107" s="90"/>
      <c r="KRV107" s="91"/>
      <c r="KRW107" s="90"/>
      <c r="KRX107" s="91"/>
      <c r="KRY107" s="90"/>
      <c r="KRZ107" s="91"/>
      <c r="KSA107" s="90"/>
      <c r="KSB107" s="91"/>
      <c r="KSC107" s="90"/>
      <c r="KSD107" s="91"/>
      <c r="KSE107" s="90"/>
      <c r="KSF107" s="91"/>
      <c r="KSG107" s="90"/>
      <c r="KSH107" s="91"/>
      <c r="KSI107" s="90"/>
      <c r="KSJ107" s="91"/>
      <c r="KSK107" s="90"/>
      <c r="KSL107" s="91"/>
      <c r="KSM107" s="90"/>
      <c r="KSN107" s="91"/>
      <c r="KSO107" s="90"/>
      <c r="KSP107" s="91"/>
      <c r="KSQ107" s="90"/>
      <c r="KSR107" s="91"/>
      <c r="KSS107" s="90"/>
      <c r="KST107" s="91"/>
      <c r="KSU107" s="90"/>
      <c r="KSV107" s="91"/>
      <c r="KSW107" s="90"/>
      <c r="KSX107" s="91"/>
      <c r="KSY107" s="90"/>
      <c r="KSZ107" s="91"/>
      <c r="KTA107" s="90"/>
      <c r="KTB107" s="91"/>
      <c r="KTC107" s="90"/>
      <c r="KTD107" s="91"/>
      <c r="KTE107" s="90"/>
      <c r="KTF107" s="91"/>
      <c r="KTG107" s="90"/>
      <c r="KTH107" s="91"/>
      <c r="KTI107" s="90"/>
      <c r="KTJ107" s="91"/>
      <c r="KTK107" s="90"/>
      <c r="KTL107" s="91"/>
      <c r="KTM107" s="90"/>
      <c r="KTN107" s="91"/>
      <c r="KTO107" s="90"/>
      <c r="KTP107" s="91"/>
      <c r="KTQ107" s="90"/>
      <c r="KTR107" s="91"/>
      <c r="KTS107" s="90"/>
      <c r="KTT107" s="91"/>
      <c r="KTU107" s="90"/>
      <c r="KTV107" s="91"/>
      <c r="KTW107" s="90"/>
      <c r="KTX107" s="91"/>
      <c r="KTY107" s="90"/>
      <c r="KTZ107" s="91"/>
      <c r="KUA107" s="90"/>
      <c r="KUB107" s="91"/>
      <c r="KUC107" s="90"/>
      <c r="KUD107" s="91"/>
      <c r="KUE107" s="90"/>
      <c r="KUF107" s="91"/>
      <c r="KUG107" s="90"/>
      <c r="KUH107" s="91"/>
      <c r="KUI107" s="90"/>
      <c r="KUJ107" s="91"/>
      <c r="KUK107" s="90"/>
      <c r="KUL107" s="91"/>
      <c r="KUM107" s="90"/>
      <c r="KUN107" s="91"/>
      <c r="KUO107" s="90"/>
      <c r="KUP107" s="91"/>
      <c r="KUQ107" s="90"/>
      <c r="KUR107" s="91"/>
      <c r="KUS107" s="90"/>
      <c r="KUT107" s="91"/>
      <c r="KUU107" s="90"/>
      <c r="KUV107" s="91"/>
      <c r="KUW107" s="90"/>
      <c r="KUX107" s="91"/>
      <c r="KUY107" s="90"/>
      <c r="KUZ107" s="91"/>
      <c r="KVA107" s="90"/>
      <c r="KVB107" s="91"/>
      <c r="KVC107" s="90"/>
      <c r="KVD107" s="91"/>
      <c r="KVE107" s="90"/>
      <c r="KVF107" s="91"/>
      <c r="KVG107" s="90"/>
      <c r="KVH107" s="91"/>
      <c r="KVI107" s="90"/>
      <c r="KVJ107" s="91"/>
      <c r="KVK107" s="90"/>
      <c r="KVL107" s="91"/>
      <c r="KVM107" s="90"/>
      <c r="KVN107" s="91"/>
      <c r="KVO107" s="90"/>
      <c r="KVP107" s="91"/>
      <c r="KVQ107" s="90"/>
      <c r="KVR107" s="91"/>
      <c r="KVS107" s="90"/>
      <c r="KVT107" s="91"/>
      <c r="KVU107" s="90"/>
      <c r="KVV107" s="91"/>
      <c r="KVW107" s="90"/>
      <c r="KVX107" s="91"/>
      <c r="KVY107" s="90"/>
      <c r="KVZ107" s="91"/>
      <c r="KWA107" s="90"/>
      <c r="KWB107" s="91"/>
      <c r="KWC107" s="90"/>
      <c r="KWD107" s="91"/>
      <c r="KWE107" s="90"/>
      <c r="KWF107" s="91"/>
      <c r="KWG107" s="90"/>
      <c r="KWH107" s="91"/>
      <c r="KWI107" s="90"/>
      <c r="KWJ107" s="91"/>
      <c r="KWK107" s="90"/>
      <c r="KWL107" s="91"/>
      <c r="KWM107" s="90"/>
      <c r="KWN107" s="91"/>
      <c r="KWO107" s="90"/>
      <c r="KWP107" s="91"/>
      <c r="KWQ107" s="90"/>
      <c r="KWR107" s="91"/>
      <c r="KWS107" s="90"/>
      <c r="KWT107" s="91"/>
      <c r="KWU107" s="90"/>
      <c r="KWV107" s="91"/>
      <c r="KWW107" s="90"/>
      <c r="KWX107" s="91"/>
      <c r="KWY107" s="90"/>
      <c r="KWZ107" s="91"/>
      <c r="KXA107" s="90"/>
      <c r="KXB107" s="91"/>
      <c r="KXC107" s="90"/>
      <c r="KXD107" s="91"/>
      <c r="KXE107" s="90"/>
      <c r="KXF107" s="91"/>
      <c r="KXG107" s="90"/>
      <c r="KXH107" s="91"/>
      <c r="KXI107" s="90"/>
      <c r="KXJ107" s="91"/>
      <c r="KXK107" s="90"/>
      <c r="KXL107" s="91"/>
      <c r="KXM107" s="90"/>
      <c r="KXN107" s="91"/>
      <c r="KXO107" s="90"/>
      <c r="KXP107" s="91"/>
      <c r="KXQ107" s="90"/>
      <c r="KXR107" s="91"/>
      <c r="KXS107" s="90"/>
      <c r="KXT107" s="91"/>
      <c r="KXU107" s="90"/>
      <c r="KXV107" s="91"/>
      <c r="KXW107" s="90"/>
      <c r="KXX107" s="91"/>
      <c r="KXY107" s="90"/>
      <c r="KXZ107" s="91"/>
      <c r="KYA107" s="90"/>
      <c r="KYB107" s="91"/>
      <c r="KYC107" s="90"/>
      <c r="KYD107" s="91"/>
      <c r="KYE107" s="90"/>
      <c r="KYF107" s="91"/>
      <c r="KYG107" s="90"/>
      <c r="KYH107" s="91"/>
      <c r="KYI107" s="90"/>
      <c r="KYJ107" s="91"/>
      <c r="KYK107" s="90"/>
      <c r="KYL107" s="91"/>
      <c r="KYM107" s="90"/>
      <c r="KYN107" s="91"/>
      <c r="KYO107" s="90"/>
      <c r="KYP107" s="91"/>
      <c r="KYQ107" s="90"/>
      <c r="KYR107" s="91"/>
      <c r="KYS107" s="90"/>
      <c r="KYT107" s="91"/>
      <c r="KYU107" s="90"/>
      <c r="KYV107" s="91"/>
      <c r="KYW107" s="90"/>
      <c r="KYX107" s="91"/>
      <c r="KYY107" s="90"/>
      <c r="KYZ107" s="91"/>
      <c r="KZA107" s="90"/>
      <c r="KZB107" s="91"/>
      <c r="KZC107" s="90"/>
      <c r="KZD107" s="91"/>
      <c r="KZE107" s="90"/>
      <c r="KZF107" s="91"/>
      <c r="KZG107" s="90"/>
      <c r="KZH107" s="91"/>
      <c r="KZI107" s="90"/>
      <c r="KZJ107" s="91"/>
      <c r="KZK107" s="90"/>
      <c r="KZL107" s="91"/>
      <c r="KZM107" s="90"/>
      <c r="KZN107" s="91"/>
      <c r="KZO107" s="90"/>
      <c r="KZP107" s="91"/>
      <c r="KZQ107" s="90"/>
      <c r="KZR107" s="91"/>
      <c r="KZS107" s="90"/>
      <c r="KZT107" s="91"/>
      <c r="KZU107" s="90"/>
      <c r="KZV107" s="91"/>
      <c r="KZW107" s="90"/>
      <c r="KZX107" s="91"/>
      <c r="KZY107" s="90"/>
      <c r="KZZ107" s="91"/>
      <c r="LAA107" s="90"/>
      <c r="LAB107" s="91"/>
      <c r="LAC107" s="90"/>
      <c r="LAD107" s="91"/>
      <c r="LAE107" s="90"/>
      <c r="LAF107" s="91"/>
      <c r="LAG107" s="90"/>
      <c r="LAH107" s="91"/>
      <c r="LAI107" s="90"/>
      <c r="LAJ107" s="91"/>
      <c r="LAK107" s="90"/>
      <c r="LAL107" s="91"/>
      <c r="LAM107" s="90"/>
      <c r="LAN107" s="91"/>
      <c r="LAO107" s="90"/>
      <c r="LAP107" s="91"/>
      <c r="LAQ107" s="90"/>
      <c r="LAR107" s="91"/>
      <c r="LAS107" s="90"/>
      <c r="LAT107" s="91"/>
      <c r="LAU107" s="90"/>
      <c r="LAV107" s="91"/>
      <c r="LAW107" s="90"/>
      <c r="LAX107" s="91"/>
      <c r="LAY107" s="90"/>
      <c r="LAZ107" s="91"/>
      <c r="LBA107" s="90"/>
      <c r="LBB107" s="91"/>
      <c r="LBC107" s="90"/>
      <c r="LBD107" s="91"/>
      <c r="LBE107" s="90"/>
      <c r="LBF107" s="91"/>
      <c r="LBG107" s="90"/>
      <c r="LBH107" s="91"/>
      <c r="LBI107" s="90"/>
      <c r="LBJ107" s="91"/>
      <c r="LBK107" s="90"/>
      <c r="LBL107" s="91"/>
      <c r="LBM107" s="90"/>
      <c r="LBN107" s="91"/>
      <c r="LBO107" s="90"/>
      <c r="LBP107" s="91"/>
      <c r="LBQ107" s="90"/>
      <c r="LBR107" s="91"/>
      <c r="LBS107" s="90"/>
      <c r="LBT107" s="91"/>
      <c r="LBU107" s="90"/>
      <c r="LBV107" s="91"/>
      <c r="LBW107" s="90"/>
      <c r="LBX107" s="91"/>
      <c r="LBY107" s="90"/>
      <c r="LBZ107" s="91"/>
      <c r="LCA107" s="90"/>
      <c r="LCB107" s="91"/>
      <c r="LCC107" s="90"/>
      <c r="LCD107" s="91"/>
      <c r="LCE107" s="90"/>
      <c r="LCF107" s="91"/>
      <c r="LCG107" s="90"/>
      <c r="LCH107" s="91"/>
      <c r="LCI107" s="90"/>
      <c r="LCJ107" s="91"/>
      <c r="LCK107" s="90"/>
      <c r="LCL107" s="91"/>
      <c r="LCM107" s="90"/>
      <c r="LCN107" s="91"/>
      <c r="LCO107" s="90"/>
      <c r="LCP107" s="91"/>
      <c r="LCQ107" s="90"/>
      <c r="LCR107" s="91"/>
      <c r="LCS107" s="90"/>
      <c r="LCT107" s="91"/>
      <c r="LCU107" s="90"/>
      <c r="LCV107" s="91"/>
      <c r="LCW107" s="90"/>
      <c r="LCX107" s="91"/>
      <c r="LCY107" s="90"/>
      <c r="LCZ107" s="91"/>
      <c r="LDA107" s="90"/>
      <c r="LDB107" s="91"/>
      <c r="LDC107" s="90"/>
      <c r="LDD107" s="91"/>
      <c r="LDE107" s="90"/>
      <c r="LDF107" s="91"/>
      <c r="LDG107" s="90"/>
      <c r="LDH107" s="91"/>
      <c r="LDI107" s="90"/>
      <c r="LDJ107" s="91"/>
      <c r="LDK107" s="90"/>
      <c r="LDL107" s="91"/>
      <c r="LDM107" s="90"/>
      <c r="LDN107" s="91"/>
      <c r="LDO107" s="90"/>
      <c r="LDP107" s="91"/>
      <c r="LDQ107" s="90"/>
      <c r="LDR107" s="91"/>
      <c r="LDS107" s="90"/>
      <c r="LDT107" s="91"/>
      <c r="LDU107" s="90"/>
      <c r="LDV107" s="91"/>
      <c r="LDW107" s="90"/>
      <c r="LDX107" s="91"/>
      <c r="LDY107" s="90"/>
      <c r="LDZ107" s="91"/>
      <c r="LEA107" s="90"/>
      <c r="LEB107" s="91"/>
      <c r="LEC107" s="90"/>
      <c r="LED107" s="91"/>
      <c r="LEE107" s="90"/>
      <c r="LEF107" s="91"/>
      <c r="LEG107" s="90"/>
      <c r="LEH107" s="91"/>
      <c r="LEI107" s="90"/>
      <c r="LEJ107" s="91"/>
      <c r="LEK107" s="90"/>
      <c r="LEL107" s="91"/>
      <c r="LEM107" s="90"/>
      <c r="LEN107" s="91"/>
      <c r="LEO107" s="90"/>
      <c r="LEP107" s="91"/>
      <c r="LEQ107" s="90"/>
      <c r="LER107" s="91"/>
      <c r="LES107" s="90"/>
      <c r="LET107" s="91"/>
      <c r="LEU107" s="90"/>
      <c r="LEV107" s="91"/>
      <c r="LEW107" s="90"/>
      <c r="LEX107" s="91"/>
      <c r="LEY107" s="90"/>
      <c r="LEZ107" s="91"/>
      <c r="LFA107" s="90"/>
      <c r="LFB107" s="91"/>
      <c r="LFC107" s="90"/>
      <c r="LFD107" s="91"/>
      <c r="LFE107" s="90"/>
      <c r="LFF107" s="91"/>
      <c r="LFG107" s="90"/>
      <c r="LFH107" s="91"/>
      <c r="LFI107" s="90"/>
      <c r="LFJ107" s="91"/>
      <c r="LFK107" s="90"/>
      <c r="LFL107" s="91"/>
      <c r="LFM107" s="90"/>
      <c r="LFN107" s="91"/>
      <c r="LFO107" s="90"/>
      <c r="LFP107" s="91"/>
      <c r="LFQ107" s="90"/>
      <c r="LFR107" s="91"/>
      <c r="LFS107" s="90"/>
      <c r="LFT107" s="91"/>
      <c r="LFU107" s="90"/>
      <c r="LFV107" s="91"/>
      <c r="LFW107" s="90"/>
      <c r="LFX107" s="91"/>
      <c r="LFY107" s="90"/>
      <c r="LFZ107" s="91"/>
      <c r="LGA107" s="90"/>
      <c r="LGB107" s="91"/>
      <c r="LGC107" s="90"/>
      <c r="LGD107" s="91"/>
      <c r="LGE107" s="90"/>
      <c r="LGF107" s="91"/>
      <c r="LGG107" s="90"/>
      <c r="LGH107" s="91"/>
      <c r="LGI107" s="90"/>
      <c r="LGJ107" s="91"/>
      <c r="LGK107" s="90"/>
      <c r="LGL107" s="91"/>
      <c r="LGM107" s="90"/>
      <c r="LGN107" s="91"/>
      <c r="LGO107" s="90"/>
      <c r="LGP107" s="91"/>
      <c r="LGQ107" s="90"/>
      <c r="LGR107" s="91"/>
      <c r="LGS107" s="90"/>
      <c r="LGT107" s="91"/>
      <c r="LGU107" s="90"/>
      <c r="LGV107" s="91"/>
      <c r="LGW107" s="90"/>
      <c r="LGX107" s="91"/>
      <c r="LGY107" s="90"/>
      <c r="LGZ107" s="91"/>
      <c r="LHA107" s="90"/>
      <c r="LHB107" s="91"/>
      <c r="LHC107" s="90"/>
      <c r="LHD107" s="91"/>
      <c r="LHE107" s="90"/>
      <c r="LHF107" s="91"/>
      <c r="LHG107" s="90"/>
      <c r="LHH107" s="91"/>
      <c r="LHI107" s="90"/>
      <c r="LHJ107" s="91"/>
      <c r="LHK107" s="90"/>
      <c r="LHL107" s="91"/>
      <c r="LHM107" s="90"/>
      <c r="LHN107" s="91"/>
      <c r="LHO107" s="90"/>
      <c r="LHP107" s="91"/>
      <c r="LHQ107" s="90"/>
      <c r="LHR107" s="91"/>
      <c r="LHS107" s="90"/>
      <c r="LHT107" s="91"/>
      <c r="LHU107" s="90"/>
      <c r="LHV107" s="91"/>
      <c r="LHW107" s="90"/>
      <c r="LHX107" s="91"/>
      <c r="LHY107" s="90"/>
      <c r="LHZ107" s="91"/>
      <c r="LIA107" s="90"/>
      <c r="LIB107" s="91"/>
      <c r="LIC107" s="90"/>
      <c r="LID107" s="91"/>
      <c r="LIE107" s="90"/>
      <c r="LIF107" s="91"/>
      <c r="LIG107" s="90"/>
      <c r="LIH107" s="91"/>
      <c r="LII107" s="90"/>
      <c r="LIJ107" s="91"/>
      <c r="LIK107" s="90"/>
      <c r="LIL107" s="91"/>
      <c r="LIM107" s="90"/>
      <c r="LIN107" s="91"/>
      <c r="LIO107" s="90"/>
      <c r="LIP107" s="91"/>
      <c r="LIQ107" s="90"/>
      <c r="LIR107" s="91"/>
      <c r="LIS107" s="90"/>
      <c r="LIT107" s="91"/>
      <c r="LIU107" s="90"/>
      <c r="LIV107" s="91"/>
      <c r="LIW107" s="90"/>
      <c r="LIX107" s="91"/>
      <c r="LIY107" s="90"/>
      <c r="LIZ107" s="91"/>
      <c r="LJA107" s="90"/>
      <c r="LJB107" s="91"/>
      <c r="LJC107" s="90"/>
      <c r="LJD107" s="91"/>
      <c r="LJE107" s="90"/>
      <c r="LJF107" s="91"/>
      <c r="LJG107" s="90"/>
      <c r="LJH107" s="91"/>
      <c r="LJI107" s="90"/>
      <c r="LJJ107" s="91"/>
      <c r="LJK107" s="90"/>
      <c r="LJL107" s="91"/>
      <c r="LJM107" s="90"/>
      <c r="LJN107" s="91"/>
      <c r="LJO107" s="90"/>
      <c r="LJP107" s="91"/>
      <c r="LJQ107" s="90"/>
      <c r="LJR107" s="91"/>
      <c r="LJS107" s="90"/>
      <c r="LJT107" s="91"/>
      <c r="LJU107" s="90"/>
      <c r="LJV107" s="91"/>
      <c r="LJW107" s="90"/>
      <c r="LJX107" s="91"/>
      <c r="LJY107" s="90"/>
      <c r="LJZ107" s="91"/>
      <c r="LKA107" s="90"/>
      <c r="LKB107" s="91"/>
      <c r="LKC107" s="90"/>
      <c r="LKD107" s="91"/>
      <c r="LKE107" s="90"/>
      <c r="LKF107" s="91"/>
      <c r="LKG107" s="90"/>
      <c r="LKH107" s="91"/>
      <c r="LKI107" s="90"/>
      <c r="LKJ107" s="91"/>
      <c r="LKK107" s="90"/>
      <c r="LKL107" s="91"/>
      <c r="LKM107" s="90"/>
      <c r="LKN107" s="91"/>
      <c r="LKO107" s="90"/>
      <c r="LKP107" s="91"/>
      <c r="LKQ107" s="90"/>
      <c r="LKR107" s="91"/>
      <c r="LKS107" s="90"/>
      <c r="LKT107" s="91"/>
      <c r="LKU107" s="90"/>
      <c r="LKV107" s="91"/>
      <c r="LKW107" s="90"/>
      <c r="LKX107" s="91"/>
      <c r="LKY107" s="90"/>
      <c r="LKZ107" s="91"/>
      <c r="LLA107" s="90"/>
      <c r="LLB107" s="91"/>
      <c r="LLC107" s="90"/>
      <c r="LLD107" s="91"/>
      <c r="LLE107" s="90"/>
      <c r="LLF107" s="91"/>
      <c r="LLG107" s="90"/>
      <c r="LLH107" s="91"/>
      <c r="LLI107" s="90"/>
      <c r="LLJ107" s="91"/>
      <c r="LLK107" s="90"/>
      <c r="LLL107" s="91"/>
      <c r="LLM107" s="90"/>
      <c r="LLN107" s="91"/>
      <c r="LLO107" s="90"/>
      <c r="LLP107" s="91"/>
      <c r="LLQ107" s="90"/>
      <c r="LLR107" s="91"/>
      <c r="LLS107" s="90"/>
      <c r="LLT107" s="91"/>
      <c r="LLU107" s="90"/>
      <c r="LLV107" s="91"/>
      <c r="LLW107" s="90"/>
      <c r="LLX107" s="91"/>
      <c r="LLY107" s="90"/>
      <c r="LLZ107" s="91"/>
      <c r="LMA107" s="90"/>
      <c r="LMB107" s="91"/>
      <c r="LMC107" s="90"/>
      <c r="LMD107" s="91"/>
      <c r="LME107" s="90"/>
      <c r="LMF107" s="91"/>
      <c r="LMG107" s="90"/>
      <c r="LMH107" s="91"/>
      <c r="LMI107" s="90"/>
      <c r="LMJ107" s="91"/>
      <c r="LMK107" s="90"/>
      <c r="LML107" s="91"/>
      <c r="LMM107" s="90"/>
      <c r="LMN107" s="91"/>
      <c r="LMO107" s="90"/>
      <c r="LMP107" s="91"/>
      <c r="LMQ107" s="90"/>
      <c r="LMR107" s="91"/>
      <c r="LMS107" s="90"/>
      <c r="LMT107" s="91"/>
      <c r="LMU107" s="90"/>
      <c r="LMV107" s="91"/>
      <c r="LMW107" s="90"/>
      <c r="LMX107" s="91"/>
      <c r="LMY107" s="90"/>
      <c r="LMZ107" s="91"/>
      <c r="LNA107" s="90"/>
      <c r="LNB107" s="91"/>
      <c r="LNC107" s="90"/>
      <c r="LND107" s="91"/>
      <c r="LNE107" s="90"/>
      <c r="LNF107" s="91"/>
      <c r="LNG107" s="90"/>
      <c r="LNH107" s="91"/>
      <c r="LNI107" s="90"/>
      <c r="LNJ107" s="91"/>
      <c r="LNK107" s="90"/>
      <c r="LNL107" s="91"/>
      <c r="LNM107" s="90"/>
      <c r="LNN107" s="91"/>
      <c r="LNO107" s="90"/>
      <c r="LNP107" s="91"/>
      <c r="LNQ107" s="90"/>
      <c r="LNR107" s="91"/>
      <c r="LNS107" s="90"/>
      <c r="LNT107" s="91"/>
      <c r="LNU107" s="90"/>
      <c r="LNV107" s="91"/>
      <c r="LNW107" s="90"/>
      <c r="LNX107" s="91"/>
      <c r="LNY107" s="90"/>
      <c r="LNZ107" s="91"/>
      <c r="LOA107" s="90"/>
      <c r="LOB107" s="91"/>
      <c r="LOC107" s="90"/>
      <c r="LOD107" s="91"/>
      <c r="LOE107" s="90"/>
      <c r="LOF107" s="91"/>
      <c r="LOG107" s="90"/>
      <c r="LOH107" s="91"/>
      <c r="LOI107" s="90"/>
      <c r="LOJ107" s="91"/>
      <c r="LOK107" s="90"/>
      <c r="LOL107" s="91"/>
      <c r="LOM107" s="90"/>
      <c r="LON107" s="91"/>
      <c r="LOO107" s="90"/>
      <c r="LOP107" s="91"/>
      <c r="LOQ107" s="90"/>
      <c r="LOR107" s="91"/>
      <c r="LOS107" s="90"/>
      <c r="LOT107" s="91"/>
      <c r="LOU107" s="90"/>
      <c r="LOV107" s="91"/>
      <c r="LOW107" s="90"/>
      <c r="LOX107" s="91"/>
      <c r="LOY107" s="90"/>
      <c r="LOZ107" s="91"/>
      <c r="LPA107" s="90"/>
      <c r="LPB107" s="91"/>
      <c r="LPC107" s="90"/>
      <c r="LPD107" s="91"/>
      <c r="LPE107" s="90"/>
      <c r="LPF107" s="91"/>
      <c r="LPG107" s="90"/>
      <c r="LPH107" s="91"/>
      <c r="LPI107" s="90"/>
      <c r="LPJ107" s="91"/>
      <c r="LPK107" s="90"/>
      <c r="LPL107" s="91"/>
      <c r="LPM107" s="90"/>
      <c r="LPN107" s="91"/>
      <c r="LPO107" s="90"/>
      <c r="LPP107" s="91"/>
      <c r="LPQ107" s="90"/>
      <c r="LPR107" s="91"/>
      <c r="LPS107" s="90"/>
      <c r="LPT107" s="91"/>
      <c r="LPU107" s="90"/>
      <c r="LPV107" s="91"/>
      <c r="LPW107" s="90"/>
      <c r="LPX107" s="91"/>
      <c r="LPY107" s="90"/>
      <c r="LPZ107" s="91"/>
      <c r="LQA107" s="90"/>
      <c r="LQB107" s="91"/>
      <c r="LQC107" s="90"/>
      <c r="LQD107" s="91"/>
      <c r="LQE107" s="90"/>
      <c r="LQF107" s="91"/>
      <c r="LQG107" s="90"/>
      <c r="LQH107" s="91"/>
      <c r="LQI107" s="90"/>
      <c r="LQJ107" s="91"/>
      <c r="LQK107" s="90"/>
      <c r="LQL107" s="91"/>
      <c r="LQM107" s="90"/>
      <c r="LQN107" s="91"/>
      <c r="LQO107" s="90"/>
      <c r="LQP107" s="91"/>
      <c r="LQQ107" s="90"/>
      <c r="LQR107" s="91"/>
      <c r="LQS107" s="90"/>
      <c r="LQT107" s="91"/>
      <c r="LQU107" s="90"/>
      <c r="LQV107" s="91"/>
      <c r="LQW107" s="90"/>
      <c r="LQX107" s="91"/>
      <c r="LQY107" s="90"/>
      <c r="LQZ107" s="91"/>
      <c r="LRA107" s="90"/>
      <c r="LRB107" s="91"/>
      <c r="LRC107" s="90"/>
      <c r="LRD107" s="91"/>
      <c r="LRE107" s="90"/>
      <c r="LRF107" s="91"/>
      <c r="LRG107" s="90"/>
      <c r="LRH107" s="91"/>
      <c r="LRI107" s="90"/>
      <c r="LRJ107" s="91"/>
      <c r="LRK107" s="90"/>
      <c r="LRL107" s="91"/>
      <c r="LRM107" s="90"/>
      <c r="LRN107" s="91"/>
      <c r="LRO107" s="90"/>
      <c r="LRP107" s="91"/>
      <c r="LRQ107" s="90"/>
      <c r="LRR107" s="91"/>
      <c r="LRS107" s="90"/>
      <c r="LRT107" s="91"/>
      <c r="LRU107" s="90"/>
      <c r="LRV107" s="91"/>
      <c r="LRW107" s="90"/>
      <c r="LRX107" s="91"/>
      <c r="LRY107" s="90"/>
      <c r="LRZ107" s="91"/>
      <c r="LSA107" s="90"/>
      <c r="LSB107" s="91"/>
      <c r="LSC107" s="90"/>
      <c r="LSD107" s="91"/>
      <c r="LSE107" s="90"/>
      <c r="LSF107" s="91"/>
      <c r="LSG107" s="90"/>
      <c r="LSH107" s="91"/>
      <c r="LSI107" s="90"/>
      <c r="LSJ107" s="91"/>
      <c r="LSK107" s="90"/>
      <c r="LSL107" s="91"/>
      <c r="LSM107" s="90"/>
      <c r="LSN107" s="91"/>
      <c r="LSO107" s="90"/>
      <c r="LSP107" s="91"/>
      <c r="LSQ107" s="90"/>
      <c r="LSR107" s="91"/>
      <c r="LSS107" s="90"/>
      <c r="LST107" s="91"/>
      <c r="LSU107" s="90"/>
      <c r="LSV107" s="91"/>
      <c r="LSW107" s="90"/>
      <c r="LSX107" s="91"/>
      <c r="LSY107" s="90"/>
      <c r="LSZ107" s="91"/>
      <c r="LTA107" s="90"/>
      <c r="LTB107" s="91"/>
      <c r="LTC107" s="90"/>
      <c r="LTD107" s="91"/>
      <c r="LTE107" s="90"/>
      <c r="LTF107" s="91"/>
      <c r="LTG107" s="90"/>
      <c r="LTH107" s="91"/>
      <c r="LTI107" s="90"/>
      <c r="LTJ107" s="91"/>
      <c r="LTK107" s="90"/>
      <c r="LTL107" s="91"/>
      <c r="LTM107" s="90"/>
      <c r="LTN107" s="91"/>
      <c r="LTO107" s="90"/>
      <c r="LTP107" s="91"/>
      <c r="LTQ107" s="90"/>
      <c r="LTR107" s="91"/>
      <c r="LTS107" s="90"/>
      <c r="LTT107" s="91"/>
      <c r="LTU107" s="90"/>
      <c r="LTV107" s="91"/>
      <c r="LTW107" s="90"/>
      <c r="LTX107" s="91"/>
      <c r="LTY107" s="90"/>
      <c r="LTZ107" s="91"/>
      <c r="LUA107" s="90"/>
      <c r="LUB107" s="91"/>
      <c r="LUC107" s="90"/>
      <c r="LUD107" s="91"/>
      <c r="LUE107" s="90"/>
      <c r="LUF107" s="91"/>
      <c r="LUG107" s="90"/>
      <c r="LUH107" s="91"/>
      <c r="LUI107" s="90"/>
      <c r="LUJ107" s="91"/>
      <c r="LUK107" s="90"/>
      <c r="LUL107" s="91"/>
      <c r="LUM107" s="90"/>
      <c r="LUN107" s="91"/>
      <c r="LUO107" s="90"/>
      <c r="LUP107" s="91"/>
      <c r="LUQ107" s="90"/>
      <c r="LUR107" s="91"/>
      <c r="LUS107" s="90"/>
      <c r="LUT107" s="91"/>
      <c r="LUU107" s="90"/>
      <c r="LUV107" s="91"/>
      <c r="LUW107" s="90"/>
      <c r="LUX107" s="91"/>
      <c r="LUY107" s="90"/>
      <c r="LUZ107" s="91"/>
      <c r="LVA107" s="90"/>
      <c r="LVB107" s="91"/>
      <c r="LVC107" s="90"/>
      <c r="LVD107" s="91"/>
      <c r="LVE107" s="90"/>
      <c r="LVF107" s="91"/>
      <c r="LVG107" s="90"/>
      <c r="LVH107" s="91"/>
      <c r="LVI107" s="90"/>
      <c r="LVJ107" s="91"/>
      <c r="LVK107" s="90"/>
      <c r="LVL107" s="91"/>
      <c r="LVM107" s="90"/>
      <c r="LVN107" s="91"/>
      <c r="LVO107" s="90"/>
      <c r="LVP107" s="91"/>
      <c r="LVQ107" s="90"/>
      <c r="LVR107" s="91"/>
      <c r="LVS107" s="90"/>
      <c r="LVT107" s="91"/>
      <c r="LVU107" s="90"/>
      <c r="LVV107" s="91"/>
      <c r="LVW107" s="90"/>
      <c r="LVX107" s="91"/>
      <c r="LVY107" s="90"/>
      <c r="LVZ107" s="91"/>
      <c r="LWA107" s="90"/>
      <c r="LWB107" s="91"/>
      <c r="LWC107" s="90"/>
      <c r="LWD107" s="91"/>
      <c r="LWE107" s="90"/>
      <c r="LWF107" s="91"/>
      <c r="LWG107" s="90"/>
      <c r="LWH107" s="91"/>
      <c r="LWI107" s="90"/>
      <c r="LWJ107" s="91"/>
      <c r="LWK107" s="90"/>
      <c r="LWL107" s="91"/>
      <c r="LWM107" s="90"/>
      <c r="LWN107" s="91"/>
      <c r="LWO107" s="90"/>
      <c r="LWP107" s="91"/>
      <c r="LWQ107" s="90"/>
      <c r="LWR107" s="91"/>
      <c r="LWS107" s="90"/>
      <c r="LWT107" s="91"/>
      <c r="LWU107" s="90"/>
      <c r="LWV107" s="91"/>
      <c r="LWW107" s="90"/>
      <c r="LWX107" s="91"/>
      <c r="LWY107" s="90"/>
      <c r="LWZ107" s="91"/>
      <c r="LXA107" s="90"/>
      <c r="LXB107" s="91"/>
      <c r="LXC107" s="90"/>
      <c r="LXD107" s="91"/>
      <c r="LXE107" s="90"/>
      <c r="LXF107" s="91"/>
      <c r="LXG107" s="90"/>
      <c r="LXH107" s="91"/>
      <c r="LXI107" s="90"/>
      <c r="LXJ107" s="91"/>
      <c r="LXK107" s="90"/>
      <c r="LXL107" s="91"/>
      <c r="LXM107" s="90"/>
      <c r="LXN107" s="91"/>
      <c r="LXO107" s="90"/>
      <c r="LXP107" s="91"/>
      <c r="LXQ107" s="90"/>
      <c r="LXR107" s="91"/>
      <c r="LXS107" s="90"/>
      <c r="LXT107" s="91"/>
      <c r="LXU107" s="90"/>
      <c r="LXV107" s="91"/>
      <c r="LXW107" s="90"/>
      <c r="LXX107" s="91"/>
      <c r="LXY107" s="90"/>
      <c r="LXZ107" s="91"/>
      <c r="LYA107" s="90"/>
      <c r="LYB107" s="91"/>
      <c r="LYC107" s="90"/>
      <c r="LYD107" s="91"/>
      <c r="LYE107" s="90"/>
      <c r="LYF107" s="91"/>
      <c r="LYG107" s="90"/>
      <c r="LYH107" s="91"/>
      <c r="LYI107" s="90"/>
      <c r="LYJ107" s="91"/>
      <c r="LYK107" s="90"/>
      <c r="LYL107" s="91"/>
      <c r="LYM107" s="90"/>
      <c r="LYN107" s="91"/>
      <c r="LYO107" s="90"/>
      <c r="LYP107" s="91"/>
      <c r="LYQ107" s="90"/>
      <c r="LYR107" s="91"/>
      <c r="LYS107" s="90"/>
      <c r="LYT107" s="91"/>
      <c r="LYU107" s="90"/>
      <c r="LYV107" s="91"/>
      <c r="LYW107" s="90"/>
      <c r="LYX107" s="91"/>
      <c r="LYY107" s="90"/>
      <c r="LYZ107" s="91"/>
      <c r="LZA107" s="90"/>
      <c r="LZB107" s="91"/>
      <c r="LZC107" s="90"/>
      <c r="LZD107" s="91"/>
      <c r="LZE107" s="90"/>
      <c r="LZF107" s="91"/>
      <c r="LZG107" s="90"/>
      <c r="LZH107" s="91"/>
      <c r="LZI107" s="90"/>
      <c r="LZJ107" s="91"/>
      <c r="LZK107" s="90"/>
      <c r="LZL107" s="91"/>
      <c r="LZM107" s="90"/>
      <c r="LZN107" s="91"/>
      <c r="LZO107" s="90"/>
      <c r="LZP107" s="91"/>
      <c r="LZQ107" s="90"/>
      <c r="LZR107" s="91"/>
      <c r="LZS107" s="90"/>
      <c r="LZT107" s="91"/>
      <c r="LZU107" s="90"/>
      <c r="LZV107" s="91"/>
      <c r="LZW107" s="90"/>
      <c r="LZX107" s="91"/>
      <c r="LZY107" s="90"/>
      <c r="LZZ107" s="91"/>
      <c r="MAA107" s="90"/>
      <c r="MAB107" s="91"/>
      <c r="MAC107" s="90"/>
      <c r="MAD107" s="91"/>
      <c r="MAE107" s="90"/>
      <c r="MAF107" s="91"/>
      <c r="MAG107" s="90"/>
      <c r="MAH107" s="91"/>
      <c r="MAI107" s="90"/>
      <c r="MAJ107" s="91"/>
      <c r="MAK107" s="90"/>
      <c r="MAL107" s="91"/>
      <c r="MAM107" s="90"/>
      <c r="MAN107" s="91"/>
      <c r="MAO107" s="90"/>
      <c r="MAP107" s="91"/>
      <c r="MAQ107" s="90"/>
      <c r="MAR107" s="91"/>
      <c r="MAS107" s="90"/>
      <c r="MAT107" s="91"/>
      <c r="MAU107" s="90"/>
      <c r="MAV107" s="91"/>
      <c r="MAW107" s="90"/>
      <c r="MAX107" s="91"/>
      <c r="MAY107" s="90"/>
      <c r="MAZ107" s="91"/>
      <c r="MBA107" s="90"/>
      <c r="MBB107" s="91"/>
      <c r="MBC107" s="90"/>
      <c r="MBD107" s="91"/>
      <c r="MBE107" s="90"/>
      <c r="MBF107" s="91"/>
      <c r="MBG107" s="90"/>
      <c r="MBH107" s="91"/>
      <c r="MBI107" s="90"/>
      <c r="MBJ107" s="91"/>
      <c r="MBK107" s="90"/>
      <c r="MBL107" s="91"/>
      <c r="MBM107" s="90"/>
      <c r="MBN107" s="91"/>
      <c r="MBO107" s="90"/>
      <c r="MBP107" s="91"/>
      <c r="MBQ107" s="90"/>
      <c r="MBR107" s="91"/>
      <c r="MBS107" s="90"/>
      <c r="MBT107" s="91"/>
      <c r="MBU107" s="90"/>
      <c r="MBV107" s="91"/>
      <c r="MBW107" s="90"/>
      <c r="MBX107" s="91"/>
      <c r="MBY107" s="90"/>
      <c r="MBZ107" s="91"/>
      <c r="MCA107" s="90"/>
      <c r="MCB107" s="91"/>
      <c r="MCC107" s="90"/>
      <c r="MCD107" s="91"/>
      <c r="MCE107" s="90"/>
      <c r="MCF107" s="91"/>
      <c r="MCG107" s="90"/>
      <c r="MCH107" s="91"/>
      <c r="MCI107" s="90"/>
      <c r="MCJ107" s="91"/>
      <c r="MCK107" s="90"/>
      <c r="MCL107" s="91"/>
      <c r="MCM107" s="90"/>
      <c r="MCN107" s="91"/>
      <c r="MCO107" s="90"/>
      <c r="MCP107" s="91"/>
      <c r="MCQ107" s="90"/>
      <c r="MCR107" s="91"/>
      <c r="MCS107" s="90"/>
      <c r="MCT107" s="91"/>
      <c r="MCU107" s="90"/>
      <c r="MCV107" s="91"/>
      <c r="MCW107" s="90"/>
      <c r="MCX107" s="91"/>
      <c r="MCY107" s="90"/>
      <c r="MCZ107" s="91"/>
      <c r="MDA107" s="90"/>
      <c r="MDB107" s="91"/>
      <c r="MDC107" s="90"/>
      <c r="MDD107" s="91"/>
      <c r="MDE107" s="90"/>
      <c r="MDF107" s="91"/>
      <c r="MDG107" s="90"/>
      <c r="MDH107" s="91"/>
      <c r="MDI107" s="90"/>
      <c r="MDJ107" s="91"/>
      <c r="MDK107" s="90"/>
      <c r="MDL107" s="91"/>
      <c r="MDM107" s="90"/>
      <c r="MDN107" s="91"/>
      <c r="MDO107" s="90"/>
      <c r="MDP107" s="91"/>
      <c r="MDQ107" s="90"/>
      <c r="MDR107" s="91"/>
      <c r="MDS107" s="90"/>
      <c r="MDT107" s="91"/>
      <c r="MDU107" s="90"/>
      <c r="MDV107" s="91"/>
      <c r="MDW107" s="90"/>
      <c r="MDX107" s="91"/>
      <c r="MDY107" s="90"/>
      <c r="MDZ107" s="91"/>
      <c r="MEA107" s="90"/>
      <c r="MEB107" s="91"/>
      <c r="MEC107" s="90"/>
      <c r="MED107" s="91"/>
      <c r="MEE107" s="90"/>
      <c r="MEF107" s="91"/>
      <c r="MEG107" s="90"/>
      <c r="MEH107" s="91"/>
      <c r="MEI107" s="90"/>
      <c r="MEJ107" s="91"/>
      <c r="MEK107" s="90"/>
      <c r="MEL107" s="91"/>
      <c r="MEM107" s="90"/>
      <c r="MEN107" s="91"/>
      <c r="MEO107" s="90"/>
      <c r="MEP107" s="91"/>
      <c r="MEQ107" s="90"/>
      <c r="MER107" s="91"/>
      <c r="MES107" s="90"/>
      <c r="MET107" s="91"/>
      <c r="MEU107" s="90"/>
      <c r="MEV107" s="91"/>
      <c r="MEW107" s="90"/>
      <c r="MEX107" s="91"/>
      <c r="MEY107" s="90"/>
      <c r="MEZ107" s="91"/>
      <c r="MFA107" s="90"/>
      <c r="MFB107" s="91"/>
      <c r="MFC107" s="90"/>
      <c r="MFD107" s="91"/>
      <c r="MFE107" s="90"/>
      <c r="MFF107" s="91"/>
      <c r="MFG107" s="90"/>
      <c r="MFH107" s="91"/>
      <c r="MFI107" s="90"/>
      <c r="MFJ107" s="91"/>
      <c r="MFK107" s="90"/>
      <c r="MFL107" s="91"/>
      <c r="MFM107" s="90"/>
      <c r="MFN107" s="91"/>
      <c r="MFO107" s="90"/>
      <c r="MFP107" s="91"/>
      <c r="MFQ107" s="90"/>
      <c r="MFR107" s="91"/>
      <c r="MFS107" s="90"/>
      <c r="MFT107" s="91"/>
      <c r="MFU107" s="90"/>
      <c r="MFV107" s="91"/>
      <c r="MFW107" s="90"/>
      <c r="MFX107" s="91"/>
      <c r="MFY107" s="90"/>
      <c r="MFZ107" s="91"/>
      <c r="MGA107" s="90"/>
      <c r="MGB107" s="91"/>
      <c r="MGC107" s="90"/>
      <c r="MGD107" s="91"/>
      <c r="MGE107" s="90"/>
      <c r="MGF107" s="91"/>
      <c r="MGG107" s="90"/>
      <c r="MGH107" s="91"/>
      <c r="MGI107" s="90"/>
      <c r="MGJ107" s="91"/>
      <c r="MGK107" s="90"/>
      <c r="MGL107" s="91"/>
      <c r="MGM107" s="90"/>
      <c r="MGN107" s="91"/>
      <c r="MGO107" s="90"/>
      <c r="MGP107" s="91"/>
      <c r="MGQ107" s="90"/>
      <c r="MGR107" s="91"/>
      <c r="MGS107" s="90"/>
      <c r="MGT107" s="91"/>
      <c r="MGU107" s="90"/>
      <c r="MGV107" s="91"/>
      <c r="MGW107" s="90"/>
      <c r="MGX107" s="91"/>
      <c r="MGY107" s="90"/>
      <c r="MGZ107" s="91"/>
      <c r="MHA107" s="90"/>
      <c r="MHB107" s="91"/>
      <c r="MHC107" s="90"/>
      <c r="MHD107" s="91"/>
      <c r="MHE107" s="90"/>
      <c r="MHF107" s="91"/>
      <c r="MHG107" s="90"/>
      <c r="MHH107" s="91"/>
      <c r="MHI107" s="90"/>
      <c r="MHJ107" s="91"/>
      <c r="MHK107" s="90"/>
      <c r="MHL107" s="91"/>
      <c r="MHM107" s="90"/>
      <c r="MHN107" s="91"/>
      <c r="MHO107" s="90"/>
      <c r="MHP107" s="91"/>
      <c r="MHQ107" s="90"/>
      <c r="MHR107" s="91"/>
      <c r="MHS107" s="90"/>
      <c r="MHT107" s="91"/>
      <c r="MHU107" s="90"/>
      <c r="MHV107" s="91"/>
      <c r="MHW107" s="90"/>
      <c r="MHX107" s="91"/>
      <c r="MHY107" s="90"/>
      <c r="MHZ107" s="91"/>
      <c r="MIA107" s="90"/>
      <c r="MIB107" s="91"/>
      <c r="MIC107" s="90"/>
      <c r="MID107" s="91"/>
      <c r="MIE107" s="90"/>
      <c r="MIF107" s="91"/>
      <c r="MIG107" s="90"/>
      <c r="MIH107" s="91"/>
      <c r="MII107" s="90"/>
      <c r="MIJ107" s="91"/>
      <c r="MIK107" s="90"/>
      <c r="MIL107" s="91"/>
      <c r="MIM107" s="90"/>
      <c r="MIN107" s="91"/>
      <c r="MIO107" s="90"/>
      <c r="MIP107" s="91"/>
      <c r="MIQ107" s="90"/>
      <c r="MIR107" s="91"/>
      <c r="MIS107" s="90"/>
      <c r="MIT107" s="91"/>
      <c r="MIU107" s="90"/>
      <c r="MIV107" s="91"/>
      <c r="MIW107" s="90"/>
      <c r="MIX107" s="91"/>
      <c r="MIY107" s="90"/>
      <c r="MIZ107" s="91"/>
      <c r="MJA107" s="90"/>
      <c r="MJB107" s="91"/>
      <c r="MJC107" s="90"/>
      <c r="MJD107" s="91"/>
      <c r="MJE107" s="90"/>
      <c r="MJF107" s="91"/>
      <c r="MJG107" s="90"/>
      <c r="MJH107" s="91"/>
      <c r="MJI107" s="90"/>
      <c r="MJJ107" s="91"/>
      <c r="MJK107" s="90"/>
      <c r="MJL107" s="91"/>
      <c r="MJM107" s="90"/>
      <c r="MJN107" s="91"/>
      <c r="MJO107" s="90"/>
      <c r="MJP107" s="91"/>
      <c r="MJQ107" s="90"/>
      <c r="MJR107" s="91"/>
      <c r="MJS107" s="90"/>
      <c r="MJT107" s="91"/>
      <c r="MJU107" s="90"/>
      <c r="MJV107" s="91"/>
      <c r="MJW107" s="90"/>
      <c r="MJX107" s="91"/>
      <c r="MJY107" s="90"/>
      <c r="MJZ107" s="91"/>
      <c r="MKA107" s="90"/>
      <c r="MKB107" s="91"/>
      <c r="MKC107" s="90"/>
      <c r="MKD107" s="91"/>
      <c r="MKE107" s="90"/>
      <c r="MKF107" s="91"/>
      <c r="MKG107" s="90"/>
      <c r="MKH107" s="91"/>
      <c r="MKI107" s="90"/>
      <c r="MKJ107" s="91"/>
      <c r="MKK107" s="90"/>
      <c r="MKL107" s="91"/>
      <c r="MKM107" s="90"/>
      <c r="MKN107" s="91"/>
      <c r="MKO107" s="90"/>
      <c r="MKP107" s="91"/>
      <c r="MKQ107" s="90"/>
      <c r="MKR107" s="91"/>
      <c r="MKS107" s="90"/>
      <c r="MKT107" s="91"/>
      <c r="MKU107" s="90"/>
      <c r="MKV107" s="91"/>
      <c r="MKW107" s="90"/>
      <c r="MKX107" s="91"/>
      <c r="MKY107" s="90"/>
      <c r="MKZ107" s="91"/>
      <c r="MLA107" s="90"/>
      <c r="MLB107" s="91"/>
      <c r="MLC107" s="90"/>
      <c r="MLD107" s="91"/>
      <c r="MLE107" s="90"/>
      <c r="MLF107" s="91"/>
      <c r="MLG107" s="90"/>
      <c r="MLH107" s="91"/>
      <c r="MLI107" s="90"/>
      <c r="MLJ107" s="91"/>
      <c r="MLK107" s="90"/>
      <c r="MLL107" s="91"/>
      <c r="MLM107" s="90"/>
      <c r="MLN107" s="91"/>
      <c r="MLO107" s="90"/>
      <c r="MLP107" s="91"/>
      <c r="MLQ107" s="90"/>
      <c r="MLR107" s="91"/>
      <c r="MLS107" s="90"/>
      <c r="MLT107" s="91"/>
      <c r="MLU107" s="90"/>
      <c r="MLV107" s="91"/>
      <c r="MLW107" s="90"/>
      <c r="MLX107" s="91"/>
      <c r="MLY107" s="90"/>
      <c r="MLZ107" s="91"/>
      <c r="MMA107" s="90"/>
      <c r="MMB107" s="91"/>
      <c r="MMC107" s="90"/>
      <c r="MMD107" s="91"/>
      <c r="MME107" s="90"/>
      <c r="MMF107" s="91"/>
      <c r="MMG107" s="90"/>
      <c r="MMH107" s="91"/>
      <c r="MMI107" s="90"/>
      <c r="MMJ107" s="91"/>
      <c r="MMK107" s="90"/>
      <c r="MML107" s="91"/>
      <c r="MMM107" s="90"/>
      <c r="MMN107" s="91"/>
      <c r="MMO107" s="90"/>
      <c r="MMP107" s="91"/>
      <c r="MMQ107" s="90"/>
      <c r="MMR107" s="91"/>
      <c r="MMS107" s="90"/>
      <c r="MMT107" s="91"/>
      <c r="MMU107" s="90"/>
      <c r="MMV107" s="91"/>
      <c r="MMW107" s="90"/>
      <c r="MMX107" s="91"/>
      <c r="MMY107" s="90"/>
      <c r="MMZ107" s="91"/>
      <c r="MNA107" s="90"/>
      <c r="MNB107" s="91"/>
      <c r="MNC107" s="90"/>
      <c r="MND107" s="91"/>
      <c r="MNE107" s="90"/>
      <c r="MNF107" s="91"/>
      <c r="MNG107" s="90"/>
      <c r="MNH107" s="91"/>
      <c r="MNI107" s="90"/>
      <c r="MNJ107" s="91"/>
      <c r="MNK107" s="90"/>
      <c r="MNL107" s="91"/>
      <c r="MNM107" s="90"/>
      <c r="MNN107" s="91"/>
      <c r="MNO107" s="90"/>
      <c r="MNP107" s="91"/>
      <c r="MNQ107" s="90"/>
      <c r="MNR107" s="91"/>
      <c r="MNS107" s="90"/>
      <c r="MNT107" s="91"/>
      <c r="MNU107" s="90"/>
      <c r="MNV107" s="91"/>
      <c r="MNW107" s="90"/>
      <c r="MNX107" s="91"/>
      <c r="MNY107" s="90"/>
      <c r="MNZ107" s="91"/>
      <c r="MOA107" s="90"/>
      <c r="MOB107" s="91"/>
      <c r="MOC107" s="90"/>
      <c r="MOD107" s="91"/>
      <c r="MOE107" s="90"/>
      <c r="MOF107" s="91"/>
      <c r="MOG107" s="90"/>
      <c r="MOH107" s="91"/>
      <c r="MOI107" s="90"/>
      <c r="MOJ107" s="91"/>
      <c r="MOK107" s="90"/>
      <c r="MOL107" s="91"/>
      <c r="MOM107" s="90"/>
      <c r="MON107" s="91"/>
      <c r="MOO107" s="90"/>
      <c r="MOP107" s="91"/>
      <c r="MOQ107" s="90"/>
      <c r="MOR107" s="91"/>
      <c r="MOS107" s="90"/>
      <c r="MOT107" s="91"/>
      <c r="MOU107" s="90"/>
      <c r="MOV107" s="91"/>
      <c r="MOW107" s="90"/>
      <c r="MOX107" s="91"/>
      <c r="MOY107" s="90"/>
      <c r="MOZ107" s="91"/>
      <c r="MPA107" s="90"/>
      <c r="MPB107" s="91"/>
      <c r="MPC107" s="90"/>
      <c r="MPD107" s="91"/>
      <c r="MPE107" s="90"/>
      <c r="MPF107" s="91"/>
      <c r="MPG107" s="90"/>
      <c r="MPH107" s="91"/>
      <c r="MPI107" s="90"/>
      <c r="MPJ107" s="91"/>
      <c r="MPK107" s="90"/>
      <c r="MPL107" s="91"/>
      <c r="MPM107" s="90"/>
      <c r="MPN107" s="91"/>
      <c r="MPO107" s="90"/>
      <c r="MPP107" s="91"/>
      <c r="MPQ107" s="90"/>
      <c r="MPR107" s="91"/>
      <c r="MPS107" s="90"/>
      <c r="MPT107" s="91"/>
      <c r="MPU107" s="90"/>
      <c r="MPV107" s="91"/>
      <c r="MPW107" s="90"/>
      <c r="MPX107" s="91"/>
      <c r="MPY107" s="90"/>
      <c r="MPZ107" s="91"/>
      <c r="MQA107" s="90"/>
      <c r="MQB107" s="91"/>
      <c r="MQC107" s="90"/>
      <c r="MQD107" s="91"/>
      <c r="MQE107" s="90"/>
      <c r="MQF107" s="91"/>
      <c r="MQG107" s="90"/>
      <c r="MQH107" s="91"/>
      <c r="MQI107" s="90"/>
      <c r="MQJ107" s="91"/>
      <c r="MQK107" s="90"/>
      <c r="MQL107" s="91"/>
      <c r="MQM107" s="90"/>
      <c r="MQN107" s="91"/>
      <c r="MQO107" s="90"/>
      <c r="MQP107" s="91"/>
      <c r="MQQ107" s="90"/>
      <c r="MQR107" s="91"/>
      <c r="MQS107" s="90"/>
      <c r="MQT107" s="91"/>
      <c r="MQU107" s="90"/>
      <c r="MQV107" s="91"/>
      <c r="MQW107" s="90"/>
      <c r="MQX107" s="91"/>
      <c r="MQY107" s="90"/>
      <c r="MQZ107" s="91"/>
      <c r="MRA107" s="90"/>
      <c r="MRB107" s="91"/>
      <c r="MRC107" s="90"/>
      <c r="MRD107" s="91"/>
      <c r="MRE107" s="90"/>
      <c r="MRF107" s="91"/>
      <c r="MRG107" s="90"/>
      <c r="MRH107" s="91"/>
      <c r="MRI107" s="90"/>
      <c r="MRJ107" s="91"/>
      <c r="MRK107" s="90"/>
      <c r="MRL107" s="91"/>
      <c r="MRM107" s="90"/>
      <c r="MRN107" s="91"/>
      <c r="MRO107" s="90"/>
      <c r="MRP107" s="91"/>
      <c r="MRQ107" s="90"/>
      <c r="MRR107" s="91"/>
      <c r="MRS107" s="90"/>
      <c r="MRT107" s="91"/>
      <c r="MRU107" s="90"/>
      <c r="MRV107" s="91"/>
      <c r="MRW107" s="90"/>
      <c r="MRX107" s="91"/>
      <c r="MRY107" s="90"/>
      <c r="MRZ107" s="91"/>
      <c r="MSA107" s="90"/>
      <c r="MSB107" s="91"/>
      <c r="MSC107" s="90"/>
      <c r="MSD107" s="91"/>
      <c r="MSE107" s="90"/>
      <c r="MSF107" s="91"/>
      <c r="MSG107" s="90"/>
      <c r="MSH107" s="91"/>
      <c r="MSI107" s="90"/>
      <c r="MSJ107" s="91"/>
      <c r="MSK107" s="90"/>
      <c r="MSL107" s="91"/>
      <c r="MSM107" s="90"/>
      <c r="MSN107" s="91"/>
      <c r="MSO107" s="90"/>
      <c r="MSP107" s="91"/>
      <c r="MSQ107" s="90"/>
      <c r="MSR107" s="91"/>
      <c r="MSS107" s="90"/>
      <c r="MST107" s="91"/>
      <c r="MSU107" s="90"/>
      <c r="MSV107" s="91"/>
      <c r="MSW107" s="90"/>
      <c r="MSX107" s="91"/>
      <c r="MSY107" s="90"/>
      <c r="MSZ107" s="91"/>
      <c r="MTA107" s="90"/>
      <c r="MTB107" s="91"/>
      <c r="MTC107" s="90"/>
      <c r="MTD107" s="91"/>
      <c r="MTE107" s="90"/>
      <c r="MTF107" s="91"/>
      <c r="MTG107" s="90"/>
      <c r="MTH107" s="91"/>
      <c r="MTI107" s="90"/>
      <c r="MTJ107" s="91"/>
      <c r="MTK107" s="90"/>
      <c r="MTL107" s="91"/>
      <c r="MTM107" s="90"/>
      <c r="MTN107" s="91"/>
      <c r="MTO107" s="90"/>
      <c r="MTP107" s="91"/>
      <c r="MTQ107" s="90"/>
      <c r="MTR107" s="91"/>
      <c r="MTS107" s="90"/>
      <c r="MTT107" s="91"/>
      <c r="MTU107" s="90"/>
      <c r="MTV107" s="91"/>
      <c r="MTW107" s="90"/>
      <c r="MTX107" s="91"/>
      <c r="MTY107" s="90"/>
      <c r="MTZ107" s="91"/>
      <c r="MUA107" s="90"/>
      <c r="MUB107" s="91"/>
      <c r="MUC107" s="90"/>
      <c r="MUD107" s="91"/>
      <c r="MUE107" s="90"/>
      <c r="MUF107" s="91"/>
      <c r="MUG107" s="90"/>
      <c r="MUH107" s="91"/>
      <c r="MUI107" s="90"/>
      <c r="MUJ107" s="91"/>
      <c r="MUK107" s="90"/>
      <c r="MUL107" s="91"/>
      <c r="MUM107" s="90"/>
      <c r="MUN107" s="91"/>
      <c r="MUO107" s="90"/>
      <c r="MUP107" s="91"/>
      <c r="MUQ107" s="90"/>
      <c r="MUR107" s="91"/>
      <c r="MUS107" s="90"/>
      <c r="MUT107" s="91"/>
      <c r="MUU107" s="90"/>
      <c r="MUV107" s="91"/>
      <c r="MUW107" s="90"/>
      <c r="MUX107" s="91"/>
      <c r="MUY107" s="90"/>
      <c r="MUZ107" s="91"/>
      <c r="MVA107" s="90"/>
      <c r="MVB107" s="91"/>
      <c r="MVC107" s="90"/>
      <c r="MVD107" s="91"/>
      <c r="MVE107" s="90"/>
      <c r="MVF107" s="91"/>
      <c r="MVG107" s="90"/>
      <c r="MVH107" s="91"/>
      <c r="MVI107" s="90"/>
      <c r="MVJ107" s="91"/>
      <c r="MVK107" s="90"/>
      <c r="MVL107" s="91"/>
      <c r="MVM107" s="90"/>
      <c r="MVN107" s="91"/>
      <c r="MVO107" s="90"/>
      <c r="MVP107" s="91"/>
      <c r="MVQ107" s="90"/>
      <c r="MVR107" s="91"/>
      <c r="MVS107" s="90"/>
      <c r="MVT107" s="91"/>
      <c r="MVU107" s="90"/>
      <c r="MVV107" s="91"/>
      <c r="MVW107" s="90"/>
      <c r="MVX107" s="91"/>
      <c r="MVY107" s="90"/>
      <c r="MVZ107" s="91"/>
      <c r="MWA107" s="90"/>
      <c r="MWB107" s="91"/>
      <c r="MWC107" s="90"/>
      <c r="MWD107" s="91"/>
      <c r="MWE107" s="90"/>
      <c r="MWF107" s="91"/>
      <c r="MWG107" s="90"/>
      <c r="MWH107" s="91"/>
      <c r="MWI107" s="90"/>
      <c r="MWJ107" s="91"/>
      <c r="MWK107" s="90"/>
      <c r="MWL107" s="91"/>
      <c r="MWM107" s="90"/>
      <c r="MWN107" s="91"/>
      <c r="MWO107" s="90"/>
      <c r="MWP107" s="91"/>
      <c r="MWQ107" s="90"/>
      <c r="MWR107" s="91"/>
      <c r="MWS107" s="90"/>
      <c r="MWT107" s="91"/>
      <c r="MWU107" s="90"/>
      <c r="MWV107" s="91"/>
      <c r="MWW107" s="90"/>
      <c r="MWX107" s="91"/>
      <c r="MWY107" s="90"/>
      <c r="MWZ107" s="91"/>
      <c r="MXA107" s="90"/>
      <c r="MXB107" s="91"/>
      <c r="MXC107" s="90"/>
      <c r="MXD107" s="91"/>
      <c r="MXE107" s="90"/>
      <c r="MXF107" s="91"/>
      <c r="MXG107" s="90"/>
      <c r="MXH107" s="91"/>
      <c r="MXI107" s="90"/>
      <c r="MXJ107" s="91"/>
      <c r="MXK107" s="90"/>
      <c r="MXL107" s="91"/>
      <c r="MXM107" s="90"/>
      <c r="MXN107" s="91"/>
      <c r="MXO107" s="90"/>
      <c r="MXP107" s="91"/>
      <c r="MXQ107" s="90"/>
      <c r="MXR107" s="91"/>
      <c r="MXS107" s="90"/>
      <c r="MXT107" s="91"/>
      <c r="MXU107" s="90"/>
      <c r="MXV107" s="91"/>
      <c r="MXW107" s="90"/>
      <c r="MXX107" s="91"/>
      <c r="MXY107" s="90"/>
      <c r="MXZ107" s="91"/>
      <c r="MYA107" s="90"/>
      <c r="MYB107" s="91"/>
      <c r="MYC107" s="90"/>
      <c r="MYD107" s="91"/>
      <c r="MYE107" s="90"/>
      <c r="MYF107" s="91"/>
      <c r="MYG107" s="90"/>
      <c r="MYH107" s="91"/>
      <c r="MYI107" s="90"/>
      <c r="MYJ107" s="91"/>
      <c r="MYK107" s="90"/>
      <c r="MYL107" s="91"/>
      <c r="MYM107" s="90"/>
      <c r="MYN107" s="91"/>
      <c r="MYO107" s="90"/>
      <c r="MYP107" s="91"/>
      <c r="MYQ107" s="90"/>
      <c r="MYR107" s="91"/>
      <c r="MYS107" s="90"/>
      <c r="MYT107" s="91"/>
      <c r="MYU107" s="90"/>
      <c r="MYV107" s="91"/>
      <c r="MYW107" s="90"/>
      <c r="MYX107" s="91"/>
      <c r="MYY107" s="90"/>
      <c r="MYZ107" s="91"/>
      <c r="MZA107" s="90"/>
      <c r="MZB107" s="91"/>
      <c r="MZC107" s="90"/>
      <c r="MZD107" s="91"/>
      <c r="MZE107" s="90"/>
      <c r="MZF107" s="91"/>
      <c r="MZG107" s="90"/>
      <c r="MZH107" s="91"/>
      <c r="MZI107" s="90"/>
      <c r="MZJ107" s="91"/>
      <c r="MZK107" s="90"/>
      <c r="MZL107" s="91"/>
      <c r="MZM107" s="90"/>
      <c r="MZN107" s="91"/>
      <c r="MZO107" s="90"/>
      <c r="MZP107" s="91"/>
      <c r="MZQ107" s="90"/>
      <c r="MZR107" s="91"/>
      <c r="MZS107" s="90"/>
      <c r="MZT107" s="91"/>
      <c r="MZU107" s="90"/>
      <c r="MZV107" s="91"/>
      <c r="MZW107" s="90"/>
      <c r="MZX107" s="91"/>
      <c r="MZY107" s="90"/>
      <c r="MZZ107" s="91"/>
      <c r="NAA107" s="90"/>
      <c r="NAB107" s="91"/>
      <c r="NAC107" s="90"/>
      <c r="NAD107" s="91"/>
      <c r="NAE107" s="90"/>
      <c r="NAF107" s="91"/>
      <c r="NAG107" s="90"/>
      <c r="NAH107" s="91"/>
      <c r="NAI107" s="90"/>
      <c r="NAJ107" s="91"/>
      <c r="NAK107" s="90"/>
      <c r="NAL107" s="91"/>
      <c r="NAM107" s="90"/>
      <c r="NAN107" s="91"/>
      <c r="NAO107" s="90"/>
      <c r="NAP107" s="91"/>
      <c r="NAQ107" s="90"/>
      <c r="NAR107" s="91"/>
      <c r="NAS107" s="90"/>
      <c r="NAT107" s="91"/>
      <c r="NAU107" s="90"/>
      <c r="NAV107" s="91"/>
      <c r="NAW107" s="90"/>
      <c r="NAX107" s="91"/>
      <c r="NAY107" s="90"/>
      <c r="NAZ107" s="91"/>
      <c r="NBA107" s="90"/>
      <c r="NBB107" s="91"/>
      <c r="NBC107" s="90"/>
      <c r="NBD107" s="91"/>
      <c r="NBE107" s="90"/>
      <c r="NBF107" s="91"/>
      <c r="NBG107" s="90"/>
      <c r="NBH107" s="91"/>
      <c r="NBI107" s="90"/>
      <c r="NBJ107" s="91"/>
      <c r="NBK107" s="90"/>
      <c r="NBL107" s="91"/>
      <c r="NBM107" s="90"/>
      <c r="NBN107" s="91"/>
      <c r="NBO107" s="90"/>
      <c r="NBP107" s="91"/>
      <c r="NBQ107" s="90"/>
      <c r="NBR107" s="91"/>
      <c r="NBS107" s="90"/>
      <c r="NBT107" s="91"/>
      <c r="NBU107" s="90"/>
      <c r="NBV107" s="91"/>
      <c r="NBW107" s="90"/>
      <c r="NBX107" s="91"/>
      <c r="NBY107" s="90"/>
      <c r="NBZ107" s="91"/>
      <c r="NCA107" s="90"/>
      <c r="NCB107" s="91"/>
      <c r="NCC107" s="90"/>
      <c r="NCD107" s="91"/>
      <c r="NCE107" s="90"/>
      <c r="NCF107" s="91"/>
      <c r="NCG107" s="90"/>
      <c r="NCH107" s="91"/>
      <c r="NCI107" s="90"/>
      <c r="NCJ107" s="91"/>
      <c r="NCK107" s="90"/>
      <c r="NCL107" s="91"/>
      <c r="NCM107" s="90"/>
      <c r="NCN107" s="91"/>
      <c r="NCO107" s="90"/>
      <c r="NCP107" s="91"/>
      <c r="NCQ107" s="90"/>
      <c r="NCR107" s="91"/>
      <c r="NCS107" s="90"/>
      <c r="NCT107" s="91"/>
      <c r="NCU107" s="90"/>
      <c r="NCV107" s="91"/>
      <c r="NCW107" s="90"/>
      <c r="NCX107" s="91"/>
      <c r="NCY107" s="90"/>
      <c r="NCZ107" s="91"/>
      <c r="NDA107" s="90"/>
      <c r="NDB107" s="91"/>
      <c r="NDC107" s="90"/>
      <c r="NDD107" s="91"/>
      <c r="NDE107" s="90"/>
      <c r="NDF107" s="91"/>
      <c r="NDG107" s="90"/>
      <c r="NDH107" s="91"/>
      <c r="NDI107" s="90"/>
      <c r="NDJ107" s="91"/>
      <c r="NDK107" s="90"/>
      <c r="NDL107" s="91"/>
      <c r="NDM107" s="90"/>
      <c r="NDN107" s="91"/>
      <c r="NDO107" s="90"/>
      <c r="NDP107" s="91"/>
      <c r="NDQ107" s="90"/>
      <c r="NDR107" s="91"/>
      <c r="NDS107" s="90"/>
      <c r="NDT107" s="91"/>
      <c r="NDU107" s="90"/>
      <c r="NDV107" s="91"/>
      <c r="NDW107" s="90"/>
      <c r="NDX107" s="91"/>
      <c r="NDY107" s="90"/>
      <c r="NDZ107" s="91"/>
      <c r="NEA107" s="90"/>
      <c r="NEB107" s="91"/>
      <c r="NEC107" s="90"/>
      <c r="NED107" s="91"/>
      <c r="NEE107" s="90"/>
      <c r="NEF107" s="91"/>
      <c r="NEG107" s="90"/>
      <c r="NEH107" s="91"/>
      <c r="NEI107" s="90"/>
      <c r="NEJ107" s="91"/>
      <c r="NEK107" s="90"/>
      <c r="NEL107" s="91"/>
      <c r="NEM107" s="90"/>
      <c r="NEN107" s="91"/>
      <c r="NEO107" s="90"/>
      <c r="NEP107" s="91"/>
      <c r="NEQ107" s="90"/>
      <c r="NER107" s="91"/>
      <c r="NES107" s="90"/>
      <c r="NET107" s="91"/>
      <c r="NEU107" s="90"/>
      <c r="NEV107" s="91"/>
      <c r="NEW107" s="90"/>
      <c r="NEX107" s="91"/>
      <c r="NEY107" s="90"/>
      <c r="NEZ107" s="91"/>
      <c r="NFA107" s="90"/>
      <c r="NFB107" s="91"/>
      <c r="NFC107" s="90"/>
      <c r="NFD107" s="91"/>
      <c r="NFE107" s="90"/>
      <c r="NFF107" s="91"/>
      <c r="NFG107" s="90"/>
      <c r="NFH107" s="91"/>
      <c r="NFI107" s="90"/>
      <c r="NFJ107" s="91"/>
      <c r="NFK107" s="90"/>
      <c r="NFL107" s="91"/>
      <c r="NFM107" s="90"/>
      <c r="NFN107" s="91"/>
      <c r="NFO107" s="90"/>
      <c r="NFP107" s="91"/>
      <c r="NFQ107" s="90"/>
      <c r="NFR107" s="91"/>
      <c r="NFS107" s="90"/>
      <c r="NFT107" s="91"/>
      <c r="NFU107" s="90"/>
      <c r="NFV107" s="91"/>
      <c r="NFW107" s="90"/>
      <c r="NFX107" s="91"/>
      <c r="NFY107" s="90"/>
      <c r="NFZ107" s="91"/>
      <c r="NGA107" s="90"/>
      <c r="NGB107" s="91"/>
      <c r="NGC107" s="90"/>
      <c r="NGD107" s="91"/>
      <c r="NGE107" s="90"/>
      <c r="NGF107" s="91"/>
      <c r="NGG107" s="90"/>
      <c r="NGH107" s="91"/>
      <c r="NGI107" s="90"/>
      <c r="NGJ107" s="91"/>
      <c r="NGK107" s="90"/>
      <c r="NGL107" s="91"/>
      <c r="NGM107" s="90"/>
      <c r="NGN107" s="91"/>
      <c r="NGO107" s="90"/>
      <c r="NGP107" s="91"/>
      <c r="NGQ107" s="90"/>
      <c r="NGR107" s="91"/>
      <c r="NGS107" s="90"/>
      <c r="NGT107" s="91"/>
      <c r="NGU107" s="90"/>
      <c r="NGV107" s="91"/>
      <c r="NGW107" s="90"/>
      <c r="NGX107" s="91"/>
      <c r="NGY107" s="90"/>
      <c r="NGZ107" s="91"/>
      <c r="NHA107" s="90"/>
      <c r="NHB107" s="91"/>
      <c r="NHC107" s="90"/>
      <c r="NHD107" s="91"/>
      <c r="NHE107" s="90"/>
      <c r="NHF107" s="91"/>
      <c r="NHG107" s="90"/>
      <c r="NHH107" s="91"/>
      <c r="NHI107" s="90"/>
      <c r="NHJ107" s="91"/>
      <c r="NHK107" s="90"/>
      <c r="NHL107" s="91"/>
      <c r="NHM107" s="90"/>
      <c r="NHN107" s="91"/>
      <c r="NHO107" s="90"/>
      <c r="NHP107" s="91"/>
      <c r="NHQ107" s="90"/>
      <c r="NHR107" s="91"/>
      <c r="NHS107" s="90"/>
      <c r="NHT107" s="91"/>
      <c r="NHU107" s="90"/>
      <c r="NHV107" s="91"/>
      <c r="NHW107" s="90"/>
      <c r="NHX107" s="91"/>
      <c r="NHY107" s="90"/>
      <c r="NHZ107" s="91"/>
      <c r="NIA107" s="90"/>
      <c r="NIB107" s="91"/>
      <c r="NIC107" s="90"/>
      <c r="NID107" s="91"/>
      <c r="NIE107" s="90"/>
      <c r="NIF107" s="91"/>
      <c r="NIG107" s="90"/>
      <c r="NIH107" s="91"/>
      <c r="NII107" s="90"/>
      <c r="NIJ107" s="91"/>
      <c r="NIK107" s="90"/>
      <c r="NIL107" s="91"/>
      <c r="NIM107" s="90"/>
      <c r="NIN107" s="91"/>
      <c r="NIO107" s="90"/>
      <c r="NIP107" s="91"/>
      <c r="NIQ107" s="90"/>
      <c r="NIR107" s="91"/>
      <c r="NIS107" s="90"/>
      <c r="NIT107" s="91"/>
      <c r="NIU107" s="90"/>
      <c r="NIV107" s="91"/>
      <c r="NIW107" s="90"/>
      <c r="NIX107" s="91"/>
      <c r="NIY107" s="90"/>
      <c r="NIZ107" s="91"/>
      <c r="NJA107" s="90"/>
      <c r="NJB107" s="91"/>
      <c r="NJC107" s="90"/>
      <c r="NJD107" s="91"/>
      <c r="NJE107" s="90"/>
      <c r="NJF107" s="91"/>
      <c r="NJG107" s="90"/>
      <c r="NJH107" s="91"/>
      <c r="NJI107" s="90"/>
      <c r="NJJ107" s="91"/>
      <c r="NJK107" s="90"/>
      <c r="NJL107" s="91"/>
      <c r="NJM107" s="90"/>
      <c r="NJN107" s="91"/>
      <c r="NJO107" s="90"/>
      <c r="NJP107" s="91"/>
      <c r="NJQ107" s="90"/>
      <c r="NJR107" s="91"/>
      <c r="NJS107" s="90"/>
      <c r="NJT107" s="91"/>
      <c r="NJU107" s="90"/>
      <c r="NJV107" s="91"/>
      <c r="NJW107" s="90"/>
      <c r="NJX107" s="91"/>
      <c r="NJY107" s="90"/>
      <c r="NJZ107" s="91"/>
      <c r="NKA107" s="90"/>
      <c r="NKB107" s="91"/>
      <c r="NKC107" s="90"/>
      <c r="NKD107" s="91"/>
      <c r="NKE107" s="90"/>
      <c r="NKF107" s="91"/>
      <c r="NKG107" s="90"/>
      <c r="NKH107" s="91"/>
      <c r="NKI107" s="90"/>
      <c r="NKJ107" s="91"/>
      <c r="NKK107" s="90"/>
      <c r="NKL107" s="91"/>
      <c r="NKM107" s="90"/>
      <c r="NKN107" s="91"/>
      <c r="NKO107" s="90"/>
      <c r="NKP107" s="91"/>
      <c r="NKQ107" s="90"/>
      <c r="NKR107" s="91"/>
      <c r="NKS107" s="90"/>
      <c r="NKT107" s="91"/>
      <c r="NKU107" s="90"/>
      <c r="NKV107" s="91"/>
      <c r="NKW107" s="90"/>
      <c r="NKX107" s="91"/>
      <c r="NKY107" s="90"/>
      <c r="NKZ107" s="91"/>
      <c r="NLA107" s="90"/>
      <c r="NLB107" s="91"/>
      <c r="NLC107" s="90"/>
      <c r="NLD107" s="91"/>
      <c r="NLE107" s="90"/>
      <c r="NLF107" s="91"/>
      <c r="NLG107" s="90"/>
      <c r="NLH107" s="91"/>
      <c r="NLI107" s="90"/>
      <c r="NLJ107" s="91"/>
      <c r="NLK107" s="90"/>
      <c r="NLL107" s="91"/>
      <c r="NLM107" s="90"/>
      <c r="NLN107" s="91"/>
      <c r="NLO107" s="90"/>
      <c r="NLP107" s="91"/>
      <c r="NLQ107" s="90"/>
      <c r="NLR107" s="91"/>
      <c r="NLS107" s="90"/>
      <c r="NLT107" s="91"/>
      <c r="NLU107" s="90"/>
      <c r="NLV107" s="91"/>
      <c r="NLW107" s="90"/>
      <c r="NLX107" s="91"/>
      <c r="NLY107" s="90"/>
      <c r="NLZ107" s="91"/>
      <c r="NMA107" s="90"/>
      <c r="NMB107" s="91"/>
      <c r="NMC107" s="90"/>
      <c r="NMD107" s="91"/>
      <c r="NME107" s="90"/>
      <c r="NMF107" s="91"/>
      <c r="NMG107" s="90"/>
      <c r="NMH107" s="91"/>
      <c r="NMI107" s="90"/>
      <c r="NMJ107" s="91"/>
      <c r="NMK107" s="90"/>
      <c r="NML107" s="91"/>
      <c r="NMM107" s="90"/>
      <c r="NMN107" s="91"/>
      <c r="NMO107" s="90"/>
      <c r="NMP107" s="91"/>
      <c r="NMQ107" s="90"/>
      <c r="NMR107" s="91"/>
      <c r="NMS107" s="90"/>
      <c r="NMT107" s="91"/>
      <c r="NMU107" s="90"/>
      <c r="NMV107" s="91"/>
      <c r="NMW107" s="90"/>
      <c r="NMX107" s="91"/>
      <c r="NMY107" s="90"/>
      <c r="NMZ107" s="91"/>
      <c r="NNA107" s="90"/>
      <c r="NNB107" s="91"/>
      <c r="NNC107" s="90"/>
      <c r="NND107" s="91"/>
      <c r="NNE107" s="90"/>
      <c r="NNF107" s="91"/>
      <c r="NNG107" s="90"/>
      <c r="NNH107" s="91"/>
      <c r="NNI107" s="90"/>
      <c r="NNJ107" s="91"/>
      <c r="NNK107" s="90"/>
      <c r="NNL107" s="91"/>
      <c r="NNM107" s="90"/>
      <c r="NNN107" s="91"/>
      <c r="NNO107" s="90"/>
      <c r="NNP107" s="91"/>
      <c r="NNQ107" s="90"/>
      <c r="NNR107" s="91"/>
      <c r="NNS107" s="90"/>
      <c r="NNT107" s="91"/>
      <c r="NNU107" s="90"/>
      <c r="NNV107" s="91"/>
      <c r="NNW107" s="90"/>
      <c r="NNX107" s="91"/>
      <c r="NNY107" s="90"/>
      <c r="NNZ107" s="91"/>
      <c r="NOA107" s="90"/>
      <c r="NOB107" s="91"/>
      <c r="NOC107" s="90"/>
      <c r="NOD107" s="91"/>
      <c r="NOE107" s="90"/>
      <c r="NOF107" s="91"/>
      <c r="NOG107" s="90"/>
      <c r="NOH107" s="91"/>
      <c r="NOI107" s="90"/>
      <c r="NOJ107" s="91"/>
      <c r="NOK107" s="90"/>
      <c r="NOL107" s="91"/>
      <c r="NOM107" s="90"/>
      <c r="NON107" s="91"/>
      <c r="NOO107" s="90"/>
      <c r="NOP107" s="91"/>
      <c r="NOQ107" s="90"/>
      <c r="NOR107" s="91"/>
      <c r="NOS107" s="90"/>
      <c r="NOT107" s="91"/>
      <c r="NOU107" s="90"/>
      <c r="NOV107" s="91"/>
      <c r="NOW107" s="90"/>
      <c r="NOX107" s="91"/>
      <c r="NOY107" s="90"/>
      <c r="NOZ107" s="91"/>
      <c r="NPA107" s="90"/>
      <c r="NPB107" s="91"/>
      <c r="NPC107" s="90"/>
      <c r="NPD107" s="91"/>
      <c r="NPE107" s="90"/>
      <c r="NPF107" s="91"/>
      <c r="NPG107" s="90"/>
      <c r="NPH107" s="91"/>
      <c r="NPI107" s="90"/>
      <c r="NPJ107" s="91"/>
      <c r="NPK107" s="90"/>
      <c r="NPL107" s="91"/>
      <c r="NPM107" s="90"/>
      <c r="NPN107" s="91"/>
      <c r="NPO107" s="90"/>
      <c r="NPP107" s="91"/>
      <c r="NPQ107" s="90"/>
      <c r="NPR107" s="91"/>
      <c r="NPS107" s="90"/>
      <c r="NPT107" s="91"/>
      <c r="NPU107" s="90"/>
      <c r="NPV107" s="91"/>
      <c r="NPW107" s="90"/>
      <c r="NPX107" s="91"/>
      <c r="NPY107" s="90"/>
      <c r="NPZ107" s="91"/>
      <c r="NQA107" s="90"/>
      <c r="NQB107" s="91"/>
      <c r="NQC107" s="90"/>
      <c r="NQD107" s="91"/>
      <c r="NQE107" s="90"/>
      <c r="NQF107" s="91"/>
      <c r="NQG107" s="90"/>
      <c r="NQH107" s="91"/>
      <c r="NQI107" s="90"/>
      <c r="NQJ107" s="91"/>
      <c r="NQK107" s="90"/>
      <c r="NQL107" s="91"/>
      <c r="NQM107" s="90"/>
      <c r="NQN107" s="91"/>
      <c r="NQO107" s="90"/>
      <c r="NQP107" s="91"/>
      <c r="NQQ107" s="90"/>
      <c r="NQR107" s="91"/>
      <c r="NQS107" s="90"/>
      <c r="NQT107" s="91"/>
      <c r="NQU107" s="90"/>
      <c r="NQV107" s="91"/>
      <c r="NQW107" s="90"/>
      <c r="NQX107" s="91"/>
      <c r="NQY107" s="90"/>
      <c r="NQZ107" s="91"/>
      <c r="NRA107" s="90"/>
      <c r="NRB107" s="91"/>
      <c r="NRC107" s="90"/>
      <c r="NRD107" s="91"/>
      <c r="NRE107" s="90"/>
      <c r="NRF107" s="91"/>
      <c r="NRG107" s="90"/>
      <c r="NRH107" s="91"/>
      <c r="NRI107" s="90"/>
      <c r="NRJ107" s="91"/>
      <c r="NRK107" s="90"/>
      <c r="NRL107" s="91"/>
      <c r="NRM107" s="90"/>
      <c r="NRN107" s="91"/>
      <c r="NRO107" s="90"/>
      <c r="NRP107" s="91"/>
      <c r="NRQ107" s="90"/>
      <c r="NRR107" s="91"/>
      <c r="NRS107" s="90"/>
      <c r="NRT107" s="91"/>
      <c r="NRU107" s="90"/>
      <c r="NRV107" s="91"/>
      <c r="NRW107" s="90"/>
      <c r="NRX107" s="91"/>
      <c r="NRY107" s="90"/>
      <c r="NRZ107" s="91"/>
      <c r="NSA107" s="90"/>
      <c r="NSB107" s="91"/>
      <c r="NSC107" s="90"/>
      <c r="NSD107" s="91"/>
      <c r="NSE107" s="90"/>
      <c r="NSF107" s="91"/>
      <c r="NSG107" s="90"/>
      <c r="NSH107" s="91"/>
      <c r="NSI107" s="90"/>
      <c r="NSJ107" s="91"/>
      <c r="NSK107" s="90"/>
      <c r="NSL107" s="91"/>
      <c r="NSM107" s="90"/>
      <c r="NSN107" s="91"/>
      <c r="NSO107" s="90"/>
      <c r="NSP107" s="91"/>
      <c r="NSQ107" s="90"/>
      <c r="NSR107" s="91"/>
      <c r="NSS107" s="90"/>
      <c r="NST107" s="91"/>
      <c r="NSU107" s="90"/>
      <c r="NSV107" s="91"/>
      <c r="NSW107" s="90"/>
      <c r="NSX107" s="91"/>
      <c r="NSY107" s="90"/>
      <c r="NSZ107" s="91"/>
      <c r="NTA107" s="90"/>
      <c r="NTB107" s="91"/>
      <c r="NTC107" s="90"/>
      <c r="NTD107" s="91"/>
      <c r="NTE107" s="90"/>
      <c r="NTF107" s="91"/>
      <c r="NTG107" s="90"/>
      <c r="NTH107" s="91"/>
      <c r="NTI107" s="90"/>
      <c r="NTJ107" s="91"/>
      <c r="NTK107" s="90"/>
      <c r="NTL107" s="91"/>
      <c r="NTM107" s="90"/>
      <c r="NTN107" s="91"/>
      <c r="NTO107" s="90"/>
      <c r="NTP107" s="91"/>
      <c r="NTQ107" s="90"/>
      <c r="NTR107" s="91"/>
      <c r="NTS107" s="90"/>
      <c r="NTT107" s="91"/>
      <c r="NTU107" s="90"/>
      <c r="NTV107" s="91"/>
      <c r="NTW107" s="90"/>
      <c r="NTX107" s="91"/>
      <c r="NTY107" s="90"/>
      <c r="NTZ107" s="91"/>
      <c r="NUA107" s="90"/>
      <c r="NUB107" s="91"/>
      <c r="NUC107" s="90"/>
      <c r="NUD107" s="91"/>
      <c r="NUE107" s="90"/>
      <c r="NUF107" s="91"/>
      <c r="NUG107" s="90"/>
      <c r="NUH107" s="91"/>
      <c r="NUI107" s="90"/>
      <c r="NUJ107" s="91"/>
      <c r="NUK107" s="90"/>
      <c r="NUL107" s="91"/>
      <c r="NUM107" s="90"/>
      <c r="NUN107" s="91"/>
      <c r="NUO107" s="90"/>
      <c r="NUP107" s="91"/>
      <c r="NUQ107" s="90"/>
      <c r="NUR107" s="91"/>
      <c r="NUS107" s="90"/>
      <c r="NUT107" s="91"/>
      <c r="NUU107" s="90"/>
      <c r="NUV107" s="91"/>
      <c r="NUW107" s="90"/>
      <c r="NUX107" s="91"/>
      <c r="NUY107" s="90"/>
      <c r="NUZ107" s="91"/>
      <c r="NVA107" s="90"/>
      <c r="NVB107" s="91"/>
      <c r="NVC107" s="90"/>
      <c r="NVD107" s="91"/>
      <c r="NVE107" s="90"/>
      <c r="NVF107" s="91"/>
      <c r="NVG107" s="90"/>
      <c r="NVH107" s="91"/>
      <c r="NVI107" s="90"/>
      <c r="NVJ107" s="91"/>
      <c r="NVK107" s="90"/>
      <c r="NVL107" s="91"/>
      <c r="NVM107" s="90"/>
      <c r="NVN107" s="91"/>
      <c r="NVO107" s="90"/>
      <c r="NVP107" s="91"/>
      <c r="NVQ107" s="90"/>
      <c r="NVR107" s="91"/>
      <c r="NVS107" s="90"/>
      <c r="NVT107" s="91"/>
      <c r="NVU107" s="90"/>
      <c r="NVV107" s="91"/>
      <c r="NVW107" s="90"/>
      <c r="NVX107" s="91"/>
      <c r="NVY107" s="90"/>
      <c r="NVZ107" s="91"/>
      <c r="NWA107" s="90"/>
      <c r="NWB107" s="91"/>
      <c r="NWC107" s="90"/>
      <c r="NWD107" s="91"/>
      <c r="NWE107" s="90"/>
      <c r="NWF107" s="91"/>
      <c r="NWG107" s="90"/>
      <c r="NWH107" s="91"/>
      <c r="NWI107" s="90"/>
      <c r="NWJ107" s="91"/>
      <c r="NWK107" s="90"/>
      <c r="NWL107" s="91"/>
      <c r="NWM107" s="90"/>
      <c r="NWN107" s="91"/>
      <c r="NWO107" s="90"/>
      <c r="NWP107" s="91"/>
      <c r="NWQ107" s="90"/>
      <c r="NWR107" s="91"/>
      <c r="NWS107" s="90"/>
      <c r="NWT107" s="91"/>
      <c r="NWU107" s="90"/>
      <c r="NWV107" s="91"/>
      <c r="NWW107" s="90"/>
      <c r="NWX107" s="91"/>
      <c r="NWY107" s="90"/>
      <c r="NWZ107" s="91"/>
      <c r="NXA107" s="90"/>
      <c r="NXB107" s="91"/>
      <c r="NXC107" s="90"/>
      <c r="NXD107" s="91"/>
      <c r="NXE107" s="90"/>
      <c r="NXF107" s="91"/>
      <c r="NXG107" s="90"/>
      <c r="NXH107" s="91"/>
      <c r="NXI107" s="90"/>
      <c r="NXJ107" s="91"/>
      <c r="NXK107" s="90"/>
      <c r="NXL107" s="91"/>
      <c r="NXM107" s="90"/>
      <c r="NXN107" s="91"/>
      <c r="NXO107" s="90"/>
      <c r="NXP107" s="91"/>
      <c r="NXQ107" s="90"/>
      <c r="NXR107" s="91"/>
      <c r="NXS107" s="90"/>
      <c r="NXT107" s="91"/>
      <c r="NXU107" s="90"/>
      <c r="NXV107" s="91"/>
      <c r="NXW107" s="90"/>
      <c r="NXX107" s="91"/>
      <c r="NXY107" s="90"/>
      <c r="NXZ107" s="91"/>
      <c r="NYA107" s="90"/>
      <c r="NYB107" s="91"/>
      <c r="NYC107" s="90"/>
      <c r="NYD107" s="91"/>
      <c r="NYE107" s="90"/>
      <c r="NYF107" s="91"/>
      <c r="NYG107" s="90"/>
      <c r="NYH107" s="91"/>
      <c r="NYI107" s="90"/>
      <c r="NYJ107" s="91"/>
      <c r="NYK107" s="90"/>
      <c r="NYL107" s="91"/>
      <c r="NYM107" s="90"/>
      <c r="NYN107" s="91"/>
      <c r="NYO107" s="90"/>
      <c r="NYP107" s="91"/>
      <c r="NYQ107" s="90"/>
      <c r="NYR107" s="91"/>
      <c r="NYS107" s="90"/>
      <c r="NYT107" s="91"/>
      <c r="NYU107" s="90"/>
      <c r="NYV107" s="91"/>
      <c r="NYW107" s="90"/>
      <c r="NYX107" s="91"/>
      <c r="NYY107" s="90"/>
      <c r="NYZ107" s="91"/>
      <c r="NZA107" s="90"/>
      <c r="NZB107" s="91"/>
      <c r="NZC107" s="90"/>
      <c r="NZD107" s="91"/>
      <c r="NZE107" s="90"/>
      <c r="NZF107" s="91"/>
      <c r="NZG107" s="90"/>
      <c r="NZH107" s="91"/>
      <c r="NZI107" s="90"/>
      <c r="NZJ107" s="91"/>
      <c r="NZK107" s="90"/>
      <c r="NZL107" s="91"/>
      <c r="NZM107" s="90"/>
      <c r="NZN107" s="91"/>
      <c r="NZO107" s="90"/>
      <c r="NZP107" s="91"/>
      <c r="NZQ107" s="90"/>
      <c r="NZR107" s="91"/>
      <c r="NZS107" s="90"/>
      <c r="NZT107" s="91"/>
      <c r="NZU107" s="90"/>
      <c r="NZV107" s="91"/>
      <c r="NZW107" s="90"/>
      <c r="NZX107" s="91"/>
      <c r="NZY107" s="90"/>
      <c r="NZZ107" s="91"/>
      <c r="OAA107" s="90"/>
      <c r="OAB107" s="91"/>
      <c r="OAC107" s="90"/>
      <c r="OAD107" s="91"/>
      <c r="OAE107" s="90"/>
      <c r="OAF107" s="91"/>
      <c r="OAG107" s="90"/>
      <c r="OAH107" s="91"/>
      <c r="OAI107" s="90"/>
      <c r="OAJ107" s="91"/>
      <c r="OAK107" s="90"/>
      <c r="OAL107" s="91"/>
      <c r="OAM107" s="90"/>
      <c r="OAN107" s="91"/>
      <c r="OAO107" s="90"/>
      <c r="OAP107" s="91"/>
      <c r="OAQ107" s="90"/>
      <c r="OAR107" s="91"/>
      <c r="OAS107" s="90"/>
      <c r="OAT107" s="91"/>
      <c r="OAU107" s="90"/>
      <c r="OAV107" s="91"/>
      <c r="OAW107" s="90"/>
      <c r="OAX107" s="91"/>
      <c r="OAY107" s="90"/>
      <c r="OAZ107" s="91"/>
      <c r="OBA107" s="90"/>
      <c r="OBB107" s="91"/>
      <c r="OBC107" s="90"/>
      <c r="OBD107" s="91"/>
      <c r="OBE107" s="90"/>
      <c r="OBF107" s="91"/>
      <c r="OBG107" s="90"/>
      <c r="OBH107" s="91"/>
      <c r="OBI107" s="90"/>
      <c r="OBJ107" s="91"/>
      <c r="OBK107" s="90"/>
      <c r="OBL107" s="91"/>
      <c r="OBM107" s="90"/>
      <c r="OBN107" s="91"/>
      <c r="OBO107" s="90"/>
      <c r="OBP107" s="91"/>
      <c r="OBQ107" s="90"/>
      <c r="OBR107" s="91"/>
      <c r="OBS107" s="90"/>
      <c r="OBT107" s="91"/>
      <c r="OBU107" s="90"/>
      <c r="OBV107" s="91"/>
      <c r="OBW107" s="90"/>
      <c r="OBX107" s="91"/>
      <c r="OBY107" s="90"/>
      <c r="OBZ107" s="91"/>
      <c r="OCA107" s="90"/>
      <c r="OCB107" s="91"/>
      <c r="OCC107" s="90"/>
      <c r="OCD107" s="91"/>
      <c r="OCE107" s="90"/>
      <c r="OCF107" s="91"/>
      <c r="OCG107" s="90"/>
      <c r="OCH107" s="91"/>
      <c r="OCI107" s="90"/>
      <c r="OCJ107" s="91"/>
      <c r="OCK107" s="90"/>
      <c r="OCL107" s="91"/>
      <c r="OCM107" s="90"/>
      <c r="OCN107" s="91"/>
      <c r="OCO107" s="90"/>
      <c r="OCP107" s="91"/>
      <c r="OCQ107" s="90"/>
      <c r="OCR107" s="91"/>
      <c r="OCS107" s="90"/>
      <c r="OCT107" s="91"/>
      <c r="OCU107" s="90"/>
      <c r="OCV107" s="91"/>
      <c r="OCW107" s="90"/>
      <c r="OCX107" s="91"/>
      <c r="OCY107" s="90"/>
      <c r="OCZ107" s="91"/>
      <c r="ODA107" s="90"/>
      <c r="ODB107" s="91"/>
      <c r="ODC107" s="90"/>
      <c r="ODD107" s="91"/>
      <c r="ODE107" s="90"/>
      <c r="ODF107" s="91"/>
      <c r="ODG107" s="90"/>
      <c r="ODH107" s="91"/>
      <c r="ODI107" s="90"/>
      <c r="ODJ107" s="91"/>
      <c r="ODK107" s="90"/>
      <c r="ODL107" s="91"/>
      <c r="ODM107" s="90"/>
      <c r="ODN107" s="91"/>
      <c r="ODO107" s="90"/>
      <c r="ODP107" s="91"/>
      <c r="ODQ107" s="90"/>
      <c r="ODR107" s="91"/>
      <c r="ODS107" s="90"/>
      <c r="ODT107" s="91"/>
      <c r="ODU107" s="90"/>
      <c r="ODV107" s="91"/>
      <c r="ODW107" s="90"/>
      <c r="ODX107" s="91"/>
      <c r="ODY107" s="90"/>
      <c r="ODZ107" s="91"/>
      <c r="OEA107" s="90"/>
      <c r="OEB107" s="91"/>
      <c r="OEC107" s="90"/>
      <c r="OED107" s="91"/>
      <c r="OEE107" s="90"/>
      <c r="OEF107" s="91"/>
      <c r="OEG107" s="90"/>
      <c r="OEH107" s="91"/>
      <c r="OEI107" s="90"/>
      <c r="OEJ107" s="91"/>
      <c r="OEK107" s="90"/>
      <c r="OEL107" s="91"/>
      <c r="OEM107" s="90"/>
      <c r="OEN107" s="91"/>
      <c r="OEO107" s="90"/>
      <c r="OEP107" s="91"/>
      <c r="OEQ107" s="90"/>
      <c r="OER107" s="91"/>
      <c r="OES107" s="90"/>
      <c r="OET107" s="91"/>
      <c r="OEU107" s="90"/>
      <c r="OEV107" s="91"/>
      <c r="OEW107" s="90"/>
      <c r="OEX107" s="91"/>
      <c r="OEY107" s="90"/>
      <c r="OEZ107" s="91"/>
      <c r="OFA107" s="90"/>
      <c r="OFB107" s="91"/>
      <c r="OFC107" s="90"/>
      <c r="OFD107" s="91"/>
      <c r="OFE107" s="90"/>
      <c r="OFF107" s="91"/>
      <c r="OFG107" s="90"/>
      <c r="OFH107" s="91"/>
      <c r="OFI107" s="90"/>
      <c r="OFJ107" s="91"/>
      <c r="OFK107" s="90"/>
      <c r="OFL107" s="91"/>
      <c r="OFM107" s="90"/>
      <c r="OFN107" s="91"/>
      <c r="OFO107" s="90"/>
      <c r="OFP107" s="91"/>
      <c r="OFQ107" s="90"/>
      <c r="OFR107" s="91"/>
      <c r="OFS107" s="90"/>
      <c r="OFT107" s="91"/>
      <c r="OFU107" s="90"/>
      <c r="OFV107" s="91"/>
      <c r="OFW107" s="90"/>
      <c r="OFX107" s="91"/>
      <c r="OFY107" s="90"/>
      <c r="OFZ107" s="91"/>
      <c r="OGA107" s="90"/>
      <c r="OGB107" s="91"/>
      <c r="OGC107" s="90"/>
      <c r="OGD107" s="91"/>
      <c r="OGE107" s="90"/>
      <c r="OGF107" s="91"/>
      <c r="OGG107" s="90"/>
      <c r="OGH107" s="91"/>
      <c r="OGI107" s="90"/>
      <c r="OGJ107" s="91"/>
      <c r="OGK107" s="90"/>
      <c r="OGL107" s="91"/>
      <c r="OGM107" s="90"/>
      <c r="OGN107" s="91"/>
      <c r="OGO107" s="90"/>
      <c r="OGP107" s="91"/>
      <c r="OGQ107" s="90"/>
      <c r="OGR107" s="91"/>
      <c r="OGS107" s="90"/>
      <c r="OGT107" s="91"/>
      <c r="OGU107" s="90"/>
      <c r="OGV107" s="91"/>
      <c r="OGW107" s="90"/>
      <c r="OGX107" s="91"/>
      <c r="OGY107" s="90"/>
      <c r="OGZ107" s="91"/>
      <c r="OHA107" s="90"/>
      <c r="OHB107" s="91"/>
      <c r="OHC107" s="90"/>
      <c r="OHD107" s="91"/>
      <c r="OHE107" s="90"/>
      <c r="OHF107" s="91"/>
      <c r="OHG107" s="90"/>
      <c r="OHH107" s="91"/>
      <c r="OHI107" s="90"/>
      <c r="OHJ107" s="91"/>
      <c r="OHK107" s="90"/>
      <c r="OHL107" s="91"/>
      <c r="OHM107" s="90"/>
      <c r="OHN107" s="91"/>
      <c r="OHO107" s="90"/>
      <c r="OHP107" s="91"/>
      <c r="OHQ107" s="90"/>
      <c r="OHR107" s="91"/>
      <c r="OHS107" s="90"/>
      <c r="OHT107" s="91"/>
      <c r="OHU107" s="90"/>
      <c r="OHV107" s="91"/>
      <c r="OHW107" s="90"/>
      <c r="OHX107" s="91"/>
      <c r="OHY107" s="90"/>
      <c r="OHZ107" s="91"/>
      <c r="OIA107" s="90"/>
      <c r="OIB107" s="91"/>
      <c r="OIC107" s="90"/>
      <c r="OID107" s="91"/>
      <c r="OIE107" s="90"/>
      <c r="OIF107" s="91"/>
      <c r="OIG107" s="90"/>
      <c r="OIH107" s="91"/>
      <c r="OII107" s="90"/>
      <c r="OIJ107" s="91"/>
      <c r="OIK107" s="90"/>
      <c r="OIL107" s="91"/>
      <c r="OIM107" s="90"/>
      <c r="OIN107" s="91"/>
      <c r="OIO107" s="90"/>
      <c r="OIP107" s="91"/>
      <c r="OIQ107" s="90"/>
      <c r="OIR107" s="91"/>
      <c r="OIS107" s="90"/>
      <c r="OIT107" s="91"/>
      <c r="OIU107" s="90"/>
      <c r="OIV107" s="91"/>
      <c r="OIW107" s="90"/>
      <c r="OIX107" s="91"/>
      <c r="OIY107" s="90"/>
      <c r="OIZ107" s="91"/>
      <c r="OJA107" s="90"/>
      <c r="OJB107" s="91"/>
      <c r="OJC107" s="90"/>
      <c r="OJD107" s="91"/>
      <c r="OJE107" s="90"/>
      <c r="OJF107" s="91"/>
      <c r="OJG107" s="90"/>
      <c r="OJH107" s="91"/>
      <c r="OJI107" s="90"/>
      <c r="OJJ107" s="91"/>
      <c r="OJK107" s="90"/>
      <c r="OJL107" s="91"/>
      <c r="OJM107" s="90"/>
      <c r="OJN107" s="91"/>
      <c r="OJO107" s="90"/>
      <c r="OJP107" s="91"/>
      <c r="OJQ107" s="90"/>
      <c r="OJR107" s="91"/>
      <c r="OJS107" s="90"/>
      <c r="OJT107" s="91"/>
      <c r="OJU107" s="90"/>
      <c r="OJV107" s="91"/>
      <c r="OJW107" s="90"/>
      <c r="OJX107" s="91"/>
      <c r="OJY107" s="90"/>
      <c r="OJZ107" s="91"/>
      <c r="OKA107" s="90"/>
      <c r="OKB107" s="91"/>
      <c r="OKC107" s="90"/>
      <c r="OKD107" s="91"/>
      <c r="OKE107" s="90"/>
      <c r="OKF107" s="91"/>
      <c r="OKG107" s="90"/>
      <c r="OKH107" s="91"/>
      <c r="OKI107" s="90"/>
      <c r="OKJ107" s="91"/>
      <c r="OKK107" s="90"/>
      <c r="OKL107" s="91"/>
      <c r="OKM107" s="90"/>
      <c r="OKN107" s="91"/>
      <c r="OKO107" s="90"/>
      <c r="OKP107" s="91"/>
      <c r="OKQ107" s="90"/>
      <c r="OKR107" s="91"/>
      <c r="OKS107" s="90"/>
      <c r="OKT107" s="91"/>
      <c r="OKU107" s="90"/>
      <c r="OKV107" s="91"/>
      <c r="OKW107" s="90"/>
      <c r="OKX107" s="91"/>
      <c r="OKY107" s="90"/>
      <c r="OKZ107" s="91"/>
      <c r="OLA107" s="90"/>
      <c r="OLB107" s="91"/>
      <c r="OLC107" s="90"/>
      <c r="OLD107" s="91"/>
      <c r="OLE107" s="90"/>
      <c r="OLF107" s="91"/>
      <c r="OLG107" s="90"/>
      <c r="OLH107" s="91"/>
      <c r="OLI107" s="90"/>
      <c r="OLJ107" s="91"/>
      <c r="OLK107" s="90"/>
      <c r="OLL107" s="91"/>
      <c r="OLM107" s="90"/>
      <c r="OLN107" s="91"/>
      <c r="OLO107" s="90"/>
      <c r="OLP107" s="91"/>
      <c r="OLQ107" s="90"/>
      <c r="OLR107" s="91"/>
      <c r="OLS107" s="90"/>
      <c r="OLT107" s="91"/>
      <c r="OLU107" s="90"/>
      <c r="OLV107" s="91"/>
      <c r="OLW107" s="90"/>
      <c r="OLX107" s="91"/>
      <c r="OLY107" s="90"/>
      <c r="OLZ107" s="91"/>
      <c r="OMA107" s="90"/>
      <c r="OMB107" s="91"/>
      <c r="OMC107" s="90"/>
      <c r="OMD107" s="91"/>
      <c r="OME107" s="90"/>
      <c r="OMF107" s="91"/>
      <c r="OMG107" s="90"/>
      <c r="OMH107" s="91"/>
      <c r="OMI107" s="90"/>
      <c r="OMJ107" s="91"/>
      <c r="OMK107" s="90"/>
      <c r="OML107" s="91"/>
      <c r="OMM107" s="90"/>
      <c r="OMN107" s="91"/>
      <c r="OMO107" s="90"/>
      <c r="OMP107" s="91"/>
      <c r="OMQ107" s="90"/>
      <c r="OMR107" s="91"/>
      <c r="OMS107" s="90"/>
      <c r="OMT107" s="91"/>
      <c r="OMU107" s="90"/>
      <c r="OMV107" s="91"/>
      <c r="OMW107" s="90"/>
      <c r="OMX107" s="91"/>
      <c r="OMY107" s="90"/>
      <c r="OMZ107" s="91"/>
      <c r="ONA107" s="90"/>
      <c r="ONB107" s="91"/>
      <c r="ONC107" s="90"/>
      <c r="OND107" s="91"/>
      <c r="ONE107" s="90"/>
      <c r="ONF107" s="91"/>
      <c r="ONG107" s="90"/>
      <c r="ONH107" s="91"/>
      <c r="ONI107" s="90"/>
      <c r="ONJ107" s="91"/>
      <c r="ONK107" s="90"/>
      <c r="ONL107" s="91"/>
      <c r="ONM107" s="90"/>
      <c r="ONN107" s="91"/>
      <c r="ONO107" s="90"/>
      <c r="ONP107" s="91"/>
      <c r="ONQ107" s="90"/>
      <c r="ONR107" s="91"/>
      <c r="ONS107" s="90"/>
      <c r="ONT107" s="91"/>
      <c r="ONU107" s="90"/>
      <c r="ONV107" s="91"/>
      <c r="ONW107" s="90"/>
      <c r="ONX107" s="91"/>
      <c r="ONY107" s="90"/>
      <c r="ONZ107" s="91"/>
      <c r="OOA107" s="90"/>
      <c r="OOB107" s="91"/>
      <c r="OOC107" s="90"/>
      <c r="OOD107" s="91"/>
      <c r="OOE107" s="90"/>
      <c r="OOF107" s="91"/>
      <c r="OOG107" s="90"/>
      <c r="OOH107" s="91"/>
      <c r="OOI107" s="90"/>
      <c r="OOJ107" s="91"/>
      <c r="OOK107" s="90"/>
      <c r="OOL107" s="91"/>
      <c r="OOM107" s="90"/>
      <c r="OON107" s="91"/>
      <c r="OOO107" s="90"/>
      <c r="OOP107" s="91"/>
      <c r="OOQ107" s="90"/>
      <c r="OOR107" s="91"/>
      <c r="OOS107" s="90"/>
      <c r="OOT107" s="91"/>
      <c r="OOU107" s="90"/>
      <c r="OOV107" s="91"/>
      <c r="OOW107" s="90"/>
      <c r="OOX107" s="91"/>
      <c r="OOY107" s="90"/>
      <c r="OOZ107" s="91"/>
      <c r="OPA107" s="90"/>
      <c r="OPB107" s="91"/>
      <c r="OPC107" s="90"/>
      <c r="OPD107" s="91"/>
      <c r="OPE107" s="90"/>
      <c r="OPF107" s="91"/>
      <c r="OPG107" s="90"/>
      <c r="OPH107" s="91"/>
      <c r="OPI107" s="90"/>
      <c r="OPJ107" s="91"/>
      <c r="OPK107" s="90"/>
      <c r="OPL107" s="91"/>
      <c r="OPM107" s="90"/>
      <c r="OPN107" s="91"/>
      <c r="OPO107" s="90"/>
      <c r="OPP107" s="91"/>
      <c r="OPQ107" s="90"/>
      <c r="OPR107" s="91"/>
      <c r="OPS107" s="90"/>
      <c r="OPT107" s="91"/>
      <c r="OPU107" s="90"/>
      <c r="OPV107" s="91"/>
      <c r="OPW107" s="90"/>
      <c r="OPX107" s="91"/>
      <c r="OPY107" s="90"/>
      <c r="OPZ107" s="91"/>
      <c r="OQA107" s="90"/>
      <c r="OQB107" s="91"/>
      <c r="OQC107" s="90"/>
      <c r="OQD107" s="91"/>
      <c r="OQE107" s="90"/>
      <c r="OQF107" s="91"/>
      <c r="OQG107" s="90"/>
      <c r="OQH107" s="91"/>
      <c r="OQI107" s="90"/>
      <c r="OQJ107" s="91"/>
      <c r="OQK107" s="90"/>
      <c r="OQL107" s="91"/>
      <c r="OQM107" s="90"/>
      <c r="OQN107" s="91"/>
      <c r="OQO107" s="90"/>
      <c r="OQP107" s="91"/>
      <c r="OQQ107" s="90"/>
      <c r="OQR107" s="91"/>
      <c r="OQS107" s="90"/>
      <c r="OQT107" s="91"/>
      <c r="OQU107" s="90"/>
      <c r="OQV107" s="91"/>
      <c r="OQW107" s="90"/>
      <c r="OQX107" s="91"/>
      <c r="OQY107" s="90"/>
      <c r="OQZ107" s="91"/>
      <c r="ORA107" s="90"/>
      <c r="ORB107" s="91"/>
      <c r="ORC107" s="90"/>
      <c r="ORD107" s="91"/>
      <c r="ORE107" s="90"/>
      <c r="ORF107" s="91"/>
      <c r="ORG107" s="90"/>
      <c r="ORH107" s="91"/>
      <c r="ORI107" s="90"/>
      <c r="ORJ107" s="91"/>
      <c r="ORK107" s="90"/>
      <c r="ORL107" s="91"/>
      <c r="ORM107" s="90"/>
      <c r="ORN107" s="91"/>
      <c r="ORO107" s="90"/>
      <c r="ORP107" s="91"/>
      <c r="ORQ107" s="90"/>
      <c r="ORR107" s="91"/>
      <c r="ORS107" s="90"/>
      <c r="ORT107" s="91"/>
      <c r="ORU107" s="90"/>
      <c r="ORV107" s="91"/>
      <c r="ORW107" s="90"/>
      <c r="ORX107" s="91"/>
      <c r="ORY107" s="90"/>
      <c r="ORZ107" s="91"/>
      <c r="OSA107" s="90"/>
      <c r="OSB107" s="91"/>
      <c r="OSC107" s="90"/>
      <c r="OSD107" s="91"/>
      <c r="OSE107" s="90"/>
      <c r="OSF107" s="91"/>
      <c r="OSG107" s="90"/>
      <c r="OSH107" s="91"/>
      <c r="OSI107" s="90"/>
      <c r="OSJ107" s="91"/>
      <c r="OSK107" s="90"/>
      <c r="OSL107" s="91"/>
      <c r="OSM107" s="90"/>
      <c r="OSN107" s="91"/>
      <c r="OSO107" s="90"/>
      <c r="OSP107" s="91"/>
      <c r="OSQ107" s="90"/>
      <c r="OSR107" s="91"/>
      <c r="OSS107" s="90"/>
      <c r="OST107" s="91"/>
      <c r="OSU107" s="90"/>
      <c r="OSV107" s="91"/>
      <c r="OSW107" s="90"/>
      <c r="OSX107" s="91"/>
      <c r="OSY107" s="90"/>
      <c r="OSZ107" s="91"/>
      <c r="OTA107" s="90"/>
      <c r="OTB107" s="91"/>
      <c r="OTC107" s="90"/>
      <c r="OTD107" s="91"/>
      <c r="OTE107" s="90"/>
      <c r="OTF107" s="91"/>
      <c r="OTG107" s="90"/>
      <c r="OTH107" s="91"/>
      <c r="OTI107" s="90"/>
      <c r="OTJ107" s="91"/>
      <c r="OTK107" s="90"/>
      <c r="OTL107" s="91"/>
      <c r="OTM107" s="90"/>
      <c r="OTN107" s="91"/>
      <c r="OTO107" s="90"/>
      <c r="OTP107" s="91"/>
      <c r="OTQ107" s="90"/>
      <c r="OTR107" s="91"/>
      <c r="OTS107" s="90"/>
      <c r="OTT107" s="91"/>
      <c r="OTU107" s="90"/>
      <c r="OTV107" s="91"/>
      <c r="OTW107" s="90"/>
      <c r="OTX107" s="91"/>
      <c r="OTY107" s="90"/>
      <c r="OTZ107" s="91"/>
      <c r="OUA107" s="90"/>
      <c r="OUB107" s="91"/>
      <c r="OUC107" s="90"/>
      <c r="OUD107" s="91"/>
      <c r="OUE107" s="90"/>
      <c r="OUF107" s="91"/>
      <c r="OUG107" s="90"/>
      <c r="OUH107" s="91"/>
      <c r="OUI107" s="90"/>
      <c r="OUJ107" s="91"/>
      <c r="OUK107" s="90"/>
      <c r="OUL107" s="91"/>
      <c r="OUM107" s="90"/>
      <c r="OUN107" s="91"/>
      <c r="OUO107" s="90"/>
      <c r="OUP107" s="91"/>
      <c r="OUQ107" s="90"/>
      <c r="OUR107" s="91"/>
      <c r="OUS107" s="90"/>
      <c r="OUT107" s="91"/>
      <c r="OUU107" s="90"/>
      <c r="OUV107" s="91"/>
      <c r="OUW107" s="90"/>
      <c r="OUX107" s="91"/>
      <c r="OUY107" s="90"/>
      <c r="OUZ107" s="91"/>
      <c r="OVA107" s="90"/>
      <c r="OVB107" s="91"/>
      <c r="OVC107" s="90"/>
      <c r="OVD107" s="91"/>
      <c r="OVE107" s="90"/>
      <c r="OVF107" s="91"/>
      <c r="OVG107" s="90"/>
      <c r="OVH107" s="91"/>
      <c r="OVI107" s="90"/>
      <c r="OVJ107" s="91"/>
      <c r="OVK107" s="90"/>
      <c r="OVL107" s="91"/>
      <c r="OVM107" s="90"/>
      <c r="OVN107" s="91"/>
      <c r="OVO107" s="90"/>
      <c r="OVP107" s="91"/>
      <c r="OVQ107" s="90"/>
      <c r="OVR107" s="91"/>
      <c r="OVS107" s="90"/>
      <c r="OVT107" s="91"/>
      <c r="OVU107" s="90"/>
      <c r="OVV107" s="91"/>
      <c r="OVW107" s="90"/>
      <c r="OVX107" s="91"/>
      <c r="OVY107" s="90"/>
      <c r="OVZ107" s="91"/>
      <c r="OWA107" s="90"/>
      <c r="OWB107" s="91"/>
      <c r="OWC107" s="90"/>
      <c r="OWD107" s="91"/>
      <c r="OWE107" s="90"/>
      <c r="OWF107" s="91"/>
      <c r="OWG107" s="90"/>
      <c r="OWH107" s="91"/>
      <c r="OWI107" s="90"/>
      <c r="OWJ107" s="91"/>
      <c r="OWK107" s="90"/>
      <c r="OWL107" s="91"/>
      <c r="OWM107" s="90"/>
      <c r="OWN107" s="91"/>
      <c r="OWO107" s="90"/>
      <c r="OWP107" s="91"/>
      <c r="OWQ107" s="90"/>
      <c r="OWR107" s="91"/>
      <c r="OWS107" s="90"/>
      <c r="OWT107" s="91"/>
      <c r="OWU107" s="90"/>
      <c r="OWV107" s="91"/>
      <c r="OWW107" s="90"/>
      <c r="OWX107" s="91"/>
      <c r="OWY107" s="90"/>
      <c r="OWZ107" s="91"/>
      <c r="OXA107" s="90"/>
      <c r="OXB107" s="91"/>
      <c r="OXC107" s="90"/>
      <c r="OXD107" s="91"/>
      <c r="OXE107" s="90"/>
      <c r="OXF107" s="91"/>
      <c r="OXG107" s="90"/>
      <c r="OXH107" s="91"/>
      <c r="OXI107" s="90"/>
      <c r="OXJ107" s="91"/>
      <c r="OXK107" s="90"/>
      <c r="OXL107" s="91"/>
      <c r="OXM107" s="90"/>
      <c r="OXN107" s="91"/>
      <c r="OXO107" s="90"/>
      <c r="OXP107" s="91"/>
      <c r="OXQ107" s="90"/>
      <c r="OXR107" s="91"/>
      <c r="OXS107" s="90"/>
      <c r="OXT107" s="91"/>
      <c r="OXU107" s="90"/>
      <c r="OXV107" s="91"/>
      <c r="OXW107" s="90"/>
      <c r="OXX107" s="91"/>
      <c r="OXY107" s="90"/>
      <c r="OXZ107" s="91"/>
      <c r="OYA107" s="90"/>
      <c r="OYB107" s="91"/>
      <c r="OYC107" s="90"/>
      <c r="OYD107" s="91"/>
      <c r="OYE107" s="90"/>
      <c r="OYF107" s="91"/>
      <c r="OYG107" s="90"/>
      <c r="OYH107" s="91"/>
      <c r="OYI107" s="90"/>
      <c r="OYJ107" s="91"/>
      <c r="OYK107" s="90"/>
      <c r="OYL107" s="91"/>
      <c r="OYM107" s="90"/>
      <c r="OYN107" s="91"/>
      <c r="OYO107" s="90"/>
      <c r="OYP107" s="91"/>
      <c r="OYQ107" s="90"/>
      <c r="OYR107" s="91"/>
      <c r="OYS107" s="90"/>
      <c r="OYT107" s="91"/>
      <c r="OYU107" s="90"/>
      <c r="OYV107" s="91"/>
      <c r="OYW107" s="90"/>
      <c r="OYX107" s="91"/>
      <c r="OYY107" s="90"/>
      <c r="OYZ107" s="91"/>
      <c r="OZA107" s="90"/>
      <c r="OZB107" s="91"/>
      <c r="OZC107" s="90"/>
      <c r="OZD107" s="91"/>
      <c r="OZE107" s="90"/>
      <c r="OZF107" s="91"/>
      <c r="OZG107" s="90"/>
      <c r="OZH107" s="91"/>
      <c r="OZI107" s="90"/>
      <c r="OZJ107" s="91"/>
      <c r="OZK107" s="90"/>
      <c r="OZL107" s="91"/>
      <c r="OZM107" s="90"/>
      <c r="OZN107" s="91"/>
      <c r="OZO107" s="90"/>
      <c r="OZP107" s="91"/>
      <c r="OZQ107" s="90"/>
      <c r="OZR107" s="91"/>
      <c r="OZS107" s="90"/>
      <c r="OZT107" s="91"/>
      <c r="OZU107" s="90"/>
      <c r="OZV107" s="91"/>
      <c r="OZW107" s="90"/>
      <c r="OZX107" s="91"/>
      <c r="OZY107" s="90"/>
      <c r="OZZ107" s="91"/>
      <c r="PAA107" s="90"/>
      <c r="PAB107" s="91"/>
      <c r="PAC107" s="90"/>
      <c r="PAD107" s="91"/>
      <c r="PAE107" s="90"/>
      <c r="PAF107" s="91"/>
      <c r="PAG107" s="90"/>
      <c r="PAH107" s="91"/>
      <c r="PAI107" s="90"/>
      <c r="PAJ107" s="91"/>
      <c r="PAK107" s="90"/>
      <c r="PAL107" s="91"/>
      <c r="PAM107" s="90"/>
      <c r="PAN107" s="91"/>
      <c r="PAO107" s="90"/>
      <c r="PAP107" s="91"/>
      <c r="PAQ107" s="90"/>
      <c r="PAR107" s="91"/>
      <c r="PAS107" s="90"/>
      <c r="PAT107" s="91"/>
      <c r="PAU107" s="90"/>
      <c r="PAV107" s="91"/>
      <c r="PAW107" s="90"/>
      <c r="PAX107" s="91"/>
      <c r="PAY107" s="90"/>
      <c r="PAZ107" s="91"/>
      <c r="PBA107" s="90"/>
      <c r="PBB107" s="91"/>
      <c r="PBC107" s="90"/>
      <c r="PBD107" s="91"/>
      <c r="PBE107" s="90"/>
      <c r="PBF107" s="91"/>
      <c r="PBG107" s="90"/>
      <c r="PBH107" s="91"/>
      <c r="PBI107" s="90"/>
      <c r="PBJ107" s="91"/>
      <c r="PBK107" s="90"/>
      <c r="PBL107" s="91"/>
      <c r="PBM107" s="90"/>
      <c r="PBN107" s="91"/>
      <c r="PBO107" s="90"/>
      <c r="PBP107" s="91"/>
      <c r="PBQ107" s="90"/>
      <c r="PBR107" s="91"/>
      <c r="PBS107" s="90"/>
      <c r="PBT107" s="91"/>
      <c r="PBU107" s="90"/>
      <c r="PBV107" s="91"/>
      <c r="PBW107" s="90"/>
      <c r="PBX107" s="91"/>
      <c r="PBY107" s="90"/>
      <c r="PBZ107" s="91"/>
      <c r="PCA107" s="90"/>
      <c r="PCB107" s="91"/>
      <c r="PCC107" s="90"/>
      <c r="PCD107" s="91"/>
      <c r="PCE107" s="90"/>
      <c r="PCF107" s="91"/>
      <c r="PCG107" s="90"/>
      <c r="PCH107" s="91"/>
      <c r="PCI107" s="90"/>
      <c r="PCJ107" s="91"/>
      <c r="PCK107" s="90"/>
      <c r="PCL107" s="91"/>
      <c r="PCM107" s="90"/>
      <c r="PCN107" s="91"/>
      <c r="PCO107" s="90"/>
      <c r="PCP107" s="91"/>
      <c r="PCQ107" s="90"/>
      <c r="PCR107" s="91"/>
      <c r="PCS107" s="90"/>
      <c r="PCT107" s="91"/>
      <c r="PCU107" s="90"/>
      <c r="PCV107" s="91"/>
      <c r="PCW107" s="90"/>
      <c r="PCX107" s="91"/>
      <c r="PCY107" s="90"/>
      <c r="PCZ107" s="91"/>
      <c r="PDA107" s="90"/>
      <c r="PDB107" s="91"/>
      <c r="PDC107" s="90"/>
      <c r="PDD107" s="91"/>
      <c r="PDE107" s="90"/>
      <c r="PDF107" s="91"/>
      <c r="PDG107" s="90"/>
      <c r="PDH107" s="91"/>
      <c r="PDI107" s="90"/>
      <c r="PDJ107" s="91"/>
      <c r="PDK107" s="90"/>
      <c r="PDL107" s="91"/>
      <c r="PDM107" s="90"/>
      <c r="PDN107" s="91"/>
      <c r="PDO107" s="90"/>
      <c r="PDP107" s="91"/>
      <c r="PDQ107" s="90"/>
      <c r="PDR107" s="91"/>
      <c r="PDS107" s="90"/>
      <c r="PDT107" s="91"/>
      <c r="PDU107" s="90"/>
      <c r="PDV107" s="91"/>
      <c r="PDW107" s="90"/>
      <c r="PDX107" s="91"/>
      <c r="PDY107" s="90"/>
      <c r="PDZ107" s="91"/>
      <c r="PEA107" s="90"/>
      <c r="PEB107" s="91"/>
      <c r="PEC107" s="90"/>
      <c r="PED107" s="91"/>
      <c r="PEE107" s="90"/>
      <c r="PEF107" s="91"/>
      <c r="PEG107" s="90"/>
      <c r="PEH107" s="91"/>
      <c r="PEI107" s="90"/>
      <c r="PEJ107" s="91"/>
      <c r="PEK107" s="90"/>
      <c r="PEL107" s="91"/>
      <c r="PEM107" s="90"/>
      <c r="PEN107" s="91"/>
      <c r="PEO107" s="90"/>
      <c r="PEP107" s="91"/>
      <c r="PEQ107" s="90"/>
      <c r="PER107" s="91"/>
      <c r="PES107" s="90"/>
      <c r="PET107" s="91"/>
      <c r="PEU107" s="90"/>
      <c r="PEV107" s="91"/>
      <c r="PEW107" s="90"/>
      <c r="PEX107" s="91"/>
      <c r="PEY107" s="90"/>
      <c r="PEZ107" s="91"/>
      <c r="PFA107" s="90"/>
      <c r="PFB107" s="91"/>
      <c r="PFC107" s="90"/>
      <c r="PFD107" s="91"/>
      <c r="PFE107" s="90"/>
      <c r="PFF107" s="91"/>
      <c r="PFG107" s="90"/>
      <c r="PFH107" s="91"/>
      <c r="PFI107" s="90"/>
      <c r="PFJ107" s="91"/>
      <c r="PFK107" s="90"/>
      <c r="PFL107" s="91"/>
      <c r="PFM107" s="90"/>
      <c r="PFN107" s="91"/>
      <c r="PFO107" s="90"/>
      <c r="PFP107" s="91"/>
      <c r="PFQ107" s="90"/>
      <c r="PFR107" s="91"/>
      <c r="PFS107" s="90"/>
      <c r="PFT107" s="91"/>
      <c r="PFU107" s="90"/>
      <c r="PFV107" s="91"/>
      <c r="PFW107" s="90"/>
      <c r="PFX107" s="91"/>
      <c r="PFY107" s="90"/>
      <c r="PFZ107" s="91"/>
      <c r="PGA107" s="90"/>
      <c r="PGB107" s="91"/>
      <c r="PGC107" s="90"/>
      <c r="PGD107" s="91"/>
      <c r="PGE107" s="90"/>
      <c r="PGF107" s="91"/>
      <c r="PGG107" s="90"/>
      <c r="PGH107" s="91"/>
      <c r="PGI107" s="90"/>
      <c r="PGJ107" s="91"/>
      <c r="PGK107" s="90"/>
      <c r="PGL107" s="91"/>
      <c r="PGM107" s="90"/>
      <c r="PGN107" s="91"/>
      <c r="PGO107" s="90"/>
      <c r="PGP107" s="91"/>
      <c r="PGQ107" s="90"/>
      <c r="PGR107" s="91"/>
      <c r="PGS107" s="90"/>
      <c r="PGT107" s="91"/>
      <c r="PGU107" s="90"/>
      <c r="PGV107" s="91"/>
      <c r="PGW107" s="90"/>
      <c r="PGX107" s="91"/>
      <c r="PGY107" s="90"/>
      <c r="PGZ107" s="91"/>
      <c r="PHA107" s="90"/>
      <c r="PHB107" s="91"/>
      <c r="PHC107" s="90"/>
      <c r="PHD107" s="91"/>
      <c r="PHE107" s="90"/>
      <c r="PHF107" s="91"/>
      <c r="PHG107" s="90"/>
      <c r="PHH107" s="91"/>
      <c r="PHI107" s="90"/>
      <c r="PHJ107" s="91"/>
      <c r="PHK107" s="90"/>
      <c r="PHL107" s="91"/>
      <c r="PHM107" s="90"/>
      <c r="PHN107" s="91"/>
      <c r="PHO107" s="90"/>
      <c r="PHP107" s="91"/>
      <c r="PHQ107" s="90"/>
      <c r="PHR107" s="91"/>
      <c r="PHS107" s="90"/>
      <c r="PHT107" s="91"/>
      <c r="PHU107" s="90"/>
      <c r="PHV107" s="91"/>
      <c r="PHW107" s="90"/>
      <c r="PHX107" s="91"/>
      <c r="PHY107" s="90"/>
      <c r="PHZ107" s="91"/>
      <c r="PIA107" s="90"/>
      <c r="PIB107" s="91"/>
      <c r="PIC107" s="90"/>
      <c r="PID107" s="91"/>
      <c r="PIE107" s="90"/>
      <c r="PIF107" s="91"/>
      <c r="PIG107" s="90"/>
      <c r="PIH107" s="91"/>
      <c r="PII107" s="90"/>
      <c r="PIJ107" s="91"/>
      <c r="PIK107" s="90"/>
      <c r="PIL107" s="91"/>
      <c r="PIM107" s="90"/>
      <c r="PIN107" s="91"/>
      <c r="PIO107" s="90"/>
      <c r="PIP107" s="91"/>
      <c r="PIQ107" s="90"/>
      <c r="PIR107" s="91"/>
      <c r="PIS107" s="90"/>
      <c r="PIT107" s="91"/>
      <c r="PIU107" s="90"/>
      <c r="PIV107" s="91"/>
      <c r="PIW107" s="90"/>
      <c r="PIX107" s="91"/>
      <c r="PIY107" s="90"/>
      <c r="PIZ107" s="91"/>
      <c r="PJA107" s="90"/>
      <c r="PJB107" s="91"/>
      <c r="PJC107" s="90"/>
      <c r="PJD107" s="91"/>
      <c r="PJE107" s="90"/>
      <c r="PJF107" s="91"/>
      <c r="PJG107" s="90"/>
      <c r="PJH107" s="91"/>
      <c r="PJI107" s="90"/>
      <c r="PJJ107" s="91"/>
      <c r="PJK107" s="90"/>
      <c r="PJL107" s="91"/>
      <c r="PJM107" s="90"/>
      <c r="PJN107" s="91"/>
      <c r="PJO107" s="90"/>
      <c r="PJP107" s="91"/>
      <c r="PJQ107" s="90"/>
      <c r="PJR107" s="91"/>
      <c r="PJS107" s="90"/>
      <c r="PJT107" s="91"/>
      <c r="PJU107" s="90"/>
      <c r="PJV107" s="91"/>
      <c r="PJW107" s="90"/>
      <c r="PJX107" s="91"/>
      <c r="PJY107" s="90"/>
      <c r="PJZ107" s="91"/>
      <c r="PKA107" s="90"/>
      <c r="PKB107" s="91"/>
      <c r="PKC107" s="90"/>
      <c r="PKD107" s="91"/>
      <c r="PKE107" s="90"/>
      <c r="PKF107" s="91"/>
      <c r="PKG107" s="90"/>
      <c r="PKH107" s="91"/>
      <c r="PKI107" s="90"/>
      <c r="PKJ107" s="91"/>
      <c r="PKK107" s="90"/>
      <c r="PKL107" s="91"/>
      <c r="PKM107" s="90"/>
      <c r="PKN107" s="91"/>
      <c r="PKO107" s="90"/>
      <c r="PKP107" s="91"/>
      <c r="PKQ107" s="90"/>
      <c r="PKR107" s="91"/>
      <c r="PKS107" s="90"/>
      <c r="PKT107" s="91"/>
      <c r="PKU107" s="90"/>
      <c r="PKV107" s="91"/>
      <c r="PKW107" s="90"/>
      <c r="PKX107" s="91"/>
      <c r="PKY107" s="90"/>
      <c r="PKZ107" s="91"/>
      <c r="PLA107" s="90"/>
      <c r="PLB107" s="91"/>
      <c r="PLC107" s="90"/>
      <c r="PLD107" s="91"/>
      <c r="PLE107" s="90"/>
      <c r="PLF107" s="91"/>
      <c r="PLG107" s="90"/>
      <c r="PLH107" s="91"/>
      <c r="PLI107" s="90"/>
      <c r="PLJ107" s="91"/>
      <c r="PLK107" s="90"/>
      <c r="PLL107" s="91"/>
      <c r="PLM107" s="90"/>
      <c r="PLN107" s="91"/>
      <c r="PLO107" s="90"/>
      <c r="PLP107" s="91"/>
      <c r="PLQ107" s="90"/>
      <c r="PLR107" s="91"/>
      <c r="PLS107" s="90"/>
      <c r="PLT107" s="91"/>
      <c r="PLU107" s="90"/>
      <c r="PLV107" s="91"/>
      <c r="PLW107" s="90"/>
      <c r="PLX107" s="91"/>
      <c r="PLY107" s="90"/>
      <c r="PLZ107" s="91"/>
      <c r="PMA107" s="90"/>
      <c r="PMB107" s="91"/>
      <c r="PMC107" s="90"/>
      <c r="PMD107" s="91"/>
      <c r="PME107" s="90"/>
      <c r="PMF107" s="91"/>
      <c r="PMG107" s="90"/>
      <c r="PMH107" s="91"/>
      <c r="PMI107" s="90"/>
      <c r="PMJ107" s="91"/>
      <c r="PMK107" s="90"/>
      <c r="PML107" s="91"/>
      <c r="PMM107" s="90"/>
      <c r="PMN107" s="91"/>
      <c r="PMO107" s="90"/>
      <c r="PMP107" s="91"/>
      <c r="PMQ107" s="90"/>
      <c r="PMR107" s="91"/>
      <c r="PMS107" s="90"/>
      <c r="PMT107" s="91"/>
      <c r="PMU107" s="90"/>
      <c r="PMV107" s="91"/>
      <c r="PMW107" s="90"/>
      <c r="PMX107" s="91"/>
      <c r="PMY107" s="90"/>
      <c r="PMZ107" s="91"/>
      <c r="PNA107" s="90"/>
      <c r="PNB107" s="91"/>
      <c r="PNC107" s="90"/>
      <c r="PND107" s="91"/>
      <c r="PNE107" s="90"/>
      <c r="PNF107" s="91"/>
      <c r="PNG107" s="90"/>
      <c r="PNH107" s="91"/>
      <c r="PNI107" s="90"/>
      <c r="PNJ107" s="91"/>
      <c r="PNK107" s="90"/>
      <c r="PNL107" s="91"/>
      <c r="PNM107" s="90"/>
      <c r="PNN107" s="91"/>
      <c r="PNO107" s="90"/>
      <c r="PNP107" s="91"/>
      <c r="PNQ107" s="90"/>
      <c r="PNR107" s="91"/>
      <c r="PNS107" s="90"/>
      <c r="PNT107" s="91"/>
      <c r="PNU107" s="90"/>
      <c r="PNV107" s="91"/>
      <c r="PNW107" s="90"/>
      <c r="PNX107" s="91"/>
      <c r="PNY107" s="90"/>
      <c r="PNZ107" s="91"/>
      <c r="POA107" s="90"/>
      <c r="POB107" s="91"/>
      <c r="POC107" s="90"/>
      <c r="POD107" s="91"/>
      <c r="POE107" s="90"/>
      <c r="POF107" s="91"/>
      <c r="POG107" s="90"/>
      <c r="POH107" s="91"/>
      <c r="POI107" s="90"/>
      <c r="POJ107" s="91"/>
      <c r="POK107" s="90"/>
      <c r="POL107" s="91"/>
      <c r="POM107" s="90"/>
      <c r="PON107" s="91"/>
      <c r="POO107" s="90"/>
      <c r="POP107" s="91"/>
      <c r="POQ107" s="90"/>
      <c r="POR107" s="91"/>
      <c r="POS107" s="90"/>
      <c r="POT107" s="91"/>
      <c r="POU107" s="90"/>
      <c r="POV107" s="91"/>
      <c r="POW107" s="90"/>
      <c r="POX107" s="91"/>
      <c r="POY107" s="90"/>
      <c r="POZ107" s="91"/>
      <c r="PPA107" s="90"/>
      <c r="PPB107" s="91"/>
      <c r="PPC107" s="90"/>
      <c r="PPD107" s="91"/>
      <c r="PPE107" s="90"/>
      <c r="PPF107" s="91"/>
      <c r="PPG107" s="90"/>
      <c r="PPH107" s="91"/>
      <c r="PPI107" s="90"/>
      <c r="PPJ107" s="91"/>
      <c r="PPK107" s="90"/>
      <c r="PPL107" s="91"/>
      <c r="PPM107" s="90"/>
      <c r="PPN107" s="91"/>
      <c r="PPO107" s="90"/>
      <c r="PPP107" s="91"/>
      <c r="PPQ107" s="90"/>
      <c r="PPR107" s="91"/>
      <c r="PPS107" s="90"/>
      <c r="PPT107" s="91"/>
      <c r="PPU107" s="90"/>
      <c r="PPV107" s="91"/>
      <c r="PPW107" s="90"/>
      <c r="PPX107" s="91"/>
      <c r="PPY107" s="90"/>
      <c r="PPZ107" s="91"/>
      <c r="PQA107" s="90"/>
      <c r="PQB107" s="91"/>
      <c r="PQC107" s="90"/>
      <c r="PQD107" s="91"/>
      <c r="PQE107" s="90"/>
      <c r="PQF107" s="91"/>
      <c r="PQG107" s="90"/>
      <c r="PQH107" s="91"/>
      <c r="PQI107" s="90"/>
      <c r="PQJ107" s="91"/>
      <c r="PQK107" s="90"/>
      <c r="PQL107" s="91"/>
      <c r="PQM107" s="90"/>
      <c r="PQN107" s="91"/>
      <c r="PQO107" s="90"/>
      <c r="PQP107" s="91"/>
      <c r="PQQ107" s="90"/>
      <c r="PQR107" s="91"/>
      <c r="PQS107" s="90"/>
      <c r="PQT107" s="91"/>
      <c r="PQU107" s="90"/>
      <c r="PQV107" s="91"/>
      <c r="PQW107" s="90"/>
      <c r="PQX107" s="91"/>
      <c r="PQY107" s="90"/>
      <c r="PQZ107" s="91"/>
      <c r="PRA107" s="90"/>
      <c r="PRB107" s="91"/>
      <c r="PRC107" s="90"/>
      <c r="PRD107" s="91"/>
      <c r="PRE107" s="90"/>
      <c r="PRF107" s="91"/>
      <c r="PRG107" s="90"/>
      <c r="PRH107" s="91"/>
      <c r="PRI107" s="90"/>
      <c r="PRJ107" s="91"/>
      <c r="PRK107" s="90"/>
      <c r="PRL107" s="91"/>
      <c r="PRM107" s="90"/>
      <c r="PRN107" s="91"/>
      <c r="PRO107" s="90"/>
      <c r="PRP107" s="91"/>
      <c r="PRQ107" s="90"/>
      <c r="PRR107" s="91"/>
      <c r="PRS107" s="90"/>
      <c r="PRT107" s="91"/>
      <c r="PRU107" s="90"/>
      <c r="PRV107" s="91"/>
      <c r="PRW107" s="90"/>
      <c r="PRX107" s="91"/>
      <c r="PRY107" s="90"/>
      <c r="PRZ107" s="91"/>
      <c r="PSA107" s="90"/>
      <c r="PSB107" s="91"/>
      <c r="PSC107" s="90"/>
      <c r="PSD107" s="91"/>
      <c r="PSE107" s="90"/>
      <c r="PSF107" s="91"/>
      <c r="PSG107" s="90"/>
      <c r="PSH107" s="91"/>
      <c r="PSI107" s="90"/>
      <c r="PSJ107" s="91"/>
      <c r="PSK107" s="90"/>
      <c r="PSL107" s="91"/>
      <c r="PSM107" s="90"/>
      <c r="PSN107" s="91"/>
      <c r="PSO107" s="90"/>
      <c r="PSP107" s="91"/>
      <c r="PSQ107" s="90"/>
      <c r="PSR107" s="91"/>
      <c r="PSS107" s="90"/>
      <c r="PST107" s="91"/>
      <c r="PSU107" s="90"/>
      <c r="PSV107" s="91"/>
      <c r="PSW107" s="90"/>
      <c r="PSX107" s="91"/>
      <c r="PSY107" s="90"/>
      <c r="PSZ107" s="91"/>
      <c r="PTA107" s="90"/>
      <c r="PTB107" s="91"/>
      <c r="PTC107" s="90"/>
      <c r="PTD107" s="91"/>
      <c r="PTE107" s="90"/>
      <c r="PTF107" s="91"/>
      <c r="PTG107" s="90"/>
      <c r="PTH107" s="91"/>
      <c r="PTI107" s="90"/>
      <c r="PTJ107" s="91"/>
      <c r="PTK107" s="90"/>
      <c r="PTL107" s="91"/>
      <c r="PTM107" s="90"/>
      <c r="PTN107" s="91"/>
      <c r="PTO107" s="90"/>
      <c r="PTP107" s="91"/>
      <c r="PTQ107" s="90"/>
      <c r="PTR107" s="91"/>
      <c r="PTS107" s="90"/>
      <c r="PTT107" s="91"/>
      <c r="PTU107" s="90"/>
      <c r="PTV107" s="91"/>
      <c r="PTW107" s="90"/>
      <c r="PTX107" s="91"/>
      <c r="PTY107" s="90"/>
      <c r="PTZ107" s="91"/>
      <c r="PUA107" s="90"/>
      <c r="PUB107" s="91"/>
      <c r="PUC107" s="90"/>
      <c r="PUD107" s="91"/>
      <c r="PUE107" s="90"/>
      <c r="PUF107" s="91"/>
      <c r="PUG107" s="90"/>
      <c r="PUH107" s="91"/>
      <c r="PUI107" s="90"/>
      <c r="PUJ107" s="91"/>
      <c r="PUK107" s="90"/>
      <c r="PUL107" s="91"/>
      <c r="PUM107" s="90"/>
      <c r="PUN107" s="91"/>
      <c r="PUO107" s="90"/>
      <c r="PUP107" s="91"/>
      <c r="PUQ107" s="90"/>
      <c r="PUR107" s="91"/>
      <c r="PUS107" s="90"/>
      <c r="PUT107" s="91"/>
      <c r="PUU107" s="90"/>
      <c r="PUV107" s="91"/>
      <c r="PUW107" s="90"/>
      <c r="PUX107" s="91"/>
      <c r="PUY107" s="90"/>
      <c r="PUZ107" s="91"/>
      <c r="PVA107" s="90"/>
      <c r="PVB107" s="91"/>
      <c r="PVC107" s="90"/>
      <c r="PVD107" s="91"/>
      <c r="PVE107" s="90"/>
      <c r="PVF107" s="91"/>
      <c r="PVG107" s="90"/>
      <c r="PVH107" s="91"/>
      <c r="PVI107" s="90"/>
      <c r="PVJ107" s="91"/>
      <c r="PVK107" s="90"/>
      <c r="PVL107" s="91"/>
      <c r="PVM107" s="90"/>
      <c r="PVN107" s="91"/>
      <c r="PVO107" s="90"/>
      <c r="PVP107" s="91"/>
      <c r="PVQ107" s="90"/>
      <c r="PVR107" s="91"/>
      <c r="PVS107" s="90"/>
      <c r="PVT107" s="91"/>
      <c r="PVU107" s="90"/>
      <c r="PVV107" s="91"/>
      <c r="PVW107" s="90"/>
      <c r="PVX107" s="91"/>
      <c r="PVY107" s="90"/>
      <c r="PVZ107" s="91"/>
      <c r="PWA107" s="90"/>
      <c r="PWB107" s="91"/>
      <c r="PWC107" s="90"/>
      <c r="PWD107" s="91"/>
      <c r="PWE107" s="90"/>
      <c r="PWF107" s="91"/>
      <c r="PWG107" s="90"/>
      <c r="PWH107" s="91"/>
      <c r="PWI107" s="90"/>
      <c r="PWJ107" s="91"/>
      <c r="PWK107" s="90"/>
      <c r="PWL107" s="91"/>
      <c r="PWM107" s="90"/>
      <c r="PWN107" s="91"/>
      <c r="PWO107" s="90"/>
      <c r="PWP107" s="91"/>
      <c r="PWQ107" s="90"/>
      <c r="PWR107" s="91"/>
      <c r="PWS107" s="90"/>
      <c r="PWT107" s="91"/>
      <c r="PWU107" s="90"/>
      <c r="PWV107" s="91"/>
      <c r="PWW107" s="90"/>
      <c r="PWX107" s="91"/>
      <c r="PWY107" s="90"/>
      <c r="PWZ107" s="91"/>
      <c r="PXA107" s="90"/>
      <c r="PXB107" s="91"/>
      <c r="PXC107" s="90"/>
      <c r="PXD107" s="91"/>
      <c r="PXE107" s="90"/>
      <c r="PXF107" s="91"/>
      <c r="PXG107" s="90"/>
      <c r="PXH107" s="91"/>
      <c r="PXI107" s="90"/>
      <c r="PXJ107" s="91"/>
      <c r="PXK107" s="90"/>
      <c r="PXL107" s="91"/>
      <c r="PXM107" s="90"/>
      <c r="PXN107" s="91"/>
      <c r="PXO107" s="90"/>
      <c r="PXP107" s="91"/>
      <c r="PXQ107" s="90"/>
      <c r="PXR107" s="91"/>
      <c r="PXS107" s="90"/>
      <c r="PXT107" s="91"/>
      <c r="PXU107" s="90"/>
      <c r="PXV107" s="91"/>
      <c r="PXW107" s="90"/>
      <c r="PXX107" s="91"/>
      <c r="PXY107" s="90"/>
      <c r="PXZ107" s="91"/>
      <c r="PYA107" s="90"/>
      <c r="PYB107" s="91"/>
      <c r="PYC107" s="90"/>
      <c r="PYD107" s="91"/>
      <c r="PYE107" s="90"/>
      <c r="PYF107" s="91"/>
      <c r="PYG107" s="90"/>
      <c r="PYH107" s="91"/>
      <c r="PYI107" s="90"/>
      <c r="PYJ107" s="91"/>
      <c r="PYK107" s="90"/>
      <c r="PYL107" s="91"/>
      <c r="PYM107" s="90"/>
      <c r="PYN107" s="91"/>
      <c r="PYO107" s="90"/>
      <c r="PYP107" s="91"/>
      <c r="PYQ107" s="90"/>
      <c r="PYR107" s="91"/>
      <c r="PYS107" s="90"/>
      <c r="PYT107" s="91"/>
      <c r="PYU107" s="90"/>
      <c r="PYV107" s="91"/>
      <c r="PYW107" s="90"/>
      <c r="PYX107" s="91"/>
      <c r="PYY107" s="90"/>
      <c r="PYZ107" s="91"/>
      <c r="PZA107" s="90"/>
      <c r="PZB107" s="91"/>
      <c r="PZC107" s="90"/>
      <c r="PZD107" s="91"/>
      <c r="PZE107" s="90"/>
      <c r="PZF107" s="91"/>
      <c r="PZG107" s="90"/>
      <c r="PZH107" s="91"/>
      <c r="PZI107" s="90"/>
      <c r="PZJ107" s="91"/>
      <c r="PZK107" s="90"/>
      <c r="PZL107" s="91"/>
      <c r="PZM107" s="90"/>
      <c r="PZN107" s="91"/>
      <c r="PZO107" s="90"/>
      <c r="PZP107" s="91"/>
      <c r="PZQ107" s="90"/>
      <c r="PZR107" s="91"/>
      <c r="PZS107" s="90"/>
      <c r="PZT107" s="91"/>
      <c r="PZU107" s="90"/>
      <c r="PZV107" s="91"/>
      <c r="PZW107" s="90"/>
      <c r="PZX107" s="91"/>
      <c r="PZY107" s="90"/>
      <c r="PZZ107" s="91"/>
      <c r="QAA107" s="90"/>
      <c r="QAB107" s="91"/>
      <c r="QAC107" s="90"/>
      <c r="QAD107" s="91"/>
      <c r="QAE107" s="90"/>
      <c r="QAF107" s="91"/>
      <c r="QAG107" s="90"/>
      <c r="QAH107" s="91"/>
      <c r="QAI107" s="90"/>
      <c r="QAJ107" s="91"/>
      <c r="QAK107" s="90"/>
      <c r="QAL107" s="91"/>
      <c r="QAM107" s="90"/>
      <c r="QAN107" s="91"/>
      <c r="QAO107" s="90"/>
      <c r="QAP107" s="91"/>
      <c r="QAQ107" s="90"/>
      <c r="QAR107" s="91"/>
      <c r="QAS107" s="90"/>
      <c r="QAT107" s="91"/>
      <c r="QAU107" s="90"/>
      <c r="QAV107" s="91"/>
      <c r="QAW107" s="90"/>
      <c r="QAX107" s="91"/>
      <c r="QAY107" s="90"/>
      <c r="QAZ107" s="91"/>
      <c r="QBA107" s="90"/>
      <c r="QBB107" s="91"/>
      <c r="QBC107" s="90"/>
      <c r="QBD107" s="91"/>
      <c r="QBE107" s="90"/>
      <c r="QBF107" s="91"/>
      <c r="QBG107" s="90"/>
      <c r="QBH107" s="91"/>
      <c r="QBI107" s="90"/>
      <c r="QBJ107" s="91"/>
      <c r="QBK107" s="90"/>
      <c r="QBL107" s="91"/>
      <c r="QBM107" s="90"/>
      <c r="QBN107" s="91"/>
      <c r="QBO107" s="90"/>
      <c r="QBP107" s="91"/>
      <c r="QBQ107" s="90"/>
      <c r="QBR107" s="91"/>
      <c r="QBS107" s="90"/>
      <c r="QBT107" s="91"/>
      <c r="QBU107" s="90"/>
      <c r="QBV107" s="91"/>
      <c r="QBW107" s="90"/>
      <c r="QBX107" s="91"/>
      <c r="QBY107" s="90"/>
      <c r="QBZ107" s="91"/>
      <c r="QCA107" s="90"/>
      <c r="QCB107" s="91"/>
      <c r="QCC107" s="90"/>
      <c r="QCD107" s="91"/>
      <c r="QCE107" s="90"/>
      <c r="QCF107" s="91"/>
      <c r="QCG107" s="90"/>
      <c r="QCH107" s="91"/>
      <c r="QCI107" s="90"/>
      <c r="QCJ107" s="91"/>
      <c r="QCK107" s="90"/>
      <c r="QCL107" s="91"/>
      <c r="QCM107" s="90"/>
      <c r="QCN107" s="91"/>
      <c r="QCO107" s="90"/>
      <c r="QCP107" s="91"/>
      <c r="QCQ107" s="90"/>
      <c r="QCR107" s="91"/>
      <c r="QCS107" s="90"/>
      <c r="QCT107" s="91"/>
      <c r="QCU107" s="90"/>
      <c r="QCV107" s="91"/>
      <c r="QCW107" s="90"/>
      <c r="QCX107" s="91"/>
      <c r="QCY107" s="90"/>
      <c r="QCZ107" s="91"/>
      <c r="QDA107" s="90"/>
      <c r="QDB107" s="91"/>
      <c r="QDC107" s="90"/>
      <c r="QDD107" s="91"/>
      <c r="QDE107" s="90"/>
      <c r="QDF107" s="91"/>
      <c r="QDG107" s="90"/>
      <c r="QDH107" s="91"/>
      <c r="QDI107" s="90"/>
      <c r="QDJ107" s="91"/>
      <c r="QDK107" s="90"/>
      <c r="QDL107" s="91"/>
      <c r="QDM107" s="90"/>
      <c r="QDN107" s="91"/>
      <c r="QDO107" s="90"/>
      <c r="QDP107" s="91"/>
      <c r="QDQ107" s="90"/>
      <c r="QDR107" s="91"/>
      <c r="QDS107" s="90"/>
      <c r="QDT107" s="91"/>
      <c r="QDU107" s="90"/>
      <c r="QDV107" s="91"/>
      <c r="QDW107" s="90"/>
      <c r="QDX107" s="91"/>
      <c r="QDY107" s="90"/>
      <c r="QDZ107" s="91"/>
      <c r="QEA107" s="90"/>
      <c r="QEB107" s="91"/>
      <c r="QEC107" s="90"/>
      <c r="QED107" s="91"/>
      <c r="QEE107" s="90"/>
      <c r="QEF107" s="91"/>
      <c r="QEG107" s="90"/>
      <c r="QEH107" s="91"/>
      <c r="QEI107" s="90"/>
      <c r="QEJ107" s="91"/>
      <c r="QEK107" s="90"/>
      <c r="QEL107" s="91"/>
      <c r="QEM107" s="90"/>
      <c r="QEN107" s="91"/>
      <c r="QEO107" s="90"/>
      <c r="QEP107" s="91"/>
      <c r="QEQ107" s="90"/>
      <c r="QER107" s="91"/>
      <c r="QES107" s="90"/>
      <c r="QET107" s="91"/>
      <c r="QEU107" s="90"/>
      <c r="QEV107" s="91"/>
      <c r="QEW107" s="90"/>
      <c r="QEX107" s="91"/>
      <c r="QEY107" s="90"/>
      <c r="QEZ107" s="91"/>
      <c r="QFA107" s="90"/>
      <c r="QFB107" s="91"/>
      <c r="QFC107" s="90"/>
      <c r="QFD107" s="91"/>
      <c r="QFE107" s="90"/>
      <c r="QFF107" s="91"/>
      <c r="QFG107" s="90"/>
      <c r="QFH107" s="91"/>
      <c r="QFI107" s="90"/>
      <c r="QFJ107" s="91"/>
      <c r="QFK107" s="90"/>
      <c r="QFL107" s="91"/>
      <c r="QFM107" s="90"/>
      <c r="QFN107" s="91"/>
      <c r="QFO107" s="90"/>
      <c r="QFP107" s="91"/>
      <c r="QFQ107" s="90"/>
      <c r="QFR107" s="91"/>
      <c r="QFS107" s="90"/>
      <c r="QFT107" s="91"/>
      <c r="QFU107" s="90"/>
      <c r="QFV107" s="91"/>
      <c r="QFW107" s="90"/>
      <c r="QFX107" s="91"/>
      <c r="QFY107" s="90"/>
      <c r="QFZ107" s="91"/>
      <c r="QGA107" s="90"/>
      <c r="QGB107" s="91"/>
      <c r="QGC107" s="90"/>
      <c r="QGD107" s="91"/>
      <c r="QGE107" s="90"/>
      <c r="QGF107" s="91"/>
      <c r="QGG107" s="90"/>
      <c r="QGH107" s="91"/>
      <c r="QGI107" s="90"/>
      <c r="QGJ107" s="91"/>
      <c r="QGK107" s="90"/>
      <c r="QGL107" s="91"/>
      <c r="QGM107" s="90"/>
      <c r="QGN107" s="91"/>
      <c r="QGO107" s="90"/>
      <c r="QGP107" s="91"/>
      <c r="QGQ107" s="90"/>
      <c r="QGR107" s="91"/>
      <c r="QGS107" s="90"/>
      <c r="QGT107" s="91"/>
      <c r="QGU107" s="90"/>
      <c r="QGV107" s="91"/>
      <c r="QGW107" s="90"/>
      <c r="QGX107" s="91"/>
      <c r="QGY107" s="90"/>
      <c r="QGZ107" s="91"/>
      <c r="QHA107" s="90"/>
      <c r="QHB107" s="91"/>
      <c r="QHC107" s="90"/>
      <c r="QHD107" s="91"/>
      <c r="QHE107" s="90"/>
      <c r="QHF107" s="91"/>
      <c r="QHG107" s="90"/>
      <c r="QHH107" s="91"/>
      <c r="QHI107" s="90"/>
      <c r="QHJ107" s="91"/>
      <c r="QHK107" s="90"/>
      <c r="QHL107" s="91"/>
      <c r="QHM107" s="90"/>
      <c r="QHN107" s="91"/>
      <c r="QHO107" s="90"/>
      <c r="QHP107" s="91"/>
      <c r="QHQ107" s="90"/>
      <c r="QHR107" s="91"/>
      <c r="QHS107" s="90"/>
      <c r="QHT107" s="91"/>
      <c r="QHU107" s="90"/>
      <c r="QHV107" s="91"/>
      <c r="QHW107" s="90"/>
      <c r="QHX107" s="91"/>
      <c r="QHY107" s="90"/>
      <c r="QHZ107" s="91"/>
      <c r="QIA107" s="90"/>
      <c r="QIB107" s="91"/>
      <c r="QIC107" s="90"/>
      <c r="QID107" s="91"/>
      <c r="QIE107" s="90"/>
      <c r="QIF107" s="91"/>
      <c r="QIG107" s="90"/>
      <c r="QIH107" s="91"/>
      <c r="QII107" s="90"/>
      <c r="QIJ107" s="91"/>
      <c r="QIK107" s="90"/>
      <c r="QIL107" s="91"/>
      <c r="QIM107" s="90"/>
      <c r="QIN107" s="91"/>
      <c r="QIO107" s="90"/>
      <c r="QIP107" s="91"/>
      <c r="QIQ107" s="90"/>
      <c r="QIR107" s="91"/>
      <c r="QIS107" s="90"/>
      <c r="QIT107" s="91"/>
      <c r="QIU107" s="90"/>
      <c r="QIV107" s="91"/>
      <c r="QIW107" s="90"/>
      <c r="QIX107" s="91"/>
      <c r="QIY107" s="90"/>
      <c r="QIZ107" s="91"/>
      <c r="QJA107" s="90"/>
      <c r="QJB107" s="91"/>
      <c r="QJC107" s="90"/>
      <c r="QJD107" s="91"/>
      <c r="QJE107" s="90"/>
      <c r="QJF107" s="91"/>
      <c r="QJG107" s="90"/>
      <c r="QJH107" s="91"/>
      <c r="QJI107" s="90"/>
      <c r="QJJ107" s="91"/>
      <c r="QJK107" s="90"/>
      <c r="QJL107" s="91"/>
      <c r="QJM107" s="90"/>
      <c r="QJN107" s="91"/>
      <c r="QJO107" s="90"/>
      <c r="QJP107" s="91"/>
      <c r="QJQ107" s="90"/>
      <c r="QJR107" s="91"/>
      <c r="QJS107" s="90"/>
      <c r="QJT107" s="91"/>
      <c r="QJU107" s="90"/>
      <c r="QJV107" s="91"/>
      <c r="QJW107" s="90"/>
      <c r="QJX107" s="91"/>
      <c r="QJY107" s="90"/>
      <c r="QJZ107" s="91"/>
      <c r="QKA107" s="90"/>
      <c r="QKB107" s="91"/>
      <c r="QKC107" s="90"/>
      <c r="QKD107" s="91"/>
      <c r="QKE107" s="90"/>
      <c r="QKF107" s="91"/>
      <c r="QKG107" s="90"/>
      <c r="QKH107" s="91"/>
      <c r="QKI107" s="90"/>
      <c r="QKJ107" s="91"/>
      <c r="QKK107" s="90"/>
      <c r="QKL107" s="91"/>
      <c r="QKM107" s="90"/>
      <c r="QKN107" s="91"/>
      <c r="QKO107" s="90"/>
      <c r="QKP107" s="91"/>
      <c r="QKQ107" s="90"/>
      <c r="QKR107" s="91"/>
      <c r="QKS107" s="90"/>
      <c r="QKT107" s="91"/>
      <c r="QKU107" s="90"/>
      <c r="QKV107" s="91"/>
      <c r="QKW107" s="90"/>
      <c r="QKX107" s="91"/>
      <c r="QKY107" s="90"/>
      <c r="QKZ107" s="91"/>
      <c r="QLA107" s="90"/>
      <c r="QLB107" s="91"/>
      <c r="QLC107" s="90"/>
      <c r="QLD107" s="91"/>
      <c r="QLE107" s="90"/>
      <c r="QLF107" s="91"/>
      <c r="QLG107" s="90"/>
      <c r="QLH107" s="91"/>
      <c r="QLI107" s="90"/>
      <c r="QLJ107" s="91"/>
      <c r="QLK107" s="90"/>
      <c r="QLL107" s="91"/>
      <c r="QLM107" s="90"/>
      <c r="QLN107" s="91"/>
      <c r="QLO107" s="90"/>
      <c r="QLP107" s="91"/>
      <c r="QLQ107" s="90"/>
      <c r="QLR107" s="91"/>
      <c r="QLS107" s="90"/>
      <c r="QLT107" s="91"/>
      <c r="QLU107" s="90"/>
      <c r="QLV107" s="91"/>
      <c r="QLW107" s="90"/>
      <c r="QLX107" s="91"/>
      <c r="QLY107" s="90"/>
      <c r="QLZ107" s="91"/>
      <c r="QMA107" s="90"/>
      <c r="QMB107" s="91"/>
      <c r="QMC107" s="90"/>
      <c r="QMD107" s="91"/>
      <c r="QME107" s="90"/>
      <c r="QMF107" s="91"/>
      <c r="QMG107" s="90"/>
      <c r="QMH107" s="91"/>
      <c r="QMI107" s="90"/>
      <c r="QMJ107" s="91"/>
      <c r="QMK107" s="90"/>
      <c r="QML107" s="91"/>
      <c r="QMM107" s="90"/>
      <c r="QMN107" s="91"/>
      <c r="QMO107" s="90"/>
      <c r="QMP107" s="91"/>
      <c r="QMQ107" s="90"/>
      <c r="QMR107" s="91"/>
      <c r="QMS107" s="90"/>
      <c r="QMT107" s="91"/>
      <c r="QMU107" s="90"/>
      <c r="QMV107" s="91"/>
      <c r="QMW107" s="90"/>
      <c r="QMX107" s="91"/>
      <c r="QMY107" s="90"/>
      <c r="QMZ107" s="91"/>
      <c r="QNA107" s="90"/>
      <c r="QNB107" s="91"/>
      <c r="QNC107" s="90"/>
      <c r="QND107" s="91"/>
      <c r="QNE107" s="90"/>
      <c r="QNF107" s="91"/>
      <c r="QNG107" s="90"/>
      <c r="QNH107" s="91"/>
      <c r="QNI107" s="90"/>
      <c r="QNJ107" s="91"/>
      <c r="QNK107" s="90"/>
      <c r="QNL107" s="91"/>
      <c r="QNM107" s="90"/>
      <c r="QNN107" s="91"/>
      <c r="QNO107" s="90"/>
      <c r="QNP107" s="91"/>
      <c r="QNQ107" s="90"/>
      <c r="QNR107" s="91"/>
      <c r="QNS107" s="90"/>
      <c r="QNT107" s="91"/>
      <c r="QNU107" s="90"/>
      <c r="QNV107" s="91"/>
      <c r="QNW107" s="90"/>
      <c r="QNX107" s="91"/>
      <c r="QNY107" s="90"/>
      <c r="QNZ107" s="91"/>
      <c r="QOA107" s="90"/>
      <c r="QOB107" s="91"/>
      <c r="QOC107" s="90"/>
      <c r="QOD107" s="91"/>
      <c r="QOE107" s="90"/>
      <c r="QOF107" s="91"/>
      <c r="QOG107" s="90"/>
      <c r="QOH107" s="91"/>
      <c r="QOI107" s="90"/>
      <c r="QOJ107" s="91"/>
      <c r="QOK107" s="90"/>
      <c r="QOL107" s="91"/>
      <c r="QOM107" s="90"/>
      <c r="QON107" s="91"/>
      <c r="QOO107" s="90"/>
      <c r="QOP107" s="91"/>
      <c r="QOQ107" s="90"/>
      <c r="QOR107" s="91"/>
      <c r="QOS107" s="90"/>
      <c r="QOT107" s="91"/>
      <c r="QOU107" s="90"/>
      <c r="QOV107" s="91"/>
      <c r="QOW107" s="90"/>
      <c r="QOX107" s="91"/>
      <c r="QOY107" s="90"/>
      <c r="QOZ107" s="91"/>
      <c r="QPA107" s="90"/>
      <c r="QPB107" s="91"/>
      <c r="QPC107" s="90"/>
      <c r="QPD107" s="91"/>
      <c r="QPE107" s="90"/>
      <c r="QPF107" s="91"/>
      <c r="QPG107" s="90"/>
      <c r="QPH107" s="91"/>
      <c r="QPI107" s="90"/>
      <c r="QPJ107" s="91"/>
      <c r="QPK107" s="90"/>
      <c r="QPL107" s="91"/>
      <c r="QPM107" s="90"/>
      <c r="QPN107" s="91"/>
      <c r="QPO107" s="90"/>
      <c r="QPP107" s="91"/>
      <c r="QPQ107" s="90"/>
      <c r="QPR107" s="91"/>
      <c r="QPS107" s="90"/>
      <c r="QPT107" s="91"/>
      <c r="QPU107" s="90"/>
      <c r="QPV107" s="91"/>
      <c r="QPW107" s="90"/>
      <c r="QPX107" s="91"/>
      <c r="QPY107" s="90"/>
      <c r="QPZ107" s="91"/>
      <c r="QQA107" s="90"/>
      <c r="QQB107" s="91"/>
      <c r="QQC107" s="90"/>
      <c r="QQD107" s="91"/>
      <c r="QQE107" s="90"/>
      <c r="QQF107" s="91"/>
      <c r="QQG107" s="90"/>
      <c r="QQH107" s="91"/>
      <c r="QQI107" s="90"/>
      <c r="QQJ107" s="91"/>
      <c r="QQK107" s="90"/>
      <c r="QQL107" s="91"/>
      <c r="QQM107" s="90"/>
      <c r="QQN107" s="91"/>
      <c r="QQO107" s="90"/>
      <c r="QQP107" s="91"/>
      <c r="QQQ107" s="90"/>
      <c r="QQR107" s="91"/>
      <c r="QQS107" s="90"/>
      <c r="QQT107" s="91"/>
      <c r="QQU107" s="90"/>
      <c r="QQV107" s="91"/>
      <c r="QQW107" s="90"/>
      <c r="QQX107" s="91"/>
      <c r="QQY107" s="90"/>
      <c r="QQZ107" s="91"/>
      <c r="QRA107" s="90"/>
      <c r="QRB107" s="91"/>
      <c r="QRC107" s="90"/>
      <c r="QRD107" s="91"/>
      <c r="QRE107" s="90"/>
      <c r="QRF107" s="91"/>
      <c r="QRG107" s="90"/>
      <c r="QRH107" s="91"/>
      <c r="QRI107" s="90"/>
      <c r="QRJ107" s="91"/>
      <c r="QRK107" s="90"/>
      <c r="QRL107" s="91"/>
      <c r="QRM107" s="90"/>
      <c r="QRN107" s="91"/>
      <c r="QRO107" s="90"/>
      <c r="QRP107" s="91"/>
      <c r="QRQ107" s="90"/>
      <c r="QRR107" s="91"/>
      <c r="QRS107" s="90"/>
      <c r="QRT107" s="91"/>
      <c r="QRU107" s="90"/>
      <c r="QRV107" s="91"/>
      <c r="QRW107" s="90"/>
      <c r="QRX107" s="91"/>
      <c r="QRY107" s="90"/>
      <c r="QRZ107" s="91"/>
      <c r="QSA107" s="90"/>
      <c r="QSB107" s="91"/>
      <c r="QSC107" s="90"/>
      <c r="QSD107" s="91"/>
      <c r="QSE107" s="90"/>
      <c r="QSF107" s="91"/>
      <c r="QSG107" s="90"/>
      <c r="QSH107" s="91"/>
      <c r="QSI107" s="90"/>
      <c r="QSJ107" s="91"/>
      <c r="QSK107" s="90"/>
      <c r="QSL107" s="91"/>
      <c r="QSM107" s="90"/>
      <c r="QSN107" s="91"/>
      <c r="QSO107" s="90"/>
      <c r="QSP107" s="91"/>
      <c r="QSQ107" s="90"/>
      <c r="QSR107" s="91"/>
      <c r="QSS107" s="90"/>
      <c r="QST107" s="91"/>
      <c r="QSU107" s="90"/>
      <c r="QSV107" s="91"/>
      <c r="QSW107" s="90"/>
      <c r="QSX107" s="91"/>
      <c r="QSY107" s="90"/>
      <c r="QSZ107" s="91"/>
      <c r="QTA107" s="90"/>
      <c r="QTB107" s="91"/>
      <c r="QTC107" s="90"/>
      <c r="QTD107" s="91"/>
      <c r="QTE107" s="90"/>
      <c r="QTF107" s="91"/>
      <c r="QTG107" s="90"/>
      <c r="QTH107" s="91"/>
      <c r="QTI107" s="90"/>
      <c r="QTJ107" s="91"/>
      <c r="QTK107" s="90"/>
      <c r="QTL107" s="91"/>
      <c r="QTM107" s="90"/>
      <c r="QTN107" s="91"/>
      <c r="QTO107" s="90"/>
      <c r="QTP107" s="91"/>
      <c r="QTQ107" s="90"/>
      <c r="QTR107" s="91"/>
      <c r="QTS107" s="90"/>
      <c r="QTT107" s="91"/>
      <c r="QTU107" s="90"/>
      <c r="QTV107" s="91"/>
      <c r="QTW107" s="90"/>
      <c r="QTX107" s="91"/>
      <c r="QTY107" s="90"/>
      <c r="QTZ107" s="91"/>
      <c r="QUA107" s="90"/>
      <c r="QUB107" s="91"/>
      <c r="QUC107" s="90"/>
      <c r="QUD107" s="91"/>
      <c r="QUE107" s="90"/>
      <c r="QUF107" s="91"/>
      <c r="QUG107" s="90"/>
      <c r="QUH107" s="91"/>
      <c r="QUI107" s="90"/>
      <c r="QUJ107" s="91"/>
      <c r="QUK107" s="90"/>
      <c r="QUL107" s="91"/>
      <c r="QUM107" s="90"/>
      <c r="QUN107" s="91"/>
      <c r="QUO107" s="90"/>
      <c r="QUP107" s="91"/>
      <c r="QUQ107" s="90"/>
      <c r="QUR107" s="91"/>
      <c r="QUS107" s="90"/>
      <c r="QUT107" s="91"/>
      <c r="QUU107" s="90"/>
      <c r="QUV107" s="91"/>
      <c r="QUW107" s="90"/>
      <c r="QUX107" s="91"/>
      <c r="QUY107" s="90"/>
      <c r="QUZ107" s="91"/>
      <c r="QVA107" s="90"/>
      <c r="QVB107" s="91"/>
      <c r="QVC107" s="90"/>
      <c r="QVD107" s="91"/>
      <c r="QVE107" s="90"/>
      <c r="QVF107" s="91"/>
      <c r="QVG107" s="90"/>
      <c r="QVH107" s="91"/>
      <c r="QVI107" s="90"/>
      <c r="QVJ107" s="91"/>
      <c r="QVK107" s="90"/>
      <c r="QVL107" s="91"/>
      <c r="QVM107" s="90"/>
      <c r="QVN107" s="91"/>
      <c r="QVO107" s="90"/>
      <c r="QVP107" s="91"/>
      <c r="QVQ107" s="90"/>
      <c r="QVR107" s="91"/>
      <c r="QVS107" s="90"/>
      <c r="QVT107" s="91"/>
      <c r="QVU107" s="90"/>
      <c r="QVV107" s="91"/>
      <c r="QVW107" s="90"/>
      <c r="QVX107" s="91"/>
      <c r="QVY107" s="90"/>
      <c r="QVZ107" s="91"/>
      <c r="QWA107" s="90"/>
      <c r="QWB107" s="91"/>
      <c r="QWC107" s="90"/>
      <c r="QWD107" s="91"/>
      <c r="QWE107" s="90"/>
      <c r="QWF107" s="91"/>
      <c r="QWG107" s="90"/>
      <c r="QWH107" s="91"/>
      <c r="QWI107" s="90"/>
      <c r="QWJ107" s="91"/>
      <c r="QWK107" s="90"/>
      <c r="QWL107" s="91"/>
      <c r="QWM107" s="90"/>
      <c r="QWN107" s="91"/>
      <c r="QWO107" s="90"/>
      <c r="QWP107" s="91"/>
      <c r="QWQ107" s="90"/>
      <c r="QWR107" s="91"/>
      <c r="QWS107" s="90"/>
      <c r="QWT107" s="91"/>
      <c r="QWU107" s="90"/>
      <c r="QWV107" s="91"/>
      <c r="QWW107" s="90"/>
      <c r="QWX107" s="91"/>
      <c r="QWY107" s="90"/>
      <c r="QWZ107" s="91"/>
      <c r="QXA107" s="90"/>
      <c r="QXB107" s="91"/>
      <c r="QXC107" s="90"/>
      <c r="QXD107" s="91"/>
      <c r="QXE107" s="90"/>
      <c r="QXF107" s="91"/>
      <c r="QXG107" s="90"/>
      <c r="QXH107" s="91"/>
      <c r="QXI107" s="90"/>
      <c r="QXJ107" s="91"/>
      <c r="QXK107" s="90"/>
      <c r="QXL107" s="91"/>
      <c r="QXM107" s="90"/>
      <c r="QXN107" s="91"/>
      <c r="QXO107" s="90"/>
      <c r="QXP107" s="91"/>
      <c r="QXQ107" s="90"/>
      <c r="QXR107" s="91"/>
      <c r="QXS107" s="90"/>
      <c r="QXT107" s="91"/>
      <c r="QXU107" s="90"/>
      <c r="QXV107" s="91"/>
      <c r="QXW107" s="90"/>
      <c r="QXX107" s="91"/>
      <c r="QXY107" s="90"/>
      <c r="QXZ107" s="91"/>
      <c r="QYA107" s="90"/>
      <c r="QYB107" s="91"/>
      <c r="QYC107" s="90"/>
      <c r="QYD107" s="91"/>
      <c r="QYE107" s="90"/>
      <c r="QYF107" s="91"/>
      <c r="QYG107" s="90"/>
      <c r="QYH107" s="91"/>
      <c r="QYI107" s="90"/>
      <c r="QYJ107" s="91"/>
      <c r="QYK107" s="90"/>
      <c r="QYL107" s="91"/>
      <c r="QYM107" s="90"/>
      <c r="QYN107" s="91"/>
      <c r="QYO107" s="90"/>
      <c r="QYP107" s="91"/>
      <c r="QYQ107" s="90"/>
      <c r="QYR107" s="91"/>
      <c r="QYS107" s="90"/>
      <c r="QYT107" s="91"/>
      <c r="QYU107" s="90"/>
      <c r="QYV107" s="91"/>
      <c r="QYW107" s="90"/>
      <c r="QYX107" s="91"/>
      <c r="QYY107" s="90"/>
      <c r="QYZ107" s="91"/>
      <c r="QZA107" s="90"/>
      <c r="QZB107" s="91"/>
      <c r="QZC107" s="90"/>
      <c r="QZD107" s="91"/>
      <c r="QZE107" s="90"/>
      <c r="QZF107" s="91"/>
      <c r="QZG107" s="90"/>
      <c r="QZH107" s="91"/>
      <c r="QZI107" s="90"/>
      <c r="QZJ107" s="91"/>
      <c r="QZK107" s="90"/>
      <c r="QZL107" s="91"/>
      <c r="QZM107" s="90"/>
      <c r="QZN107" s="91"/>
      <c r="QZO107" s="90"/>
      <c r="QZP107" s="91"/>
      <c r="QZQ107" s="90"/>
      <c r="QZR107" s="91"/>
      <c r="QZS107" s="90"/>
      <c r="QZT107" s="91"/>
      <c r="QZU107" s="90"/>
      <c r="QZV107" s="91"/>
      <c r="QZW107" s="90"/>
      <c r="QZX107" s="91"/>
      <c r="QZY107" s="90"/>
      <c r="QZZ107" s="91"/>
      <c r="RAA107" s="90"/>
      <c r="RAB107" s="91"/>
      <c r="RAC107" s="90"/>
      <c r="RAD107" s="91"/>
      <c r="RAE107" s="90"/>
      <c r="RAF107" s="91"/>
      <c r="RAG107" s="90"/>
      <c r="RAH107" s="91"/>
      <c r="RAI107" s="90"/>
      <c r="RAJ107" s="91"/>
      <c r="RAK107" s="90"/>
      <c r="RAL107" s="91"/>
      <c r="RAM107" s="90"/>
      <c r="RAN107" s="91"/>
      <c r="RAO107" s="90"/>
      <c r="RAP107" s="91"/>
      <c r="RAQ107" s="90"/>
      <c r="RAR107" s="91"/>
      <c r="RAS107" s="90"/>
      <c r="RAT107" s="91"/>
      <c r="RAU107" s="90"/>
      <c r="RAV107" s="91"/>
      <c r="RAW107" s="90"/>
      <c r="RAX107" s="91"/>
      <c r="RAY107" s="90"/>
      <c r="RAZ107" s="91"/>
      <c r="RBA107" s="90"/>
      <c r="RBB107" s="91"/>
      <c r="RBC107" s="90"/>
      <c r="RBD107" s="91"/>
      <c r="RBE107" s="90"/>
      <c r="RBF107" s="91"/>
      <c r="RBG107" s="90"/>
      <c r="RBH107" s="91"/>
      <c r="RBI107" s="90"/>
      <c r="RBJ107" s="91"/>
      <c r="RBK107" s="90"/>
      <c r="RBL107" s="91"/>
      <c r="RBM107" s="90"/>
      <c r="RBN107" s="91"/>
      <c r="RBO107" s="90"/>
      <c r="RBP107" s="91"/>
      <c r="RBQ107" s="90"/>
      <c r="RBR107" s="91"/>
      <c r="RBS107" s="90"/>
      <c r="RBT107" s="91"/>
      <c r="RBU107" s="90"/>
      <c r="RBV107" s="91"/>
      <c r="RBW107" s="90"/>
      <c r="RBX107" s="91"/>
      <c r="RBY107" s="90"/>
      <c r="RBZ107" s="91"/>
      <c r="RCA107" s="90"/>
      <c r="RCB107" s="91"/>
      <c r="RCC107" s="90"/>
      <c r="RCD107" s="91"/>
      <c r="RCE107" s="90"/>
      <c r="RCF107" s="91"/>
      <c r="RCG107" s="90"/>
      <c r="RCH107" s="91"/>
      <c r="RCI107" s="90"/>
      <c r="RCJ107" s="91"/>
      <c r="RCK107" s="90"/>
      <c r="RCL107" s="91"/>
      <c r="RCM107" s="90"/>
      <c r="RCN107" s="91"/>
      <c r="RCO107" s="90"/>
      <c r="RCP107" s="91"/>
      <c r="RCQ107" s="90"/>
      <c r="RCR107" s="91"/>
      <c r="RCS107" s="90"/>
      <c r="RCT107" s="91"/>
      <c r="RCU107" s="90"/>
      <c r="RCV107" s="91"/>
      <c r="RCW107" s="90"/>
      <c r="RCX107" s="91"/>
      <c r="RCY107" s="90"/>
      <c r="RCZ107" s="91"/>
      <c r="RDA107" s="90"/>
      <c r="RDB107" s="91"/>
      <c r="RDC107" s="90"/>
      <c r="RDD107" s="91"/>
      <c r="RDE107" s="90"/>
      <c r="RDF107" s="91"/>
      <c r="RDG107" s="90"/>
      <c r="RDH107" s="91"/>
      <c r="RDI107" s="90"/>
      <c r="RDJ107" s="91"/>
      <c r="RDK107" s="90"/>
      <c r="RDL107" s="91"/>
      <c r="RDM107" s="90"/>
      <c r="RDN107" s="91"/>
      <c r="RDO107" s="90"/>
      <c r="RDP107" s="91"/>
      <c r="RDQ107" s="90"/>
      <c r="RDR107" s="91"/>
      <c r="RDS107" s="90"/>
      <c r="RDT107" s="91"/>
      <c r="RDU107" s="90"/>
      <c r="RDV107" s="91"/>
      <c r="RDW107" s="90"/>
      <c r="RDX107" s="91"/>
      <c r="RDY107" s="90"/>
      <c r="RDZ107" s="91"/>
      <c r="REA107" s="90"/>
      <c r="REB107" s="91"/>
      <c r="REC107" s="90"/>
      <c r="RED107" s="91"/>
      <c r="REE107" s="90"/>
      <c r="REF107" s="91"/>
      <c r="REG107" s="90"/>
      <c r="REH107" s="91"/>
      <c r="REI107" s="90"/>
      <c r="REJ107" s="91"/>
      <c r="REK107" s="90"/>
      <c r="REL107" s="91"/>
      <c r="REM107" s="90"/>
      <c r="REN107" s="91"/>
      <c r="REO107" s="90"/>
      <c r="REP107" s="91"/>
      <c r="REQ107" s="90"/>
      <c r="RER107" s="91"/>
      <c r="RES107" s="90"/>
      <c r="RET107" s="91"/>
      <c r="REU107" s="90"/>
      <c r="REV107" s="91"/>
      <c r="REW107" s="90"/>
      <c r="REX107" s="91"/>
      <c r="REY107" s="90"/>
      <c r="REZ107" s="91"/>
      <c r="RFA107" s="90"/>
      <c r="RFB107" s="91"/>
      <c r="RFC107" s="90"/>
      <c r="RFD107" s="91"/>
      <c r="RFE107" s="90"/>
      <c r="RFF107" s="91"/>
      <c r="RFG107" s="90"/>
      <c r="RFH107" s="91"/>
      <c r="RFI107" s="90"/>
      <c r="RFJ107" s="91"/>
      <c r="RFK107" s="90"/>
      <c r="RFL107" s="91"/>
      <c r="RFM107" s="90"/>
      <c r="RFN107" s="91"/>
      <c r="RFO107" s="90"/>
      <c r="RFP107" s="91"/>
      <c r="RFQ107" s="90"/>
      <c r="RFR107" s="91"/>
      <c r="RFS107" s="90"/>
      <c r="RFT107" s="91"/>
      <c r="RFU107" s="90"/>
      <c r="RFV107" s="91"/>
      <c r="RFW107" s="90"/>
      <c r="RFX107" s="91"/>
      <c r="RFY107" s="90"/>
      <c r="RFZ107" s="91"/>
      <c r="RGA107" s="90"/>
      <c r="RGB107" s="91"/>
      <c r="RGC107" s="90"/>
      <c r="RGD107" s="91"/>
      <c r="RGE107" s="90"/>
      <c r="RGF107" s="91"/>
      <c r="RGG107" s="90"/>
      <c r="RGH107" s="91"/>
      <c r="RGI107" s="90"/>
      <c r="RGJ107" s="91"/>
      <c r="RGK107" s="90"/>
      <c r="RGL107" s="91"/>
      <c r="RGM107" s="90"/>
      <c r="RGN107" s="91"/>
      <c r="RGO107" s="90"/>
      <c r="RGP107" s="91"/>
      <c r="RGQ107" s="90"/>
      <c r="RGR107" s="91"/>
      <c r="RGS107" s="90"/>
      <c r="RGT107" s="91"/>
      <c r="RGU107" s="90"/>
      <c r="RGV107" s="91"/>
      <c r="RGW107" s="90"/>
      <c r="RGX107" s="91"/>
      <c r="RGY107" s="90"/>
      <c r="RGZ107" s="91"/>
      <c r="RHA107" s="90"/>
      <c r="RHB107" s="91"/>
      <c r="RHC107" s="90"/>
      <c r="RHD107" s="91"/>
      <c r="RHE107" s="90"/>
      <c r="RHF107" s="91"/>
      <c r="RHG107" s="90"/>
      <c r="RHH107" s="91"/>
      <c r="RHI107" s="90"/>
      <c r="RHJ107" s="91"/>
      <c r="RHK107" s="90"/>
      <c r="RHL107" s="91"/>
      <c r="RHM107" s="90"/>
      <c r="RHN107" s="91"/>
      <c r="RHO107" s="90"/>
      <c r="RHP107" s="91"/>
      <c r="RHQ107" s="90"/>
      <c r="RHR107" s="91"/>
      <c r="RHS107" s="90"/>
      <c r="RHT107" s="91"/>
      <c r="RHU107" s="90"/>
      <c r="RHV107" s="91"/>
      <c r="RHW107" s="90"/>
      <c r="RHX107" s="91"/>
      <c r="RHY107" s="90"/>
      <c r="RHZ107" s="91"/>
      <c r="RIA107" s="90"/>
      <c r="RIB107" s="91"/>
      <c r="RIC107" s="90"/>
      <c r="RID107" s="91"/>
      <c r="RIE107" s="90"/>
      <c r="RIF107" s="91"/>
      <c r="RIG107" s="90"/>
      <c r="RIH107" s="91"/>
      <c r="RII107" s="90"/>
      <c r="RIJ107" s="91"/>
      <c r="RIK107" s="90"/>
      <c r="RIL107" s="91"/>
      <c r="RIM107" s="90"/>
      <c r="RIN107" s="91"/>
      <c r="RIO107" s="90"/>
      <c r="RIP107" s="91"/>
      <c r="RIQ107" s="90"/>
      <c r="RIR107" s="91"/>
      <c r="RIS107" s="90"/>
      <c r="RIT107" s="91"/>
      <c r="RIU107" s="90"/>
      <c r="RIV107" s="91"/>
      <c r="RIW107" s="90"/>
      <c r="RIX107" s="91"/>
      <c r="RIY107" s="90"/>
      <c r="RIZ107" s="91"/>
      <c r="RJA107" s="90"/>
      <c r="RJB107" s="91"/>
      <c r="RJC107" s="90"/>
      <c r="RJD107" s="91"/>
      <c r="RJE107" s="90"/>
      <c r="RJF107" s="91"/>
      <c r="RJG107" s="90"/>
      <c r="RJH107" s="91"/>
      <c r="RJI107" s="90"/>
      <c r="RJJ107" s="91"/>
      <c r="RJK107" s="90"/>
      <c r="RJL107" s="91"/>
      <c r="RJM107" s="90"/>
      <c r="RJN107" s="91"/>
      <c r="RJO107" s="90"/>
      <c r="RJP107" s="91"/>
      <c r="RJQ107" s="90"/>
      <c r="RJR107" s="91"/>
      <c r="RJS107" s="90"/>
      <c r="RJT107" s="91"/>
      <c r="RJU107" s="90"/>
      <c r="RJV107" s="91"/>
      <c r="RJW107" s="90"/>
      <c r="RJX107" s="91"/>
      <c r="RJY107" s="90"/>
      <c r="RJZ107" s="91"/>
      <c r="RKA107" s="90"/>
      <c r="RKB107" s="91"/>
      <c r="RKC107" s="90"/>
      <c r="RKD107" s="91"/>
      <c r="RKE107" s="90"/>
      <c r="RKF107" s="91"/>
      <c r="RKG107" s="90"/>
      <c r="RKH107" s="91"/>
      <c r="RKI107" s="90"/>
      <c r="RKJ107" s="91"/>
      <c r="RKK107" s="90"/>
      <c r="RKL107" s="91"/>
      <c r="RKM107" s="90"/>
      <c r="RKN107" s="91"/>
      <c r="RKO107" s="90"/>
      <c r="RKP107" s="91"/>
      <c r="RKQ107" s="90"/>
      <c r="RKR107" s="91"/>
      <c r="RKS107" s="90"/>
      <c r="RKT107" s="91"/>
      <c r="RKU107" s="90"/>
      <c r="RKV107" s="91"/>
      <c r="RKW107" s="90"/>
      <c r="RKX107" s="91"/>
      <c r="RKY107" s="90"/>
      <c r="RKZ107" s="91"/>
      <c r="RLA107" s="90"/>
      <c r="RLB107" s="91"/>
      <c r="RLC107" s="90"/>
      <c r="RLD107" s="91"/>
      <c r="RLE107" s="90"/>
      <c r="RLF107" s="91"/>
      <c r="RLG107" s="90"/>
      <c r="RLH107" s="91"/>
      <c r="RLI107" s="90"/>
      <c r="RLJ107" s="91"/>
      <c r="RLK107" s="90"/>
      <c r="RLL107" s="91"/>
      <c r="RLM107" s="90"/>
      <c r="RLN107" s="91"/>
      <c r="RLO107" s="90"/>
      <c r="RLP107" s="91"/>
      <c r="RLQ107" s="90"/>
      <c r="RLR107" s="91"/>
      <c r="RLS107" s="90"/>
      <c r="RLT107" s="91"/>
      <c r="RLU107" s="90"/>
      <c r="RLV107" s="91"/>
      <c r="RLW107" s="90"/>
      <c r="RLX107" s="91"/>
      <c r="RLY107" s="90"/>
      <c r="RLZ107" s="91"/>
      <c r="RMA107" s="90"/>
      <c r="RMB107" s="91"/>
      <c r="RMC107" s="90"/>
      <c r="RMD107" s="91"/>
      <c r="RME107" s="90"/>
      <c r="RMF107" s="91"/>
      <c r="RMG107" s="90"/>
      <c r="RMH107" s="91"/>
      <c r="RMI107" s="90"/>
      <c r="RMJ107" s="91"/>
      <c r="RMK107" s="90"/>
      <c r="RML107" s="91"/>
      <c r="RMM107" s="90"/>
      <c r="RMN107" s="91"/>
      <c r="RMO107" s="90"/>
      <c r="RMP107" s="91"/>
      <c r="RMQ107" s="90"/>
      <c r="RMR107" s="91"/>
      <c r="RMS107" s="90"/>
      <c r="RMT107" s="91"/>
      <c r="RMU107" s="90"/>
      <c r="RMV107" s="91"/>
      <c r="RMW107" s="90"/>
      <c r="RMX107" s="91"/>
      <c r="RMY107" s="90"/>
      <c r="RMZ107" s="91"/>
      <c r="RNA107" s="90"/>
      <c r="RNB107" s="91"/>
      <c r="RNC107" s="90"/>
      <c r="RND107" s="91"/>
      <c r="RNE107" s="90"/>
      <c r="RNF107" s="91"/>
      <c r="RNG107" s="90"/>
      <c r="RNH107" s="91"/>
      <c r="RNI107" s="90"/>
      <c r="RNJ107" s="91"/>
      <c r="RNK107" s="90"/>
      <c r="RNL107" s="91"/>
      <c r="RNM107" s="90"/>
      <c r="RNN107" s="91"/>
      <c r="RNO107" s="90"/>
      <c r="RNP107" s="91"/>
      <c r="RNQ107" s="90"/>
      <c r="RNR107" s="91"/>
      <c r="RNS107" s="90"/>
      <c r="RNT107" s="91"/>
      <c r="RNU107" s="90"/>
      <c r="RNV107" s="91"/>
      <c r="RNW107" s="90"/>
      <c r="RNX107" s="91"/>
      <c r="RNY107" s="90"/>
      <c r="RNZ107" s="91"/>
      <c r="ROA107" s="90"/>
      <c r="ROB107" s="91"/>
      <c r="ROC107" s="90"/>
      <c r="ROD107" s="91"/>
      <c r="ROE107" s="90"/>
      <c r="ROF107" s="91"/>
      <c r="ROG107" s="90"/>
      <c r="ROH107" s="91"/>
      <c r="ROI107" s="90"/>
      <c r="ROJ107" s="91"/>
      <c r="ROK107" s="90"/>
      <c r="ROL107" s="91"/>
      <c r="ROM107" s="90"/>
      <c r="RON107" s="91"/>
      <c r="ROO107" s="90"/>
      <c r="ROP107" s="91"/>
      <c r="ROQ107" s="90"/>
      <c r="ROR107" s="91"/>
      <c r="ROS107" s="90"/>
      <c r="ROT107" s="91"/>
      <c r="ROU107" s="90"/>
      <c r="ROV107" s="91"/>
      <c r="ROW107" s="90"/>
      <c r="ROX107" s="91"/>
      <c r="ROY107" s="90"/>
      <c r="ROZ107" s="91"/>
      <c r="RPA107" s="90"/>
      <c r="RPB107" s="91"/>
      <c r="RPC107" s="90"/>
      <c r="RPD107" s="91"/>
      <c r="RPE107" s="90"/>
      <c r="RPF107" s="91"/>
      <c r="RPG107" s="90"/>
      <c r="RPH107" s="91"/>
      <c r="RPI107" s="90"/>
      <c r="RPJ107" s="91"/>
      <c r="RPK107" s="90"/>
      <c r="RPL107" s="91"/>
      <c r="RPM107" s="90"/>
      <c r="RPN107" s="91"/>
      <c r="RPO107" s="90"/>
      <c r="RPP107" s="91"/>
      <c r="RPQ107" s="90"/>
      <c r="RPR107" s="91"/>
      <c r="RPS107" s="90"/>
      <c r="RPT107" s="91"/>
      <c r="RPU107" s="90"/>
      <c r="RPV107" s="91"/>
      <c r="RPW107" s="90"/>
      <c r="RPX107" s="91"/>
      <c r="RPY107" s="90"/>
      <c r="RPZ107" s="91"/>
      <c r="RQA107" s="90"/>
      <c r="RQB107" s="91"/>
      <c r="RQC107" s="90"/>
      <c r="RQD107" s="91"/>
      <c r="RQE107" s="90"/>
      <c r="RQF107" s="91"/>
      <c r="RQG107" s="90"/>
      <c r="RQH107" s="91"/>
      <c r="RQI107" s="90"/>
      <c r="RQJ107" s="91"/>
      <c r="RQK107" s="90"/>
      <c r="RQL107" s="91"/>
      <c r="RQM107" s="90"/>
      <c r="RQN107" s="91"/>
      <c r="RQO107" s="90"/>
      <c r="RQP107" s="91"/>
      <c r="RQQ107" s="90"/>
      <c r="RQR107" s="91"/>
      <c r="RQS107" s="90"/>
      <c r="RQT107" s="91"/>
      <c r="RQU107" s="90"/>
      <c r="RQV107" s="91"/>
      <c r="RQW107" s="90"/>
      <c r="RQX107" s="91"/>
      <c r="RQY107" s="90"/>
      <c r="RQZ107" s="91"/>
      <c r="RRA107" s="90"/>
      <c r="RRB107" s="91"/>
      <c r="RRC107" s="90"/>
      <c r="RRD107" s="91"/>
      <c r="RRE107" s="90"/>
      <c r="RRF107" s="91"/>
      <c r="RRG107" s="90"/>
      <c r="RRH107" s="91"/>
      <c r="RRI107" s="90"/>
      <c r="RRJ107" s="91"/>
      <c r="RRK107" s="90"/>
      <c r="RRL107" s="91"/>
      <c r="RRM107" s="90"/>
      <c r="RRN107" s="91"/>
      <c r="RRO107" s="90"/>
      <c r="RRP107" s="91"/>
      <c r="RRQ107" s="90"/>
      <c r="RRR107" s="91"/>
      <c r="RRS107" s="90"/>
      <c r="RRT107" s="91"/>
      <c r="RRU107" s="90"/>
      <c r="RRV107" s="91"/>
      <c r="RRW107" s="90"/>
      <c r="RRX107" s="91"/>
      <c r="RRY107" s="90"/>
      <c r="RRZ107" s="91"/>
      <c r="RSA107" s="90"/>
      <c r="RSB107" s="91"/>
      <c r="RSC107" s="90"/>
      <c r="RSD107" s="91"/>
      <c r="RSE107" s="90"/>
      <c r="RSF107" s="91"/>
      <c r="RSG107" s="90"/>
      <c r="RSH107" s="91"/>
      <c r="RSI107" s="90"/>
      <c r="RSJ107" s="91"/>
      <c r="RSK107" s="90"/>
      <c r="RSL107" s="91"/>
      <c r="RSM107" s="90"/>
      <c r="RSN107" s="91"/>
      <c r="RSO107" s="90"/>
      <c r="RSP107" s="91"/>
      <c r="RSQ107" s="90"/>
      <c r="RSR107" s="91"/>
      <c r="RSS107" s="90"/>
      <c r="RST107" s="91"/>
      <c r="RSU107" s="90"/>
      <c r="RSV107" s="91"/>
      <c r="RSW107" s="90"/>
      <c r="RSX107" s="91"/>
      <c r="RSY107" s="90"/>
      <c r="RSZ107" s="91"/>
      <c r="RTA107" s="90"/>
      <c r="RTB107" s="91"/>
      <c r="RTC107" s="90"/>
      <c r="RTD107" s="91"/>
      <c r="RTE107" s="90"/>
      <c r="RTF107" s="91"/>
      <c r="RTG107" s="90"/>
      <c r="RTH107" s="91"/>
      <c r="RTI107" s="90"/>
      <c r="RTJ107" s="91"/>
      <c r="RTK107" s="90"/>
      <c r="RTL107" s="91"/>
      <c r="RTM107" s="90"/>
      <c r="RTN107" s="91"/>
      <c r="RTO107" s="90"/>
      <c r="RTP107" s="91"/>
      <c r="RTQ107" s="90"/>
      <c r="RTR107" s="91"/>
      <c r="RTS107" s="90"/>
      <c r="RTT107" s="91"/>
      <c r="RTU107" s="90"/>
      <c r="RTV107" s="91"/>
      <c r="RTW107" s="90"/>
      <c r="RTX107" s="91"/>
      <c r="RTY107" s="90"/>
      <c r="RTZ107" s="91"/>
      <c r="RUA107" s="90"/>
      <c r="RUB107" s="91"/>
      <c r="RUC107" s="90"/>
      <c r="RUD107" s="91"/>
      <c r="RUE107" s="90"/>
      <c r="RUF107" s="91"/>
      <c r="RUG107" s="90"/>
      <c r="RUH107" s="91"/>
      <c r="RUI107" s="90"/>
      <c r="RUJ107" s="91"/>
      <c r="RUK107" s="90"/>
      <c r="RUL107" s="91"/>
      <c r="RUM107" s="90"/>
      <c r="RUN107" s="91"/>
      <c r="RUO107" s="90"/>
      <c r="RUP107" s="91"/>
      <c r="RUQ107" s="90"/>
      <c r="RUR107" s="91"/>
      <c r="RUS107" s="90"/>
      <c r="RUT107" s="91"/>
      <c r="RUU107" s="90"/>
      <c r="RUV107" s="91"/>
      <c r="RUW107" s="90"/>
      <c r="RUX107" s="91"/>
      <c r="RUY107" s="90"/>
      <c r="RUZ107" s="91"/>
      <c r="RVA107" s="90"/>
      <c r="RVB107" s="91"/>
      <c r="RVC107" s="90"/>
      <c r="RVD107" s="91"/>
      <c r="RVE107" s="90"/>
      <c r="RVF107" s="91"/>
      <c r="RVG107" s="90"/>
      <c r="RVH107" s="91"/>
      <c r="RVI107" s="90"/>
      <c r="RVJ107" s="91"/>
      <c r="RVK107" s="90"/>
      <c r="RVL107" s="91"/>
      <c r="RVM107" s="90"/>
      <c r="RVN107" s="91"/>
      <c r="RVO107" s="90"/>
      <c r="RVP107" s="91"/>
      <c r="RVQ107" s="90"/>
      <c r="RVR107" s="91"/>
      <c r="RVS107" s="90"/>
      <c r="RVT107" s="91"/>
      <c r="RVU107" s="90"/>
      <c r="RVV107" s="91"/>
      <c r="RVW107" s="90"/>
      <c r="RVX107" s="91"/>
      <c r="RVY107" s="90"/>
      <c r="RVZ107" s="91"/>
      <c r="RWA107" s="90"/>
      <c r="RWB107" s="91"/>
      <c r="RWC107" s="90"/>
      <c r="RWD107" s="91"/>
      <c r="RWE107" s="90"/>
      <c r="RWF107" s="91"/>
      <c r="RWG107" s="90"/>
      <c r="RWH107" s="91"/>
      <c r="RWI107" s="90"/>
      <c r="RWJ107" s="91"/>
      <c r="RWK107" s="90"/>
      <c r="RWL107" s="91"/>
      <c r="RWM107" s="90"/>
      <c r="RWN107" s="91"/>
      <c r="RWO107" s="90"/>
      <c r="RWP107" s="91"/>
      <c r="RWQ107" s="90"/>
      <c r="RWR107" s="91"/>
      <c r="RWS107" s="90"/>
      <c r="RWT107" s="91"/>
      <c r="RWU107" s="90"/>
      <c r="RWV107" s="91"/>
      <c r="RWW107" s="90"/>
      <c r="RWX107" s="91"/>
      <c r="RWY107" s="90"/>
      <c r="RWZ107" s="91"/>
      <c r="RXA107" s="90"/>
      <c r="RXB107" s="91"/>
      <c r="RXC107" s="90"/>
      <c r="RXD107" s="91"/>
      <c r="RXE107" s="90"/>
      <c r="RXF107" s="91"/>
      <c r="RXG107" s="90"/>
      <c r="RXH107" s="91"/>
      <c r="RXI107" s="90"/>
      <c r="RXJ107" s="91"/>
      <c r="RXK107" s="90"/>
      <c r="RXL107" s="91"/>
      <c r="RXM107" s="90"/>
      <c r="RXN107" s="91"/>
      <c r="RXO107" s="90"/>
      <c r="RXP107" s="91"/>
      <c r="RXQ107" s="90"/>
      <c r="RXR107" s="91"/>
      <c r="RXS107" s="90"/>
      <c r="RXT107" s="91"/>
      <c r="RXU107" s="90"/>
      <c r="RXV107" s="91"/>
      <c r="RXW107" s="90"/>
      <c r="RXX107" s="91"/>
      <c r="RXY107" s="90"/>
      <c r="RXZ107" s="91"/>
      <c r="RYA107" s="90"/>
      <c r="RYB107" s="91"/>
      <c r="RYC107" s="90"/>
      <c r="RYD107" s="91"/>
      <c r="RYE107" s="90"/>
      <c r="RYF107" s="91"/>
      <c r="RYG107" s="90"/>
      <c r="RYH107" s="91"/>
      <c r="RYI107" s="90"/>
      <c r="RYJ107" s="91"/>
      <c r="RYK107" s="90"/>
      <c r="RYL107" s="91"/>
      <c r="RYM107" s="90"/>
      <c r="RYN107" s="91"/>
      <c r="RYO107" s="90"/>
      <c r="RYP107" s="91"/>
      <c r="RYQ107" s="90"/>
      <c r="RYR107" s="91"/>
      <c r="RYS107" s="90"/>
      <c r="RYT107" s="91"/>
      <c r="RYU107" s="90"/>
      <c r="RYV107" s="91"/>
      <c r="RYW107" s="90"/>
      <c r="RYX107" s="91"/>
      <c r="RYY107" s="90"/>
      <c r="RYZ107" s="91"/>
      <c r="RZA107" s="90"/>
      <c r="RZB107" s="91"/>
      <c r="RZC107" s="90"/>
      <c r="RZD107" s="91"/>
      <c r="RZE107" s="90"/>
      <c r="RZF107" s="91"/>
      <c r="RZG107" s="90"/>
      <c r="RZH107" s="91"/>
      <c r="RZI107" s="90"/>
      <c r="RZJ107" s="91"/>
      <c r="RZK107" s="90"/>
      <c r="RZL107" s="91"/>
      <c r="RZM107" s="90"/>
      <c r="RZN107" s="91"/>
      <c r="RZO107" s="90"/>
      <c r="RZP107" s="91"/>
      <c r="RZQ107" s="90"/>
      <c r="RZR107" s="91"/>
      <c r="RZS107" s="90"/>
      <c r="RZT107" s="91"/>
      <c r="RZU107" s="90"/>
      <c r="RZV107" s="91"/>
      <c r="RZW107" s="90"/>
      <c r="RZX107" s="91"/>
      <c r="RZY107" s="90"/>
      <c r="RZZ107" s="91"/>
      <c r="SAA107" s="90"/>
      <c r="SAB107" s="91"/>
      <c r="SAC107" s="90"/>
      <c r="SAD107" s="91"/>
      <c r="SAE107" s="90"/>
      <c r="SAF107" s="91"/>
      <c r="SAG107" s="90"/>
      <c r="SAH107" s="91"/>
      <c r="SAI107" s="90"/>
      <c r="SAJ107" s="91"/>
      <c r="SAK107" s="90"/>
      <c r="SAL107" s="91"/>
      <c r="SAM107" s="90"/>
      <c r="SAN107" s="91"/>
      <c r="SAO107" s="90"/>
      <c r="SAP107" s="91"/>
      <c r="SAQ107" s="90"/>
      <c r="SAR107" s="91"/>
      <c r="SAS107" s="90"/>
      <c r="SAT107" s="91"/>
      <c r="SAU107" s="90"/>
      <c r="SAV107" s="91"/>
      <c r="SAW107" s="90"/>
      <c r="SAX107" s="91"/>
      <c r="SAY107" s="90"/>
      <c r="SAZ107" s="91"/>
      <c r="SBA107" s="90"/>
      <c r="SBB107" s="91"/>
      <c r="SBC107" s="90"/>
      <c r="SBD107" s="91"/>
      <c r="SBE107" s="90"/>
      <c r="SBF107" s="91"/>
      <c r="SBG107" s="90"/>
      <c r="SBH107" s="91"/>
      <c r="SBI107" s="90"/>
      <c r="SBJ107" s="91"/>
      <c r="SBK107" s="90"/>
      <c r="SBL107" s="91"/>
      <c r="SBM107" s="90"/>
      <c r="SBN107" s="91"/>
      <c r="SBO107" s="90"/>
      <c r="SBP107" s="91"/>
      <c r="SBQ107" s="90"/>
      <c r="SBR107" s="91"/>
      <c r="SBS107" s="90"/>
      <c r="SBT107" s="91"/>
      <c r="SBU107" s="90"/>
      <c r="SBV107" s="91"/>
      <c r="SBW107" s="90"/>
      <c r="SBX107" s="91"/>
      <c r="SBY107" s="90"/>
      <c r="SBZ107" s="91"/>
      <c r="SCA107" s="90"/>
      <c r="SCB107" s="91"/>
      <c r="SCC107" s="90"/>
      <c r="SCD107" s="91"/>
      <c r="SCE107" s="90"/>
      <c r="SCF107" s="91"/>
      <c r="SCG107" s="90"/>
      <c r="SCH107" s="91"/>
      <c r="SCI107" s="90"/>
      <c r="SCJ107" s="91"/>
      <c r="SCK107" s="90"/>
      <c r="SCL107" s="91"/>
      <c r="SCM107" s="90"/>
      <c r="SCN107" s="91"/>
      <c r="SCO107" s="90"/>
      <c r="SCP107" s="91"/>
      <c r="SCQ107" s="90"/>
      <c r="SCR107" s="91"/>
      <c r="SCS107" s="90"/>
      <c r="SCT107" s="91"/>
      <c r="SCU107" s="90"/>
      <c r="SCV107" s="91"/>
      <c r="SCW107" s="90"/>
      <c r="SCX107" s="91"/>
      <c r="SCY107" s="90"/>
      <c r="SCZ107" s="91"/>
      <c r="SDA107" s="90"/>
      <c r="SDB107" s="91"/>
      <c r="SDC107" s="90"/>
      <c r="SDD107" s="91"/>
      <c r="SDE107" s="90"/>
      <c r="SDF107" s="91"/>
      <c r="SDG107" s="90"/>
      <c r="SDH107" s="91"/>
      <c r="SDI107" s="90"/>
      <c r="SDJ107" s="91"/>
      <c r="SDK107" s="90"/>
      <c r="SDL107" s="91"/>
      <c r="SDM107" s="90"/>
      <c r="SDN107" s="91"/>
      <c r="SDO107" s="90"/>
      <c r="SDP107" s="91"/>
      <c r="SDQ107" s="90"/>
      <c r="SDR107" s="91"/>
      <c r="SDS107" s="90"/>
      <c r="SDT107" s="91"/>
      <c r="SDU107" s="90"/>
      <c r="SDV107" s="91"/>
      <c r="SDW107" s="90"/>
      <c r="SDX107" s="91"/>
      <c r="SDY107" s="90"/>
      <c r="SDZ107" s="91"/>
      <c r="SEA107" s="90"/>
      <c r="SEB107" s="91"/>
      <c r="SEC107" s="90"/>
      <c r="SED107" s="91"/>
      <c r="SEE107" s="90"/>
      <c r="SEF107" s="91"/>
      <c r="SEG107" s="90"/>
      <c r="SEH107" s="91"/>
      <c r="SEI107" s="90"/>
      <c r="SEJ107" s="91"/>
      <c r="SEK107" s="90"/>
      <c r="SEL107" s="91"/>
      <c r="SEM107" s="90"/>
      <c r="SEN107" s="91"/>
      <c r="SEO107" s="90"/>
      <c r="SEP107" s="91"/>
      <c r="SEQ107" s="90"/>
      <c r="SER107" s="91"/>
      <c r="SES107" s="90"/>
      <c r="SET107" s="91"/>
      <c r="SEU107" s="90"/>
      <c r="SEV107" s="91"/>
      <c r="SEW107" s="90"/>
      <c r="SEX107" s="91"/>
      <c r="SEY107" s="90"/>
      <c r="SEZ107" s="91"/>
      <c r="SFA107" s="90"/>
      <c r="SFB107" s="91"/>
      <c r="SFC107" s="90"/>
      <c r="SFD107" s="91"/>
      <c r="SFE107" s="90"/>
      <c r="SFF107" s="91"/>
      <c r="SFG107" s="90"/>
      <c r="SFH107" s="91"/>
      <c r="SFI107" s="90"/>
      <c r="SFJ107" s="91"/>
      <c r="SFK107" s="90"/>
      <c r="SFL107" s="91"/>
      <c r="SFM107" s="90"/>
      <c r="SFN107" s="91"/>
      <c r="SFO107" s="90"/>
      <c r="SFP107" s="91"/>
      <c r="SFQ107" s="90"/>
      <c r="SFR107" s="91"/>
      <c r="SFS107" s="90"/>
      <c r="SFT107" s="91"/>
      <c r="SFU107" s="90"/>
      <c r="SFV107" s="91"/>
      <c r="SFW107" s="90"/>
      <c r="SFX107" s="91"/>
      <c r="SFY107" s="90"/>
      <c r="SFZ107" s="91"/>
      <c r="SGA107" s="90"/>
      <c r="SGB107" s="91"/>
      <c r="SGC107" s="90"/>
      <c r="SGD107" s="91"/>
      <c r="SGE107" s="90"/>
      <c r="SGF107" s="91"/>
      <c r="SGG107" s="90"/>
      <c r="SGH107" s="91"/>
      <c r="SGI107" s="90"/>
      <c r="SGJ107" s="91"/>
      <c r="SGK107" s="90"/>
      <c r="SGL107" s="91"/>
      <c r="SGM107" s="90"/>
      <c r="SGN107" s="91"/>
      <c r="SGO107" s="90"/>
      <c r="SGP107" s="91"/>
      <c r="SGQ107" s="90"/>
      <c r="SGR107" s="91"/>
      <c r="SGS107" s="90"/>
      <c r="SGT107" s="91"/>
      <c r="SGU107" s="90"/>
      <c r="SGV107" s="91"/>
      <c r="SGW107" s="90"/>
      <c r="SGX107" s="91"/>
      <c r="SGY107" s="90"/>
      <c r="SGZ107" s="91"/>
      <c r="SHA107" s="90"/>
      <c r="SHB107" s="91"/>
      <c r="SHC107" s="90"/>
      <c r="SHD107" s="91"/>
      <c r="SHE107" s="90"/>
      <c r="SHF107" s="91"/>
      <c r="SHG107" s="90"/>
      <c r="SHH107" s="91"/>
      <c r="SHI107" s="90"/>
      <c r="SHJ107" s="91"/>
      <c r="SHK107" s="90"/>
      <c r="SHL107" s="91"/>
      <c r="SHM107" s="90"/>
      <c r="SHN107" s="91"/>
      <c r="SHO107" s="90"/>
      <c r="SHP107" s="91"/>
      <c r="SHQ107" s="90"/>
      <c r="SHR107" s="91"/>
      <c r="SHS107" s="90"/>
      <c r="SHT107" s="91"/>
      <c r="SHU107" s="90"/>
      <c r="SHV107" s="91"/>
      <c r="SHW107" s="90"/>
      <c r="SHX107" s="91"/>
      <c r="SHY107" s="90"/>
      <c r="SHZ107" s="91"/>
      <c r="SIA107" s="90"/>
      <c r="SIB107" s="91"/>
      <c r="SIC107" s="90"/>
      <c r="SID107" s="91"/>
      <c r="SIE107" s="90"/>
      <c r="SIF107" s="91"/>
      <c r="SIG107" s="90"/>
      <c r="SIH107" s="91"/>
      <c r="SII107" s="90"/>
      <c r="SIJ107" s="91"/>
      <c r="SIK107" s="90"/>
      <c r="SIL107" s="91"/>
      <c r="SIM107" s="90"/>
      <c r="SIN107" s="91"/>
      <c r="SIO107" s="90"/>
      <c r="SIP107" s="91"/>
      <c r="SIQ107" s="90"/>
      <c r="SIR107" s="91"/>
      <c r="SIS107" s="90"/>
      <c r="SIT107" s="91"/>
      <c r="SIU107" s="90"/>
      <c r="SIV107" s="91"/>
      <c r="SIW107" s="90"/>
      <c r="SIX107" s="91"/>
      <c r="SIY107" s="90"/>
      <c r="SIZ107" s="91"/>
      <c r="SJA107" s="90"/>
      <c r="SJB107" s="91"/>
      <c r="SJC107" s="90"/>
      <c r="SJD107" s="91"/>
      <c r="SJE107" s="90"/>
      <c r="SJF107" s="91"/>
      <c r="SJG107" s="90"/>
      <c r="SJH107" s="91"/>
      <c r="SJI107" s="90"/>
      <c r="SJJ107" s="91"/>
      <c r="SJK107" s="90"/>
      <c r="SJL107" s="91"/>
      <c r="SJM107" s="90"/>
      <c r="SJN107" s="91"/>
      <c r="SJO107" s="90"/>
      <c r="SJP107" s="91"/>
      <c r="SJQ107" s="90"/>
      <c r="SJR107" s="91"/>
      <c r="SJS107" s="90"/>
      <c r="SJT107" s="91"/>
      <c r="SJU107" s="90"/>
      <c r="SJV107" s="91"/>
      <c r="SJW107" s="90"/>
      <c r="SJX107" s="91"/>
      <c r="SJY107" s="90"/>
      <c r="SJZ107" s="91"/>
      <c r="SKA107" s="90"/>
      <c r="SKB107" s="91"/>
      <c r="SKC107" s="90"/>
      <c r="SKD107" s="91"/>
      <c r="SKE107" s="90"/>
      <c r="SKF107" s="91"/>
      <c r="SKG107" s="90"/>
      <c r="SKH107" s="91"/>
      <c r="SKI107" s="90"/>
      <c r="SKJ107" s="91"/>
      <c r="SKK107" s="90"/>
      <c r="SKL107" s="91"/>
      <c r="SKM107" s="90"/>
      <c r="SKN107" s="91"/>
      <c r="SKO107" s="90"/>
      <c r="SKP107" s="91"/>
      <c r="SKQ107" s="90"/>
      <c r="SKR107" s="91"/>
      <c r="SKS107" s="90"/>
      <c r="SKT107" s="91"/>
      <c r="SKU107" s="90"/>
      <c r="SKV107" s="91"/>
      <c r="SKW107" s="90"/>
      <c r="SKX107" s="91"/>
      <c r="SKY107" s="90"/>
      <c r="SKZ107" s="91"/>
      <c r="SLA107" s="90"/>
      <c r="SLB107" s="91"/>
      <c r="SLC107" s="90"/>
      <c r="SLD107" s="91"/>
      <c r="SLE107" s="90"/>
      <c r="SLF107" s="91"/>
      <c r="SLG107" s="90"/>
      <c r="SLH107" s="91"/>
      <c r="SLI107" s="90"/>
      <c r="SLJ107" s="91"/>
      <c r="SLK107" s="90"/>
      <c r="SLL107" s="91"/>
      <c r="SLM107" s="90"/>
      <c r="SLN107" s="91"/>
      <c r="SLO107" s="90"/>
      <c r="SLP107" s="91"/>
      <c r="SLQ107" s="90"/>
      <c r="SLR107" s="91"/>
      <c r="SLS107" s="90"/>
      <c r="SLT107" s="91"/>
      <c r="SLU107" s="90"/>
      <c r="SLV107" s="91"/>
      <c r="SLW107" s="90"/>
      <c r="SLX107" s="91"/>
      <c r="SLY107" s="90"/>
      <c r="SLZ107" s="91"/>
      <c r="SMA107" s="90"/>
      <c r="SMB107" s="91"/>
      <c r="SMC107" s="90"/>
      <c r="SMD107" s="91"/>
      <c r="SME107" s="90"/>
      <c r="SMF107" s="91"/>
      <c r="SMG107" s="90"/>
      <c r="SMH107" s="91"/>
      <c r="SMI107" s="90"/>
      <c r="SMJ107" s="91"/>
      <c r="SMK107" s="90"/>
      <c r="SML107" s="91"/>
      <c r="SMM107" s="90"/>
      <c r="SMN107" s="91"/>
      <c r="SMO107" s="90"/>
      <c r="SMP107" s="91"/>
      <c r="SMQ107" s="90"/>
      <c r="SMR107" s="91"/>
      <c r="SMS107" s="90"/>
      <c r="SMT107" s="91"/>
      <c r="SMU107" s="90"/>
      <c r="SMV107" s="91"/>
      <c r="SMW107" s="90"/>
      <c r="SMX107" s="91"/>
      <c r="SMY107" s="90"/>
      <c r="SMZ107" s="91"/>
      <c r="SNA107" s="90"/>
      <c r="SNB107" s="91"/>
      <c r="SNC107" s="90"/>
      <c r="SND107" s="91"/>
      <c r="SNE107" s="90"/>
      <c r="SNF107" s="91"/>
      <c r="SNG107" s="90"/>
      <c r="SNH107" s="91"/>
      <c r="SNI107" s="90"/>
      <c r="SNJ107" s="91"/>
      <c r="SNK107" s="90"/>
      <c r="SNL107" s="91"/>
      <c r="SNM107" s="90"/>
      <c r="SNN107" s="91"/>
      <c r="SNO107" s="90"/>
      <c r="SNP107" s="91"/>
      <c r="SNQ107" s="90"/>
      <c r="SNR107" s="91"/>
      <c r="SNS107" s="90"/>
      <c r="SNT107" s="91"/>
      <c r="SNU107" s="90"/>
      <c r="SNV107" s="91"/>
      <c r="SNW107" s="90"/>
      <c r="SNX107" s="91"/>
      <c r="SNY107" s="90"/>
      <c r="SNZ107" s="91"/>
      <c r="SOA107" s="90"/>
      <c r="SOB107" s="91"/>
      <c r="SOC107" s="90"/>
      <c r="SOD107" s="91"/>
      <c r="SOE107" s="90"/>
      <c r="SOF107" s="91"/>
      <c r="SOG107" s="90"/>
      <c r="SOH107" s="91"/>
      <c r="SOI107" s="90"/>
      <c r="SOJ107" s="91"/>
      <c r="SOK107" s="90"/>
      <c r="SOL107" s="91"/>
      <c r="SOM107" s="90"/>
      <c r="SON107" s="91"/>
      <c r="SOO107" s="90"/>
      <c r="SOP107" s="91"/>
      <c r="SOQ107" s="90"/>
      <c r="SOR107" s="91"/>
      <c r="SOS107" s="90"/>
      <c r="SOT107" s="91"/>
      <c r="SOU107" s="90"/>
      <c r="SOV107" s="91"/>
      <c r="SOW107" s="90"/>
      <c r="SOX107" s="91"/>
      <c r="SOY107" s="90"/>
      <c r="SOZ107" s="91"/>
      <c r="SPA107" s="90"/>
      <c r="SPB107" s="91"/>
      <c r="SPC107" s="90"/>
      <c r="SPD107" s="91"/>
      <c r="SPE107" s="90"/>
      <c r="SPF107" s="91"/>
      <c r="SPG107" s="90"/>
      <c r="SPH107" s="91"/>
      <c r="SPI107" s="90"/>
      <c r="SPJ107" s="91"/>
      <c r="SPK107" s="90"/>
      <c r="SPL107" s="91"/>
      <c r="SPM107" s="90"/>
      <c r="SPN107" s="91"/>
      <c r="SPO107" s="90"/>
      <c r="SPP107" s="91"/>
      <c r="SPQ107" s="90"/>
      <c r="SPR107" s="91"/>
      <c r="SPS107" s="90"/>
      <c r="SPT107" s="91"/>
      <c r="SPU107" s="90"/>
      <c r="SPV107" s="91"/>
      <c r="SPW107" s="90"/>
      <c r="SPX107" s="91"/>
      <c r="SPY107" s="90"/>
      <c r="SPZ107" s="91"/>
      <c r="SQA107" s="90"/>
      <c r="SQB107" s="91"/>
      <c r="SQC107" s="90"/>
      <c r="SQD107" s="91"/>
      <c r="SQE107" s="90"/>
      <c r="SQF107" s="91"/>
      <c r="SQG107" s="90"/>
      <c r="SQH107" s="91"/>
      <c r="SQI107" s="90"/>
      <c r="SQJ107" s="91"/>
      <c r="SQK107" s="90"/>
      <c r="SQL107" s="91"/>
      <c r="SQM107" s="90"/>
      <c r="SQN107" s="91"/>
      <c r="SQO107" s="90"/>
      <c r="SQP107" s="91"/>
      <c r="SQQ107" s="90"/>
      <c r="SQR107" s="91"/>
      <c r="SQS107" s="90"/>
      <c r="SQT107" s="91"/>
      <c r="SQU107" s="90"/>
      <c r="SQV107" s="91"/>
      <c r="SQW107" s="90"/>
      <c r="SQX107" s="91"/>
      <c r="SQY107" s="90"/>
      <c r="SQZ107" s="91"/>
      <c r="SRA107" s="90"/>
      <c r="SRB107" s="91"/>
      <c r="SRC107" s="90"/>
      <c r="SRD107" s="91"/>
      <c r="SRE107" s="90"/>
      <c r="SRF107" s="91"/>
      <c r="SRG107" s="90"/>
      <c r="SRH107" s="91"/>
      <c r="SRI107" s="90"/>
      <c r="SRJ107" s="91"/>
      <c r="SRK107" s="90"/>
      <c r="SRL107" s="91"/>
      <c r="SRM107" s="90"/>
      <c r="SRN107" s="91"/>
      <c r="SRO107" s="90"/>
      <c r="SRP107" s="91"/>
      <c r="SRQ107" s="90"/>
      <c r="SRR107" s="91"/>
      <c r="SRS107" s="90"/>
      <c r="SRT107" s="91"/>
      <c r="SRU107" s="90"/>
      <c r="SRV107" s="91"/>
      <c r="SRW107" s="90"/>
      <c r="SRX107" s="91"/>
      <c r="SRY107" s="90"/>
      <c r="SRZ107" s="91"/>
      <c r="SSA107" s="90"/>
      <c r="SSB107" s="91"/>
      <c r="SSC107" s="90"/>
      <c r="SSD107" s="91"/>
      <c r="SSE107" s="90"/>
      <c r="SSF107" s="91"/>
      <c r="SSG107" s="90"/>
      <c r="SSH107" s="91"/>
      <c r="SSI107" s="90"/>
      <c r="SSJ107" s="91"/>
      <c r="SSK107" s="90"/>
      <c r="SSL107" s="91"/>
      <c r="SSM107" s="90"/>
      <c r="SSN107" s="91"/>
      <c r="SSO107" s="90"/>
      <c r="SSP107" s="91"/>
      <c r="SSQ107" s="90"/>
      <c r="SSR107" s="91"/>
      <c r="SSS107" s="90"/>
      <c r="SST107" s="91"/>
      <c r="SSU107" s="90"/>
      <c r="SSV107" s="91"/>
      <c r="SSW107" s="90"/>
      <c r="SSX107" s="91"/>
      <c r="SSY107" s="90"/>
      <c r="SSZ107" s="91"/>
      <c r="STA107" s="90"/>
      <c r="STB107" s="91"/>
      <c r="STC107" s="90"/>
      <c r="STD107" s="91"/>
      <c r="STE107" s="90"/>
      <c r="STF107" s="91"/>
      <c r="STG107" s="90"/>
      <c r="STH107" s="91"/>
      <c r="STI107" s="90"/>
      <c r="STJ107" s="91"/>
      <c r="STK107" s="90"/>
      <c r="STL107" s="91"/>
      <c r="STM107" s="90"/>
      <c r="STN107" s="91"/>
      <c r="STO107" s="90"/>
      <c r="STP107" s="91"/>
      <c r="STQ107" s="90"/>
      <c r="STR107" s="91"/>
      <c r="STS107" s="90"/>
      <c r="STT107" s="91"/>
      <c r="STU107" s="90"/>
      <c r="STV107" s="91"/>
      <c r="STW107" s="90"/>
      <c r="STX107" s="91"/>
      <c r="STY107" s="90"/>
      <c r="STZ107" s="91"/>
      <c r="SUA107" s="90"/>
      <c r="SUB107" s="91"/>
      <c r="SUC107" s="90"/>
      <c r="SUD107" s="91"/>
      <c r="SUE107" s="90"/>
      <c r="SUF107" s="91"/>
      <c r="SUG107" s="90"/>
      <c r="SUH107" s="91"/>
      <c r="SUI107" s="90"/>
      <c r="SUJ107" s="91"/>
      <c r="SUK107" s="90"/>
      <c r="SUL107" s="91"/>
      <c r="SUM107" s="90"/>
      <c r="SUN107" s="91"/>
      <c r="SUO107" s="90"/>
      <c r="SUP107" s="91"/>
      <c r="SUQ107" s="90"/>
      <c r="SUR107" s="91"/>
      <c r="SUS107" s="90"/>
      <c r="SUT107" s="91"/>
      <c r="SUU107" s="90"/>
      <c r="SUV107" s="91"/>
      <c r="SUW107" s="90"/>
      <c r="SUX107" s="91"/>
      <c r="SUY107" s="90"/>
      <c r="SUZ107" s="91"/>
      <c r="SVA107" s="90"/>
      <c r="SVB107" s="91"/>
      <c r="SVC107" s="90"/>
      <c r="SVD107" s="91"/>
      <c r="SVE107" s="90"/>
      <c r="SVF107" s="91"/>
      <c r="SVG107" s="90"/>
      <c r="SVH107" s="91"/>
      <c r="SVI107" s="90"/>
      <c r="SVJ107" s="91"/>
      <c r="SVK107" s="90"/>
      <c r="SVL107" s="91"/>
      <c r="SVM107" s="90"/>
      <c r="SVN107" s="91"/>
      <c r="SVO107" s="90"/>
      <c r="SVP107" s="91"/>
      <c r="SVQ107" s="90"/>
      <c r="SVR107" s="91"/>
      <c r="SVS107" s="90"/>
      <c r="SVT107" s="91"/>
      <c r="SVU107" s="90"/>
      <c r="SVV107" s="91"/>
      <c r="SVW107" s="90"/>
      <c r="SVX107" s="91"/>
      <c r="SVY107" s="90"/>
      <c r="SVZ107" s="91"/>
      <c r="SWA107" s="90"/>
      <c r="SWB107" s="91"/>
      <c r="SWC107" s="90"/>
      <c r="SWD107" s="91"/>
      <c r="SWE107" s="90"/>
      <c r="SWF107" s="91"/>
      <c r="SWG107" s="90"/>
      <c r="SWH107" s="91"/>
      <c r="SWI107" s="90"/>
      <c r="SWJ107" s="91"/>
      <c r="SWK107" s="90"/>
      <c r="SWL107" s="91"/>
      <c r="SWM107" s="90"/>
      <c r="SWN107" s="91"/>
      <c r="SWO107" s="90"/>
      <c r="SWP107" s="91"/>
      <c r="SWQ107" s="90"/>
      <c r="SWR107" s="91"/>
      <c r="SWS107" s="90"/>
      <c r="SWT107" s="91"/>
      <c r="SWU107" s="90"/>
      <c r="SWV107" s="91"/>
      <c r="SWW107" s="90"/>
      <c r="SWX107" s="91"/>
      <c r="SWY107" s="90"/>
      <c r="SWZ107" s="91"/>
      <c r="SXA107" s="90"/>
      <c r="SXB107" s="91"/>
      <c r="SXC107" s="90"/>
      <c r="SXD107" s="91"/>
      <c r="SXE107" s="90"/>
      <c r="SXF107" s="91"/>
      <c r="SXG107" s="90"/>
      <c r="SXH107" s="91"/>
      <c r="SXI107" s="90"/>
      <c r="SXJ107" s="91"/>
      <c r="SXK107" s="90"/>
      <c r="SXL107" s="91"/>
      <c r="SXM107" s="90"/>
      <c r="SXN107" s="91"/>
      <c r="SXO107" s="90"/>
      <c r="SXP107" s="91"/>
      <c r="SXQ107" s="90"/>
      <c r="SXR107" s="91"/>
      <c r="SXS107" s="90"/>
      <c r="SXT107" s="91"/>
      <c r="SXU107" s="90"/>
      <c r="SXV107" s="91"/>
      <c r="SXW107" s="90"/>
      <c r="SXX107" s="91"/>
      <c r="SXY107" s="90"/>
      <c r="SXZ107" s="91"/>
      <c r="SYA107" s="90"/>
      <c r="SYB107" s="91"/>
      <c r="SYC107" s="90"/>
      <c r="SYD107" s="91"/>
      <c r="SYE107" s="90"/>
      <c r="SYF107" s="91"/>
      <c r="SYG107" s="90"/>
      <c r="SYH107" s="91"/>
      <c r="SYI107" s="90"/>
      <c r="SYJ107" s="91"/>
      <c r="SYK107" s="90"/>
      <c r="SYL107" s="91"/>
      <c r="SYM107" s="90"/>
      <c r="SYN107" s="91"/>
      <c r="SYO107" s="90"/>
      <c r="SYP107" s="91"/>
      <c r="SYQ107" s="90"/>
      <c r="SYR107" s="91"/>
      <c r="SYS107" s="90"/>
      <c r="SYT107" s="91"/>
      <c r="SYU107" s="90"/>
      <c r="SYV107" s="91"/>
      <c r="SYW107" s="90"/>
      <c r="SYX107" s="91"/>
      <c r="SYY107" s="90"/>
      <c r="SYZ107" s="91"/>
      <c r="SZA107" s="90"/>
      <c r="SZB107" s="91"/>
      <c r="SZC107" s="90"/>
      <c r="SZD107" s="91"/>
      <c r="SZE107" s="90"/>
      <c r="SZF107" s="91"/>
      <c r="SZG107" s="90"/>
      <c r="SZH107" s="91"/>
      <c r="SZI107" s="90"/>
      <c r="SZJ107" s="91"/>
      <c r="SZK107" s="90"/>
      <c r="SZL107" s="91"/>
      <c r="SZM107" s="90"/>
      <c r="SZN107" s="91"/>
      <c r="SZO107" s="90"/>
      <c r="SZP107" s="91"/>
      <c r="SZQ107" s="90"/>
      <c r="SZR107" s="91"/>
      <c r="SZS107" s="90"/>
      <c r="SZT107" s="91"/>
      <c r="SZU107" s="90"/>
      <c r="SZV107" s="91"/>
      <c r="SZW107" s="90"/>
      <c r="SZX107" s="91"/>
      <c r="SZY107" s="90"/>
      <c r="SZZ107" s="91"/>
      <c r="TAA107" s="90"/>
      <c r="TAB107" s="91"/>
      <c r="TAC107" s="90"/>
      <c r="TAD107" s="91"/>
      <c r="TAE107" s="90"/>
      <c r="TAF107" s="91"/>
      <c r="TAG107" s="90"/>
      <c r="TAH107" s="91"/>
      <c r="TAI107" s="90"/>
      <c r="TAJ107" s="91"/>
      <c r="TAK107" s="90"/>
      <c r="TAL107" s="91"/>
      <c r="TAM107" s="90"/>
      <c r="TAN107" s="91"/>
      <c r="TAO107" s="90"/>
      <c r="TAP107" s="91"/>
      <c r="TAQ107" s="90"/>
      <c r="TAR107" s="91"/>
      <c r="TAS107" s="90"/>
      <c r="TAT107" s="91"/>
      <c r="TAU107" s="90"/>
      <c r="TAV107" s="91"/>
      <c r="TAW107" s="90"/>
      <c r="TAX107" s="91"/>
      <c r="TAY107" s="90"/>
      <c r="TAZ107" s="91"/>
      <c r="TBA107" s="90"/>
      <c r="TBB107" s="91"/>
      <c r="TBC107" s="90"/>
      <c r="TBD107" s="91"/>
      <c r="TBE107" s="90"/>
      <c r="TBF107" s="91"/>
      <c r="TBG107" s="90"/>
      <c r="TBH107" s="91"/>
      <c r="TBI107" s="90"/>
      <c r="TBJ107" s="91"/>
      <c r="TBK107" s="90"/>
      <c r="TBL107" s="91"/>
      <c r="TBM107" s="90"/>
      <c r="TBN107" s="91"/>
      <c r="TBO107" s="90"/>
      <c r="TBP107" s="91"/>
      <c r="TBQ107" s="90"/>
      <c r="TBR107" s="91"/>
      <c r="TBS107" s="90"/>
      <c r="TBT107" s="91"/>
      <c r="TBU107" s="90"/>
      <c r="TBV107" s="91"/>
      <c r="TBW107" s="90"/>
      <c r="TBX107" s="91"/>
      <c r="TBY107" s="90"/>
      <c r="TBZ107" s="91"/>
      <c r="TCA107" s="90"/>
      <c r="TCB107" s="91"/>
      <c r="TCC107" s="90"/>
      <c r="TCD107" s="91"/>
      <c r="TCE107" s="90"/>
      <c r="TCF107" s="91"/>
      <c r="TCG107" s="90"/>
      <c r="TCH107" s="91"/>
      <c r="TCI107" s="90"/>
      <c r="TCJ107" s="91"/>
      <c r="TCK107" s="90"/>
      <c r="TCL107" s="91"/>
      <c r="TCM107" s="90"/>
      <c r="TCN107" s="91"/>
      <c r="TCO107" s="90"/>
      <c r="TCP107" s="91"/>
      <c r="TCQ107" s="90"/>
      <c r="TCR107" s="91"/>
      <c r="TCS107" s="90"/>
      <c r="TCT107" s="91"/>
      <c r="TCU107" s="90"/>
      <c r="TCV107" s="91"/>
      <c r="TCW107" s="90"/>
      <c r="TCX107" s="91"/>
      <c r="TCY107" s="90"/>
      <c r="TCZ107" s="91"/>
      <c r="TDA107" s="90"/>
      <c r="TDB107" s="91"/>
      <c r="TDC107" s="90"/>
      <c r="TDD107" s="91"/>
      <c r="TDE107" s="90"/>
      <c r="TDF107" s="91"/>
      <c r="TDG107" s="90"/>
      <c r="TDH107" s="91"/>
      <c r="TDI107" s="90"/>
      <c r="TDJ107" s="91"/>
      <c r="TDK107" s="90"/>
      <c r="TDL107" s="91"/>
      <c r="TDM107" s="90"/>
      <c r="TDN107" s="91"/>
      <c r="TDO107" s="90"/>
      <c r="TDP107" s="91"/>
      <c r="TDQ107" s="90"/>
      <c r="TDR107" s="91"/>
      <c r="TDS107" s="90"/>
      <c r="TDT107" s="91"/>
      <c r="TDU107" s="90"/>
      <c r="TDV107" s="91"/>
      <c r="TDW107" s="90"/>
      <c r="TDX107" s="91"/>
      <c r="TDY107" s="90"/>
      <c r="TDZ107" s="91"/>
      <c r="TEA107" s="90"/>
      <c r="TEB107" s="91"/>
      <c r="TEC107" s="90"/>
      <c r="TED107" s="91"/>
      <c r="TEE107" s="90"/>
      <c r="TEF107" s="91"/>
      <c r="TEG107" s="90"/>
      <c r="TEH107" s="91"/>
      <c r="TEI107" s="90"/>
      <c r="TEJ107" s="91"/>
      <c r="TEK107" s="90"/>
      <c r="TEL107" s="91"/>
      <c r="TEM107" s="90"/>
      <c r="TEN107" s="91"/>
      <c r="TEO107" s="90"/>
      <c r="TEP107" s="91"/>
      <c r="TEQ107" s="90"/>
      <c r="TER107" s="91"/>
      <c r="TES107" s="90"/>
      <c r="TET107" s="91"/>
      <c r="TEU107" s="90"/>
      <c r="TEV107" s="91"/>
      <c r="TEW107" s="90"/>
      <c r="TEX107" s="91"/>
      <c r="TEY107" s="90"/>
      <c r="TEZ107" s="91"/>
      <c r="TFA107" s="90"/>
      <c r="TFB107" s="91"/>
      <c r="TFC107" s="90"/>
      <c r="TFD107" s="91"/>
      <c r="TFE107" s="90"/>
      <c r="TFF107" s="91"/>
      <c r="TFG107" s="90"/>
      <c r="TFH107" s="91"/>
      <c r="TFI107" s="90"/>
      <c r="TFJ107" s="91"/>
      <c r="TFK107" s="90"/>
      <c r="TFL107" s="91"/>
      <c r="TFM107" s="90"/>
      <c r="TFN107" s="91"/>
      <c r="TFO107" s="90"/>
      <c r="TFP107" s="91"/>
      <c r="TFQ107" s="90"/>
      <c r="TFR107" s="91"/>
      <c r="TFS107" s="90"/>
      <c r="TFT107" s="91"/>
      <c r="TFU107" s="90"/>
      <c r="TFV107" s="91"/>
      <c r="TFW107" s="90"/>
      <c r="TFX107" s="91"/>
      <c r="TFY107" s="90"/>
      <c r="TFZ107" s="91"/>
      <c r="TGA107" s="90"/>
      <c r="TGB107" s="91"/>
      <c r="TGC107" s="90"/>
      <c r="TGD107" s="91"/>
      <c r="TGE107" s="90"/>
      <c r="TGF107" s="91"/>
      <c r="TGG107" s="90"/>
      <c r="TGH107" s="91"/>
      <c r="TGI107" s="90"/>
      <c r="TGJ107" s="91"/>
      <c r="TGK107" s="90"/>
      <c r="TGL107" s="91"/>
      <c r="TGM107" s="90"/>
      <c r="TGN107" s="91"/>
      <c r="TGO107" s="90"/>
      <c r="TGP107" s="91"/>
      <c r="TGQ107" s="90"/>
      <c r="TGR107" s="91"/>
      <c r="TGS107" s="90"/>
      <c r="TGT107" s="91"/>
      <c r="TGU107" s="90"/>
      <c r="TGV107" s="91"/>
      <c r="TGW107" s="90"/>
      <c r="TGX107" s="91"/>
      <c r="TGY107" s="90"/>
      <c r="TGZ107" s="91"/>
      <c r="THA107" s="90"/>
      <c r="THB107" s="91"/>
      <c r="THC107" s="90"/>
      <c r="THD107" s="91"/>
      <c r="THE107" s="90"/>
      <c r="THF107" s="91"/>
      <c r="THG107" s="90"/>
      <c r="THH107" s="91"/>
      <c r="THI107" s="90"/>
      <c r="THJ107" s="91"/>
      <c r="THK107" s="90"/>
      <c r="THL107" s="91"/>
      <c r="THM107" s="90"/>
      <c r="THN107" s="91"/>
      <c r="THO107" s="90"/>
      <c r="THP107" s="91"/>
      <c r="THQ107" s="90"/>
      <c r="THR107" s="91"/>
      <c r="THS107" s="90"/>
      <c r="THT107" s="91"/>
      <c r="THU107" s="90"/>
      <c r="THV107" s="91"/>
      <c r="THW107" s="90"/>
      <c r="THX107" s="91"/>
      <c r="THY107" s="90"/>
      <c r="THZ107" s="91"/>
      <c r="TIA107" s="90"/>
      <c r="TIB107" s="91"/>
      <c r="TIC107" s="90"/>
      <c r="TID107" s="91"/>
      <c r="TIE107" s="90"/>
      <c r="TIF107" s="91"/>
      <c r="TIG107" s="90"/>
      <c r="TIH107" s="91"/>
      <c r="TII107" s="90"/>
      <c r="TIJ107" s="91"/>
      <c r="TIK107" s="90"/>
      <c r="TIL107" s="91"/>
      <c r="TIM107" s="90"/>
      <c r="TIN107" s="91"/>
      <c r="TIO107" s="90"/>
      <c r="TIP107" s="91"/>
      <c r="TIQ107" s="90"/>
      <c r="TIR107" s="91"/>
      <c r="TIS107" s="90"/>
      <c r="TIT107" s="91"/>
      <c r="TIU107" s="90"/>
      <c r="TIV107" s="91"/>
      <c r="TIW107" s="90"/>
      <c r="TIX107" s="91"/>
      <c r="TIY107" s="90"/>
      <c r="TIZ107" s="91"/>
      <c r="TJA107" s="90"/>
      <c r="TJB107" s="91"/>
      <c r="TJC107" s="90"/>
      <c r="TJD107" s="91"/>
      <c r="TJE107" s="90"/>
      <c r="TJF107" s="91"/>
      <c r="TJG107" s="90"/>
      <c r="TJH107" s="91"/>
      <c r="TJI107" s="90"/>
      <c r="TJJ107" s="91"/>
      <c r="TJK107" s="90"/>
      <c r="TJL107" s="91"/>
      <c r="TJM107" s="90"/>
      <c r="TJN107" s="91"/>
      <c r="TJO107" s="90"/>
      <c r="TJP107" s="91"/>
      <c r="TJQ107" s="90"/>
      <c r="TJR107" s="91"/>
      <c r="TJS107" s="90"/>
      <c r="TJT107" s="91"/>
      <c r="TJU107" s="90"/>
      <c r="TJV107" s="91"/>
      <c r="TJW107" s="90"/>
      <c r="TJX107" s="91"/>
      <c r="TJY107" s="90"/>
      <c r="TJZ107" s="91"/>
      <c r="TKA107" s="90"/>
      <c r="TKB107" s="91"/>
      <c r="TKC107" s="90"/>
      <c r="TKD107" s="91"/>
      <c r="TKE107" s="90"/>
      <c r="TKF107" s="91"/>
      <c r="TKG107" s="90"/>
      <c r="TKH107" s="91"/>
      <c r="TKI107" s="90"/>
      <c r="TKJ107" s="91"/>
      <c r="TKK107" s="90"/>
      <c r="TKL107" s="91"/>
      <c r="TKM107" s="90"/>
      <c r="TKN107" s="91"/>
      <c r="TKO107" s="90"/>
      <c r="TKP107" s="91"/>
      <c r="TKQ107" s="90"/>
      <c r="TKR107" s="91"/>
      <c r="TKS107" s="90"/>
      <c r="TKT107" s="91"/>
      <c r="TKU107" s="90"/>
      <c r="TKV107" s="91"/>
      <c r="TKW107" s="90"/>
      <c r="TKX107" s="91"/>
      <c r="TKY107" s="90"/>
      <c r="TKZ107" s="91"/>
      <c r="TLA107" s="90"/>
      <c r="TLB107" s="91"/>
      <c r="TLC107" s="90"/>
      <c r="TLD107" s="91"/>
      <c r="TLE107" s="90"/>
      <c r="TLF107" s="91"/>
      <c r="TLG107" s="90"/>
      <c r="TLH107" s="91"/>
      <c r="TLI107" s="90"/>
      <c r="TLJ107" s="91"/>
      <c r="TLK107" s="90"/>
      <c r="TLL107" s="91"/>
      <c r="TLM107" s="90"/>
      <c r="TLN107" s="91"/>
      <c r="TLO107" s="90"/>
      <c r="TLP107" s="91"/>
      <c r="TLQ107" s="90"/>
      <c r="TLR107" s="91"/>
      <c r="TLS107" s="90"/>
      <c r="TLT107" s="91"/>
      <c r="TLU107" s="90"/>
      <c r="TLV107" s="91"/>
      <c r="TLW107" s="90"/>
      <c r="TLX107" s="91"/>
      <c r="TLY107" s="90"/>
      <c r="TLZ107" s="91"/>
      <c r="TMA107" s="90"/>
      <c r="TMB107" s="91"/>
      <c r="TMC107" s="90"/>
      <c r="TMD107" s="91"/>
      <c r="TME107" s="90"/>
      <c r="TMF107" s="91"/>
      <c r="TMG107" s="90"/>
      <c r="TMH107" s="91"/>
      <c r="TMI107" s="90"/>
      <c r="TMJ107" s="91"/>
      <c r="TMK107" s="90"/>
      <c r="TML107" s="91"/>
      <c r="TMM107" s="90"/>
      <c r="TMN107" s="91"/>
      <c r="TMO107" s="90"/>
      <c r="TMP107" s="91"/>
      <c r="TMQ107" s="90"/>
      <c r="TMR107" s="91"/>
      <c r="TMS107" s="90"/>
      <c r="TMT107" s="91"/>
      <c r="TMU107" s="90"/>
      <c r="TMV107" s="91"/>
      <c r="TMW107" s="90"/>
      <c r="TMX107" s="91"/>
      <c r="TMY107" s="90"/>
      <c r="TMZ107" s="91"/>
      <c r="TNA107" s="90"/>
      <c r="TNB107" s="91"/>
      <c r="TNC107" s="90"/>
      <c r="TND107" s="91"/>
      <c r="TNE107" s="90"/>
      <c r="TNF107" s="91"/>
      <c r="TNG107" s="90"/>
      <c r="TNH107" s="91"/>
      <c r="TNI107" s="90"/>
      <c r="TNJ107" s="91"/>
      <c r="TNK107" s="90"/>
      <c r="TNL107" s="91"/>
      <c r="TNM107" s="90"/>
      <c r="TNN107" s="91"/>
      <c r="TNO107" s="90"/>
      <c r="TNP107" s="91"/>
      <c r="TNQ107" s="90"/>
      <c r="TNR107" s="91"/>
      <c r="TNS107" s="90"/>
      <c r="TNT107" s="91"/>
      <c r="TNU107" s="90"/>
      <c r="TNV107" s="91"/>
      <c r="TNW107" s="90"/>
      <c r="TNX107" s="91"/>
      <c r="TNY107" s="90"/>
      <c r="TNZ107" s="91"/>
      <c r="TOA107" s="90"/>
      <c r="TOB107" s="91"/>
      <c r="TOC107" s="90"/>
      <c r="TOD107" s="91"/>
      <c r="TOE107" s="90"/>
      <c r="TOF107" s="91"/>
      <c r="TOG107" s="90"/>
      <c r="TOH107" s="91"/>
      <c r="TOI107" s="90"/>
      <c r="TOJ107" s="91"/>
      <c r="TOK107" s="90"/>
      <c r="TOL107" s="91"/>
      <c r="TOM107" s="90"/>
      <c r="TON107" s="91"/>
      <c r="TOO107" s="90"/>
      <c r="TOP107" s="91"/>
      <c r="TOQ107" s="90"/>
      <c r="TOR107" s="91"/>
      <c r="TOS107" s="90"/>
      <c r="TOT107" s="91"/>
      <c r="TOU107" s="90"/>
      <c r="TOV107" s="91"/>
      <c r="TOW107" s="90"/>
      <c r="TOX107" s="91"/>
      <c r="TOY107" s="90"/>
      <c r="TOZ107" s="91"/>
      <c r="TPA107" s="90"/>
      <c r="TPB107" s="91"/>
      <c r="TPC107" s="90"/>
      <c r="TPD107" s="91"/>
      <c r="TPE107" s="90"/>
      <c r="TPF107" s="91"/>
      <c r="TPG107" s="90"/>
      <c r="TPH107" s="91"/>
      <c r="TPI107" s="90"/>
      <c r="TPJ107" s="91"/>
      <c r="TPK107" s="90"/>
      <c r="TPL107" s="91"/>
      <c r="TPM107" s="90"/>
      <c r="TPN107" s="91"/>
      <c r="TPO107" s="90"/>
      <c r="TPP107" s="91"/>
      <c r="TPQ107" s="90"/>
      <c r="TPR107" s="91"/>
      <c r="TPS107" s="90"/>
      <c r="TPT107" s="91"/>
      <c r="TPU107" s="90"/>
      <c r="TPV107" s="91"/>
      <c r="TPW107" s="90"/>
      <c r="TPX107" s="91"/>
      <c r="TPY107" s="90"/>
      <c r="TPZ107" s="91"/>
      <c r="TQA107" s="90"/>
      <c r="TQB107" s="91"/>
      <c r="TQC107" s="90"/>
      <c r="TQD107" s="91"/>
      <c r="TQE107" s="90"/>
      <c r="TQF107" s="91"/>
      <c r="TQG107" s="90"/>
      <c r="TQH107" s="91"/>
      <c r="TQI107" s="90"/>
      <c r="TQJ107" s="91"/>
      <c r="TQK107" s="90"/>
      <c r="TQL107" s="91"/>
      <c r="TQM107" s="90"/>
      <c r="TQN107" s="91"/>
      <c r="TQO107" s="90"/>
      <c r="TQP107" s="91"/>
      <c r="TQQ107" s="90"/>
      <c r="TQR107" s="91"/>
      <c r="TQS107" s="90"/>
      <c r="TQT107" s="91"/>
      <c r="TQU107" s="90"/>
      <c r="TQV107" s="91"/>
      <c r="TQW107" s="90"/>
      <c r="TQX107" s="91"/>
      <c r="TQY107" s="90"/>
      <c r="TQZ107" s="91"/>
      <c r="TRA107" s="90"/>
      <c r="TRB107" s="91"/>
      <c r="TRC107" s="90"/>
      <c r="TRD107" s="91"/>
      <c r="TRE107" s="90"/>
      <c r="TRF107" s="91"/>
      <c r="TRG107" s="90"/>
      <c r="TRH107" s="91"/>
      <c r="TRI107" s="90"/>
      <c r="TRJ107" s="91"/>
      <c r="TRK107" s="90"/>
      <c r="TRL107" s="91"/>
      <c r="TRM107" s="90"/>
      <c r="TRN107" s="91"/>
      <c r="TRO107" s="90"/>
      <c r="TRP107" s="91"/>
      <c r="TRQ107" s="90"/>
      <c r="TRR107" s="91"/>
      <c r="TRS107" s="90"/>
      <c r="TRT107" s="91"/>
      <c r="TRU107" s="90"/>
      <c r="TRV107" s="91"/>
      <c r="TRW107" s="90"/>
      <c r="TRX107" s="91"/>
      <c r="TRY107" s="90"/>
      <c r="TRZ107" s="91"/>
      <c r="TSA107" s="90"/>
      <c r="TSB107" s="91"/>
      <c r="TSC107" s="90"/>
      <c r="TSD107" s="91"/>
      <c r="TSE107" s="90"/>
      <c r="TSF107" s="91"/>
      <c r="TSG107" s="90"/>
      <c r="TSH107" s="91"/>
      <c r="TSI107" s="90"/>
      <c r="TSJ107" s="91"/>
      <c r="TSK107" s="90"/>
      <c r="TSL107" s="91"/>
      <c r="TSM107" s="90"/>
      <c r="TSN107" s="91"/>
      <c r="TSO107" s="90"/>
      <c r="TSP107" s="91"/>
      <c r="TSQ107" s="90"/>
      <c r="TSR107" s="91"/>
      <c r="TSS107" s="90"/>
      <c r="TST107" s="91"/>
      <c r="TSU107" s="90"/>
      <c r="TSV107" s="91"/>
      <c r="TSW107" s="90"/>
      <c r="TSX107" s="91"/>
      <c r="TSY107" s="90"/>
      <c r="TSZ107" s="91"/>
      <c r="TTA107" s="90"/>
      <c r="TTB107" s="91"/>
      <c r="TTC107" s="90"/>
      <c r="TTD107" s="91"/>
      <c r="TTE107" s="90"/>
      <c r="TTF107" s="91"/>
      <c r="TTG107" s="90"/>
      <c r="TTH107" s="91"/>
      <c r="TTI107" s="90"/>
      <c r="TTJ107" s="91"/>
      <c r="TTK107" s="90"/>
      <c r="TTL107" s="91"/>
      <c r="TTM107" s="90"/>
      <c r="TTN107" s="91"/>
      <c r="TTO107" s="90"/>
      <c r="TTP107" s="91"/>
      <c r="TTQ107" s="90"/>
      <c r="TTR107" s="91"/>
      <c r="TTS107" s="90"/>
      <c r="TTT107" s="91"/>
      <c r="TTU107" s="90"/>
      <c r="TTV107" s="91"/>
      <c r="TTW107" s="90"/>
      <c r="TTX107" s="91"/>
      <c r="TTY107" s="90"/>
      <c r="TTZ107" s="91"/>
      <c r="TUA107" s="90"/>
      <c r="TUB107" s="91"/>
      <c r="TUC107" s="90"/>
      <c r="TUD107" s="91"/>
      <c r="TUE107" s="90"/>
      <c r="TUF107" s="91"/>
      <c r="TUG107" s="90"/>
      <c r="TUH107" s="91"/>
      <c r="TUI107" s="90"/>
      <c r="TUJ107" s="91"/>
      <c r="TUK107" s="90"/>
      <c r="TUL107" s="91"/>
      <c r="TUM107" s="90"/>
      <c r="TUN107" s="91"/>
      <c r="TUO107" s="90"/>
      <c r="TUP107" s="91"/>
      <c r="TUQ107" s="90"/>
      <c r="TUR107" s="91"/>
      <c r="TUS107" s="90"/>
      <c r="TUT107" s="91"/>
      <c r="TUU107" s="90"/>
      <c r="TUV107" s="91"/>
      <c r="TUW107" s="90"/>
      <c r="TUX107" s="91"/>
      <c r="TUY107" s="90"/>
      <c r="TUZ107" s="91"/>
      <c r="TVA107" s="90"/>
      <c r="TVB107" s="91"/>
      <c r="TVC107" s="90"/>
      <c r="TVD107" s="91"/>
      <c r="TVE107" s="90"/>
      <c r="TVF107" s="91"/>
      <c r="TVG107" s="90"/>
      <c r="TVH107" s="91"/>
      <c r="TVI107" s="90"/>
      <c r="TVJ107" s="91"/>
      <c r="TVK107" s="90"/>
      <c r="TVL107" s="91"/>
      <c r="TVM107" s="90"/>
      <c r="TVN107" s="91"/>
      <c r="TVO107" s="90"/>
      <c r="TVP107" s="91"/>
      <c r="TVQ107" s="90"/>
      <c r="TVR107" s="91"/>
      <c r="TVS107" s="90"/>
      <c r="TVT107" s="91"/>
      <c r="TVU107" s="90"/>
      <c r="TVV107" s="91"/>
      <c r="TVW107" s="90"/>
      <c r="TVX107" s="91"/>
      <c r="TVY107" s="90"/>
      <c r="TVZ107" s="91"/>
      <c r="TWA107" s="90"/>
      <c r="TWB107" s="91"/>
      <c r="TWC107" s="90"/>
      <c r="TWD107" s="91"/>
      <c r="TWE107" s="90"/>
      <c r="TWF107" s="91"/>
      <c r="TWG107" s="90"/>
      <c r="TWH107" s="91"/>
      <c r="TWI107" s="90"/>
      <c r="TWJ107" s="91"/>
      <c r="TWK107" s="90"/>
      <c r="TWL107" s="91"/>
      <c r="TWM107" s="90"/>
      <c r="TWN107" s="91"/>
      <c r="TWO107" s="90"/>
      <c r="TWP107" s="91"/>
      <c r="TWQ107" s="90"/>
      <c r="TWR107" s="91"/>
      <c r="TWS107" s="90"/>
      <c r="TWT107" s="91"/>
      <c r="TWU107" s="90"/>
      <c r="TWV107" s="91"/>
      <c r="TWW107" s="90"/>
      <c r="TWX107" s="91"/>
      <c r="TWY107" s="90"/>
      <c r="TWZ107" s="91"/>
      <c r="TXA107" s="90"/>
      <c r="TXB107" s="91"/>
      <c r="TXC107" s="90"/>
      <c r="TXD107" s="91"/>
      <c r="TXE107" s="90"/>
      <c r="TXF107" s="91"/>
      <c r="TXG107" s="90"/>
      <c r="TXH107" s="91"/>
      <c r="TXI107" s="90"/>
      <c r="TXJ107" s="91"/>
      <c r="TXK107" s="90"/>
      <c r="TXL107" s="91"/>
      <c r="TXM107" s="90"/>
      <c r="TXN107" s="91"/>
      <c r="TXO107" s="90"/>
      <c r="TXP107" s="91"/>
      <c r="TXQ107" s="90"/>
      <c r="TXR107" s="91"/>
      <c r="TXS107" s="90"/>
      <c r="TXT107" s="91"/>
      <c r="TXU107" s="90"/>
      <c r="TXV107" s="91"/>
      <c r="TXW107" s="90"/>
      <c r="TXX107" s="91"/>
      <c r="TXY107" s="90"/>
      <c r="TXZ107" s="91"/>
      <c r="TYA107" s="90"/>
      <c r="TYB107" s="91"/>
      <c r="TYC107" s="90"/>
      <c r="TYD107" s="91"/>
      <c r="TYE107" s="90"/>
      <c r="TYF107" s="91"/>
      <c r="TYG107" s="90"/>
      <c r="TYH107" s="91"/>
      <c r="TYI107" s="90"/>
      <c r="TYJ107" s="91"/>
      <c r="TYK107" s="90"/>
      <c r="TYL107" s="91"/>
      <c r="TYM107" s="90"/>
      <c r="TYN107" s="91"/>
      <c r="TYO107" s="90"/>
      <c r="TYP107" s="91"/>
      <c r="TYQ107" s="90"/>
      <c r="TYR107" s="91"/>
      <c r="TYS107" s="90"/>
      <c r="TYT107" s="91"/>
      <c r="TYU107" s="90"/>
      <c r="TYV107" s="91"/>
      <c r="TYW107" s="90"/>
      <c r="TYX107" s="91"/>
      <c r="TYY107" s="90"/>
      <c r="TYZ107" s="91"/>
      <c r="TZA107" s="90"/>
      <c r="TZB107" s="91"/>
      <c r="TZC107" s="90"/>
      <c r="TZD107" s="91"/>
      <c r="TZE107" s="90"/>
      <c r="TZF107" s="91"/>
      <c r="TZG107" s="90"/>
      <c r="TZH107" s="91"/>
      <c r="TZI107" s="90"/>
      <c r="TZJ107" s="91"/>
      <c r="TZK107" s="90"/>
      <c r="TZL107" s="91"/>
      <c r="TZM107" s="90"/>
      <c r="TZN107" s="91"/>
      <c r="TZO107" s="90"/>
      <c r="TZP107" s="91"/>
      <c r="TZQ107" s="90"/>
      <c r="TZR107" s="91"/>
      <c r="TZS107" s="90"/>
      <c r="TZT107" s="91"/>
      <c r="TZU107" s="90"/>
      <c r="TZV107" s="91"/>
      <c r="TZW107" s="90"/>
      <c r="TZX107" s="91"/>
      <c r="TZY107" s="90"/>
      <c r="TZZ107" s="91"/>
      <c r="UAA107" s="90"/>
      <c r="UAB107" s="91"/>
      <c r="UAC107" s="90"/>
      <c r="UAD107" s="91"/>
      <c r="UAE107" s="90"/>
      <c r="UAF107" s="91"/>
      <c r="UAG107" s="90"/>
      <c r="UAH107" s="91"/>
      <c r="UAI107" s="90"/>
      <c r="UAJ107" s="91"/>
      <c r="UAK107" s="90"/>
      <c r="UAL107" s="91"/>
      <c r="UAM107" s="90"/>
      <c r="UAN107" s="91"/>
      <c r="UAO107" s="90"/>
      <c r="UAP107" s="91"/>
      <c r="UAQ107" s="90"/>
      <c r="UAR107" s="91"/>
      <c r="UAS107" s="90"/>
      <c r="UAT107" s="91"/>
      <c r="UAU107" s="90"/>
      <c r="UAV107" s="91"/>
      <c r="UAW107" s="90"/>
      <c r="UAX107" s="91"/>
      <c r="UAY107" s="90"/>
      <c r="UAZ107" s="91"/>
      <c r="UBA107" s="90"/>
      <c r="UBB107" s="91"/>
      <c r="UBC107" s="90"/>
      <c r="UBD107" s="91"/>
      <c r="UBE107" s="90"/>
      <c r="UBF107" s="91"/>
      <c r="UBG107" s="90"/>
      <c r="UBH107" s="91"/>
      <c r="UBI107" s="90"/>
      <c r="UBJ107" s="91"/>
      <c r="UBK107" s="90"/>
      <c r="UBL107" s="91"/>
      <c r="UBM107" s="90"/>
      <c r="UBN107" s="91"/>
      <c r="UBO107" s="90"/>
      <c r="UBP107" s="91"/>
      <c r="UBQ107" s="90"/>
      <c r="UBR107" s="91"/>
      <c r="UBS107" s="90"/>
      <c r="UBT107" s="91"/>
      <c r="UBU107" s="90"/>
      <c r="UBV107" s="91"/>
      <c r="UBW107" s="90"/>
      <c r="UBX107" s="91"/>
      <c r="UBY107" s="90"/>
      <c r="UBZ107" s="91"/>
      <c r="UCA107" s="90"/>
      <c r="UCB107" s="91"/>
      <c r="UCC107" s="90"/>
      <c r="UCD107" s="91"/>
      <c r="UCE107" s="90"/>
      <c r="UCF107" s="91"/>
      <c r="UCG107" s="90"/>
      <c r="UCH107" s="91"/>
      <c r="UCI107" s="90"/>
      <c r="UCJ107" s="91"/>
      <c r="UCK107" s="90"/>
      <c r="UCL107" s="91"/>
      <c r="UCM107" s="90"/>
      <c r="UCN107" s="91"/>
      <c r="UCO107" s="90"/>
      <c r="UCP107" s="91"/>
      <c r="UCQ107" s="90"/>
      <c r="UCR107" s="91"/>
      <c r="UCS107" s="90"/>
      <c r="UCT107" s="91"/>
      <c r="UCU107" s="90"/>
      <c r="UCV107" s="91"/>
      <c r="UCW107" s="90"/>
      <c r="UCX107" s="91"/>
      <c r="UCY107" s="90"/>
      <c r="UCZ107" s="91"/>
      <c r="UDA107" s="90"/>
      <c r="UDB107" s="91"/>
      <c r="UDC107" s="90"/>
      <c r="UDD107" s="91"/>
      <c r="UDE107" s="90"/>
      <c r="UDF107" s="91"/>
      <c r="UDG107" s="90"/>
      <c r="UDH107" s="91"/>
      <c r="UDI107" s="90"/>
      <c r="UDJ107" s="91"/>
      <c r="UDK107" s="90"/>
      <c r="UDL107" s="91"/>
      <c r="UDM107" s="90"/>
      <c r="UDN107" s="91"/>
      <c r="UDO107" s="90"/>
      <c r="UDP107" s="91"/>
      <c r="UDQ107" s="90"/>
      <c r="UDR107" s="91"/>
      <c r="UDS107" s="90"/>
      <c r="UDT107" s="91"/>
      <c r="UDU107" s="90"/>
      <c r="UDV107" s="91"/>
      <c r="UDW107" s="90"/>
      <c r="UDX107" s="91"/>
      <c r="UDY107" s="90"/>
      <c r="UDZ107" s="91"/>
      <c r="UEA107" s="90"/>
      <c r="UEB107" s="91"/>
      <c r="UEC107" s="90"/>
      <c r="UED107" s="91"/>
      <c r="UEE107" s="90"/>
      <c r="UEF107" s="91"/>
      <c r="UEG107" s="90"/>
      <c r="UEH107" s="91"/>
      <c r="UEI107" s="90"/>
      <c r="UEJ107" s="91"/>
      <c r="UEK107" s="90"/>
      <c r="UEL107" s="91"/>
      <c r="UEM107" s="90"/>
      <c r="UEN107" s="91"/>
      <c r="UEO107" s="90"/>
      <c r="UEP107" s="91"/>
      <c r="UEQ107" s="90"/>
      <c r="UER107" s="91"/>
      <c r="UES107" s="90"/>
      <c r="UET107" s="91"/>
      <c r="UEU107" s="90"/>
      <c r="UEV107" s="91"/>
      <c r="UEW107" s="90"/>
      <c r="UEX107" s="91"/>
      <c r="UEY107" s="90"/>
      <c r="UEZ107" s="91"/>
      <c r="UFA107" s="90"/>
      <c r="UFB107" s="91"/>
      <c r="UFC107" s="90"/>
      <c r="UFD107" s="91"/>
      <c r="UFE107" s="90"/>
      <c r="UFF107" s="91"/>
      <c r="UFG107" s="90"/>
      <c r="UFH107" s="91"/>
      <c r="UFI107" s="90"/>
      <c r="UFJ107" s="91"/>
      <c r="UFK107" s="90"/>
      <c r="UFL107" s="91"/>
      <c r="UFM107" s="90"/>
      <c r="UFN107" s="91"/>
      <c r="UFO107" s="90"/>
      <c r="UFP107" s="91"/>
      <c r="UFQ107" s="90"/>
      <c r="UFR107" s="91"/>
      <c r="UFS107" s="90"/>
      <c r="UFT107" s="91"/>
      <c r="UFU107" s="90"/>
      <c r="UFV107" s="91"/>
      <c r="UFW107" s="90"/>
      <c r="UFX107" s="91"/>
      <c r="UFY107" s="90"/>
      <c r="UFZ107" s="91"/>
      <c r="UGA107" s="90"/>
      <c r="UGB107" s="91"/>
      <c r="UGC107" s="90"/>
      <c r="UGD107" s="91"/>
      <c r="UGE107" s="90"/>
      <c r="UGF107" s="91"/>
      <c r="UGG107" s="90"/>
      <c r="UGH107" s="91"/>
      <c r="UGI107" s="90"/>
      <c r="UGJ107" s="91"/>
      <c r="UGK107" s="90"/>
      <c r="UGL107" s="91"/>
      <c r="UGM107" s="90"/>
      <c r="UGN107" s="91"/>
      <c r="UGO107" s="90"/>
      <c r="UGP107" s="91"/>
      <c r="UGQ107" s="90"/>
      <c r="UGR107" s="91"/>
      <c r="UGS107" s="90"/>
      <c r="UGT107" s="91"/>
      <c r="UGU107" s="90"/>
      <c r="UGV107" s="91"/>
      <c r="UGW107" s="90"/>
      <c r="UGX107" s="91"/>
      <c r="UGY107" s="90"/>
      <c r="UGZ107" s="91"/>
      <c r="UHA107" s="90"/>
      <c r="UHB107" s="91"/>
      <c r="UHC107" s="90"/>
      <c r="UHD107" s="91"/>
      <c r="UHE107" s="90"/>
      <c r="UHF107" s="91"/>
      <c r="UHG107" s="90"/>
      <c r="UHH107" s="91"/>
      <c r="UHI107" s="90"/>
      <c r="UHJ107" s="91"/>
      <c r="UHK107" s="90"/>
      <c r="UHL107" s="91"/>
      <c r="UHM107" s="90"/>
      <c r="UHN107" s="91"/>
      <c r="UHO107" s="90"/>
      <c r="UHP107" s="91"/>
      <c r="UHQ107" s="90"/>
      <c r="UHR107" s="91"/>
      <c r="UHS107" s="90"/>
      <c r="UHT107" s="91"/>
      <c r="UHU107" s="90"/>
      <c r="UHV107" s="91"/>
      <c r="UHW107" s="90"/>
      <c r="UHX107" s="91"/>
      <c r="UHY107" s="90"/>
      <c r="UHZ107" s="91"/>
      <c r="UIA107" s="90"/>
      <c r="UIB107" s="91"/>
      <c r="UIC107" s="90"/>
      <c r="UID107" s="91"/>
      <c r="UIE107" s="90"/>
      <c r="UIF107" s="91"/>
      <c r="UIG107" s="90"/>
      <c r="UIH107" s="91"/>
      <c r="UII107" s="90"/>
      <c r="UIJ107" s="91"/>
      <c r="UIK107" s="90"/>
      <c r="UIL107" s="91"/>
      <c r="UIM107" s="90"/>
      <c r="UIN107" s="91"/>
      <c r="UIO107" s="90"/>
      <c r="UIP107" s="91"/>
      <c r="UIQ107" s="90"/>
      <c r="UIR107" s="91"/>
      <c r="UIS107" s="90"/>
      <c r="UIT107" s="91"/>
      <c r="UIU107" s="90"/>
      <c r="UIV107" s="91"/>
      <c r="UIW107" s="90"/>
      <c r="UIX107" s="91"/>
      <c r="UIY107" s="90"/>
      <c r="UIZ107" s="91"/>
      <c r="UJA107" s="90"/>
      <c r="UJB107" s="91"/>
      <c r="UJC107" s="90"/>
      <c r="UJD107" s="91"/>
      <c r="UJE107" s="90"/>
      <c r="UJF107" s="91"/>
      <c r="UJG107" s="90"/>
      <c r="UJH107" s="91"/>
      <c r="UJI107" s="90"/>
      <c r="UJJ107" s="91"/>
      <c r="UJK107" s="90"/>
      <c r="UJL107" s="91"/>
      <c r="UJM107" s="90"/>
      <c r="UJN107" s="91"/>
      <c r="UJO107" s="90"/>
      <c r="UJP107" s="91"/>
      <c r="UJQ107" s="90"/>
      <c r="UJR107" s="91"/>
      <c r="UJS107" s="90"/>
      <c r="UJT107" s="91"/>
      <c r="UJU107" s="90"/>
      <c r="UJV107" s="91"/>
      <c r="UJW107" s="90"/>
      <c r="UJX107" s="91"/>
      <c r="UJY107" s="90"/>
      <c r="UJZ107" s="91"/>
      <c r="UKA107" s="90"/>
      <c r="UKB107" s="91"/>
      <c r="UKC107" s="90"/>
      <c r="UKD107" s="91"/>
      <c r="UKE107" s="90"/>
      <c r="UKF107" s="91"/>
      <c r="UKG107" s="90"/>
      <c r="UKH107" s="91"/>
      <c r="UKI107" s="90"/>
      <c r="UKJ107" s="91"/>
      <c r="UKK107" s="90"/>
      <c r="UKL107" s="91"/>
      <c r="UKM107" s="90"/>
      <c r="UKN107" s="91"/>
      <c r="UKO107" s="90"/>
      <c r="UKP107" s="91"/>
      <c r="UKQ107" s="90"/>
      <c r="UKR107" s="91"/>
      <c r="UKS107" s="90"/>
      <c r="UKT107" s="91"/>
      <c r="UKU107" s="90"/>
      <c r="UKV107" s="91"/>
      <c r="UKW107" s="90"/>
      <c r="UKX107" s="91"/>
      <c r="UKY107" s="90"/>
      <c r="UKZ107" s="91"/>
      <c r="ULA107" s="90"/>
      <c r="ULB107" s="91"/>
      <c r="ULC107" s="90"/>
      <c r="ULD107" s="91"/>
      <c r="ULE107" s="90"/>
      <c r="ULF107" s="91"/>
      <c r="ULG107" s="90"/>
      <c r="ULH107" s="91"/>
      <c r="ULI107" s="90"/>
      <c r="ULJ107" s="91"/>
      <c r="ULK107" s="90"/>
      <c r="ULL107" s="91"/>
      <c r="ULM107" s="90"/>
      <c r="ULN107" s="91"/>
      <c r="ULO107" s="90"/>
      <c r="ULP107" s="91"/>
      <c r="ULQ107" s="90"/>
      <c r="ULR107" s="91"/>
      <c r="ULS107" s="90"/>
      <c r="ULT107" s="91"/>
      <c r="ULU107" s="90"/>
      <c r="ULV107" s="91"/>
      <c r="ULW107" s="90"/>
      <c r="ULX107" s="91"/>
      <c r="ULY107" s="90"/>
      <c r="ULZ107" s="91"/>
      <c r="UMA107" s="90"/>
      <c r="UMB107" s="91"/>
      <c r="UMC107" s="90"/>
      <c r="UMD107" s="91"/>
      <c r="UME107" s="90"/>
      <c r="UMF107" s="91"/>
      <c r="UMG107" s="90"/>
      <c r="UMH107" s="91"/>
      <c r="UMI107" s="90"/>
      <c r="UMJ107" s="91"/>
      <c r="UMK107" s="90"/>
      <c r="UML107" s="91"/>
      <c r="UMM107" s="90"/>
      <c r="UMN107" s="91"/>
      <c r="UMO107" s="90"/>
      <c r="UMP107" s="91"/>
      <c r="UMQ107" s="90"/>
      <c r="UMR107" s="91"/>
      <c r="UMS107" s="90"/>
      <c r="UMT107" s="91"/>
      <c r="UMU107" s="90"/>
      <c r="UMV107" s="91"/>
      <c r="UMW107" s="90"/>
      <c r="UMX107" s="91"/>
      <c r="UMY107" s="90"/>
      <c r="UMZ107" s="91"/>
      <c r="UNA107" s="90"/>
      <c r="UNB107" s="91"/>
      <c r="UNC107" s="90"/>
      <c r="UND107" s="91"/>
      <c r="UNE107" s="90"/>
      <c r="UNF107" s="91"/>
      <c r="UNG107" s="90"/>
      <c r="UNH107" s="91"/>
      <c r="UNI107" s="90"/>
      <c r="UNJ107" s="91"/>
      <c r="UNK107" s="90"/>
      <c r="UNL107" s="91"/>
      <c r="UNM107" s="90"/>
      <c r="UNN107" s="91"/>
      <c r="UNO107" s="90"/>
      <c r="UNP107" s="91"/>
      <c r="UNQ107" s="90"/>
      <c r="UNR107" s="91"/>
      <c r="UNS107" s="90"/>
      <c r="UNT107" s="91"/>
      <c r="UNU107" s="90"/>
      <c r="UNV107" s="91"/>
      <c r="UNW107" s="90"/>
      <c r="UNX107" s="91"/>
      <c r="UNY107" s="90"/>
      <c r="UNZ107" s="91"/>
      <c r="UOA107" s="90"/>
      <c r="UOB107" s="91"/>
      <c r="UOC107" s="90"/>
      <c r="UOD107" s="91"/>
      <c r="UOE107" s="90"/>
      <c r="UOF107" s="91"/>
      <c r="UOG107" s="90"/>
      <c r="UOH107" s="91"/>
      <c r="UOI107" s="90"/>
      <c r="UOJ107" s="91"/>
      <c r="UOK107" s="90"/>
      <c r="UOL107" s="91"/>
      <c r="UOM107" s="90"/>
      <c r="UON107" s="91"/>
      <c r="UOO107" s="90"/>
      <c r="UOP107" s="91"/>
      <c r="UOQ107" s="90"/>
      <c r="UOR107" s="91"/>
      <c r="UOS107" s="90"/>
      <c r="UOT107" s="91"/>
      <c r="UOU107" s="90"/>
      <c r="UOV107" s="91"/>
      <c r="UOW107" s="90"/>
      <c r="UOX107" s="91"/>
      <c r="UOY107" s="90"/>
      <c r="UOZ107" s="91"/>
      <c r="UPA107" s="90"/>
      <c r="UPB107" s="91"/>
      <c r="UPC107" s="90"/>
      <c r="UPD107" s="91"/>
      <c r="UPE107" s="90"/>
      <c r="UPF107" s="91"/>
      <c r="UPG107" s="90"/>
      <c r="UPH107" s="91"/>
      <c r="UPI107" s="90"/>
      <c r="UPJ107" s="91"/>
      <c r="UPK107" s="90"/>
      <c r="UPL107" s="91"/>
      <c r="UPM107" s="90"/>
      <c r="UPN107" s="91"/>
      <c r="UPO107" s="90"/>
      <c r="UPP107" s="91"/>
      <c r="UPQ107" s="90"/>
      <c r="UPR107" s="91"/>
      <c r="UPS107" s="90"/>
      <c r="UPT107" s="91"/>
      <c r="UPU107" s="90"/>
      <c r="UPV107" s="91"/>
      <c r="UPW107" s="90"/>
      <c r="UPX107" s="91"/>
      <c r="UPY107" s="90"/>
      <c r="UPZ107" s="91"/>
      <c r="UQA107" s="90"/>
      <c r="UQB107" s="91"/>
      <c r="UQC107" s="90"/>
      <c r="UQD107" s="91"/>
      <c r="UQE107" s="90"/>
      <c r="UQF107" s="91"/>
      <c r="UQG107" s="90"/>
      <c r="UQH107" s="91"/>
      <c r="UQI107" s="90"/>
      <c r="UQJ107" s="91"/>
      <c r="UQK107" s="90"/>
      <c r="UQL107" s="91"/>
      <c r="UQM107" s="90"/>
      <c r="UQN107" s="91"/>
      <c r="UQO107" s="90"/>
      <c r="UQP107" s="91"/>
      <c r="UQQ107" s="90"/>
      <c r="UQR107" s="91"/>
      <c r="UQS107" s="90"/>
      <c r="UQT107" s="91"/>
      <c r="UQU107" s="90"/>
      <c r="UQV107" s="91"/>
      <c r="UQW107" s="90"/>
      <c r="UQX107" s="91"/>
      <c r="UQY107" s="90"/>
      <c r="UQZ107" s="91"/>
      <c r="URA107" s="90"/>
      <c r="URB107" s="91"/>
      <c r="URC107" s="90"/>
      <c r="URD107" s="91"/>
      <c r="URE107" s="90"/>
      <c r="URF107" s="91"/>
      <c r="URG107" s="90"/>
      <c r="URH107" s="91"/>
      <c r="URI107" s="90"/>
      <c r="URJ107" s="91"/>
      <c r="URK107" s="90"/>
      <c r="URL107" s="91"/>
      <c r="URM107" s="90"/>
      <c r="URN107" s="91"/>
      <c r="URO107" s="90"/>
      <c r="URP107" s="91"/>
      <c r="URQ107" s="90"/>
      <c r="URR107" s="91"/>
      <c r="URS107" s="90"/>
      <c r="URT107" s="91"/>
      <c r="URU107" s="90"/>
      <c r="URV107" s="91"/>
      <c r="URW107" s="90"/>
      <c r="URX107" s="91"/>
      <c r="URY107" s="90"/>
      <c r="URZ107" s="91"/>
      <c r="USA107" s="90"/>
      <c r="USB107" s="91"/>
      <c r="USC107" s="90"/>
      <c r="USD107" s="91"/>
      <c r="USE107" s="90"/>
      <c r="USF107" s="91"/>
      <c r="USG107" s="90"/>
      <c r="USH107" s="91"/>
      <c r="USI107" s="90"/>
      <c r="USJ107" s="91"/>
      <c r="USK107" s="90"/>
      <c r="USL107" s="91"/>
      <c r="USM107" s="90"/>
      <c r="USN107" s="91"/>
      <c r="USO107" s="90"/>
      <c r="USP107" s="91"/>
      <c r="USQ107" s="90"/>
      <c r="USR107" s="91"/>
      <c r="USS107" s="90"/>
      <c r="UST107" s="91"/>
      <c r="USU107" s="90"/>
      <c r="USV107" s="91"/>
      <c r="USW107" s="90"/>
      <c r="USX107" s="91"/>
      <c r="USY107" s="90"/>
      <c r="USZ107" s="91"/>
      <c r="UTA107" s="90"/>
      <c r="UTB107" s="91"/>
      <c r="UTC107" s="90"/>
      <c r="UTD107" s="91"/>
      <c r="UTE107" s="90"/>
      <c r="UTF107" s="91"/>
      <c r="UTG107" s="90"/>
      <c r="UTH107" s="91"/>
      <c r="UTI107" s="90"/>
      <c r="UTJ107" s="91"/>
      <c r="UTK107" s="90"/>
      <c r="UTL107" s="91"/>
      <c r="UTM107" s="90"/>
      <c r="UTN107" s="91"/>
      <c r="UTO107" s="90"/>
      <c r="UTP107" s="91"/>
      <c r="UTQ107" s="90"/>
      <c r="UTR107" s="91"/>
      <c r="UTS107" s="90"/>
      <c r="UTT107" s="91"/>
      <c r="UTU107" s="90"/>
      <c r="UTV107" s="91"/>
      <c r="UTW107" s="90"/>
      <c r="UTX107" s="91"/>
      <c r="UTY107" s="90"/>
      <c r="UTZ107" s="91"/>
      <c r="UUA107" s="90"/>
      <c r="UUB107" s="91"/>
      <c r="UUC107" s="90"/>
      <c r="UUD107" s="91"/>
      <c r="UUE107" s="90"/>
      <c r="UUF107" s="91"/>
      <c r="UUG107" s="90"/>
      <c r="UUH107" s="91"/>
      <c r="UUI107" s="90"/>
      <c r="UUJ107" s="91"/>
      <c r="UUK107" s="90"/>
      <c r="UUL107" s="91"/>
      <c r="UUM107" s="90"/>
      <c r="UUN107" s="91"/>
      <c r="UUO107" s="90"/>
      <c r="UUP107" s="91"/>
      <c r="UUQ107" s="90"/>
      <c r="UUR107" s="91"/>
      <c r="UUS107" s="90"/>
      <c r="UUT107" s="91"/>
      <c r="UUU107" s="90"/>
      <c r="UUV107" s="91"/>
      <c r="UUW107" s="90"/>
      <c r="UUX107" s="91"/>
      <c r="UUY107" s="90"/>
      <c r="UUZ107" s="91"/>
      <c r="UVA107" s="90"/>
      <c r="UVB107" s="91"/>
      <c r="UVC107" s="90"/>
      <c r="UVD107" s="91"/>
      <c r="UVE107" s="90"/>
      <c r="UVF107" s="91"/>
      <c r="UVG107" s="90"/>
      <c r="UVH107" s="91"/>
      <c r="UVI107" s="90"/>
      <c r="UVJ107" s="91"/>
      <c r="UVK107" s="90"/>
      <c r="UVL107" s="91"/>
      <c r="UVM107" s="90"/>
      <c r="UVN107" s="91"/>
      <c r="UVO107" s="90"/>
      <c r="UVP107" s="91"/>
      <c r="UVQ107" s="90"/>
      <c r="UVR107" s="91"/>
      <c r="UVS107" s="90"/>
      <c r="UVT107" s="91"/>
      <c r="UVU107" s="90"/>
      <c r="UVV107" s="91"/>
      <c r="UVW107" s="90"/>
      <c r="UVX107" s="91"/>
      <c r="UVY107" s="90"/>
      <c r="UVZ107" s="91"/>
      <c r="UWA107" s="90"/>
      <c r="UWB107" s="91"/>
      <c r="UWC107" s="90"/>
      <c r="UWD107" s="91"/>
      <c r="UWE107" s="90"/>
      <c r="UWF107" s="91"/>
      <c r="UWG107" s="90"/>
      <c r="UWH107" s="91"/>
      <c r="UWI107" s="90"/>
      <c r="UWJ107" s="91"/>
      <c r="UWK107" s="90"/>
      <c r="UWL107" s="91"/>
      <c r="UWM107" s="90"/>
      <c r="UWN107" s="91"/>
      <c r="UWO107" s="90"/>
      <c r="UWP107" s="91"/>
      <c r="UWQ107" s="90"/>
      <c r="UWR107" s="91"/>
      <c r="UWS107" s="90"/>
      <c r="UWT107" s="91"/>
      <c r="UWU107" s="90"/>
      <c r="UWV107" s="91"/>
      <c r="UWW107" s="90"/>
      <c r="UWX107" s="91"/>
      <c r="UWY107" s="90"/>
      <c r="UWZ107" s="91"/>
      <c r="UXA107" s="90"/>
      <c r="UXB107" s="91"/>
      <c r="UXC107" s="90"/>
      <c r="UXD107" s="91"/>
      <c r="UXE107" s="90"/>
      <c r="UXF107" s="91"/>
      <c r="UXG107" s="90"/>
      <c r="UXH107" s="91"/>
      <c r="UXI107" s="90"/>
      <c r="UXJ107" s="91"/>
      <c r="UXK107" s="90"/>
      <c r="UXL107" s="91"/>
      <c r="UXM107" s="90"/>
      <c r="UXN107" s="91"/>
      <c r="UXO107" s="90"/>
      <c r="UXP107" s="91"/>
      <c r="UXQ107" s="90"/>
      <c r="UXR107" s="91"/>
      <c r="UXS107" s="90"/>
      <c r="UXT107" s="91"/>
      <c r="UXU107" s="90"/>
      <c r="UXV107" s="91"/>
      <c r="UXW107" s="90"/>
      <c r="UXX107" s="91"/>
      <c r="UXY107" s="90"/>
      <c r="UXZ107" s="91"/>
      <c r="UYA107" s="90"/>
      <c r="UYB107" s="91"/>
      <c r="UYC107" s="90"/>
      <c r="UYD107" s="91"/>
      <c r="UYE107" s="90"/>
      <c r="UYF107" s="91"/>
      <c r="UYG107" s="90"/>
      <c r="UYH107" s="91"/>
      <c r="UYI107" s="90"/>
      <c r="UYJ107" s="91"/>
      <c r="UYK107" s="90"/>
      <c r="UYL107" s="91"/>
      <c r="UYM107" s="90"/>
      <c r="UYN107" s="91"/>
      <c r="UYO107" s="90"/>
      <c r="UYP107" s="91"/>
      <c r="UYQ107" s="90"/>
      <c r="UYR107" s="91"/>
      <c r="UYS107" s="90"/>
      <c r="UYT107" s="91"/>
      <c r="UYU107" s="90"/>
      <c r="UYV107" s="91"/>
      <c r="UYW107" s="90"/>
      <c r="UYX107" s="91"/>
      <c r="UYY107" s="90"/>
      <c r="UYZ107" s="91"/>
      <c r="UZA107" s="90"/>
      <c r="UZB107" s="91"/>
      <c r="UZC107" s="90"/>
      <c r="UZD107" s="91"/>
      <c r="UZE107" s="90"/>
      <c r="UZF107" s="91"/>
      <c r="UZG107" s="90"/>
      <c r="UZH107" s="91"/>
      <c r="UZI107" s="90"/>
      <c r="UZJ107" s="91"/>
      <c r="UZK107" s="90"/>
      <c r="UZL107" s="91"/>
      <c r="UZM107" s="90"/>
      <c r="UZN107" s="91"/>
      <c r="UZO107" s="90"/>
      <c r="UZP107" s="91"/>
      <c r="UZQ107" s="90"/>
      <c r="UZR107" s="91"/>
      <c r="UZS107" s="90"/>
      <c r="UZT107" s="91"/>
      <c r="UZU107" s="90"/>
      <c r="UZV107" s="91"/>
      <c r="UZW107" s="90"/>
      <c r="UZX107" s="91"/>
      <c r="UZY107" s="90"/>
      <c r="UZZ107" s="91"/>
      <c r="VAA107" s="90"/>
      <c r="VAB107" s="91"/>
      <c r="VAC107" s="90"/>
      <c r="VAD107" s="91"/>
      <c r="VAE107" s="90"/>
      <c r="VAF107" s="91"/>
      <c r="VAG107" s="90"/>
      <c r="VAH107" s="91"/>
      <c r="VAI107" s="90"/>
      <c r="VAJ107" s="91"/>
      <c r="VAK107" s="90"/>
      <c r="VAL107" s="91"/>
      <c r="VAM107" s="90"/>
      <c r="VAN107" s="91"/>
      <c r="VAO107" s="90"/>
      <c r="VAP107" s="91"/>
      <c r="VAQ107" s="90"/>
      <c r="VAR107" s="91"/>
      <c r="VAS107" s="90"/>
      <c r="VAT107" s="91"/>
      <c r="VAU107" s="90"/>
      <c r="VAV107" s="91"/>
      <c r="VAW107" s="90"/>
      <c r="VAX107" s="91"/>
      <c r="VAY107" s="90"/>
      <c r="VAZ107" s="91"/>
      <c r="VBA107" s="90"/>
      <c r="VBB107" s="91"/>
      <c r="VBC107" s="90"/>
      <c r="VBD107" s="91"/>
      <c r="VBE107" s="90"/>
      <c r="VBF107" s="91"/>
      <c r="VBG107" s="90"/>
      <c r="VBH107" s="91"/>
      <c r="VBI107" s="90"/>
      <c r="VBJ107" s="91"/>
      <c r="VBK107" s="90"/>
      <c r="VBL107" s="91"/>
      <c r="VBM107" s="90"/>
      <c r="VBN107" s="91"/>
      <c r="VBO107" s="90"/>
      <c r="VBP107" s="91"/>
      <c r="VBQ107" s="90"/>
      <c r="VBR107" s="91"/>
      <c r="VBS107" s="90"/>
      <c r="VBT107" s="91"/>
      <c r="VBU107" s="90"/>
      <c r="VBV107" s="91"/>
      <c r="VBW107" s="90"/>
      <c r="VBX107" s="91"/>
      <c r="VBY107" s="90"/>
      <c r="VBZ107" s="91"/>
      <c r="VCA107" s="90"/>
      <c r="VCB107" s="91"/>
      <c r="VCC107" s="90"/>
      <c r="VCD107" s="91"/>
      <c r="VCE107" s="90"/>
      <c r="VCF107" s="91"/>
      <c r="VCG107" s="90"/>
      <c r="VCH107" s="91"/>
      <c r="VCI107" s="90"/>
      <c r="VCJ107" s="91"/>
      <c r="VCK107" s="90"/>
      <c r="VCL107" s="91"/>
      <c r="VCM107" s="90"/>
      <c r="VCN107" s="91"/>
      <c r="VCO107" s="90"/>
      <c r="VCP107" s="91"/>
      <c r="VCQ107" s="90"/>
      <c r="VCR107" s="91"/>
      <c r="VCS107" s="90"/>
      <c r="VCT107" s="91"/>
      <c r="VCU107" s="90"/>
      <c r="VCV107" s="91"/>
      <c r="VCW107" s="90"/>
      <c r="VCX107" s="91"/>
      <c r="VCY107" s="90"/>
      <c r="VCZ107" s="91"/>
      <c r="VDA107" s="90"/>
      <c r="VDB107" s="91"/>
      <c r="VDC107" s="90"/>
      <c r="VDD107" s="91"/>
      <c r="VDE107" s="90"/>
      <c r="VDF107" s="91"/>
      <c r="VDG107" s="90"/>
      <c r="VDH107" s="91"/>
      <c r="VDI107" s="90"/>
      <c r="VDJ107" s="91"/>
      <c r="VDK107" s="90"/>
      <c r="VDL107" s="91"/>
      <c r="VDM107" s="90"/>
      <c r="VDN107" s="91"/>
      <c r="VDO107" s="90"/>
      <c r="VDP107" s="91"/>
      <c r="VDQ107" s="90"/>
      <c r="VDR107" s="91"/>
      <c r="VDS107" s="90"/>
      <c r="VDT107" s="91"/>
      <c r="VDU107" s="90"/>
      <c r="VDV107" s="91"/>
      <c r="VDW107" s="90"/>
      <c r="VDX107" s="91"/>
      <c r="VDY107" s="90"/>
      <c r="VDZ107" s="91"/>
      <c r="VEA107" s="90"/>
      <c r="VEB107" s="91"/>
      <c r="VEC107" s="90"/>
      <c r="VED107" s="91"/>
      <c r="VEE107" s="90"/>
      <c r="VEF107" s="91"/>
      <c r="VEG107" s="90"/>
      <c r="VEH107" s="91"/>
      <c r="VEI107" s="90"/>
      <c r="VEJ107" s="91"/>
      <c r="VEK107" s="90"/>
      <c r="VEL107" s="91"/>
      <c r="VEM107" s="90"/>
      <c r="VEN107" s="91"/>
      <c r="VEO107" s="90"/>
      <c r="VEP107" s="91"/>
      <c r="VEQ107" s="90"/>
      <c r="VER107" s="91"/>
      <c r="VES107" s="90"/>
      <c r="VET107" s="91"/>
      <c r="VEU107" s="90"/>
      <c r="VEV107" s="91"/>
      <c r="VEW107" s="90"/>
      <c r="VEX107" s="91"/>
      <c r="VEY107" s="90"/>
      <c r="VEZ107" s="91"/>
      <c r="VFA107" s="90"/>
      <c r="VFB107" s="91"/>
      <c r="VFC107" s="90"/>
      <c r="VFD107" s="91"/>
      <c r="VFE107" s="90"/>
      <c r="VFF107" s="91"/>
      <c r="VFG107" s="90"/>
      <c r="VFH107" s="91"/>
      <c r="VFI107" s="90"/>
      <c r="VFJ107" s="91"/>
      <c r="VFK107" s="90"/>
      <c r="VFL107" s="91"/>
      <c r="VFM107" s="90"/>
      <c r="VFN107" s="91"/>
      <c r="VFO107" s="90"/>
      <c r="VFP107" s="91"/>
      <c r="VFQ107" s="90"/>
      <c r="VFR107" s="91"/>
      <c r="VFS107" s="90"/>
      <c r="VFT107" s="91"/>
      <c r="VFU107" s="90"/>
      <c r="VFV107" s="91"/>
      <c r="VFW107" s="90"/>
      <c r="VFX107" s="91"/>
      <c r="VFY107" s="90"/>
      <c r="VFZ107" s="91"/>
      <c r="VGA107" s="90"/>
      <c r="VGB107" s="91"/>
      <c r="VGC107" s="90"/>
      <c r="VGD107" s="91"/>
      <c r="VGE107" s="90"/>
      <c r="VGF107" s="91"/>
      <c r="VGG107" s="90"/>
      <c r="VGH107" s="91"/>
      <c r="VGI107" s="90"/>
      <c r="VGJ107" s="91"/>
      <c r="VGK107" s="90"/>
      <c r="VGL107" s="91"/>
      <c r="VGM107" s="90"/>
      <c r="VGN107" s="91"/>
      <c r="VGO107" s="90"/>
      <c r="VGP107" s="91"/>
      <c r="VGQ107" s="90"/>
      <c r="VGR107" s="91"/>
      <c r="VGS107" s="90"/>
      <c r="VGT107" s="91"/>
      <c r="VGU107" s="90"/>
      <c r="VGV107" s="91"/>
      <c r="VGW107" s="90"/>
      <c r="VGX107" s="91"/>
      <c r="VGY107" s="90"/>
      <c r="VGZ107" s="91"/>
      <c r="VHA107" s="90"/>
      <c r="VHB107" s="91"/>
      <c r="VHC107" s="90"/>
      <c r="VHD107" s="91"/>
      <c r="VHE107" s="90"/>
      <c r="VHF107" s="91"/>
      <c r="VHG107" s="90"/>
      <c r="VHH107" s="91"/>
      <c r="VHI107" s="90"/>
      <c r="VHJ107" s="91"/>
      <c r="VHK107" s="90"/>
      <c r="VHL107" s="91"/>
      <c r="VHM107" s="90"/>
      <c r="VHN107" s="91"/>
      <c r="VHO107" s="90"/>
      <c r="VHP107" s="91"/>
      <c r="VHQ107" s="90"/>
      <c r="VHR107" s="91"/>
      <c r="VHS107" s="90"/>
      <c r="VHT107" s="91"/>
      <c r="VHU107" s="90"/>
      <c r="VHV107" s="91"/>
      <c r="VHW107" s="90"/>
      <c r="VHX107" s="91"/>
      <c r="VHY107" s="90"/>
      <c r="VHZ107" s="91"/>
      <c r="VIA107" s="90"/>
      <c r="VIB107" s="91"/>
      <c r="VIC107" s="90"/>
      <c r="VID107" s="91"/>
      <c r="VIE107" s="90"/>
      <c r="VIF107" s="91"/>
      <c r="VIG107" s="90"/>
      <c r="VIH107" s="91"/>
      <c r="VII107" s="90"/>
      <c r="VIJ107" s="91"/>
      <c r="VIK107" s="90"/>
      <c r="VIL107" s="91"/>
      <c r="VIM107" s="90"/>
      <c r="VIN107" s="91"/>
      <c r="VIO107" s="90"/>
      <c r="VIP107" s="91"/>
      <c r="VIQ107" s="90"/>
      <c r="VIR107" s="91"/>
      <c r="VIS107" s="90"/>
      <c r="VIT107" s="91"/>
      <c r="VIU107" s="90"/>
      <c r="VIV107" s="91"/>
      <c r="VIW107" s="90"/>
      <c r="VIX107" s="91"/>
      <c r="VIY107" s="90"/>
      <c r="VIZ107" s="91"/>
      <c r="VJA107" s="90"/>
      <c r="VJB107" s="91"/>
      <c r="VJC107" s="90"/>
      <c r="VJD107" s="91"/>
      <c r="VJE107" s="90"/>
      <c r="VJF107" s="91"/>
      <c r="VJG107" s="90"/>
      <c r="VJH107" s="91"/>
      <c r="VJI107" s="90"/>
      <c r="VJJ107" s="91"/>
      <c r="VJK107" s="90"/>
      <c r="VJL107" s="91"/>
      <c r="VJM107" s="90"/>
      <c r="VJN107" s="91"/>
      <c r="VJO107" s="90"/>
      <c r="VJP107" s="91"/>
      <c r="VJQ107" s="90"/>
      <c r="VJR107" s="91"/>
      <c r="VJS107" s="90"/>
      <c r="VJT107" s="91"/>
      <c r="VJU107" s="90"/>
      <c r="VJV107" s="91"/>
      <c r="VJW107" s="90"/>
      <c r="VJX107" s="91"/>
      <c r="VJY107" s="90"/>
      <c r="VJZ107" s="91"/>
      <c r="VKA107" s="90"/>
      <c r="VKB107" s="91"/>
      <c r="VKC107" s="90"/>
      <c r="VKD107" s="91"/>
      <c r="VKE107" s="90"/>
      <c r="VKF107" s="91"/>
      <c r="VKG107" s="90"/>
      <c r="VKH107" s="91"/>
      <c r="VKI107" s="90"/>
      <c r="VKJ107" s="91"/>
      <c r="VKK107" s="90"/>
      <c r="VKL107" s="91"/>
      <c r="VKM107" s="90"/>
      <c r="VKN107" s="91"/>
      <c r="VKO107" s="90"/>
      <c r="VKP107" s="91"/>
      <c r="VKQ107" s="90"/>
      <c r="VKR107" s="91"/>
      <c r="VKS107" s="90"/>
      <c r="VKT107" s="91"/>
      <c r="VKU107" s="90"/>
      <c r="VKV107" s="91"/>
      <c r="VKW107" s="90"/>
      <c r="VKX107" s="91"/>
      <c r="VKY107" s="90"/>
      <c r="VKZ107" s="91"/>
      <c r="VLA107" s="90"/>
      <c r="VLB107" s="91"/>
      <c r="VLC107" s="90"/>
      <c r="VLD107" s="91"/>
      <c r="VLE107" s="90"/>
      <c r="VLF107" s="91"/>
      <c r="VLG107" s="90"/>
      <c r="VLH107" s="91"/>
      <c r="VLI107" s="90"/>
      <c r="VLJ107" s="91"/>
      <c r="VLK107" s="90"/>
      <c r="VLL107" s="91"/>
      <c r="VLM107" s="90"/>
      <c r="VLN107" s="91"/>
      <c r="VLO107" s="90"/>
      <c r="VLP107" s="91"/>
      <c r="VLQ107" s="90"/>
      <c r="VLR107" s="91"/>
      <c r="VLS107" s="90"/>
      <c r="VLT107" s="91"/>
      <c r="VLU107" s="90"/>
      <c r="VLV107" s="91"/>
      <c r="VLW107" s="90"/>
      <c r="VLX107" s="91"/>
      <c r="VLY107" s="90"/>
      <c r="VLZ107" s="91"/>
      <c r="VMA107" s="90"/>
      <c r="VMB107" s="91"/>
      <c r="VMC107" s="90"/>
      <c r="VMD107" s="91"/>
      <c r="VME107" s="90"/>
      <c r="VMF107" s="91"/>
      <c r="VMG107" s="90"/>
      <c r="VMH107" s="91"/>
      <c r="VMI107" s="90"/>
      <c r="VMJ107" s="91"/>
      <c r="VMK107" s="90"/>
      <c r="VML107" s="91"/>
      <c r="VMM107" s="90"/>
      <c r="VMN107" s="91"/>
      <c r="VMO107" s="90"/>
      <c r="VMP107" s="91"/>
      <c r="VMQ107" s="90"/>
      <c r="VMR107" s="91"/>
      <c r="VMS107" s="90"/>
      <c r="VMT107" s="91"/>
      <c r="VMU107" s="90"/>
      <c r="VMV107" s="91"/>
      <c r="VMW107" s="90"/>
      <c r="VMX107" s="91"/>
      <c r="VMY107" s="90"/>
      <c r="VMZ107" s="91"/>
      <c r="VNA107" s="90"/>
      <c r="VNB107" s="91"/>
      <c r="VNC107" s="90"/>
      <c r="VND107" s="91"/>
      <c r="VNE107" s="90"/>
      <c r="VNF107" s="91"/>
      <c r="VNG107" s="90"/>
      <c r="VNH107" s="91"/>
      <c r="VNI107" s="90"/>
      <c r="VNJ107" s="91"/>
      <c r="VNK107" s="90"/>
      <c r="VNL107" s="91"/>
      <c r="VNM107" s="90"/>
      <c r="VNN107" s="91"/>
      <c r="VNO107" s="90"/>
      <c r="VNP107" s="91"/>
      <c r="VNQ107" s="90"/>
      <c r="VNR107" s="91"/>
      <c r="VNS107" s="90"/>
      <c r="VNT107" s="91"/>
      <c r="VNU107" s="90"/>
      <c r="VNV107" s="91"/>
      <c r="VNW107" s="90"/>
      <c r="VNX107" s="91"/>
      <c r="VNY107" s="90"/>
      <c r="VNZ107" s="91"/>
      <c r="VOA107" s="90"/>
      <c r="VOB107" s="91"/>
      <c r="VOC107" s="90"/>
      <c r="VOD107" s="91"/>
      <c r="VOE107" s="90"/>
      <c r="VOF107" s="91"/>
      <c r="VOG107" s="90"/>
      <c r="VOH107" s="91"/>
      <c r="VOI107" s="90"/>
      <c r="VOJ107" s="91"/>
      <c r="VOK107" s="90"/>
      <c r="VOL107" s="91"/>
      <c r="VOM107" s="90"/>
      <c r="VON107" s="91"/>
      <c r="VOO107" s="90"/>
      <c r="VOP107" s="91"/>
      <c r="VOQ107" s="90"/>
      <c r="VOR107" s="91"/>
      <c r="VOS107" s="90"/>
      <c r="VOT107" s="91"/>
      <c r="VOU107" s="90"/>
      <c r="VOV107" s="91"/>
      <c r="VOW107" s="90"/>
      <c r="VOX107" s="91"/>
      <c r="VOY107" s="90"/>
      <c r="VOZ107" s="91"/>
      <c r="VPA107" s="90"/>
      <c r="VPB107" s="91"/>
      <c r="VPC107" s="90"/>
      <c r="VPD107" s="91"/>
      <c r="VPE107" s="90"/>
      <c r="VPF107" s="91"/>
      <c r="VPG107" s="90"/>
      <c r="VPH107" s="91"/>
      <c r="VPI107" s="90"/>
      <c r="VPJ107" s="91"/>
      <c r="VPK107" s="90"/>
      <c r="VPL107" s="91"/>
      <c r="VPM107" s="90"/>
      <c r="VPN107" s="91"/>
      <c r="VPO107" s="90"/>
      <c r="VPP107" s="91"/>
      <c r="VPQ107" s="90"/>
      <c r="VPR107" s="91"/>
      <c r="VPS107" s="90"/>
      <c r="VPT107" s="91"/>
      <c r="VPU107" s="90"/>
      <c r="VPV107" s="91"/>
      <c r="VPW107" s="90"/>
      <c r="VPX107" s="91"/>
      <c r="VPY107" s="90"/>
      <c r="VPZ107" s="91"/>
      <c r="VQA107" s="90"/>
      <c r="VQB107" s="91"/>
      <c r="VQC107" s="90"/>
      <c r="VQD107" s="91"/>
      <c r="VQE107" s="90"/>
      <c r="VQF107" s="91"/>
      <c r="VQG107" s="90"/>
      <c r="VQH107" s="91"/>
      <c r="VQI107" s="90"/>
      <c r="VQJ107" s="91"/>
      <c r="VQK107" s="90"/>
      <c r="VQL107" s="91"/>
      <c r="VQM107" s="90"/>
      <c r="VQN107" s="91"/>
      <c r="VQO107" s="90"/>
      <c r="VQP107" s="91"/>
      <c r="VQQ107" s="90"/>
      <c r="VQR107" s="91"/>
      <c r="VQS107" s="90"/>
      <c r="VQT107" s="91"/>
      <c r="VQU107" s="90"/>
      <c r="VQV107" s="91"/>
      <c r="VQW107" s="90"/>
      <c r="VQX107" s="91"/>
      <c r="VQY107" s="90"/>
      <c r="VQZ107" s="91"/>
      <c r="VRA107" s="90"/>
      <c r="VRB107" s="91"/>
      <c r="VRC107" s="90"/>
      <c r="VRD107" s="91"/>
      <c r="VRE107" s="90"/>
      <c r="VRF107" s="91"/>
      <c r="VRG107" s="90"/>
      <c r="VRH107" s="91"/>
      <c r="VRI107" s="90"/>
      <c r="VRJ107" s="91"/>
      <c r="VRK107" s="90"/>
      <c r="VRL107" s="91"/>
      <c r="VRM107" s="90"/>
      <c r="VRN107" s="91"/>
      <c r="VRO107" s="90"/>
      <c r="VRP107" s="91"/>
      <c r="VRQ107" s="90"/>
      <c r="VRR107" s="91"/>
      <c r="VRS107" s="90"/>
      <c r="VRT107" s="91"/>
      <c r="VRU107" s="90"/>
      <c r="VRV107" s="91"/>
      <c r="VRW107" s="90"/>
      <c r="VRX107" s="91"/>
      <c r="VRY107" s="90"/>
      <c r="VRZ107" s="91"/>
      <c r="VSA107" s="90"/>
      <c r="VSB107" s="91"/>
      <c r="VSC107" s="90"/>
      <c r="VSD107" s="91"/>
      <c r="VSE107" s="90"/>
      <c r="VSF107" s="91"/>
      <c r="VSG107" s="90"/>
      <c r="VSH107" s="91"/>
      <c r="VSI107" s="90"/>
      <c r="VSJ107" s="91"/>
      <c r="VSK107" s="90"/>
      <c r="VSL107" s="91"/>
      <c r="VSM107" s="90"/>
      <c r="VSN107" s="91"/>
      <c r="VSO107" s="90"/>
      <c r="VSP107" s="91"/>
      <c r="VSQ107" s="90"/>
      <c r="VSR107" s="91"/>
      <c r="VSS107" s="90"/>
      <c r="VST107" s="91"/>
      <c r="VSU107" s="90"/>
      <c r="VSV107" s="91"/>
      <c r="VSW107" s="90"/>
      <c r="VSX107" s="91"/>
      <c r="VSY107" s="90"/>
      <c r="VSZ107" s="91"/>
      <c r="VTA107" s="90"/>
      <c r="VTB107" s="91"/>
      <c r="VTC107" s="90"/>
      <c r="VTD107" s="91"/>
      <c r="VTE107" s="90"/>
      <c r="VTF107" s="91"/>
      <c r="VTG107" s="90"/>
      <c r="VTH107" s="91"/>
      <c r="VTI107" s="90"/>
      <c r="VTJ107" s="91"/>
      <c r="VTK107" s="90"/>
      <c r="VTL107" s="91"/>
      <c r="VTM107" s="90"/>
      <c r="VTN107" s="91"/>
      <c r="VTO107" s="90"/>
      <c r="VTP107" s="91"/>
      <c r="VTQ107" s="90"/>
      <c r="VTR107" s="91"/>
      <c r="VTS107" s="90"/>
      <c r="VTT107" s="91"/>
      <c r="VTU107" s="90"/>
      <c r="VTV107" s="91"/>
      <c r="VTW107" s="90"/>
      <c r="VTX107" s="91"/>
      <c r="VTY107" s="90"/>
      <c r="VTZ107" s="91"/>
      <c r="VUA107" s="90"/>
      <c r="VUB107" s="91"/>
      <c r="VUC107" s="90"/>
      <c r="VUD107" s="91"/>
      <c r="VUE107" s="90"/>
      <c r="VUF107" s="91"/>
      <c r="VUG107" s="90"/>
      <c r="VUH107" s="91"/>
      <c r="VUI107" s="90"/>
      <c r="VUJ107" s="91"/>
      <c r="VUK107" s="90"/>
      <c r="VUL107" s="91"/>
      <c r="VUM107" s="90"/>
      <c r="VUN107" s="91"/>
      <c r="VUO107" s="90"/>
      <c r="VUP107" s="91"/>
      <c r="VUQ107" s="90"/>
      <c r="VUR107" s="91"/>
      <c r="VUS107" s="90"/>
      <c r="VUT107" s="91"/>
      <c r="VUU107" s="90"/>
      <c r="VUV107" s="91"/>
      <c r="VUW107" s="90"/>
      <c r="VUX107" s="91"/>
      <c r="VUY107" s="90"/>
      <c r="VUZ107" s="91"/>
      <c r="VVA107" s="90"/>
      <c r="VVB107" s="91"/>
      <c r="VVC107" s="90"/>
      <c r="VVD107" s="91"/>
      <c r="VVE107" s="90"/>
      <c r="VVF107" s="91"/>
      <c r="VVG107" s="90"/>
      <c r="VVH107" s="91"/>
      <c r="VVI107" s="90"/>
      <c r="VVJ107" s="91"/>
      <c r="VVK107" s="90"/>
      <c r="VVL107" s="91"/>
      <c r="VVM107" s="90"/>
      <c r="VVN107" s="91"/>
      <c r="VVO107" s="90"/>
      <c r="VVP107" s="91"/>
      <c r="VVQ107" s="90"/>
      <c r="VVR107" s="91"/>
      <c r="VVS107" s="90"/>
      <c r="VVT107" s="91"/>
      <c r="VVU107" s="90"/>
      <c r="VVV107" s="91"/>
      <c r="VVW107" s="90"/>
      <c r="VVX107" s="91"/>
      <c r="VVY107" s="90"/>
      <c r="VVZ107" s="91"/>
      <c r="VWA107" s="90"/>
      <c r="VWB107" s="91"/>
      <c r="VWC107" s="90"/>
      <c r="VWD107" s="91"/>
      <c r="VWE107" s="90"/>
      <c r="VWF107" s="91"/>
      <c r="VWG107" s="90"/>
      <c r="VWH107" s="91"/>
      <c r="VWI107" s="90"/>
      <c r="VWJ107" s="91"/>
      <c r="VWK107" s="90"/>
      <c r="VWL107" s="91"/>
      <c r="VWM107" s="90"/>
      <c r="VWN107" s="91"/>
      <c r="VWO107" s="90"/>
      <c r="VWP107" s="91"/>
      <c r="VWQ107" s="90"/>
      <c r="VWR107" s="91"/>
      <c r="VWS107" s="90"/>
      <c r="VWT107" s="91"/>
      <c r="VWU107" s="90"/>
      <c r="VWV107" s="91"/>
      <c r="VWW107" s="90"/>
      <c r="VWX107" s="91"/>
      <c r="VWY107" s="90"/>
      <c r="VWZ107" s="91"/>
      <c r="VXA107" s="90"/>
      <c r="VXB107" s="91"/>
      <c r="VXC107" s="90"/>
      <c r="VXD107" s="91"/>
      <c r="VXE107" s="90"/>
      <c r="VXF107" s="91"/>
      <c r="VXG107" s="90"/>
      <c r="VXH107" s="91"/>
      <c r="VXI107" s="90"/>
      <c r="VXJ107" s="91"/>
      <c r="VXK107" s="90"/>
      <c r="VXL107" s="91"/>
      <c r="VXM107" s="90"/>
      <c r="VXN107" s="91"/>
      <c r="VXO107" s="90"/>
      <c r="VXP107" s="91"/>
      <c r="VXQ107" s="90"/>
      <c r="VXR107" s="91"/>
      <c r="VXS107" s="90"/>
      <c r="VXT107" s="91"/>
      <c r="VXU107" s="90"/>
      <c r="VXV107" s="91"/>
      <c r="VXW107" s="90"/>
      <c r="VXX107" s="91"/>
      <c r="VXY107" s="90"/>
      <c r="VXZ107" s="91"/>
      <c r="VYA107" s="90"/>
      <c r="VYB107" s="91"/>
      <c r="VYC107" s="90"/>
      <c r="VYD107" s="91"/>
      <c r="VYE107" s="90"/>
      <c r="VYF107" s="91"/>
      <c r="VYG107" s="90"/>
      <c r="VYH107" s="91"/>
      <c r="VYI107" s="90"/>
      <c r="VYJ107" s="91"/>
      <c r="VYK107" s="90"/>
      <c r="VYL107" s="91"/>
      <c r="VYM107" s="90"/>
      <c r="VYN107" s="91"/>
      <c r="VYO107" s="90"/>
      <c r="VYP107" s="91"/>
      <c r="VYQ107" s="90"/>
      <c r="VYR107" s="91"/>
      <c r="VYS107" s="90"/>
      <c r="VYT107" s="91"/>
      <c r="VYU107" s="90"/>
      <c r="VYV107" s="91"/>
      <c r="VYW107" s="90"/>
      <c r="VYX107" s="91"/>
      <c r="VYY107" s="90"/>
      <c r="VYZ107" s="91"/>
      <c r="VZA107" s="90"/>
      <c r="VZB107" s="91"/>
      <c r="VZC107" s="90"/>
      <c r="VZD107" s="91"/>
      <c r="VZE107" s="90"/>
      <c r="VZF107" s="91"/>
      <c r="VZG107" s="90"/>
      <c r="VZH107" s="91"/>
      <c r="VZI107" s="90"/>
      <c r="VZJ107" s="91"/>
      <c r="VZK107" s="90"/>
      <c r="VZL107" s="91"/>
      <c r="VZM107" s="90"/>
      <c r="VZN107" s="91"/>
      <c r="VZO107" s="90"/>
      <c r="VZP107" s="91"/>
      <c r="VZQ107" s="90"/>
      <c r="VZR107" s="91"/>
      <c r="VZS107" s="90"/>
      <c r="VZT107" s="91"/>
      <c r="VZU107" s="90"/>
      <c r="VZV107" s="91"/>
      <c r="VZW107" s="90"/>
      <c r="VZX107" s="91"/>
      <c r="VZY107" s="90"/>
      <c r="VZZ107" s="91"/>
      <c r="WAA107" s="90"/>
      <c r="WAB107" s="91"/>
      <c r="WAC107" s="90"/>
      <c r="WAD107" s="91"/>
      <c r="WAE107" s="90"/>
      <c r="WAF107" s="91"/>
      <c r="WAG107" s="90"/>
      <c r="WAH107" s="91"/>
      <c r="WAI107" s="90"/>
      <c r="WAJ107" s="91"/>
      <c r="WAK107" s="90"/>
      <c r="WAL107" s="91"/>
      <c r="WAM107" s="90"/>
      <c r="WAN107" s="91"/>
      <c r="WAO107" s="90"/>
      <c r="WAP107" s="91"/>
      <c r="WAQ107" s="90"/>
      <c r="WAR107" s="91"/>
      <c r="WAS107" s="90"/>
      <c r="WAT107" s="91"/>
      <c r="WAU107" s="90"/>
      <c r="WAV107" s="91"/>
      <c r="WAW107" s="90"/>
      <c r="WAX107" s="91"/>
      <c r="WAY107" s="90"/>
      <c r="WAZ107" s="91"/>
      <c r="WBA107" s="90"/>
      <c r="WBB107" s="91"/>
      <c r="WBC107" s="90"/>
      <c r="WBD107" s="91"/>
      <c r="WBE107" s="90"/>
      <c r="WBF107" s="91"/>
      <c r="WBG107" s="90"/>
      <c r="WBH107" s="91"/>
      <c r="WBI107" s="90"/>
      <c r="WBJ107" s="91"/>
      <c r="WBK107" s="90"/>
      <c r="WBL107" s="91"/>
      <c r="WBM107" s="90"/>
      <c r="WBN107" s="91"/>
      <c r="WBO107" s="90"/>
      <c r="WBP107" s="91"/>
      <c r="WBQ107" s="90"/>
      <c r="WBR107" s="91"/>
      <c r="WBS107" s="90"/>
      <c r="WBT107" s="91"/>
      <c r="WBU107" s="90"/>
      <c r="WBV107" s="91"/>
      <c r="WBW107" s="90"/>
      <c r="WBX107" s="91"/>
      <c r="WBY107" s="90"/>
      <c r="WBZ107" s="91"/>
      <c r="WCA107" s="90"/>
      <c r="WCB107" s="91"/>
      <c r="WCC107" s="90"/>
      <c r="WCD107" s="91"/>
      <c r="WCE107" s="90"/>
      <c r="WCF107" s="91"/>
      <c r="WCG107" s="90"/>
      <c r="WCH107" s="91"/>
      <c r="WCI107" s="90"/>
      <c r="WCJ107" s="91"/>
      <c r="WCK107" s="90"/>
      <c r="WCL107" s="91"/>
      <c r="WCM107" s="90"/>
      <c r="WCN107" s="91"/>
      <c r="WCO107" s="90"/>
      <c r="WCP107" s="91"/>
      <c r="WCQ107" s="90"/>
      <c r="WCR107" s="91"/>
      <c r="WCS107" s="90"/>
      <c r="WCT107" s="91"/>
      <c r="WCU107" s="90"/>
      <c r="WCV107" s="91"/>
      <c r="WCW107" s="90"/>
      <c r="WCX107" s="91"/>
      <c r="WCY107" s="90"/>
      <c r="WCZ107" s="91"/>
      <c r="WDA107" s="90"/>
      <c r="WDB107" s="91"/>
      <c r="WDC107" s="90"/>
      <c r="WDD107" s="91"/>
      <c r="WDE107" s="90"/>
      <c r="WDF107" s="91"/>
      <c r="WDG107" s="90"/>
      <c r="WDH107" s="91"/>
      <c r="WDI107" s="90"/>
      <c r="WDJ107" s="91"/>
      <c r="WDK107" s="90"/>
      <c r="WDL107" s="91"/>
      <c r="WDM107" s="90"/>
      <c r="WDN107" s="91"/>
      <c r="WDO107" s="90"/>
      <c r="WDP107" s="91"/>
      <c r="WDQ107" s="90"/>
      <c r="WDR107" s="91"/>
      <c r="WDS107" s="90"/>
      <c r="WDT107" s="91"/>
      <c r="WDU107" s="90"/>
      <c r="WDV107" s="91"/>
      <c r="WDW107" s="90"/>
      <c r="WDX107" s="91"/>
      <c r="WDY107" s="90"/>
      <c r="WDZ107" s="91"/>
      <c r="WEA107" s="90"/>
      <c r="WEB107" s="91"/>
      <c r="WEC107" s="90"/>
      <c r="WED107" s="91"/>
      <c r="WEE107" s="90"/>
      <c r="WEF107" s="91"/>
      <c r="WEG107" s="90"/>
      <c r="WEH107" s="91"/>
      <c r="WEI107" s="90"/>
      <c r="WEJ107" s="91"/>
      <c r="WEK107" s="90"/>
      <c r="WEL107" s="91"/>
      <c r="WEM107" s="90"/>
      <c r="WEN107" s="91"/>
      <c r="WEO107" s="90"/>
      <c r="WEP107" s="91"/>
      <c r="WEQ107" s="90"/>
      <c r="WER107" s="91"/>
      <c r="WES107" s="90"/>
      <c r="WET107" s="91"/>
      <c r="WEU107" s="90"/>
      <c r="WEV107" s="91"/>
      <c r="WEW107" s="90"/>
      <c r="WEX107" s="91"/>
      <c r="WEY107" s="90"/>
      <c r="WEZ107" s="91"/>
      <c r="WFA107" s="90"/>
      <c r="WFB107" s="91"/>
      <c r="WFC107" s="90"/>
      <c r="WFD107" s="91"/>
      <c r="WFE107" s="90"/>
      <c r="WFF107" s="91"/>
      <c r="WFG107" s="90"/>
      <c r="WFH107" s="91"/>
      <c r="WFI107" s="90"/>
      <c r="WFJ107" s="91"/>
      <c r="WFK107" s="90"/>
      <c r="WFL107" s="91"/>
      <c r="WFM107" s="90"/>
      <c r="WFN107" s="91"/>
      <c r="WFO107" s="90"/>
      <c r="WFP107" s="91"/>
      <c r="WFQ107" s="90"/>
      <c r="WFR107" s="91"/>
      <c r="WFS107" s="90"/>
      <c r="WFT107" s="91"/>
      <c r="WFU107" s="90"/>
      <c r="WFV107" s="91"/>
      <c r="WFW107" s="90"/>
      <c r="WFX107" s="91"/>
      <c r="WFY107" s="90"/>
      <c r="WFZ107" s="91"/>
      <c r="WGA107" s="90"/>
      <c r="WGB107" s="91"/>
      <c r="WGC107" s="90"/>
      <c r="WGD107" s="91"/>
      <c r="WGE107" s="90"/>
      <c r="WGF107" s="91"/>
      <c r="WGG107" s="90"/>
      <c r="WGH107" s="91"/>
      <c r="WGI107" s="90"/>
      <c r="WGJ107" s="91"/>
      <c r="WGK107" s="90"/>
      <c r="WGL107" s="91"/>
      <c r="WGM107" s="90"/>
      <c r="WGN107" s="91"/>
      <c r="WGO107" s="90"/>
      <c r="WGP107" s="91"/>
      <c r="WGQ107" s="90"/>
      <c r="WGR107" s="91"/>
      <c r="WGS107" s="90"/>
      <c r="WGT107" s="91"/>
      <c r="WGU107" s="90"/>
      <c r="WGV107" s="91"/>
      <c r="WGW107" s="90"/>
      <c r="WGX107" s="91"/>
      <c r="WGY107" s="90"/>
      <c r="WGZ107" s="91"/>
      <c r="WHA107" s="90"/>
      <c r="WHB107" s="91"/>
      <c r="WHC107" s="90"/>
      <c r="WHD107" s="91"/>
      <c r="WHE107" s="90"/>
      <c r="WHF107" s="91"/>
      <c r="WHG107" s="90"/>
      <c r="WHH107" s="91"/>
      <c r="WHI107" s="90"/>
      <c r="WHJ107" s="91"/>
      <c r="WHK107" s="90"/>
      <c r="WHL107" s="91"/>
      <c r="WHM107" s="90"/>
      <c r="WHN107" s="91"/>
      <c r="WHO107" s="90"/>
      <c r="WHP107" s="91"/>
      <c r="WHQ107" s="90"/>
      <c r="WHR107" s="91"/>
      <c r="WHS107" s="90"/>
      <c r="WHT107" s="91"/>
      <c r="WHU107" s="90"/>
      <c r="WHV107" s="91"/>
      <c r="WHW107" s="90"/>
      <c r="WHX107" s="91"/>
      <c r="WHY107" s="90"/>
      <c r="WHZ107" s="91"/>
      <c r="WIA107" s="90"/>
      <c r="WIB107" s="91"/>
      <c r="WIC107" s="90"/>
      <c r="WID107" s="91"/>
      <c r="WIE107" s="90"/>
      <c r="WIF107" s="91"/>
      <c r="WIG107" s="90"/>
      <c r="WIH107" s="91"/>
      <c r="WII107" s="90"/>
      <c r="WIJ107" s="91"/>
      <c r="WIK107" s="90"/>
      <c r="WIL107" s="91"/>
      <c r="WIM107" s="90"/>
      <c r="WIN107" s="91"/>
      <c r="WIO107" s="90"/>
      <c r="WIP107" s="91"/>
      <c r="WIQ107" s="90"/>
      <c r="WIR107" s="91"/>
      <c r="WIS107" s="90"/>
      <c r="WIT107" s="91"/>
      <c r="WIU107" s="90"/>
      <c r="WIV107" s="91"/>
      <c r="WIW107" s="90"/>
      <c r="WIX107" s="91"/>
      <c r="WIY107" s="90"/>
      <c r="WIZ107" s="91"/>
      <c r="WJA107" s="90"/>
      <c r="WJB107" s="91"/>
      <c r="WJC107" s="90"/>
      <c r="WJD107" s="91"/>
      <c r="WJE107" s="90"/>
      <c r="WJF107" s="91"/>
      <c r="WJG107" s="90"/>
      <c r="WJH107" s="91"/>
      <c r="WJI107" s="90"/>
      <c r="WJJ107" s="91"/>
      <c r="WJK107" s="90"/>
      <c r="WJL107" s="91"/>
      <c r="WJM107" s="90"/>
      <c r="WJN107" s="91"/>
      <c r="WJO107" s="90"/>
      <c r="WJP107" s="91"/>
      <c r="WJQ107" s="90"/>
      <c r="WJR107" s="91"/>
      <c r="WJS107" s="90"/>
      <c r="WJT107" s="91"/>
      <c r="WJU107" s="90"/>
      <c r="WJV107" s="91"/>
      <c r="WJW107" s="90"/>
      <c r="WJX107" s="91"/>
      <c r="WJY107" s="90"/>
      <c r="WJZ107" s="91"/>
      <c r="WKA107" s="90"/>
      <c r="WKB107" s="91"/>
      <c r="WKC107" s="90"/>
      <c r="WKD107" s="91"/>
      <c r="WKE107" s="90"/>
      <c r="WKF107" s="91"/>
      <c r="WKG107" s="90"/>
      <c r="WKH107" s="91"/>
      <c r="WKI107" s="90"/>
      <c r="WKJ107" s="91"/>
      <c r="WKK107" s="90"/>
      <c r="WKL107" s="91"/>
      <c r="WKM107" s="90"/>
      <c r="WKN107" s="91"/>
      <c r="WKO107" s="90"/>
      <c r="WKP107" s="91"/>
      <c r="WKQ107" s="90"/>
      <c r="WKR107" s="91"/>
      <c r="WKS107" s="90"/>
      <c r="WKT107" s="91"/>
      <c r="WKU107" s="90"/>
      <c r="WKV107" s="91"/>
      <c r="WKW107" s="90"/>
      <c r="WKX107" s="91"/>
      <c r="WKY107" s="90"/>
      <c r="WKZ107" s="91"/>
      <c r="WLA107" s="90"/>
      <c r="WLB107" s="91"/>
      <c r="WLC107" s="90"/>
      <c r="WLD107" s="91"/>
      <c r="WLE107" s="90"/>
      <c r="WLF107" s="91"/>
      <c r="WLG107" s="90"/>
      <c r="WLH107" s="91"/>
      <c r="WLI107" s="90"/>
      <c r="WLJ107" s="91"/>
      <c r="WLK107" s="90"/>
      <c r="WLL107" s="91"/>
      <c r="WLM107" s="90"/>
      <c r="WLN107" s="91"/>
      <c r="WLO107" s="90"/>
      <c r="WLP107" s="91"/>
      <c r="WLQ107" s="90"/>
      <c r="WLR107" s="91"/>
      <c r="WLS107" s="90"/>
      <c r="WLT107" s="91"/>
      <c r="WLU107" s="90"/>
      <c r="WLV107" s="91"/>
      <c r="WLW107" s="90"/>
      <c r="WLX107" s="91"/>
      <c r="WLY107" s="90"/>
      <c r="WLZ107" s="91"/>
      <c r="WMA107" s="90"/>
      <c r="WMB107" s="91"/>
      <c r="WMC107" s="90"/>
      <c r="WMD107" s="91"/>
      <c r="WME107" s="90"/>
      <c r="WMF107" s="91"/>
      <c r="WMG107" s="90"/>
      <c r="WMH107" s="91"/>
      <c r="WMI107" s="90"/>
      <c r="WMJ107" s="91"/>
      <c r="WMK107" s="90"/>
      <c r="WML107" s="91"/>
      <c r="WMM107" s="90"/>
      <c r="WMN107" s="91"/>
      <c r="WMO107" s="90"/>
      <c r="WMP107" s="91"/>
      <c r="WMQ107" s="90"/>
      <c r="WMR107" s="91"/>
      <c r="WMS107" s="90"/>
      <c r="WMT107" s="91"/>
      <c r="WMU107" s="90"/>
      <c r="WMV107" s="91"/>
      <c r="WMW107" s="90"/>
      <c r="WMX107" s="91"/>
      <c r="WMY107" s="90"/>
      <c r="WMZ107" s="91"/>
      <c r="WNA107" s="90"/>
      <c r="WNB107" s="91"/>
      <c r="WNC107" s="90"/>
      <c r="WND107" s="91"/>
      <c r="WNE107" s="90"/>
      <c r="WNF107" s="91"/>
      <c r="WNG107" s="90"/>
      <c r="WNH107" s="91"/>
      <c r="WNI107" s="90"/>
      <c r="WNJ107" s="91"/>
      <c r="WNK107" s="90"/>
      <c r="WNL107" s="91"/>
      <c r="WNM107" s="90"/>
      <c r="WNN107" s="91"/>
      <c r="WNO107" s="90"/>
      <c r="WNP107" s="91"/>
      <c r="WNQ107" s="90"/>
      <c r="WNR107" s="91"/>
      <c r="WNS107" s="90"/>
      <c r="WNT107" s="91"/>
      <c r="WNU107" s="90"/>
      <c r="WNV107" s="91"/>
      <c r="WNW107" s="90"/>
      <c r="WNX107" s="91"/>
      <c r="WNY107" s="90"/>
      <c r="WNZ107" s="91"/>
      <c r="WOA107" s="90"/>
      <c r="WOB107" s="91"/>
      <c r="WOC107" s="90"/>
      <c r="WOD107" s="91"/>
      <c r="WOE107" s="90"/>
      <c r="WOF107" s="91"/>
      <c r="WOG107" s="90"/>
      <c r="WOH107" s="91"/>
      <c r="WOI107" s="90"/>
      <c r="WOJ107" s="91"/>
      <c r="WOK107" s="90"/>
      <c r="WOL107" s="91"/>
      <c r="WOM107" s="90"/>
      <c r="WON107" s="91"/>
      <c r="WOO107" s="90"/>
      <c r="WOP107" s="91"/>
      <c r="WOQ107" s="90"/>
      <c r="WOR107" s="91"/>
      <c r="WOS107" s="90"/>
      <c r="WOT107" s="91"/>
      <c r="WOU107" s="90"/>
      <c r="WOV107" s="91"/>
      <c r="WOW107" s="90"/>
      <c r="WOX107" s="91"/>
      <c r="WOY107" s="90"/>
      <c r="WOZ107" s="91"/>
      <c r="WPA107" s="90"/>
      <c r="WPB107" s="91"/>
      <c r="WPC107" s="90"/>
      <c r="WPD107" s="91"/>
      <c r="WPE107" s="90"/>
      <c r="WPF107" s="91"/>
      <c r="WPG107" s="90"/>
      <c r="WPH107" s="91"/>
      <c r="WPI107" s="90"/>
      <c r="WPJ107" s="91"/>
      <c r="WPK107" s="90"/>
      <c r="WPL107" s="91"/>
      <c r="WPM107" s="90"/>
      <c r="WPN107" s="91"/>
      <c r="WPO107" s="90"/>
      <c r="WPP107" s="91"/>
      <c r="WPQ107" s="90"/>
      <c r="WPR107" s="91"/>
      <c r="WPS107" s="90"/>
      <c r="WPT107" s="91"/>
      <c r="WPU107" s="90"/>
      <c r="WPV107" s="91"/>
      <c r="WPW107" s="90"/>
      <c r="WPX107" s="91"/>
      <c r="WPY107" s="90"/>
      <c r="WPZ107" s="91"/>
      <c r="WQA107" s="90"/>
      <c r="WQB107" s="91"/>
      <c r="WQC107" s="90"/>
      <c r="WQD107" s="91"/>
      <c r="WQE107" s="90"/>
      <c r="WQF107" s="91"/>
      <c r="WQG107" s="90"/>
      <c r="WQH107" s="91"/>
      <c r="WQI107" s="90"/>
      <c r="WQJ107" s="91"/>
      <c r="WQK107" s="90"/>
      <c r="WQL107" s="91"/>
      <c r="WQM107" s="90"/>
      <c r="WQN107" s="91"/>
      <c r="WQO107" s="90"/>
      <c r="WQP107" s="91"/>
      <c r="WQQ107" s="90"/>
      <c r="WQR107" s="91"/>
      <c r="WQS107" s="90"/>
      <c r="WQT107" s="91"/>
      <c r="WQU107" s="90"/>
      <c r="WQV107" s="91"/>
      <c r="WQW107" s="90"/>
      <c r="WQX107" s="91"/>
      <c r="WQY107" s="90"/>
      <c r="WQZ107" s="91"/>
      <c r="WRA107" s="90"/>
      <c r="WRB107" s="91"/>
      <c r="WRC107" s="90"/>
      <c r="WRD107" s="91"/>
      <c r="WRE107" s="90"/>
      <c r="WRF107" s="91"/>
      <c r="WRG107" s="90"/>
      <c r="WRH107" s="91"/>
      <c r="WRI107" s="90"/>
      <c r="WRJ107" s="91"/>
      <c r="WRK107" s="90"/>
      <c r="WRL107" s="91"/>
      <c r="WRM107" s="90"/>
      <c r="WRN107" s="91"/>
      <c r="WRO107" s="90"/>
      <c r="WRP107" s="91"/>
      <c r="WRQ107" s="90"/>
      <c r="WRR107" s="91"/>
      <c r="WRS107" s="90"/>
      <c r="WRT107" s="91"/>
      <c r="WRU107" s="90"/>
      <c r="WRV107" s="91"/>
      <c r="WRW107" s="90"/>
      <c r="WRX107" s="91"/>
      <c r="WRY107" s="90"/>
      <c r="WRZ107" s="91"/>
      <c r="WSA107" s="90"/>
      <c r="WSB107" s="91"/>
      <c r="WSC107" s="90"/>
      <c r="WSD107" s="91"/>
      <c r="WSE107" s="90"/>
      <c r="WSF107" s="91"/>
      <c r="WSG107" s="90"/>
      <c r="WSH107" s="91"/>
      <c r="WSI107" s="90"/>
      <c r="WSJ107" s="91"/>
      <c r="WSK107" s="90"/>
      <c r="WSL107" s="91"/>
      <c r="WSM107" s="90"/>
      <c r="WSN107" s="91"/>
      <c r="WSO107" s="90"/>
      <c r="WSP107" s="91"/>
      <c r="WSQ107" s="90"/>
      <c r="WSR107" s="91"/>
      <c r="WSS107" s="90"/>
      <c r="WST107" s="91"/>
      <c r="WSU107" s="90"/>
      <c r="WSV107" s="91"/>
      <c r="WSW107" s="90"/>
      <c r="WSX107" s="91"/>
      <c r="WSY107" s="90"/>
      <c r="WSZ107" s="91"/>
      <c r="WTA107" s="90"/>
      <c r="WTB107" s="91"/>
      <c r="WTC107" s="90"/>
      <c r="WTD107" s="91"/>
      <c r="WTE107" s="90"/>
      <c r="WTF107" s="91"/>
      <c r="WTG107" s="90"/>
      <c r="WTH107" s="91"/>
      <c r="WTI107" s="90"/>
      <c r="WTJ107" s="91"/>
      <c r="WTK107" s="90"/>
      <c r="WTL107" s="91"/>
      <c r="WTM107" s="90"/>
      <c r="WTN107" s="91"/>
      <c r="WTO107" s="90"/>
      <c r="WTP107" s="91"/>
      <c r="WTQ107" s="90"/>
      <c r="WTR107" s="91"/>
      <c r="WTS107" s="90"/>
      <c r="WTT107" s="91"/>
      <c r="WTU107" s="90"/>
      <c r="WTV107" s="91"/>
      <c r="WTW107" s="90"/>
      <c r="WTX107" s="91"/>
      <c r="WTY107" s="90"/>
      <c r="WTZ107" s="91"/>
      <c r="WUA107" s="90"/>
      <c r="WUB107" s="91"/>
      <c r="WUC107" s="90"/>
      <c r="WUD107" s="91"/>
      <c r="WUE107" s="90"/>
      <c r="WUF107" s="91"/>
      <c r="WUG107" s="90"/>
      <c r="WUH107" s="91"/>
      <c r="WUI107" s="90"/>
      <c r="WUJ107" s="91"/>
      <c r="WUK107" s="90"/>
      <c r="WUL107" s="91"/>
      <c r="WUM107" s="90"/>
      <c r="WUN107" s="91"/>
      <c r="WUO107" s="90"/>
      <c r="WUP107" s="91"/>
      <c r="WUQ107" s="90"/>
      <c r="WUR107" s="91"/>
      <c r="WUS107" s="90"/>
      <c r="WUT107" s="91"/>
      <c r="WUU107" s="90"/>
      <c r="WUV107" s="91"/>
      <c r="WUW107" s="90"/>
      <c r="WUX107" s="91"/>
      <c r="WUY107" s="90"/>
      <c r="WUZ107" s="91"/>
      <c r="WVA107" s="90"/>
      <c r="WVB107" s="91"/>
      <c r="WVC107" s="90"/>
      <c r="WVD107" s="91"/>
      <c r="WVE107" s="90"/>
      <c r="WVF107" s="91"/>
      <c r="WVG107" s="90"/>
      <c r="WVH107" s="91"/>
      <c r="WVI107" s="90"/>
      <c r="WVJ107" s="91"/>
      <c r="WVK107" s="90"/>
      <c r="WVL107" s="91"/>
      <c r="WVM107" s="90"/>
      <c r="WVN107" s="91"/>
      <c r="WVO107" s="90"/>
      <c r="WVP107" s="91"/>
      <c r="WVQ107" s="90"/>
      <c r="WVR107" s="91"/>
      <c r="WVS107" s="90"/>
      <c r="WVT107" s="91"/>
      <c r="WVU107" s="90"/>
      <c r="WVV107" s="91"/>
      <c r="WVW107" s="90"/>
      <c r="WVX107" s="91"/>
      <c r="WVY107" s="90"/>
      <c r="WVZ107" s="91"/>
      <c r="WWA107" s="90"/>
      <c r="WWB107" s="91"/>
      <c r="WWC107" s="90"/>
      <c r="WWD107" s="91"/>
      <c r="WWE107" s="90"/>
      <c r="WWF107" s="91"/>
      <c r="WWG107" s="90"/>
      <c r="WWH107" s="91"/>
      <c r="WWI107" s="90"/>
      <c r="WWJ107" s="91"/>
      <c r="WWK107" s="90"/>
      <c r="WWL107" s="91"/>
      <c r="WWM107" s="90"/>
      <c r="WWN107" s="91"/>
      <c r="WWO107" s="90"/>
      <c r="WWP107" s="91"/>
      <c r="WWQ107" s="90"/>
      <c r="WWR107" s="91"/>
      <c r="WWS107" s="90"/>
      <c r="WWT107" s="91"/>
      <c r="WWU107" s="90"/>
      <c r="WWV107" s="91"/>
      <c r="WWW107" s="90"/>
      <c r="WWX107" s="91"/>
      <c r="WWY107" s="90"/>
      <c r="WWZ107" s="91"/>
      <c r="WXA107" s="90"/>
      <c r="WXB107" s="91"/>
      <c r="WXC107" s="90"/>
      <c r="WXD107" s="91"/>
      <c r="WXE107" s="90"/>
      <c r="WXF107" s="91"/>
      <c r="WXG107" s="90"/>
      <c r="WXH107" s="91"/>
      <c r="WXI107" s="90"/>
      <c r="WXJ107" s="91"/>
      <c r="WXK107" s="90"/>
      <c r="WXL107" s="91"/>
      <c r="WXM107" s="90"/>
      <c r="WXN107" s="91"/>
      <c r="WXO107" s="90"/>
      <c r="WXP107" s="91"/>
      <c r="WXQ107" s="90"/>
      <c r="WXR107" s="91"/>
      <c r="WXS107" s="90"/>
      <c r="WXT107" s="91"/>
      <c r="WXU107" s="90"/>
      <c r="WXV107" s="91"/>
      <c r="WXW107" s="90"/>
      <c r="WXX107" s="91"/>
      <c r="WXY107" s="90"/>
      <c r="WXZ107" s="91"/>
      <c r="WYA107" s="90"/>
      <c r="WYB107" s="91"/>
      <c r="WYC107" s="90"/>
      <c r="WYD107" s="91"/>
      <c r="WYE107" s="90"/>
      <c r="WYF107" s="91"/>
      <c r="WYG107" s="90"/>
      <c r="WYH107" s="91"/>
      <c r="WYI107" s="90"/>
      <c r="WYJ107" s="91"/>
      <c r="WYK107" s="90"/>
      <c r="WYL107" s="91"/>
      <c r="WYM107" s="90"/>
      <c r="WYN107" s="91"/>
      <c r="WYO107" s="90"/>
      <c r="WYP107" s="91"/>
      <c r="WYQ107" s="90"/>
      <c r="WYR107" s="91"/>
      <c r="WYS107" s="90"/>
      <c r="WYT107" s="91"/>
      <c r="WYU107" s="90"/>
      <c r="WYV107" s="91"/>
      <c r="WYW107" s="90"/>
      <c r="WYX107" s="91"/>
      <c r="WYY107" s="90"/>
      <c r="WYZ107" s="91"/>
      <c r="WZA107" s="90"/>
      <c r="WZB107" s="91"/>
      <c r="WZC107" s="90"/>
      <c r="WZD107" s="91"/>
      <c r="WZE107" s="90"/>
      <c r="WZF107" s="91"/>
      <c r="WZG107" s="90"/>
      <c r="WZH107" s="91"/>
      <c r="WZI107" s="90"/>
      <c r="WZJ107" s="91"/>
      <c r="WZK107" s="90"/>
      <c r="WZL107" s="91"/>
      <c r="WZM107" s="90"/>
      <c r="WZN107" s="91"/>
      <c r="WZO107" s="90"/>
      <c r="WZP107" s="91"/>
      <c r="WZQ107" s="90"/>
      <c r="WZR107" s="91"/>
      <c r="WZS107" s="90"/>
      <c r="WZT107" s="91"/>
      <c r="WZU107" s="90"/>
      <c r="WZV107" s="91"/>
      <c r="WZW107" s="90"/>
      <c r="WZX107" s="91"/>
      <c r="WZY107" s="90"/>
      <c r="WZZ107" s="91"/>
      <c r="XAA107" s="90"/>
      <c r="XAB107" s="91"/>
      <c r="XAC107" s="90"/>
      <c r="XAD107" s="91"/>
      <c r="XAE107" s="90"/>
      <c r="XAF107" s="91"/>
      <c r="XAG107" s="90"/>
      <c r="XAH107" s="91"/>
      <c r="XAI107" s="90"/>
      <c r="XAJ107" s="91"/>
      <c r="XAK107" s="90"/>
      <c r="XAL107" s="91"/>
      <c r="XAM107" s="90"/>
      <c r="XAN107" s="91"/>
      <c r="XAO107" s="90"/>
      <c r="XAP107" s="91"/>
      <c r="XAQ107" s="90"/>
      <c r="XAR107" s="91"/>
      <c r="XAS107" s="90"/>
      <c r="XAT107" s="91"/>
      <c r="XAU107" s="90"/>
      <c r="XAV107" s="91"/>
      <c r="XAW107" s="90"/>
      <c r="XAX107" s="91"/>
      <c r="XAY107" s="90"/>
      <c r="XAZ107" s="91"/>
      <c r="XBA107" s="90"/>
      <c r="XBB107" s="91"/>
      <c r="XBC107" s="90"/>
      <c r="XBD107" s="91"/>
      <c r="XBE107" s="90"/>
      <c r="XBF107" s="91"/>
      <c r="XBG107" s="90"/>
      <c r="XBH107" s="91"/>
      <c r="XBI107" s="90"/>
      <c r="XBJ107" s="91"/>
      <c r="XBK107" s="90"/>
      <c r="XBL107" s="91"/>
      <c r="XBM107" s="90"/>
      <c r="XBN107" s="91"/>
      <c r="XBO107" s="90"/>
      <c r="XBP107" s="91"/>
      <c r="XBQ107" s="90"/>
      <c r="XBR107" s="91"/>
      <c r="XBS107" s="90"/>
      <c r="XBT107" s="91"/>
      <c r="XBU107" s="90"/>
      <c r="XBV107" s="91"/>
      <c r="XBW107" s="90"/>
      <c r="XBX107" s="91"/>
      <c r="XBY107" s="90"/>
      <c r="XBZ107" s="91"/>
      <c r="XCA107" s="90"/>
      <c r="XCB107" s="91"/>
      <c r="XCC107" s="90"/>
      <c r="XCD107" s="91"/>
      <c r="XCE107" s="90"/>
      <c r="XCF107" s="91"/>
      <c r="XCG107" s="90"/>
      <c r="XCH107" s="91"/>
      <c r="XCI107" s="90"/>
      <c r="XCJ107" s="91"/>
      <c r="XCK107" s="90"/>
      <c r="XCL107" s="91"/>
      <c r="XCM107" s="90"/>
      <c r="XCN107" s="91"/>
      <c r="XCO107" s="90"/>
      <c r="XCP107" s="91"/>
      <c r="XCQ107" s="90"/>
      <c r="XCR107" s="91"/>
      <c r="XCS107" s="90"/>
      <c r="XCT107" s="91"/>
      <c r="XCU107" s="90"/>
      <c r="XCV107" s="91"/>
      <c r="XCW107" s="90"/>
      <c r="XCX107" s="91"/>
      <c r="XCY107" s="90"/>
      <c r="XCZ107" s="91"/>
      <c r="XDA107" s="90"/>
      <c r="XDB107" s="91"/>
      <c r="XDC107" s="90"/>
      <c r="XDD107" s="91"/>
      <c r="XDE107" s="90"/>
      <c r="XDF107" s="91"/>
      <c r="XDG107" s="90"/>
      <c r="XDH107" s="91"/>
      <c r="XDI107" s="90"/>
      <c r="XDJ107" s="91"/>
      <c r="XDK107" s="90"/>
      <c r="XDL107" s="91"/>
      <c r="XDM107" s="90"/>
      <c r="XDN107" s="91"/>
      <c r="XDO107" s="90"/>
      <c r="XDP107" s="91"/>
      <c r="XDQ107" s="90"/>
      <c r="XDR107" s="91"/>
      <c r="XDS107" s="90"/>
      <c r="XDT107" s="91"/>
      <c r="XDU107" s="90"/>
      <c r="XDV107" s="91"/>
      <c r="XDW107" s="90"/>
      <c r="XDX107" s="91"/>
      <c r="XDY107" s="90"/>
      <c r="XDZ107" s="91"/>
      <c r="XEA107" s="90"/>
      <c r="XEB107" s="91"/>
      <c r="XEC107" s="90"/>
      <c r="XED107" s="91"/>
      <c r="XEE107" s="90"/>
      <c r="XEF107" s="91"/>
      <c r="XEG107" s="90"/>
      <c r="XEH107" s="91"/>
      <c r="XEI107" s="90"/>
      <c r="XEJ107" s="91"/>
      <c r="XEK107" s="90"/>
      <c r="XEL107" s="91"/>
      <c r="XEM107" s="90"/>
      <c r="XEN107" s="91"/>
      <c r="XEO107" s="90"/>
      <c r="XEP107" s="91"/>
      <c r="XEQ107" s="90"/>
      <c r="XER107" s="91"/>
      <c r="XES107" s="90"/>
      <c r="XET107" s="91"/>
      <c r="XEU107" s="90"/>
      <c r="XEV107" s="91"/>
      <c r="XEW107" s="90"/>
      <c r="XEX107" s="91"/>
      <c r="XEY107" s="90"/>
      <c r="XEZ107" s="91"/>
      <c r="XFA107" s="90"/>
      <c r="XFB107" s="91"/>
    </row>
    <row r="108" spans="1:16382" ht="21" x14ac:dyDescent="0.4">
      <c r="A108" s="98" t="s">
        <v>254</v>
      </c>
      <c r="B108" s="99" t="s">
        <v>201</v>
      </c>
      <c r="C108" s="100"/>
      <c r="D108" s="100"/>
      <c r="E108" s="100"/>
      <c r="F108" s="101"/>
      <c r="G108" s="100"/>
      <c r="H108" s="100"/>
      <c r="I108" s="100"/>
      <c r="J108" s="101"/>
      <c r="K108" s="100"/>
      <c r="L108" s="100"/>
      <c r="M108" s="100"/>
      <c r="N108" s="101"/>
      <c r="O108" s="100"/>
      <c r="P108" s="100"/>
      <c r="Q108" s="100"/>
      <c r="R108" s="101"/>
      <c r="S108" s="100"/>
      <c r="T108" s="100"/>
      <c r="U108" s="100"/>
      <c r="V108" s="101"/>
      <c r="W108" s="100"/>
      <c r="X108" s="100"/>
      <c r="Y108" s="100"/>
      <c r="Z108" s="101"/>
      <c r="AA108" s="100"/>
      <c r="AB108" s="100"/>
      <c r="AC108" s="100"/>
      <c r="AD108" s="101"/>
      <c r="AE108" s="100"/>
      <c r="AF108" s="100"/>
      <c r="AG108" s="100"/>
      <c r="AH108" s="101"/>
      <c r="AI108" s="100"/>
      <c r="AJ108" s="100"/>
      <c r="AK108" s="100"/>
      <c r="AL108" s="101"/>
      <c r="AM108" s="100"/>
      <c r="AN108" s="100"/>
      <c r="AO108" s="100"/>
      <c r="AP108" s="101"/>
      <c r="AQ108" s="100"/>
      <c r="AR108" s="100"/>
      <c r="AS108" s="100"/>
      <c r="AT108" s="101"/>
      <c r="AU108" s="100"/>
      <c r="AV108" s="100"/>
      <c r="AW108" s="100"/>
      <c r="AX108" s="101"/>
      <c r="AY108" s="100"/>
      <c r="AZ108" s="100"/>
      <c r="BA108" s="100"/>
      <c r="BB108" s="101"/>
      <c r="BC108" s="100"/>
      <c r="BD108" s="100"/>
      <c r="BE108" s="100"/>
      <c r="BF108" s="101"/>
      <c r="BG108" s="100"/>
      <c r="BH108" s="102"/>
      <c r="BI108" s="102"/>
      <c r="BJ108" s="101"/>
    </row>
    <row r="109" spans="1:16382" x14ac:dyDescent="0.3">
      <c r="A109" s="64" t="s">
        <v>209</v>
      </c>
      <c r="B109" s="65" t="s">
        <v>255</v>
      </c>
      <c r="C109" s="114">
        <v>88.48</v>
      </c>
      <c r="D109" s="115">
        <v>87.8</v>
      </c>
      <c r="E109" s="115">
        <v>87</v>
      </c>
      <c r="F109" s="116">
        <v>86.6</v>
      </c>
      <c r="G109" s="114">
        <v>86.8</v>
      </c>
      <c r="H109" s="115">
        <v>86.78</v>
      </c>
      <c r="I109" s="115">
        <v>83.48</v>
      </c>
      <c r="J109" s="116">
        <v>84.27</v>
      </c>
      <c r="K109" s="114">
        <v>83.6</v>
      </c>
      <c r="L109" s="115">
        <v>83.81</v>
      </c>
      <c r="M109" s="115">
        <v>80.239999999999995</v>
      </c>
      <c r="N109" s="116">
        <v>81.84</v>
      </c>
      <c r="O109" s="114">
        <v>82.83</v>
      </c>
      <c r="P109" s="115">
        <v>80.400000000000006</v>
      </c>
      <c r="Q109" s="115">
        <v>82.03</v>
      </c>
      <c r="R109" s="116">
        <v>82.38</v>
      </c>
      <c r="S109" s="114">
        <v>82.86</v>
      </c>
      <c r="T109" s="115">
        <v>82.75</v>
      </c>
      <c r="U109" s="115">
        <v>81.8</v>
      </c>
      <c r="V109" s="116">
        <v>78.87</v>
      </c>
      <c r="W109" s="114">
        <v>72.87</v>
      </c>
      <c r="X109" s="115">
        <v>70.83</v>
      </c>
      <c r="Y109" s="115">
        <v>69.98</v>
      </c>
      <c r="Z109" s="116">
        <v>70.34</v>
      </c>
      <c r="AA109" s="114">
        <v>71.489999999999995</v>
      </c>
      <c r="AB109" s="115">
        <v>70.290000000000006</v>
      </c>
      <c r="AC109" s="115">
        <v>69.510000000000005</v>
      </c>
      <c r="AD109" s="116">
        <v>68.98</v>
      </c>
      <c r="AE109" s="114">
        <v>70.099999999999994</v>
      </c>
      <c r="AF109" s="115">
        <v>70.02</v>
      </c>
      <c r="AG109" s="115">
        <v>68.41</v>
      </c>
      <c r="AH109" s="116">
        <v>65.89</v>
      </c>
      <c r="AI109" s="114">
        <v>66</v>
      </c>
      <c r="AJ109" s="115">
        <v>63.69</v>
      </c>
      <c r="AK109" s="115">
        <v>59.33</v>
      </c>
      <c r="AL109" s="116">
        <v>59.46</v>
      </c>
      <c r="AM109" s="114">
        <v>60.34</v>
      </c>
      <c r="AN109" s="115">
        <v>62.13</v>
      </c>
      <c r="AO109" s="115">
        <v>57.77</v>
      </c>
      <c r="AP109" s="116">
        <v>57.69</v>
      </c>
      <c r="AQ109" s="114">
        <v>60.66</v>
      </c>
      <c r="AR109" s="115">
        <v>60.87</v>
      </c>
      <c r="AS109" s="115">
        <v>59.45</v>
      </c>
      <c r="AT109" s="116">
        <v>58.8</v>
      </c>
      <c r="AU109" s="114">
        <v>58.47</v>
      </c>
      <c r="AV109" s="115">
        <v>59.71</v>
      </c>
      <c r="AW109" s="115">
        <v>59.39</v>
      </c>
      <c r="AX109" s="116">
        <v>59.21</v>
      </c>
      <c r="AY109" s="114">
        <v>60.09</v>
      </c>
      <c r="AZ109" s="115">
        <v>60.47</v>
      </c>
      <c r="BA109" s="115">
        <v>61.32</v>
      </c>
      <c r="BB109" s="116">
        <v>58.3</v>
      </c>
      <c r="BC109" s="114">
        <v>59.16</v>
      </c>
      <c r="BD109" s="115">
        <v>57.51</v>
      </c>
      <c r="BE109" s="115">
        <v>59.32</v>
      </c>
      <c r="BF109" s="116">
        <v>58.24</v>
      </c>
      <c r="BG109" s="114">
        <v>58.77</v>
      </c>
      <c r="BH109" s="117">
        <v>58.23</v>
      </c>
      <c r="BI109" s="117">
        <v>58.59</v>
      </c>
      <c r="BJ109" s="118">
        <v>57.99</v>
      </c>
    </row>
    <row r="110" spans="1:16382" x14ac:dyDescent="0.3">
      <c r="A110" s="64" t="s">
        <v>210</v>
      </c>
      <c r="B110" s="65" t="s">
        <v>255</v>
      </c>
      <c r="C110" s="114">
        <v>44.57</v>
      </c>
      <c r="D110" s="115">
        <v>30.14</v>
      </c>
      <c r="E110" s="115">
        <v>44.16</v>
      </c>
      <c r="F110" s="116">
        <v>45.45</v>
      </c>
      <c r="G110" s="114">
        <v>39.68</v>
      </c>
      <c r="H110" s="115">
        <v>43.15</v>
      </c>
      <c r="I110" s="115">
        <v>30.58</v>
      </c>
      <c r="J110" s="116">
        <v>23.16</v>
      </c>
      <c r="K110" s="114">
        <v>29.14</v>
      </c>
      <c r="L110" s="115">
        <v>27.78</v>
      </c>
      <c r="M110" s="115">
        <v>26.97</v>
      </c>
      <c r="N110" s="116">
        <v>21.59</v>
      </c>
      <c r="O110" s="114">
        <v>18.52</v>
      </c>
      <c r="P110" s="115">
        <v>19.91</v>
      </c>
      <c r="Q110" s="115">
        <v>15.16</v>
      </c>
      <c r="R110" s="116">
        <v>19.04</v>
      </c>
      <c r="S110" s="114">
        <v>24.88</v>
      </c>
      <c r="T110" s="115">
        <v>21.9</v>
      </c>
      <c r="U110" s="115">
        <v>33.51</v>
      </c>
      <c r="V110" s="116">
        <v>20.7</v>
      </c>
      <c r="W110" s="114">
        <v>17.25</v>
      </c>
      <c r="X110" s="115">
        <v>13.83</v>
      </c>
      <c r="Y110" s="115">
        <v>17.53</v>
      </c>
      <c r="Z110" s="116">
        <v>18.309999999999999</v>
      </c>
      <c r="AA110" s="114">
        <v>34.76</v>
      </c>
      <c r="AB110" s="115">
        <v>30.84</v>
      </c>
      <c r="AC110" s="115">
        <v>36.82</v>
      </c>
      <c r="AD110" s="116">
        <v>34.22</v>
      </c>
      <c r="AE110" s="114">
        <v>33.97</v>
      </c>
      <c r="AF110" s="115">
        <v>29.93</v>
      </c>
      <c r="AG110" s="115">
        <v>29.61</v>
      </c>
      <c r="AH110" s="116">
        <v>30.69</v>
      </c>
      <c r="AI110" s="114">
        <v>28.46</v>
      </c>
      <c r="AJ110" s="115">
        <v>26.98</v>
      </c>
      <c r="AK110" s="115">
        <v>26.15</v>
      </c>
      <c r="AL110" s="116">
        <v>26.35</v>
      </c>
      <c r="AM110" s="114">
        <v>25.93</v>
      </c>
      <c r="AN110" s="115">
        <v>27.25</v>
      </c>
      <c r="AO110" s="115">
        <v>27.08</v>
      </c>
      <c r="AP110" s="116">
        <v>29.92</v>
      </c>
      <c r="AQ110" s="114">
        <v>29.77</v>
      </c>
      <c r="AR110" s="115">
        <v>28.51</v>
      </c>
      <c r="AS110" s="115">
        <v>28.07</v>
      </c>
      <c r="AT110" s="116">
        <v>28.01</v>
      </c>
      <c r="AU110" s="114">
        <v>27.32</v>
      </c>
      <c r="AV110" s="115">
        <v>27.62</v>
      </c>
      <c r="AW110" s="115">
        <v>29.05</v>
      </c>
      <c r="AX110" s="116">
        <v>29.99</v>
      </c>
      <c r="AY110" s="114">
        <v>32.409999999999997</v>
      </c>
      <c r="AZ110" s="115">
        <v>28.42</v>
      </c>
      <c r="BA110" s="115">
        <v>30.5</v>
      </c>
      <c r="BB110" s="116">
        <v>33.78</v>
      </c>
      <c r="BC110" s="114">
        <v>32.26</v>
      </c>
      <c r="BD110" s="115">
        <v>27.45</v>
      </c>
      <c r="BE110" s="115">
        <v>29.57</v>
      </c>
      <c r="BF110" s="116">
        <v>35.520000000000003</v>
      </c>
      <c r="BG110" s="114">
        <v>37.51</v>
      </c>
      <c r="BH110" s="117">
        <v>34.85</v>
      </c>
      <c r="BI110" s="117">
        <v>39.979999999999997</v>
      </c>
      <c r="BJ110" s="118">
        <v>41.6</v>
      </c>
    </row>
    <row r="111" spans="1:16382" x14ac:dyDescent="0.3">
      <c r="A111" s="64" t="s">
        <v>211</v>
      </c>
      <c r="B111" s="65" t="s">
        <v>255</v>
      </c>
      <c r="C111" s="114">
        <v>19.649999999999999</v>
      </c>
      <c r="D111" s="115">
        <v>19.649999999999999</v>
      </c>
      <c r="E111" s="115">
        <v>19.649999999999999</v>
      </c>
      <c r="F111" s="116">
        <v>19.649999999999999</v>
      </c>
      <c r="G111" s="114">
        <v>19.649999999999999</v>
      </c>
      <c r="H111" s="115">
        <v>19.649999999999999</v>
      </c>
      <c r="I111" s="115">
        <v>19.649999999999999</v>
      </c>
      <c r="J111" s="116">
        <v>32.11</v>
      </c>
      <c r="K111" s="114">
        <v>34.65</v>
      </c>
      <c r="L111" s="115">
        <v>37.1</v>
      </c>
      <c r="M111" s="115">
        <v>41.86</v>
      </c>
      <c r="N111" s="116">
        <v>52.18</v>
      </c>
      <c r="O111" s="114">
        <v>38.159999999999997</v>
      </c>
      <c r="P111" s="115">
        <v>34.32</v>
      </c>
      <c r="Q111" s="115">
        <v>40.53</v>
      </c>
      <c r="R111" s="116">
        <v>36.840000000000003</v>
      </c>
      <c r="S111" s="114">
        <v>37.26</v>
      </c>
      <c r="T111" s="115">
        <v>50.63</v>
      </c>
      <c r="U111" s="115">
        <v>51.06</v>
      </c>
      <c r="V111" s="116">
        <v>46.56</v>
      </c>
      <c r="W111" s="114">
        <v>52.89</v>
      </c>
      <c r="X111" s="115">
        <v>31.78</v>
      </c>
      <c r="Y111" s="115">
        <v>30.2</v>
      </c>
      <c r="Z111" s="116">
        <v>30.71</v>
      </c>
      <c r="AA111" s="114">
        <v>30.11</v>
      </c>
      <c r="AB111" s="115">
        <v>30.23</v>
      </c>
      <c r="AC111" s="115">
        <v>30.39</v>
      </c>
      <c r="AD111" s="116">
        <v>30.9</v>
      </c>
      <c r="AE111" s="114">
        <v>30.9</v>
      </c>
      <c r="AF111" s="115">
        <v>31.53</v>
      </c>
      <c r="AG111" s="115">
        <v>32.200000000000003</v>
      </c>
      <c r="AH111" s="116">
        <v>34.049999999999997</v>
      </c>
      <c r="AI111" s="114">
        <v>36.39</v>
      </c>
      <c r="AJ111" s="115">
        <v>34.25</v>
      </c>
      <c r="AK111" s="115">
        <v>33.58</v>
      </c>
      <c r="AL111" s="116">
        <v>34.119999999999997</v>
      </c>
      <c r="AM111" s="114">
        <v>32.11</v>
      </c>
      <c r="AN111" s="115">
        <v>35.049999999999997</v>
      </c>
      <c r="AO111" s="115">
        <v>32.1</v>
      </c>
      <c r="AP111" s="116">
        <v>32.880000000000003</v>
      </c>
      <c r="AQ111" s="114">
        <v>36.159999999999997</v>
      </c>
      <c r="AR111" s="115">
        <v>38.659999999999997</v>
      </c>
      <c r="AS111" s="115">
        <v>38.520000000000003</v>
      </c>
      <c r="AT111" s="116">
        <v>38.08</v>
      </c>
      <c r="AU111" s="114">
        <v>35.78</v>
      </c>
      <c r="AV111" s="115">
        <v>35.950000000000003</v>
      </c>
      <c r="AW111" s="115">
        <v>38</v>
      </c>
      <c r="AX111" s="116">
        <v>38.1</v>
      </c>
      <c r="AY111" s="114">
        <v>41.51</v>
      </c>
      <c r="AZ111" s="115">
        <v>43.74</v>
      </c>
      <c r="BA111" s="115">
        <v>43.01</v>
      </c>
      <c r="BB111" s="116">
        <v>41.62</v>
      </c>
      <c r="BC111" s="114">
        <v>41.27</v>
      </c>
      <c r="BD111" s="115">
        <v>43.24</v>
      </c>
      <c r="BE111" s="115">
        <v>42.1</v>
      </c>
      <c r="BF111" s="116">
        <v>42.56</v>
      </c>
      <c r="BG111" s="114">
        <v>42.18</v>
      </c>
      <c r="BH111" s="117">
        <v>42.01</v>
      </c>
      <c r="BI111" s="117">
        <v>45.32</v>
      </c>
      <c r="BJ111" s="118">
        <v>45.46</v>
      </c>
    </row>
    <row r="112" spans="1:16382" x14ac:dyDescent="0.3">
      <c r="A112" s="64" t="s">
        <v>203</v>
      </c>
      <c r="B112" s="65" t="s">
        <v>255</v>
      </c>
      <c r="C112" s="114" t="s">
        <v>201</v>
      </c>
      <c r="D112" s="115" t="s">
        <v>201</v>
      </c>
      <c r="E112" s="115" t="s">
        <v>201</v>
      </c>
      <c r="F112" s="116" t="s">
        <v>201</v>
      </c>
      <c r="G112" s="114" t="s">
        <v>201</v>
      </c>
      <c r="H112" s="115" t="s">
        <v>201</v>
      </c>
      <c r="I112" s="115" t="s">
        <v>201</v>
      </c>
      <c r="J112" s="116" t="s">
        <v>201</v>
      </c>
      <c r="K112" s="114" t="s">
        <v>201</v>
      </c>
      <c r="L112" s="115">
        <v>32.21</v>
      </c>
      <c r="M112" s="115">
        <v>14.83</v>
      </c>
      <c r="N112" s="116">
        <v>15.88</v>
      </c>
      <c r="O112" s="114">
        <v>16.02</v>
      </c>
      <c r="P112" s="115">
        <v>16.62</v>
      </c>
      <c r="Q112" s="115">
        <v>22.11</v>
      </c>
      <c r="R112" s="116">
        <v>24.76</v>
      </c>
      <c r="S112" s="114">
        <v>25.92</v>
      </c>
      <c r="T112" s="115">
        <v>21.27</v>
      </c>
      <c r="U112" s="115">
        <v>19.3</v>
      </c>
      <c r="V112" s="116">
        <v>22.06</v>
      </c>
      <c r="W112" s="114">
        <v>23.84</v>
      </c>
      <c r="X112" s="115">
        <v>26.3</v>
      </c>
      <c r="Y112" s="115">
        <v>39.659999999999997</v>
      </c>
      <c r="Z112" s="116">
        <v>41.26</v>
      </c>
      <c r="AA112" s="114">
        <v>44.65</v>
      </c>
      <c r="AB112" s="115">
        <v>40.270000000000003</v>
      </c>
      <c r="AC112" s="115">
        <v>38.22</v>
      </c>
      <c r="AD112" s="116">
        <v>37.549999999999997</v>
      </c>
      <c r="AE112" s="114">
        <v>38.880000000000003</v>
      </c>
      <c r="AF112" s="115">
        <v>43.04</v>
      </c>
      <c r="AG112" s="115">
        <v>40.39</v>
      </c>
      <c r="AH112" s="116">
        <v>41.44</v>
      </c>
      <c r="AI112" s="114">
        <v>41.33</v>
      </c>
      <c r="AJ112" s="115">
        <v>41.77</v>
      </c>
      <c r="AK112" s="115">
        <v>30.99</v>
      </c>
      <c r="AL112" s="116">
        <v>16.84</v>
      </c>
      <c r="AM112" s="114">
        <v>20.73</v>
      </c>
      <c r="AN112" s="115">
        <v>5.42</v>
      </c>
      <c r="AO112" s="115">
        <v>-14.28</v>
      </c>
      <c r="AP112" s="116">
        <v>-25.92</v>
      </c>
      <c r="AQ112" s="114">
        <v>-16.399999999999999</v>
      </c>
      <c r="AR112" s="115">
        <v>-35.950000000000003</v>
      </c>
      <c r="AS112" s="115">
        <v>-61.46</v>
      </c>
      <c r="AT112" s="116">
        <v>-63.34</v>
      </c>
      <c r="AU112" s="114">
        <v>-61.4</v>
      </c>
      <c r="AV112" s="115">
        <v>-103.67</v>
      </c>
      <c r="AW112" s="115">
        <v>-111.5</v>
      </c>
      <c r="AX112" s="116">
        <v>-119.2</v>
      </c>
      <c r="AY112" s="114">
        <v>-93.03</v>
      </c>
      <c r="AZ112" s="115">
        <v>-131.36000000000001</v>
      </c>
      <c r="BA112" s="115">
        <v>-132.15</v>
      </c>
      <c r="BB112" s="116">
        <v>-147.59</v>
      </c>
      <c r="BC112" s="114">
        <v>-155.71</v>
      </c>
      <c r="BD112" s="115">
        <v>-190.51</v>
      </c>
      <c r="BE112" s="115">
        <v>-212.13</v>
      </c>
      <c r="BF112" s="116">
        <v>-218.17</v>
      </c>
      <c r="BG112" s="114">
        <v>-158.5</v>
      </c>
      <c r="BH112" s="117">
        <v>-211.89</v>
      </c>
      <c r="BI112" s="117">
        <v>-219.27</v>
      </c>
      <c r="BJ112" s="118">
        <v>-199.35</v>
      </c>
    </row>
    <row r="113" spans="1:16382" x14ac:dyDescent="0.3">
      <c r="A113" s="64" t="s">
        <v>205</v>
      </c>
      <c r="B113" s="65" t="s">
        <v>255</v>
      </c>
      <c r="C113" s="114">
        <v>15.56</v>
      </c>
      <c r="D113" s="115">
        <v>15.56</v>
      </c>
      <c r="E113" s="115">
        <v>15.56</v>
      </c>
      <c r="F113" s="116">
        <v>15.56</v>
      </c>
      <c r="G113" s="114">
        <v>15.56</v>
      </c>
      <c r="H113" s="115">
        <v>15.56</v>
      </c>
      <c r="I113" s="115">
        <v>15.56</v>
      </c>
      <c r="J113" s="116">
        <v>15.56</v>
      </c>
      <c r="K113" s="114">
        <v>15.56</v>
      </c>
      <c r="L113" s="115">
        <v>25.06</v>
      </c>
      <c r="M113" s="115">
        <v>20.32</v>
      </c>
      <c r="N113" s="116">
        <v>23.42</v>
      </c>
      <c r="O113" s="114">
        <v>24.31</v>
      </c>
      <c r="P113" s="115">
        <v>26</v>
      </c>
      <c r="Q113" s="115">
        <v>39.65</v>
      </c>
      <c r="R113" s="116">
        <v>34.76</v>
      </c>
      <c r="S113" s="114">
        <v>33.17</v>
      </c>
      <c r="T113" s="115">
        <v>25.96</v>
      </c>
      <c r="U113" s="115">
        <v>24.2</v>
      </c>
      <c r="V113" s="116">
        <v>26.86</v>
      </c>
      <c r="W113" s="114">
        <v>26.17</v>
      </c>
      <c r="X113" s="115">
        <v>26.78</v>
      </c>
      <c r="Y113" s="115">
        <v>42.66</v>
      </c>
      <c r="Z113" s="116">
        <v>43.55</v>
      </c>
      <c r="AA113" s="114">
        <v>49.59</v>
      </c>
      <c r="AB113" s="115">
        <v>47.97</v>
      </c>
      <c r="AC113" s="115">
        <v>51.38</v>
      </c>
      <c r="AD113" s="116">
        <v>49.57</v>
      </c>
      <c r="AE113" s="114">
        <v>52.59</v>
      </c>
      <c r="AF113" s="115">
        <v>51.78</v>
      </c>
      <c r="AG113" s="115">
        <v>52.1</v>
      </c>
      <c r="AH113" s="116">
        <v>52.25</v>
      </c>
      <c r="AI113" s="114">
        <v>58.14</v>
      </c>
      <c r="AJ113" s="115">
        <v>52.69</v>
      </c>
      <c r="AK113" s="115">
        <v>57.83</v>
      </c>
      <c r="AL113" s="116">
        <v>55.92</v>
      </c>
      <c r="AM113" s="114">
        <v>52.31</v>
      </c>
      <c r="AN113" s="115">
        <v>54.07</v>
      </c>
      <c r="AO113" s="115">
        <v>57.42</v>
      </c>
      <c r="AP113" s="116">
        <v>55.96</v>
      </c>
      <c r="AQ113" s="114">
        <v>61.71</v>
      </c>
      <c r="AR113" s="115">
        <v>60.84</v>
      </c>
      <c r="AS113" s="115">
        <v>61.28</v>
      </c>
      <c r="AT113" s="116">
        <v>57.21</v>
      </c>
      <c r="AU113" s="114">
        <v>53.96</v>
      </c>
      <c r="AV113" s="115">
        <v>54.4</v>
      </c>
      <c r="AW113" s="115">
        <v>55.04</v>
      </c>
      <c r="AX113" s="116">
        <v>54.35</v>
      </c>
      <c r="AY113" s="114">
        <v>49.82</v>
      </c>
      <c r="AZ113" s="115">
        <v>49.5</v>
      </c>
      <c r="BA113" s="115">
        <v>48.59</v>
      </c>
      <c r="BB113" s="116">
        <v>49.03</v>
      </c>
      <c r="BC113" s="114">
        <v>48.81</v>
      </c>
      <c r="BD113" s="115">
        <v>45.68</v>
      </c>
      <c r="BE113" s="115">
        <v>43.17</v>
      </c>
      <c r="BF113" s="116">
        <v>-27.25</v>
      </c>
      <c r="BG113" s="114">
        <v>23.03</v>
      </c>
      <c r="BH113" s="117">
        <v>-13.75</v>
      </c>
      <c r="BI113" s="117">
        <v>35.24</v>
      </c>
      <c r="BJ113" s="118">
        <v>-9.4600000000000009</v>
      </c>
    </row>
    <row r="114" spans="1:16382" x14ac:dyDescent="0.3">
      <c r="A114" s="64" t="s">
        <v>256</v>
      </c>
      <c r="B114" s="65" t="s">
        <v>255</v>
      </c>
      <c r="C114" s="114">
        <v>105.13</v>
      </c>
      <c r="D114" s="115">
        <v>106.66</v>
      </c>
      <c r="E114" s="115">
        <v>108.82</v>
      </c>
      <c r="F114" s="116">
        <v>108.98</v>
      </c>
      <c r="G114" s="114">
        <v>109.46</v>
      </c>
      <c r="H114" s="115">
        <v>109.11</v>
      </c>
      <c r="I114" s="115">
        <v>108.82</v>
      </c>
      <c r="J114" s="116">
        <v>108.9</v>
      </c>
      <c r="K114" s="114">
        <v>107.33</v>
      </c>
      <c r="L114" s="115">
        <v>107.34</v>
      </c>
      <c r="M114" s="115">
        <v>107.33</v>
      </c>
      <c r="N114" s="116">
        <v>108.43</v>
      </c>
      <c r="O114" s="114">
        <v>107.13</v>
      </c>
      <c r="P114" s="115">
        <v>106.9</v>
      </c>
      <c r="Q114" s="115">
        <v>106.94</v>
      </c>
      <c r="R114" s="116">
        <v>107.06</v>
      </c>
      <c r="S114" s="114">
        <v>107.45</v>
      </c>
      <c r="T114" s="115">
        <v>107.69</v>
      </c>
      <c r="U114" s="115">
        <v>108.72</v>
      </c>
      <c r="V114" s="116">
        <v>108.98</v>
      </c>
      <c r="W114" s="114">
        <v>109.57</v>
      </c>
      <c r="X114" s="115">
        <v>109.39</v>
      </c>
      <c r="Y114" s="115">
        <v>109.4</v>
      </c>
      <c r="Z114" s="116">
        <v>106.8</v>
      </c>
      <c r="AA114" s="114">
        <v>105.16</v>
      </c>
      <c r="AB114" s="115">
        <v>105.16</v>
      </c>
      <c r="AC114" s="115">
        <v>105.16</v>
      </c>
      <c r="AD114" s="116">
        <v>105.16</v>
      </c>
      <c r="AE114" s="114">
        <v>105.15</v>
      </c>
      <c r="AF114" s="115">
        <v>105.06</v>
      </c>
      <c r="AG114" s="115">
        <v>105.09</v>
      </c>
      <c r="AH114" s="116">
        <v>105.13</v>
      </c>
      <c r="AI114" s="114">
        <v>73.77</v>
      </c>
      <c r="AJ114" s="115">
        <v>68.260000000000005</v>
      </c>
      <c r="AK114" s="115">
        <v>50.83</v>
      </c>
      <c r="AL114" s="116">
        <v>48.32</v>
      </c>
      <c r="AM114" s="114">
        <v>44.27</v>
      </c>
      <c r="AN114" s="115">
        <v>33.92</v>
      </c>
      <c r="AO114" s="115">
        <v>31.02</v>
      </c>
      <c r="AP114" s="116">
        <v>30.55</v>
      </c>
      <c r="AQ114" s="114">
        <v>27.62</v>
      </c>
      <c r="AR114" s="115">
        <v>25.27</v>
      </c>
      <c r="AS114" s="115">
        <v>26.78</v>
      </c>
      <c r="AT114" s="116">
        <v>27.42</v>
      </c>
      <c r="AU114" s="114">
        <v>27.04</v>
      </c>
      <c r="AV114" s="115">
        <v>27.68</v>
      </c>
      <c r="AW114" s="115">
        <v>24.09</v>
      </c>
      <c r="AX114" s="116">
        <v>41.35</v>
      </c>
      <c r="AY114" s="114">
        <v>42.48</v>
      </c>
      <c r="AZ114" s="115">
        <v>47.94</v>
      </c>
      <c r="BA114" s="115">
        <v>48.19</v>
      </c>
      <c r="BB114" s="116">
        <v>42.79</v>
      </c>
      <c r="BC114" s="114">
        <v>47.5</v>
      </c>
      <c r="BD114" s="115">
        <v>46.79</v>
      </c>
      <c r="BE114" s="115">
        <v>44.75</v>
      </c>
      <c r="BF114" s="116">
        <v>44.51</v>
      </c>
      <c r="BG114" s="114">
        <v>41.7</v>
      </c>
      <c r="BH114" s="117">
        <v>40.49</v>
      </c>
      <c r="BI114" s="117">
        <v>38.75</v>
      </c>
      <c r="BJ114" s="118">
        <v>39.14</v>
      </c>
    </row>
    <row r="115" spans="1:16382" x14ac:dyDescent="0.3">
      <c r="A115" s="64" t="s">
        <v>212</v>
      </c>
      <c r="B115" s="65" t="s">
        <v>255</v>
      </c>
      <c r="C115" s="114"/>
      <c r="D115" s="115"/>
      <c r="E115" s="115"/>
      <c r="F115" s="116"/>
      <c r="G115" s="114"/>
      <c r="H115" s="115"/>
      <c r="I115" s="115"/>
      <c r="J115" s="116"/>
      <c r="K115" s="114"/>
      <c r="L115" s="115"/>
      <c r="M115" s="115"/>
      <c r="N115" s="116"/>
      <c r="O115" s="114"/>
      <c r="P115" s="115"/>
      <c r="Q115" s="115"/>
      <c r="R115" s="116"/>
      <c r="S115" s="114"/>
      <c r="T115" s="115"/>
      <c r="U115" s="115"/>
      <c r="V115" s="116"/>
      <c r="W115" s="114"/>
      <c r="X115" s="115"/>
      <c r="Y115" s="115"/>
      <c r="Z115" s="116"/>
      <c r="AA115" s="114"/>
      <c r="AB115" s="115"/>
      <c r="AC115" s="115"/>
      <c r="AD115" s="116"/>
      <c r="AE115" s="114"/>
      <c r="AF115" s="115"/>
      <c r="AG115" s="115"/>
      <c r="AH115" s="116"/>
      <c r="AI115" s="114"/>
      <c r="AJ115" s="115">
        <v>50</v>
      </c>
      <c r="AK115" s="115">
        <v>37.130000000000003</v>
      </c>
      <c r="AL115" s="116">
        <v>37.380000000000003</v>
      </c>
      <c r="AM115" s="114">
        <v>31.41</v>
      </c>
      <c r="AN115" s="115">
        <v>47.03</v>
      </c>
      <c r="AO115" s="115">
        <v>42.98</v>
      </c>
      <c r="AP115" s="116">
        <v>25.41</v>
      </c>
      <c r="AQ115" s="114">
        <v>22.96</v>
      </c>
      <c r="AR115" s="115">
        <v>40.36</v>
      </c>
      <c r="AS115" s="115">
        <v>41.31</v>
      </c>
      <c r="AT115" s="116">
        <v>40.299999999999997</v>
      </c>
      <c r="AU115" s="114">
        <v>22.67</v>
      </c>
      <c r="AV115" s="115">
        <v>45.46</v>
      </c>
      <c r="AW115" s="115">
        <v>42.36</v>
      </c>
      <c r="AX115" s="116">
        <v>42.41</v>
      </c>
      <c r="AY115" s="114">
        <v>47.16</v>
      </c>
      <c r="AZ115" s="115">
        <v>36.67</v>
      </c>
      <c r="BA115" s="115">
        <v>48.75</v>
      </c>
      <c r="BB115" s="116">
        <v>48.3</v>
      </c>
      <c r="BC115" s="114">
        <v>44.03</v>
      </c>
      <c r="BD115" s="115">
        <v>46.89</v>
      </c>
      <c r="BE115" s="115">
        <v>47.07</v>
      </c>
      <c r="BF115" s="116">
        <v>44.24</v>
      </c>
      <c r="BG115" s="114">
        <v>47.05</v>
      </c>
      <c r="BH115" s="117">
        <v>44.21</v>
      </c>
      <c r="BI115" s="117">
        <v>44.66</v>
      </c>
      <c r="BJ115" s="118">
        <v>40.299999999999997</v>
      </c>
    </row>
    <row r="116" spans="1:16382" x14ac:dyDescent="0.3">
      <c r="A116" s="64" t="s">
        <v>214</v>
      </c>
      <c r="B116" s="65" t="s">
        <v>255</v>
      </c>
      <c r="C116" s="114"/>
      <c r="D116" s="115"/>
      <c r="E116" s="115"/>
      <c r="F116" s="116"/>
      <c r="G116" s="114"/>
      <c r="H116" s="115"/>
      <c r="I116" s="115"/>
      <c r="J116" s="116"/>
      <c r="K116" s="114"/>
      <c r="L116" s="115"/>
      <c r="M116" s="115"/>
      <c r="N116" s="116"/>
      <c r="O116" s="114"/>
      <c r="P116" s="115"/>
      <c r="Q116" s="115"/>
      <c r="R116" s="116"/>
      <c r="S116" s="114"/>
      <c r="T116" s="115"/>
      <c r="U116" s="115"/>
      <c r="V116" s="116"/>
      <c r="W116" s="114"/>
      <c r="X116" s="115"/>
      <c r="Y116" s="115"/>
      <c r="Z116" s="116"/>
      <c r="AA116" s="114"/>
      <c r="AB116" s="115"/>
      <c r="AC116" s="115"/>
      <c r="AD116" s="116"/>
      <c r="AE116" s="114"/>
      <c r="AF116" s="115"/>
      <c r="AG116" s="115"/>
      <c r="AH116" s="116"/>
      <c r="AI116" s="114"/>
      <c r="AJ116" s="115"/>
      <c r="AK116" s="115"/>
      <c r="AL116" s="116"/>
      <c r="AM116" s="114"/>
      <c r="AN116" s="115"/>
      <c r="AO116" s="115"/>
      <c r="AP116" s="116"/>
      <c r="AQ116" s="114"/>
      <c r="AR116" s="115"/>
      <c r="AS116" s="115"/>
      <c r="AT116" s="116"/>
      <c r="AU116" s="114"/>
      <c r="AV116" s="115"/>
      <c r="AW116" s="115"/>
      <c r="AX116" s="116"/>
      <c r="AY116" s="114"/>
      <c r="AZ116" s="115"/>
      <c r="BA116" s="115"/>
      <c r="BB116" s="116"/>
      <c r="BC116" s="114"/>
      <c r="BD116" s="115"/>
      <c r="BE116" s="115"/>
      <c r="BF116" s="116"/>
      <c r="BG116" s="114"/>
      <c r="BH116" s="117"/>
      <c r="BI116" s="117">
        <v>34.130000000000003</v>
      </c>
      <c r="BJ116" s="118">
        <v>32.76</v>
      </c>
    </row>
    <row r="117" spans="1:16382" x14ac:dyDescent="0.3">
      <c r="A117" s="64" t="s">
        <v>208</v>
      </c>
      <c r="B117" s="65" t="s">
        <v>255</v>
      </c>
      <c r="C117" s="114"/>
      <c r="D117" s="115"/>
      <c r="E117" s="115"/>
      <c r="F117" s="116"/>
      <c r="G117" s="114"/>
      <c r="H117" s="115"/>
      <c r="I117" s="115"/>
      <c r="J117" s="116"/>
      <c r="K117" s="114"/>
      <c r="L117" s="115"/>
      <c r="M117" s="115"/>
      <c r="N117" s="116"/>
      <c r="O117" s="114"/>
      <c r="P117" s="115"/>
      <c r="Q117" s="115"/>
      <c r="R117" s="116"/>
      <c r="S117" s="114"/>
      <c r="T117" s="115"/>
      <c r="U117" s="115"/>
      <c r="V117" s="116"/>
      <c r="W117" s="114"/>
      <c r="X117" s="115"/>
      <c r="Y117" s="115"/>
      <c r="Z117" s="116"/>
      <c r="AA117" s="114">
        <v>125.97</v>
      </c>
      <c r="AB117" s="115">
        <v>126.62</v>
      </c>
      <c r="AC117" s="115">
        <v>128</v>
      </c>
      <c r="AD117" s="116">
        <v>126.57</v>
      </c>
      <c r="AE117" s="114">
        <v>126.92</v>
      </c>
      <c r="AF117" s="115">
        <v>126.07</v>
      </c>
      <c r="AG117" s="115">
        <v>126.33</v>
      </c>
      <c r="AH117" s="116">
        <v>124.98</v>
      </c>
      <c r="AI117" s="114">
        <v>141.13999999999999</v>
      </c>
      <c r="AJ117" s="115">
        <v>135.25</v>
      </c>
      <c r="AK117" s="115">
        <v>127.03</v>
      </c>
      <c r="AL117" s="116">
        <v>124.63</v>
      </c>
      <c r="AM117" s="114">
        <v>124.17</v>
      </c>
      <c r="AN117" s="115">
        <v>113.41</v>
      </c>
      <c r="AO117" s="115">
        <v>116.7</v>
      </c>
      <c r="AP117" s="116">
        <v>71.17</v>
      </c>
      <c r="AQ117" s="114">
        <v>69.72</v>
      </c>
      <c r="AR117" s="115">
        <v>57.89</v>
      </c>
      <c r="AS117" s="115">
        <v>55.27</v>
      </c>
      <c r="AT117" s="116">
        <v>40.81</v>
      </c>
      <c r="AU117" s="114">
        <v>34.01</v>
      </c>
      <c r="AV117" s="115">
        <v>24.54</v>
      </c>
      <c r="AW117" s="115">
        <v>32.14</v>
      </c>
      <c r="AX117" s="116">
        <v>39.659999999999997</v>
      </c>
      <c r="AY117" s="114">
        <v>31.11</v>
      </c>
      <c r="AZ117" s="115">
        <v>47.94</v>
      </c>
      <c r="BA117" s="115">
        <v>34.11</v>
      </c>
      <c r="BB117" s="116">
        <v>36.03</v>
      </c>
      <c r="BC117" s="114">
        <v>40.200000000000003</v>
      </c>
      <c r="BD117" s="115">
        <v>52.4</v>
      </c>
      <c r="BE117" s="115">
        <v>51.04</v>
      </c>
      <c r="BF117" s="116">
        <v>53.78</v>
      </c>
      <c r="BG117" s="114">
        <v>47.89</v>
      </c>
      <c r="BH117" s="117">
        <v>49.88</v>
      </c>
      <c r="BI117" s="117">
        <v>-5.4</v>
      </c>
      <c r="BJ117" s="118">
        <v>-7.45</v>
      </c>
    </row>
    <row r="118" spans="1:16382" x14ac:dyDescent="0.3">
      <c r="A118" s="90"/>
      <c r="B118" s="91"/>
      <c r="C118" s="90"/>
      <c r="D118" s="91"/>
      <c r="E118" s="90"/>
      <c r="F118" s="91"/>
      <c r="G118" s="90"/>
      <c r="H118" s="91"/>
      <c r="I118" s="90"/>
      <c r="J118" s="91"/>
      <c r="K118" s="90"/>
      <c r="L118" s="91"/>
      <c r="M118" s="90"/>
      <c r="N118" s="91"/>
      <c r="O118" s="90"/>
      <c r="P118" s="91"/>
      <c r="Q118" s="90"/>
      <c r="R118" s="91"/>
      <c r="S118" s="90"/>
      <c r="T118" s="91"/>
      <c r="U118" s="90"/>
      <c r="V118" s="91"/>
      <c r="W118" s="90"/>
      <c r="X118" s="91"/>
      <c r="Y118" s="90"/>
      <c r="Z118" s="91"/>
      <c r="AA118" s="90"/>
      <c r="AB118" s="91"/>
      <c r="AC118" s="90"/>
      <c r="AD118" s="91"/>
      <c r="AE118" s="90"/>
      <c r="AF118" s="91"/>
      <c r="AG118" s="90"/>
      <c r="AH118" s="91"/>
      <c r="AI118" s="90"/>
      <c r="AJ118" s="91"/>
      <c r="AK118" s="90"/>
      <c r="AL118" s="91"/>
      <c r="AM118" s="90"/>
      <c r="AN118" s="91"/>
      <c r="AO118" s="90"/>
      <c r="AP118" s="91"/>
      <c r="AQ118" s="90"/>
      <c r="AR118" s="91"/>
      <c r="AS118" s="90"/>
      <c r="AT118" s="91"/>
      <c r="AU118" s="90"/>
      <c r="AV118" s="91"/>
      <c r="AW118" s="90"/>
      <c r="AX118" s="91"/>
      <c r="AY118" s="90"/>
      <c r="AZ118" s="91"/>
      <c r="BA118" s="90"/>
      <c r="BB118" s="91"/>
      <c r="BC118" s="90"/>
      <c r="BD118" s="91"/>
      <c r="BE118" s="90"/>
      <c r="BF118" s="91"/>
      <c r="BG118" s="92"/>
      <c r="BH118" s="93"/>
      <c r="BI118" s="93"/>
      <c r="BJ118" s="119"/>
      <c r="BK118" s="90"/>
      <c r="BL118" s="91"/>
      <c r="BM118" s="90"/>
      <c r="BN118" s="91"/>
      <c r="BO118" s="90"/>
      <c r="BP118" s="91"/>
      <c r="BQ118" s="90"/>
      <c r="BR118" s="91"/>
      <c r="BS118" s="90"/>
      <c r="BT118" s="91"/>
      <c r="BU118" s="90"/>
      <c r="BV118" s="91"/>
      <c r="BW118" s="90"/>
      <c r="BX118" s="91"/>
      <c r="BY118" s="90"/>
      <c r="BZ118" s="91"/>
      <c r="CA118" s="90"/>
      <c r="CB118" s="91"/>
      <c r="CC118" s="90"/>
      <c r="CD118" s="91"/>
      <c r="CE118" s="90"/>
      <c r="CF118" s="91"/>
      <c r="CG118" s="90"/>
      <c r="CH118" s="91"/>
      <c r="CI118" s="90"/>
      <c r="CJ118" s="91"/>
      <c r="CK118" s="90"/>
      <c r="CL118" s="91"/>
      <c r="CM118" s="90"/>
      <c r="CN118" s="91"/>
      <c r="CO118" s="90"/>
      <c r="CP118" s="91"/>
      <c r="CQ118" s="90"/>
      <c r="CR118" s="91"/>
      <c r="CS118" s="90"/>
      <c r="CT118" s="91"/>
      <c r="CU118" s="90"/>
      <c r="CV118" s="91"/>
      <c r="CW118" s="90"/>
      <c r="CX118" s="91"/>
      <c r="CY118" s="90"/>
      <c r="CZ118" s="91"/>
      <c r="DA118" s="90"/>
      <c r="DB118" s="91"/>
      <c r="DC118" s="90"/>
      <c r="DD118" s="91"/>
      <c r="DE118" s="90"/>
      <c r="DF118" s="91"/>
      <c r="DG118" s="90"/>
      <c r="DH118" s="91"/>
      <c r="DI118" s="90"/>
      <c r="DJ118" s="91"/>
      <c r="DK118" s="90"/>
      <c r="DL118" s="91"/>
      <c r="DM118" s="90"/>
      <c r="DN118" s="91"/>
      <c r="DO118" s="90"/>
      <c r="DP118" s="91"/>
      <c r="DQ118" s="90"/>
      <c r="DR118" s="91"/>
      <c r="DS118" s="90"/>
      <c r="DT118" s="91"/>
      <c r="DU118" s="90"/>
      <c r="DV118" s="91"/>
      <c r="DW118" s="90"/>
      <c r="DX118" s="91"/>
      <c r="DY118" s="90"/>
      <c r="DZ118" s="91"/>
      <c r="EA118" s="90"/>
      <c r="EB118" s="91"/>
      <c r="EC118" s="90"/>
      <c r="ED118" s="91"/>
      <c r="EE118" s="90"/>
      <c r="EF118" s="91"/>
      <c r="EG118" s="90"/>
      <c r="EH118" s="91"/>
      <c r="EI118" s="90"/>
      <c r="EJ118" s="91"/>
      <c r="EK118" s="90"/>
      <c r="EL118" s="91"/>
      <c r="EM118" s="90"/>
      <c r="EN118" s="91"/>
      <c r="EO118" s="90"/>
      <c r="EP118" s="91"/>
      <c r="EQ118" s="90"/>
      <c r="ER118" s="91"/>
      <c r="ES118" s="90"/>
      <c r="ET118" s="91"/>
      <c r="EU118" s="90"/>
      <c r="EV118" s="91"/>
      <c r="EW118" s="90"/>
      <c r="EX118" s="91"/>
      <c r="EY118" s="90"/>
      <c r="EZ118" s="91"/>
      <c r="FA118" s="90"/>
      <c r="FB118" s="91"/>
      <c r="FC118" s="90"/>
      <c r="FD118" s="91"/>
      <c r="FE118" s="90"/>
      <c r="FF118" s="91"/>
      <c r="FG118" s="90"/>
      <c r="FH118" s="91"/>
      <c r="FI118" s="90"/>
      <c r="FJ118" s="91"/>
      <c r="FK118" s="90"/>
      <c r="FL118" s="91"/>
      <c r="FM118" s="90"/>
      <c r="FN118" s="91"/>
      <c r="FO118" s="90"/>
      <c r="FP118" s="91"/>
      <c r="FQ118" s="90"/>
      <c r="FR118" s="91"/>
      <c r="FS118" s="90"/>
      <c r="FT118" s="91"/>
      <c r="FU118" s="90"/>
      <c r="FV118" s="91"/>
      <c r="FW118" s="90"/>
      <c r="FX118" s="91"/>
      <c r="FY118" s="90"/>
      <c r="FZ118" s="91"/>
      <c r="GA118" s="90"/>
      <c r="GB118" s="91"/>
      <c r="GC118" s="90"/>
      <c r="GD118" s="91"/>
      <c r="GE118" s="90"/>
      <c r="GF118" s="91"/>
      <c r="GG118" s="90"/>
      <c r="GH118" s="91"/>
      <c r="GI118" s="90"/>
      <c r="GJ118" s="91"/>
      <c r="GK118" s="90"/>
      <c r="GL118" s="91"/>
      <c r="GM118" s="90"/>
      <c r="GN118" s="91"/>
      <c r="GO118" s="90"/>
      <c r="GP118" s="91"/>
      <c r="GQ118" s="90"/>
      <c r="GR118" s="91"/>
      <c r="GS118" s="90"/>
      <c r="GT118" s="91"/>
      <c r="GU118" s="90"/>
      <c r="GV118" s="91"/>
      <c r="GW118" s="90"/>
      <c r="GX118" s="91"/>
      <c r="GY118" s="90"/>
      <c r="GZ118" s="91"/>
      <c r="HA118" s="90"/>
      <c r="HB118" s="91"/>
      <c r="HC118" s="90"/>
      <c r="HD118" s="91"/>
      <c r="HE118" s="90"/>
      <c r="HF118" s="91"/>
      <c r="HG118" s="90"/>
      <c r="HH118" s="91"/>
      <c r="HI118" s="90"/>
      <c r="HJ118" s="91"/>
      <c r="HK118" s="90"/>
      <c r="HL118" s="91"/>
      <c r="HM118" s="90"/>
      <c r="HN118" s="91"/>
      <c r="HO118" s="90"/>
      <c r="HP118" s="91"/>
      <c r="HQ118" s="90"/>
      <c r="HR118" s="91"/>
      <c r="HS118" s="90"/>
      <c r="HT118" s="91"/>
      <c r="HU118" s="90"/>
      <c r="HV118" s="91"/>
      <c r="HW118" s="90"/>
      <c r="HX118" s="91"/>
      <c r="HY118" s="90"/>
      <c r="HZ118" s="91"/>
      <c r="IA118" s="90"/>
      <c r="IB118" s="91"/>
      <c r="IC118" s="90"/>
      <c r="ID118" s="91"/>
      <c r="IE118" s="90"/>
      <c r="IF118" s="91"/>
      <c r="IG118" s="90"/>
      <c r="IH118" s="91"/>
      <c r="II118" s="90"/>
      <c r="IJ118" s="91"/>
      <c r="IK118" s="90"/>
      <c r="IL118" s="91"/>
      <c r="IM118" s="90"/>
      <c r="IN118" s="91"/>
      <c r="IO118" s="90"/>
      <c r="IP118" s="91"/>
      <c r="IQ118" s="90"/>
      <c r="IR118" s="91"/>
      <c r="IS118" s="90"/>
      <c r="IT118" s="91"/>
      <c r="IU118" s="90"/>
      <c r="IV118" s="91"/>
      <c r="IW118" s="90"/>
      <c r="IX118" s="91"/>
      <c r="IY118" s="90"/>
      <c r="IZ118" s="91"/>
      <c r="JA118" s="90"/>
      <c r="JB118" s="91"/>
      <c r="JC118" s="90"/>
      <c r="JD118" s="91"/>
      <c r="JE118" s="90"/>
      <c r="JF118" s="91"/>
      <c r="JG118" s="90"/>
      <c r="JH118" s="91"/>
      <c r="JI118" s="90"/>
      <c r="JJ118" s="91"/>
      <c r="JK118" s="90"/>
      <c r="JL118" s="91"/>
      <c r="JM118" s="90"/>
      <c r="JN118" s="91"/>
      <c r="JO118" s="90"/>
      <c r="JP118" s="91"/>
      <c r="JQ118" s="90"/>
      <c r="JR118" s="91"/>
      <c r="JS118" s="90"/>
      <c r="JT118" s="91"/>
      <c r="JU118" s="90"/>
      <c r="JV118" s="91"/>
      <c r="JW118" s="90"/>
      <c r="JX118" s="91"/>
      <c r="JY118" s="90"/>
      <c r="JZ118" s="91"/>
      <c r="KA118" s="90"/>
      <c r="KB118" s="91"/>
      <c r="KC118" s="90"/>
      <c r="KD118" s="91"/>
      <c r="KE118" s="90"/>
      <c r="KF118" s="91"/>
      <c r="KG118" s="90"/>
      <c r="KH118" s="91"/>
      <c r="KI118" s="90"/>
      <c r="KJ118" s="91"/>
      <c r="KK118" s="90"/>
      <c r="KL118" s="91"/>
      <c r="KM118" s="90"/>
      <c r="KN118" s="91"/>
      <c r="KO118" s="90"/>
      <c r="KP118" s="91"/>
      <c r="KQ118" s="90"/>
      <c r="KR118" s="91"/>
      <c r="KS118" s="90"/>
      <c r="KT118" s="91"/>
      <c r="KU118" s="90"/>
      <c r="KV118" s="91"/>
      <c r="KW118" s="90"/>
      <c r="KX118" s="91"/>
      <c r="KY118" s="90"/>
      <c r="KZ118" s="91"/>
      <c r="LA118" s="90"/>
      <c r="LB118" s="91"/>
      <c r="LC118" s="90"/>
      <c r="LD118" s="91"/>
      <c r="LE118" s="90"/>
      <c r="LF118" s="91"/>
      <c r="LG118" s="90"/>
      <c r="LH118" s="91"/>
      <c r="LI118" s="90"/>
      <c r="LJ118" s="91"/>
      <c r="LK118" s="90"/>
      <c r="LL118" s="91"/>
      <c r="LM118" s="90"/>
      <c r="LN118" s="91"/>
      <c r="LO118" s="90"/>
      <c r="LP118" s="91"/>
      <c r="LQ118" s="90"/>
      <c r="LR118" s="91"/>
      <c r="LS118" s="90"/>
      <c r="LT118" s="91"/>
      <c r="LU118" s="90"/>
      <c r="LV118" s="91"/>
      <c r="LW118" s="90"/>
      <c r="LX118" s="91"/>
      <c r="LY118" s="90"/>
      <c r="LZ118" s="91"/>
      <c r="MA118" s="90"/>
      <c r="MB118" s="91"/>
      <c r="MC118" s="90"/>
      <c r="MD118" s="91"/>
      <c r="ME118" s="90"/>
      <c r="MF118" s="91"/>
      <c r="MG118" s="90"/>
      <c r="MH118" s="91"/>
      <c r="MI118" s="90"/>
      <c r="MJ118" s="91"/>
      <c r="MK118" s="90"/>
      <c r="ML118" s="91"/>
      <c r="MM118" s="90"/>
      <c r="MN118" s="91"/>
      <c r="MO118" s="90"/>
      <c r="MP118" s="91"/>
      <c r="MQ118" s="90"/>
      <c r="MR118" s="91"/>
      <c r="MS118" s="90"/>
      <c r="MT118" s="91"/>
      <c r="MU118" s="90"/>
      <c r="MV118" s="91"/>
      <c r="MW118" s="90"/>
      <c r="MX118" s="91"/>
      <c r="MY118" s="90"/>
      <c r="MZ118" s="91"/>
      <c r="NA118" s="90"/>
      <c r="NB118" s="91"/>
      <c r="NC118" s="90"/>
      <c r="ND118" s="91"/>
      <c r="NE118" s="90"/>
      <c r="NF118" s="91"/>
      <c r="NG118" s="90"/>
      <c r="NH118" s="91"/>
      <c r="NI118" s="90"/>
      <c r="NJ118" s="91"/>
      <c r="NK118" s="90"/>
      <c r="NL118" s="91"/>
      <c r="NM118" s="90"/>
      <c r="NN118" s="91"/>
      <c r="NO118" s="90"/>
      <c r="NP118" s="91"/>
      <c r="NQ118" s="90"/>
      <c r="NR118" s="91"/>
      <c r="NS118" s="90"/>
      <c r="NT118" s="91"/>
      <c r="NU118" s="90"/>
      <c r="NV118" s="91"/>
      <c r="NW118" s="90"/>
      <c r="NX118" s="91"/>
      <c r="NY118" s="90"/>
      <c r="NZ118" s="91"/>
      <c r="OA118" s="90"/>
      <c r="OB118" s="91"/>
      <c r="OC118" s="90"/>
      <c r="OD118" s="91"/>
      <c r="OE118" s="90"/>
      <c r="OF118" s="91"/>
      <c r="OG118" s="90"/>
      <c r="OH118" s="91"/>
      <c r="OI118" s="90"/>
      <c r="OJ118" s="91"/>
      <c r="OK118" s="90"/>
      <c r="OL118" s="91"/>
      <c r="OM118" s="90"/>
      <c r="ON118" s="91"/>
      <c r="OO118" s="90"/>
      <c r="OP118" s="91"/>
      <c r="OQ118" s="90"/>
      <c r="OR118" s="91"/>
      <c r="OS118" s="90"/>
      <c r="OT118" s="91"/>
      <c r="OU118" s="90"/>
      <c r="OV118" s="91"/>
      <c r="OW118" s="90"/>
      <c r="OX118" s="91"/>
      <c r="OY118" s="90"/>
      <c r="OZ118" s="91"/>
      <c r="PA118" s="90"/>
      <c r="PB118" s="91"/>
      <c r="PC118" s="90"/>
      <c r="PD118" s="91"/>
      <c r="PE118" s="90"/>
      <c r="PF118" s="91"/>
      <c r="PG118" s="90"/>
      <c r="PH118" s="91"/>
      <c r="PI118" s="90"/>
      <c r="PJ118" s="91"/>
      <c r="PK118" s="90"/>
      <c r="PL118" s="91"/>
      <c r="PM118" s="90"/>
      <c r="PN118" s="91"/>
      <c r="PO118" s="90"/>
      <c r="PP118" s="91"/>
      <c r="PQ118" s="90"/>
      <c r="PR118" s="91"/>
      <c r="PS118" s="90"/>
      <c r="PT118" s="91"/>
      <c r="PU118" s="90"/>
      <c r="PV118" s="91"/>
      <c r="PW118" s="90"/>
      <c r="PX118" s="91"/>
      <c r="PY118" s="90"/>
      <c r="PZ118" s="91"/>
      <c r="QA118" s="90"/>
      <c r="QB118" s="91"/>
      <c r="QC118" s="90"/>
      <c r="QD118" s="91"/>
      <c r="QE118" s="90"/>
      <c r="QF118" s="91"/>
      <c r="QG118" s="90"/>
      <c r="QH118" s="91"/>
      <c r="QI118" s="90"/>
      <c r="QJ118" s="91"/>
      <c r="QK118" s="90"/>
      <c r="QL118" s="91"/>
      <c r="QM118" s="90"/>
      <c r="QN118" s="91"/>
      <c r="QO118" s="90"/>
      <c r="QP118" s="91"/>
      <c r="QQ118" s="90"/>
      <c r="QR118" s="91"/>
      <c r="QS118" s="90"/>
      <c r="QT118" s="91"/>
      <c r="QU118" s="90"/>
      <c r="QV118" s="91"/>
      <c r="QW118" s="90"/>
      <c r="QX118" s="91"/>
      <c r="QY118" s="90"/>
      <c r="QZ118" s="91"/>
      <c r="RA118" s="90"/>
      <c r="RB118" s="91"/>
      <c r="RC118" s="90"/>
      <c r="RD118" s="91"/>
      <c r="RE118" s="90"/>
      <c r="RF118" s="91"/>
      <c r="RG118" s="90"/>
      <c r="RH118" s="91"/>
      <c r="RI118" s="90"/>
      <c r="RJ118" s="91"/>
      <c r="RK118" s="90"/>
      <c r="RL118" s="91"/>
      <c r="RM118" s="90"/>
      <c r="RN118" s="91"/>
      <c r="RO118" s="90"/>
      <c r="RP118" s="91"/>
      <c r="RQ118" s="90"/>
      <c r="RR118" s="91"/>
      <c r="RS118" s="90"/>
      <c r="RT118" s="91"/>
      <c r="RU118" s="90"/>
      <c r="RV118" s="91"/>
      <c r="RW118" s="90"/>
      <c r="RX118" s="91"/>
      <c r="RY118" s="90"/>
      <c r="RZ118" s="91"/>
      <c r="SA118" s="90"/>
      <c r="SB118" s="91"/>
      <c r="SC118" s="90"/>
      <c r="SD118" s="91"/>
      <c r="SE118" s="90"/>
      <c r="SF118" s="91"/>
      <c r="SG118" s="90"/>
      <c r="SH118" s="91"/>
      <c r="SI118" s="90"/>
      <c r="SJ118" s="91"/>
      <c r="SK118" s="90"/>
      <c r="SL118" s="91"/>
      <c r="SM118" s="90"/>
      <c r="SN118" s="91"/>
      <c r="SO118" s="90"/>
      <c r="SP118" s="91"/>
      <c r="SQ118" s="90"/>
      <c r="SR118" s="91"/>
      <c r="SS118" s="90"/>
      <c r="ST118" s="91"/>
      <c r="SU118" s="90"/>
      <c r="SV118" s="91"/>
      <c r="SW118" s="90"/>
      <c r="SX118" s="91"/>
      <c r="SY118" s="90"/>
      <c r="SZ118" s="91"/>
      <c r="TA118" s="90"/>
      <c r="TB118" s="91"/>
      <c r="TC118" s="90"/>
      <c r="TD118" s="91"/>
      <c r="TE118" s="90"/>
      <c r="TF118" s="91"/>
      <c r="TG118" s="90"/>
      <c r="TH118" s="91"/>
      <c r="TI118" s="90"/>
      <c r="TJ118" s="91"/>
      <c r="TK118" s="90"/>
      <c r="TL118" s="91"/>
      <c r="TM118" s="90"/>
      <c r="TN118" s="91"/>
      <c r="TO118" s="90"/>
      <c r="TP118" s="91"/>
      <c r="TQ118" s="90"/>
      <c r="TR118" s="91"/>
      <c r="TS118" s="90"/>
      <c r="TT118" s="91"/>
      <c r="TU118" s="90"/>
      <c r="TV118" s="91"/>
      <c r="TW118" s="90"/>
      <c r="TX118" s="91"/>
      <c r="TY118" s="90"/>
      <c r="TZ118" s="91"/>
      <c r="UA118" s="90"/>
      <c r="UB118" s="91"/>
      <c r="UC118" s="90"/>
      <c r="UD118" s="91"/>
      <c r="UE118" s="90"/>
      <c r="UF118" s="91"/>
      <c r="UG118" s="90"/>
      <c r="UH118" s="91"/>
      <c r="UI118" s="90"/>
      <c r="UJ118" s="91"/>
      <c r="UK118" s="90"/>
      <c r="UL118" s="91"/>
      <c r="UM118" s="90"/>
      <c r="UN118" s="91"/>
      <c r="UO118" s="90"/>
      <c r="UP118" s="91"/>
      <c r="UQ118" s="90"/>
      <c r="UR118" s="91"/>
      <c r="US118" s="90"/>
      <c r="UT118" s="91"/>
      <c r="UU118" s="90"/>
      <c r="UV118" s="91"/>
      <c r="UW118" s="90"/>
      <c r="UX118" s="91"/>
      <c r="UY118" s="90"/>
      <c r="UZ118" s="91"/>
      <c r="VA118" s="90"/>
      <c r="VB118" s="91"/>
      <c r="VC118" s="90"/>
      <c r="VD118" s="91"/>
      <c r="VE118" s="90"/>
      <c r="VF118" s="91"/>
      <c r="VG118" s="90"/>
      <c r="VH118" s="91"/>
      <c r="VI118" s="90"/>
      <c r="VJ118" s="91"/>
      <c r="VK118" s="90"/>
      <c r="VL118" s="91"/>
      <c r="VM118" s="90"/>
      <c r="VN118" s="91"/>
      <c r="VO118" s="90"/>
      <c r="VP118" s="91"/>
      <c r="VQ118" s="90"/>
      <c r="VR118" s="91"/>
      <c r="VS118" s="90"/>
      <c r="VT118" s="91"/>
      <c r="VU118" s="90"/>
      <c r="VV118" s="91"/>
      <c r="VW118" s="90"/>
      <c r="VX118" s="91"/>
      <c r="VY118" s="90"/>
      <c r="VZ118" s="91"/>
      <c r="WA118" s="90"/>
      <c r="WB118" s="91"/>
      <c r="WC118" s="90"/>
      <c r="WD118" s="91"/>
      <c r="WE118" s="90"/>
      <c r="WF118" s="91"/>
      <c r="WG118" s="90"/>
      <c r="WH118" s="91"/>
      <c r="WI118" s="90"/>
      <c r="WJ118" s="91"/>
      <c r="WK118" s="90"/>
      <c r="WL118" s="91"/>
      <c r="WM118" s="90"/>
      <c r="WN118" s="91"/>
      <c r="WO118" s="90"/>
      <c r="WP118" s="91"/>
      <c r="WQ118" s="90"/>
      <c r="WR118" s="91"/>
      <c r="WS118" s="90"/>
      <c r="WT118" s="91"/>
      <c r="WU118" s="90"/>
      <c r="WV118" s="91"/>
      <c r="WW118" s="90"/>
      <c r="WX118" s="91"/>
      <c r="WY118" s="90"/>
      <c r="WZ118" s="91"/>
      <c r="XA118" s="90"/>
      <c r="XB118" s="91"/>
      <c r="XC118" s="90"/>
      <c r="XD118" s="91"/>
      <c r="XE118" s="90"/>
      <c r="XF118" s="91"/>
      <c r="XG118" s="90"/>
      <c r="XH118" s="91"/>
      <c r="XI118" s="90"/>
      <c r="XJ118" s="91"/>
      <c r="XK118" s="90"/>
      <c r="XL118" s="91"/>
      <c r="XM118" s="90"/>
      <c r="XN118" s="91"/>
      <c r="XO118" s="90"/>
      <c r="XP118" s="91"/>
      <c r="XQ118" s="90"/>
      <c r="XR118" s="91"/>
      <c r="XS118" s="90"/>
      <c r="XT118" s="91"/>
      <c r="XU118" s="90"/>
      <c r="XV118" s="91"/>
      <c r="XW118" s="90"/>
      <c r="XX118" s="91"/>
      <c r="XY118" s="90"/>
      <c r="XZ118" s="91"/>
      <c r="YA118" s="90"/>
      <c r="YB118" s="91"/>
      <c r="YC118" s="90"/>
      <c r="YD118" s="91"/>
      <c r="YE118" s="90"/>
      <c r="YF118" s="91"/>
      <c r="YG118" s="90"/>
      <c r="YH118" s="91"/>
      <c r="YI118" s="90"/>
      <c r="YJ118" s="91"/>
      <c r="YK118" s="90"/>
      <c r="YL118" s="91"/>
      <c r="YM118" s="90"/>
      <c r="YN118" s="91"/>
      <c r="YO118" s="90"/>
      <c r="YP118" s="91"/>
      <c r="YQ118" s="90"/>
      <c r="YR118" s="91"/>
      <c r="YS118" s="90"/>
      <c r="YT118" s="91"/>
      <c r="YU118" s="90"/>
      <c r="YV118" s="91"/>
      <c r="YW118" s="90"/>
      <c r="YX118" s="91"/>
      <c r="YY118" s="90"/>
      <c r="YZ118" s="91"/>
      <c r="ZA118" s="90"/>
      <c r="ZB118" s="91"/>
      <c r="ZC118" s="90"/>
      <c r="ZD118" s="91"/>
      <c r="ZE118" s="90"/>
      <c r="ZF118" s="91"/>
      <c r="ZG118" s="90"/>
      <c r="ZH118" s="91"/>
      <c r="ZI118" s="90"/>
      <c r="ZJ118" s="91"/>
      <c r="ZK118" s="90"/>
      <c r="ZL118" s="91"/>
      <c r="ZM118" s="90"/>
      <c r="ZN118" s="91"/>
      <c r="ZO118" s="90"/>
      <c r="ZP118" s="91"/>
      <c r="ZQ118" s="90"/>
      <c r="ZR118" s="91"/>
      <c r="ZS118" s="90"/>
      <c r="ZT118" s="91"/>
      <c r="ZU118" s="90"/>
      <c r="ZV118" s="91"/>
      <c r="ZW118" s="90"/>
      <c r="ZX118" s="91"/>
      <c r="ZY118" s="90"/>
      <c r="ZZ118" s="91"/>
      <c r="AAA118" s="90"/>
      <c r="AAB118" s="91"/>
      <c r="AAC118" s="90"/>
      <c r="AAD118" s="91"/>
      <c r="AAE118" s="90"/>
      <c r="AAF118" s="91"/>
      <c r="AAG118" s="90"/>
      <c r="AAH118" s="91"/>
      <c r="AAI118" s="90"/>
      <c r="AAJ118" s="91"/>
      <c r="AAK118" s="90"/>
      <c r="AAL118" s="91"/>
      <c r="AAM118" s="90"/>
      <c r="AAN118" s="91"/>
      <c r="AAO118" s="90"/>
      <c r="AAP118" s="91"/>
      <c r="AAQ118" s="90"/>
      <c r="AAR118" s="91"/>
      <c r="AAS118" s="90"/>
      <c r="AAT118" s="91"/>
      <c r="AAU118" s="90"/>
      <c r="AAV118" s="91"/>
      <c r="AAW118" s="90"/>
      <c r="AAX118" s="91"/>
      <c r="AAY118" s="90"/>
      <c r="AAZ118" s="91"/>
      <c r="ABA118" s="90"/>
      <c r="ABB118" s="91"/>
      <c r="ABC118" s="90"/>
      <c r="ABD118" s="91"/>
      <c r="ABE118" s="90"/>
      <c r="ABF118" s="91"/>
      <c r="ABG118" s="90"/>
      <c r="ABH118" s="91"/>
      <c r="ABI118" s="90"/>
      <c r="ABJ118" s="91"/>
      <c r="ABK118" s="90"/>
      <c r="ABL118" s="91"/>
      <c r="ABM118" s="90"/>
      <c r="ABN118" s="91"/>
      <c r="ABO118" s="90"/>
      <c r="ABP118" s="91"/>
      <c r="ABQ118" s="90"/>
      <c r="ABR118" s="91"/>
      <c r="ABS118" s="90"/>
      <c r="ABT118" s="91"/>
      <c r="ABU118" s="90"/>
      <c r="ABV118" s="91"/>
      <c r="ABW118" s="90"/>
      <c r="ABX118" s="91"/>
      <c r="ABY118" s="90"/>
      <c r="ABZ118" s="91"/>
      <c r="ACA118" s="90"/>
      <c r="ACB118" s="91"/>
      <c r="ACC118" s="90"/>
      <c r="ACD118" s="91"/>
      <c r="ACE118" s="90"/>
      <c r="ACF118" s="91"/>
      <c r="ACG118" s="90"/>
      <c r="ACH118" s="91"/>
      <c r="ACI118" s="90"/>
      <c r="ACJ118" s="91"/>
      <c r="ACK118" s="90"/>
      <c r="ACL118" s="91"/>
      <c r="ACM118" s="90"/>
      <c r="ACN118" s="91"/>
      <c r="ACO118" s="90"/>
      <c r="ACP118" s="91"/>
      <c r="ACQ118" s="90"/>
      <c r="ACR118" s="91"/>
      <c r="ACS118" s="90"/>
      <c r="ACT118" s="91"/>
      <c r="ACU118" s="90"/>
      <c r="ACV118" s="91"/>
      <c r="ACW118" s="90"/>
      <c r="ACX118" s="91"/>
      <c r="ACY118" s="90"/>
      <c r="ACZ118" s="91"/>
      <c r="ADA118" s="90"/>
      <c r="ADB118" s="91"/>
      <c r="ADC118" s="90"/>
      <c r="ADD118" s="91"/>
      <c r="ADE118" s="90"/>
      <c r="ADF118" s="91"/>
      <c r="ADG118" s="90"/>
      <c r="ADH118" s="91"/>
      <c r="ADI118" s="90"/>
      <c r="ADJ118" s="91"/>
      <c r="ADK118" s="90"/>
      <c r="ADL118" s="91"/>
      <c r="ADM118" s="90"/>
      <c r="ADN118" s="91"/>
      <c r="ADO118" s="90"/>
      <c r="ADP118" s="91"/>
      <c r="ADQ118" s="90"/>
      <c r="ADR118" s="91"/>
      <c r="ADS118" s="90"/>
      <c r="ADT118" s="91"/>
      <c r="ADU118" s="90"/>
      <c r="ADV118" s="91"/>
      <c r="ADW118" s="90"/>
      <c r="ADX118" s="91"/>
      <c r="ADY118" s="90"/>
      <c r="ADZ118" s="91"/>
      <c r="AEA118" s="90"/>
      <c r="AEB118" s="91"/>
      <c r="AEC118" s="90"/>
      <c r="AED118" s="91"/>
      <c r="AEE118" s="90"/>
      <c r="AEF118" s="91"/>
      <c r="AEG118" s="90"/>
      <c r="AEH118" s="91"/>
      <c r="AEI118" s="90"/>
      <c r="AEJ118" s="91"/>
      <c r="AEK118" s="90"/>
      <c r="AEL118" s="91"/>
      <c r="AEM118" s="90"/>
      <c r="AEN118" s="91"/>
      <c r="AEO118" s="90"/>
      <c r="AEP118" s="91"/>
      <c r="AEQ118" s="90"/>
      <c r="AER118" s="91"/>
      <c r="AES118" s="90"/>
      <c r="AET118" s="91"/>
      <c r="AEU118" s="90"/>
      <c r="AEV118" s="91"/>
      <c r="AEW118" s="90"/>
      <c r="AEX118" s="91"/>
      <c r="AEY118" s="90"/>
      <c r="AEZ118" s="91"/>
      <c r="AFA118" s="90"/>
      <c r="AFB118" s="91"/>
      <c r="AFC118" s="90"/>
      <c r="AFD118" s="91"/>
      <c r="AFE118" s="90"/>
      <c r="AFF118" s="91"/>
      <c r="AFG118" s="90"/>
      <c r="AFH118" s="91"/>
      <c r="AFI118" s="90"/>
      <c r="AFJ118" s="91"/>
      <c r="AFK118" s="90"/>
      <c r="AFL118" s="91"/>
      <c r="AFM118" s="90"/>
      <c r="AFN118" s="91"/>
      <c r="AFO118" s="90"/>
      <c r="AFP118" s="91"/>
      <c r="AFQ118" s="90"/>
      <c r="AFR118" s="91"/>
      <c r="AFS118" s="90"/>
      <c r="AFT118" s="91"/>
      <c r="AFU118" s="90"/>
      <c r="AFV118" s="91"/>
      <c r="AFW118" s="90"/>
      <c r="AFX118" s="91"/>
      <c r="AFY118" s="90"/>
      <c r="AFZ118" s="91"/>
      <c r="AGA118" s="90"/>
      <c r="AGB118" s="91"/>
      <c r="AGC118" s="90"/>
      <c r="AGD118" s="91"/>
      <c r="AGE118" s="90"/>
      <c r="AGF118" s="91"/>
      <c r="AGG118" s="90"/>
      <c r="AGH118" s="91"/>
      <c r="AGI118" s="90"/>
      <c r="AGJ118" s="91"/>
      <c r="AGK118" s="90"/>
      <c r="AGL118" s="91"/>
      <c r="AGM118" s="90"/>
      <c r="AGN118" s="91"/>
      <c r="AGO118" s="90"/>
      <c r="AGP118" s="91"/>
      <c r="AGQ118" s="90"/>
      <c r="AGR118" s="91"/>
      <c r="AGS118" s="90"/>
      <c r="AGT118" s="91"/>
      <c r="AGU118" s="90"/>
      <c r="AGV118" s="91"/>
      <c r="AGW118" s="90"/>
      <c r="AGX118" s="91"/>
      <c r="AGY118" s="90"/>
      <c r="AGZ118" s="91"/>
      <c r="AHA118" s="90"/>
      <c r="AHB118" s="91"/>
      <c r="AHC118" s="90"/>
      <c r="AHD118" s="91"/>
      <c r="AHE118" s="90"/>
      <c r="AHF118" s="91"/>
      <c r="AHG118" s="90"/>
      <c r="AHH118" s="91"/>
      <c r="AHI118" s="90"/>
      <c r="AHJ118" s="91"/>
      <c r="AHK118" s="90"/>
      <c r="AHL118" s="91"/>
      <c r="AHM118" s="90"/>
      <c r="AHN118" s="91"/>
      <c r="AHO118" s="90"/>
      <c r="AHP118" s="91"/>
      <c r="AHQ118" s="90"/>
      <c r="AHR118" s="91"/>
      <c r="AHS118" s="90"/>
      <c r="AHT118" s="91"/>
      <c r="AHU118" s="90"/>
      <c r="AHV118" s="91"/>
      <c r="AHW118" s="90"/>
      <c r="AHX118" s="91"/>
      <c r="AHY118" s="90"/>
      <c r="AHZ118" s="91"/>
      <c r="AIA118" s="90"/>
      <c r="AIB118" s="91"/>
      <c r="AIC118" s="90"/>
      <c r="AID118" s="91"/>
      <c r="AIE118" s="90"/>
      <c r="AIF118" s="91"/>
      <c r="AIG118" s="90"/>
      <c r="AIH118" s="91"/>
      <c r="AII118" s="90"/>
      <c r="AIJ118" s="91"/>
      <c r="AIK118" s="90"/>
      <c r="AIL118" s="91"/>
      <c r="AIM118" s="90"/>
      <c r="AIN118" s="91"/>
      <c r="AIO118" s="90"/>
      <c r="AIP118" s="91"/>
      <c r="AIQ118" s="90"/>
      <c r="AIR118" s="91"/>
      <c r="AIS118" s="90"/>
      <c r="AIT118" s="91"/>
      <c r="AIU118" s="90"/>
      <c r="AIV118" s="91"/>
      <c r="AIW118" s="90"/>
      <c r="AIX118" s="91"/>
      <c r="AIY118" s="90"/>
      <c r="AIZ118" s="91"/>
      <c r="AJA118" s="90"/>
      <c r="AJB118" s="91"/>
      <c r="AJC118" s="90"/>
      <c r="AJD118" s="91"/>
      <c r="AJE118" s="90"/>
      <c r="AJF118" s="91"/>
      <c r="AJG118" s="90"/>
      <c r="AJH118" s="91"/>
      <c r="AJI118" s="90"/>
      <c r="AJJ118" s="91"/>
      <c r="AJK118" s="90"/>
      <c r="AJL118" s="91"/>
      <c r="AJM118" s="90"/>
      <c r="AJN118" s="91"/>
      <c r="AJO118" s="90"/>
      <c r="AJP118" s="91"/>
      <c r="AJQ118" s="90"/>
      <c r="AJR118" s="91"/>
      <c r="AJS118" s="90"/>
      <c r="AJT118" s="91"/>
      <c r="AJU118" s="90"/>
      <c r="AJV118" s="91"/>
      <c r="AJW118" s="90"/>
      <c r="AJX118" s="91"/>
      <c r="AJY118" s="90"/>
      <c r="AJZ118" s="91"/>
      <c r="AKA118" s="90"/>
      <c r="AKB118" s="91"/>
      <c r="AKC118" s="90"/>
      <c r="AKD118" s="91"/>
      <c r="AKE118" s="90"/>
      <c r="AKF118" s="91"/>
      <c r="AKG118" s="90"/>
      <c r="AKH118" s="91"/>
      <c r="AKI118" s="90"/>
      <c r="AKJ118" s="91"/>
      <c r="AKK118" s="90"/>
      <c r="AKL118" s="91"/>
      <c r="AKM118" s="90"/>
      <c r="AKN118" s="91"/>
      <c r="AKO118" s="90"/>
      <c r="AKP118" s="91"/>
      <c r="AKQ118" s="90"/>
      <c r="AKR118" s="91"/>
      <c r="AKS118" s="90"/>
      <c r="AKT118" s="91"/>
      <c r="AKU118" s="90"/>
      <c r="AKV118" s="91"/>
      <c r="AKW118" s="90"/>
      <c r="AKX118" s="91"/>
      <c r="AKY118" s="90"/>
      <c r="AKZ118" s="91"/>
      <c r="ALA118" s="90"/>
      <c r="ALB118" s="91"/>
      <c r="ALC118" s="90"/>
      <c r="ALD118" s="91"/>
      <c r="ALE118" s="90"/>
      <c r="ALF118" s="91"/>
      <c r="ALG118" s="90"/>
      <c r="ALH118" s="91"/>
      <c r="ALI118" s="90"/>
      <c r="ALJ118" s="91"/>
      <c r="ALK118" s="90"/>
      <c r="ALL118" s="91"/>
      <c r="ALM118" s="90"/>
      <c r="ALN118" s="91"/>
      <c r="ALO118" s="90"/>
      <c r="ALP118" s="91"/>
      <c r="ALQ118" s="90"/>
      <c r="ALR118" s="91"/>
      <c r="ALS118" s="90"/>
      <c r="ALT118" s="91"/>
      <c r="ALU118" s="90"/>
      <c r="ALV118" s="91"/>
      <c r="ALW118" s="90"/>
      <c r="ALX118" s="91"/>
      <c r="ALY118" s="90"/>
      <c r="ALZ118" s="91"/>
      <c r="AMA118" s="90"/>
      <c r="AMB118" s="91"/>
      <c r="AMC118" s="90"/>
      <c r="AMD118" s="91"/>
      <c r="AME118" s="90"/>
      <c r="AMF118" s="91"/>
      <c r="AMG118" s="90"/>
      <c r="AMH118" s="91"/>
      <c r="AMI118" s="90"/>
      <c r="AMJ118" s="91"/>
      <c r="AMK118" s="90"/>
      <c r="AML118" s="91"/>
      <c r="AMM118" s="90"/>
      <c r="AMN118" s="91"/>
      <c r="AMO118" s="90"/>
      <c r="AMP118" s="91"/>
      <c r="AMQ118" s="90"/>
      <c r="AMR118" s="91"/>
      <c r="AMS118" s="90"/>
      <c r="AMT118" s="91"/>
      <c r="AMU118" s="90"/>
      <c r="AMV118" s="91"/>
      <c r="AMW118" s="90"/>
      <c r="AMX118" s="91"/>
      <c r="AMY118" s="90"/>
      <c r="AMZ118" s="91"/>
      <c r="ANA118" s="90"/>
      <c r="ANB118" s="91"/>
      <c r="ANC118" s="90"/>
      <c r="AND118" s="91"/>
      <c r="ANE118" s="90"/>
      <c r="ANF118" s="91"/>
      <c r="ANG118" s="90"/>
      <c r="ANH118" s="91"/>
      <c r="ANI118" s="90"/>
      <c r="ANJ118" s="91"/>
      <c r="ANK118" s="90"/>
      <c r="ANL118" s="91"/>
      <c r="ANM118" s="90"/>
      <c r="ANN118" s="91"/>
      <c r="ANO118" s="90"/>
      <c r="ANP118" s="91"/>
      <c r="ANQ118" s="90"/>
      <c r="ANR118" s="91"/>
      <c r="ANS118" s="90"/>
      <c r="ANT118" s="91"/>
      <c r="ANU118" s="90"/>
      <c r="ANV118" s="91"/>
      <c r="ANW118" s="90"/>
      <c r="ANX118" s="91"/>
      <c r="ANY118" s="90"/>
      <c r="ANZ118" s="91"/>
      <c r="AOA118" s="90"/>
      <c r="AOB118" s="91"/>
      <c r="AOC118" s="90"/>
      <c r="AOD118" s="91"/>
      <c r="AOE118" s="90"/>
      <c r="AOF118" s="91"/>
      <c r="AOG118" s="90"/>
      <c r="AOH118" s="91"/>
      <c r="AOI118" s="90"/>
      <c r="AOJ118" s="91"/>
      <c r="AOK118" s="90"/>
      <c r="AOL118" s="91"/>
      <c r="AOM118" s="90"/>
      <c r="AON118" s="91"/>
      <c r="AOO118" s="90"/>
      <c r="AOP118" s="91"/>
      <c r="AOQ118" s="90"/>
      <c r="AOR118" s="91"/>
      <c r="AOS118" s="90"/>
      <c r="AOT118" s="91"/>
      <c r="AOU118" s="90"/>
      <c r="AOV118" s="91"/>
      <c r="AOW118" s="90"/>
      <c r="AOX118" s="91"/>
      <c r="AOY118" s="90"/>
      <c r="AOZ118" s="91"/>
      <c r="APA118" s="90"/>
      <c r="APB118" s="91"/>
      <c r="APC118" s="90"/>
      <c r="APD118" s="91"/>
      <c r="APE118" s="90"/>
      <c r="APF118" s="91"/>
      <c r="APG118" s="90"/>
      <c r="APH118" s="91"/>
      <c r="API118" s="90"/>
      <c r="APJ118" s="91"/>
      <c r="APK118" s="90"/>
      <c r="APL118" s="91"/>
      <c r="APM118" s="90"/>
      <c r="APN118" s="91"/>
      <c r="APO118" s="90"/>
      <c r="APP118" s="91"/>
      <c r="APQ118" s="90"/>
      <c r="APR118" s="91"/>
      <c r="APS118" s="90"/>
      <c r="APT118" s="91"/>
      <c r="APU118" s="90"/>
      <c r="APV118" s="91"/>
      <c r="APW118" s="90"/>
      <c r="APX118" s="91"/>
      <c r="APY118" s="90"/>
      <c r="APZ118" s="91"/>
      <c r="AQA118" s="90"/>
      <c r="AQB118" s="91"/>
      <c r="AQC118" s="90"/>
      <c r="AQD118" s="91"/>
      <c r="AQE118" s="90"/>
      <c r="AQF118" s="91"/>
      <c r="AQG118" s="90"/>
      <c r="AQH118" s="91"/>
      <c r="AQI118" s="90"/>
      <c r="AQJ118" s="91"/>
      <c r="AQK118" s="90"/>
      <c r="AQL118" s="91"/>
      <c r="AQM118" s="90"/>
      <c r="AQN118" s="91"/>
      <c r="AQO118" s="90"/>
      <c r="AQP118" s="91"/>
      <c r="AQQ118" s="90"/>
      <c r="AQR118" s="91"/>
      <c r="AQS118" s="90"/>
      <c r="AQT118" s="91"/>
      <c r="AQU118" s="90"/>
      <c r="AQV118" s="91"/>
      <c r="AQW118" s="90"/>
      <c r="AQX118" s="91"/>
      <c r="AQY118" s="90"/>
      <c r="AQZ118" s="91"/>
      <c r="ARA118" s="90"/>
      <c r="ARB118" s="91"/>
      <c r="ARC118" s="90"/>
      <c r="ARD118" s="91"/>
      <c r="ARE118" s="90"/>
      <c r="ARF118" s="91"/>
      <c r="ARG118" s="90"/>
      <c r="ARH118" s="91"/>
      <c r="ARI118" s="90"/>
      <c r="ARJ118" s="91"/>
      <c r="ARK118" s="90"/>
      <c r="ARL118" s="91"/>
      <c r="ARM118" s="90"/>
      <c r="ARN118" s="91"/>
      <c r="ARO118" s="90"/>
      <c r="ARP118" s="91"/>
      <c r="ARQ118" s="90"/>
      <c r="ARR118" s="91"/>
      <c r="ARS118" s="90"/>
      <c r="ART118" s="91"/>
      <c r="ARU118" s="90"/>
      <c r="ARV118" s="91"/>
      <c r="ARW118" s="90"/>
      <c r="ARX118" s="91"/>
      <c r="ARY118" s="90"/>
      <c r="ARZ118" s="91"/>
      <c r="ASA118" s="90"/>
      <c r="ASB118" s="91"/>
      <c r="ASC118" s="90"/>
      <c r="ASD118" s="91"/>
      <c r="ASE118" s="90"/>
      <c r="ASF118" s="91"/>
      <c r="ASG118" s="90"/>
      <c r="ASH118" s="91"/>
      <c r="ASI118" s="90"/>
      <c r="ASJ118" s="91"/>
      <c r="ASK118" s="90"/>
      <c r="ASL118" s="91"/>
      <c r="ASM118" s="90"/>
      <c r="ASN118" s="91"/>
      <c r="ASO118" s="90"/>
      <c r="ASP118" s="91"/>
      <c r="ASQ118" s="90"/>
      <c r="ASR118" s="91"/>
      <c r="ASS118" s="90"/>
      <c r="AST118" s="91"/>
      <c r="ASU118" s="90"/>
      <c r="ASV118" s="91"/>
      <c r="ASW118" s="90"/>
      <c r="ASX118" s="91"/>
      <c r="ASY118" s="90"/>
      <c r="ASZ118" s="91"/>
      <c r="ATA118" s="90"/>
      <c r="ATB118" s="91"/>
      <c r="ATC118" s="90"/>
      <c r="ATD118" s="91"/>
      <c r="ATE118" s="90"/>
      <c r="ATF118" s="91"/>
      <c r="ATG118" s="90"/>
      <c r="ATH118" s="91"/>
      <c r="ATI118" s="90"/>
      <c r="ATJ118" s="91"/>
      <c r="ATK118" s="90"/>
      <c r="ATL118" s="91"/>
      <c r="ATM118" s="90"/>
      <c r="ATN118" s="91"/>
      <c r="ATO118" s="90"/>
      <c r="ATP118" s="91"/>
      <c r="ATQ118" s="90"/>
      <c r="ATR118" s="91"/>
      <c r="ATS118" s="90"/>
      <c r="ATT118" s="91"/>
      <c r="ATU118" s="90"/>
      <c r="ATV118" s="91"/>
      <c r="ATW118" s="90"/>
      <c r="ATX118" s="91"/>
      <c r="ATY118" s="90"/>
      <c r="ATZ118" s="91"/>
      <c r="AUA118" s="90"/>
      <c r="AUB118" s="91"/>
      <c r="AUC118" s="90"/>
      <c r="AUD118" s="91"/>
      <c r="AUE118" s="90"/>
      <c r="AUF118" s="91"/>
      <c r="AUG118" s="90"/>
      <c r="AUH118" s="91"/>
      <c r="AUI118" s="90"/>
      <c r="AUJ118" s="91"/>
      <c r="AUK118" s="90"/>
      <c r="AUL118" s="91"/>
      <c r="AUM118" s="90"/>
      <c r="AUN118" s="91"/>
      <c r="AUO118" s="90"/>
      <c r="AUP118" s="91"/>
      <c r="AUQ118" s="90"/>
      <c r="AUR118" s="91"/>
      <c r="AUS118" s="90"/>
      <c r="AUT118" s="91"/>
      <c r="AUU118" s="90"/>
      <c r="AUV118" s="91"/>
      <c r="AUW118" s="90"/>
      <c r="AUX118" s="91"/>
      <c r="AUY118" s="90"/>
      <c r="AUZ118" s="91"/>
      <c r="AVA118" s="90"/>
      <c r="AVB118" s="91"/>
      <c r="AVC118" s="90"/>
      <c r="AVD118" s="91"/>
      <c r="AVE118" s="90"/>
      <c r="AVF118" s="91"/>
      <c r="AVG118" s="90"/>
      <c r="AVH118" s="91"/>
      <c r="AVI118" s="90"/>
      <c r="AVJ118" s="91"/>
      <c r="AVK118" s="90"/>
      <c r="AVL118" s="91"/>
      <c r="AVM118" s="90"/>
      <c r="AVN118" s="91"/>
      <c r="AVO118" s="90"/>
      <c r="AVP118" s="91"/>
      <c r="AVQ118" s="90"/>
      <c r="AVR118" s="91"/>
      <c r="AVS118" s="90"/>
      <c r="AVT118" s="91"/>
      <c r="AVU118" s="90"/>
      <c r="AVV118" s="91"/>
      <c r="AVW118" s="90"/>
      <c r="AVX118" s="91"/>
      <c r="AVY118" s="90"/>
      <c r="AVZ118" s="91"/>
      <c r="AWA118" s="90"/>
      <c r="AWB118" s="91"/>
      <c r="AWC118" s="90"/>
      <c r="AWD118" s="91"/>
      <c r="AWE118" s="90"/>
      <c r="AWF118" s="91"/>
      <c r="AWG118" s="90"/>
      <c r="AWH118" s="91"/>
      <c r="AWI118" s="90"/>
      <c r="AWJ118" s="91"/>
      <c r="AWK118" s="90"/>
      <c r="AWL118" s="91"/>
      <c r="AWM118" s="90"/>
      <c r="AWN118" s="91"/>
      <c r="AWO118" s="90"/>
      <c r="AWP118" s="91"/>
      <c r="AWQ118" s="90"/>
      <c r="AWR118" s="91"/>
      <c r="AWS118" s="90"/>
      <c r="AWT118" s="91"/>
      <c r="AWU118" s="90"/>
      <c r="AWV118" s="91"/>
      <c r="AWW118" s="90"/>
      <c r="AWX118" s="91"/>
      <c r="AWY118" s="90"/>
      <c r="AWZ118" s="91"/>
      <c r="AXA118" s="90"/>
      <c r="AXB118" s="91"/>
      <c r="AXC118" s="90"/>
      <c r="AXD118" s="91"/>
      <c r="AXE118" s="90"/>
      <c r="AXF118" s="91"/>
      <c r="AXG118" s="90"/>
      <c r="AXH118" s="91"/>
      <c r="AXI118" s="90"/>
      <c r="AXJ118" s="91"/>
      <c r="AXK118" s="90"/>
      <c r="AXL118" s="91"/>
      <c r="AXM118" s="90"/>
      <c r="AXN118" s="91"/>
      <c r="AXO118" s="90"/>
      <c r="AXP118" s="91"/>
      <c r="AXQ118" s="90"/>
      <c r="AXR118" s="91"/>
      <c r="AXS118" s="90"/>
      <c r="AXT118" s="91"/>
      <c r="AXU118" s="90"/>
      <c r="AXV118" s="91"/>
      <c r="AXW118" s="90"/>
      <c r="AXX118" s="91"/>
      <c r="AXY118" s="90"/>
      <c r="AXZ118" s="91"/>
      <c r="AYA118" s="90"/>
      <c r="AYB118" s="91"/>
      <c r="AYC118" s="90"/>
      <c r="AYD118" s="91"/>
      <c r="AYE118" s="90"/>
      <c r="AYF118" s="91"/>
      <c r="AYG118" s="90"/>
      <c r="AYH118" s="91"/>
      <c r="AYI118" s="90"/>
      <c r="AYJ118" s="91"/>
      <c r="AYK118" s="90"/>
      <c r="AYL118" s="91"/>
      <c r="AYM118" s="90"/>
      <c r="AYN118" s="91"/>
      <c r="AYO118" s="90"/>
      <c r="AYP118" s="91"/>
      <c r="AYQ118" s="90"/>
      <c r="AYR118" s="91"/>
      <c r="AYS118" s="90"/>
      <c r="AYT118" s="91"/>
      <c r="AYU118" s="90"/>
      <c r="AYV118" s="91"/>
      <c r="AYW118" s="90"/>
      <c r="AYX118" s="91"/>
      <c r="AYY118" s="90"/>
      <c r="AYZ118" s="91"/>
      <c r="AZA118" s="90"/>
      <c r="AZB118" s="91"/>
      <c r="AZC118" s="90"/>
      <c r="AZD118" s="91"/>
      <c r="AZE118" s="90"/>
      <c r="AZF118" s="91"/>
      <c r="AZG118" s="90"/>
      <c r="AZH118" s="91"/>
      <c r="AZI118" s="90"/>
      <c r="AZJ118" s="91"/>
      <c r="AZK118" s="90"/>
      <c r="AZL118" s="91"/>
      <c r="AZM118" s="90"/>
      <c r="AZN118" s="91"/>
      <c r="AZO118" s="90"/>
      <c r="AZP118" s="91"/>
      <c r="AZQ118" s="90"/>
      <c r="AZR118" s="91"/>
      <c r="AZS118" s="90"/>
      <c r="AZT118" s="91"/>
      <c r="AZU118" s="90"/>
      <c r="AZV118" s="91"/>
      <c r="AZW118" s="90"/>
      <c r="AZX118" s="91"/>
      <c r="AZY118" s="90"/>
      <c r="AZZ118" s="91"/>
      <c r="BAA118" s="90"/>
      <c r="BAB118" s="91"/>
      <c r="BAC118" s="90"/>
      <c r="BAD118" s="91"/>
      <c r="BAE118" s="90"/>
      <c r="BAF118" s="91"/>
      <c r="BAG118" s="90"/>
      <c r="BAH118" s="91"/>
      <c r="BAI118" s="90"/>
      <c r="BAJ118" s="91"/>
      <c r="BAK118" s="90"/>
      <c r="BAL118" s="91"/>
      <c r="BAM118" s="90"/>
      <c r="BAN118" s="91"/>
      <c r="BAO118" s="90"/>
      <c r="BAP118" s="91"/>
      <c r="BAQ118" s="90"/>
      <c r="BAR118" s="91"/>
      <c r="BAS118" s="90"/>
      <c r="BAT118" s="91"/>
      <c r="BAU118" s="90"/>
      <c r="BAV118" s="91"/>
      <c r="BAW118" s="90"/>
      <c r="BAX118" s="91"/>
      <c r="BAY118" s="90"/>
      <c r="BAZ118" s="91"/>
      <c r="BBA118" s="90"/>
      <c r="BBB118" s="91"/>
      <c r="BBC118" s="90"/>
      <c r="BBD118" s="91"/>
      <c r="BBE118" s="90"/>
      <c r="BBF118" s="91"/>
      <c r="BBG118" s="90"/>
      <c r="BBH118" s="91"/>
      <c r="BBI118" s="90"/>
      <c r="BBJ118" s="91"/>
      <c r="BBK118" s="90"/>
      <c r="BBL118" s="91"/>
      <c r="BBM118" s="90"/>
      <c r="BBN118" s="91"/>
      <c r="BBO118" s="90"/>
      <c r="BBP118" s="91"/>
      <c r="BBQ118" s="90"/>
      <c r="BBR118" s="91"/>
      <c r="BBS118" s="90"/>
      <c r="BBT118" s="91"/>
      <c r="BBU118" s="90"/>
      <c r="BBV118" s="91"/>
      <c r="BBW118" s="90"/>
      <c r="BBX118" s="91"/>
      <c r="BBY118" s="90"/>
      <c r="BBZ118" s="91"/>
      <c r="BCA118" s="90"/>
      <c r="BCB118" s="91"/>
      <c r="BCC118" s="90"/>
      <c r="BCD118" s="91"/>
      <c r="BCE118" s="90"/>
      <c r="BCF118" s="91"/>
      <c r="BCG118" s="90"/>
      <c r="BCH118" s="91"/>
      <c r="BCI118" s="90"/>
      <c r="BCJ118" s="91"/>
      <c r="BCK118" s="90"/>
      <c r="BCL118" s="91"/>
      <c r="BCM118" s="90"/>
      <c r="BCN118" s="91"/>
      <c r="BCO118" s="90"/>
      <c r="BCP118" s="91"/>
      <c r="BCQ118" s="90"/>
      <c r="BCR118" s="91"/>
      <c r="BCS118" s="90"/>
      <c r="BCT118" s="91"/>
      <c r="BCU118" s="90"/>
      <c r="BCV118" s="91"/>
      <c r="BCW118" s="90"/>
      <c r="BCX118" s="91"/>
      <c r="BCY118" s="90"/>
      <c r="BCZ118" s="91"/>
      <c r="BDA118" s="90"/>
      <c r="BDB118" s="91"/>
      <c r="BDC118" s="90"/>
      <c r="BDD118" s="91"/>
      <c r="BDE118" s="90"/>
      <c r="BDF118" s="91"/>
      <c r="BDG118" s="90"/>
      <c r="BDH118" s="91"/>
      <c r="BDI118" s="90"/>
      <c r="BDJ118" s="91"/>
      <c r="BDK118" s="90"/>
      <c r="BDL118" s="91"/>
      <c r="BDM118" s="90"/>
      <c r="BDN118" s="91"/>
      <c r="BDO118" s="90"/>
      <c r="BDP118" s="91"/>
      <c r="BDQ118" s="90"/>
      <c r="BDR118" s="91"/>
      <c r="BDS118" s="90"/>
      <c r="BDT118" s="91"/>
      <c r="BDU118" s="90"/>
      <c r="BDV118" s="91"/>
      <c r="BDW118" s="90"/>
      <c r="BDX118" s="91"/>
      <c r="BDY118" s="90"/>
      <c r="BDZ118" s="91"/>
      <c r="BEA118" s="90"/>
      <c r="BEB118" s="91"/>
      <c r="BEC118" s="90"/>
      <c r="BED118" s="91"/>
      <c r="BEE118" s="90"/>
      <c r="BEF118" s="91"/>
      <c r="BEG118" s="90"/>
      <c r="BEH118" s="91"/>
      <c r="BEI118" s="90"/>
      <c r="BEJ118" s="91"/>
      <c r="BEK118" s="90"/>
      <c r="BEL118" s="91"/>
      <c r="BEM118" s="90"/>
      <c r="BEN118" s="91"/>
      <c r="BEO118" s="90"/>
      <c r="BEP118" s="91"/>
      <c r="BEQ118" s="90"/>
      <c r="BER118" s="91"/>
      <c r="BES118" s="90"/>
      <c r="BET118" s="91"/>
      <c r="BEU118" s="90"/>
      <c r="BEV118" s="91"/>
      <c r="BEW118" s="90"/>
      <c r="BEX118" s="91"/>
      <c r="BEY118" s="90"/>
      <c r="BEZ118" s="91"/>
      <c r="BFA118" s="90"/>
      <c r="BFB118" s="91"/>
      <c r="BFC118" s="90"/>
      <c r="BFD118" s="91"/>
      <c r="BFE118" s="90"/>
      <c r="BFF118" s="91"/>
      <c r="BFG118" s="90"/>
      <c r="BFH118" s="91"/>
      <c r="BFI118" s="90"/>
      <c r="BFJ118" s="91"/>
      <c r="BFK118" s="90"/>
      <c r="BFL118" s="91"/>
      <c r="BFM118" s="90"/>
      <c r="BFN118" s="91"/>
      <c r="BFO118" s="90"/>
      <c r="BFP118" s="91"/>
      <c r="BFQ118" s="90"/>
      <c r="BFR118" s="91"/>
      <c r="BFS118" s="90"/>
      <c r="BFT118" s="91"/>
      <c r="BFU118" s="90"/>
      <c r="BFV118" s="91"/>
      <c r="BFW118" s="90"/>
      <c r="BFX118" s="91"/>
      <c r="BFY118" s="90"/>
      <c r="BFZ118" s="91"/>
      <c r="BGA118" s="90"/>
      <c r="BGB118" s="91"/>
      <c r="BGC118" s="90"/>
      <c r="BGD118" s="91"/>
      <c r="BGE118" s="90"/>
      <c r="BGF118" s="91"/>
      <c r="BGG118" s="90"/>
      <c r="BGH118" s="91"/>
      <c r="BGI118" s="90"/>
      <c r="BGJ118" s="91"/>
      <c r="BGK118" s="90"/>
      <c r="BGL118" s="91"/>
      <c r="BGM118" s="90"/>
      <c r="BGN118" s="91"/>
      <c r="BGO118" s="90"/>
      <c r="BGP118" s="91"/>
      <c r="BGQ118" s="90"/>
      <c r="BGR118" s="91"/>
      <c r="BGS118" s="90"/>
      <c r="BGT118" s="91"/>
      <c r="BGU118" s="90"/>
      <c r="BGV118" s="91"/>
      <c r="BGW118" s="90"/>
      <c r="BGX118" s="91"/>
      <c r="BGY118" s="90"/>
      <c r="BGZ118" s="91"/>
      <c r="BHA118" s="90"/>
      <c r="BHB118" s="91"/>
      <c r="BHC118" s="90"/>
      <c r="BHD118" s="91"/>
      <c r="BHE118" s="90"/>
      <c r="BHF118" s="91"/>
      <c r="BHG118" s="90"/>
      <c r="BHH118" s="91"/>
      <c r="BHI118" s="90"/>
      <c r="BHJ118" s="91"/>
      <c r="BHK118" s="90"/>
      <c r="BHL118" s="91"/>
      <c r="BHM118" s="90"/>
      <c r="BHN118" s="91"/>
      <c r="BHO118" s="90"/>
      <c r="BHP118" s="91"/>
      <c r="BHQ118" s="90"/>
      <c r="BHR118" s="91"/>
      <c r="BHS118" s="90"/>
      <c r="BHT118" s="91"/>
      <c r="BHU118" s="90"/>
      <c r="BHV118" s="91"/>
      <c r="BHW118" s="90"/>
      <c r="BHX118" s="91"/>
      <c r="BHY118" s="90"/>
      <c r="BHZ118" s="91"/>
      <c r="BIA118" s="90"/>
      <c r="BIB118" s="91"/>
      <c r="BIC118" s="90"/>
      <c r="BID118" s="91"/>
      <c r="BIE118" s="90"/>
      <c r="BIF118" s="91"/>
      <c r="BIG118" s="90"/>
      <c r="BIH118" s="91"/>
      <c r="BII118" s="90"/>
      <c r="BIJ118" s="91"/>
      <c r="BIK118" s="90"/>
      <c r="BIL118" s="91"/>
      <c r="BIM118" s="90"/>
      <c r="BIN118" s="91"/>
      <c r="BIO118" s="90"/>
      <c r="BIP118" s="91"/>
      <c r="BIQ118" s="90"/>
      <c r="BIR118" s="91"/>
      <c r="BIS118" s="90"/>
      <c r="BIT118" s="91"/>
      <c r="BIU118" s="90"/>
      <c r="BIV118" s="91"/>
      <c r="BIW118" s="90"/>
      <c r="BIX118" s="91"/>
      <c r="BIY118" s="90"/>
      <c r="BIZ118" s="91"/>
      <c r="BJA118" s="90"/>
      <c r="BJB118" s="91"/>
      <c r="BJC118" s="90"/>
      <c r="BJD118" s="91"/>
      <c r="BJE118" s="90"/>
      <c r="BJF118" s="91"/>
      <c r="BJG118" s="90"/>
      <c r="BJH118" s="91"/>
      <c r="BJI118" s="90"/>
      <c r="BJJ118" s="91"/>
      <c r="BJK118" s="90"/>
      <c r="BJL118" s="91"/>
      <c r="BJM118" s="90"/>
      <c r="BJN118" s="91"/>
      <c r="BJO118" s="90"/>
      <c r="BJP118" s="91"/>
      <c r="BJQ118" s="90"/>
      <c r="BJR118" s="91"/>
      <c r="BJS118" s="90"/>
      <c r="BJT118" s="91"/>
      <c r="BJU118" s="90"/>
      <c r="BJV118" s="91"/>
      <c r="BJW118" s="90"/>
      <c r="BJX118" s="91"/>
      <c r="BJY118" s="90"/>
      <c r="BJZ118" s="91"/>
      <c r="BKA118" s="90"/>
      <c r="BKB118" s="91"/>
      <c r="BKC118" s="90"/>
      <c r="BKD118" s="91"/>
      <c r="BKE118" s="90"/>
      <c r="BKF118" s="91"/>
      <c r="BKG118" s="90"/>
      <c r="BKH118" s="91"/>
      <c r="BKI118" s="90"/>
      <c r="BKJ118" s="91"/>
      <c r="BKK118" s="90"/>
      <c r="BKL118" s="91"/>
      <c r="BKM118" s="90"/>
      <c r="BKN118" s="91"/>
      <c r="BKO118" s="90"/>
      <c r="BKP118" s="91"/>
      <c r="BKQ118" s="90"/>
      <c r="BKR118" s="91"/>
      <c r="BKS118" s="90"/>
      <c r="BKT118" s="91"/>
      <c r="BKU118" s="90"/>
      <c r="BKV118" s="91"/>
      <c r="BKW118" s="90"/>
      <c r="BKX118" s="91"/>
      <c r="BKY118" s="90"/>
      <c r="BKZ118" s="91"/>
      <c r="BLA118" s="90"/>
      <c r="BLB118" s="91"/>
      <c r="BLC118" s="90"/>
      <c r="BLD118" s="91"/>
      <c r="BLE118" s="90"/>
      <c r="BLF118" s="91"/>
      <c r="BLG118" s="90"/>
      <c r="BLH118" s="91"/>
      <c r="BLI118" s="90"/>
      <c r="BLJ118" s="91"/>
      <c r="BLK118" s="90"/>
      <c r="BLL118" s="91"/>
      <c r="BLM118" s="90"/>
      <c r="BLN118" s="91"/>
      <c r="BLO118" s="90"/>
      <c r="BLP118" s="91"/>
      <c r="BLQ118" s="90"/>
      <c r="BLR118" s="91"/>
      <c r="BLS118" s="90"/>
      <c r="BLT118" s="91"/>
      <c r="BLU118" s="90"/>
      <c r="BLV118" s="91"/>
      <c r="BLW118" s="90"/>
      <c r="BLX118" s="91"/>
      <c r="BLY118" s="90"/>
      <c r="BLZ118" s="91"/>
      <c r="BMA118" s="90"/>
      <c r="BMB118" s="91"/>
      <c r="BMC118" s="90"/>
      <c r="BMD118" s="91"/>
      <c r="BME118" s="90"/>
      <c r="BMF118" s="91"/>
      <c r="BMG118" s="90"/>
      <c r="BMH118" s="91"/>
      <c r="BMI118" s="90"/>
      <c r="BMJ118" s="91"/>
      <c r="BMK118" s="90"/>
      <c r="BML118" s="91"/>
      <c r="BMM118" s="90"/>
      <c r="BMN118" s="91"/>
      <c r="BMO118" s="90"/>
      <c r="BMP118" s="91"/>
      <c r="BMQ118" s="90"/>
      <c r="BMR118" s="91"/>
      <c r="BMS118" s="90"/>
      <c r="BMT118" s="91"/>
      <c r="BMU118" s="90"/>
      <c r="BMV118" s="91"/>
      <c r="BMW118" s="90"/>
      <c r="BMX118" s="91"/>
      <c r="BMY118" s="90"/>
      <c r="BMZ118" s="91"/>
      <c r="BNA118" s="90"/>
      <c r="BNB118" s="91"/>
      <c r="BNC118" s="90"/>
      <c r="BND118" s="91"/>
      <c r="BNE118" s="90"/>
      <c r="BNF118" s="91"/>
      <c r="BNG118" s="90"/>
      <c r="BNH118" s="91"/>
      <c r="BNI118" s="90"/>
      <c r="BNJ118" s="91"/>
      <c r="BNK118" s="90"/>
      <c r="BNL118" s="91"/>
      <c r="BNM118" s="90"/>
      <c r="BNN118" s="91"/>
      <c r="BNO118" s="90"/>
      <c r="BNP118" s="91"/>
      <c r="BNQ118" s="90"/>
      <c r="BNR118" s="91"/>
      <c r="BNS118" s="90"/>
      <c r="BNT118" s="91"/>
      <c r="BNU118" s="90"/>
      <c r="BNV118" s="91"/>
      <c r="BNW118" s="90"/>
      <c r="BNX118" s="91"/>
      <c r="BNY118" s="90"/>
      <c r="BNZ118" s="91"/>
      <c r="BOA118" s="90"/>
      <c r="BOB118" s="91"/>
      <c r="BOC118" s="90"/>
      <c r="BOD118" s="91"/>
      <c r="BOE118" s="90"/>
      <c r="BOF118" s="91"/>
      <c r="BOG118" s="90"/>
      <c r="BOH118" s="91"/>
      <c r="BOI118" s="90"/>
      <c r="BOJ118" s="91"/>
      <c r="BOK118" s="90"/>
      <c r="BOL118" s="91"/>
      <c r="BOM118" s="90"/>
      <c r="BON118" s="91"/>
      <c r="BOO118" s="90"/>
      <c r="BOP118" s="91"/>
      <c r="BOQ118" s="90"/>
      <c r="BOR118" s="91"/>
      <c r="BOS118" s="90"/>
      <c r="BOT118" s="91"/>
      <c r="BOU118" s="90"/>
      <c r="BOV118" s="91"/>
      <c r="BOW118" s="90"/>
      <c r="BOX118" s="91"/>
      <c r="BOY118" s="90"/>
      <c r="BOZ118" s="91"/>
      <c r="BPA118" s="90"/>
      <c r="BPB118" s="91"/>
      <c r="BPC118" s="90"/>
      <c r="BPD118" s="91"/>
      <c r="BPE118" s="90"/>
      <c r="BPF118" s="91"/>
      <c r="BPG118" s="90"/>
      <c r="BPH118" s="91"/>
      <c r="BPI118" s="90"/>
      <c r="BPJ118" s="91"/>
      <c r="BPK118" s="90"/>
      <c r="BPL118" s="91"/>
      <c r="BPM118" s="90"/>
      <c r="BPN118" s="91"/>
      <c r="BPO118" s="90"/>
      <c r="BPP118" s="91"/>
      <c r="BPQ118" s="90"/>
      <c r="BPR118" s="91"/>
      <c r="BPS118" s="90"/>
      <c r="BPT118" s="91"/>
      <c r="BPU118" s="90"/>
      <c r="BPV118" s="91"/>
      <c r="BPW118" s="90"/>
      <c r="BPX118" s="91"/>
      <c r="BPY118" s="90"/>
      <c r="BPZ118" s="91"/>
      <c r="BQA118" s="90"/>
      <c r="BQB118" s="91"/>
      <c r="BQC118" s="90"/>
      <c r="BQD118" s="91"/>
      <c r="BQE118" s="90"/>
      <c r="BQF118" s="91"/>
      <c r="BQG118" s="90"/>
      <c r="BQH118" s="91"/>
      <c r="BQI118" s="90"/>
      <c r="BQJ118" s="91"/>
      <c r="BQK118" s="90"/>
      <c r="BQL118" s="91"/>
      <c r="BQM118" s="90"/>
      <c r="BQN118" s="91"/>
      <c r="BQO118" s="90"/>
      <c r="BQP118" s="91"/>
      <c r="BQQ118" s="90"/>
      <c r="BQR118" s="91"/>
      <c r="BQS118" s="90"/>
      <c r="BQT118" s="91"/>
      <c r="BQU118" s="90"/>
      <c r="BQV118" s="91"/>
      <c r="BQW118" s="90"/>
      <c r="BQX118" s="91"/>
      <c r="BQY118" s="90"/>
      <c r="BQZ118" s="91"/>
      <c r="BRA118" s="90"/>
      <c r="BRB118" s="91"/>
      <c r="BRC118" s="90"/>
      <c r="BRD118" s="91"/>
      <c r="BRE118" s="90"/>
      <c r="BRF118" s="91"/>
      <c r="BRG118" s="90"/>
      <c r="BRH118" s="91"/>
      <c r="BRI118" s="90"/>
      <c r="BRJ118" s="91"/>
      <c r="BRK118" s="90"/>
      <c r="BRL118" s="91"/>
      <c r="BRM118" s="90"/>
      <c r="BRN118" s="91"/>
      <c r="BRO118" s="90"/>
      <c r="BRP118" s="91"/>
      <c r="BRQ118" s="90"/>
      <c r="BRR118" s="91"/>
      <c r="BRS118" s="90"/>
      <c r="BRT118" s="91"/>
      <c r="BRU118" s="90"/>
      <c r="BRV118" s="91"/>
      <c r="BRW118" s="90"/>
      <c r="BRX118" s="91"/>
      <c r="BRY118" s="90"/>
      <c r="BRZ118" s="91"/>
      <c r="BSA118" s="90"/>
      <c r="BSB118" s="91"/>
      <c r="BSC118" s="90"/>
      <c r="BSD118" s="91"/>
      <c r="BSE118" s="90"/>
      <c r="BSF118" s="91"/>
      <c r="BSG118" s="90"/>
      <c r="BSH118" s="91"/>
      <c r="BSI118" s="90"/>
      <c r="BSJ118" s="91"/>
      <c r="BSK118" s="90"/>
      <c r="BSL118" s="91"/>
      <c r="BSM118" s="90"/>
      <c r="BSN118" s="91"/>
      <c r="BSO118" s="90"/>
      <c r="BSP118" s="91"/>
      <c r="BSQ118" s="90"/>
      <c r="BSR118" s="91"/>
      <c r="BSS118" s="90"/>
      <c r="BST118" s="91"/>
      <c r="BSU118" s="90"/>
      <c r="BSV118" s="91"/>
      <c r="BSW118" s="90"/>
      <c r="BSX118" s="91"/>
      <c r="BSY118" s="90"/>
      <c r="BSZ118" s="91"/>
      <c r="BTA118" s="90"/>
      <c r="BTB118" s="91"/>
      <c r="BTC118" s="90"/>
      <c r="BTD118" s="91"/>
      <c r="BTE118" s="90"/>
      <c r="BTF118" s="91"/>
      <c r="BTG118" s="90"/>
      <c r="BTH118" s="91"/>
      <c r="BTI118" s="90"/>
      <c r="BTJ118" s="91"/>
      <c r="BTK118" s="90"/>
      <c r="BTL118" s="91"/>
      <c r="BTM118" s="90"/>
      <c r="BTN118" s="91"/>
      <c r="BTO118" s="90"/>
      <c r="BTP118" s="91"/>
      <c r="BTQ118" s="90"/>
      <c r="BTR118" s="91"/>
      <c r="BTS118" s="90"/>
      <c r="BTT118" s="91"/>
      <c r="BTU118" s="90"/>
      <c r="BTV118" s="91"/>
      <c r="BTW118" s="90"/>
      <c r="BTX118" s="91"/>
      <c r="BTY118" s="90"/>
      <c r="BTZ118" s="91"/>
      <c r="BUA118" s="90"/>
      <c r="BUB118" s="91"/>
      <c r="BUC118" s="90"/>
      <c r="BUD118" s="91"/>
      <c r="BUE118" s="90"/>
      <c r="BUF118" s="91"/>
      <c r="BUG118" s="90"/>
      <c r="BUH118" s="91"/>
      <c r="BUI118" s="90"/>
      <c r="BUJ118" s="91"/>
      <c r="BUK118" s="90"/>
      <c r="BUL118" s="91"/>
      <c r="BUM118" s="90"/>
      <c r="BUN118" s="91"/>
      <c r="BUO118" s="90"/>
      <c r="BUP118" s="91"/>
      <c r="BUQ118" s="90"/>
      <c r="BUR118" s="91"/>
      <c r="BUS118" s="90"/>
      <c r="BUT118" s="91"/>
      <c r="BUU118" s="90"/>
      <c r="BUV118" s="91"/>
      <c r="BUW118" s="90"/>
      <c r="BUX118" s="91"/>
      <c r="BUY118" s="90"/>
      <c r="BUZ118" s="91"/>
      <c r="BVA118" s="90"/>
      <c r="BVB118" s="91"/>
      <c r="BVC118" s="90"/>
      <c r="BVD118" s="91"/>
      <c r="BVE118" s="90"/>
      <c r="BVF118" s="91"/>
      <c r="BVG118" s="90"/>
      <c r="BVH118" s="91"/>
      <c r="BVI118" s="90"/>
      <c r="BVJ118" s="91"/>
      <c r="BVK118" s="90"/>
      <c r="BVL118" s="91"/>
      <c r="BVM118" s="90"/>
      <c r="BVN118" s="91"/>
      <c r="BVO118" s="90"/>
      <c r="BVP118" s="91"/>
      <c r="BVQ118" s="90"/>
      <c r="BVR118" s="91"/>
      <c r="BVS118" s="90"/>
      <c r="BVT118" s="91"/>
      <c r="BVU118" s="90"/>
      <c r="BVV118" s="91"/>
      <c r="BVW118" s="90"/>
      <c r="BVX118" s="91"/>
      <c r="BVY118" s="90"/>
      <c r="BVZ118" s="91"/>
      <c r="BWA118" s="90"/>
      <c r="BWB118" s="91"/>
      <c r="BWC118" s="90"/>
      <c r="BWD118" s="91"/>
      <c r="BWE118" s="90"/>
      <c r="BWF118" s="91"/>
      <c r="BWG118" s="90"/>
      <c r="BWH118" s="91"/>
      <c r="BWI118" s="90"/>
      <c r="BWJ118" s="91"/>
      <c r="BWK118" s="90"/>
      <c r="BWL118" s="91"/>
      <c r="BWM118" s="90"/>
      <c r="BWN118" s="91"/>
      <c r="BWO118" s="90"/>
      <c r="BWP118" s="91"/>
      <c r="BWQ118" s="90"/>
      <c r="BWR118" s="91"/>
      <c r="BWS118" s="90"/>
      <c r="BWT118" s="91"/>
      <c r="BWU118" s="90"/>
      <c r="BWV118" s="91"/>
      <c r="BWW118" s="90"/>
      <c r="BWX118" s="91"/>
      <c r="BWY118" s="90"/>
      <c r="BWZ118" s="91"/>
      <c r="BXA118" s="90"/>
      <c r="BXB118" s="91"/>
      <c r="BXC118" s="90"/>
      <c r="BXD118" s="91"/>
      <c r="BXE118" s="90"/>
      <c r="BXF118" s="91"/>
      <c r="BXG118" s="90"/>
      <c r="BXH118" s="91"/>
      <c r="BXI118" s="90"/>
      <c r="BXJ118" s="91"/>
      <c r="BXK118" s="90"/>
      <c r="BXL118" s="91"/>
      <c r="BXM118" s="90"/>
      <c r="BXN118" s="91"/>
      <c r="BXO118" s="90"/>
      <c r="BXP118" s="91"/>
      <c r="BXQ118" s="90"/>
      <c r="BXR118" s="91"/>
      <c r="BXS118" s="90"/>
      <c r="BXT118" s="91"/>
      <c r="BXU118" s="90"/>
      <c r="BXV118" s="91"/>
      <c r="BXW118" s="90"/>
      <c r="BXX118" s="91"/>
      <c r="BXY118" s="90"/>
      <c r="BXZ118" s="91"/>
      <c r="BYA118" s="90"/>
      <c r="BYB118" s="91"/>
      <c r="BYC118" s="90"/>
      <c r="BYD118" s="91"/>
      <c r="BYE118" s="90"/>
      <c r="BYF118" s="91"/>
      <c r="BYG118" s="90"/>
      <c r="BYH118" s="91"/>
      <c r="BYI118" s="90"/>
      <c r="BYJ118" s="91"/>
      <c r="BYK118" s="90"/>
      <c r="BYL118" s="91"/>
      <c r="BYM118" s="90"/>
      <c r="BYN118" s="91"/>
      <c r="BYO118" s="90"/>
      <c r="BYP118" s="91"/>
      <c r="BYQ118" s="90"/>
      <c r="BYR118" s="91"/>
      <c r="BYS118" s="90"/>
      <c r="BYT118" s="91"/>
      <c r="BYU118" s="90"/>
      <c r="BYV118" s="91"/>
      <c r="BYW118" s="90"/>
      <c r="BYX118" s="91"/>
      <c r="BYY118" s="90"/>
      <c r="BYZ118" s="91"/>
      <c r="BZA118" s="90"/>
      <c r="BZB118" s="91"/>
      <c r="BZC118" s="90"/>
      <c r="BZD118" s="91"/>
      <c r="BZE118" s="90"/>
      <c r="BZF118" s="91"/>
      <c r="BZG118" s="90"/>
      <c r="BZH118" s="91"/>
      <c r="BZI118" s="90"/>
      <c r="BZJ118" s="91"/>
      <c r="BZK118" s="90"/>
      <c r="BZL118" s="91"/>
      <c r="BZM118" s="90"/>
      <c r="BZN118" s="91"/>
      <c r="BZO118" s="90"/>
      <c r="BZP118" s="91"/>
      <c r="BZQ118" s="90"/>
      <c r="BZR118" s="91"/>
      <c r="BZS118" s="90"/>
      <c r="BZT118" s="91"/>
      <c r="BZU118" s="90"/>
      <c r="BZV118" s="91"/>
      <c r="BZW118" s="90"/>
      <c r="BZX118" s="91"/>
      <c r="BZY118" s="90"/>
      <c r="BZZ118" s="91"/>
      <c r="CAA118" s="90"/>
      <c r="CAB118" s="91"/>
      <c r="CAC118" s="90"/>
      <c r="CAD118" s="91"/>
      <c r="CAE118" s="90"/>
      <c r="CAF118" s="91"/>
      <c r="CAG118" s="90"/>
      <c r="CAH118" s="91"/>
      <c r="CAI118" s="90"/>
      <c r="CAJ118" s="91"/>
      <c r="CAK118" s="90"/>
      <c r="CAL118" s="91"/>
      <c r="CAM118" s="90"/>
      <c r="CAN118" s="91"/>
      <c r="CAO118" s="90"/>
      <c r="CAP118" s="91"/>
      <c r="CAQ118" s="90"/>
      <c r="CAR118" s="91"/>
      <c r="CAS118" s="90"/>
      <c r="CAT118" s="91"/>
      <c r="CAU118" s="90"/>
      <c r="CAV118" s="91"/>
      <c r="CAW118" s="90"/>
      <c r="CAX118" s="91"/>
      <c r="CAY118" s="90"/>
      <c r="CAZ118" s="91"/>
      <c r="CBA118" s="90"/>
      <c r="CBB118" s="91"/>
      <c r="CBC118" s="90"/>
      <c r="CBD118" s="91"/>
      <c r="CBE118" s="90"/>
      <c r="CBF118" s="91"/>
      <c r="CBG118" s="90"/>
      <c r="CBH118" s="91"/>
      <c r="CBI118" s="90"/>
      <c r="CBJ118" s="91"/>
      <c r="CBK118" s="90"/>
      <c r="CBL118" s="91"/>
      <c r="CBM118" s="90"/>
      <c r="CBN118" s="91"/>
      <c r="CBO118" s="90"/>
      <c r="CBP118" s="91"/>
      <c r="CBQ118" s="90"/>
      <c r="CBR118" s="91"/>
      <c r="CBS118" s="90"/>
      <c r="CBT118" s="91"/>
      <c r="CBU118" s="90"/>
      <c r="CBV118" s="91"/>
      <c r="CBW118" s="90"/>
      <c r="CBX118" s="91"/>
      <c r="CBY118" s="90"/>
      <c r="CBZ118" s="91"/>
      <c r="CCA118" s="90"/>
      <c r="CCB118" s="91"/>
      <c r="CCC118" s="90"/>
      <c r="CCD118" s="91"/>
      <c r="CCE118" s="90"/>
      <c r="CCF118" s="91"/>
      <c r="CCG118" s="90"/>
      <c r="CCH118" s="91"/>
      <c r="CCI118" s="90"/>
      <c r="CCJ118" s="91"/>
      <c r="CCK118" s="90"/>
      <c r="CCL118" s="91"/>
      <c r="CCM118" s="90"/>
      <c r="CCN118" s="91"/>
      <c r="CCO118" s="90"/>
      <c r="CCP118" s="91"/>
      <c r="CCQ118" s="90"/>
      <c r="CCR118" s="91"/>
      <c r="CCS118" s="90"/>
      <c r="CCT118" s="91"/>
      <c r="CCU118" s="90"/>
      <c r="CCV118" s="91"/>
      <c r="CCW118" s="90"/>
      <c r="CCX118" s="91"/>
      <c r="CCY118" s="90"/>
      <c r="CCZ118" s="91"/>
      <c r="CDA118" s="90"/>
      <c r="CDB118" s="91"/>
      <c r="CDC118" s="90"/>
      <c r="CDD118" s="91"/>
      <c r="CDE118" s="90"/>
      <c r="CDF118" s="91"/>
      <c r="CDG118" s="90"/>
      <c r="CDH118" s="91"/>
      <c r="CDI118" s="90"/>
      <c r="CDJ118" s="91"/>
      <c r="CDK118" s="90"/>
      <c r="CDL118" s="91"/>
      <c r="CDM118" s="90"/>
      <c r="CDN118" s="91"/>
      <c r="CDO118" s="90"/>
      <c r="CDP118" s="91"/>
      <c r="CDQ118" s="90"/>
      <c r="CDR118" s="91"/>
      <c r="CDS118" s="90"/>
      <c r="CDT118" s="91"/>
      <c r="CDU118" s="90"/>
      <c r="CDV118" s="91"/>
      <c r="CDW118" s="90"/>
      <c r="CDX118" s="91"/>
      <c r="CDY118" s="90"/>
      <c r="CDZ118" s="91"/>
      <c r="CEA118" s="90"/>
      <c r="CEB118" s="91"/>
      <c r="CEC118" s="90"/>
      <c r="CED118" s="91"/>
      <c r="CEE118" s="90"/>
      <c r="CEF118" s="91"/>
      <c r="CEG118" s="90"/>
      <c r="CEH118" s="91"/>
      <c r="CEI118" s="90"/>
      <c r="CEJ118" s="91"/>
      <c r="CEK118" s="90"/>
      <c r="CEL118" s="91"/>
      <c r="CEM118" s="90"/>
      <c r="CEN118" s="91"/>
      <c r="CEO118" s="90"/>
      <c r="CEP118" s="91"/>
      <c r="CEQ118" s="90"/>
      <c r="CER118" s="91"/>
      <c r="CES118" s="90"/>
      <c r="CET118" s="91"/>
      <c r="CEU118" s="90"/>
      <c r="CEV118" s="91"/>
      <c r="CEW118" s="90"/>
      <c r="CEX118" s="91"/>
      <c r="CEY118" s="90"/>
      <c r="CEZ118" s="91"/>
      <c r="CFA118" s="90"/>
      <c r="CFB118" s="91"/>
      <c r="CFC118" s="90"/>
      <c r="CFD118" s="91"/>
      <c r="CFE118" s="90"/>
      <c r="CFF118" s="91"/>
      <c r="CFG118" s="90"/>
      <c r="CFH118" s="91"/>
      <c r="CFI118" s="90"/>
      <c r="CFJ118" s="91"/>
      <c r="CFK118" s="90"/>
      <c r="CFL118" s="91"/>
      <c r="CFM118" s="90"/>
      <c r="CFN118" s="91"/>
      <c r="CFO118" s="90"/>
      <c r="CFP118" s="91"/>
      <c r="CFQ118" s="90"/>
      <c r="CFR118" s="91"/>
      <c r="CFS118" s="90"/>
      <c r="CFT118" s="91"/>
      <c r="CFU118" s="90"/>
      <c r="CFV118" s="91"/>
      <c r="CFW118" s="90"/>
      <c r="CFX118" s="91"/>
      <c r="CFY118" s="90"/>
      <c r="CFZ118" s="91"/>
      <c r="CGA118" s="90"/>
      <c r="CGB118" s="91"/>
      <c r="CGC118" s="90"/>
      <c r="CGD118" s="91"/>
      <c r="CGE118" s="90"/>
      <c r="CGF118" s="91"/>
      <c r="CGG118" s="90"/>
      <c r="CGH118" s="91"/>
      <c r="CGI118" s="90"/>
      <c r="CGJ118" s="91"/>
      <c r="CGK118" s="90"/>
      <c r="CGL118" s="91"/>
      <c r="CGM118" s="90"/>
      <c r="CGN118" s="91"/>
      <c r="CGO118" s="90"/>
      <c r="CGP118" s="91"/>
      <c r="CGQ118" s="90"/>
      <c r="CGR118" s="91"/>
      <c r="CGS118" s="90"/>
      <c r="CGT118" s="91"/>
      <c r="CGU118" s="90"/>
      <c r="CGV118" s="91"/>
      <c r="CGW118" s="90"/>
      <c r="CGX118" s="91"/>
      <c r="CGY118" s="90"/>
      <c r="CGZ118" s="91"/>
      <c r="CHA118" s="90"/>
      <c r="CHB118" s="91"/>
      <c r="CHC118" s="90"/>
      <c r="CHD118" s="91"/>
      <c r="CHE118" s="90"/>
      <c r="CHF118" s="91"/>
      <c r="CHG118" s="90"/>
      <c r="CHH118" s="91"/>
      <c r="CHI118" s="90"/>
      <c r="CHJ118" s="91"/>
      <c r="CHK118" s="90"/>
      <c r="CHL118" s="91"/>
      <c r="CHM118" s="90"/>
      <c r="CHN118" s="91"/>
      <c r="CHO118" s="90"/>
      <c r="CHP118" s="91"/>
      <c r="CHQ118" s="90"/>
      <c r="CHR118" s="91"/>
      <c r="CHS118" s="90"/>
      <c r="CHT118" s="91"/>
      <c r="CHU118" s="90"/>
      <c r="CHV118" s="91"/>
      <c r="CHW118" s="90"/>
      <c r="CHX118" s="91"/>
      <c r="CHY118" s="90"/>
      <c r="CHZ118" s="91"/>
      <c r="CIA118" s="90"/>
      <c r="CIB118" s="91"/>
      <c r="CIC118" s="90"/>
      <c r="CID118" s="91"/>
      <c r="CIE118" s="90"/>
      <c r="CIF118" s="91"/>
      <c r="CIG118" s="90"/>
      <c r="CIH118" s="91"/>
      <c r="CII118" s="90"/>
      <c r="CIJ118" s="91"/>
      <c r="CIK118" s="90"/>
      <c r="CIL118" s="91"/>
      <c r="CIM118" s="90"/>
      <c r="CIN118" s="91"/>
      <c r="CIO118" s="90"/>
      <c r="CIP118" s="91"/>
      <c r="CIQ118" s="90"/>
      <c r="CIR118" s="91"/>
      <c r="CIS118" s="90"/>
      <c r="CIT118" s="91"/>
      <c r="CIU118" s="90"/>
      <c r="CIV118" s="91"/>
      <c r="CIW118" s="90"/>
      <c r="CIX118" s="91"/>
      <c r="CIY118" s="90"/>
      <c r="CIZ118" s="91"/>
      <c r="CJA118" s="90"/>
      <c r="CJB118" s="91"/>
      <c r="CJC118" s="90"/>
      <c r="CJD118" s="91"/>
      <c r="CJE118" s="90"/>
      <c r="CJF118" s="91"/>
      <c r="CJG118" s="90"/>
      <c r="CJH118" s="91"/>
      <c r="CJI118" s="90"/>
      <c r="CJJ118" s="91"/>
      <c r="CJK118" s="90"/>
      <c r="CJL118" s="91"/>
      <c r="CJM118" s="90"/>
      <c r="CJN118" s="91"/>
      <c r="CJO118" s="90"/>
      <c r="CJP118" s="91"/>
      <c r="CJQ118" s="90"/>
      <c r="CJR118" s="91"/>
      <c r="CJS118" s="90"/>
      <c r="CJT118" s="91"/>
      <c r="CJU118" s="90"/>
      <c r="CJV118" s="91"/>
      <c r="CJW118" s="90"/>
      <c r="CJX118" s="91"/>
      <c r="CJY118" s="90"/>
      <c r="CJZ118" s="91"/>
      <c r="CKA118" s="90"/>
      <c r="CKB118" s="91"/>
      <c r="CKC118" s="90"/>
      <c r="CKD118" s="91"/>
      <c r="CKE118" s="90"/>
      <c r="CKF118" s="91"/>
      <c r="CKG118" s="90"/>
      <c r="CKH118" s="91"/>
      <c r="CKI118" s="90"/>
      <c r="CKJ118" s="91"/>
      <c r="CKK118" s="90"/>
      <c r="CKL118" s="91"/>
      <c r="CKM118" s="90"/>
      <c r="CKN118" s="91"/>
      <c r="CKO118" s="90"/>
      <c r="CKP118" s="91"/>
      <c r="CKQ118" s="90"/>
      <c r="CKR118" s="91"/>
      <c r="CKS118" s="90"/>
      <c r="CKT118" s="91"/>
      <c r="CKU118" s="90"/>
      <c r="CKV118" s="91"/>
      <c r="CKW118" s="90"/>
      <c r="CKX118" s="91"/>
      <c r="CKY118" s="90"/>
      <c r="CKZ118" s="91"/>
      <c r="CLA118" s="90"/>
      <c r="CLB118" s="91"/>
      <c r="CLC118" s="90"/>
      <c r="CLD118" s="91"/>
      <c r="CLE118" s="90"/>
      <c r="CLF118" s="91"/>
      <c r="CLG118" s="90"/>
      <c r="CLH118" s="91"/>
      <c r="CLI118" s="90"/>
      <c r="CLJ118" s="91"/>
      <c r="CLK118" s="90"/>
      <c r="CLL118" s="91"/>
      <c r="CLM118" s="90"/>
      <c r="CLN118" s="91"/>
      <c r="CLO118" s="90"/>
      <c r="CLP118" s="91"/>
      <c r="CLQ118" s="90"/>
      <c r="CLR118" s="91"/>
      <c r="CLS118" s="90"/>
      <c r="CLT118" s="91"/>
      <c r="CLU118" s="90"/>
      <c r="CLV118" s="91"/>
      <c r="CLW118" s="90"/>
      <c r="CLX118" s="91"/>
      <c r="CLY118" s="90"/>
      <c r="CLZ118" s="91"/>
      <c r="CMA118" s="90"/>
      <c r="CMB118" s="91"/>
      <c r="CMC118" s="90"/>
      <c r="CMD118" s="91"/>
      <c r="CME118" s="90"/>
      <c r="CMF118" s="91"/>
      <c r="CMG118" s="90"/>
      <c r="CMH118" s="91"/>
      <c r="CMI118" s="90"/>
      <c r="CMJ118" s="91"/>
      <c r="CMK118" s="90"/>
      <c r="CML118" s="91"/>
      <c r="CMM118" s="90"/>
      <c r="CMN118" s="91"/>
      <c r="CMO118" s="90"/>
      <c r="CMP118" s="91"/>
      <c r="CMQ118" s="90"/>
      <c r="CMR118" s="91"/>
      <c r="CMS118" s="90"/>
      <c r="CMT118" s="91"/>
      <c r="CMU118" s="90"/>
      <c r="CMV118" s="91"/>
      <c r="CMW118" s="90"/>
      <c r="CMX118" s="91"/>
      <c r="CMY118" s="90"/>
      <c r="CMZ118" s="91"/>
      <c r="CNA118" s="90"/>
      <c r="CNB118" s="91"/>
      <c r="CNC118" s="90"/>
      <c r="CND118" s="91"/>
      <c r="CNE118" s="90"/>
      <c r="CNF118" s="91"/>
      <c r="CNG118" s="90"/>
      <c r="CNH118" s="91"/>
      <c r="CNI118" s="90"/>
      <c r="CNJ118" s="91"/>
      <c r="CNK118" s="90"/>
      <c r="CNL118" s="91"/>
      <c r="CNM118" s="90"/>
      <c r="CNN118" s="91"/>
      <c r="CNO118" s="90"/>
      <c r="CNP118" s="91"/>
      <c r="CNQ118" s="90"/>
      <c r="CNR118" s="91"/>
      <c r="CNS118" s="90"/>
      <c r="CNT118" s="91"/>
      <c r="CNU118" s="90"/>
      <c r="CNV118" s="91"/>
      <c r="CNW118" s="90"/>
      <c r="CNX118" s="91"/>
      <c r="CNY118" s="90"/>
      <c r="CNZ118" s="91"/>
      <c r="COA118" s="90"/>
      <c r="COB118" s="91"/>
      <c r="COC118" s="90"/>
      <c r="COD118" s="91"/>
      <c r="COE118" s="90"/>
      <c r="COF118" s="91"/>
      <c r="COG118" s="90"/>
      <c r="COH118" s="91"/>
      <c r="COI118" s="90"/>
      <c r="COJ118" s="91"/>
      <c r="COK118" s="90"/>
      <c r="COL118" s="91"/>
      <c r="COM118" s="90"/>
      <c r="CON118" s="91"/>
      <c r="COO118" s="90"/>
      <c r="COP118" s="91"/>
      <c r="COQ118" s="90"/>
      <c r="COR118" s="91"/>
      <c r="COS118" s="90"/>
      <c r="COT118" s="91"/>
      <c r="COU118" s="90"/>
      <c r="COV118" s="91"/>
      <c r="COW118" s="90"/>
      <c r="COX118" s="91"/>
      <c r="COY118" s="90"/>
      <c r="COZ118" s="91"/>
      <c r="CPA118" s="90"/>
      <c r="CPB118" s="91"/>
      <c r="CPC118" s="90"/>
      <c r="CPD118" s="91"/>
      <c r="CPE118" s="90"/>
      <c r="CPF118" s="91"/>
      <c r="CPG118" s="90"/>
      <c r="CPH118" s="91"/>
      <c r="CPI118" s="90"/>
      <c r="CPJ118" s="91"/>
      <c r="CPK118" s="90"/>
      <c r="CPL118" s="91"/>
      <c r="CPM118" s="90"/>
      <c r="CPN118" s="91"/>
      <c r="CPO118" s="90"/>
      <c r="CPP118" s="91"/>
      <c r="CPQ118" s="90"/>
      <c r="CPR118" s="91"/>
      <c r="CPS118" s="90"/>
      <c r="CPT118" s="91"/>
      <c r="CPU118" s="90"/>
      <c r="CPV118" s="91"/>
      <c r="CPW118" s="90"/>
      <c r="CPX118" s="91"/>
      <c r="CPY118" s="90"/>
      <c r="CPZ118" s="91"/>
      <c r="CQA118" s="90"/>
      <c r="CQB118" s="91"/>
      <c r="CQC118" s="90"/>
      <c r="CQD118" s="91"/>
      <c r="CQE118" s="90"/>
      <c r="CQF118" s="91"/>
      <c r="CQG118" s="90"/>
      <c r="CQH118" s="91"/>
      <c r="CQI118" s="90"/>
      <c r="CQJ118" s="91"/>
      <c r="CQK118" s="90"/>
      <c r="CQL118" s="91"/>
      <c r="CQM118" s="90"/>
      <c r="CQN118" s="91"/>
      <c r="CQO118" s="90"/>
      <c r="CQP118" s="91"/>
      <c r="CQQ118" s="90"/>
      <c r="CQR118" s="91"/>
      <c r="CQS118" s="90"/>
      <c r="CQT118" s="91"/>
      <c r="CQU118" s="90"/>
      <c r="CQV118" s="91"/>
      <c r="CQW118" s="90"/>
      <c r="CQX118" s="91"/>
      <c r="CQY118" s="90"/>
      <c r="CQZ118" s="91"/>
      <c r="CRA118" s="90"/>
      <c r="CRB118" s="91"/>
      <c r="CRC118" s="90"/>
      <c r="CRD118" s="91"/>
      <c r="CRE118" s="90"/>
      <c r="CRF118" s="91"/>
      <c r="CRG118" s="90"/>
      <c r="CRH118" s="91"/>
      <c r="CRI118" s="90"/>
      <c r="CRJ118" s="91"/>
      <c r="CRK118" s="90"/>
      <c r="CRL118" s="91"/>
      <c r="CRM118" s="90"/>
      <c r="CRN118" s="91"/>
      <c r="CRO118" s="90"/>
      <c r="CRP118" s="91"/>
      <c r="CRQ118" s="90"/>
      <c r="CRR118" s="91"/>
      <c r="CRS118" s="90"/>
      <c r="CRT118" s="91"/>
      <c r="CRU118" s="90"/>
      <c r="CRV118" s="91"/>
      <c r="CRW118" s="90"/>
      <c r="CRX118" s="91"/>
      <c r="CRY118" s="90"/>
      <c r="CRZ118" s="91"/>
      <c r="CSA118" s="90"/>
      <c r="CSB118" s="91"/>
      <c r="CSC118" s="90"/>
      <c r="CSD118" s="91"/>
      <c r="CSE118" s="90"/>
      <c r="CSF118" s="91"/>
      <c r="CSG118" s="90"/>
      <c r="CSH118" s="91"/>
      <c r="CSI118" s="90"/>
      <c r="CSJ118" s="91"/>
      <c r="CSK118" s="90"/>
      <c r="CSL118" s="91"/>
      <c r="CSM118" s="90"/>
      <c r="CSN118" s="91"/>
      <c r="CSO118" s="90"/>
      <c r="CSP118" s="91"/>
      <c r="CSQ118" s="90"/>
      <c r="CSR118" s="91"/>
      <c r="CSS118" s="90"/>
      <c r="CST118" s="91"/>
      <c r="CSU118" s="90"/>
      <c r="CSV118" s="91"/>
      <c r="CSW118" s="90"/>
      <c r="CSX118" s="91"/>
      <c r="CSY118" s="90"/>
      <c r="CSZ118" s="91"/>
      <c r="CTA118" s="90"/>
      <c r="CTB118" s="91"/>
      <c r="CTC118" s="90"/>
      <c r="CTD118" s="91"/>
      <c r="CTE118" s="90"/>
      <c r="CTF118" s="91"/>
      <c r="CTG118" s="90"/>
      <c r="CTH118" s="91"/>
      <c r="CTI118" s="90"/>
      <c r="CTJ118" s="91"/>
      <c r="CTK118" s="90"/>
      <c r="CTL118" s="91"/>
      <c r="CTM118" s="90"/>
      <c r="CTN118" s="91"/>
      <c r="CTO118" s="90"/>
      <c r="CTP118" s="91"/>
      <c r="CTQ118" s="90"/>
      <c r="CTR118" s="91"/>
      <c r="CTS118" s="90"/>
      <c r="CTT118" s="91"/>
      <c r="CTU118" s="90"/>
      <c r="CTV118" s="91"/>
      <c r="CTW118" s="90"/>
      <c r="CTX118" s="91"/>
      <c r="CTY118" s="90"/>
      <c r="CTZ118" s="91"/>
      <c r="CUA118" s="90"/>
      <c r="CUB118" s="91"/>
      <c r="CUC118" s="90"/>
      <c r="CUD118" s="91"/>
      <c r="CUE118" s="90"/>
      <c r="CUF118" s="91"/>
      <c r="CUG118" s="90"/>
      <c r="CUH118" s="91"/>
      <c r="CUI118" s="90"/>
      <c r="CUJ118" s="91"/>
      <c r="CUK118" s="90"/>
      <c r="CUL118" s="91"/>
      <c r="CUM118" s="90"/>
      <c r="CUN118" s="91"/>
      <c r="CUO118" s="90"/>
      <c r="CUP118" s="91"/>
      <c r="CUQ118" s="90"/>
      <c r="CUR118" s="91"/>
      <c r="CUS118" s="90"/>
      <c r="CUT118" s="91"/>
      <c r="CUU118" s="90"/>
      <c r="CUV118" s="91"/>
      <c r="CUW118" s="90"/>
      <c r="CUX118" s="91"/>
      <c r="CUY118" s="90"/>
      <c r="CUZ118" s="91"/>
      <c r="CVA118" s="90"/>
      <c r="CVB118" s="91"/>
      <c r="CVC118" s="90"/>
      <c r="CVD118" s="91"/>
      <c r="CVE118" s="90"/>
      <c r="CVF118" s="91"/>
      <c r="CVG118" s="90"/>
      <c r="CVH118" s="91"/>
      <c r="CVI118" s="90"/>
      <c r="CVJ118" s="91"/>
      <c r="CVK118" s="90"/>
      <c r="CVL118" s="91"/>
      <c r="CVM118" s="90"/>
      <c r="CVN118" s="91"/>
      <c r="CVO118" s="90"/>
      <c r="CVP118" s="91"/>
      <c r="CVQ118" s="90"/>
      <c r="CVR118" s="91"/>
      <c r="CVS118" s="90"/>
      <c r="CVT118" s="91"/>
      <c r="CVU118" s="90"/>
      <c r="CVV118" s="91"/>
      <c r="CVW118" s="90"/>
      <c r="CVX118" s="91"/>
      <c r="CVY118" s="90"/>
      <c r="CVZ118" s="91"/>
      <c r="CWA118" s="90"/>
      <c r="CWB118" s="91"/>
      <c r="CWC118" s="90"/>
      <c r="CWD118" s="91"/>
      <c r="CWE118" s="90"/>
      <c r="CWF118" s="91"/>
      <c r="CWG118" s="90"/>
      <c r="CWH118" s="91"/>
      <c r="CWI118" s="90"/>
      <c r="CWJ118" s="91"/>
      <c r="CWK118" s="90"/>
      <c r="CWL118" s="91"/>
      <c r="CWM118" s="90"/>
      <c r="CWN118" s="91"/>
      <c r="CWO118" s="90"/>
      <c r="CWP118" s="91"/>
      <c r="CWQ118" s="90"/>
      <c r="CWR118" s="91"/>
      <c r="CWS118" s="90"/>
      <c r="CWT118" s="91"/>
      <c r="CWU118" s="90"/>
      <c r="CWV118" s="91"/>
      <c r="CWW118" s="90"/>
      <c r="CWX118" s="91"/>
      <c r="CWY118" s="90"/>
      <c r="CWZ118" s="91"/>
      <c r="CXA118" s="90"/>
      <c r="CXB118" s="91"/>
      <c r="CXC118" s="90"/>
      <c r="CXD118" s="91"/>
      <c r="CXE118" s="90"/>
      <c r="CXF118" s="91"/>
      <c r="CXG118" s="90"/>
      <c r="CXH118" s="91"/>
      <c r="CXI118" s="90"/>
      <c r="CXJ118" s="91"/>
      <c r="CXK118" s="90"/>
      <c r="CXL118" s="91"/>
      <c r="CXM118" s="90"/>
      <c r="CXN118" s="91"/>
      <c r="CXO118" s="90"/>
      <c r="CXP118" s="91"/>
      <c r="CXQ118" s="90"/>
      <c r="CXR118" s="91"/>
      <c r="CXS118" s="90"/>
      <c r="CXT118" s="91"/>
      <c r="CXU118" s="90"/>
      <c r="CXV118" s="91"/>
      <c r="CXW118" s="90"/>
      <c r="CXX118" s="91"/>
      <c r="CXY118" s="90"/>
      <c r="CXZ118" s="91"/>
      <c r="CYA118" s="90"/>
      <c r="CYB118" s="91"/>
      <c r="CYC118" s="90"/>
      <c r="CYD118" s="91"/>
      <c r="CYE118" s="90"/>
      <c r="CYF118" s="91"/>
      <c r="CYG118" s="90"/>
      <c r="CYH118" s="91"/>
      <c r="CYI118" s="90"/>
      <c r="CYJ118" s="91"/>
      <c r="CYK118" s="90"/>
      <c r="CYL118" s="91"/>
      <c r="CYM118" s="90"/>
      <c r="CYN118" s="91"/>
      <c r="CYO118" s="90"/>
      <c r="CYP118" s="91"/>
      <c r="CYQ118" s="90"/>
      <c r="CYR118" s="91"/>
      <c r="CYS118" s="90"/>
      <c r="CYT118" s="91"/>
      <c r="CYU118" s="90"/>
      <c r="CYV118" s="91"/>
      <c r="CYW118" s="90"/>
      <c r="CYX118" s="91"/>
      <c r="CYY118" s="90"/>
      <c r="CYZ118" s="91"/>
      <c r="CZA118" s="90"/>
      <c r="CZB118" s="91"/>
      <c r="CZC118" s="90"/>
      <c r="CZD118" s="91"/>
      <c r="CZE118" s="90"/>
      <c r="CZF118" s="91"/>
      <c r="CZG118" s="90"/>
      <c r="CZH118" s="91"/>
      <c r="CZI118" s="90"/>
      <c r="CZJ118" s="91"/>
      <c r="CZK118" s="90"/>
      <c r="CZL118" s="91"/>
      <c r="CZM118" s="90"/>
      <c r="CZN118" s="91"/>
      <c r="CZO118" s="90"/>
      <c r="CZP118" s="91"/>
      <c r="CZQ118" s="90"/>
      <c r="CZR118" s="91"/>
      <c r="CZS118" s="90"/>
      <c r="CZT118" s="91"/>
      <c r="CZU118" s="90"/>
      <c r="CZV118" s="91"/>
      <c r="CZW118" s="90"/>
      <c r="CZX118" s="91"/>
      <c r="CZY118" s="90"/>
      <c r="CZZ118" s="91"/>
      <c r="DAA118" s="90"/>
      <c r="DAB118" s="91"/>
      <c r="DAC118" s="90"/>
      <c r="DAD118" s="91"/>
      <c r="DAE118" s="90"/>
      <c r="DAF118" s="91"/>
      <c r="DAG118" s="90"/>
      <c r="DAH118" s="91"/>
      <c r="DAI118" s="90"/>
      <c r="DAJ118" s="91"/>
      <c r="DAK118" s="90"/>
      <c r="DAL118" s="91"/>
      <c r="DAM118" s="90"/>
      <c r="DAN118" s="91"/>
      <c r="DAO118" s="90"/>
      <c r="DAP118" s="91"/>
      <c r="DAQ118" s="90"/>
      <c r="DAR118" s="91"/>
      <c r="DAS118" s="90"/>
      <c r="DAT118" s="91"/>
      <c r="DAU118" s="90"/>
      <c r="DAV118" s="91"/>
      <c r="DAW118" s="90"/>
      <c r="DAX118" s="91"/>
      <c r="DAY118" s="90"/>
      <c r="DAZ118" s="91"/>
      <c r="DBA118" s="90"/>
      <c r="DBB118" s="91"/>
      <c r="DBC118" s="90"/>
      <c r="DBD118" s="91"/>
      <c r="DBE118" s="90"/>
      <c r="DBF118" s="91"/>
      <c r="DBG118" s="90"/>
      <c r="DBH118" s="91"/>
      <c r="DBI118" s="90"/>
      <c r="DBJ118" s="91"/>
      <c r="DBK118" s="90"/>
      <c r="DBL118" s="91"/>
      <c r="DBM118" s="90"/>
      <c r="DBN118" s="91"/>
      <c r="DBO118" s="90"/>
      <c r="DBP118" s="91"/>
      <c r="DBQ118" s="90"/>
      <c r="DBR118" s="91"/>
      <c r="DBS118" s="90"/>
      <c r="DBT118" s="91"/>
      <c r="DBU118" s="90"/>
      <c r="DBV118" s="91"/>
      <c r="DBW118" s="90"/>
      <c r="DBX118" s="91"/>
      <c r="DBY118" s="90"/>
      <c r="DBZ118" s="91"/>
      <c r="DCA118" s="90"/>
      <c r="DCB118" s="91"/>
      <c r="DCC118" s="90"/>
      <c r="DCD118" s="91"/>
      <c r="DCE118" s="90"/>
      <c r="DCF118" s="91"/>
      <c r="DCG118" s="90"/>
      <c r="DCH118" s="91"/>
      <c r="DCI118" s="90"/>
      <c r="DCJ118" s="91"/>
      <c r="DCK118" s="90"/>
      <c r="DCL118" s="91"/>
      <c r="DCM118" s="90"/>
      <c r="DCN118" s="91"/>
      <c r="DCO118" s="90"/>
      <c r="DCP118" s="91"/>
      <c r="DCQ118" s="90"/>
      <c r="DCR118" s="91"/>
      <c r="DCS118" s="90"/>
      <c r="DCT118" s="91"/>
      <c r="DCU118" s="90"/>
      <c r="DCV118" s="91"/>
      <c r="DCW118" s="90"/>
      <c r="DCX118" s="91"/>
      <c r="DCY118" s="90"/>
      <c r="DCZ118" s="91"/>
      <c r="DDA118" s="90"/>
      <c r="DDB118" s="91"/>
      <c r="DDC118" s="90"/>
      <c r="DDD118" s="91"/>
      <c r="DDE118" s="90"/>
      <c r="DDF118" s="91"/>
      <c r="DDG118" s="90"/>
      <c r="DDH118" s="91"/>
      <c r="DDI118" s="90"/>
      <c r="DDJ118" s="91"/>
      <c r="DDK118" s="90"/>
      <c r="DDL118" s="91"/>
      <c r="DDM118" s="90"/>
      <c r="DDN118" s="91"/>
      <c r="DDO118" s="90"/>
      <c r="DDP118" s="91"/>
      <c r="DDQ118" s="90"/>
      <c r="DDR118" s="91"/>
      <c r="DDS118" s="90"/>
      <c r="DDT118" s="91"/>
      <c r="DDU118" s="90"/>
      <c r="DDV118" s="91"/>
      <c r="DDW118" s="90"/>
      <c r="DDX118" s="91"/>
      <c r="DDY118" s="90"/>
      <c r="DDZ118" s="91"/>
      <c r="DEA118" s="90"/>
      <c r="DEB118" s="91"/>
      <c r="DEC118" s="90"/>
      <c r="DED118" s="91"/>
      <c r="DEE118" s="90"/>
      <c r="DEF118" s="91"/>
      <c r="DEG118" s="90"/>
      <c r="DEH118" s="91"/>
      <c r="DEI118" s="90"/>
      <c r="DEJ118" s="91"/>
      <c r="DEK118" s="90"/>
      <c r="DEL118" s="91"/>
      <c r="DEM118" s="90"/>
      <c r="DEN118" s="91"/>
      <c r="DEO118" s="90"/>
      <c r="DEP118" s="91"/>
      <c r="DEQ118" s="90"/>
      <c r="DER118" s="91"/>
      <c r="DES118" s="90"/>
      <c r="DET118" s="91"/>
      <c r="DEU118" s="90"/>
      <c r="DEV118" s="91"/>
      <c r="DEW118" s="90"/>
      <c r="DEX118" s="91"/>
      <c r="DEY118" s="90"/>
      <c r="DEZ118" s="91"/>
      <c r="DFA118" s="90"/>
      <c r="DFB118" s="91"/>
      <c r="DFC118" s="90"/>
      <c r="DFD118" s="91"/>
      <c r="DFE118" s="90"/>
      <c r="DFF118" s="91"/>
      <c r="DFG118" s="90"/>
      <c r="DFH118" s="91"/>
      <c r="DFI118" s="90"/>
      <c r="DFJ118" s="91"/>
      <c r="DFK118" s="90"/>
      <c r="DFL118" s="91"/>
      <c r="DFM118" s="90"/>
      <c r="DFN118" s="91"/>
      <c r="DFO118" s="90"/>
      <c r="DFP118" s="91"/>
      <c r="DFQ118" s="90"/>
      <c r="DFR118" s="91"/>
      <c r="DFS118" s="90"/>
      <c r="DFT118" s="91"/>
      <c r="DFU118" s="90"/>
      <c r="DFV118" s="91"/>
      <c r="DFW118" s="90"/>
      <c r="DFX118" s="91"/>
      <c r="DFY118" s="90"/>
      <c r="DFZ118" s="91"/>
      <c r="DGA118" s="90"/>
      <c r="DGB118" s="91"/>
      <c r="DGC118" s="90"/>
      <c r="DGD118" s="91"/>
      <c r="DGE118" s="90"/>
      <c r="DGF118" s="91"/>
      <c r="DGG118" s="90"/>
      <c r="DGH118" s="91"/>
      <c r="DGI118" s="90"/>
      <c r="DGJ118" s="91"/>
      <c r="DGK118" s="90"/>
      <c r="DGL118" s="91"/>
      <c r="DGM118" s="90"/>
      <c r="DGN118" s="91"/>
      <c r="DGO118" s="90"/>
      <c r="DGP118" s="91"/>
      <c r="DGQ118" s="90"/>
      <c r="DGR118" s="91"/>
      <c r="DGS118" s="90"/>
      <c r="DGT118" s="91"/>
      <c r="DGU118" s="90"/>
      <c r="DGV118" s="91"/>
      <c r="DGW118" s="90"/>
      <c r="DGX118" s="91"/>
      <c r="DGY118" s="90"/>
      <c r="DGZ118" s="91"/>
      <c r="DHA118" s="90"/>
      <c r="DHB118" s="91"/>
      <c r="DHC118" s="90"/>
      <c r="DHD118" s="91"/>
      <c r="DHE118" s="90"/>
      <c r="DHF118" s="91"/>
      <c r="DHG118" s="90"/>
      <c r="DHH118" s="91"/>
      <c r="DHI118" s="90"/>
      <c r="DHJ118" s="91"/>
      <c r="DHK118" s="90"/>
      <c r="DHL118" s="91"/>
      <c r="DHM118" s="90"/>
      <c r="DHN118" s="91"/>
      <c r="DHO118" s="90"/>
      <c r="DHP118" s="91"/>
      <c r="DHQ118" s="90"/>
      <c r="DHR118" s="91"/>
      <c r="DHS118" s="90"/>
      <c r="DHT118" s="91"/>
      <c r="DHU118" s="90"/>
      <c r="DHV118" s="91"/>
      <c r="DHW118" s="90"/>
      <c r="DHX118" s="91"/>
      <c r="DHY118" s="90"/>
      <c r="DHZ118" s="91"/>
      <c r="DIA118" s="90"/>
      <c r="DIB118" s="91"/>
      <c r="DIC118" s="90"/>
      <c r="DID118" s="91"/>
      <c r="DIE118" s="90"/>
      <c r="DIF118" s="91"/>
      <c r="DIG118" s="90"/>
      <c r="DIH118" s="91"/>
      <c r="DII118" s="90"/>
      <c r="DIJ118" s="91"/>
      <c r="DIK118" s="90"/>
      <c r="DIL118" s="91"/>
      <c r="DIM118" s="90"/>
      <c r="DIN118" s="91"/>
      <c r="DIO118" s="90"/>
      <c r="DIP118" s="91"/>
      <c r="DIQ118" s="90"/>
      <c r="DIR118" s="91"/>
      <c r="DIS118" s="90"/>
      <c r="DIT118" s="91"/>
      <c r="DIU118" s="90"/>
      <c r="DIV118" s="91"/>
      <c r="DIW118" s="90"/>
      <c r="DIX118" s="91"/>
      <c r="DIY118" s="90"/>
      <c r="DIZ118" s="91"/>
      <c r="DJA118" s="90"/>
      <c r="DJB118" s="91"/>
      <c r="DJC118" s="90"/>
      <c r="DJD118" s="91"/>
      <c r="DJE118" s="90"/>
      <c r="DJF118" s="91"/>
      <c r="DJG118" s="90"/>
      <c r="DJH118" s="91"/>
      <c r="DJI118" s="90"/>
      <c r="DJJ118" s="91"/>
      <c r="DJK118" s="90"/>
      <c r="DJL118" s="91"/>
      <c r="DJM118" s="90"/>
      <c r="DJN118" s="91"/>
      <c r="DJO118" s="90"/>
      <c r="DJP118" s="91"/>
      <c r="DJQ118" s="90"/>
      <c r="DJR118" s="91"/>
      <c r="DJS118" s="90"/>
      <c r="DJT118" s="91"/>
      <c r="DJU118" s="90"/>
      <c r="DJV118" s="91"/>
      <c r="DJW118" s="90"/>
      <c r="DJX118" s="91"/>
      <c r="DJY118" s="90"/>
      <c r="DJZ118" s="91"/>
      <c r="DKA118" s="90"/>
      <c r="DKB118" s="91"/>
      <c r="DKC118" s="90"/>
      <c r="DKD118" s="91"/>
      <c r="DKE118" s="90"/>
      <c r="DKF118" s="91"/>
      <c r="DKG118" s="90"/>
      <c r="DKH118" s="91"/>
      <c r="DKI118" s="90"/>
      <c r="DKJ118" s="91"/>
      <c r="DKK118" s="90"/>
      <c r="DKL118" s="91"/>
      <c r="DKM118" s="90"/>
      <c r="DKN118" s="91"/>
      <c r="DKO118" s="90"/>
      <c r="DKP118" s="91"/>
      <c r="DKQ118" s="90"/>
      <c r="DKR118" s="91"/>
      <c r="DKS118" s="90"/>
      <c r="DKT118" s="91"/>
      <c r="DKU118" s="90"/>
      <c r="DKV118" s="91"/>
      <c r="DKW118" s="90"/>
      <c r="DKX118" s="91"/>
      <c r="DKY118" s="90"/>
      <c r="DKZ118" s="91"/>
      <c r="DLA118" s="90"/>
      <c r="DLB118" s="91"/>
      <c r="DLC118" s="90"/>
      <c r="DLD118" s="91"/>
      <c r="DLE118" s="90"/>
      <c r="DLF118" s="91"/>
      <c r="DLG118" s="90"/>
      <c r="DLH118" s="91"/>
      <c r="DLI118" s="90"/>
      <c r="DLJ118" s="91"/>
      <c r="DLK118" s="90"/>
      <c r="DLL118" s="91"/>
      <c r="DLM118" s="90"/>
      <c r="DLN118" s="91"/>
      <c r="DLO118" s="90"/>
      <c r="DLP118" s="91"/>
      <c r="DLQ118" s="90"/>
      <c r="DLR118" s="91"/>
      <c r="DLS118" s="90"/>
      <c r="DLT118" s="91"/>
      <c r="DLU118" s="90"/>
      <c r="DLV118" s="91"/>
      <c r="DLW118" s="90"/>
      <c r="DLX118" s="91"/>
      <c r="DLY118" s="90"/>
      <c r="DLZ118" s="91"/>
      <c r="DMA118" s="90"/>
      <c r="DMB118" s="91"/>
      <c r="DMC118" s="90"/>
      <c r="DMD118" s="91"/>
      <c r="DME118" s="90"/>
      <c r="DMF118" s="91"/>
      <c r="DMG118" s="90"/>
      <c r="DMH118" s="91"/>
      <c r="DMI118" s="90"/>
      <c r="DMJ118" s="91"/>
      <c r="DMK118" s="90"/>
      <c r="DML118" s="91"/>
      <c r="DMM118" s="90"/>
      <c r="DMN118" s="91"/>
      <c r="DMO118" s="90"/>
      <c r="DMP118" s="91"/>
      <c r="DMQ118" s="90"/>
      <c r="DMR118" s="91"/>
      <c r="DMS118" s="90"/>
      <c r="DMT118" s="91"/>
      <c r="DMU118" s="90"/>
      <c r="DMV118" s="91"/>
      <c r="DMW118" s="90"/>
      <c r="DMX118" s="91"/>
      <c r="DMY118" s="90"/>
      <c r="DMZ118" s="91"/>
      <c r="DNA118" s="90"/>
      <c r="DNB118" s="91"/>
      <c r="DNC118" s="90"/>
      <c r="DND118" s="91"/>
      <c r="DNE118" s="90"/>
      <c r="DNF118" s="91"/>
      <c r="DNG118" s="90"/>
      <c r="DNH118" s="91"/>
      <c r="DNI118" s="90"/>
      <c r="DNJ118" s="91"/>
      <c r="DNK118" s="90"/>
      <c r="DNL118" s="91"/>
      <c r="DNM118" s="90"/>
      <c r="DNN118" s="91"/>
      <c r="DNO118" s="90"/>
      <c r="DNP118" s="91"/>
      <c r="DNQ118" s="90"/>
      <c r="DNR118" s="91"/>
      <c r="DNS118" s="90"/>
      <c r="DNT118" s="91"/>
      <c r="DNU118" s="90"/>
      <c r="DNV118" s="91"/>
      <c r="DNW118" s="90"/>
      <c r="DNX118" s="91"/>
      <c r="DNY118" s="90"/>
      <c r="DNZ118" s="91"/>
      <c r="DOA118" s="90"/>
      <c r="DOB118" s="91"/>
      <c r="DOC118" s="90"/>
      <c r="DOD118" s="91"/>
      <c r="DOE118" s="90"/>
      <c r="DOF118" s="91"/>
      <c r="DOG118" s="90"/>
      <c r="DOH118" s="91"/>
      <c r="DOI118" s="90"/>
      <c r="DOJ118" s="91"/>
      <c r="DOK118" s="90"/>
      <c r="DOL118" s="91"/>
      <c r="DOM118" s="90"/>
      <c r="DON118" s="91"/>
      <c r="DOO118" s="90"/>
      <c r="DOP118" s="91"/>
      <c r="DOQ118" s="90"/>
      <c r="DOR118" s="91"/>
      <c r="DOS118" s="90"/>
      <c r="DOT118" s="91"/>
      <c r="DOU118" s="90"/>
      <c r="DOV118" s="91"/>
      <c r="DOW118" s="90"/>
      <c r="DOX118" s="91"/>
      <c r="DOY118" s="90"/>
      <c r="DOZ118" s="91"/>
      <c r="DPA118" s="90"/>
      <c r="DPB118" s="91"/>
      <c r="DPC118" s="90"/>
      <c r="DPD118" s="91"/>
      <c r="DPE118" s="90"/>
      <c r="DPF118" s="91"/>
      <c r="DPG118" s="90"/>
      <c r="DPH118" s="91"/>
      <c r="DPI118" s="90"/>
      <c r="DPJ118" s="91"/>
      <c r="DPK118" s="90"/>
      <c r="DPL118" s="91"/>
      <c r="DPM118" s="90"/>
      <c r="DPN118" s="91"/>
      <c r="DPO118" s="90"/>
      <c r="DPP118" s="91"/>
      <c r="DPQ118" s="90"/>
      <c r="DPR118" s="91"/>
      <c r="DPS118" s="90"/>
      <c r="DPT118" s="91"/>
      <c r="DPU118" s="90"/>
      <c r="DPV118" s="91"/>
      <c r="DPW118" s="90"/>
      <c r="DPX118" s="91"/>
      <c r="DPY118" s="90"/>
      <c r="DPZ118" s="91"/>
      <c r="DQA118" s="90"/>
      <c r="DQB118" s="91"/>
      <c r="DQC118" s="90"/>
      <c r="DQD118" s="91"/>
      <c r="DQE118" s="90"/>
      <c r="DQF118" s="91"/>
      <c r="DQG118" s="90"/>
      <c r="DQH118" s="91"/>
      <c r="DQI118" s="90"/>
      <c r="DQJ118" s="91"/>
      <c r="DQK118" s="90"/>
      <c r="DQL118" s="91"/>
      <c r="DQM118" s="90"/>
      <c r="DQN118" s="91"/>
      <c r="DQO118" s="90"/>
      <c r="DQP118" s="91"/>
      <c r="DQQ118" s="90"/>
      <c r="DQR118" s="91"/>
      <c r="DQS118" s="90"/>
      <c r="DQT118" s="91"/>
      <c r="DQU118" s="90"/>
      <c r="DQV118" s="91"/>
      <c r="DQW118" s="90"/>
      <c r="DQX118" s="91"/>
      <c r="DQY118" s="90"/>
      <c r="DQZ118" s="91"/>
      <c r="DRA118" s="90"/>
      <c r="DRB118" s="91"/>
      <c r="DRC118" s="90"/>
      <c r="DRD118" s="91"/>
      <c r="DRE118" s="90"/>
      <c r="DRF118" s="91"/>
      <c r="DRG118" s="90"/>
      <c r="DRH118" s="91"/>
      <c r="DRI118" s="90"/>
      <c r="DRJ118" s="91"/>
      <c r="DRK118" s="90"/>
      <c r="DRL118" s="91"/>
      <c r="DRM118" s="90"/>
      <c r="DRN118" s="91"/>
      <c r="DRO118" s="90"/>
      <c r="DRP118" s="91"/>
      <c r="DRQ118" s="90"/>
      <c r="DRR118" s="91"/>
      <c r="DRS118" s="90"/>
      <c r="DRT118" s="91"/>
      <c r="DRU118" s="90"/>
      <c r="DRV118" s="91"/>
      <c r="DRW118" s="90"/>
      <c r="DRX118" s="91"/>
      <c r="DRY118" s="90"/>
      <c r="DRZ118" s="91"/>
      <c r="DSA118" s="90"/>
      <c r="DSB118" s="91"/>
      <c r="DSC118" s="90"/>
      <c r="DSD118" s="91"/>
      <c r="DSE118" s="90"/>
      <c r="DSF118" s="91"/>
      <c r="DSG118" s="90"/>
      <c r="DSH118" s="91"/>
      <c r="DSI118" s="90"/>
      <c r="DSJ118" s="91"/>
      <c r="DSK118" s="90"/>
      <c r="DSL118" s="91"/>
      <c r="DSM118" s="90"/>
      <c r="DSN118" s="91"/>
      <c r="DSO118" s="90"/>
      <c r="DSP118" s="91"/>
      <c r="DSQ118" s="90"/>
      <c r="DSR118" s="91"/>
      <c r="DSS118" s="90"/>
      <c r="DST118" s="91"/>
      <c r="DSU118" s="90"/>
      <c r="DSV118" s="91"/>
      <c r="DSW118" s="90"/>
      <c r="DSX118" s="91"/>
      <c r="DSY118" s="90"/>
      <c r="DSZ118" s="91"/>
      <c r="DTA118" s="90"/>
      <c r="DTB118" s="91"/>
      <c r="DTC118" s="90"/>
      <c r="DTD118" s="91"/>
      <c r="DTE118" s="90"/>
      <c r="DTF118" s="91"/>
      <c r="DTG118" s="90"/>
      <c r="DTH118" s="91"/>
      <c r="DTI118" s="90"/>
      <c r="DTJ118" s="91"/>
      <c r="DTK118" s="90"/>
      <c r="DTL118" s="91"/>
      <c r="DTM118" s="90"/>
      <c r="DTN118" s="91"/>
      <c r="DTO118" s="90"/>
      <c r="DTP118" s="91"/>
      <c r="DTQ118" s="90"/>
      <c r="DTR118" s="91"/>
      <c r="DTS118" s="90"/>
      <c r="DTT118" s="91"/>
      <c r="DTU118" s="90"/>
      <c r="DTV118" s="91"/>
      <c r="DTW118" s="90"/>
      <c r="DTX118" s="91"/>
      <c r="DTY118" s="90"/>
      <c r="DTZ118" s="91"/>
      <c r="DUA118" s="90"/>
      <c r="DUB118" s="91"/>
      <c r="DUC118" s="90"/>
      <c r="DUD118" s="91"/>
      <c r="DUE118" s="90"/>
      <c r="DUF118" s="91"/>
      <c r="DUG118" s="90"/>
      <c r="DUH118" s="91"/>
      <c r="DUI118" s="90"/>
      <c r="DUJ118" s="91"/>
      <c r="DUK118" s="90"/>
      <c r="DUL118" s="91"/>
      <c r="DUM118" s="90"/>
      <c r="DUN118" s="91"/>
      <c r="DUO118" s="90"/>
      <c r="DUP118" s="91"/>
      <c r="DUQ118" s="90"/>
      <c r="DUR118" s="91"/>
      <c r="DUS118" s="90"/>
      <c r="DUT118" s="91"/>
      <c r="DUU118" s="90"/>
      <c r="DUV118" s="91"/>
      <c r="DUW118" s="90"/>
      <c r="DUX118" s="91"/>
      <c r="DUY118" s="90"/>
      <c r="DUZ118" s="91"/>
      <c r="DVA118" s="90"/>
      <c r="DVB118" s="91"/>
      <c r="DVC118" s="90"/>
      <c r="DVD118" s="91"/>
      <c r="DVE118" s="90"/>
      <c r="DVF118" s="91"/>
      <c r="DVG118" s="90"/>
      <c r="DVH118" s="91"/>
      <c r="DVI118" s="90"/>
      <c r="DVJ118" s="91"/>
      <c r="DVK118" s="90"/>
      <c r="DVL118" s="91"/>
      <c r="DVM118" s="90"/>
      <c r="DVN118" s="91"/>
      <c r="DVO118" s="90"/>
      <c r="DVP118" s="91"/>
      <c r="DVQ118" s="90"/>
      <c r="DVR118" s="91"/>
      <c r="DVS118" s="90"/>
      <c r="DVT118" s="91"/>
      <c r="DVU118" s="90"/>
      <c r="DVV118" s="91"/>
      <c r="DVW118" s="90"/>
      <c r="DVX118" s="91"/>
      <c r="DVY118" s="90"/>
      <c r="DVZ118" s="91"/>
      <c r="DWA118" s="90"/>
      <c r="DWB118" s="91"/>
      <c r="DWC118" s="90"/>
      <c r="DWD118" s="91"/>
      <c r="DWE118" s="90"/>
      <c r="DWF118" s="91"/>
      <c r="DWG118" s="90"/>
      <c r="DWH118" s="91"/>
      <c r="DWI118" s="90"/>
      <c r="DWJ118" s="91"/>
      <c r="DWK118" s="90"/>
      <c r="DWL118" s="91"/>
      <c r="DWM118" s="90"/>
      <c r="DWN118" s="91"/>
      <c r="DWO118" s="90"/>
      <c r="DWP118" s="91"/>
      <c r="DWQ118" s="90"/>
      <c r="DWR118" s="91"/>
      <c r="DWS118" s="90"/>
      <c r="DWT118" s="91"/>
      <c r="DWU118" s="90"/>
      <c r="DWV118" s="91"/>
      <c r="DWW118" s="90"/>
      <c r="DWX118" s="91"/>
      <c r="DWY118" s="90"/>
      <c r="DWZ118" s="91"/>
      <c r="DXA118" s="90"/>
      <c r="DXB118" s="91"/>
      <c r="DXC118" s="90"/>
      <c r="DXD118" s="91"/>
      <c r="DXE118" s="90"/>
      <c r="DXF118" s="91"/>
      <c r="DXG118" s="90"/>
      <c r="DXH118" s="91"/>
      <c r="DXI118" s="90"/>
      <c r="DXJ118" s="91"/>
      <c r="DXK118" s="90"/>
      <c r="DXL118" s="91"/>
      <c r="DXM118" s="90"/>
      <c r="DXN118" s="91"/>
      <c r="DXO118" s="90"/>
      <c r="DXP118" s="91"/>
      <c r="DXQ118" s="90"/>
      <c r="DXR118" s="91"/>
      <c r="DXS118" s="90"/>
      <c r="DXT118" s="91"/>
      <c r="DXU118" s="90"/>
      <c r="DXV118" s="91"/>
      <c r="DXW118" s="90"/>
      <c r="DXX118" s="91"/>
      <c r="DXY118" s="90"/>
      <c r="DXZ118" s="91"/>
      <c r="DYA118" s="90"/>
      <c r="DYB118" s="91"/>
      <c r="DYC118" s="90"/>
      <c r="DYD118" s="91"/>
      <c r="DYE118" s="90"/>
      <c r="DYF118" s="91"/>
      <c r="DYG118" s="90"/>
      <c r="DYH118" s="91"/>
      <c r="DYI118" s="90"/>
      <c r="DYJ118" s="91"/>
      <c r="DYK118" s="90"/>
      <c r="DYL118" s="91"/>
      <c r="DYM118" s="90"/>
      <c r="DYN118" s="91"/>
      <c r="DYO118" s="90"/>
      <c r="DYP118" s="91"/>
      <c r="DYQ118" s="90"/>
      <c r="DYR118" s="91"/>
      <c r="DYS118" s="90"/>
      <c r="DYT118" s="91"/>
      <c r="DYU118" s="90"/>
      <c r="DYV118" s="91"/>
      <c r="DYW118" s="90"/>
      <c r="DYX118" s="91"/>
      <c r="DYY118" s="90"/>
      <c r="DYZ118" s="91"/>
      <c r="DZA118" s="90"/>
      <c r="DZB118" s="91"/>
      <c r="DZC118" s="90"/>
      <c r="DZD118" s="91"/>
      <c r="DZE118" s="90"/>
      <c r="DZF118" s="91"/>
      <c r="DZG118" s="90"/>
      <c r="DZH118" s="91"/>
      <c r="DZI118" s="90"/>
      <c r="DZJ118" s="91"/>
      <c r="DZK118" s="90"/>
      <c r="DZL118" s="91"/>
      <c r="DZM118" s="90"/>
      <c r="DZN118" s="91"/>
      <c r="DZO118" s="90"/>
      <c r="DZP118" s="91"/>
      <c r="DZQ118" s="90"/>
      <c r="DZR118" s="91"/>
      <c r="DZS118" s="90"/>
      <c r="DZT118" s="91"/>
      <c r="DZU118" s="90"/>
      <c r="DZV118" s="91"/>
      <c r="DZW118" s="90"/>
      <c r="DZX118" s="91"/>
      <c r="DZY118" s="90"/>
      <c r="DZZ118" s="91"/>
      <c r="EAA118" s="90"/>
      <c r="EAB118" s="91"/>
      <c r="EAC118" s="90"/>
      <c r="EAD118" s="91"/>
      <c r="EAE118" s="90"/>
      <c r="EAF118" s="91"/>
      <c r="EAG118" s="90"/>
      <c r="EAH118" s="91"/>
      <c r="EAI118" s="90"/>
      <c r="EAJ118" s="91"/>
      <c r="EAK118" s="90"/>
      <c r="EAL118" s="91"/>
      <c r="EAM118" s="90"/>
      <c r="EAN118" s="91"/>
      <c r="EAO118" s="90"/>
      <c r="EAP118" s="91"/>
      <c r="EAQ118" s="90"/>
      <c r="EAR118" s="91"/>
      <c r="EAS118" s="90"/>
      <c r="EAT118" s="91"/>
      <c r="EAU118" s="90"/>
      <c r="EAV118" s="91"/>
      <c r="EAW118" s="90"/>
      <c r="EAX118" s="91"/>
      <c r="EAY118" s="90"/>
      <c r="EAZ118" s="91"/>
      <c r="EBA118" s="90"/>
      <c r="EBB118" s="91"/>
      <c r="EBC118" s="90"/>
      <c r="EBD118" s="91"/>
      <c r="EBE118" s="90"/>
      <c r="EBF118" s="91"/>
      <c r="EBG118" s="90"/>
      <c r="EBH118" s="91"/>
      <c r="EBI118" s="90"/>
      <c r="EBJ118" s="91"/>
      <c r="EBK118" s="90"/>
      <c r="EBL118" s="91"/>
      <c r="EBM118" s="90"/>
      <c r="EBN118" s="91"/>
      <c r="EBO118" s="90"/>
      <c r="EBP118" s="91"/>
      <c r="EBQ118" s="90"/>
      <c r="EBR118" s="91"/>
      <c r="EBS118" s="90"/>
      <c r="EBT118" s="91"/>
      <c r="EBU118" s="90"/>
      <c r="EBV118" s="91"/>
      <c r="EBW118" s="90"/>
      <c r="EBX118" s="91"/>
      <c r="EBY118" s="90"/>
      <c r="EBZ118" s="91"/>
      <c r="ECA118" s="90"/>
      <c r="ECB118" s="91"/>
      <c r="ECC118" s="90"/>
      <c r="ECD118" s="91"/>
      <c r="ECE118" s="90"/>
      <c r="ECF118" s="91"/>
      <c r="ECG118" s="90"/>
      <c r="ECH118" s="91"/>
      <c r="ECI118" s="90"/>
      <c r="ECJ118" s="91"/>
      <c r="ECK118" s="90"/>
      <c r="ECL118" s="91"/>
      <c r="ECM118" s="90"/>
      <c r="ECN118" s="91"/>
      <c r="ECO118" s="90"/>
      <c r="ECP118" s="91"/>
      <c r="ECQ118" s="90"/>
      <c r="ECR118" s="91"/>
      <c r="ECS118" s="90"/>
      <c r="ECT118" s="91"/>
      <c r="ECU118" s="90"/>
      <c r="ECV118" s="91"/>
      <c r="ECW118" s="90"/>
      <c r="ECX118" s="91"/>
      <c r="ECY118" s="90"/>
      <c r="ECZ118" s="91"/>
      <c r="EDA118" s="90"/>
      <c r="EDB118" s="91"/>
      <c r="EDC118" s="90"/>
      <c r="EDD118" s="91"/>
      <c r="EDE118" s="90"/>
      <c r="EDF118" s="91"/>
      <c r="EDG118" s="90"/>
      <c r="EDH118" s="91"/>
      <c r="EDI118" s="90"/>
      <c r="EDJ118" s="91"/>
      <c r="EDK118" s="90"/>
      <c r="EDL118" s="91"/>
      <c r="EDM118" s="90"/>
      <c r="EDN118" s="91"/>
      <c r="EDO118" s="90"/>
      <c r="EDP118" s="91"/>
      <c r="EDQ118" s="90"/>
      <c r="EDR118" s="91"/>
      <c r="EDS118" s="90"/>
      <c r="EDT118" s="91"/>
      <c r="EDU118" s="90"/>
      <c r="EDV118" s="91"/>
      <c r="EDW118" s="90"/>
      <c r="EDX118" s="91"/>
      <c r="EDY118" s="90"/>
      <c r="EDZ118" s="91"/>
      <c r="EEA118" s="90"/>
      <c r="EEB118" s="91"/>
      <c r="EEC118" s="90"/>
      <c r="EED118" s="91"/>
      <c r="EEE118" s="90"/>
      <c r="EEF118" s="91"/>
      <c r="EEG118" s="90"/>
      <c r="EEH118" s="91"/>
      <c r="EEI118" s="90"/>
      <c r="EEJ118" s="91"/>
      <c r="EEK118" s="90"/>
      <c r="EEL118" s="91"/>
      <c r="EEM118" s="90"/>
      <c r="EEN118" s="91"/>
      <c r="EEO118" s="90"/>
      <c r="EEP118" s="91"/>
      <c r="EEQ118" s="90"/>
      <c r="EER118" s="91"/>
      <c r="EES118" s="90"/>
      <c r="EET118" s="91"/>
      <c r="EEU118" s="90"/>
      <c r="EEV118" s="91"/>
      <c r="EEW118" s="90"/>
      <c r="EEX118" s="91"/>
      <c r="EEY118" s="90"/>
      <c r="EEZ118" s="91"/>
      <c r="EFA118" s="90"/>
      <c r="EFB118" s="91"/>
      <c r="EFC118" s="90"/>
      <c r="EFD118" s="91"/>
      <c r="EFE118" s="90"/>
      <c r="EFF118" s="91"/>
      <c r="EFG118" s="90"/>
      <c r="EFH118" s="91"/>
      <c r="EFI118" s="90"/>
      <c r="EFJ118" s="91"/>
      <c r="EFK118" s="90"/>
      <c r="EFL118" s="91"/>
      <c r="EFM118" s="90"/>
      <c r="EFN118" s="91"/>
      <c r="EFO118" s="90"/>
      <c r="EFP118" s="91"/>
      <c r="EFQ118" s="90"/>
      <c r="EFR118" s="91"/>
      <c r="EFS118" s="90"/>
      <c r="EFT118" s="91"/>
      <c r="EFU118" s="90"/>
      <c r="EFV118" s="91"/>
      <c r="EFW118" s="90"/>
      <c r="EFX118" s="91"/>
      <c r="EFY118" s="90"/>
      <c r="EFZ118" s="91"/>
      <c r="EGA118" s="90"/>
      <c r="EGB118" s="91"/>
      <c r="EGC118" s="90"/>
      <c r="EGD118" s="91"/>
      <c r="EGE118" s="90"/>
      <c r="EGF118" s="91"/>
      <c r="EGG118" s="90"/>
      <c r="EGH118" s="91"/>
      <c r="EGI118" s="90"/>
      <c r="EGJ118" s="91"/>
      <c r="EGK118" s="90"/>
      <c r="EGL118" s="91"/>
      <c r="EGM118" s="90"/>
      <c r="EGN118" s="91"/>
      <c r="EGO118" s="90"/>
      <c r="EGP118" s="91"/>
      <c r="EGQ118" s="90"/>
      <c r="EGR118" s="91"/>
      <c r="EGS118" s="90"/>
      <c r="EGT118" s="91"/>
      <c r="EGU118" s="90"/>
      <c r="EGV118" s="91"/>
      <c r="EGW118" s="90"/>
      <c r="EGX118" s="91"/>
      <c r="EGY118" s="90"/>
      <c r="EGZ118" s="91"/>
      <c r="EHA118" s="90"/>
      <c r="EHB118" s="91"/>
      <c r="EHC118" s="90"/>
      <c r="EHD118" s="91"/>
      <c r="EHE118" s="90"/>
      <c r="EHF118" s="91"/>
      <c r="EHG118" s="90"/>
      <c r="EHH118" s="91"/>
      <c r="EHI118" s="90"/>
      <c r="EHJ118" s="91"/>
      <c r="EHK118" s="90"/>
      <c r="EHL118" s="91"/>
      <c r="EHM118" s="90"/>
      <c r="EHN118" s="91"/>
      <c r="EHO118" s="90"/>
      <c r="EHP118" s="91"/>
      <c r="EHQ118" s="90"/>
      <c r="EHR118" s="91"/>
      <c r="EHS118" s="90"/>
      <c r="EHT118" s="91"/>
      <c r="EHU118" s="90"/>
      <c r="EHV118" s="91"/>
      <c r="EHW118" s="90"/>
      <c r="EHX118" s="91"/>
      <c r="EHY118" s="90"/>
      <c r="EHZ118" s="91"/>
      <c r="EIA118" s="90"/>
      <c r="EIB118" s="91"/>
      <c r="EIC118" s="90"/>
      <c r="EID118" s="91"/>
      <c r="EIE118" s="90"/>
      <c r="EIF118" s="91"/>
      <c r="EIG118" s="90"/>
      <c r="EIH118" s="91"/>
      <c r="EII118" s="90"/>
      <c r="EIJ118" s="91"/>
      <c r="EIK118" s="90"/>
      <c r="EIL118" s="91"/>
      <c r="EIM118" s="90"/>
      <c r="EIN118" s="91"/>
      <c r="EIO118" s="90"/>
      <c r="EIP118" s="91"/>
      <c r="EIQ118" s="90"/>
      <c r="EIR118" s="91"/>
      <c r="EIS118" s="90"/>
      <c r="EIT118" s="91"/>
      <c r="EIU118" s="90"/>
      <c r="EIV118" s="91"/>
      <c r="EIW118" s="90"/>
      <c r="EIX118" s="91"/>
      <c r="EIY118" s="90"/>
      <c r="EIZ118" s="91"/>
      <c r="EJA118" s="90"/>
      <c r="EJB118" s="91"/>
      <c r="EJC118" s="90"/>
      <c r="EJD118" s="91"/>
      <c r="EJE118" s="90"/>
      <c r="EJF118" s="91"/>
      <c r="EJG118" s="90"/>
      <c r="EJH118" s="91"/>
      <c r="EJI118" s="90"/>
      <c r="EJJ118" s="91"/>
      <c r="EJK118" s="90"/>
      <c r="EJL118" s="91"/>
      <c r="EJM118" s="90"/>
      <c r="EJN118" s="91"/>
      <c r="EJO118" s="90"/>
      <c r="EJP118" s="91"/>
      <c r="EJQ118" s="90"/>
      <c r="EJR118" s="91"/>
      <c r="EJS118" s="90"/>
      <c r="EJT118" s="91"/>
      <c r="EJU118" s="90"/>
      <c r="EJV118" s="91"/>
      <c r="EJW118" s="90"/>
      <c r="EJX118" s="91"/>
      <c r="EJY118" s="90"/>
      <c r="EJZ118" s="91"/>
      <c r="EKA118" s="90"/>
      <c r="EKB118" s="91"/>
      <c r="EKC118" s="90"/>
      <c r="EKD118" s="91"/>
      <c r="EKE118" s="90"/>
      <c r="EKF118" s="91"/>
      <c r="EKG118" s="90"/>
      <c r="EKH118" s="91"/>
      <c r="EKI118" s="90"/>
      <c r="EKJ118" s="91"/>
      <c r="EKK118" s="90"/>
      <c r="EKL118" s="91"/>
      <c r="EKM118" s="90"/>
      <c r="EKN118" s="91"/>
      <c r="EKO118" s="90"/>
      <c r="EKP118" s="91"/>
      <c r="EKQ118" s="90"/>
      <c r="EKR118" s="91"/>
      <c r="EKS118" s="90"/>
      <c r="EKT118" s="91"/>
      <c r="EKU118" s="90"/>
      <c r="EKV118" s="91"/>
      <c r="EKW118" s="90"/>
      <c r="EKX118" s="91"/>
      <c r="EKY118" s="90"/>
      <c r="EKZ118" s="91"/>
      <c r="ELA118" s="90"/>
      <c r="ELB118" s="91"/>
      <c r="ELC118" s="90"/>
      <c r="ELD118" s="91"/>
      <c r="ELE118" s="90"/>
      <c r="ELF118" s="91"/>
      <c r="ELG118" s="90"/>
      <c r="ELH118" s="91"/>
      <c r="ELI118" s="90"/>
      <c r="ELJ118" s="91"/>
      <c r="ELK118" s="90"/>
      <c r="ELL118" s="91"/>
      <c r="ELM118" s="90"/>
      <c r="ELN118" s="91"/>
      <c r="ELO118" s="90"/>
      <c r="ELP118" s="91"/>
      <c r="ELQ118" s="90"/>
      <c r="ELR118" s="91"/>
      <c r="ELS118" s="90"/>
      <c r="ELT118" s="91"/>
      <c r="ELU118" s="90"/>
      <c r="ELV118" s="91"/>
      <c r="ELW118" s="90"/>
      <c r="ELX118" s="91"/>
      <c r="ELY118" s="90"/>
      <c r="ELZ118" s="91"/>
      <c r="EMA118" s="90"/>
      <c r="EMB118" s="91"/>
      <c r="EMC118" s="90"/>
      <c r="EMD118" s="91"/>
      <c r="EME118" s="90"/>
      <c r="EMF118" s="91"/>
      <c r="EMG118" s="90"/>
      <c r="EMH118" s="91"/>
      <c r="EMI118" s="90"/>
      <c r="EMJ118" s="91"/>
      <c r="EMK118" s="90"/>
      <c r="EML118" s="91"/>
      <c r="EMM118" s="90"/>
      <c r="EMN118" s="91"/>
      <c r="EMO118" s="90"/>
      <c r="EMP118" s="91"/>
      <c r="EMQ118" s="90"/>
      <c r="EMR118" s="91"/>
      <c r="EMS118" s="90"/>
      <c r="EMT118" s="91"/>
      <c r="EMU118" s="90"/>
      <c r="EMV118" s="91"/>
      <c r="EMW118" s="90"/>
      <c r="EMX118" s="91"/>
      <c r="EMY118" s="90"/>
      <c r="EMZ118" s="91"/>
      <c r="ENA118" s="90"/>
      <c r="ENB118" s="91"/>
      <c r="ENC118" s="90"/>
      <c r="END118" s="91"/>
      <c r="ENE118" s="90"/>
      <c r="ENF118" s="91"/>
      <c r="ENG118" s="90"/>
      <c r="ENH118" s="91"/>
      <c r="ENI118" s="90"/>
      <c r="ENJ118" s="91"/>
      <c r="ENK118" s="90"/>
      <c r="ENL118" s="91"/>
      <c r="ENM118" s="90"/>
      <c r="ENN118" s="91"/>
      <c r="ENO118" s="90"/>
      <c r="ENP118" s="91"/>
      <c r="ENQ118" s="90"/>
      <c r="ENR118" s="91"/>
      <c r="ENS118" s="90"/>
      <c r="ENT118" s="91"/>
      <c r="ENU118" s="90"/>
      <c r="ENV118" s="91"/>
      <c r="ENW118" s="90"/>
      <c r="ENX118" s="91"/>
      <c r="ENY118" s="90"/>
      <c r="ENZ118" s="91"/>
      <c r="EOA118" s="90"/>
      <c r="EOB118" s="91"/>
      <c r="EOC118" s="90"/>
      <c r="EOD118" s="91"/>
      <c r="EOE118" s="90"/>
      <c r="EOF118" s="91"/>
      <c r="EOG118" s="90"/>
      <c r="EOH118" s="91"/>
      <c r="EOI118" s="90"/>
      <c r="EOJ118" s="91"/>
      <c r="EOK118" s="90"/>
      <c r="EOL118" s="91"/>
      <c r="EOM118" s="90"/>
      <c r="EON118" s="91"/>
      <c r="EOO118" s="90"/>
      <c r="EOP118" s="91"/>
      <c r="EOQ118" s="90"/>
      <c r="EOR118" s="91"/>
      <c r="EOS118" s="90"/>
      <c r="EOT118" s="91"/>
      <c r="EOU118" s="90"/>
      <c r="EOV118" s="91"/>
      <c r="EOW118" s="90"/>
      <c r="EOX118" s="91"/>
      <c r="EOY118" s="90"/>
      <c r="EOZ118" s="91"/>
      <c r="EPA118" s="90"/>
      <c r="EPB118" s="91"/>
      <c r="EPC118" s="90"/>
      <c r="EPD118" s="91"/>
      <c r="EPE118" s="90"/>
      <c r="EPF118" s="91"/>
      <c r="EPG118" s="90"/>
      <c r="EPH118" s="91"/>
      <c r="EPI118" s="90"/>
      <c r="EPJ118" s="91"/>
      <c r="EPK118" s="90"/>
      <c r="EPL118" s="91"/>
      <c r="EPM118" s="90"/>
      <c r="EPN118" s="91"/>
      <c r="EPO118" s="90"/>
      <c r="EPP118" s="91"/>
      <c r="EPQ118" s="90"/>
      <c r="EPR118" s="91"/>
      <c r="EPS118" s="90"/>
      <c r="EPT118" s="91"/>
      <c r="EPU118" s="90"/>
      <c r="EPV118" s="91"/>
      <c r="EPW118" s="90"/>
      <c r="EPX118" s="91"/>
      <c r="EPY118" s="90"/>
      <c r="EPZ118" s="91"/>
      <c r="EQA118" s="90"/>
      <c r="EQB118" s="91"/>
      <c r="EQC118" s="90"/>
      <c r="EQD118" s="91"/>
      <c r="EQE118" s="90"/>
      <c r="EQF118" s="91"/>
      <c r="EQG118" s="90"/>
      <c r="EQH118" s="91"/>
      <c r="EQI118" s="90"/>
      <c r="EQJ118" s="91"/>
      <c r="EQK118" s="90"/>
      <c r="EQL118" s="91"/>
      <c r="EQM118" s="90"/>
      <c r="EQN118" s="91"/>
      <c r="EQO118" s="90"/>
      <c r="EQP118" s="91"/>
      <c r="EQQ118" s="90"/>
      <c r="EQR118" s="91"/>
      <c r="EQS118" s="90"/>
      <c r="EQT118" s="91"/>
      <c r="EQU118" s="90"/>
      <c r="EQV118" s="91"/>
      <c r="EQW118" s="90"/>
      <c r="EQX118" s="91"/>
      <c r="EQY118" s="90"/>
      <c r="EQZ118" s="91"/>
      <c r="ERA118" s="90"/>
      <c r="ERB118" s="91"/>
      <c r="ERC118" s="90"/>
      <c r="ERD118" s="91"/>
      <c r="ERE118" s="90"/>
      <c r="ERF118" s="91"/>
      <c r="ERG118" s="90"/>
      <c r="ERH118" s="91"/>
      <c r="ERI118" s="90"/>
      <c r="ERJ118" s="91"/>
      <c r="ERK118" s="90"/>
      <c r="ERL118" s="91"/>
      <c r="ERM118" s="90"/>
      <c r="ERN118" s="91"/>
      <c r="ERO118" s="90"/>
      <c r="ERP118" s="91"/>
      <c r="ERQ118" s="90"/>
      <c r="ERR118" s="91"/>
      <c r="ERS118" s="90"/>
      <c r="ERT118" s="91"/>
      <c r="ERU118" s="90"/>
      <c r="ERV118" s="91"/>
      <c r="ERW118" s="90"/>
      <c r="ERX118" s="91"/>
      <c r="ERY118" s="90"/>
      <c r="ERZ118" s="91"/>
      <c r="ESA118" s="90"/>
      <c r="ESB118" s="91"/>
      <c r="ESC118" s="90"/>
      <c r="ESD118" s="91"/>
      <c r="ESE118" s="90"/>
      <c r="ESF118" s="91"/>
      <c r="ESG118" s="90"/>
      <c r="ESH118" s="91"/>
      <c r="ESI118" s="90"/>
      <c r="ESJ118" s="91"/>
      <c r="ESK118" s="90"/>
      <c r="ESL118" s="91"/>
      <c r="ESM118" s="90"/>
      <c r="ESN118" s="91"/>
      <c r="ESO118" s="90"/>
      <c r="ESP118" s="91"/>
      <c r="ESQ118" s="90"/>
      <c r="ESR118" s="91"/>
      <c r="ESS118" s="90"/>
      <c r="EST118" s="91"/>
      <c r="ESU118" s="90"/>
      <c r="ESV118" s="91"/>
      <c r="ESW118" s="90"/>
      <c r="ESX118" s="91"/>
      <c r="ESY118" s="90"/>
      <c r="ESZ118" s="91"/>
      <c r="ETA118" s="90"/>
      <c r="ETB118" s="91"/>
      <c r="ETC118" s="90"/>
      <c r="ETD118" s="91"/>
      <c r="ETE118" s="90"/>
      <c r="ETF118" s="91"/>
      <c r="ETG118" s="90"/>
      <c r="ETH118" s="91"/>
      <c r="ETI118" s="90"/>
      <c r="ETJ118" s="91"/>
      <c r="ETK118" s="90"/>
      <c r="ETL118" s="91"/>
      <c r="ETM118" s="90"/>
      <c r="ETN118" s="91"/>
      <c r="ETO118" s="90"/>
      <c r="ETP118" s="91"/>
      <c r="ETQ118" s="90"/>
      <c r="ETR118" s="91"/>
      <c r="ETS118" s="90"/>
      <c r="ETT118" s="91"/>
      <c r="ETU118" s="90"/>
      <c r="ETV118" s="91"/>
      <c r="ETW118" s="90"/>
      <c r="ETX118" s="91"/>
      <c r="ETY118" s="90"/>
      <c r="ETZ118" s="91"/>
      <c r="EUA118" s="90"/>
      <c r="EUB118" s="91"/>
      <c r="EUC118" s="90"/>
      <c r="EUD118" s="91"/>
      <c r="EUE118" s="90"/>
      <c r="EUF118" s="91"/>
      <c r="EUG118" s="90"/>
      <c r="EUH118" s="91"/>
      <c r="EUI118" s="90"/>
      <c r="EUJ118" s="91"/>
      <c r="EUK118" s="90"/>
      <c r="EUL118" s="91"/>
      <c r="EUM118" s="90"/>
      <c r="EUN118" s="91"/>
      <c r="EUO118" s="90"/>
      <c r="EUP118" s="91"/>
      <c r="EUQ118" s="90"/>
      <c r="EUR118" s="91"/>
      <c r="EUS118" s="90"/>
      <c r="EUT118" s="91"/>
      <c r="EUU118" s="90"/>
      <c r="EUV118" s="91"/>
      <c r="EUW118" s="90"/>
      <c r="EUX118" s="91"/>
      <c r="EUY118" s="90"/>
      <c r="EUZ118" s="91"/>
      <c r="EVA118" s="90"/>
      <c r="EVB118" s="91"/>
      <c r="EVC118" s="90"/>
      <c r="EVD118" s="91"/>
      <c r="EVE118" s="90"/>
      <c r="EVF118" s="91"/>
      <c r="EVG118" s="90"/>
      <c r="EVH118" s="91"/>
      <c r="EVI118" s="90"/>
      <c r="EVJ118" s="91"/>
      <c r="EVK118" s="90"/>
      <c r="EVL118" s="91"/>
      <c r="EVM118" s="90"/>
      <c r="EVN118" s="91"/>
      <c r="EVO118" s="90"/>
      <c r="EVP118" s="91"/>
      <c r="EVQ118" s="90"/>
      <c r="EVR118" s="91"/>
      <c r="EVS118" s="90"/>
      <c r="EVT118" s="91"/>
      <c r="EVU118" s="90"/>
      <c r="EVV118" s="91"/>
      <c r="EVW118" s="90"/>
      <c r="EVX118" s="91"/>
      <c r="EVY118" s="90"/>
      <c r="EVZ118" s="91"/>
      <c r="EWA118" s="90"/>
      <c r="EWB118" s="91"/>
      <c r="EWC118" s="90"/>
      <c r="EWD118" s="91"/>
      <c r="EWE118" s="90"/>
      <c r="EWF118" s="91"/>
      <c r="EWG118" s="90"/>
      <c r="EWH118" s="91"/>
      <c r="EWI118" s="90"/>
      <c r="EWJ118" s="91"/>
      <c r="EWK118" s="90"/>
      <c r="EWL118" s="91"/>
      <c r="EWM118" s="90"/>
      <c r="EWN118" s="91"/>
      <c r="EWO118" s="90"/>
      <c r="EWP118" s="91"/>
      <c r="EWQ118" s="90"/>
      <c r="EWR118" s="91"/>
      <c r="EWS118" s="90"/>
      <c r="EWT118" s="91"/>
      <c r="EWU118" s="90"/>
      <c r="EWV118" s="91"/>
      <c r="EWW118" s="90"/>
      <c r="EWX118" s="91"/>
      <c r="EWY118" s="90"/>
      <c r="EWZ118" s="91"/>
      <c r="EXA118" s="90"/>
      <c r="EXB118" s="91"/>
      <c r="EXC118" s="90"/>
      <c r="EXD118" s="91"/>
      <c r="EXE118" s="90"/>
      <c r="EXF118" s="91"/>
      <c r="EXG118" s="90"/>
      <c r="EXH118" s="91"/>
      <c r="EXI118" s="90"/>
      <c r="EXJ118" s="91"/>
      <c r="EXK118" s="90"/>
      <c r="EXL118" s="91"/>
      <c r="EXM118" s="90"/>
      <c r="EXN118" s="91"/>
      <c r="EXO118" s="90"/>
      <c r="EXP118" s="91"/>
      <c r="EXQ118" s="90"/>
      <c r="EXR118" s="91"/>
      <c r="EXS118" s="90"/>
      <c r="EXT118" s="91"/>
      <c r="EXU118" s="90"/>
      <c r="EXV118" s="91"/>
      <c r="EXW118" s="90"/>
      <c r="EXX118" s="91"/>
      <c r="EXY118" s="90"/>
      <c r="EXZ118" s="91"/>
      <c r="EYA118" s="90"/>
      <c r="EYB118" s="91"/>
      <c r="EYC118" s="90"/>
      <c r="EYD118" s="91"/>
      <c r="EYE118" s="90"/>
      <c r="EYF118" s="91"/>
      <c r="EYG118" s="90"/>
      <c r="EYH118" s="91"/>
      <c r="EYI118" s="90"/>
      <c r="EYJ118" s="91"/>
      <c r="EYK118" s="90"/>
      <c r="EYL118" s="91"/>
      <c r="EYM118" s="90"/>
      <c r="EYN118" s="91"/>
      <c r="EYO118" s="90"/>
      <c r="EYP118" s="91"/>
      <c r="EYQ118" s="90"/>
      <c r="EYR118" s="91"/>
      <c r="EYS118" s="90"/>
      <c r="EYT118" s="91"/>
      <c r="EYU118" s="90"/>
      <c r="EYV118" s="91"/>
      <c r="EYW118" s="90"/>
      <c r="EYX118" s="91"/>
      <c r="EYY118" s="90"/>
      <c r="EYZ118" s="91"/>
      <c r="EZA118" s="90"/>
      <c r="EZB118" s="91"/>
      <c r="EZC118" s="90"/>
      <c r="EZD118" s="91"/>
      <c r="EZE118" s="90"/>
      <c r="EZF118" s="91"/>
      <c r="EZG118" s="90"/>
      <c r="EZH118" s="91"/>
      <c r="EZI118" s="90"/>
      <c r="EZJ118" s="91"/>
      <c r="EZK118" s="90"/>
      <c r="EZL118" s="91"/>
      <c r="EZM118" s="90"/>
      <c r="EZN118" s="91"/>
      <c r="EZO118" s="90"/>
      <c r="EZP118" s="91"/>
      <c r="EZQ118" s="90"/>
      <c r="EZR118" s="91"/>
      <c r="EZS118" s="90"/>
      <c r="EZT118" s="91"/>
      <c r="EZU118" s="90"/>
      <c r="EZV118" s="91"/>
      <c r="EZW118" s="90"/>
      <c r="EZX118" s="91"/>
      <c r="EZY118" s="90"/>
      <c r="EZZ118" s="91"/>
      <c r="FAA118" s="90"/>
      <c r="FAB118" s="91"/>
      <c r="FAC118" s="90"/>
      <c r="FAD118" s="91"/>
      <c r="FAE118" s="90"/>
      <c r="FAF118" s="91"/>
      <c r="FAG118" s="90"/>
      <c r="FAH118" s="91"/>
      <c r="FAI118" s="90"/>
      <c r="FAJ118" s="91"/>
      <c r="FAK118" s="90"/>
      <c r="FAL118" s="91"/>
      <c r="FAM118" s="90"/>
      <c r="FAN118" s="91"/>
      <c r="FAO118" s="90"/>
      <c r="FAP118" s="91"/>
      <c r="FAQ118" s="90"/>
      <c r="FAR118" s="91"/>
      <c r="FAS118" s="90"/>
      <c r="FAT118" s="91"/>
      <c r="FAU118" s="90"/>
      <c r="FAV118" s="91"/>
      <c r="FAW118" s="90"/>
      <c r="FAX118" s="91"/>
      <c r="FAY118" s="90"/>
      <c r="FAZ118" s="91"/>
      <c r="FBA118" s="90"/>
      <c r="FBB118" s="91"/>
      <c r="FBC118" s="90"/>
      <c r="FBD118" s="91"/>
      <c r="FBE118" s="90"/>
      <c r="FBF118" s="91"/>
      <c r="FBG118" s="90"/>
      <c r="FBH118" s="91"/>
      <c r="FBI118" s="90"/>
      <c r="FBJ118" s="91"/>
      <c r="FBK118" s="90"/>
      <c r="FBL118" s="91"/>
      <c r="FBM118" s="90"/>
      <c r="FBN118" s="91"/>
      <c r="FBO118" s="90"/>
      <c r="FBP118" s="91"/>
      <c r="FBQ118" s="90"/>
      <c r="FBR118" s="91"/>
      <c r="FBS118" s="90"/>
      <c r="FBT118" s="91"/>
      <c r="FBU118" s="90"/>
      <c r="FBV118" s="91"/>
      <c r="FBW118" s="90"/>
      <c r="FBX118" s="91"/>
      <c r="FBY118" s="90"/>
      <c r="FBZ118" s="91"/>
      <c r="FCA118" s="90"/>
      <c r="FCB118" s="91"/>
      <c r="FCC118" s="90"/>
      <c r="FCD118" s="91"/>
      <c r="FCE118" s="90"/>
      <c r="FCF118" s="91"/>
      <c r="FCG118" s="90"/>
      <c r="FCH118" s="91"/>
      <c r="FCI118" s="90"/>
      <c r="FCJ118" s="91"/>
      <c r="FCK118" s="90"/>
      <c r="FCL118" s="91"/>
      <c r="FCM118" s="90"/>
      <c r="FCN118" s="91"/>
      <c r="FCO118" s="90"/>
      <c r="FCP118" s="91"/>
      <c r="FCQ118" s="90"/>
      <c r="FCR118" s="91"/>
      <c r="FCS118" s="90"/>
      <c r="FCT118" s="91"/>
      <c r="FCU118" s="90"/>
      <c r="FCV118" s="91"/>
      <c r="FCW118" s="90"/>
      <c r="FCX118" s="91"/>
      <c r="FCY118" s="90"/>
      <c r="FCZ118" s="91"/>
      <c r="FDA118" s="90"/>
      <c r="FDB118" s="91"/>
      <c r="FDC118" s="90"/>
      <c r="FDD118" s="91"/>
      <c r="FDE118" s="90"/>
      <c r="FDF118" s="91"/>
      <c r="FDG118" s="90"/>
      <c r="FDH118" s="91"/>
      <c r="FDI118" s="90"/>
      <c r="FDJ118" s="91"/>
      <c r="FDK118" s="90"/>
      <c r="FDL118" s="91"/>
      <c r="FDM118" s="90"/>
      <c r="FDN118" s="91"/>
      <c r="FDO118" s="90"/>
      <c r="FDP118" s="91"/>
      <c r="FDQ118" s="90"/>
      <c r="FDR118" s="91"/>
      <c r="FDS118" s="90"/>
      <c r="FDT118" s="91"/>
      <c r="FDU118" s="90"/>
      <c r="FDV118" s="91"/>
      <c r="FDW118" s="90"/>
      <c r="FDX118" s="91"/>
      <c r="FDY118" s="90"/>
      <c r="FDZ118" s="91"/>
      <c r="FEA118" s="90"/>
      <c r="FEB118" s="91"/>
      <c r="FEC118" s="90"/>
      <c r="FED118" s="91"/>
      <c r="FEE118" s="90"/>
      <c r="FEF118" s="91"/>
      <c r="FEG118" s="90"/>
      <c r="FEH118" s="91"/>
      <c r="FEI118" s="90"/>
      <c r="FEJ118" s="91"/>
      <c r="FEK118" s="90"/>
      <c r="FEL118" s="91"/>
      <c r="FEM118" s="90"/>
      <c r="FEN118" s="91"/>
      <c r="FEO118" s="90"/>
      <c r="FEP118" s="91"/>
      <c r="FEQ118" s="90"/>
      <c r="FER118" s="91"/>
      <c r="FES118" s="90"/>
      <c r="FET118" s="91"/>
      <c r="FEU118" s="90"/>
      <c r="FEV118" s="91"/>
      <c r="FEW118" s="90"/>
      <c r="FEX118" s="91"/>
      <c r="FEY118" s="90"/>
      <c r="FEZ118" s="91"/>
      <c r="FFA118" s="90"/>
      <c r="FFB118" s="91"/>
      <c r="FFC118" s="90"/>
      <c r="FFD118" s="91"/>
      <c r="FFE118" s="90"/>
      <c r="FFF118" s="91"/>
      <c r="FFG118" s="90"/>
      <c r="FFH118" s="91"/>
      <c r="FFI118" s="90"/>
      <c r="FFJ118" s="91"/>
      <c r="FFK118" s="90"/>
      <c r="FFL118" s="91"/>
      <c r="FFM118" s="90"/>
      <c r="FFN118" s="91"/>
      <c r="FFO118" s="90"/>
      <c r="FFP118" s="91"/>
      <c r="FFQ118" s="90"/>
      <c r="FFR118" s="91"/>
      <c r="FFS118" s="90"/>
      <c r="FFT118" s="91"/>
      <c r="FFU118" s="90"/>
      <c r="FFV118" s="91"/>
      <c r="FFW118" s="90"/>
      <c r="FFX118" s="91"/>
      <c r="FFY118" s="90"/>
      <c r="FFZ118" s="91"/>
      <c r="FGA118" s="90"/>
      <c r="FGB118" s="91"/>
      <c r="FGC118" s="90"/>
      <c r="FGD118" s="91"/>
      <c r="FGE118" s="90"/>
      <c r="FGF118" s="91"/>
      <c r="FGG118" s="90"/>
      <c r="FGH118" s="91"/>
      <c r="FGI118" s="90"/>
      <c r="FGJ118" s="91"/>
      <c r="FGK118" s="90"/>
      <c r="FGL118" s="91"/>
      <c r="FGM118" s="90"/>
      <c r="FGN118" s="91"/>
      <c r="FGO118" s="90"/>
      <c r="FGP118" s="91"/>
      <c r="FGQ118" s="90"/>
      <c r="FGR118" s="91"/>
      <c r="FGS118" s="90"/>
      <c r="FGT118" s="91"/>
      <c r="FGU118" s="90"/>
      <c r="FGV118" s="91"/>
      <c r="FGW118" s="90"/>
      <c r="FGX118" s="91"/>
      <c r="FGY118" s="90"/>
      <c r="FGZ118" s="91"/>
      <c r="FHA118" s="90"/>
      <c r="FHB118" s="91"/>
      <c r="FHC118" s="90"/>
      <c r="FHD118" s="91"/>
      <c r="FHE118" s="90"/>
      <c r="FHF118" s="91"/>
      <c r="FHG118" s="90"/>
      <c r="FHH118" s="91"/>
      <c r="FHI118" s="90"/>
      <c r="FHJ118" s="91"/>
      <c r="FHK118" s="90"/>
      <c r="FHL118" s="91"/>
      <c r="FHM118" s="90"/>
      <c r="FHN118" s="91"/>
      <c r="FHO118" s="90"/>
      <c r="FHP118" s="91"/>
      <c r="FHQ118" s="90"/>
      <c r="FHR118" s="91"/>
      <c r="FHS118" s="90"/>
      <c r="FHT118" s="91"/>
      <c r="FHU118" s="90"/>
      <c r="FHV118" s="91"/>
      <c r="FHW118" s="90"/>
      <c r="FHX118" s="91"/>
      <c r="FHY118" s="90"/>
      <c r="FHZ118" s="91"/>
      <c r="FIA118" s="90"/>
      <c r="FIB118" s="91"/>
      <c r="FIC118" s="90"/>
      <c r="FID118" s="91"/>
      <c r="FIE118" s="90"/>
      <c r="FIF118" s="91"/>
      <c r="FIG118" s="90"/>
      <c r="FIH118" s="91"/>
      <c r="FII118" s="90"/>
      <c r="FIJ118" s="91"/>
      <c r="FIK118" s="90"/>
      <c r="FIL118" s="91"/>
      <c r="FIM118" s="90"/>
      <c r="FIN118" s="91"/>
      <c r="FIO118" s="90"/>
      <c r="FIP118" s="91"/>
      <c r="FIQ118" s="90"/>
      <c r="FIR118" s="91"/>
      <c r="FIS118" s="90"/>
      <c r="FIT118" s="91"/>
      <c r="FIU118" s="90"/>
      <c r="FIV118" s="91"/>
      <c r="FIW118" s="90"/>
      <c r="FIX118" s="91"/>
      <c r="FIY118" s="90"/>
      <c r="FIZ118" s="91"/>
      <c r="FJA118" s="90"/>
      <c r="FJB118" s="91"/>
      <c r="FJC118" s="90"/>
      <c r="FJD118" s="91"/>
      <c r="FJE118" s="90"/>
      <c r="FJF118" s="91"/>
      <c r="FJG118" s="90"/>
      <c r="FJH118" s="91"/>
      <c r="FJI118" s="90"/>
      <c r="FJJ118" s="91"/>
      <c r="FJK118" s="90"/>
      <c r="FJL118" s="91"/>
      <c r="FJM118" s="90"/>
      <c r="FJN118" s="91"/>
      <c r="FJO118" s="90"/>
      <c r="FJP118" s="91"/>
      <c r="FJQ118" s="90"/>
      <c r="FJR118" s="91"/>
      <c r="FJS118" s="90"/>
      <c r="FJT118" s="91"/>
      <c r="FJU118" s="90"/>
      <c r="FJV118" s="91"/>
      <c r="FJW118" s="90"/>
      <c r="FJX118" s="91"/>
      <c r="FJY118" s="90"/>
      <c r="FJZ118" s="91"/>
      <c r="FKA118" s="90"/>
      <c r="FKB118" s="91"/>
      <c r="FKC118" s="90"/>
      <c r="FKD118" s="91"/>
      <c r="FKE118" s="90"/>
      <c r="FKF118" s="91"/>
      <c r="FKG118" s="90"/>
      <c r="FKH118" s="91"/>
      <c r="FKI118" s="90"/>
      <c r="FKJ118" s="91"/>
      <c r="FKK118" s="90"/>
      <c r="FKL118" s="91"/>
      <c r="FKM118" s="90"/>
      <c r="FKN118" s="91"/>
      <c r="FKO118" s="90"/>
      <c r="FKP118" s="91"/>
      <c r="FKQ118" s="90"/>
      <c r="FKR118" s="91"/>
      <c r="FKS118" s="90"/>
      <c r="FKT118" s="91"/>
      <c r="FKU118" s="90"/>
      <c r="FKV118" s="91"/>
      <c r="FKW118" s="90"/>
      <c r="FKX118" s="91"/>
      <c r="FKY118" s="90"/>
      <c r="FKZ118" s="91"/>
      <c r="FLA118" s="90"/>
      <c r="FLB118" s="91"/>
      <c r="FLC118" s="90"/>
      <c r="FLD118" s="91"/>
      <c r="FLE118" s="90"/>
      <c r="FLF118" s="91"/>
      <c r="FLG118" s="90"/>
      <c r="FLH118" s="91"/>
      <c r="FLI118" s="90"/>
      <c r="FLJ118" s="91"/>
      <c r="FLK118" s="90"/>
      <c r="FLL118" s="91"/>
      <c r="FLM118" s="90"/>
      <c r="FLN118" s="91"/>
      <c r="FLO118" s="90"/>
      <c r="FLP118" s="91"/>
      <c r="FLQ118" s="90"/>
      <c r="FLR118" s="91"/>
      <c r="FLS118" s="90"/>
      <c r="FLT118" s="91"/>
      <c r="FLU118" s="90"/>
      <c r="FLV118" s="91"/>
      <c r="FLW118" s="90"/>
      <c r="FLX118" s="91"/>
      <c r="FLY118" s="90"/>
      <c r="FLZ118" s="91"/>
      <c r="FMA118" s="90"/>
      <c r="FMB118" s="91"/>
      <c r="FMC118" s="90"/>
      <c r="FMD118" s="91"/>
      <c r="FME118" s="90"/>
      <c r="FMF118" s="91"/>
      <c r="FMG118" s="90"/>
      <c r="FMH118" s="91"/>
      <c r="FMI118" s="90"/>
      <c r="FMJ118" s="91"/>
      <c r="FMK118" s="90"/>
      <c r="FML118" s="91"/>
      <c r="FMM118" s="90"/>
      <c r="FMN118" s="91"/>
      <c r="FMO118" s="90"/>
      <c r="FMP118" s="91"/>
      <c r="FMQ118" s="90"/>
      <c r="FMR118" s="91"/>
      <c r="FMS118" s="90"/>
      <c r="FMT118" s="91"/>
      <c r="FMU118" s="90"/>
      <c r="FMV118" s="91"/>
      <c r="FMW118" s="90"/>
      <c r="FMX118" s="91"/>
      <c r="FMY118" s="90"/>
      <c r="FMZ118" s="91"/>
      <c r="FNA118" s="90"/>
      <c r="FNB118" s="91"/>
      <c r="FNC118" s="90"/>
      <c r="FND118" s="91"/>
      <c r="FNE118" s="90"/>
      <c r="FNF118" s="91"/>
      <c r="FNG118" s="90"/>
      <c r="FNH118" s="91"/>
      <c r="FNI118" s="90"/>
      <c r="FNJ118" s="91"/>
      <c r="FNK118" s="90"/>
      <c r="FNL118" s="91"/>
      <c r="FNM118" s="90"/>
      <c r="FNN118" s="91"/>
      <c r="FNO118" s="90"/>
      <c r="FNP118" s="91"/>
      <c r="FNQ118" s="90"/>
      <c r="FNR118" s="91"/>
      <c r="FNS118" s="90"/>
      <c r="FNT118" s="91"/>
      <c r="FNU118" s="90"/>
      <c r="FNV118" s="91"/>
      <c r="FNW118" s="90"/>
      <c r="FNX118" s="91"/>
      <c r="FNY118" s="90"/>
      <c r="FNZ118" s="91"/>
      <c r="FOA118" s="90"/>
      <c r="FOB118" s="91"/>
      <c r="FOC118" s="90"/>
      <c r="FOD118" s="91"/>
      <c r="FOE118" s="90"/>
      <c r="FOF118" s="91"/>
      <c r="FOG118" s="90"/>
      <c r="FOH118" s="91"/>
      <c r="FOI118" s="90"/>
      <c r="FOJ118" s="91"/>
      <c r="FOK118" s="90"/>
      <c r="FOL118" s="91"/>
      <c r="FOM118" s="90"/>
      <c r="FON118" s="91"/>
      <c r="FOO118" s="90"/>
      <c r="FOP118" s="91"/>
      <c r="FOQ118" s="90"/>
      <c r="FOR118" s="91"/>
      <c r="FOS118" s="90"/>
      <c r="FOT118" s="91"/>
      <c r="FOU118" s="90"/>
      <c r="FOV118" s="91"/>
      <c r="FOW118" s="90"/>
      <c r="FOX118" s="91"/>
      <c r="FOY118" s="90"/>
      <c r="FOZ118" s="91"/>
      <c r="FPA118" s="90"/>
      <c r="FPB118" s="91"/>
      <c r="FPC118" s="90"/>
      <c r="FPD118" s="91"/>
      <c r="FPE118" s="90"/>
      <c r="FPF118" s="91"/>
      <c r="FPG118" s="90"/>
      <c r="FPH118" s="91"/>
      <c r="FPI118" s="90"/>
      <c r="FPJ118" s="91"/>
      <c r="FPK118" s="90"/>
      <c r="FPL118" s="91"/>
      <c r="FPM118" s="90"/>
      <c r="FPN118" s="91"/>
      <c r="FPO118" s="90"/>
      <c r="FPP118" s="91"/>
      <c r="FPQ118" s="90"/>
      <c r="FPR118" s="91"/>
      <c r="FPS118" s="90"/>
      <c r="FPT118" s="91"/>
      <c r="FPU118" s="90"/>
      <c r="FPV118" s="91"/>
      <c r="FPW118" s="90"/>
      <c r="FPX118" s="91"/>
      <c r="FPY118" s="90"/>
      <c r="FPZ118" s="91"/>
      <c r="FQA118" s="90"/>
      <c r="FQB118" s="91"/>
      <c r="FQC118" s="90"/>
      <c r="FQD118" s="91"/>
      <c r="FQE118" s="90"/>
      <c r="FQF118" s="91"/>
      <c r="FQG118" s="90"/>
      <c r="FQH118" s="91"/>
      <c r="FQI118" s="90"/>
      <c r="FQJ118" s="91"/>
      <c r="FQK118" s="90"/>
      <c r="FQL118" s="91"/>
      <c r="FQM118" s="90"/>
      <c r="FQN118" s="91"/>
      <c r="FQO118" s="90"/>
      <c r="FQP118" s="91"/>
      <c r="FQQ118" s="90"/>
      <c r="FQR118" s="91"/>
      <c r="FQS118" s="90"/>
      <c r="FQT118" s="91"/>
      <c r="FQU118" s="90"/>
      <c r="FQV118" s="91"/>
      <c r="FQW118" s="90"/>
      <c r="FQX118" s="91"/>
      <c r="FQY118" s="90"/>
      <c r="FQZ118" s="91"/>
      <c r="FRA118" s="90"/>
      <c r="FRB118" s="91"/>
      <c r="FRC118" s="90"/>
      <c r="FRD118" s="91"/>
      <c r="FRE118" s="90"/>
      <c r="FRF118" s="91"/>
      <c r="FRG118" s="90"/>
      <c r="FRH118" s="91"/>
      <c r="FRI118" s="90"/>
      <c r="FRJ118" s="91"/>
      <c r="FRK118" s="90"/>
      <c r="FRL118" s="91"/>
      <c r="FRM118" s="90"/>
      <c r="FRN118" s="91"/>
      <c r="FRO118" s="90"/>
      <c r="FRP118" s="91"/>
      <c r="FRQ118" s="90"/>
      <c r="FRR118" s="91"/>
      <c r="FRS118" s="90"/>
      <c r="FRT118" s="91"/>
      <c r="FRU118" s="90"/>
      <c r="FRV118" s="91"/>
      <c r="FRW118" s="90"/>
      <c r="FRX118" s="91"/>
      <c r="FRY118" s="90"/>
      <c r="FRZ118" s="91"/>
      <c r="FSA118" s="90"/>
      <c r="FSB118" s="91"/>
      <c r="FSC118" s="90"/>
      <c r="FSD118" s="91"/>
      <c r="FSE118" s="90"/>
      <c r="FSF118" s="91"/>
      <c r="FSG118" s="90"/>
      <c r="FSH118" s="91"/>
      <c r="FSI118" s="90"/>
      <c r="FSJ118" s="91"/>
      <c r="FSK118" s="90"/>
      <c r="FSL118" s="91"/>
      <c r="FSM118" s="90"/>
      <c r="FSN118" s="91"/>
      <c r="FSO118" s="90"/>
      <c r="FSP118" s="91"/>
      <c r="FSQ118" s="90"/>
      <c r="FSR118" s="91"/>
      <c r="FSS118" s="90"/>
      <c r="FST118" s="91"/>
      <c r="FSU118" s="90"/>
      <c r="FSV118" s="91"/>
      <c r="FSW118" s="90"/>
      <c r="FSX118" s="91"/>
      <c r="FSY118" s="90"/>
      <c r="FSZ118" s="91"/>
      <c r="FTA118" s="90"/>
      <c r="FTB118" s="91"/>
      <c r="FTC118" s="90"/>
      <c r="FTD118" s="91"/>
      <c r="FTE118" s="90"/>
      <c r="FTF118" s="91"/>
      <c r="FTG118" s="90"/>
      <c r="FTH118" s="91"/>
      <c r="FTI118" s="90"/>
      <c r="FTJ118" s="91"/>
      <c r="FTK118" s="90"/>
      <c r="FTL118" s="91"/>
      <c r="FTM118" s="90"/>
      <c r="FTN118" s="91"/>
      <c r="FTO118" s="90"/>
      <c r="FTP118" s="91"/>
      <c r="FTQ118" s="90"/>
      <c r="FTR118" s="91"/>
      <c r="FTS118" s="90"/>
      <c r="FTT118" s="91"/>
      <c r="FTU118" s="90"/>
      <c r="FTV118" s="91"/>
      <c r="FTW118" s="90"/>
      <c r="FTX118" s="91"/>
      <c r="FTY118" s="90"/>
      <c r="FTZ118" s="91"/>
      <c r="FUA118" s="90"/>
      <c r="FUB118" s="91"/>
      <c r="FUC118" s="90"/>
      <c r="FUD118" s="91"/>
      <c r="FUE118" s="90"/>
      <c r="FUF118" s="91"/>
      <c r="FUG118" s="90"/>
      <c r="FUH118" s="91"/>
      <c r="FUI118" s="90"/>
      <c r="FUJ118" s="91"/>
      <c r="FUK118" s="90"/>
      <c r="FUL118" s="91"/>
      <c r="FUM118" s="90"/>
      <c r="FUN118" s="91"/>
      <c r="FUO118" s="90"/>
      <c r="FUP118" s="91"/>
      <c r="FUQ118" s="90"/>
      <c r="FUR118" s="91"/>
      <c r="FUS118" s="90"/>
      <c r="FUT118" s="91"/>
      <c r="FUU118" s="90"/>
      <c r="FUV118" s="91"/>
      <c r="FUW118" s="90"/>
      <c r="FUX118" s="91"/>
      <c r="FUY118" s="90"/>
      <c r="FUZ118" s="91"/>
      <c r="FVA118" s="90"/>
      <c r="FVB118" s="91"/>
      <c r="FVC118" s="90"/>
      <c r="FVD118" s="91"/>
      <c r="FVE118" s="90"/>
      <c r="FVF118" s="91"/>
      <c r="FVG118" s="90"/>
      <c r="FVH118" s="91"/>
      <c r="FVI118" s="90"/>
      <c r="FVJ118" s="91"/>
      <c r="FVK118" s="90"/>
      <c r="FVL118" s="91"/>
      <c r="FVM118" s="90"/>
      <c r="FVN118" s="91"/>
      <c r="FVO118" s="90"/>
      <c r="FVP118" s="91"/>
      <c r="FVQ118" s="90"/>
      <c r="FVR118" s="91"/>
      <c r="FVS118" s="90"/>
      <c r="FVT118" s="91"/>
      <c r="FVU118" s="90"/>
      <c r="FVV118" s="91"/>
      <c r="FVW118" s="90"/>
      <c r="FVX118" s="91"/>
      <c r="FVY118" s="90"/>
      <c r="FVZ118" s="91"/>
      <c r="FWA118" s="90"/>
      <c r="FWB118" s="91"/>
      <c r="FWC118" s="90"/>
      <c r="FWD118" s="91"/>
      <c r="FWE118" s="90"/>
      <c r="FWF118" s="91"/>
      <c r="FWG118" s="90"/>
      <c r="FWH118" s="91"/>
      <c r="FWI118" s="90"/>
      <c r="FWJ118" s="91"/>
      <c r="FWK118" s="90"/>
      <c r="FWL118" s="91"/>
      <c r="FWM118" s="90"/>
      <c r="FWN118" s="91"/>
      <c r="FWO118" s="90"/>
      <c r="FWP118" s="91"/>
      <c r="FWQ118" s="90"/>
      <c r="FWR118" s="91"/>
      <c r="FWS118" s="90"/>
      <c r="FWT118" s="91"/>
      <c r="FWU118" s="90"/>
      <c r="FWV118" s="91"/>
      <c r="FWW118" s="90"/>
      <c r="FWX118" s="91"/>
      <c r="FWY118" s="90"/>
      <c r="FWZ118" s="91"/>
      <c r="FXA118" s="90"/>
      <c r="FXB118" s="91"/>
      <c r="FXC118" s="90"/>
      <c r="FXD118" s="91"/>
      <c r="FXE118" s="90"/>
      <c r="FXF118" s="91"/>
      <c r="FXG118" s="90"/>
      <c r="FXH118" s="91"/>
      <c r="FXI118" s="90"/>
      <c r="FXJ118" s="91"/>
      <c r="FXK118" s="90"/>
      <c r="FXL118" s="91"/>
      <c r="FXM118" s="90"/>
      <c r="FXN118" s="91"/>
      <c r="FXO118" s="90"/>
      <c r="FXP118" s="91"/>
      <c r="FXQ118" s="90"/>
      <c r="FXR118" s="91"/>
      <c r="FXS118" s="90"/>
      <c r="FXT118" s="91"/>
      <c r="FXU118" s="90"/>
      <c r="FXV118" s="91"/>
      <c r="FXW118" s="90"/>
      <c r="FXX118" s="91"/>
      <c r="FXY118" s="90"/>
      <c r="FXZ118" s="91"/>
      <c r="FYA118" s="90"/>
      <c r="FYB118" s="91"/>
      <c r="FYC118" s="90"/>
      <c r="FYD118" s="91"/>
      <c r="FYE118" s="90"/>
      <c r="FYF118" s="91"/>
      <c r="FYG118" s="90"/>
      <c r="FYH118" s="91"/>
      <c r="FYI118" s="90"/>
      <c r="FYJ118" s="91"/>
      <c r="FYK118" s="90"/>
      <c r="FYL118" s="91"/>
      <c r="FYM118" s="90"/>
      <c r="FYN118" s="91"/>
      <c r="FYO118" s="90"/>
      <c r="FYP118" s="91"/>
      <c r="FYQ118" s="90"/>
      <c r="FYR118" s="91"/>
      <c r="FYS118" s="90"/>
      <c r="FYT118" s="91"/>
      <c r="FYU118" s="90"/>
      <c r="FYV118" s="91"/>
      <c r="FYW118" s="90"/>
      <c r="FYX118" s="91"/>
      <c r="FYY118" s="90"/>
      <c r="FYZ118" s="91"/>
      <c r="FZA118" s="90"/>
      <c r="FZB118" s="91"/>
      <c r="FZC118" s="90"/>
      <c r="FZD118" s="91"/>
      <c r="FZE118" s="90"/>
      <c r="FZF118" s="91"/>
      <c r="FZG118" s="90"/>
      <c r="FZH118" s="91"/>
      <c r="FZI118" s="90"/>
      <c r="FZJ118" s="91"/>
      <c r="FZK118" s="90"/>
      <c r="FZL118" s="91"/>
      <c r="FZM118" s="90"/>
      <c r="FZN118" s="91"/>
      <c r="FZO118" s="90"/>
      <c r="FZP118" s="91"/>
      <c r="FZQ118" s="90"/>
      <c r="FZR118" s="91"/>
      <c r="FZS118" s="90"/>
      <c r="FZT118" s="91"/>
      <c r="FZU118" s="90"/>
      <c r="FZV118" s="91"/>
      <c r="FZW118" s="90"/>
      <c r="FZX118" s="91"/>
      <c r="FZY118" s="90"/>
      <c r="FZZ118" s="91"/>
      <c r="GAA118" s="90"/>
      <c r="GAB118" s="91"/>
      <c r="GAC118" s="90"/>
      <c r="GAD118" s="91"/>
      <c r="GAE118" s="90"/>
      <c r="GAF118" s="91"/>
      <c r="GAG118" s="90"/>
      <c r="GAH118" s="91"/>
      <c r="GAI118" s="90"/>
      <c r="GAJ118" s="91"/>
      <c r="GAK118" s="90"/>
      <c r="GAL118" s="91"/>
      <c r="GAM118" s="90"/>
      <c r="GAN118" s="91"/>
      <c r="GAO118" s="90"/>
      <c r="GAP118" s="91"/>
      <c r="GAQ118" s="90"/>
      <c r="GAR118" s="91"/>
      <c r="GAS118" s="90"/>
      <c r="GAT118" s="91"/>
      <c r="GAU118" s="90"/>
      <c r="GAV118" s="91"/>
      <c r="GAW118" s="90"/>
      <c r="GAX118" s="91"/>
      <c r="GAY118" s="90"/>
      <c r="GAZ118" s="91"/>
      <c r="GBA118" s="90"/>
      <c r="GBB118" s="91"/>
      <c r="GBC118" s="90"/>
      <c r="GBD118" s="91"/>
      <c r="GBE118" s="90"/>
      <c r="GBF118" s="91"/>
      <c r="GBG118" s="90"/>
      <c r="GBH118" s="91"/>
      <c r="GBI118" s="90"/>
      <c r="GBJ118" s="91"/>
      <c r="GBK118" s="90"/>
      <c r="GBL118" s="91"/>
      <c r="GBM118" s="90"/>
      <c r="GBN118" s="91"/>
      <c r="GBO118" s="90"/>
      <c r="GBP118" s="91"/>
      <c r="GBQ118" s="90"/>
      <c r="GBR118" s="91"/>
      <c r="GBS118" s="90"/>
      <c r="GBT118" s="91"/>
      <c r="GBU118" s="90"/>
      <c r="GBV118" s="91"/>
      <c r="GBW118" s="90"/>
      <c r="GBX118" s="91"/>
      <c r="GBY118" s="90"/>
      <c r="GBZ118" s="91"/>
      <c r="GCA118" s="90"/>
      <c r="GCB118" s="91"/>
      <c r="GCC118" s="90"/>
      <c r="GCD118" s="91"/>
      <c r="GCE118" s="90"/>
      <c r="GCF118" s="91"/>
      <c r="GCG118" s="90"/>
      <c r="GCH118" s="91"/>
      <c r="GCI118" s="90"/>
      <c r="GCJ118" s="91"/>
      <c r="GCK118" s="90"/>
      <c r="GCL118" s="91"/>
      <c r="GCM118" s="90"/>
      <c r="GCN118" s="91"/>
      <c r="GCO118" s="90"/>
      <c r="GCP118" s="91"/>
      <c r="GCQ118" s="90"/>
      <c r="GCR118" s="91"/>
      <c r="GCS118" s="90"/>
      <c r="GCT118" s="91"/>
      <c r="GCU118" s="90"/>
      <c r="GCV118" s="91"/>
      <c r="GCW118" s="90"/>
      <c r="GCX118" s="91"/>
      <c r="GCY118" s="90"/>
      <c r="GCZ118" s="91"/>
      <c r="GDA118" s="90"/>
      <c r="GDB118" s="91"/>
      <c r="GDC118" s="90"/>
      <c r="GDD118" s="91"/>
      <c r="GDE118" s="90"/>
      <c r="GDF118" s="91"/>
      <c r="GDG118" s="90"/>
      <c r="GDH118" s="91"/>
      <c r="GDI118" s="90"/>
      <c r="GDJ118" s="91"/>
      <c r="GDK118" s="90"/>
      <c r="GDL118" s="91"/>
      <c r="GDM118" s="90"/>
      <c r="GDN118" s="91"/>
      <c r="GDO118" s="90"/>
      <c r="GDP118" s="91"/>
      <c r="GDQ118" s="90"/>
      <c r="GDR118" s="91"/>
      <c r="GDS118" s="90"/>
      <c r="GDT118" s="91"/>
      <c r="GDU118" s="90"/>
      <c r="GDV118" s="91"/>
      <c r="GDW118" s="90"/>
      <c r="GDX118" s="91"/>
      <c r="GDY118" s="90"/>
      <c r="GDZ118" s="91"/>
      <c r="GEA118" s="90"/>
      <c r="GEB118" s="91"/>
      <c r="GEC118" s="90"/>
      <c r="GED118" s="91"/>
      <c r="GEE118" s="90"/>
      <c r="GEF118" s="91"/>
      <c r="GEG118" s="90"/>
      <c r="GEH118" s="91"/>
      <c r="GEI118" s="90"/>
      <c r="GEJ118" s="91"/>
      <c r="GEK118" s="90"/>
      <c r="GEL118" s="91"/>
      <c r="GEM118" s="90"/>
      <c r="GEN118" s="91"/>
      <c r="GEO118" s="90"/>
      <c r="GEP118" s="91"/>
      <c r="GEQ118" s="90"/>
      <c r="GER118" s="91"/>
      <c r="GES118" s="90"/>
      <c r="GET118" s="91"/>
      <c r="GEU118" s="90"/>
      <c r="GEV118" s="91"/>
      <c r="GEW118" s="90"/>
      <c r="GEX118" s="91"/>
      <c r="GEY118" s="90"/>
      <c r="GEZ118" s="91"/>
      <c r="GFA118" s="90"/>
      <c r="GFB118" s="91"/>
      <c r="GFC118" s="90"/>
      <c r="GFD118" s="91"/>
      <c r="GFE118" s="90"/>
      <c r="GFF118" s="91"/>
      <c r="GFG118" s="90"/>
      <c r="GFH118" s="91"/>
      <c r="GFI118" s="90"/>
      <c r="GFJ118" s="91"/>
      <c r="GFK118" s="90"/>
      <c r="GFL118" s="91"/>
      <c r="GFM118" s="90"/>
      <c r="GFN118" s="91"/>
      <c r="GFO118" s="90"/>
      <c r="GFP118" s="91"/>
      <c r="GFQ118" s="90"/>
      <c r="GFR118" s="91"/>
      <c r="GFS118" s="90"/>
      <c r="GFT118" s="91"/>
      <c r="GFU118" s="90"/>
      <c r="GFV118" s="91"/>
      <c r="GFW118" s="90"/>
      <c r="GFX118" s="91"/>
      <c r="GFY118" s="90"/>
      <c r="GFZ118" s="91"/>
      <c r="GGA118" s="90"/>
      <c r="GGB118" s="91"/>
      <c r="GGC118" s="90"/>
      <c r="GGD118" s="91"/>
      <c r="GGE118" s="90"/>
      <c r="GGF118" s="91"/>
      <c r="GGG118" s="90"/>
      <c r="GGH118" s="91"/>
      <c r="GGI118" s="90"/>
      <c r="GGJ118" s="91"/>
      <c r="GGK118" s="90"/>
      <c r="GGL118" s="91"/>
      <c r="GGM118" s="90"/>
      <c r="GGN118" s="91"/>
      <c r="GGO118" s="90"/>
      <c r="GGP118" s="91"/>
      <c r="GGQ118" s="90"/>
      <c r="GGR118" s="91"/>
      <c r="GGS118" s="90"/>
      <c r="GGT118" s="91"/>
      <c r="GGU118" s="90"/>
      <c r="GGV118" s="91"/>
      <c r="GGW118" s="90"/>
      <c r="GGX118" s="91"/>
      <c r="GGY118" s="90"/>
      <c r="GGZ118" s="91"/>
      <c r="GHA118" s="90"/>
      <c r="GHB118" s="91"/>
      <c r="GHC118" s="90"/>
      <c r="GHD118" s="91"/>
      <c r="GHE118" s="90"/>
      <c r="GHF118" s="91"/>
      <c r="GHG118" s="90"/>
      <c r="GHH118" s="91"/>
      <c r="GHI118" s="90"/>
      <c r="GHJ118" s="91"/>
      <c r="GHK118" s="90"/>
      <c r="GHL118" s="91"/>
      <c r="GHM118" s="90"/>
      <c r="GHN118" s="91"/>
      <c r="GHO118" s="90"/>
      <c r="GHP118" s="91"/>
      <c r="GHQ118" s="90"/>
      <c r="GHR118" s="91"/>
      <c r="GHS118" s="90"/>
      <c r="GHT118" s="91"/>
      <c r="GHU118" s="90"/>
      <c r="GHV118" s="91"/>
      <c r="GHW118" s="90"/>
      <c r="GHX118" s="91"/>
      <c r="GHY118" s="90"/>
      <c r="GHZ118" s="91"/>
      <c r="GIA118" s="90"/>
      <c r="GIB118" s="91"/>
      <c r="GIC118" s="90"/>
      <c r="GID118" s="91"/>
      <c r="GIE118" s="90"/>
      <c r="GIF118" s="91"/>
      <c r="GIG118" s="90"/>
      <c r="GIH118" s="91"/>
      <c r="GII118" s="90"/>
      <c r="GIJ118" s="91"/>
      <c r="GIK118" s="90"/>
      <c r="GIL118" s="91"/>
      <c r="GIM118" s="90"/>
      <c r="GIN118" s="91"/>
      <c r="GIO118" s="90"/>
      <c r="GIP118" s="91"/>
      <c r="GIQ118" s="90"/>
      <c r="GIR118" s="91"/>
      <c r="GIS118" s="90"/>
      <c r="GIT118" s="91"/>
      <c r="GIU118" s="90"/>
      <c r="GIV118" s="91"/>
      <c r="GIW118" s="90"/>
      <c r="GIX118" s="91"/>
      <c r="GIY118" s="90"/>
      <c r="GIZ118" s="91"/>
      <c r="GJA118" s="90"/>
      <c r="GJB118" s="91"/>
      <c r="GJC118" s="90"/>
      <c r="GJD118" s="91"/>
      <c r="GJE118" s="90"/>
      <c r="GJF118" s="91"/>
      <c r="GJG118" s="90"/>
      <c r="GJH118" s="91"/>
      <c r="GJI118" s="90"/>
      <c r="GJJ118" s="91"/>
      <c r="GJK118" s="90"/>
      <c r="GJL118" s="91"/>
      <c r="GJM118" s="90"/>
      <c r="GJN118" s="91"/>
      <c r="GJO118" s="90"/>
      <c r="GJP118" s="91"/>
      <c r="GJQ118" s="90"/>
      <c r="GJR118" s="91"/>
      <c r="GJS118" s="90"/>
      <c r="GJT118" s="91"/>
      <c r="GJU118" s="90"/>
      <c r="GJV118" s="91"/>
      <c r="GJW118" s="90"/>
      <c r="GJX118" s="91"/>
      <c r="GJY118" s="90"/>
      <c r="GJZ118" s="91"/>
      <c r="GKA118" s="90"/>
      <c r="GKB118" s="91"/>
      <c r="GKC118" s="90"/>
      <c r="GKD118" s="91"/>
      <c r="GKE118" s="90"/>
      <c r="GKF118" s="91"/>
      <c r="GKG118" s="90"/>
      <c r="GKH118" s="91"/>
      <c r="GKI118" s="90"/>
      <c r="GKJ118" s="91"/>
      <c r="GKK118" s="90"/>
      <c r="GKL118" s="91"/>
      <c r="GKM118" s="90"/>
      <c r="GKN118" s="91"/>
      <c r="GKO118" s="90"/>
      <c r="GKP118" s="91"/>
      <c r="GKQ118" s="90"/>
      <c r="GKR118" s="91"/>
      <c r="GKS118" s="90"/>
      <c r="GKT118" s="91"/>
      <c r="GKU118" s="90"/>
      <c r="GKV118" s="91"/>
      <c r="GKW118" s="90"/>
      <c r="GKX118" s="91"/>
      <c r="GKY118" s="90"/>
      <c r="GKZ118" s="91"/>
      <c r="GLA118" s="90"/>
      <c r="GLB118" s="91"/>
      <c r="GLC118" s="90"/>
      <c r="GLD118" s="91"/>
      <c r="GLE118" s="90"/>
      <c r="GLF118" s="91"/>
      <c r="GLG118" s="90"/>
      <c r="GLH118" s="91"/>
      <c r="GLI118" s="90"/>
      <c r="GLJ118" s="91"/>
      <c r="GLK118" s="90"/>
      <c r="GLL118" s="91"/>
      <c r="GLM118" s="90"/>
      <c r="GLN118" s="91"/>
      <c r="GLO118" s="90"/>
      <c r="GLP118" s="91"/>
      <c r="GLQ118" s="90"/>
      <c r="GLR118" s="91"/>
      <c r="GLS118" s="90"/>
      <c r="GLT118" s="91"/>
      <c r="GLU118" s="90"/>
      <c r="GLV118" s="91"/>
      <c r="GLW118" s="90"/>
      <c r="GLX118" s="91"/>
      <c r="GLY118" s="90"/>
      <c r="GLZ118" s="91"/>
      <c r="GMA118" s="90"/>
      <c r="GMB118" s="91"/>
      <c r="GMC118" s="90"/>
      <c r="GMD118" s="91"/>
      <c r="GME118" s="90"/>
      <c r="GMF118" s="91"/>
      <c r="GMG118" s="90"/>
      <c r="GMH118" s="91"/>
      <c r="GMI118" s="90"/>
      <c r="GMJ118" s="91"/>
      <c r="GMK118" s="90"/>
      <c r="GML118" s="91"/>
      <c r="GMM118" s="90"/>
      <c r="GMN118" s="91"/>
      <c r="GMO118" s="90"/>
      <c r="GMP118" s="91"/>
      <c r="GMQ118" s="90"/>
      <c r="GMR118" s="91"/>
      <c r="GMS118" s="90"/>
      <c r="GMT118" s="91"/>
      <c r="GMU118" s="90"/>
      <c r="GMV118" s="91"/>
      <c r="GMW118" s="90"/>
      <c r="GMX118" s="91"/>
      <c r="GMY118" s="90"/>
      <c r="GMZ118" s="91"/>
      <c r="GNA118" s="90"/>
      <c r="GNB118" s="91"/>
      <c r="GNC118" s="90"/>
      <c r="GND118" s="91"/>
      <c r="GNE118" s="90"/>
      <c r="GNF118" s="91"/>
      <c r="GNG118" s="90"/>
      <c r="GNH118" s="91"/>
      <c r="GNI118" s="90"/>
      <c r="GNJ118" s="91"/>
      <c r="GNK118" s="90"/>
      <c r="GNL118" s="91"/>
      <c r="GNM118" s="90"/>
      <c r="GNN118" s="91"/>
      <c r="GNO118" s="90"/>
      <c r="GNP118" s="91"/>
      <c r="GNQ118" s="90"/>
      <c r="GNR118" s="91"/>
      <c r="GNS118" s="90"/>
      <c r="GNT118" s="91"/>
      <c r="GNU118" s="90"/>
      <c r="GNV118" s="91"/>
      <c r="GNW118" s="90"/>
      <c r="GNX118" s="91"/>
      <c r="GNY118" s="90"/>
      <c r="GNZ118" s="91"/>
      <c r="GOA118" s="90"/>
      <c r="GOB118" s="91"/>
      <c r="GOC118" s="90"/>
      <c r="GOD118" s="91"/>
      <c r="GOE118" s="90"/>
      <c r="GOF118" s="91"/>
      <c r="GOG118" s="90"/>
      <c r="GOH118" s="91"/>
      <c r="GOI118" s="90"/>
      <c r="GOJ118" s="91"/>
      <c r="GOK118" s="90"/>
      <c r="GOL118" s="91"/>
      <c r="GOM118" s="90"/>
      <c r="GON118" s="91"/>
      <c r="GOO118" s="90"/>
      <c r="GOP118" s="91"/>
      <c r="GOQ118" s="90"/>
      <c r="GOR118" s="91"/>
      <c r="GOS118" s="90"/>
      <c r="GOT118" s="91"/>
      <c r="GOU118" s="90"/>
      <c r="GOV118" s="91"/>
      <c r="GOW118" s="90"/>
      <c r="GOX118" s="91"/>
      <c r="GOY118" s="90"/>
      <c r="GOZ118" s="91"/>
      <c r="GPA118" s="90"/>
      <c r="GPB118" s="91"/>
      <c r="GPC118" s="90"/>
      <c r="GPD118" s="91"/>
      <c r="GPE118" s="90"/>
      <c r="GPF118" s="91"/>
      <c r="GPG118" s="90"/>
      <c r="GPH118" s="91"/>
      <c r="GPI118" s="90"/>
      <c r="GPJ118" s="91"/>
      <c r="GPK118" s="90"/>
      <c r="GPL118" s="91"/>
      <c r="GPM118" s="90"/>
      <c r="GPN118" s="91"/>
      <c r="GPO118" s="90"/>
      <c r="GPP118" s="91"/>
      <c r="GPQ118" s="90"/>
      <c r="GPR118" s="91"/>
      <c r="GPS118" s="90"/>
      <c r="GPT118" s="91"/>
      <c r="GPU118" s="90"/>
      <c r="GPV118" s="91"/>
      <c r="GPW118" s="90"/>
      <c r="GPX118" s="91"/>
      <c r="GPY118" s="90"/>
      <c r="GPZ118" s="91"/>
      <c r="GQA118" s="90"/>
      <c r="GQB118" s="91"/>
      <c r="GQC118" s="90"/>
      <c r="GQD118" s="91"/>
      <c r="GQE118" s="90"/>
      <c r="GQF118" s="91"/>
      <c r="GQG118" s="90"/>
      <c r="GQH118" s="91"/>
      <c r="GQI118" s="90"/>
      <c r="GQJ118" s="91"/>
      <c r="GQK118" s="90"/>
      <c r="GQL118" s="91"/>
      <c r="GQM118" s="90"/>
      <c r="GQN118" s="91"/>
      <c r="GQO118" s="90"/>
      <c r="GQP118" s="91"/>
      <c r="GQQ118" s="90"/>
      <c r="GQR118" s="91"/>
      <c r="GQS118" s="90"/>
      <c r="GQT118" s="91"/>
      <c r="GQU118" s="90"/>
      <c r="GQV118" s="91"/>
      <c r="GQW118" s="90"/>
      <c r="GQX118" s="91"/>
      <c r="GQY118" s="90"/>
      <c r="GQZ118" s="91"/>
      <c r="GRA118" s="90"/>
      <c r="GRB118" s="91"/>
      <c r="GRC118" s="90"/>
      <c r="GRD118" s="91"/>
      <c r="GRE118" s="90"/>
      <c r="GRF118" s="91"/>
      <c r="GRG118" s="90"/>
      <c r="GRH118" s="91"/>
      <c r="GRI118" s="90"/>
      <c r="GRJ118" s="91"/>
      <c r="GRK118" s="90"/>
      <c r="GRL118" s="91"/>
      <c r="GRM118" s="90"/>
      <c r="GRN118" s="91"/>
      <c r="GRO118" s="90"/>
      <c r="GRP118" s="91"/>
      <c r="GRQ118" s="90"/>
      <c r="GRR118" s="91"/>
      <c r="GRS118" s="90"/>
      <c r="GRT118" s="91"/>
      <c r="GRU118" s="90"/>
      <c r="GRV118" s="91"/>
      <c r="GRW118" s="90"/>
      <c r="GRX118" s="91"/>
      <c r="GRY118" s="90"/>
      <c r="GRZ118" s="91"/>
      <c r="GSA118" s="90"/>
      <c r="GSB118" s="91"/>
      <c r="GSC118" s="90"/>
      <c r="GSD118" s="91"/>
      <c r="GSE118" s="90"/>
      <c r="GSF118" s="91"/>
      <c r="GSG118" s="90"/>
      <c r="GSH118" s="91"/>
      <c r="GSI118" s="90"/>
      <c r="GSJ118" s="91"/>
      <c r="GSK118" s="90"/>
      <c r="GSL118" s="91"/>
      <c r="GSM118" s="90"/>
      <c r="GSN118" s="91"/>
      <c r="GSO118" s="90"/>
      <c r="GSP118" s="91"/>
      <c r="GSQ118" s="90"/>
      <c r="GSR118" s="91"/>
      <c r="GSS118" s="90"/>
      <c r="GST118" s="91"/>
      <c r="GSU118" s="90"/>
      <c r="GSV118" s="91"/>
      <c r="GSW118" s="90"/>
      <c r="GSX118" s="91"/>
      <c r="GSY118" s="90"/>
      <c r="GSZ118" s="91"/>
      <c r="GTA118" s="90"/>
      <c r="GTB118" s="91"/>
      <c r="GTC118" s="90"/>
      <c r="GTD118" s="91"/>
      <c r="GTE118" s="90"/>
      <c r="GTF118" s="91"/>
      <c r="GTG118" s="90"/>
      <c r="GTH118" s="91"/>
      <c r="GTI118" s="90"/>
      <c r="GTJ118" s="91"/>
      <c r="GTK118" s="90"/>
      <c r="GTL118" s="91"/>
      <c r="GTM118" s="90"/>
      <c r="GTN118" s="91"/>
      <c r="GTO118" s="90"/>
      <c r="GTP118" s="91"/>
      <c r="GTQ118" s="90"/>
      <c r="GTR118" s="91"/>
      <c r="GTS118" s="90"/>
      <c r="GTT118" s="91"/>
      <c r="GTU118" s="90"/>
      <c r="GTV118" s="91"/>
      <c r="GTW118" s="90"/>
      <c r="GTX118" s="91"/>
      <c r="GTY118" s="90"/>
      <c r="GTZ118" s="91"/>
      <c r="GUA118" s="90"/>
      <c r="GUB118" s="91"/>
      <c r="GUC118" s="90"/>
      <c r="GUD118" s="91"/>
      <c r="GUE118" s="90"/>
      <c r="GUF118" s="91"/>
      <c r="GUG118" s="90"/>
      <c r="GUH118" s="91"/>
      <c r="GUI118" s="90"/>
      <c r="GUJ118" s="91"/>
      <c r="GUK118" s="90"/>
      <c r="GUL118" s="91"/>
      <c r="GUM118" s="90"/>
      <c r="GUN118" s="91"/>
      <c r="GUO118" s="90"/>
      <c r="GUP118" s="91"/>
      <c r="GUQ118" s="90"/>
      <c r="GUR118" s="91"/>
      <c r="GUS118" s="90"/>
      <c r="GUT118" s="91"/>
      <c r="GUU118" s="90"/>
      <c r="GUV118" s="91"/>
      <c r="GUW118" s="90"/>
      <c r="GUX118" s="91"/>
      <c r="GUY118" s="90"/>
      <c r="GUZ118" s="91"/>
      <c r="GVA118" s="90"/>
      <c r="GVB118" s="91"/>
      <c r="GVC118" s="90"/>
      <c r="GVD118" s="91"/>
      <c r="GVE118" s="90"/>
      <c r="GVF118" s="91"/>
      <c r="GVG118" s="90"/>
      <c r="GVH118" s="91"/>
      <c r="GVI118" s="90"/>
      <c r="GVJ118" s="91"/>
      <c r="GVK118" s="90"/>
      <c r="GVL118" s="91"/>
      <c r="GVM118" s="90"/>
      <c r="GVN118" s="91"/>
      <c r="GVO118" s="90"/>
      <c r="GVP118" s="91"/>
      <c r="GVQ118" s="90"/>
      <c r="GVR118" s="91"/>
      <c r="GVS118" s="90"/>
      <c r="GVT118" s="91"/>
      <c r="GVU118" s="90"/>
      <c r="GVV118" s="91"/>
      <c r="GVW118" s="90"/>
      <c r="GVX118" s="91"/>
      <c r="GVY118" s="90"/>
      <c r="GVZ118" s="91"/>
      <c r="GWA118" s="90"/>
      <c r="GWB118" s="91"/>
      <c r="GWC118" s="90"/>
      <c r="GWD118" s="91"/>
      <c r="GWE118" s="90"/>
      <c r="GWF118" s="91"/>
      <c r="GWG118" s="90"/>
      <c r="GWH118" s="91"/>
      <c r="GWI118" s="90"/>
      <c r="GWJ118" s="91"/>
      <c r="GWK118" s="90"/>
      <c r="GWL118" s="91"/>
      <c r="GWM118" s="90"/>
      <c r="GWN118" s="91"/>
      <c r="GWO118" s="90"/>
      <c r="GWP118" s="91"/>
      <c r="GWQ118" s="90"/>
      <c r="GWR118" s="91"/>
      <c r="GWS118" s="90"/>
      <c r="GWT118" s="91"/>
      <c r="GWU118" s="90"/>
      <c r="GWV118" s="91"/>
      <c r="GWW118" s="90"/>
      <c r="GWX118" s="91"/>
      <c r="GWY118" s="90"/>
      <c r="GWZ118" s="91"/>
      <c r="GXA118" s="90"/>
      <c r="GXB118" s="91"/>
      <c r="GXC118" s="90"/>
      <c r="GXD118" s="91"/>
      <c r="GXE118" s="90"/>
      <c r="GXF118" s="91"/>
      <c r="GXG118" s="90"/>
      <c r="GXH118" s="91"/>
      <c r="GXI118" s="90"/>
      <c r="GXJ118" s="91"/>
      <c r="GXK118" s="90"/>
      <c r="GXL118" s="91"/>
      <c r="GXM118" s="90"/>
      <c r="GXN118" s="91"/>
      <c r="GXO118" s="90"/>
      <c r="GXP118" s="91"/>
      <c r="GXQ118" s="90"/>
      <c r="GXR118" s="91"/>
      <c r="GXS118" s="90"/>
      <c r="GXT118" s="91"/>
      <c r="GXU118" s="90"/>
      <c r="GXV118" s="91"/>
      <c r="GXW118" s="90"/>
      <c r="GXX118" s="91"/>
      <c r="GXY118" s="90"/>
      <c r="GXZ118" s="91"/>
      <c r="GYA118" s="90"/>
      <c r="GYB118" s="91"/>
      <c r="GYC118" s="90"/>
      <c r="GYD118" s="91"/>
      <c r="GYE118" s="90"/>
      <c r="GYF118" s="91"/>
      <c r="GYG118" s="90"/>
      <c r="GYH118" s="91"/>
      <c r="GYI118" s="90"/>
      <c r="GYJ118" s="91"/>
      <c r="GYK118" s="90"/>
      <c r="GYL118" s="91"/>
      <c r="GYM118" s="90"/>
      <c r="GYN118" s="91"/>
      <c r="GYO118" s="90"/>
      <c r="GYP118" s="91"/>
      <c r="GYQ118" s="90"/>
      <c r="GYR118" s="91"/>
      <c r="GYS118" s="90"/>
      <c r="GYT118" s="91"/>
      <c r="GYU118" s="90"/>
      <c r="GYV118" s="91"/>
      <c r="GYW118" s="90"/>
      <c r="GYX118" s="91"/>
      <c r="GYY118" s="90"/>
      <c r="GYZ118" s="91"/>
      <c r="GZA118" s="90"/>
      <c r="GZB118" s="91"/>
      <c r="GZC118" s="90"/>
      <c r="GZD118" s="91"/>
      <c r="GZE118" s="90"/>
      <c r="GZF118" s="91"/>
      <c r="GZG118" s="90"/>
      <c r="GZH118" s="91"/>
      <c r="GZI118" s="90"/>
      <c r="GZJ118" s="91"/>
      <c r="GZK118" s="90"/>
      <c r="GZL118" s="91"/>
      <c r="GZM118" s="90"/>
      <c r="GZN118" s="91"/>
      <c r="GZO118" s="90"/>
      <c r="GZP118" s="91"/>
      <c r="GZQ118" s="90"/>
      <c r="GZR118" s="91"/>
      <c r="GZS118" s="90"/>
      <c r="GZT118" s="91"/>
      <c r="GZU118" s="90"/>
      <c r="GZV118" s="91"/>
      <c r="GZW118" s="90"/>
      <c r="GZX118" s="91"/>
      <c r="GZY118" s="90"/>
      <c r="GZZ118" s="91"/>
      <c r="HAA118" s="90"/>
      <c r="HAB118" s="91"/>
      <c r="HAC118" s="90"/>
      <c r="HAD118" s="91"/>
      <c r="HAE118" s="90"/>
      <c r="HAF118" s="91"/>
      <c r="HAG118" s="90"/>
      <c r="HAH118" s="91"/>
      <c r="HAI118" s="90"/>
      <c r="HAJ118" s="91"/>
      <c r="HAK118" s="90"/>
      <c r="HAL118" s="91"/>
      <c r="HAM118" s="90"/>
      <c r="HAN118" s="91"/>
      <c r="HAO118" s="90"/>
      <c r="HAP118" s="91"/>
      <c r="HAQ118" s="90"/>
      <c r="HAR118" s="91"/>
      <c r="HAS118" s="90"/>
      <c r="HAT118" s="91"/>
      <c r="HAU118" s="90"/>
      <c r="HAV118" s="91"/>
      <c r="HAW118" s="90"/>
      <c r="HAX118" s="91"/>
      <c r="HAY118" s="90"/>
      <c r="HAZ118" s="91"/>
      <c r="HBA118" s="90"/>
      <c r="HBB118" s="91"/>
      <c r="HBC118" s="90"/>
      <c r="HBD118" s="91"/>
      <c r="HBE118" s="90"/>
      <c r="HBF118" s="91"/>
      <c r="HBG118" s="90"/>
      <c r="HBH118" s="91"/>
      <c r="HBI118" s="90"/>
      <c r="HBJ118" s="91"/>
      <c r="HBK118" s="90"/>
      <c r="HBL118" s="91"/>
      <c r="HBM118" s="90"/>
      <c r="HBN118" s="91"/>
      <c r="HBO118" s="90"/>
      <c r="HBP118" s="91"/>
      <c r="HBQ118" s="90"/>
      <c r="HBR118" s="91"/>
      <c r="HBS118" s="90"/>
      <c r="HBT118" s="91"/>
      <c r="HBU118" s="90"/>
      <c r="HBV118" s="91"/>
      <c r="HBW118" s="90"/>
      <c r="HBX118" s="91"/>
      <c r="HBY118" s="90"/>
      <c r="HBZ118" s="91"/>
      <c r="HCA118" s="90"/>
      <c r="HCB118" s="91"/>
      <c r="HCC118" s="90"/>
      <c r="HCD118" s="91"/>
      <c r="HCE118" s="90"/>
      <c r="HCF118" s="91"/>
      <c r="HCG118" s="90"/>
      <c r="HCH118" s="91"/>
      <c r="HCI118" s="90"/>
      <c r="HCJ118" s="91"/>
      <c r="HCK118" s="90"/>
      <c r="HCL118" s="91"/>
      <c r="HCM118" s="90"/>
      <c r="HCN118" s="91"/>
      <c r="HCO118" s="90"/>
      <c r="HCP118" s="91"/>
      <c r="HCQ118" s="90"/>
      <c r="HCR118" s="91"/>
      <c r="HCS118" s="90"/>
      <c r="HCT118" s="91"/>
      <c r="HCU118" s="90"/>
      <c r="HCV118" s="91"/>
      <c r="HCW118" s="90"/>
      <c r="HCX118" s="91"/>
      <c r="HCY118" s="90"/>
      <c r="HCZ118" s="91"/>
      <c r="HDA118" s="90"/>
      <c r="HDB118" s="91"/>
      <c r="HDC118" s="90"/>
      <c r="HDD118" s="91"/>
      <c r="HDE118" s="90"/>
      <c r="HDF118" s="91"/>
      <c r="HDG118" s="90"/>
      <c r="HDH118" s="91"/>
      <c r="HDI118" s="90"/>
      <c r="HDJ118" s="91"/>
      <c r="HDK118" s="90"/>
      <c r="HDL118" s="91"/>
      <c r="HDM118" s="90"/>
      <c r="HDN118" s="91"/>
      <c r="HDO118" s="90"/>
      <c r="HDP118" s="91"/>
      <c r="HDQ118" s="90"/>
      <c r="HDR118" s="91"/>
      <c r="HDS118" s="90"/>
      <c r="HDT118" s="91"/>
      <c r="HDU118" s="90"/>
      <c r="HDV118" s="91"/>
      <c r="HDW118" s="90"/>
      <c r="HDX118" s="91"/>
      <c r="HDY118" s="90"/>
      <c r="HDZ118" s="91"/>
      <c r="HEA118" s="90"/>
      <c r="HEB118" s="91"/>
      <c r="HEC118" s="90"/>
      <c r="HED118" s="91"/>
      <c r="HEE118" s="90"/>
      <c r="HEF118" s="91"/>
      <c r="HEG118" s="90"/>
      <c r="HEH118" s="91"/>
      <c r="HEI118" s="90"/>
      <c r="HEJ118" s="91"/>
      <c r="HEK118" s="90"/>
      <c r="HEL118" s="91"/>
      <c r="HEM118" s="90"/>
      <c r="HEN118" s="91"/>
      <c r="HEO118" s="90"/>
      <c r="HEP118" s="91"/>
      <c r="HEQ118" s="90"/>
      <c r="HER118" s="91"/>
      <c r="HES118" s="90"/>
      <c r="HET118" s="91"/>
      <c r="HEU118" s="90"/>
      <c r="HEV118" s="91"/>
      <c r="HEW118" s="90"/>
      <c r="HEX118" s="91"/>
      <c r="HEY118" s="90"/>
      <c r="HEZ118" s="91"/>
      <c r="HFA118" s="90"/>
      <c r="HFB118" s="91"/>
      <c r="HFC118" s="90"/>
      <c r="HFD118" s="91"/>
      <c r="HFE118" s="90"/>
      <c r="HFF118" s="91"/>
      <c r="HFG118" s="90"/>
      <c r="HFH118" s="91"/>
      <c r="HFI118" s="90"/>
      <c r="HFJ118" s="91"/>
      <c r="HFK118" s="90"/>
      <c r="HFL118" s="91"/>
      <c r="HFM118" s="90"/>
      <c r="HFN118" s="91"/>
      <c r="HFO118" s="90"/>
      <c r="HFP118" s="91"/>
      <c r="HFQ118" s="90"/>
      <c r="HFR118" s="91"/>
      <c r="HFS118" s="90"/>
      <c r="HFT118" s="91"/>
      <c r="HFU118" s="90"/>
      <c r="HFV118" s="91"/>
      <c r="HFW118" s="90"/>
      <c r="HFX118" s="91"/>
      <c r="HFY118" s="90"/>
      <c r="HFZ118" s="91"/>
      <c r="HGA118" s="90"/>
      <c r="HGB118" s="91"/>
      <c r="HGC118" s="90"/>
      <c r="HGD118" s="91"/>
      <c r="HGE118" s="90"/>
      <c r="HGF118" s="91"/>
      <c r="HGG118" s="90"/>
      <c r="HGH118" s="91"/>
      <c r="HGI118" s="90"/>
      <c r="HGJ118" s="91"/>
      <c r="HGK118" s="90"/>
      <c r="HGL118" s="91"/>
      <c r="HGM118" s="90"/>
      <c r="HGN118" s="91"/>
      <c r="HGO118" s="90"/>
      <c r="HGP118" s="91"/>
      <c r="HGQ118" s="90"/>
      <c r="HGR118" s="91"/>
      <c r="HGS118" s="90"/>
      <c r="HGT118" s="91"/>
      <c r="HGU118" s="90"/>
      <c r="HGV118" s="91"/>
      <c r="HGW118" s="90"/>
      <c r="HGX118" s="91"/>
      <c r="HGY118" s="90"/>
      <c r="HGZ118" s="91"/>
      <c r="HHA118" s="90"/>
      <c r="HHB118" s="91"/>
      <c r="HHC118" s="90"/>
      <c r="HHD118" s="91"/>
      <c r="HHE118" s="90"/>
      <c r="HHF118" s="91"/>
      <c r="HHG118" s="90"/>
      <c r="HHH118" s="91"/>
      <c r="HHI118" s="90"/>
      <c r="HHJ118" s="91"/>
      <c r="HHK118" s="90"/>
      <c r="HHL118" s="91"/>
      <c r="HHM118" s="90"/>
      <c r="HHN118" s="91"/>
      <c r="HHO118" s="90"/>
      <c r="HHP118" s="91"/>
      <c r="HHQ118" s="90"/>
      <c r="HHR118" s="91"/>
      <c r="HHS118" s="90"/>
      <c r="HHT118" s="91"/>
      <c r="HHU118" s="90"/>
      <c r="HHV118" s="91"/>
      <c r="HHW118" s="90"/>
      <c r="HHX118" s="91"/>
      <c r="HHY118" s="90"/>
      <c r="HHZ118" s="91"/>
      <c r="HIA118" s="90"/>
      <c r="HIB118" s="91"/>
      <c r="HIC118" s="90"/>
      <c r="HID118" s="91"/>
      <c r="HIE118" s="90"/>
      <c r="HIF118" s="91"/>
      <c r="HIG118" s="90"/>
      <c r="HIH118" s="91"/>
      <c r="HII118" s="90"/>
      <c r="HIJ118" s="91"/>
      <c r="HIK118" s="90"/>
      <c r="HIL118" s="91"/>
      <c r="HIM118" s="90"/>
      <c r="HIN118" s="91"/>
      <c r="HIO118" s="90"/>
      <c r="HIP118" s="91"/>
      <c r="HIQ118" s="90"/>
      <c r="HIR118" s="91"/>
      <c r="HIS118" s="90"/>
      <c r="HIT118" s="91"/>
      <c r="HIU118" s="90"/>
      <c r="HIV118" s="91"/>
      <c r="HIW118" s="90"/>
      <c r="HIX118" s="91"/>
      <c r="HIY118" s="90"/>
      <c r="HIZ118" s="91"/>
      <c r="HJA118" s="90"/>
      <c r="HJB118" s="91"/>
      <c r="HJC118" s="90"/>
      <c r="HJD118" s="91"/>
      <c r="HJE118" s="90"/>
      <c r="HJF118" s="91"/>
      <c r="HJG118" s="90"/>
      <c r="HJH118" s="91"/>
      <c r="HJI118" s="90"/>
      <c r="HJJ118" s="91"/>
      <c r="HJK118" s="90"/>
      <c r="HJL118" s="91"/>
      <c r="HJM118" s="90"/>
      <c r="HJN118" s="91"/>
      <c r="HJO118" s="90"/>
      <c r="HJP118" s="91"/>
      <c r="HJQ118" s="90"/>
      <c r="HJR118" s="91"/>
      <c r="HJS118" s="90"/>
      <c r="HJT118" s="91"/>
      <c r="HJU118" s="90"/>
      <c r="HJV118" s="91"/>
      <c r="HJW118" s="90"/>
      <c r="HJX118" s="91"/>
      <c r="HJY118" s="90"/>
      <c r="HJZ118" s="91"/>
      <c r="HKA118" s="90"/>
      <c r="HKB118" s="91"/>
      <c r="HKC118" s="90"/>
      <c r="HKD118" s="91"/>
      <c r="HKE118" s="90"/>
      <c r="HKF118" s="91"/>
      <c r="HKG118" s="90"/>
      <c r="HKH118" s="91"/>
      <c r="HKI118" s="90"/>
      <c r="HKJ118" s="91"/>
      <c r="HKK118" s="90"/>
      <c r="HKL118" s="91"/>
      <c r="HKM118" s="90"/>
      <c r="HKN118" s="91"/>
      <c r="HKO118" s="90"/>
      <c r="HKP118" s="91"/>
      <c r="HKQ118" s="90"/>
      <c r="HKR118" s="91"/>
      <c r="HKS118" s="90"/>
      <c r="HKT118" s="91"/>
      <c r="HKU118" s="90"/>
      <c r="HKV118" s="91"/>
      <c r="HKW118" s="90"/>
      <c r="HKX118" s="91"/>
      <c r="HKY118" s="90"/>
      <c r="HKZ118" s="91"/>
      <c r="HLA118" s="90"/>
      <c r="HLB118" s="91"/>
      <c r="HLC118" s="90"/>
      <c r="HLD118" s="91"/>
      <c r="HLE118" s="90"/>
      <c r="HLF118" s="91"/>
      <c r="HLG118" s="90"/>
      <c r="HLH118" s="91"/>
      <c r="HLI118" s="90"/>
      <c r="HLJ118" s="91"/>
      <c r="HLK118" s="90"/>
      <c r="HLL118" s="91"/>
      <c r="HLM118" s="90"/>
      <c r="HLN118" s="91"/>
      <c r="HLO118" s="90"/>
      <c r="HLP118" s="91"/>
      <c r="HLQ118" s="90"/>
      <c r="HLR118" s="91"/>
      <c r="HLS118" s="90"/>
      <c r="HLT118" s="91"/>
      <c r="HLU118" s="90"/>
      <c r="HLV118" s="91"/>
      <c r="HLW118" s="90"/>
      <c r="HLX118" s="91"/>
      <c r="HLY118" s="90"/>
      <c r="HLZ118" s="91"/>
      <c r="HMA118" s="90"/>
      <c r="HMB118" s="91"/>
      <c r="HMC118" s="90"/>
      <c r="HMD118" s="91"/>
      <c r="HME118" s="90"/>
      <c r="HMF118" s="91"/>
      <c r="HMG118" s="90"/>
      <c r="HMH118" s="91"/>
      <c r="HMI118" s="90"/>
      <c r="HMJ118" s="91"/>
      <c r="HMK118" s="90"/>
      <c r="HML118" s="91"/>
      <c r="HMM118" s="90"/>
      <c r="HMN118" s="91"/>
      <c r="HMO118" s="90"/>
      <c r="HMP118" s="91"/>
      <c r="HMQ118" s="90"/>
      <c r="HMR118" s="91"/>
      <c r="HMS118" s="90"/>
      <c r="HMT118" s="91"/>
      <c r="HMU118" s="90"/>
      <c r="HMV118" s="91"/>
      <c r="HMW118" s="90"/>
      <c r="HMX118" s="91"/>
      <c r="HMY118" s="90"/>
      <c r="HMZ118" s="91"/>
      <c r="HNA118" s="90"/>
      <c r="HNB118" s="91"/>
      <c r="HNC118" s="90"/>
      <c r="HND118" s="91"/>
      <c r="HNE118" s="90"/>
      <c r="HNF118" s="91"/>
      <c r="HNG118" s="90"/>
      <c r="HNH118" s="91"/>
      <c r="HNI118" s="90"/>
      <c r="HNJ118" s="91"/>
      <c r="HNK118" s="90"/>
      <c r="HNL118" s="91"/>
      <c r="HNM118" s="90"/>
      <c r="HNN118" s="91"/>
      <c r="HNO118" s="90"/>
      <c r="HNP118" s="91"/>
      <c r="HNQ118" s="90"/>
      <c r="HNR118" s="91"/>
      <c r="HNS118" s="90"/>
      <c r="HNT118" s="91"/>
      <c r="HNU118" s="90"/>
      <c r="HNV118" s="91"/>
      <c r="HNW118" s="90"/>
      <c r="HNX118" s="91"/>
      <c r="HNY118" s="90"/>
      <c r="HNZ118" s="91"/>
      <c r="HOA118" s="90"/>
      <c r="HOB118" s="91"/>
      <c r="HOC118" s="90"/>
      <c r="HOD118" s="91"/>
      <c r="HOE118" s="90"/>
      <c r="HOF118" s="91"/>
      <c r="HOG118" s="90"/>
      <c r="HOH118" s="91"/>
      <c r="HOI118" s="90"/>
      <c r="HOJ118" s="91"/>
      <c r="HOK118" s="90"/>
      <c r="HOL118" s="91"/>
      <c r="HOM118" s="90"/>
      <c r="HON118" s="91"/>
      <c r="HOO118" s="90"/>
      <c r="HOP118" s="91"/>
      <c r="HOQ118" s="90"/>
      <c r="HOR118" s="91"/>
      <c r="HOS118" s="90"/>
      <c r="HOT118" s="91"/>
      <c r="HOU118" s="90"/>
      <c r="HOV118" s="91"/>
      <c r="HOW118" s="90"/>
      <c r="HOX118" s="91"/>
      <c r="HOY118" s="90"/>
      <c r="HOZ118" s="91"/>
      <c r="HPA118" s="90"/>
      <c r="HPB118" s="91"/>
      <c r="HPC118" s="90"/>
      <c r="HPD118" s="91"/>
      <c r="HPE118" s="90"/>
      <c r="HPF118" s="91"/>
      <c r="HPG118" s="90"/>
      <c r="HPH118" s="91"/>
      <c r="HPI118" s="90"/>
      <c r="HPJ118" s="91"/>
      <c r="HPK118" s="90"/>
      <c r="HPL118" s="91"/>
      <c r="HPM118" s="90"/>
      <c r="HPN118" s="91"/>
      <c r="HPO118" s="90"/>
      <c r="HPP118" s="91"/>
      <c r="HPQ118" s="90"/>
      <c r="HPR118" s="91"/>
      <c r="HPS118" s="90"/>
      <c r="HPT118" s="91"/>
      <c r="HPU118" s="90"/>
      <c r="HPV118" s="91"/>
      <c r="HPW118" s="90"/>
      <c r="HPX118" s="91"/>
      <c r="HPY118" s="90"/>
      <c r="HPZ118" s="91"/>
      <c r="HQA118" s="90"/>
      <c r="HQB118" s="91"/>
      <c r="HQC118" s="90"/>
      <c r="HQD118" s="91"/>
      <c r="HQE118" s="90"/>
      <c r="HQF118" s="91"/>
      <c r="HQG118" s="90"/>
      <c r="HQH118" s="91"/>
      <c r="HQI118" s="90"/>
      <c r="HQJ118" s="91"/>
      <c r="HQK118" s="90"/>
      <c r="HQL118" s="91"/>
      <c r="HQM118" s="90"/>
      <c r="HQN118" s="91"/>
      <c r="HQO118" s="90"/>
      <c r="HQP118" s="91"/>
      <c r="HQQ118" s="90"/>
      <c r="HQR118" s="91"/>
      <c r="HQS118" s="90"/>
      <c r="HQT118" s="91"/>
      <c r="HQU118" s="90"/>
      <c r="HQV118" s="91"/>
      <c r="HQW118" s="90"/>
      <c r="HQX118" s="91"/>
      <c r="HQY118" s="90"/>
      <c r="HQZ118" s="91"/>
      <c r="HRA118" s="90"/>
      <c r="HRB118" s="91"/>
      <c r="HRC118" s="90"/>
      <c r="HRD118" s="91"/>
      <c r="HRE118" s="90"/>
      <c r="HRF118" s="91"/>
      <c r="HRG118" s="90"/>
      <c r="HRH118" s="91"/>
      <c r="HRI118" s="90"/>
      <c r="HRJ118" s="91"/>
      <c r="HRK118" s="90"/>
      <c r="HRL118" s="91"/>
      <c r="HRM118" s="90"/>
      <c r="HRN118" s="91"/>
      <c r="HRO118" s="90"/>
      <c r="HRP118" s="91"/>
      <c r="HRQ118" s="90"/>
      <c r="HRR118" s="91"/>
      <c r="HRS118" s="90"/>
      <c r="HRT118" s="91"/>
      <c r="HRU118" s="90"/>
      <c r="HRV118" s="91"/>
      <c r="HRW118" s="90"/>
      <c r="HRX118" s="91"/>
      <c r="HRY118" s="90"/>
      <c r="HRZ118" s="91"/>
      <c r="HSA118" s="90"/>
      <c r="HSB118" s="91"/>
      <c r="HSC118" s="90"/>
      <c r="HSD118" s="91"/>
      <c r="HSE118" s="90"/>
      <c r="HSF118" s="91"/>
      <c r="HSG118" s="90"/>
      <c r="HSH118" s="91"/>
      <c r="HSI118" s="90"/>
      <c r="HSJ118" s="91"/>
      <c r="HSK118" s="90"/>
      <c r="HSL118" s="91"/>
      <c r="HSM118" s="90"/>
      <c r="HSN118" s="91"/>
      <c r="HSO118" s="90"/>
      <c r="HSP118" s="91"/>
      <c r="HSQ118" s="90"/>
      <c r="HSR118" s="91"/>
      <c r="HSS118" s="90"/>
      <c r="HST118" s="91"/>
      <c r="HSU118" s="90"/>
      <c r="HSV118" s="91"/>
      <c r="HSW118" s="90"/>
      <c r="HSX118" s="91"/>
      <c r="HSY118" s="90"/>
      <c r="HSZ118" s="91"/>
      <c r="HTA118" s="90"/>
      <c r="HTB118" s="91"/>
      <c r="HTC118" s="90"/>
      <c r="HTD118" s="91"/>
      <c r="HTE118" s="90"/>
      <c r="HTF118" s="91"/>
      <c r="HTG118" s="90"/>
      <c r="HTH118" s="91"/>
      <c r="HTI118" s="90"/>
      <c r="HTJ118" s="91"/>
      <c r="HTK118" s="90"/>
      <c r="HTL118" s="91"/>
      <c r="HTM118" s="90"/>
      <c r="HTN118" s="91"/>
      <c r="HTO118" s="90"/>
      <c r="HTP118" s="91"/>
      <c r="HTQ118" s="90"/>
      <c r="HTR118" s="91"/>
      <c r="HTS118" s="90"/>
      <c r="HTT118" s="91"/>
      <c r="HTU118" s="90"/>
      <c r="HTV118" s="91"/>
      <c r="HTW118" s="90"/>
      <c r="HTX118" s="91"/>
      <c r="HTY118" s="90"/>
      <c r="HTZ118" s="91"/>
      <c r="HUA118" s="90"/>
      <c r="HUB118" s="91"/>
      <c r="HUC118" s="90"/>
      <c r="HUD118" s="91"/>
      <c r="HUE118" s="90"/>
      <c r="HUF118" s="91"/>
      <c r="HUG118" s="90"/>
      <c r="HUH118" s="91"/>
      <c r="HUI118" s="90"/>
      <c r="HUJ118" s="91"/>
      <c r="HUK118" s="90"/>
      <c r="HUL118" s="91"/>
      <c r="HUM118" s="90"/>
      <c r="HUN118" s="91"/>
      <c r="HUO118" s="90"/>
      <c r="HUP118" s="91"/>
      <c r="HUQ118" s="90"/>
      <c r="HUR118" s="91"/>
      <c r="HUS118" s="90"/>
      <c r="HUT118" s="91"/>
      <c r="HUU118" s="90"/>
      <c r="HUV118" s="91"/>
      <c r="HUW118" s="90"/>
      <c r="HUX118" s="91"/>
      <c r="HUY118" s="90"/>
      <c r="HUZ118" s="91"/>
      <c r="HVA118" s="90"/>
      <c r="HVB118" s="91"/>
      <c r="HVC118" s="90"/>
      <c r="HVD118" s="91"/>
      <c r="HVE118" s="90"/>
      <c r="HVF118" s="91"/>
      <c r="HVG118" s="90"/>
      <c r="HVH118" s="91"/>
      <c r="HVI118" s="90"/>
      <c r="HVJ118" s="91"/>
      <c r="HVK118" s="90"/>
      <c r="HVL118" s="91"/>
      <c r="HVM118" s="90"/>
      <c r="HVN118" s="91"/>
      <c r="HVO118" s="90"/>
      <c r="HVP118" s="91"/>
      <c r="HVQ118" s="90"/>
      <c r="HVR118" s="91"/>
      <c r="HVS118" s="90"/>
      <c r="HVT118" s="91"/>
      <c r="HVU118" s="90"/>
      <c r="HVV118" s="91"/>
      <c r="HVW118" s="90"/>
      <c r="HVX118" s="91"/>
      <c r="HVY118" s="90"/>
      <c r="HVZ118" s="91"/>
      <c r="HWA118" s="90"/>
      <c r="HWB118" s="91"/>
      <c r="HWC118" s="90"/>
      <c r="HWD118" s="91"/>
      <c r="HWE118" s="90"/>
      <c r="HWF118" s="91"/>
      <c r="HWG118" s="90"/>
      <c r="HWH118" s="91"/>
      <c r="HWI118" s="90"/>
      <c r="HWJ118" s="91"/>
      <c r="HWK118" s="90"/>
      <c r="HWL118" s="91"/>
      <c r="HWM118" s="90"/>
      <c r="HWN118" s="91"/>
      <c r="HWO118" s="90"/>
      <c r="HWP118" s="91"/>
      <c r="HWQ118" s="90"/>
      <c r="HWR118" s="91"/>
      <c r="HWS118" s="90"/>
      <c r="HWT118" s="91"/>
      <c r="HWU118" s="90"/>
      <c r="HWV118" s="91"/>
      <c r="HWW118" s="90"/>
      <c r="HWX118" s="91"/>
      <c r="HWY118" s="90"/>
      <c r="HWZ118" s="91"/>
      <c r="HXA118" s="90"/>
      <c r="HXB118" s="91"/>
      <c r="HXC118" s="90"/>
      <c r="HXD118" s="91"/>
      <c r="HXE118" s="90"/>
      <c r="HXF118" s="91"/>
      <c r="HXG118" s="90"/>
      <c r="HXH118" s="91"/>
      <c r="HXI118" s="90"/>
      <c r="HXJ118" s="91"/>
      <c r="HXK118" s="90"/>
      <c r="HXL118" s="91"/>
      <c r="HXM118" s="90"/>
      <c r="HXN118" s="91"/>
      <c r="HXO118" s="90"/>
      <c r="HXP118" s="91"/>
      <c r="HXQ118" s="90"/>
      <c r="HXR118" s="91"/>
      <c r="HXS118" s="90"/>
      <c r="HXT118" s="91"/>
      <c r="HXU118" s="90"/>
      <c r="HXV118" s="91"/>
      <c r="HXW118" s="90"/>
      <c r="HXX118" s="91"/>
      <c r="HXY118" s="90"/>
      <c r="HXZ118" s="91"/>
      <c r="HYA118" s="90"/>
      <c r="HYB118" s="91"/>
      <c r="HYC118" s="90"/>
      <c r="HYD118" s="91"/>
      <c r="HYE118" s="90"/>
      <c r="HYF118" s="91"/>
      <c r="HYG118" s="90"/>
      <c r="HYH118" s="91"/>
      <c r="HYI118" s="90"/>
      <c r="HYJ118" s="91"/>
      <c r="HYK118" s="90"/>
      <c r="HYL118" s="91"/>
      <c r="HYM118" s="90"/>
      <c r="HYN118" s="91"/>
      <c r="HYO118" s="90"/>
      <c r="HYP118" s="91"/>
      <c r="HYQ118" s="90"/>
      <c r="HYR118" s="91"/>
      <c r="HYS118" s="90"/>
      <c r="HYT118" s="91"/>
      <c r="HYU118" s="90"/>
      <c r="HYV118" s="91"/>
      <c r="HYW118" s="90"/>
      <c r="HYX118" s="91"/>
      <c r="HYY118" s="90"/>
      <c r="HYZ118" s="91"/>
      <c r="HZA118" s="90"/>
      <c r="HZB118" s="91"/>
      <c r="HZC118" s="90"/>
      <c r="HZD118" s="91"/>
      <c r="HZE118" s="90"/>
      <c r="HZF118" s="91"/>
      <c r="HZG118" s="90"/>
      <c r="HZH118" s="91"/>
      <c r="HZI118" s="90"/>
      <c r="HZJ118" s="91"/>
      <c r="HZK118" s="90"/>
      <c r="HZL118" s="91"/>
      <c r="HZM118" s="90"/>
      <c r="HZN118" s="91"/>
      <c r="HZO118" s="90"/>
      <c r="HZP118" s="91"/>
      <c r="HZQ118" s="90"/>
      <c r="HZR118" s="91"/>
      <c r="HZS118" s="90"/>
      <c r="HZT118" s="91"/>
      <c r="HZU118" s="90"/>
      <c r="HZV118" s="91"/>
      <c r="HZW118" s="90"/>
      <c r="HZX118" s="91"/>
      <c r="HZY118" s="90"/>
      <c r="HZZ118" s="91"/>
      <c r="IAA118" s="90"/>
      <c r="IAB118" s="91"/>
      <c r="IAC118" s="90"/>
      <c r="IAD118" s="91"/>
      <c r="IAE118" s="90"/>
      <c r="IAF118" s="91"/>
      <c r="IAG118" s="90"/>
      <c r="IAH118" s="91"/>
      <c r="IAI118" s="90"/>
      <c r="IAJ118" s="91"/>
      <c r="IAK118" s="90"/>
      <c r="IAL118" s="91"/>
      <c r="IAM118" s="90"/>
      <c r="IAN118" s="91"/>
      <c r="IAO118" s="90"/>
      <c r="IAP118" s="91"/>
      <c r="IAQ118" s="90"/>
      <c r="IAR118" s="91"/>
      <c r="IAS118" s="90"/>
      <c r="IAT118" s="91"/>
      <c r="IAU118" s="90"/>
      <c r="IAV118" s="91"/>
      <c r="IAW118" s="90"/>
      <c r="IAX118" s="91"/>
      <c r="IAY118" s="90"/>
      <c r="IAZ118" s="91"/>
      <c r="IBA118" s="90"/>
      <c r="IBB118" s="91"/>
      <c r="IBC118" s="90"/>
      <c r="IBD118" s="91"/>
      <c r="IBE118" s="90"/>
      <c r="IBF118" s="91"/>
      <c r="IBG118" s="90"/>
      <c r="IBH118" s="91"/>
      <c r="IBI118" s="90"/>
      <c r="IBJ118" s="91"/>
      <c r="IBK118" s="90"/>
      <c r="IBL118" s="91"/>
      <c r="IBM118" s="90"/>
      <c r="IBN118" s="91"/>
      <c r="IBO118" s="90"/>
      <c r="IBP118" s="91"/>
      <c r="IBQ118" s="90"/>
      <c r="IBR118" s="91"/>
      <c r="IBS118" s="90"/>
      <c r="IBT118" s="91"/>
      <c r="IBU118" s="90"/>
      <c r="IBV118" s="91"/>
      <c r="IBW118" s="90"/>
      <c r="IBX118" s="91"/>
      <c r="IBY118" s="90"/>
      <c r="IBZ118" s="91"/>
      <c r="ICA118" s="90"/>
      <c r="ICB118" s="91"/>
      <c r="ICC118" s="90"/>
      <c r="ICD118" s="91"/>
      <c r="ICE118" s="90"/>
      <c r="ICF118" s="91"/>
      <c r="ICG118" s="90"/>
      <c r="ICH118" s="91"/>
      <c r="ICI118" s="90"/>
      <c r="ICJ118" s="91"/>
      <c r="ICK118" s="90"/>
      <c r="ICL118" s="91"/>
      <c r="ICM118" s="90"/>
      <c r="ICN118" s="91"/>
      <c r="ICO118" s="90"/>
      <c r="ICP118" s="91"/>
      <c r="ICQ118" s="90"/>
      <c r="ICR118" s="91"/>
      <c r="ICS118" s="90"/>
      <c r="ICT118" s="91"/>
      <c r="ICU118" s="90"/>
      <c r="ICV118" s="91"/>
      <c r="ICW118" s="90"/>
      <c r="ICX118" s="91"/>
      <c r="ICY118" s="90"/>
      <c r="ICZ118" s="91"/>
      <c r="IDA118" s="90"/>
      <c r="IDB118" s="91"/>
      <c r="IDC118" s="90"/>
      <c r="IDD118" s="91"/>
      <c r="IDE118" s="90"/>
      <c r="IDF118" s="91"/>
      <c r="IDG118" s="90"/>
      <c r="IDH118" s="91"/>
      <c r="IDI118" s="90"/>
      <c r="IDJ118" s="91"/>
      <c r="IDK118" s="90"/>
      <c r="IDL118" s="91"/>
      <c r="IDM118" s="90"/>
      <c r="IDN118" s="91"/>
      <c r="IDO118" s="90"/>
      <c r="IDP118" s="91"/>
      <c r="IDQ118" s="90"/>
      <c r="IDR118" s="91"/>
      <c r="IDS118" s="90"/>
      <c r="IDT118" s="91"/>
      <c r="IDU118" s="90"/>
      <c r="IDV118" s="91"/>
      <c r="IDW118" s="90"/>
      <c r="IDX118" s="91"/>
      <c r="IDY118" s="90"/>
      <c r="IDZ118" s="91"/>
      <c r="IEA118" s="90"/>
      <c r="IEB118" s="91"/>
      <c r="IEC118" s="90"/>
      <c r="IED118" s="91"/>
      <c r="IEE118" s="90"/>
      <c r="IEF118" s="91"/>
      <c r="IEG118" s="90"/>
      <c r="IEH118" s="91"/>
      <c r="IEI118" s="90"/>
      <c r="IEJ118" s="91"/>
      <c r="IEK118" s="90"/>
      <c r="IEL118" s="91"/>
      <c r="IEM118" s="90"/>
      <c r="IEN118" s="91"/>
      <c r="IEO118" s="90"/>
      <c r="IEP118" s="91"/>
      <c r="IEQ118" s="90"/>
      <c r="IER118" s="91"/>
      <c r="IES118" s="90"/>
      <c r="IET118" s="91"/>
      <c r="IEU118" s="90"/>
      <c r="IEV118" s="91"/>
      <c r="IEW118" s="90"/>
      <c r="IEX118" s="91"/>
      <c r="IEY118" s="90"/>
      <c r="IEZ118" s="91"/>
      <c r="IFA118" s="90"/>
      <c r="IFB118" s="91"/>
      <c r="IFC118" s="90"/>
      <c r="IFD118" s="91"/>
      <c r="IFE118" s="90"/>
      <c r="IFF118" s="91"/>
      <c r="IFG118" s="90"/>
      <c r="IFH118" s="91"/>
      <c r="IFI118" s="90"/>
      <c r="IFJ118" s="91"/>
      <c r="IFK118" s="90"/>
      <c r="IFL118" s="91"/>
      <c r="IFM118" s="90"/>
      <c r="IFN118" s="91"/>
      <c r="IFO118" s="90"/>
      <c r="IFP118" s="91"/>
      <c r="IFQ118" s="90"/>
      <c r="IFR118" s="91"/>
      <c r="IFS118" s="90"/>
      <c r="IFT118" s="91"/>
      <c r="IFU118" s="90"/>
      <c r="IFV118" s="91"/>
      <c r="IFW118" s="90"/>
      <c r="IFX118" s="91"/>
      <c r="IFY118" s="90"/>
      <c r="IFZ118" s="91"/>
      <c r="IGA118" s="90"/>
      <c r="IGB118" s="91"/>
      <c r="IGC118" s="90"/>
      <c r="IGD118" s="91"/>
      <c r="IGE118" s="90"/>
      <c r="IGF118" s="91"/>
      <c r="IGG118" s="90"/>
      <c r="IGH118" s="91"/>
      <c r="IGI118" s="90"/>
      <c r="IGJ118" s="91"/>
      <c r="IGK118" s="90"/>
      <c r="IGL118" s="91"/>
      <c r="IGM118" s="90"/>
      <c r="IGN118" s="91"/>
      <c r="IGO118" s="90"/>
      <c r="IGP118" s="91"/>
      <c r="IGQ118" s="90"/>
      <c r="IGR118" s="91"/>
      <c r="IGS118" s="90"/>
      <c r="IGT118" s="91"/>
      <c r="IGU118" s="90"/>
      <c r="IGV118" s="91"/>
      <c r="IGW118" s="90"/>
      <c r="IGX118" s="91"/>
      <c r="IGY118" s="90"/>
      <c r="IGZ118" s="91"/>
      <c r="IHA118" s="90"/>
      <c r="IHB118" s="91"/>
      <c r="IHC118" s="90"/>
      <c r="IHD118" s="91"/>
      <c r="IHE118" s="90"/>
      <c r="IHF118" s="91"/>
      <c r="IHG118" s="90"/>
      <c r="IHH118" s="91"/>
      <c r="IHI118" s="90"/>
      <c r="IHJ118" s="91"/>
      <c r="IHK118" s="90"/>
      <c r="IHL118" s="91"/>
      <c r="IHM118" s="90"/>
      <c r="IHN118" s="91"/>
      <c r="IHO118" s="90"/>
      <c r="IHP118" s="91"/>
      <c r="IHQ118" s="90"/>
      <c r="IHR118" s="91"/>
      <c r="IHS118" s="90"/>
      <c r="IHT118" s="91"/>
      <c r="IHU118" s="90"/>
      <c r="IHV118" s="91"/>
      <c r="IHW118" s="90"/>
      <c r="IHX118" s="91"/>
      <c r="IHY118" s="90"/>
      <c r="IHZ118" s="91"/>
      <c r="IIA118" s="90"/>
      <c r="IIB118" s="91"/>
      <c r="IIC118" s="90"/>
      <c r="IID118" s="91"/>
      <c r="IIE118" s="90"/>
      <c r="IIF118" s="91"/>
      <c r="IIG118" s="90"/>
      <c r="IIH118" s="91"/>
      <c r="III118" s="90"/>
      <c r="IIJ118" s="91"/>
      <c r="IIK118" s="90"/>
      <c r="IIL118" s="91"/>
      <c r="IIM118" s="90"/>
      <c r="IIN118" s="91"/>
      <c r="IIO118" s="90"/>
      <c r="IIP118" s="91"/>
      <c r="IIQ118" s="90"/>
      <c r="IIR118" s="91"/>
      <c r="IIS118" s="90"/>
      <c r="IIT118" s="91"/>
      <c r="IIU118" s="90"/>
      <c r="IIV118" s="91"/>
      <c r="IIW118" s="90"/>
      <c r="IIX118" s="91"/>
      <c r="IIY118" s="90"/>
      <c r="IIZ118" s="91"/>
      <c r="IJA118" s="90"/>
      <c r="IJB118" s="91"/>
      <c r="IJC118" s="90"/>
      <c r="IJD118" s="91"/>
      <c r="IJE118" s="90"/>
      <c r="IJF118" s="91"/>
      <c r="IJG118" s="90"/>
      <c r="IJH118" s="91"/>
      <c r="IJI118" s="90"/>
      <c r="IJJ118" s="91"/>
      <c r="IJK118" s="90"/>
      <c r="IJL118" s="91"/>
      <c r="IJM118" s="90"/>
      <c r="IJN118" s="91"/>
      <c r="IJO118" s="90"/>
      <c r="IJP118" s="91"/>
      <c r="IJQ118" s="90"/>
      <c r="IJR118" s="91"/>
      <c r="IJS118" s="90"/>
      <c r="IJT118" s="91"/>
      <c r="IJU118" s="90"/>
      <c r="IJV118" s="91"/>
      <c r="IJW118" s="90"/>
      <c r="IJX118" s="91"/>
      <c r="IJY118" s="90"/>
      <c r="IJZ118" s="91"/>
      <c r="IKA118" s="90"/>
      <c r="IKB118" s="91"/>
      <c r="IKC118" s="90"/>
      <c r="IKD118" s="91"/>
      <c r="IKE118" s="90"/>
      <c r="IKF118" s="91"/>
      <c r="IKG118" s="90"/>
      <c r="IKH118" s="91"/>
      <c r="IKI118" s="90"/>
      <c r="IKJ118" s="91"/>
      <c r="IKK118" s="90"/>
      <c r="IKL118" s="91"/>
      <c r="IKM118" s="90"/>
      <c r="IKN118" s="91"/>
      <c r="IKO118" s="90"/>
      <c r="IKP118" s="91"/>
      <c r="IKQ118" s="90"/>
      <c r="IKR118" s="91"/>
      <c r="IKS118" s="90"/>
      <c r="IKT118" s="91"/>
      <c r="IKU118" s="90"/>
      <c r="IKV118" s="91"/>
      <c r="IKW118" s="90"/>
      <c r="IKX118" s="91"/>
      <c r="IKY118" s="90"/>
      <c r="IKZ118" s="91"/>
      <c r="ILA118" s="90"/>
      <c r="ILB118" s="91"/>
      <c r="ILC118" s="90"/>
      <c r="ILD118" s="91"/>
      <c r="ILE118" s="90"/>
      <c r="ILF118" s="91"/>
      <c r="ILG118" s="90"/>
      <c r="ILH118" s="91"/>
      <c r="ILI118" s="90"/>
      <c r="ILJ118" s="91"/>
      <c r="ILK118" s="90"/>
      <c r="ILL118" s="91"/>
      <c r="ILM118" s="90"/>
      <c r="ILN118" s="91"/>
      <c r="ILO118" s="90"/>
      <c r="ILP118" s="91"/>
      <c r="ILQ118" s="90"/>
      <c r="ILR118" s="91"/>
      <c r="ILS118" s="90"/>
      <c r="ILT118" s="91"/>
      <c r="ILU118" s="90"/>
      <c r="ILV118" s="91"/>
      <c r="ILW118" s="90"/>
      <c r="ILX118" s="91"/>
      <c r="ILY118" s="90"/>
      <c r="ILZ118" s="91"/>
      <c r="IMA118" s="90"/>
      <c r="IMB118" s="91"/>
      <c r="IMC118" s="90"/>
      <c r="IMD118" s="91"/>
      <c r="IME118" s="90"/>
      <c r="IMF118" s="91"/>
      <c r="IMG118" s="90"/>
      <c r="IMH118" s="91"/>
      <c r="IMI118" s="90"/>
      <c r="IMJ118" s="91"/>
      <c r="IMK118" s="90"/>
      <c r="IML118" s="91"/>
      <c r="IMM118" s="90"/>
      <c r="IMN118" s="91"/>
      <c r="IMO118" s="90"/>
      <c r="IMP118" s="91"/>
      <c r="IMQ118" s="90"/>
      <c r="IMR118" s="91"/>
      <c r="IMS118" s="90"/>
      <c r="IMT118" s="91"/>
      <c r="IMU118" s="90"/>
      <c r="IMV118" s="91"/>
      <c r="IMW118" s="90"/>
      <c r="IMX118" s="91"/>
      <c r="IMY118" s="90"/>
      <c r="IMZ118" s="91"/>
      <c r="INA118" s="90"/>
      <c r="INB118" s="91"/>
      <c r="INC118" s="90"/>
      <c r="IND118" s="91"/>
      <c r="INE118" s="90"/>
      <c r="INF118" s="91"/>
      <c r="ING118" s="90"/>
      <c r="INH118" s="91"/>
      <c r="INI118" s="90"/>
      <c r="INJ118" s="91"/>
      <c r="INK118" s="90"/>
      <c r="INL118" s="91"/>
      <c r="INM118" s="90"/>
      <c r="INN118" s="91"/>
      <c r="INO118" s="90"/>
      <c r="INP118" s="91"/>
      <c r="INQ118" s="90"/>
      <c r="INR118" s="91"/>
      <c r="INS118" s="90"/>
      <c r="INT118" s="91"/>
      <c r="INU118" s="90"/>
      <c r="INV118" s="91"/>
      <c r="INW118" s="90"/>
      <c r="INX118" s="91"/>
      <c r="INY118" s="90"/>
      <c r="INZ118" s="91"/>
      <c r="IOA118" s="90"/>
      <c r="IOB118" s="91"/>
      <c r="IOC118" s="90"/>
      <c r="IOD118" s="91"/>
      <c r="IOE118" s="90"/>
      <c r="IOF118" s="91"/>
      <c r="IOG118" s="90"/>
      <c r="IOH118" s="91"/>
      <c r="IOI118" s="90"/>
      <c r="IOJ118" s="91"/>
      <c r="IOK118" s="90"/>
      <c r="IOL118" s="91"/>
      <c r="IOM118" s="90"/>
      <c r="ION118" s="91"/>
      <c r="IOO118" s="90"/>
      <c r="IOP118" s="91"/>
      <c r="IOQ118" s="90"/>
      <c r="IOR118" s="91"/>
      <c r="IOS118" s="90"/>
      <c r="IOT118" s="91"/>
      <c r="IOU118" s="90"/>
      <c r="IOV118" s="91"/>
      <c r="IOW118" s="90"/>
      <c r="IOX118" s="91"/>
      <c r="IOY118" s="90"/>
      <c r="IOZ118" s="91"/>
      <c r="IPA118" s="90"/>
      <c r="IPB118" s="91"/>
      <c r="IPC118" s="90"/>
      <c r="IPD118" s="91"/>
      <c r="IPE118" s="90"/>
      <c r="IPF118" s="91"/>
      <c r="IPG118" s="90"/>
      <c r="IPH118" s="91"/>
      <c r="IPI118" s="90"/>
      <c r="IPJ118" s="91"/>
      <c r="IPK118" s="90"/>
      <c r="IPL118" s="91"/>
      <c r="IPM118" s="90"/>
      <c r="IPN118" s="91"/>
      <c r="IPO118" s="90"/>
      <c r="IPP118" s="91"/>
      <c r="IPQ118" s="90"/>
      <c r="IPR118" s="91"/>
      <c r="IPS118" s="90"/>
      <c r="IPT118" s="91"/>
      <c r="IPU118" s="90"/>
      <c r="IPV118" s="91"/>
      <c r="IPW118" s="90"/>
      <c r="IPX118" s="91"/>
      <c r="IPY118" s="90"/>
      <c r="IPZ118" s="91"/>
      <c r="IQA118" s="90"/>
      <c r="IQB118" s="91"/>
      <c r="IQC118" s="90"/>
      <c r="IQD118" s="91"/>
      <c r="IQE118" s="90"/>
      <c r="IQF118" s="91"/>
      <c r="IQG118" s="90"/>
      <c r="IQH118" s="91"/>
      <c r="IQI118" s="90"/>
      <c r="IQJ118" s="91"/>
      <c r="IQK118" s="90"/>
      <c r="IQL118" s="91"/>
      <c r="IQM118" s="90"/>
      <c r="IQN118" s="91"/>
      <c r="IQO118" s="90"/>
      <c r="IQP118" s="91"/>
      <c r="IQQ118" s="90"/>
      <c r="IQR118" s="91"/>
      <c r="IQS118" s="90"/>
      <c r="IQT118" s="91"/>
      <c r="IQU118" s="90"/>
      <c r="IQV118" s="91"/>
      <c r="IQW118" s="90"/>
      <c r="IQX118" s="91"/>
      <c r="IQY118" s="90"/>
      <c r="IQZ118" s="91"/>
      <c r="IRA118" s="90"/>
      <c r="IRB118" s="91"/>
      <c r="IRC118" s="90"/>
      <c r="IRD118" s="91"/>
      <c r="IRE118" s="90"/>
      <c r="IRF118" s="91"/>
      <c r="IRG118" s="90"/>
      <c r="IRH118" s="91"/>
      <c r="IRI118" s="90"/>
      <c r="IRJ118" s="91"/>
      <c r="IRK118" s="90"/>
      <c r="IRL118" s="91"/>
      <c r="IRM118" s="90"/>
      <c r="IRN118" s="91"/>
      <c r="IRO118" s="90"/>
      <c r="IRP118" s="91"/>
      <c r="IRQ118" s="90"/>
      <c r="IRR118" s="91"/>
      <c r="IRS118" s="90"/>
      <c r="IRT118" s="91"/>
      <c r="IRU118" s="90"/>
      <c r="IRV118" s="91"/>
      <c r="IRW118" s="90"/>
      <c r="IRX118" s="91"/>
      <c r="IRY118" s="90"/>
      <c r="IRZ118" s="91"/>
      <c r="ISA118" s="90"/>
      <c r="ISB118" s="91"/>
      <c r="ISC118" s="90"/>
      <c r="ISD118" s="91"/>
      <c r="ISE118" s="90"/>
      <c r="ISF118" s="91"/>
      <c r="ISG118" s="90"/>
      <c r="ISH118" s="91"/>
      <c r="ISI118" s="90"/>
      <c r="ISJ118" s="91"/>
      <c r="ISK118" s="90"/>
      <c r="ISL118" s="91"/>
      <c r="ISM118" s="90"/>
      <c r="ISN118" s="91"/>
      <c r="ISO118" s="90"/>
      <c r="ISP118" s="91"/>
      <c r="ISQ118" s="90"/>
      <c r="ISR118" s="91"/>
      <c r="ISS118" s="90"/>
      <c r="IST118" s="91"/>
      <c r="ISU118" s="90"/>
      <c r="ISV118" s="91"/>
      <c r="ISW118" s="90"/>
      <c r="ISX118" s="91"/>
      <c r="ISY118" s="90"/>
      <c r="ISZ118" s="91"/>
      <c r="ITA118" s="90"/>
      <c r="ITB118" s="91"/>
      <c r="ITC118" s="90"/>
      <c r="ITD118" s="91"/>
      <c r="ITE118" s="90"/>
      <c r="ITF118" s="91"/>
      <c r="ITG118" s="90"/>
      <c r="ITH118" s="91"/>
      <c r="ITI118" s="90"/>
      <c r="ITJ118" s="91"/>
      <c r="ITK118" s="90"/>
      <c r="ITL118" s="91"/>
      <c r="ITM118" s="90"/>
      <c r="ITN118" s="91"/>
      <c r="ITO118" s="90"/>
      <c r="ITP118" s="91"/>
      <c r="ITQ118" s="90"/>
      <c r="ITR118" s="91"/>
      <c r="ITS118" s="90"/>
      <c r="ITT118" s="91"/>
      <c r="ITU118" s="90"/>
      <c r="ITV118" s="91"/>
      <c r="ITW118" s="90"/>
      <c r="ITX118" s="91"/>
      <c r="ITY118" s="90"/>
      <c r="ITZ118" s="91"/>
      <c r="IUA118" s="90"/>
      <c r="IUB118" s="91"/>
      <c r="IUC118" s="90"/>
      <c r="IUD118" s="91"/>
      <c r="IUE118" s="90"/>
      <c r="IUF118" s="91"/>
      <c r="IUG118" s="90"/>
      <c r="IUH118" s="91"/>
      <c r="IUI118" s="90"/>
      <c r="IUJ118" s="91"/>
      <c r="IUK118" s="90"/>
      <c r="IUL118" s="91"/>
      <c r="IUM118" s="90"/>
      <c r="IUN118" s="91"/>
      <c r="IUO118" s="90"/>
      <c r="IUP118" s="91"/>
      <c r="IUQ118" s="90"/>
      <c r="IUR118" s="91"/>
      <c r="IUS118" s="90"/>
      <c r="IUT118" s="91"/>
      <c r="IUU118" s="90"/>
      <c r="IUV118" s="91"/>
      <c r="IUW118" s="90"/>
      <c r="IUX118" s="91"/>
      <c r="IUY118" s="90"/>
      <c r="IUZ118" s="91"/>
      <c r="IVA118" s="90"/>
      <c r="IVB118" s="91"/>
      <c r="IVC118" s="90"/>
      <c r="IVD118" s="91"/>
      <c r="IVE118" s="90"/>
      <c r="IVF118" s="91"/>
      <c r="IVG118" s="90"/>
      <c r="IVH118" s="91"/>
      <c r="IVI118" s="90"/>
      <c r="IVJ118" s="91"/>
      <c r="IVK118" s="90"/>
      <c r="IVL118" s="91"/>
      <c r="IVM118" s="90"/>
      <c r="IVN118" s="91"/>
      <c r="IVO118" s="90"/>
      <c r="IVP118" s="91"/>
      <c r="IVQ118" s="90"/>
      <c r="IVR118" s="91"/>
      <c r="IVS118" s="90"/>
      <c r="IVT118" s="91"/>
      <c r="IVU118" s="90"/>
      <c r="IVV118" s="91"/>
      <c r="IVW118" s="90"/>
      <c r="IVX118" s="91"/>
      <c r="IVY118" s="90"/>
      <c r="IVZ118" s="91"/>
      <c r="IWA118" s="90"/>
      <c r="IWB118" s="91"/>
      <c r="IWC118" s="90"/>
      <c r="IWD118" s="91"/>
      <c r="IWE118" s="90"/>
      <c r="IWF118" s="91"/>
      <c r="IWG118" s="90"/>
      <c r="IWH118" s="91"/>
      <c r="IWI118" s="90"/>
      <c r="IWJ118" s="91"/>
      <c r="IWK118" s="90"/>
      <c r="IWL118" s="91"/>
      <c r="IWM118" s="90"/>
      <c r="IWN118" s="91"/>
      <c r="IWO118" s="90"/>
      <c r="IWP118" s="91"/>
      <c r="IWQ118" s="90"/>
      <c r="IWR118" s="91"/>
      <c r="IWS118" s="90"/>
      <c r="IWT118" s="91"/>
      <c r="IWU118" s="90"/>
      <c r="IWV118" s="91"/>
      <c r="IWW118" s="90"/>
      <c r="IWX118" s="91"/>
      <c r="IWY118" s="90"/>
      <c r="IWZ118" s="91"/>
      <c r="IXA118" s="90"/>
      <c r="IXB118" s="91"/>
      <c r="IXC118" s="90"/>
      <c r="IXD118" s="91"/>
      <c r="IXE118" s="90"/>
      <c r="IXF118" s="91"/>
      <c r="IXG118" s="90"/>
      <c r="IXH118" s="91"/>
      <c r="IXI118" s="90"/>
      <c r="IXJ118" s="91"/>
      <c r="IXK118" s="90"/>
      <c r="IXL118" s="91"/>
      <c r="IXM118" s="90"/>
      <c r="IXN118" s="91"/>
      <c r="IXO118" s="90"/>
      <c r="IXP118" s="91"/>
      <c r="IXQ118" s="90"/>
      <c r="IXR118" s="91"/>
      <c r="IXS118" s="90"/>
      <c r="IXT118" s="91"/>
      <c r="IXU118" s="90"/>
      <c r="IXV118" s="91"/>
      <c r="IXW118" s="90"/>
      <c r="IXX118" s="91"/>
      <c r="IXY118" s="90"/>
      <c r="IXZ118" s="91"/>
      <c r="IYA118" s="90"/>
      <c r="IYB118" s="91"/>
      <c r="IYC118" s="90"/>
      <c r="IYD118" s="91"/>
      <c r="IYE118" s="90"/>
      <c r="IYF118" s="91"/>
      <c r="IYG118" s="90"/>
      <c r="IYH118" s="91"/>
      <c r="IYI118" s="90"/>
      <c r="IYJ118" s="91"/>
      <c r="IYK118" s="90"/>
      <c r="IYL118" s="91"/>
      <c r="IYM118" s="90"/>
      <c r="IYN118" s="91"/>
      <c r="IYO118" s="90"/>
      <c r="IYP118" s="91"/>
      <c r="IYQ118" s="90"/>
      <c r="IYR118" s="91"/>
      <c r="IYS118" s="90"/>
      <c r="IYT118" s="91"/>
      <c r="IYU118" s="90"/>
      <c r="IYV118" s="91"/>
      <c r="IYW118" s="90"/>
      <c r="IYX118" s="91"/>
      <c r="IYY118" s="90"/>
      <c r="IYZ118" s="91"/>
      <c r="IZA118" s="90"/>
      <c r="IZB118" s="91"/>
      <c r="IZC118" s="90"/>
      <c r="IZD118" s="91"/>
      <c r="IZE118" s="90"/>
      <c r="IZF118" s="91"/>
      <c r="IZG118" s="90"/>
      <c r="IZH118" s="91"/>
      <c r="IZI118" s="90"/>
      <c r="IZJ118" s="91"/>
      <c r="IZK118" s="90"/>
      <c r="IZL118" s="91"/>
      <c r="IZM118" s="90"/>
      <c r="IZN118" s="91"/>
      <c r="IZO118" s="90"/>
      <c r="IZP118" s="91"/>
      <c r="IZQ118" s="90"/>
      <c r="IZR118" s="91"/>
      <c r="IZS118" s="90"/>
      <c r="IZT118" s="91"/>
      <c r="IZU118" s="90"/>
      <c r="IZV118" s="91"/>
      <c r="IZW118" s="90"/>
      <c r="IZX118" s="91"/>
      <c r="IZY118" s="90"/>
      <c r="IZZ118" s="91"/>
      <c r="JAA118" s="90"/>
      <c r="JAB118" s="91"/>
      <c r="JAC118" s="90"/>
      <c r="JAD118" s="91"/>
      <c r="JAE118" s="90"/>
      <c r="JAF118" s="91"/>
      <c r="JAG118" s="90"/>
      <c r="JAH118" s="91"/>
      <c r="JAI118" s="90"/>
      <c r="JAJ118" s="91"/>
      <c r="JAK118" s="90"/>
      <c r="JAL118" s="91"/>
      <c r="JAM118" s="90"/>
      <c r="JAN118" s="91"/>
      <c r="JAO118" s="90"/>
      <c r="JAP118" s="91"/>
      <c r="JAQ118" s="90"/>
      <c r="JAR118" s="91"/>
      <c r="JAS118" s="90"/>
      <c r="JAT118" s="91"/>
      <c r="JAU118" s="90"/>
      <c r="JAV118" s="91"/>
      <c r="JAW118" s="90"/>
      <c r="JAX118" s="91"/>
      <c r="JAY118" s="90"/>
      <c r="JAZ118" s="91"/>
      <c r="JBA118" s="90"/>
      <c r="JBB118" s="91"/>
      <c r="JBC118" s="90"/>
      <c r="JBD118" s="91"/>
      <c r="JBE118" s="90"/>
      <c r="JBF118" s="91"/>
      <c r="JBG118" s="90"/>
      <c r="JBH118" s="91"/>
      <c r="JBI118" s="90"/>
      <c r="JBJ118" s="91"/>
      <c r="JBK118" s="90"/>
      <c r="JBL118" s="91"/>
      <c r="JBM118" s="90"/>
      <c r="JBN118" s="91"/>
      <c r="JBO118" s="90"/>
      <c r="JBP118" s="91"/>
      <c r="JBQ118" s="90"/>
      <c r="JBR118" s="91"/>
      <c r="JBS118" s="90"/>
      <c r="JBT118" s="91"/>
      <c r="JBU118" s="90"/>
      <c r="JBV118" s="91"/>
      <c r="JBW118" s="90"/>
      <c r="JBX118" s="91"/>
      <c r="JBY118" s="90"/>
      <c r="JBZ118" s="91"/>
      <c r="JCA118" s="90"/>
      <c r="JCB118" s="91"/>
      <c r="JCC118" s="90"/>
      <c r="JCD118" s="91"/>
      <c r="JCE118" s="90"/>
      <c r="JCF118" s="91"/>
      <c r="JCG118" s="90"/>
      <c r="JCH118" s="91"/>
      <c r="JCI118" s="90"/>
      <c r="JCJ118" s="91"/>
      <c r="JCK118" s="90"/>
      <c r="JCL118" s="91"/>
      <c r="JCM118" s="90"/>
      <c r="JCN118" s="91"/>
      <c r="JCO118" s="90"/>
      <c r="JCP118" s="91"/>
      <c r="JCQ118" s="90"/>
      <c r="JCR118" s="91"/>
      <c r="JCS118" s="90"/>
      <c r="JCT118" s="91"/>
      <c r="JCU118" s="90"/>
      <c r="JCV118" s="91"/>
      <c r="JCW118" s="90"/>
      <c r="JCX118" s="91"/>
      <c r="JCY118" s="90"/>
      <c r="JCZ118" s="91"/>
      <c r="JDA118" s="90"/>
      <c r="JDB118" s="91"/>
      <c r="JDC118" s="90"/>
      <c r="JDD118" s="91"/>
      <c r="JDE118" s="90"/>
      <c r="JDF118" s="91"/>
      <c r="JDG118" s="90"/>
      <c r="JDH118" s="91"/>
      <c r="JDI118" s="90"/>
      <c r="JDJ118" s="91"/>
      <c r="JDK118" s="90"/>
      <c r="JDL118" s="91"/>
      <c r="JDM118" s="90"/>
      <c r="JDN118" s="91"/>
      <c r="JDO118" s="90"/>
      <c r="JDP118" s="91"/>
      <c r="JDQ118" s="90"/>
      <c r="JDR118" s="91"/>
      <c r="JDS118" s="90"/>
      <c r="JDT118" s="91"/>
      <c r="JDU118" s="90"/>
      <c r="JDV118" s="91"/>
      <c r="JDW118" s="90"/>
      <c r="JDX118" s="91"/>
      <c r="JDY118" s="90"/>
      <c r="JDZ118" s="91"/>
      <c r="JEA118" s="90"/>
      <c r="JEB118" s="91"/>
      <c r="JEC118" s="90"/>
      <c r="JED118" s="91"/>
      <c r="JEE118" s="90"/>
      <c r="JEF118" s="91"/>
      <c r="JEG118" s="90"/>
      <c r="JEH118" s="91"/>
      <c r="JEI118" s="90"/>
      <c r="JEJ118" s="91"/>
      <c r="JEK118" s="90"/>
      <c r="JEL118" s="91"/>
      <c r="JEM118" s="90"/>
      <c r="JEN118" s="91"/>
      <c r="JEO118" s="90"/>
      <c r="JEP118" s="91"/>
      <c r="JEQ118" s="90"/>
      <c r="JER118" s="91"/>
      <c r="JES118" s="90"/>
      <c r="JET118" s="91"/>
      <c r="JEU118" s="90"/>
      <c r="JEV118" s="91"/>
      <c r="JEW118" s="90"/>
      <c r="JEX118" s="91"/>
      <c r="JEY118" s="90"/>
      <c r="JEZ118" s="91"/>
      <c r="JFA118" s="90"/>
      <c r="JFB118" s="91"/>
      <c r="JFC118" s="90"/>
      <c r="JFD118" s="91"/>
      <c r="JFE118" s="90"/>
      <c r="JFF118" s="91"/>
      <c r="JFG118" s="90"/>
      <c r="JFH118" s="91"/>
      <c r="JFI118" s="90"/>
      <c r="JFJ118" s="91"/>
      <c r="JFK118" s="90"/>
      <c r="JFL118" s="91"/>
      <c r="JFM118" s="90"/>
      <c r="JFN118" s="91"/>
      <c r="JFO118" s="90"/>
      <c r="JFP118" s="91"/>
      <c r="JFQ118" s="90"/>
      <c r="JFR118" s="91"/>
      <c r="JFS118" s="90"/>
      <c r="JFT118" s="91"/>
      <c r="JFU118" s="90"/>
      <c r="JFV118" s="91"/>
      <c r="JFW118" s="90"/>
      <c r="JFX118" s="91"/>
      <c r="JFY118" s="90"/>
      <c r="JFZ118" s="91"/>
      <c r="JGA118" s="90"/>
      <c r="JGB118" s="91"/>
      <c r="JGC118" s="90"/>
      <c r="JGD118" s="91"/>
      <c r="JGE118" s="90"/>
      <c r="JGF118" s="91"/>
      <c r="JGG118" s="90"/>
      <c r="JGH118" s="91"/>
      <c r="JGI118" s="90"/>
      <c r="JGJ118" s="91"/>
      <c r="JGK118" s="90"/>
      <c r="JGL118" s="91"/>
      <c r="JGM118" s="90"/>
      <c r="JGN118" s="91"/>
      <c r="JGO118" s="90"/>
      <c r="JGP118" s="91"/>
      <c r="JGQ118" s="90"/>
      <c r="JGR118" s="91"/>
      <c r="JGS118" s="90"/>
      <c r="JGT118" s="91"/>
      <c r="JGU118" s="90"/>
      <c r="JGV118" s="91"/>
      <c r="JGW118" s="90"/>
      <c r="JGX118" s="91"/>
      <c r="JGY118" s="90"/>
      <c r="JGZ118" s="91"/>
      <c r="JHA118" s="90"/>
      <c r="JHB118" s="91"/>
      <c r="JHC118" s="90"/>
      <c r="JHD118" s="91"/>
      <c r="JHE118" s="90"/>
      <c r="JHF118" s="91"/>
      <c r="JHG118" s="90"/>
      <c r="JHH118" s="91"/>
      <c r="JHI118" s="90"/>
      <c r="JHJ118" s="91"/>
      <c r="JHK118" s="90"/>
      <c r="JHL118" s="91"/>
      <c r="JHM118" s="90"/>
      <c r="JHN118" s="91"/>
      <c r="JHO118" s="90"/>
      <c r="JHP118" s="91"/>
      <c r="JHQ118" s="90"/>
      <c r="JHR118" s="91"/>
      <c r="JHS118" s="90"/>
      <c r="JHT118" s="91"/>
      <c r="JHU118" s="90"/>
      <c r="JHV118" s="91"/>
      <c r="JHW118" s="90"/>
      <c r="JHX118" s="91"/>
      <c r="JHY118" s="90"/>
      <c r="JHZ118" s="91"/>
      <c r="JIA118" s="90"/>
      <c r="JIB118" s="91"/>
      <c r="JIC118" s="90"/>
      <c r="JID118" s="91"/>
      <c r="JIE118" s="90"/>
      <c r="JIF118" s="91"/>
      <c r="JIG118" s="90"/>
      <c r="JIH118" s="91"/>
      <c r="JII118" s="90"/>
      <c r="JIJ118" s="91"/>
      <c r="JIK118" s="90"/>
      <c r="JIL118" s="91"/>
      <c r="JIM118" s="90"/>
      <c r="JIN118" s="91"/>
      <c r="JIO118" s="90"/>
      <c r="JIP118" s="91"/>
      <c r="JIQ118" s="90"/>
      <c r="JIR118" s="91"/>
      <c r="JIS118" s="90"/>
      <c r="JIT118" s="91"/>
      <c r="JIU118" s="90"/>
      <c r="JIV118" s="91"/>
      <c r="JIW118" s="90"/>
      <c r="JIX118" s="91"/>
      <c r="JIY118" s="90"/>
      <c r="JIZ118" s="91"/>
      <c r="JJA118" s="90"/>
      <c r="JJB118" s="91"/>
      <c r="JJC118" s="90"/>
      <c r="JJD118" s="91"/>
      <c r="JJE118" s="90"/>
      <c r="JJF118" s="91"/>
      <c r="JJG118" s="90"/>
      <c r="JJH118" s="91"/>
      <c r="JJI118" s="90"/>
      <c r="JJJ118" s="91"/>
      <c r="JJK118" s="90"/>
      <c r="JJL118" s="91"/>
      <c r="JJM118" s="90"/>
      <c r="JJN118" s="91"/>
      <c r="JJO118" s="90"/>
      <c r="JJP118" s="91"/>
      <c r="JJQ118" s="90"/>
      <c r="JJR118" s="91"/>
      <c r="JJS118" s="90"/>
      <c r="JJT118" s="91"/>
      <c r="JJU118" s="90"/>
      <c r="JJV118" s="91"/>
      <c r="JJW118" s="90"/>
      <c r="JJX118" s="91"/>
      <c r="JJY118" s="90"/>
      <c r="JJZ118" s="91"/>
      <c r="JKA118" s="90"/>
      <c r="JKB118" s="91"/>
      <c r="JKC118" s="90"/>
      <c r="JKD118" s="91"/>
      <c r="JKE118" s="90"/>
      <c r="JKF118" s="91"/>
      <c r="JKG118" s="90"/>
      <c r="JKH118" s="91"/>
      <c r="JKI118" s="90"/>
      <c r="JKJ118" s="91"/>
      <c r="JKK118" s="90"/>
      <c r="JKL118" s="91"/>
      <c r="JKM118" s="90"/>
      <c r="JKN118" s="91"/>
      <c r="JKO118" s="90"/>
      <c r="JKP118" s="91"/>
      <c r="JKQ118" s="90"/>
      <c r="JKR118" s="91"/>
      <c r="JKS118" s="90"/>
      <c r="JKT118" s="91"/>
      <c r="JKU118" s="90"/>
      <c r="JKV118" s="91"/>
      <c r="JKW118" s="90"/>
      <c r="JKX118" s="91"/>
      <c r="JKY118" s="90"/>
      <c r="JKZ118" s="91"/>
      <c r="JLA118" s="90"/>
      <c r="JLB118" s="91"/>
      <c r="JLC118" s="90"/>
      <c r="JLD118" s="91"/>
      <c r="JLE118" s="90"/>
      <c r="JLF118" s="91"/>
      <c r="JLG118" s="90"/>
      <c r="JLH118" s="91"/>
      <c r="JLI118" s="90"/>
      <c r="JLJ118" s="91"/>
      <c r="JLK118" s="90"/>
      <c r="JLL118" s="91"/>
      <c r="JLM118" s="90"/>
      <c r="JLN118" s="91"/>
      <c r="JLO118" s="90"/>
      <c r="JLP118" s="91"/>
      <c r="JLQ118" s="90"/>
      <c r="JLR118" s="91"/>
      <c r="JLS118" s="90"/>
      <c r="JLT118" s="91"/>
      <c r="JLU118" s="90"/>
      <c r="JLV118" s="91"/>
      <c r="JLW118" s="90"/>
      <c r="JLX118" s="91"/>
      <c r="JLY118" s="90"/>
      <c r="JLZ118" s="91"/>
      <c r="JMA118" s="90"/>
      <c r="JMB118" s="91"/>
      <c r="JMC118" s="90"/>
      <c r="JMD118" s="91"/>
      <c r="JME118" s="90"/>
      <c r="JMF118" s="91"/>
      <c r="JMG118" s="90"/>
      <c r="JMH118" s="91"/>
      <c r="JMI118" s="90"/>
      <c r="JMJ118" s="91"/>
      <c r="JMK118" s="90"/>
      <c r="JML118" s="91"/>
      <c r="JMM118" s="90"/>
      <c r="JMN118" s="91"/>
      <c r="JMO118" s="90"/>
      <c r="JMP118" s="91"/>
      <c r="JMQ118" s="90"/>
      <c r="JMR118" s="91"/>
      <c r="JMS118" s="90"/>
      <c r="JMT118" s="91"/>
      <c r="JMU118" s="90"/>
      <c r="JMV118" s="91"/>
      <c r="JMW118" s="90"/>
      <c r="JMX118" s="91"/>
      <c r="JMY118" s="90"/>
      <c r="JMZ118" s="91"/>
      <c r="JNA118" s="90"/>
      <c r="JNB118" s="91"/>
      <c r="JNC118" s="90"/>
      <c r="JND118" s="91"/>
      <c r="JNE118" s="90"/>
      <c r="JNF118" s="91"/>
      <c r="JNG118" s="90"/>
      <c r="JNH118" s="91"/>
      <c r="JNI118" s="90"/>
      <c r="JNJ118" s="91"/>
      <c r="JNK118" s="90"/>
      <c r="JNL118" s="91"/>
      <c r="JNM118" s="90"/>
      <c r="JNN118" s="91"/>
      <c r="JNO118" s="90"/>
      <c r="JNP118" s="91"/>
      <c r="JNQ118" s="90"/>
      <c r="JNR118" s="91"/>
      <c r="JNS118" s="90"/>
      <c r="JNT118" s="91"/>
      <c r="JNU118" s="90"/>
      <c r="JNV118" s="91"/>
      <c r="JNW118" s="90"/>
      <c r="JNX118" s="91"/>
      <c r="JNY118" s="90"/>
      <c r="JNZ118" s="91"/>
      <c r="JOA118" s="90"/>
      <c r="JOB118" s="91"/>
      <c r="JOC118" s="90"/>
      <c r="JOD118" s="91"/>
      <c r="JOE118" s="90"/>
      <c r="JOF118" s="91"/>
      <c r="JOG118" s="90"/>
      <c r="JOH118" s="91"/>
      <c r="JOI118" s="90"/>
      <c r="JOJ118" s="91"/>
      <c r="JOK118" s="90"/>
      <c r="JOL118" s="91"/>
      <c r="JOM118" s="90"/>
      <c r="JON118" s="91"/>
      <c r="JOO118" s="90"/>
      <c r="JOP118" s="91"/>
      <c r="JOQ118" s="90"/>
      <c r="JOR118" s="91"/>
      <c r="JOS118" s="90"/>
      <c r="JOT118" s="91"/>
      <c r="JOU118" s="90"/>
      <c r="JOV118" s="91"/>
      <c r="JOW118" s="90"/>
      <c r="JOX118" s="91"/>
      <c r="JOY118" s="90"/>
      <c r="JOZ118" s="91"/>
      <c r="JPA118" s="90"/>
      <c r="JPB118" s="91"/>
      <c r="JPC118" s="90"/>
      <c r="JPD118" s="91"/>
      <c r="JPE118" s="90"/>
      <c r="JPF118" s="91"/>
      <c r="JPG118" s="90"/>
      <c r="JPH118" s="91"/>
      <c r="JPI118" s="90"/>
      <c r="JPJ118" s="91"/>
      <c r="JPK118" s="90"/>
      <c r="JPL118" s="91"/>
      <c r="JPM118" s="90"/>
      <c r="JPN118" s="91"/>
      <c r="JPO118" s="90"/>
      <c r="JPP118" s="91"/>
      <c r="JPQ118" s="90"/>
      <c r="JPR118" s="91"/>
      <c r="JPS118" s="90"/>
      <c r="JPT118" s="91"/>
      <c r="JPU118" s="90"/>
      <c r="JPV118" s="91"/>
      <c r="JPW118" s="90"/>
      <c r="JPX118" s="91"/>
      <c r="JPY118" s="90"/>
      <c r="JPZ118" s="91"/>
      <c r="JQA118" s="90"/>
      <c r="JQB118" s="91"/>
      <c r="JQC118" s="90"/>
      <c r="JQD118" s="91"/>
      <c r="JQE118" s="90"/>
      <c r="JQF118" s="91"/>
      <c r="JQG118" s="90"/>
      <c r="JQH118" s="91"/>
      <c r="JQI118" s="90"/>
      <c r="JQJ118" s="91"/>
      <c r="JQK118" s="90"/>
      <c r="JQL118" s="91"/>
      <c r="JQM118" s="90"/>
      <c r="JQN118" s="91"/>
      <c r="JQO118" s="90"/>
      <c r="JQP118" s="91"/>
      <c r="JQQ118" s="90"/>
      <c r="JQR118" s="91"/>
      <c r="JQS118" s="90"/>
      <c r="JQT118" s="91"/>
      <c r="JQU118" s="90"/>
      <c r="JQV118" s="91"/>
      <c r="JQW118" s="90"/>
      <c r="JQX118" s="91"/>
      <c r="JQY118" s="90"/>
      <c r="JQZ118" s="91"/>
      <c r="JRA118" s="90"/>
      <c r="JRB118" s="91"/>
      <c r="JRC118" s="90"/>
      <c r="JRD118" s="91"/>
      <c r="JRE118" s="90"/>
      <c r="JRF118" s="91"/>
      <c r="JRG118" s="90"/>
      <c r="JRH118" s="91"/>
      <c r="JRI118" s="90"/>
      <c r="JRJ118" s="91"/>
      <c r="JRK118" s="90"/>
      <c r="JRL118" s="91"/>
      <c r="JRM118" s="90"/>
      <c r="JRN118" s="91"/>
      <c r="JRO118" s="90"/>
      <c r="JRP118" s="91"/>
      <c r="JRQ118" s="90"/>
      <c r="JRR118" s="91"/>
      <c r="JRS118" s="90"/>
      <c r="JRT118" s="91"/>
      <c r="JRU118" s="90"/>
      <c r="JRV118" s="91"/>
      <c r="JRW118" s="90"/>
      <c r="JRX118" s="91"/>
      <c r="JRY118" s="90"/>
      <c r="JRZ118" s="91"/>
      <c r="JSA118" s="90"/>
      <c r="JSB118" s="91"/>
      <c r="JSC118" s="90"/>
      <c r="JSD118" s="91"/>
      <c r="JSE118" s="90"/>
      <c r="JSF118" s="91"/>
      <c r="JSG118" s="90"/>
      <c r="JSH118" s="91"/>
      <c r="JSI118" s="90"/>
      <c r="JSJ118" s="91"/>
      <c r="JSK118" s="90"/>
      <c r="JSL118" s="91"/>
      <c r="JSM118" s="90"/>
      <c r="JSN118" s="91"/>
      <c r="JSO118" s="90"/>
      <c r="JSP118" s="91"/>
      <c r="JSQ118" s="90"/>
      <c r="JSR118" s="91"/>
      <c r="JSS118" s="90"/>
      <c r="JST118" s="91"/>
      <c r="JSU118" s="90"/>
      <c r="JSV118" s="91"/>
      <c r="JSW118" s="90"/>
      <c r="JSX118" s="91"/>
      <c r="JSY118" s="90"/>
      <c r="JSZ118" s="91"/>
      <c r="JTA118" s="90"/>
      <c r="JTB118" s="91"/>
      <c r="JTC118" s="90"/>
      <c r="JTD118" s="91"/>
      <c r="JTE118" s="90"/>
      <c r="JTF118" s="91"/>
      <c r="JTG118" s="90"/>
      <c r="JTH118" s="91"/>
      <c r="JTI118" s="90"/>
      <c r="JTJ118" s="91"/>
      <c r="JTK118" s="90"/>
      <c r="JTL118" s="91"/>
      <c r="JTM118" s="90"/>
      <c r="JTN118" s="91"/>
      <c r="JTO118" s="90"/>
      <c r="JTP118" s="91"/>
      <c r="JTQ118" s="90"/>
      <c r="JTR118" s="91"/>
      <c r="JTS118" s="90"/>
      <c r="JTT118" s="91"/>
      <c r="JTU118" s="90"/>
      <c r="JTV118" s="91"/>
      <c r="JTW118" s="90"/>
      <c r="JTX118" s="91"/>
      <c r="JTY118" s="90"/>
      <c r="JTZ118" s="91"/>
      <c r="JUA118" s="90"/>
      <c r="JUB118" s="91"/>
      <c r="JUC118" s="90"/>
      <c r="JUD118" s="91"/>
      <c r="JUE118" s="90"/>
      <c r="JUF118" s="91"/>
      <c r="JUG118" s="90"/>
      <c r="JUH118" s="91"/>
      <c r="JUI118" s="90"/>
      <c r="JUJ118" s="91"/>
      <c r="JUK118" s="90"/>
      <c r="JUL118" s="91"/>
      <c r="JUM118" s="90"/>
      <c r="JUN118" s="91"/>
      <c r="JUO118" s="90"/>
      <c r="JUP118" s="91"/>
      <c r="JUQ118" s="90"/>
      <c r="JUR118" s="91"/>
      <c r="JUS118" s="90"/>
      <c r="JUT118" s="91"/>
      <c r="JUU118" s="90"/>
      <c r="JUV118" s="91"/>
      <c r="JUW118" s="90"/>
      <c r="JUX118" s="91"/>
      <c r="JUY118" s="90"/>
      <c r="JUZ118" s="91"/>
      <c r="JVA118" s="90"/>
      <c r="JVB118" s="91"/>
      <c r="JVC118" s="90"/>
      <c r="JVD118" s="91"/>
      <c r="JVE118" s="90"/>
      <c r="JVF118" s="91"/>
      <c r="JVG118" s="90"/>
      <c r="JVH118" s="91"/>
      <c r="JVI118" s="90"/>
      <c r="JVJ118" s="91"/>
      <c r="JVK118" s="90"/>
      <c r="JVL118" s="91"/>
      <c r="JVM118" s="90"/>
      <c r="JVN118" s="91"/>
      <c r="JVO118" s="90"/>
      <c r="JVP118" s="91"/>
      <c r="JVQ118" s="90"/>
      <c r="JVR118" s="91"/>
      <c r="JVS118" s="90"/>
      <c r="JVT118" s="91"/>
      <c r="JVU118" s="90"/>
      <c r="JVV118" s="91"/>
      <c r="JVW118" s="90"/>
      <c r="JVX118" s="91"/>
      <c r="JVY118" s="90"/>
      <c r="JVZ118" s="91"/>
      <c r="JWA118" s="90"/>
      <c r="JWB118" s="91"/>
      <c r="JWC118" s="90"/>
      <c r="JWD118" s="91"/>
      <c r="JWE118" s="90"/>
      <c r="JWF118" s="91"/>
      <c r="JWG118" s="90"/>
      <c r="JWH118" s="91"/>
      <c r="JWI118" s="90"/>
      <c r="JWJ118" s="91"/>
      <c r="JWK118" s="90"/>
      <c r="JWL118" s="91"/>
      <c r="JWM118" s="90"/>
      <c r="JWN118" s="91"/>
      <c r="JWO118" s="90"/>
      <c r="JWP118" s="91"/>
      <c r="JWQ118" s="90"/>
      <c r="JWR118" s="91"/>
      <c r="JWS118" s="90"/>
      <c r="JWT118" s="91"/>
      <c r="JWU118" s="90"/>
      <c r="JWV118" s="91"/>
      <c r="JWW118" s="90"/>
      <c r="JWX118" s="91"/>
      <c r="JWY118" s="90"/>
      <c r="JWZ118" s="91"/>
      <c r="JXA118" s="90"/>
      <c r="JXB118" s="91"/>
      <c r="JXC118" s="90"/>
      <c r="JXD118" s="91"/>
      <c r="JXE118" s="90"/>
      <c r="JXF118" s="91"/>
      <c r="JXG118" s="90"/>
      <c r="JXH118" s="91"/>
      <c r="JXI118" s="90"/>
      <c r="JXJ118" s="91"/>
      <c r="JXK118" s="90"/>
      <c r="JXL118" s="91"/>
      <c r="JXM118" s="90"/>
      <c r="JXN118" s="91"/>
      <c r="JXO118" s="90"/>
      <c r="JXP118" s="91"/>
      <c r="JXQ118" s="90"/>
      <c r="JXR118" s="91"/>
      <c r="JXS118" s="90"/>
      <c r="JXT118" s="91"/>
      <c r="JXU118" s="90"/>
      <c r="JXV118" s="91"/>
      <c r="JXW118" s="90"/>
      <c r="JXX118" s="91"/>
      <c r="JXY118" s="90"/>
      <c r="JXZ118" s="91"/>
      <c r="JYA118" s="90"/>
      <c r="JYB118" s="91"/>
      <c r="JYC118" s="90"/>
      <c r="JYD118" s="91"/>
      <c r="JYE118" s="90"/>
      <c r="JYF118" s="91"/>
      <c r="JYG118" s="90"/>
      <c r="JYH118" s="91"/>
      <c r="JYI118" s="90"/>
      <c r="JYJ118" s="91"/>
      <c r="JYK118" s="90"/>
      <c r="JYL118" s="91"/>
      <c r="JYM118" s="90"/>
      <c r="JYN118" s="91"/>
      <c r="JYO118" s="90"/>
      <c r="JYP118" s="91"/>
      <c r="JYQ118" s="90"/>
      <c r="JYR118" s="91"/>
      <c r="JYS118" s="90"/>
      <c r="JYT118" s="91"/>
      <c r="JYU118" s="90"/>
      <c r="JYV118" s="91"/>
      <c r="JYW118" s="90"/>
      <c r="JYX118" s="91"/>
      <c r="JYY118" s="90"/>
      <c r="JYZ118" s="91"/>
      <c r="JZA118" s="90"/>
      <c r="JZB118" s="91"/>
      <c r="JZC118" s="90"/>
      <c r="JZD118" s="91"/>
      <c r="JZE118" s="90"/>
      <c r="JZF118" s="91"/>
      <c r="JZG118" s="90"/>
      <c r="JZH118" s="91"/>
      <c r="JZI118" s="90"/>
      <c r="JZJ118" s="91"/>
      <c r="JZK118" s="90"/>
      <c r="JZL118" s="91"/>
      <c r="JZM118" s="90"/>
      <c r="JZN118" s="91"/>
      <c r="JZO118" s="90"/>
      <c r="JZP118" s="91"/>
      <c r="JZQ118" s="90"/>
      <c r="JZR118" s="91"/>
      <c r="JZS118" s="90"/>
      <c r="JZT118" s="91"/>
      <c r="JZU118" s="90"/>
      <c r="JZV118" s="91"/>
      <c r="JZW118" s="90"/>
      <c r="JZX118" s="91"/>
      <c r="JZY118" s="90"/>
      <c r="JZZ118" s="91"/>
      <c r="KAA118" s="90"/>
      <c r="KAB118" s="91"/>
      <c r="KAC118" s="90"/>
      <c r="KAD118" s="91"/>
      <c r="KAE118" s="90"/>
      <c r="KAF118" s="91"/>
      <c r="KAG118" s="90"/>
      <c r="KAH118" s="91"/>
      <c r="KAI118" s="90"/>
      <c r="KAJ118" s="91"/>
      <c r="KAK118" s="90"/>
      <c r="KAL118" s="91"/>
      <c r="KAM118" s="90"/>
      <c r="KAN118" s="91"/>
      <c r="KAO118" s="90"/>
      <c r="KAP118" s="91"/>
      <c r="KAQ118" s="90"/>
      <c r="KAR118" s="91"/>
      <c r="KAS118" s="90"/>
      <c r="KAT118" s="91"/>
      <c r="KAU118" s="90"/>
      <c r="KAV118" s="91"/>
      <c r="KAW118" s="90"/>
      <c r="KAX118" s="91"/>
      <c r="KAY118" s="90"/>
      <c r="KAZ118" s="91"/>
      <c r="KBA118" s="90"/>
      <c r="KBB118" s="91"/>
      <c r="KBC118" s="90"/>
      <c r="KBD118" s="91"/>
      <c r="KBE118" s="90"/>
      <c r="KBF118" s="91"/>
      <c r="KBG118" s="90"/>
      <c r="KBH118" s="91"/>
      <c r="KBI118" s="90"/>
      <c r="KBJ118" s="91"/>
      <c r="KBK118" s="90"/>
      <c r="KBL118" s="91"/>
      <c r="KBM118" s="90"/>
      <c r="KBN118" s="91"/>
      <c r="KBO118" s="90"/>
      <c r="KBP118" s="91"/>
      <c r="KBQ118" s="90"/>
      <c r="KBR118" s="91"/>
      <c r="KBS118" s="90"/>
      <c r="KBT118" s="91"/>
      <c r="KBU118" s="90"/>
      <c r="KBV118" s="91"/>
      <c r="KBW118" s="90"/>
      <c r="KBX118" s="91"/>
      <c r="KBY118" s="90"/>
      <c r="KBZ118" s="91"/>
      <c r="KCA118" s="90"/>
      <c r="KCB118" s="91"/>
      <c r="KCC118" s="90"/>
      <c r="KCD118" s="91"/>
      <c r="KCE118" s="90"/>
      <c r="KCF118" s="91"/>
      <c r="KCG118" s="90"/>
      <c r="KCH118" s="91"/>
      <c r="KCI118" s="90"/>
      <c r="KCJ118" s="91"/>
      <c r="KCK118" s="90"/>
      <c r="KCL118" s="91"/>
      <c r="KCM118" s="90"/>
      <c r="KCN118" s="91"/>
      <c r="KCO118" s="90"/>
      <c r="KCP118" s="91"/>
      <c r="KCQ118" s="90"/>
      <c r="KCR118" s="91"/>
      <c r="KCS118" s="90"/>
      <c r="KCT118" s="91"/>
      <c r="KCU118" s="90"/>
      <c r="KCV118" s="91"/>
      <c r="KCW118" s="90"/>
      <c r="KCX118" s="91"/>
      <c r="KCY118" s="90"/>
      <c r="KCZ118" s="91"/>
      <c r="KDA118" s="90"/>
      <c r="KDB118" s="91"/>
      <c r="KDC118" s="90"/>
      <c r="KDD118" s="91"/>
      <c r="KDE118" s="90"/>
      <c r="KDF118" s="91"/>
      <c r="KDG118" s="90"/>
      <c r="KDH118" s="91"/>
      <c r="KDI118" s="90"/>
      <c r="KDJ118" s="91"/>
      <c r="KDK118" s="90"/>
      <c r="KDL118" s="91"/>
      <c r="KDM118" s="90"/>
      <c r="KDN118" s="91"/>
      <c r="KDO118" s="90"/>
      <c r="KDP118" s="91"/>
      <c r="KDQ118" s="90"/>
      <c r="KDR118" s="91"/>
      <c r="KDS118" s="90"/>
      <c r="KDT118" s="91"/>
      <c r="KDU118" s="90"/>
      <c r="KDV118" s="91"/>
      <c r="KDW118" s="90"/>
      <c r="KDX118" s="91"/>
      <c r="KDY118" s="90"/>
      <c r="KDZ118" s="91"/>
      <c r="KEA118" s="90"/>
      <c r="KEB118" s="91"/>
      <c r="KEC118" s="90"/>
      <c r="KED118" s="91"/>
      <c r="KEE118" s="90"/>
      <c r="KEF118" s="91"/>
      <c r="KEG118" s="90"/>
      <c r="KEH118" s="91"/>
      <c r="KEI118" s="90"/>
      <c r="KEJ118" s="91"/>
      <c r="KEK118" s="90"/>
      <c r="KEL118" s="91"/>
      <c r="KEM118" s="90"/>
      <c r="KEN118" s="91"/>
      <c r="KEO118" s="90"/>
      <c r="KEP118" s="91"/>
      <c r="KEQ118" s="90"/>
      <c r="KER118" s="91"/>
      <c r="KES118" s="90"/>
      <c r="KET118" s="91"/>
      <c r="KEU118" s="90"/>
      <c r="KEV118" s="91"/>
      <c r="KEW118" s="90"/>
      <c r="KEX118" s="91"/>
      <c r="KEY118" s="90"/>
      <c r="KEZ118" s="91"/>
      <c r="KFA118" s="90"/>
      <c r="KFB118" s="91"/>
      <c r="KFC118" s="90"/>
      <c r="KFD118" s="91"/>
      <c r="KFE118" s="90"/>
      <c r="KFF118" s="91"/>
      <c r="KFG118" s="90"/>
      <c r="KFH118" s="91"/>
      <c r="KFI118" s="90"/>
      <c r="KFJ118" s="91"/>
      <c r="KFK118" s="90"/>
      <c r="KFL118" s="91"/>
      <c r="KFM118" s="90"/>
      <c r="KFN118" s="91"/>
      <c r="KFO118" s="90"/>
      <c r="KFP118" s="91"/>
      <c r="KFQ118" s="90"/>
      <c r="KFR118" s="91"/>
      <c r="KFS118" s="90"/>
      <c r="KFT118" s="91"/>
      <c r="KFU118" s="90"/>
      <c r="KFV118" s="91"/>
      <c r="KFW118" s="90"/>
      <c r="KFX118" s="91"/>
      <c r="KFY118" s="90"/>
      <c r="KFZ118" s="91"/>
      <c r="KGA118" s="90"/>
      <c r="KGB118" s="91"/>
      <c r="KGC118" s="90"/>
      <c r="KGD118" s="91"/>
      <c r="KGE118" s="90"/>
      <c r="KGF118" s="91"/>
      <c r="KGG118" s="90"/>
      <c r="KGH118" s="91"/>
      <c r="KGI118" s="90"/>
      <c r="KGJ118" s="91"/>
      <c r="KGK118" s="90"/>
      <c r="KGL118" s="91"/>
      <c r="KGM118" s="90"/>
      <c r="KGN118" s="91"/>
      <c r="KGO118" s="90"/>
      <c r="KGP118" s="91"/>
      <c r="KGQ118" s="90"/>
      <c r="KGR118" s="91"/>
      <c r="KGS118" s="90"/>
      <c r="KGT118" s="91"/>
      <c r="KGU118" s="90"/>
      <c r="KGV118" s="91"/>
      <c r="KGW118" s="90"/>
      <c r="KGX118" s="91"/>
      <c r="KGY118" s="90"/>
      <c r="KGZ118" s="91"/>
      <c r="KHA118" s="90"/>
      <c r="KHB118" s="91"/>
      <c r="KHC118" s="90"/>
      <c r="KHD118" s="91"/>
      <c r="KHE118" s="90"/>
      <c r="KHF118" s="91"/>
      <c r="KHG118" s="90"/>
      <c r="KHH118" s="91"/>
      <c r="KHI118" s="90"/>
      <c r="KHJ118" s="91"/>
      <c r="KHK118" s="90"/>
      <c r="KHL118" s="91"/>
      <c r="KHM118" s="90"/>
      <c r="KHN118" s="91"/>
      <c r="KHO118" s="90"/>
      <c r="KHP118" s="91"/>
      <c r="KHQ118" s="90"/>
      <c r="KHR118" s="91"/>
      <c r="KHS118" s="90"/>
      <c r="KHT118" s="91"/>
      <c r="KHU118" s="90"/>
      <c r="KHV118" s="91"/>
      <c r="KHW118" s="90"/>
      <c r="KHX118" s="91"/>
      <c r="KHY118" s="90"/>
      <c r="KHZ118" s="91"/>
      <c r="KIA118" s="90"/>
      <c r="KIB118" s="91"/>
      <c r="KIC118" s="90"/>
      <c r="KID118" s="91"/>
      <c r="KIE118" s="90"/>
      <c r="KIF118" s="91"/>
      <c r="KIG118" s="90"/>
      <c r="KIH118" s="91"/>
      <c r="KII118" s="90"/>
      <c r="KIJ118" s="91"/>
      <c r="KIK118" s="90"/>
      <c r="KIL118" s="91"/>
      <c r="KIM118" s="90"/>
      <c r="KIN118" s="91"/>
      <c r="KIO118" s="90"/>
      <c r="KIP118" s="91"/>
      <c r="KIQ118" s="90"/>
      <c r="KIR118" s="91"/>
      <c r="KIS118" s="90"/>
      <c r="KIT118" s="91"/>
      <c r="KIU118" s="90"/>
      <c r="KIV118" s="91"/>
      <c r="KIW118" s="90"/>
      <c r="KIX118" s="91"/>
      <c r="KIY118" s="90"/>
      <c r="KIZ118" s="91"/>
      <c r="KJA118" s="90"/>
      <c r="KJB118" s="91"/>
      <c r="KJC118" s="90"/>
      <c r="KJD118" s="91"/>
      <c r="KJE118" s="90"/>
      <c r="KJF118" s="91"/>
      <c r="KJG118" s="90"/>
      <c r="KJH118" s="91"/>
      <c r="KJI118" s="90"/>
      <c r="KJJ118" s="91"/>
      <c r="KJK118" s="90"/>
      <c r="KJL118" s="91"/>
      <c r="KJM118" s="90"/>
      <c r="KJN118" s="91"/>
      <c r="KJO118" s="90"/>
      <c r="KJP118" s="91"/>
      <c r="KJQ118" s="90"/>
      <c r="KJR118" s="91"/>
      <c r="KJS118" s="90"/>
      <c r="KJT118" s="91"/>
      <c r="KJU118" s="90"/>
      <c r="KJV118" s="91"/>
      <c r="KJW118" s="90"/>
      <c r="KJX118" s="91"/>
      <c r="KJY118" s="90"/>
      <c r="KJZ118" s="91"/>
      <c r="KKA118" s="90"/>
      <c r="KKB118" s="91"/>
      <c r="KKC118" s="90"/>
      <c r="KKD118" s="91"/>
      <c r="KKE118" s="90"/>
      <c r="KKF118" s="91"/>
      <c r="KKG118" s="90"/>
      <c r="KKH118" s="91"/>
      <c r="KKI118" s="90"/>
      <c r="KKJ118" s="91"/>
      <c r="KKK118" s="90"/>
      <c r="KKL118" s="91"/>
      <c r="KKM118" s="90"/>
      <c r="KKN118" s="91"/>
      <c r="KKO118" s="90"/>
      <c r="KKP118" s="91"/>
      <c r="KKQ118" s="90"/>
      <c r="KKR118" s="91"/>
      <c r="KKS118" s="90"/>
      <c r="KKT118" s="91"/>
      <c r="KKU118" s="90"/>
      <c r="KKV118" s="91"/>
      <c r="KKW118" s="90"/>
      <c r="KKX118" s="91"/>
      <c r="KKY118" s="90"/>
      <c r="KKZ118" s="91"/>
      <c r="KLA118" s="90"/>
      <c r="KLB118" s="91"/>
      <c r="KLC118" s="90"/>
      <c r="KLD118" s="91"/>
      <c r="KLE118" s="90"/>
      <c r="KLF118" s="91"/>
      <c r="KLG118" s="90"/>
      <c r="KLH118" s="91"/>
      <c r="KLI118" s="90"/>
      <c r="KLJ118" s="91"/>
      <c r="KLK118" s="90"/>
      <c r="KLL118" s="91"/>
      <c r="KLM118" s="90"/>
      <c r="KLN118" s="91"/>
      <c r="KLO118" s="90"/>
      <c r="KLP118" s="91"/>
      <c r="KLQ118" s="90"/>
      <c r="KLR118" s="91"/>
      <c r="KLS118" s="90"/>
      <c r="KLT118" s="91"/>
      <c r="KLU118" s="90"/>
      <c r="KLV118" s="91"/>
      <c r="KLW118" s="90"/>
      <c r="KLX118" s="91"/>
      <c r="KLY118" s="90"/>
      <c r="KLZ118" s="91"/>
      <c r="KMA118" s="90"/>
      <c r="KMB118" s="91"/>
      <c r="KMC118" s="90"/>
      <c r="KMD118" s="91"/>
      <c r="KME118" s="90"/>
      <c r="KMF118" s="91"/>
      <c r="KMG118" s="90"/>
      <c r="KMH118" s="91"/>
      <c r="KMI118" s="90"/>
      <c r="KMJ118" s="91"/>
      <c r="KMK118" s="90"/>
      <c r="KML118" s="91"/>
      <c r="KMM118" s="90"/>
      <c r="KMN118" s="91"/>
      <c r="KMO118" s="90"/>
      <c r="KMP118" s="91"/>
      <c r="KMQ118" s="90"/>
      <c r="KMR118" s="91"/>
      <c r="KMS118" s="90"/>
      <c r="KMT118" s="91"/>
      <c r="KMU118" s="90"/>
      <c r="KMV118" s="91"/>
      <c r="KMW118" s="90"/>
      <c r="KMX118" s="91"/>
      <c r="KMY118" s="90"/>
      <c r="KMZ118" s="91"/>
      <c r="KNA118" s="90"/>
      <c r="KNB118" s="91"/>
      <c r="KNC118" s="90"/>
      <c r="KND118" s="91"/>
      <c r="KNE118" s="90"/>
      <c r="KNF118" s="91"/>
      <c r="KNG118" s="90"/>
      <c r="KNH118" s="91"/>
      <c r="KNI118" s="90"/>
      <c r="KNJ118" s="91"/>
      <c r="KNK118" s="90"/>
      <c r="KNL118" s="91"/>
      <c r="KNM118" s="90"/>
      <c r="KNN118" s="91"/>
      <c r="KNO118" s="90"/>
      <c r="KNP118" s="91"/>
      <c r="KNQ118" s="90"/>
      <c r="KNR118" s="91"/>
      <c r="KNS118" s="90"/>
      <c r="KNT118" s="91"/>
      <c r="KNU118" s="90"/>
      <c r="KNV118" s="91"/>
      <c r="KNW118" s="90"/>
      <c r="KNX118" s="91"/>
      <c r="KNY118" s="90"/>
      <c r="KNZ118" s="91"/>
      <c r="KOA118" s="90"/>
      <c r="KOB118" s="91"/>
      <c r="KOC118" s="90"/>
      <c r="KOD118" s="91"/>
      <c r="KOE118" s="90"/>
      <c r="KOF118" s="91"/>
      <c r="KOG118" s="90"/>
      <c r="KOH118" s="91"/>
      <c r="KOI118" s="90"/>
      <c r="KOJ118" s="91"/>
      <c r="KOK118" s="90"/>
      <c r="KOL118" s="91"/>
      <c r="KOM118" s="90"/>
      <c r="KON118" s="91"/>
      <c r="KOO118" s="90"/>
      <c r="KOP118" s="91"/>
      <c r="KOQ118" s="90"/>
      <c r="KOR118" s="91"/>
      <c r="KOS118" s="90"/>
      <c r="KOT118" s="91"/>
      <c r="KOU118" s="90"/>
      <c r="KOV118" s="91"/>
      <c r="KOW118" s="90"/>
      <c r="KOX118" s="91"/>
      <c r="KOY118" s="90"/>
      <c r="KOZ118" s="91"/>
      <c r="KPA118" s="90"/>
      <c r="KPB118" s="91"/>
      <c r="KPC118" s="90"/>
      <c r="KPD118" s="91"/>
      <c r="KPE118" s="90"/>
      <c r="KPF118" s="91"/>
      <c r="KPG118" s="90"/>
      <c r="KPH118" s="91"/>
      <c r="KPI118" s="90"/>
      <c r="KPJ118" s="91"/>
      <c r="KPK118" s="90"/>
      <c r="KPL118" s="91"/>
      <c r="KPM118" s="90"/>
      <c r="KPN118" s="91"/>
      <c r="KPO118" s="90"/>
      <c r="KPP118" s="91"/>
      <c r="KPQ118" s="90"/>
      <c r="KPR118" s="91"/>
      <c r="KPS118" s="90"/>
      <c r="KPT118" s="91"/>
      <c r="KPU118" s="90"/>
      <c r="KPV118" s="91"/>
      <c r="KPW118" s="90"/>
      <c r="KPX118" s="91"/>
      <c r="KPY118" s="90"/>
      <c r="KPZ118" s="91"/>
      <c r="KQA118" s="90"/>
      <c r="KQB118" s="91"/>
      <c r="KQC118" s="90"/>
      <c r="KQD118" s="91"/>
      <c r="KQE118" s="90"/>
      <c r="KQF118" s="91"/>
      <c r="KQG118" s="90"/>
      <c r="KQH118" s="91"/>
      <c r="KQI118" s="90"/>
      <c r="KQJ118" s="91"/>
      <c r="KQK118" s="90"/>
      <c r="KQL118" s="91"/>
      <c r="KQM118" s="90"/>
      <c r="KQN118" s="91"/>
      <c r="KQO118" s="90"/>
      <c r="KQP118" s="91"/>
      <c r="KQQ118" s="90"/>
      <c r="KQR118" s="91"/>
      <c r="KQS118" s="90"/>
      <c r="KQT118" s="91"/>
      <c r="KQU118" s="90"/>
      <c r="KQV118" s="91"/>
      <c r="KQW118" s="90"/>
      <c r="KQX118" s="91"/>
      <c r="KQY118" s="90"/>
      <c r="KQZ118" s="91"/>
      <c r="KRA118" s="90"/>
      <c r="KRB118" s="91"/>
      <c r="KRC118" s="90"/>
      <c r="KRD118" s="91"/>
      <c r="KRE118" s="90"/>
      <c r="KRF118" s="91"/>
      <c r="KRG118" s="90"/>
      <c r="KRH118" s="91"/>
      <c r="KRI118" s="90"/>
      <c r="KRJ118" s="91"/>
      <c r="KRK118" s="90"/>
      <c r="KRL118" s="91"/>
      <c r="KRM118" s="90"/>
      <c r="KRN118" s="91"/>
      <c r="KRO118" s="90"/>
      <c r="KRP118" s="91"/>
      <c r="KRQ118" s="90"/>
      <c r="KRR118" s="91"/>
      <c r="KRS118" s="90"/>
      <c r="KRT118" s="91"/>
      <c r="KRU118" s="90"/>
      <c r="KRV118" s="91"/>
      <c r="KRW118" s="90"/>
      <c r="KRX118" s="91"/>
      <c r="KRY118" s="90"/>
      <c r="KRZ118" s="91"/>
      <c r="KSA118" s="90"/>
      <c r="KSB118" s="91"/>
      <c r="KSC118" s="90"/>
      <c r="KSD118" s="91"/>
      <c r="KSE118" s="90"/>
      <c r="KSF118" s="91"/>
      <c r="KSG118" s="90"/>
      <c r="KSH118" s="91"/>
      <c r="KSI118" s="90"/>
      <c r="KSJ118" s="91"/>
      <c r="KSK118" s="90"/>
      <c r="KSL118" s="91"/>
      <c r="KSM118" s="90"/>
      <c r="KSN118" s="91"/>
      <c r="KSO118" s="90"/>
      <c r="KSP118" s="91"/>
      <c r="KSQ118" s="90"/>
      <c r="KSR118" s="91"/>
      <c r="KSS118" s="90"/>
      <c r="KST118" s="91"/>
      <c r="KSU118" s="90"/>
      <c r="KSV118" s="91"/>
      <c r="KSW118" s="90"/>
      <c r="KSX118" s="91"/>
      <c r="KSY118" s="90"/>
      <c r="KSZ118" s="91"/>
      <c r="KTA118" s="90"/>
      <c r="KTB118" s="91"/>
      <c r="KTC118" s="90"/>
      <c r="KTD118" s="91"/>
      <c r="KTE118" s="90"/>
      <c r="KTF118" s="91"/>
      <c r="KTG118" s="90"/>
      <c r="KTH118" s="91"/>
      <c r="KTI118" s="90"/>
      <c r="KTJ118" s="91"/>
      <c r="KTK118" s="90"/>
      <c r="KTL118" s="91"/>
      <c r="KTM118" s="90"/>
      <c r="KTN118" s="91"/>
      <c r="KTO118" s="90"/>
      <c r="KTP118" s="91"/>
      <c r="KTQ118" s="90"/>
      <c r="KTR118" s="91"/>
      <c r="KTS118" s="90"/>
      <c r="KTT118" s="91"/>
      <c r="KTU118" s="90"/>
      <c r="KTV118" s="91"/>
      <c r="KTW118" s="90"/>
      <c r="KTX118" s="91"/>
      <c r="KTY118" s="90"/>
      <c r="KTZ118" s="91"/>
      <c r="KUA118" s="90"/>
      <c r="KUB118" s="91"/>
      <c r="KUC118" s="90"/>
      <c r="KUD118" s="91"/>
      <c r="KUE118" s="90"/>
      <c r="KUF118" s="91"/>
      <c r="KUG118" s="90"/>
      <c r="KUH118" s="91"/>
      <c r="KUI118" s="90"/>
      <c r="KUJ118" s="91"/>
      <c r="KUK118" s="90"/>
      <c r="KUL118" s="91"/>
      <c r="KUM118" s="90"/>
      <c r="KUN118" s="91"/>
      <c r="KUO118" s="90"/>
      <c r="KUP118" s="91"/>
      <c r="KUQ118" s="90"/>
      <c r="KUR118" s="91"/>
      <c r="KUS118" s="90"/>
      <c r="KUT118" s="91"/>
      <c r="KUU118" s="90"/>
      <c r="KUV118" s="91"/>
      <c r="KUW118" s="90"/>
      <c r="KUX118" s="91"/>
      <c r="KUY118" s="90"/>
      <c r="KUZ118" s="91"/>
      <c r="KVA118" s="90"/>
      <c r="KVB118" s="91"/>
      <c r="KVC118" s="90"/>
      <c r="KVD118" s="91"/>
      <c r="KVE118" s="90"/>
      <c r="KVF118" s="91"/>
      <c r="KVG118" s="90"/>
      <c r="KVH118" s="91"/>
      <c r="KVI118" s="90"/>
      <c r="KVJ118" s="91"/>
      <c r="KVK118" s="90"/>
      <c r="KVL118" s="91"/>
      <c r="KVM118" s="90"/>
      <c r="KVN118" s="91"/>
      <c r="KVO118" s="90"/>
      <c r="KVP118" s="91"/>
      <c r="KVQ118" s="90"/>
      <c r="KVR118" s="91"/>
      <c r="KVS118" s="90"/>
      <c r="KVT118" s="91"/>
      <c r="KVU118" s="90"/>
      <c r="KVV118" s="91"/>
      <c r="KVW118" s="90"/>
      <c r="KVX118" s="91"/>
      <c r="KVY118" s="90"/>
      <c r="KVZ118" s="91"/>
      <c r="KWA118" s="90"/>
      <c r="KWB118" s="91"/>
      <c r="KWC118" s="90"/>
      <c r="KWD118" s="91"/>
      <c r="KWE118" s="90"/>
      <c r="KWF118" s="91"/>
      <c r="KWG118" s="90"/>
      <c r="KWH118" s="91"/>
      <c r="KWI118" s="90"/>
      <c r="KWJ118" s="91"/>
      <c r="KWK118" s="90"/>
      <c r="KWL118" s="91"/>
      <c r="KWM118" s="90"/>
      <c r="KWN118" s="91"/>
      <c r="KWO118" s="90"/>
      <c r="KWP118" s="91"/>
      <c r="KWQ118" s="90"/>
      <c r="KWR118" s="91"/>
      <c r="KWS118" s="90"/>
      <c r="KWT118" s="91"/>
      <c r="KWU118" s="90"/>
      <c r="KWV118" s="91"/>
      <c r="KWW118" s="90"/>
      <c r="KWX118" s="91"/>
      <c r="KWY118" s="90"/>
      <c r="KWZ118" s="91"/>
      <c r="KXA118" s="90"/>
      <c r="KXB118" s="91"/>
      <c r="KXC118" s="90"/>
      <c r="KXD118" s="91"/>
      <c r="KXE118" s="90"/>
      <c r="KXF118" s="91"/>
      <c r="KXG118" s="90"/>
      <c r="KXH118" s="91"/>
      <c r="KXI118" s="90"/>
      <c r="KXJ118" s="91"/>
      <c r="KXK118" s="90"/>
      <c r="KXL118" s="91"/>
      <c r="KXM118" s="90"/>
      <c r="KXN118" s="91"/>
      <c r="KXO118" s="90"/>
      <c r="KXP118" s="91"/>
      <c r="KXQ118" s="90"/>
      <c r="KXR118" s="91"/>
      <c r="KXS118" s="90"/>
      <c r="KXT118" s="91"/>
      <c r="KXU118" s="90"/>
      <c r="KXV118" s="91"/>
      <c r="KXW118" s="90"/>
      <c r="KXX118" s="91"/>
      <c r="KXY118" s="90"/>
      <c r="KXZ118" s="91"/>
      <c r="KYA118" s="90"/>
      <c r="KYB118" s="91"/>
      <c r="KYC118" s="90"/>
      <c r="KYD118" s="91"/>
      <c r="KYE118" s="90"/>
      <c r="KYF118" s="91"/>
      <c r="KYG118" s="90"/>
      <c r="KYH118" s="91"/>
      <c r="KYI118" s="90"/>
      <c r="KYJ118" s="91"/>
      <c r="KYK118" s="90"/>
      <c r="KYL118" s="91"/>
      <c r="KYM118" s="90"/>
      <c r="KYN118" s="91"/>
      <c r="KYO118" s="90"/>
      <c r="KYP118" s="91"/>
      <c r="KYQ118" s="90"/>
      <c r="KYR118" s="91"/>
      <c r="KYS118" s="90"/>
      <c r="KYT118" s="91"/>
      <c r="KYU118" s="90"/>
      <c r="KYV118" s="91"/>
      <c r="KYW118" s="90"/>
      <c r="KYX118" s="91"/>
      <c r="KYY118" s="90"/>
      <c r="KYZ118" s="91"/>
      <c r="KZA118" s="90"/>
      <c r="KZB118" s="91"/>
      <c r="KZC118" s="90"/>
      <c r="KZD118" s="91"/>
      <c r="KZE118" s="90"/>
      <c r="KZF118" s="91"/>
      <c r="KZG118" s="90"/>
      <c r="KZH118" s="91"/>
      <c r="KZI118" s="90"/>
      <c r="KZJ118" s="91"/>
      <c r="KZK118" s="90"/>
      <c r="KZL118" s="91"/>
      <c r="KZM118" s="90"/>
      <c r="KZN118" s="91"/>
      <c r="KZO118" s="90"/>
      <c r="KZP118" s="91"/>
      <c r="KZQ118" s="90"/>
      <c r="KZR118" s="91"/>
      <c r="KZS118" s="90"/>
      <c r="KZT118" s="91"/>
      <c r="KZU118" s="90"/>
      <c r="KZV118" s="91"/>
      <c r="KZW118" s="90"/>
      <c r="KZX118" s="91"/>
      <c r="KZY118" s="90"/>
      <c r="KZZ118" s="91"/>
      <c r="LAA118" s="90"/>
      <c r="LAB118" s="91"/>
      <c r="LAC118" s="90"/>
      <c r="LAD118" s="91"/>
      <c r="LAE118" s="90"/>
      <c r="LAF118" s="91"/>
      <c r="LAG118" s="90"/>
      <c r="LAH118" s="91"/>
      <c r="LAI118" s="90"/>
      <c r="LAJ118" s="91"/>
      <c r="LAK118" s="90"/>
      <c r="LAL118" s="91"/>
      <c r="LAM118" s="90"/>
      <c r="LAN118" s="91"/>
      <c r="LAO118" s="90"/>
      <c r="LAP118" s="91"/>
      <c r="LAQ118" s="90"/>
      <c r="LAR118" s="91"/>
      <c r="LAS118" s="90"/>
      <c r="LAT118" s="91"/>
      <c r="LAU118" s="90"/>
      <c r="LAV118" s="91"/>
      <c r="LAW118" s="90"/>
      <c r="LAX118" s="91"/>
      <c r="LAY118" s="90"/>
      <c r="LAZ118" s="91"/>
      <c r="LBA118" s="90"/>
      <c r="LBB118" s="91"/>
      <c r="LBC118" s="90"/>
      <c r="LBD118" s="91"/>
      <c r="LBE118" s="90"/>
      <c r="LBF118" s="91"/>
      <c r="LBG118" s="90"/>
      <c r="LBH118" s="91"/>
      <c r="LBI118" s="90"/>
      <c r="LBJ118" s="91"/>
      <c r="LBK118" s="90"/>
      <c r="LBL118" s="91"/>
      <c r="LBM118" s="90"/>
      <c r="LBN118" s="91"/>
      <c r="LBO118" s="90"/>
      <c r="LBP118" s="91"/>
      <c r="LBQ118" s="90"/>
      <c r="LBR118" s="91"/>
      <c r="LBS118" s="90"/>
      <c r="LBT118" s="91"/>
      <c r="LBU118" s="90"/>
      <c r="LBV118" s="91"/>
      <c r="LBW118" s="90"/>
      <c r="LBX118" s="91"/>
      <c r="LBY118" s="90"/>
      <c r="LBZ118" s="91"/>
      <c r="LCA118" s="90"/>
      <c r="LCB118" s="91"/>
      <c r="LCC118" s="90"/>
      <c r="LCD118" s="91"/>
      <c r="LCE118" s="90"/>
      <c r="LCF118" s="91"/>
      <c r="LCG118" s="90"/>
      <c r="LCH118" s="91"/>
      <c r="LCI118" s="90"/>
      <c r="LCJ118" s="91"/>
      <c r="LCK118" s="90"/>
      <c r="LCL118" s="91"/>
      <c r="LCM118" s="90"/>
      <c r="LCN118" s="91"/>
      <c r="LCO118" s="90"/>
      <c r="LCP118" s="91"/>
      <c r="LCQ118" s="90"/>
      <c r="LCR118" s="91"/>
      <c r="LCS118" s="90"/>
      <c r="LCT118" s="91"/>
      <c r="LCU118" s="90"/>
      <c r="LCV118" s="91"/>
      <c r="LCW118" s="90"/>
      <c r="LCX118" s="91"/>
      <c r="LCY118" s="90"/>
      <c r="LCZ118" s="91"/>
      <c r="LDA118" s="90"/>
      <c r="LDB118" s="91"/>
      <c r="LDC118" s="90"/>
      <c r="LDD118" s="91"/>
      <c r="LDE118" s="90"/>
      <c r="LDF118" s="91"/>
      <c r="LDG118" s="90"/>
      <c r="LDH118" s="91"/>
      <c r="LDI118" s="90"/>
      <c r="LDJ118" s="91"/>
      <c r="LDK118" s="90"/>
      <c r="LDL118" s="91"/>
      <c r="LDM118" s="90"/>
      <c r="LDN118" s="91"/>
      <c r="LDO118" s="90"/>
      <c r="LDP118" s="91"/>
      <c r="LDQ118" s="90"/>
      <c r="LDR118" s="91"/>
      <c r="LDS118" s="90"/>
      <c r="LDT118" s="91"/>
      <c r="LDU118" s="90"/>
      <c r="LDV118" s="91"/>
      <c r="LDW118" s="90"/>
      <c r="LDX118" s="91"/>
      <c r="LDY118" s="90"/>
      <c r="LDZ118" s="91"/>
      <c r="LEA118" s="90"/>
      <c r="LEB118" s="91"/>
      <c r="LEC118" s="90"/>
      <c r="LED118" s="91"/>
      <c r="LEE118" s="90"/>
      <c r="LEF118" s="91"/>
      <c r="LEG118" s="90"/>
      <c r="LEH118" s="91"/>
      <c r="LEI118" s="90"/>
      <c r="LEJ118" s="91"/>
      <c r="LEK118" s="90"/>
      <c r="LEL118" s="91"/>
      <c r="LEM118" s="90"/>
      <c r="LEN118" s="91"/>
      <c r="LEO118" s="90"/>
      <c r="LEP118" s="91"/>
      <c r="LEQ118" s="90"/>
      <c r="LER118" s="91"/>
      <c r="LES118" s="90"/>
      <c r="LET118" s="91"/>
      <c r="LEU118" s="90"/>
      <c r="LEV118" s="91"/>
      <c r="LEW118" s="90"/>
      <c r="LEX118" s="91"/>
      <c r="LEY118" s="90"/>
      <c r="LEZ118" s="91"/>
      <c r="LFA118" s="90"/>
      <c r="LFB118" s="91"/>
      <c r="LFC118" s="90"/>
      <c r="LFD118" s="91"/>
      <c r="LFE118" s="90"/>
      <c r="LFF118" s="91"/>
      <c r="LFG118" s="90"/>
      <c r="LFH118" s="91"/>
      <c r="LFI118" s="90"/>
      <c r="LFJ118" s="91"/>
      <c r="LFK118" s="90"/>
      <c r="LFL118" s="91"/>
      <c r="LFM118" s="90"/>
      <c r="LFN118" s="91"/>
      <c r="LFO118" s="90"/>
      <c r="LFP118" s="91"/>
      <c r="LFQ118" s="90"/>
      <c r="LFR118" s="91"/>
      <c r="LFS118" s="90"/>
      <c r="LFT118" s="91"/>
      <c r="LFU118" s="90"/>
      <c r="LFV118" s="91"/>
      <c r="LFW118" s="90"/>
      <c r="LFX118" s="91"/>
      <c r="LFY118" s="90"/>
      <c r="LFZ118" s="91"/>
      <c r="LGA118" s="90"/>
      <c r="LGB118" s="91"/>
      <c r="LGC118" s="90"/>
      <c r="LGD118" s="91"/>
      <c r="LGE118" s="90"/>
      <c r="LGF118" s="91"/>
      <c r="LGG118" s="90"/>
      <c r="LGH118" s="91"/>
      <c r="LGI118" s="90"/>
      <c r="LGJ118" s="91"/>
      <c r="LGK118" s="90"/>
      <c r="LGL118" s="91"/>
      <c r="LGM118" s="90"/>
      <c r="LGN118" s="91"/>
      <c r="LGO118" s="90"/>
      <c r="LGP118" s="91"/>
      <c r="LGQ118" s="90"/>
      <c r="LGR118" s="91"/>
      <c r="LGS118" s="90"/>
      <c r="LGT118" s="91"/>
      <c r="LGU118" s="90"/>
      <c r="LGV118" s="91"/>
      <c r="LGW118" s="90"/>
      <c r="LGX118" s="91"/>
      <c r="LGY118" s="90"/>
      <c r="LGZ118" s="91"/>
      <c r="LHA118" s="90"/>
      <c r="LHB118" s="91"/>
      <c r="LHC118" s="90"/>
      <c r="LHD118" s="91"/>
      <c r="LHE118" s="90"/>
      <c r="LHF118" s="91"/>
      <c r="LHG118" s="90"/>
      <c r="LHH118" s="91"/>
      <c r="LHI118" s="90"/>
      <c r="LHJ118" s="91"/>
      <c r="LHK118" s="90"/>
      <c r="LHL118" s="91"/>
      <c r="LHM118" s="90"/>
      <c r="LHN118" s="91"/>
      <c r="LHO118" s="90"/>
      <c r="LHP118" s="91"/>
      <c r="LHQ118" s="90"/>
      <c r="LHR118" s="91"/>
      <c r="LHS118" s="90"/>
      <c r="LHT118" s="91"/>
      <c r="LHU118" s="90"/>
      <c r="LHV118" s="91"/>
      <c r="LHW118" s="90"/>
      <c r="LHX118" s="91"/>
      <c r="LHY118" s="90"/>
      <c r="LHZ118" s="91"/>
      <c r="LIA118" s="90"/>
      <c r="LIB118" s="91"/>
      <c r="LIC118" s="90"/>
      <c r="LID118" s="91"/>
      <c r="LIE118" s="90"/>
      <c r="LIF118" s="91"/>
      <c r="LIG118" s="90"/>
      <c r="LIH118" s="91"/>
      <c r="LII118" s="90"/>
      <c r="LIJ118" s="91"/>
      <c r="LIK118" s="90"/>
      <c r="LIL118" s="91"/>
      <c r="LIM118" s="90"/>
      <c r="LIN118" s="91"/>
      <c r="LIO118" s="90"/>
      <c r="LIP118" s="91"/>
      <c r="LIQ118" s="90"/>
      <c r="LIR118" s="91"/>
      <c r="LIS118" s="90"/>
      <c r="LIT118" s="91"/>
      <c r="LIU118" s="90"/>
      <c r="LIV118" s="91"/>
      <c r="LIW118" s="90"/>
      <c r="LIX118" s="91"/>
      <c r="LIY118" s="90"/>
      <c r="LIZ118" s="91"/>
      <c r="LJA118" s="90"/>
      <c r="LJB118" s="91"/>
      <c r="LJC118" s="90"/>
      <c r="LJD118" s="91"/>
      <c r="LJE118" s="90"/>
      <c r="LJF118" s="91"/>
      <c r="LJG118" s="90"/>
      <c r="LJH118" s="91"/>
      <c r="LJI118" s="90"/>
      <c r="LJJ118" s="91"/>
      <c r="LJK118" s="90"/>
      <c r="LJL118" s="91"/>
      <c r="LJM118" s="90"/>
      <c r="LJN118" s="91"/>
      <c r="LJO118" s="90"/>
      <c r="LJP118" s="91"/>
      <c r="LJQ118" s="90"/>
      <c r="LJR118" s="91"/>
      <c r="LJS118" s="90"/>
      <c r="LJT118" s="91"/>
      <c r="LJU118" s="90"/>
      <c r="LJV118" s="91"/>
      <c r="LJW118" s="90"/>
      <c r="LJX118" s="91"/>
      <c r="LJY118" s="90"/>
      <c r="LJZ118" s="91"/>
      <c r="LKA118" s="90"/>
      <c r="LKB118" s="91"/>
      <c r="LKC118" s="90"/>
      <c r="LKD118" s="91"/>
      <c r="LKE118" s="90"/>
      <c r="LKF118" s="91"/>
      <c r="LKG118" s="90"/>
      <c r="LKH118" s="91"/>
      <c r="LKI118" s="90"/>
      <c r="LKJ118" s="91"/>
      <c r="LKK118" s="90"/>
      <c r="LKL118" s="91"/>
      <c r="LKM118" s="90"/>
      <c r="LKN118" s="91"/>
      <c r="LKO118" s="90"/>
      <c r="LKP118" s="91"/>
      <c r="LKQ118" s="90"/>
      <c r="LKR118" s="91"/>
      <c r="LKS118" s="90"/>
      <c r="LKT118" s="91"/>
      <c r="LKU118" s="90"/>
      <c r="LKV118" s="91"/>
      <c r="LKW118" s="90"/>
      <c r="LKX118" s="91"/>
      <c r="LKY118" s="90"/>
      <c r="LKZ118" s="91"/>
      <c r="LLA118" s="90"/>
      <c r="LLB118" s="91"/>
      <c r="LLC118" s="90"/>
      <c r="LLD118" s="91"/>
      <c r="LLE118" s="90"/>
      <c r="LLF118" s="91"/>
      <c r="LLG118" s="90"/>
      <c r="LLH118" s="91"/>
      <c r="LLI118" s="90"/>
      <c r="LLJ118" s="91"/>
      <c r="LLK118" s="90"/>
      <c r="LLL118" s="91"/>
      <c r="LLM118" s="90"/>
      <c r="LLN118" s="91"/>
      <c r="LLO118" s="90"/>
      <c r="LLP118" s="91"/>
      <c r="LLQ118" s="90"/>
      <c r="LLR118" s="91"/>
      <c r="LLS118" s="90"/>
      <c r="LLT118" s="91"/>
      <c r="LLU118" s="90"/>
      <c r="LLV118" s="91"/>
      <c r="LLW118" s="90"/>
      <c r="LLX118" s="91"/>
      <c r="LLY118" s="90"/>
      <c r="LLZ118" s="91"/>
      <c r="LMA118" s="90"/>
      <c r="LMB118" s="91"/>
      <c r="LMC118" s="90"/>
      <c r="LMD118" s="91"/>
      <c r="LME118" s="90"/>
      <c r="LMF118" s="91"/>
      <c r="LMG118" s="90"/>
      <c r="LMH118" s="91"/>
      <c r="LMI118" s="90"/>
      <c r="LMJ118" s="91"/>
      <c r="LMK118" s="90"/>
      <c r="LML118" s="91"/>
      <c r="LMM118" s="90"/>
      <c r="LMN118" s="91"/>
      <c r="LMO118" s="90"/>
      <c r="LMP118" s="91"/>
      <c r="LMQ118" s="90"/>
      <c r="LMR118" s="91"/>
      <c r="LMS118" s="90"/>
      <c r="LMT118" s="91"/>
      <c r="LMU118" s="90"/>
      <c r="LMV118" s="91"/>
      <c r="LMW118" s="90"/>
      <c r="LMX118" s="91"/>
      <c r="LMY118" s="90"/>
      <c r="LMZ118" s="91"/>
      <c r="LNA118" s="90"/>
      <c r="LNB118" s="91"/>
      <c r="LNC118" s="90"/>
      <c r="LND118" s="91"/>
      <c r="LNE118" s="90"/>
      <c r="LNF118" s="91"/>
      <c r="LNG118" s="90"/>
      <c r="LNH118" s="91"/>
      <c r="LNI118" s="90"/>
      <c r="LNJ118" s="91"/>
      <c r="LNK118" s="90"/>
      <c r="LNL118" s="91"/>
      <c r="LNM118" s="90"/>
      <c r="LNN118" s="91"/>
      <c r="LNO118" s="90"/>
      <c r="LNP118" s="91"/>
      <c r="LNQ118" s="90"/>
      <c r="LNR118" s="91"/>
      <c r="LNS118" s="90"/>
      <c r="LNT118" s="91"/>
      <c r="LNU118" s="90"/>
      <c r="LNV118" s="91"/>
      <c r="LNW118" s="90"/>
      <c r="LNX118" s="91"/>
      <c r="LNY118" s="90"/>
      <c r="LNZ118" s="91"/>
      <c r="LOA118" s="90"/>
      <c r="LOB118" s="91"/>
      <c r="LOC118" s="90"/>
      <c r="LOD118" s="91"/>
      <c r="LOE118" s="90"/>
      <c r="LOF118" s="91"/>
      <c r="LOG118" s="90"/>
      <c r="LOH118" s="91"/>
      <c r="LOI118" s="90"/>
      <c r="LOJ118" s="91"/>
      <c r="LOK118" s="90"/>
      <c r="LOL118" s="91"/>
      <c r="LOM118" s="90"/>
      <c r="LON118" s="91"/>
      <c r="LOO118" s="90"/>
      <c r="LOP118" s="91"/>
      <c r="LOQ118" s="90"/>
      <c r="LOR118" s="91"/>
      <c r="LOS118" s="90"/>
      <c r="LOT118" s="91"/>
      <c r="LOU118" s="90"/>
      <c r="LOV118" s="91"/>
      <c r="LOW118" s="90"/>
      <c r="LOX118" s="91"/>
      <c r="LOY118" s="90"/>
      <c r="LOZ118" s="91"/>
      <c r="LPA118" s="90"/>
      <c r="LPB118" s="91"/>
      <c r="LPC118" s="90"/>
      <c r="LPD118" s="91"/>
      <c r="LPE118" s="90"/>
      <c r="LPF118" s="91"/>
      <c r="LPG118" s="90"/>
      <c r="LPH118" s="91"/>
      <c r="LPI118" s="90"/>
      <c r="LPJ118" s="91"/>
      <c r="LPK118" s="90"/>
      <c r="LPL118" s="91"/>
      <c r="LPM118" s="90"/>
      <c r="LPN118" s="91"/>
      <c r="LPO118" s="90"/>
      <c r="LPP118" s="91"/>
      <c r="LPQ118" s="90"/>
      <c r="LPR118" s="91"/>
      <c r="LPS118" s="90"/>
      <c r="LPT118" s="91"/>
      <c r="LPU118" s="90"/>
      <c r="LPV118" s="91"/>
      <c r="LPW118" s="90"/>
      <c r="LPX118" s="91"/>
      <c r="LPY118" s="90"/>
      <c r="LPZ118" s="91"/>
      <c r="LQA118" s="90"/>
      <c r="LQB118" s="91"/>
      <c r="LQC118" s="90"/>
      <c r="LQD118" s="91"/>
      <c r="LQE118" s="90"/>
      <c r="LQF118" s="91"/>
      <c r="LQG118" s="90"/>
      <c r="LQH118" s="91"/>
      <c r="LQI118" s="90"/>
      <c r="LQJ118" s="91"/>
      <c r="LQK118" s="90"/>
      <c r="LQL118" s="91"/>
      <c r="LQM118" s="90"/>
      <c r="LQN118" s="91"/>
      <c r="LQO118" s="90"/>
      <c r="LQP118" s="91"/>
      <c r="LQQ118" s="90"/>
      <c r="LQR118" s="91"/>
      <c r="LQS118" s="90"/>
      <c r="LQT118" s="91"/>
      <c r="LQU118" s="90"/>
      <c r="LQV118" s="91"/>
      <c r="LQW118" s="90"/>
      <c r="LQX118" s="91"/>
      <c r="LQY118" s="90"/>
      <c r="LQZ118" s="91"/>
      <c r="LRA118" s="90"/>
      <c r="LRB118" s="91"/>
      <c r="LRC118" s="90"/>
      <c r="LRD118" s="91"/>
      <c r="LRE118" s="90"/>
      <c r="LRF118" s="91"/>
      <c r="LRG118" s="90"/>
      <c r="LRH118" s="91"/>
      <c r="LRI118" s="90"/>
      <c r="LRJ118" s="91"/>
      <c r="LRK118" s="90"/>
      <c r="LRL118" s="91"/>
      <c r="LRM118" s="90"/>
      <c r="LRN118" s="91"/>
      <c r="LRO118" s="90"/>
      <c r="LRP118" s="91"/>
      <c r="LRQ118" s="90"/>
      <c r="LRR118" s="91"/>
      <c r="LRS118" s="90"/>
      <c r="LRT118" s="91"/>
      <c r="LRU118" s="90"/>
      <c r="LRV118" s="91"/>
      <c r="LRW118" s="90"/>
      <c r="LRX118" s="91"/>
      <c r="LRY118" s="90"/>
      <c r="LRZ118" s="91"/>
      <c r="LSA118" s="90"/>
      <c r="LSB118" s="91"/>
      <c r="LSC118" s="90"/>
      <c r="LSD118" s="91"/>
      <c r="LSE118" s="90"/>
      <c r="LSF118" s="91"/>
      <c r="LSG118" s="90"/>
      <c r="LSH118" s="91"/>
      <c r="LSI118" s="90"/>
      <c r="LSJ118" s="91"/>
      <c r="LSK118" s="90"/>
      <c r="LSL118" s="91"/>
      <c r="LSM118" s="90"/>
      <c r="LSN118" s="91"/>
      <c r="LSO118" s="90"/>
      <c r="LSP118" s="91"/>
      <c r="LSQ118" s="90"/>
      <c r="LSR118" s="91"/>
      <c r="LSS118" s="90"/>
      <c r="LST118" s="91"/>
      <c r="LSU118" s="90"/>
      <c r="LSV118" s="91"/>
      <c r="LSW118" s="90"/>
      <c r="LSX118" s="91"/>
      <c r="LSY118" s="90"/>
      <c r="LSZ118" s="91"/>
      <c r="LTA118" s="90"/>
      <c r="LTB118" s="91"/>
      <c r="LTC118" s="90"/>
      <c r="LTD118" s="91"/>
      <c r="LTE118" s="90"/>
      <c r="LTF118" s="91"/>
      <c r="LTG118" s="90"/>
      <c r="LTH118" s="91"/>
      <c r="LTI118" s="90"/>
      <c r="LTJ118" s="91"/>
      <c r="LTK118" s="90"/>
      <c r="LTL118" s="91"/>
      <c r="LTM118" s="90"/>
      <c r="LTN118" s="91"/>
      <c r="LTO118" s="90"/>
      <c r="LTP118" s="91"/>
      <c r="LTQ118" s="90"/>
      <c r="LTR118" s="91"/>
      <c r="LTS118" s="90"/>
      <c r="LTT118" s="91"/>
      <c r="LTU118" s="90"/>
      <c r="LTV118" s="91"/>
      <c r="LTW118" s="90"/>
      <c r="LTX118" s="91"/>
      <c r="LTY118" s="90"/>
      <c r="LTZ118" s="91"/>
      <c r="LUA118" s="90"/>
      <c r="LUB118" s="91"/>
      <c r="LUC118" s="90"/>
      <c r="LUD118" s="91"/>
      <c r="LUE118" s="90"/>
      <c r="LUF118" s="91"/>
      <c r="LUG118" s="90"/>
      <c r="LUH118" s="91"/>
      <c r="LUI118" s="90"/>
      <c r="LUJ118" s="91"/>
      <c r="LUK118" s="90"/>
      <c r="LUL118" s="91"/>
      <c r="LUM118" s="90"/>
      <c r="LUN118" s="91"/>
      <c r="LUO118" s="90"/>
      <c r="LUP118" s="91"/>
      <c r="LUQ118" s="90"/>
      <c r="LUR118" s="91"/>
      <c r="LUS118" s="90"/>
      <c r="LUT118" s="91"/>
      <c r="LUU118" s="90"/>
      <c r="LUV118" s="91"/>
      <c r="LUW118" s="90"/>
      <c r="LUX118" s="91"/>
      <c r="LUY118" s="90"/>
      <c r="LUZ118" s="91"/>
      <c r="LVA118" s="90"/>
      <c r="LVB118" s="91"/>
      <c r="LVC118" s="90"/>
      <c r="LVD118" s="91"/>
      <c r="LVE118" s="90"/>
      <c r="LVF118" s="91"/>
      <c r="LVG118" s="90"/>
      <c r="LVH118" s="91"/>
      <c r="LVI118" s="90"/>
      <c r="LVJ118" s="91"/>
      <c r="LVK118" s="90"/>
      <c r="LVL118" s="91"/>
      <c r="LVM118" s="90"/>
      <c r="LVN118" s="91"/>
      <c r="LVO118" s="90"/>
      <c r="LVP118" s="91"/>
      <c r="LVQ118" s="90"/>
      <c r="LVR118" s="91"/>
      <c r="LVS118" s="90"/>
      <c r="LVT118" s="91"/>
      <c r="LVU118" s="90"/>
      <c r="LVV118" s="91"/>
      <c r="LVW118" s="90"/>
      <c r="LVX118" s="91"/>
      <c r="LVY118" s="90"/>
      <c r="LVZ118" s="91"/>
      <c r="LWA118" s="90"/>
      <c r="LWB118" s="91"/>
      <c r="LWC118" s="90"/>
      <c r="LWD118" s="91"/>
      <c r="LWE118" s="90"/>
      <c r="LWF118" s="91"/>
      <c r="LWG118" s="90"/>
      <c r="LWH118" s="91"/>
      <c r="LWI118" s="90"/>
      <c r="LWJ118" s="91"/>
      <c r="LWK118" s="90"/>
      <c r="LWL118" s="91"/>
      <c r="LWM118" s="90"/>
      <c r="LWN118" s="91"/>
      <c r="LWO118" s="90"/>
      <c r="LWP118" s="91"/>
      <c r="LWQ118" s="90"/>
      <c r="LWR118" s="91"/>
      <c r="LWS118" s="90"/>
      <c r="LWT118" s="91"/>
      <c r="LWU118" s="90"/>
      <c r="LWV118" s="91"/>
      <c r="LWW118" s="90"/>
      <c r="LWX118" s="91"/>
      <c r="LWY118" s="90"/>
      <c r="LWZ118" s="91"/>
      <c r="LXA118" s="90"/>
      <c r="LXB118" s="91"/>
      <c r="LXC118" s="90"/>
      <c r="LXD118" s="91"/>
      <c r="LXE118" s="90"/>
      <c r="LXF118" s="91"/>
      <c r="LXG118" s="90"/>
      <c r="LXH118" s="91"/>
      <c r="LXI118" s="90"/>
      <c r="LXJ118" s="91"/>
      <c r="LXK118" s="90"/>
      <c r="LXL118" s="91"/>
      <c r="LXM118" s="90"/>
      <c r="LXN118" s="91"/>
      <c r="LXO118" s="90"/>
      <c r="LXP118" s="91"/>
      <c r="LXQ118" s="90"/>
      <c r="LXR118" s="91"/>
      <c r="LXS118" s="90"/>
      <c r="LXT118" s="91"/>
      <c r="LXU118" s="90"/>
      <c r="LXV118" s="91"/>
      <c r="LXW118" s="90"/>
      <c r="LXX118" s="91"/>
      <c r="LXY118" s="90"/>
      <c r="LXZ118" s="91"/>
      <c r="LYA118" s="90"/>
      <c r="LYB118" s="91"/>
      <c r="LYC118" s="90"/>
      <c r="LYD118" s="91"/>
      <c r="LYE118" s="90"/>
      <c r="LYF118" s="91"/>
      <c r="LYG118" s="90"/>
      <c r="LYH118" s="91"/>
      <c r="LYI118" s="90"/>
      <c r="LYJ118" s="91"/>
      <c r="LYK118" s="90"/>
      <c r="LYL118" s="91"/>
      <c r="LYM118" s="90"/>
      <c r="LYN118" s="91"/>
      <c r="LYO118" s="90"/>
      <c r="LYP118" s="91"/>
      <c r="LYQ118" s="90"/>
      <c r="LYR118" s="91"/>
      <c r="LYS118" s="90"/>
      <c r="LYT118" s="91"/>
      <c r="LYU118" s="90"/>
      <c r="LYV118" s="91"/>
      <c r="LYW118" s="90"/>
      <c r="LYX118" s="91"/>
      <c r="LYY118" s="90"/>
      <c r="LYZ118" s="91"/>
      <c r="LZA118" s="90"/>
      <c r="LZB118" s="91"/>
      <c r="LZC118" s="90"/>
      <c r="LZD118" s="91"/>
      <c r="LZE118" s="90"/>
      <c r="LZF118" s="91"/>
      <c r="LZG118" s="90"/>
      <c r="LZH118" s="91"/>
      <c r="LZI118" s="90"/>
      <c r="LZJ118" s="91"/>
      <c r="LZK118" s="90"/>
      <c r="LZL118" s="91"/>
      <c r="LZM118" s="90"/>
      <c r="LZN118" s="91"/>
      <c r="LZO118" s="90"/>
      <c r="LZP118" s="91"/>
      <c r="LZQ118" s="90"/>
      <c r="LZR118" s="91"/>
      <c r="LZS118" s="90"/>
      <c r="LZT118" s="91"/>
      <c r="LZU118" s="90"/>
      <c r="LZV118" s="91"/>
      <c r="LZW118" s="90"/>
      <c r="LZX118" s="91"/>
      <c r="LZY118" s="90"/>
      <c r="LZZ118" s="91"/>
      <c r="MAA118" s="90"/>
      <c r="MAB118" s="91"/>
      <c r="MAC118" s="90"/>
      <c r="MAD118" s="91"/>
      <c r="MAE118" s="90"/>
      <c r="MAF118" s="91"/>
      <c r="MAG118" s="90"/>
      <c r="MAH118" s="91"/>
      <c r="MAI118" s="90"/>
      <c r="MAJ118" s="91"/>
      <c r="MAK118" s="90"/>
      <c r="MAL118" s="91"/>
      <c r="MAM118" s="90"/>
      <c r="MAN118" s="91"/>
      <c r="MAO118" s="90"/>
      <c r="MAP118" s="91"/>
      <c r="MAQ118" s="90"/>
      <c r="MAR118" s="91"/>
      <c r="MAS118" s="90"/>
      <c r="MAT118" s="91"/>
      <c r="MAU118" s="90"/>
      <c r="MAV118" s="91"/>
      <c r="MAW118" s="90"/>
      <c r="MAX118" s="91"/>
      <c r="MAY118" s="90"/>
      <c r="MAZ118" s="91"/>
      <c r="MBA118" s="90"/>
      <c r="MBB118" s="91"/>
      <c r="MBC118" s="90"/>
      <c r="MBD118" s="91"/>
      <c r="MBE118" s="90"/>
      <c r="MBF118" s="91"/>
      <c r="MBG118" s="90"/>
      <c r="MBH118" s="91"/>
      <c r="MBI118" s="90"/>
      <c r="MBJ118" s="91"/>
      <c r="MBK118" s="90"/>
      <c r="MBL118" s="91"/>
      <c r="MBM118" s="90"/>
      <c r="MBN118" s="91"/>
      <c r="MBO118" s="90"/>
      <c r="MBP118" s="91"/>
      <c r="MBQ118" s="90"/>
      <c r="MBR118" s="91"/>
      <c r="MBS118" s="90"/>
      <c r="MBT118" s="91"/>
      <c r="MBU118" s="90"/>
      <c r="MBV118" s="91"/>
      <c r="MBW118" s="90"/>
      <c r="MBX118" s="91"/>
      <c r="MBY118" s="90"/>
      <c r="MBZ118" s="91"/>
      <c r="MCA118" s="90"/>
      <c r="MCB118" s="91"/>
      <c r="MCC118" s="90"/>
      <c r="MCD118" s="91"/>
      <c r="MCE118" s="90"/>
      <c r="MCF118" s="91"/>
      <c r="MCG118" s="90"/>
      <c r="MCH118" s="91"/>
      <c r="MCI118" s="90"/>
      <c r="MCJ118" s="91"/>
      <c r="MCK118" s="90"/>
      <c r="MCL118" s="91"/>
      <c r="MCM118" s="90"/>
      <c r="MCN118" s="91"/>
      <c r="MCO118" s="90"/>
      <c r="MCP118" s="91"/>
      <c r="MCQ118" s="90"/>
      <c r="MCR118" s="91"/>
      <c r="MCS118" s="90"/>
      <c r="MCT118" s="91"/>
      <c r="MCU118" s="90"/>
      <c r="MCV118" s="91"/>
      <c r="MCW118" s="90"/>
      <c r="MCX118" s="91"/>
      <c r="MCY118" s="90"/>
      <c r="MCZ118" s="91"/>
      <c r="MDA118" s="90"/>
      <c r="MDB118" s="91"/>
      <c r="MDC118" s="90"/>
      <c r="MDD118" s="91"/>
      <c r="MDE118" s="90"/>
      <c r="MDF118" s="91"/>
      <c r="MDG118" s="90"/>
      <c r="MDH118" s="91"/>
      <c r="MDI118" s="90"/>
      <c r="MDJ118" s="91"/>
      <c r="MDK118" s="90"/>
      <c r="MDL118" s="91"/>
      <c r="MDM118" s="90"/>
      <c r="MDN118" s="91"/>
      <c r="MDO118" s="90"/>
      <c r="MDP118" s="91"/>
      <c r="MDQ118" s="90"/>
      <c r="MDR118" s="91"/>
      <c r="MDS118" s="90"/>
      <c r="MDT118" s="91"/>
      <c r="MDU118" s="90"/>
      <c r="MDV118" s="91"/>
      <c r="MDW118" s="90"/>
      <c r="MDX118" s="91"/>
      <c r="MDY118" s="90"/>
      <c r="MDZ118" s="91"/>
      <c r="MEA118" s="90"/>
      <c r="MEB118" s="91"/>
      <c r="MEC118" s="90"/>
      <c r="MED118" s="91"/>
      <c r="MEE118" s="90"/>
      <c r="MEF118" s="91"/>
      <c r="MEG118" s="90"/>
      <c r="MEH118" s="91"/>
      <c r="MEI118" s="90"/>
      <c r="MEJ118" s="91"/>
      <c r="MEK118" s="90"/>
      <c r="MEL118" s="91"/>
      <c r="MEM118" s="90"/>
      <c r="MEN118" s="91"/>
      <c r="MEO118" s="90"/>
      <c r="MEP118" s="91"/>
      <c r="MEQ118" s="90"/>
      <c r="MER118" s="91"/>
      <c r="MES118" s="90"/>
      <c r="MET118" s="91"/>
      <c r="MEU118" s="90"/>
      <c r="MEV118" s="91"/>
      <c r="MEW118" s="90"/>
      <c r="MEX118" s="91"/>
      <c r="MEY118" s="90"/>
      <c r="MEZ118" s="91"/>
      <c r="MFA118" s="90"/>
      <c r="MFB118" s="91"/>
      <c r="MFC118" s="90"/>
      <c r="MFD118" s="91"/>
      <c r="MFE118" s="90"/>
      <c r="MFF118" s="91"/>
      <c r="MFG118" s="90"/>
      <c r="MFH118" s="91"/>
      <c r="MFI118" s="90"/>
      <c r="MFJ118" s="91"/>
      <c r="MFK118" s="90"/>
      <c r="MFL118" s="91"/>
      <c r="MFM118" s="90"/>
      <c r="MFN118" s="91"/>
      <c r="MFO118" s="90"/>
      <c r="MFP118" s="91"/>
      <c r="MFQ118" s="90"/>
      <c r="MFR118" s="91"/>
      <c r="MFS118" s="90"/>
      <c r="MFT118" s="91"/>
      <c r="MFU118" s="90"/>
      <c r="MFV118" s="91"/>
      <c r="MFW118" s="90"/>
      <c r="MFX118" s="91"/>
      <c r="MFY118" s="90"/>
      <c r="MFZ118" s="91"/>
      <c r="MGA118" s="90"/>
      <c r="MGB118" s="91"/>
      <c r="MGC118" s="90"/>
      <c r="MGD118" s="91"/>
      <c r="MGE118" s="90"/>
      <c r="MGF118" s="91"/>
      <c r="MGG118" s="90"/>
      <c r="MGH118" s="91"/>
      <c r="MGI118" s="90"/>
      <c r="MGJ118" s="91"/>
      <c r="MGK118" s="90"/>
      <c r="MGL118" s="91"/>
      <c r="MGM118" s="90"/>
      <c r="MGN118" s="91"/>
      <c r="MGO118" s="90"/>
      <c r="MGP118" s="91"/>
      <c r="MGQ118" s="90"/>
      <c r="MGR118" s="91"/>
      <c r="MGS118" s="90"/>
      <c r="MGT118" s="91"/>
      <c r="MGU118" s="90"/>
      <c r="MGV118" s="91"/>
      <c r="MGW118" s="90"/>
      <c r="MGX118" s="91"/>
      <c r="MGY118" s="90"/>
      <c r="MGZ118" s="91"/>
      <c r="MHA118" s="90"/>
      <c r="MHB118" s="91"/>
      <c r="MHC118" s="90"/>
      <c r="MHD118" s="91"/>
      <c r="MHE118" s="90"/>
      <c r="MHF118" s="91"/>
      <c r="MHG118" s="90"/>
      <c r="MHH118" s="91"/>
      <c r="MHI118" s="90"/>
      <c r="MHJ118" s="91"/>
      <c r="MHK118" s="90"/>
      <c r="MHL118" s="91"/>
      <c r="MHM118" s="90"/>
      <c r="MHN118" s="91"/>
      <c r="MHO118" s="90"/>
      <c r="MHP118" s="91"/>
      <c r="MHQ118" s="90"/>
      <c r="MHR118" s="91"/>
      <c r="MHS118" s="90"/>
      <c r="MHT118" s="91"/>
      <c r="MHU118" s="90"/>
      <c r="MHV118" s="91"/>
      <c r="MHW118" s="90"/>
      <c r="MHX118" s="91"/>
      <c r="MHY118" s="90"/>
      <c r="MHZ118" s="91"/>
      <c r="MIA118" s="90"/>
      <c r="MIB118" s="91"/>
      <c r="MIC118" s="90"/>
      <c r="MID118" s="91"/>
      <c r="MIE118" s="90"/>
      <c r="MIF118" s="91"/>
      <c r="MIG118" s="90"/>
      <c r="MIH118" s="91"/>
      <c r="MII118" s="90"/>
      <c r="MIJ118" s="91"/>
      <c r="MIK118" s="90"/>
      <c r="MIL118" s="91"/>
      <c r="MIM118" s="90"/>
      <c r="MIN118" s="91"/>
      <c r="MIO118" s="90"/>
      <c r="MIP118" s="91"/>
      <c r="MIQ118" s="90"/>
      <c r="MIR118" s="91"/>
      <c r="MIS118" s="90"/>
      <c r="MIT118" s="91"/>
      <c r="MIU118" s="90"/>
      <c r="MIV118" s="91"/>
      <c r="MIW118" s="90"/>
      <c r="MIX118" s="91"/>
      <c r="MIY118" s="90"/>
      <c r="MIZ118" s="91"/>
      <c r="MJA118" s="90"/>
      <c r="MJB118" s="91"/>
      <c r="MJC118" s="90"/>
      <c r="MJD118" s="91"/>
      <c r="MJE118" s="90"/>
      <c r="MJF118" s="91"/>
      <c r="MJG118" s="90"/>
      <c r="MJH118" s="91"/>
      <c r="MJI118" s="90"/>
      <c r="MJJ118" s="91"/>
      <c r="MJK118" s="90"/>
      <c r="MJL118" s="91"/>
      <c r="MJM118" s="90"/>
      <c r="MJN118" s="91"/>
      <c r="MJO118" s="90"/>
      <c r="MJP118" s="91"/>
      <c r="MJQ118" s="90"/>
      <c r="MJR118" s="91"/>
      <c r="MJS118" s="90"/>
      <c r="MJT118" s="91"/>
      <c r="MJU118" s="90"/>
      <c r="MJV118" s="91"/>
      <c r="MJW118" s="90"/>
      <c r="MJX118" s="91"/>
      <c r="MJY118" s="90"/>
      <c r="MJZ118" s="91"/>
      <c r="MKA118" s="90"/>
      <c r="MKB118" s="91"/>
      <c r="MKC118" s="90"/>
      <c r="MKD118" s="91"/>
      <c r="MKE118" s="90"/>
      <c r="MKF118" s="91"/>
      <c r="MKG118" s="90"/>
      <c r="MKH118" s="91"/>
      <c r="MKI118" s="90"/>
      <c r="MKJ118" s="91"/>
      <c r="MKK118" s="90"/>
      <c r="MKL118" s="91"/>
      <c r="MKM118" s="90"/>
      <c r="MKN118" s="91"/>
      <c r="MKO118" s="90"/>
      <c r="MKP118" s="91"/>
      <c r="MKQ118" s="90"/>
      <c r="MKR118" s="91"/>
      <c r="MKS118" s="90"/>
      <c r="MKT118" s="91"/>
      <c r="MKU118" s="90"/>
      <c r="MKV118" s="91"/>
      <c r="MKW118" s="90"/>
      <c r="MKX118" s="91"/>
      <c r="MKY118" s="90"/>
      <c r="MKZ118" s="91"/>
      <c r="MLA118" s="90"/>
      <c r="MLB118" s="91"/>
      <c r="MLC118" s="90"/>
      <c r="MLD118" s="91"/>
      <c r="MLE118" s="90"/>
      <c r="MLF118" s="91"/>
      <c r="MLG118" s="90"/>
      <c r="MLH118" s="91"/>
      <c r="MLI118" s="90"/>
      <c r="MLJ118" s="91"/>
      <c r="MLK118" s="90"/>
      <c r="MLL118" s="91"/>
      <c r="MLM118" s="90"/>
      <c r="MLN118" s="91"/>
      <c r="MLO118" s="90"/>
      <c r="MLP118" s="91"/>
      <c r="MLQ118" s="90"/>
      <c r="MLR118" s="91"/>
      <c r="MLS118" s="90"/>
      <c r="MLT118" s="91"/>
      <c r="MLU118" s="90"/>
      <c r="MLV118" s="91"/>
      <c r="MLW118" s="90"/>
      <c r="MLX118" s="91"/>
      <c r="MLY118" s="90"/>
      <c r="MLZ118" s="91"/>
      <c r="MMA118" s="90"/>
      <c r="MMB118" s="91"/>
      <c r="MMC118" s="90"/>
      <c r="MMD118" s="91"/>
      <c r="MME118" s="90"/>
      <c r="MMF118" s="91"/>
      <c r="MMG118" s="90"/>
      <c r="MMH118" s="91"/>
      <c r="MMI118" s="90"/>
      <c r="MMJ118" s="91"/>
      <c r="MMK118" s="90"/>
      <c r="MML118" s="91"/>
      <c r="MMM118" s="90"/>
      <c r="MMN118" s="91"/>
      <c r="MMO118" s="90"/>
      <c r="MMP118" s="91"/>
      <c r="MMQ118" s="90"/>
      <c r="MMR118" s="91"/>
      <c r="MMS118" s="90"/>
      <c r="MMT118" s="91"/>
      <c r="MMU118" s="90"/>
      <c r="MMV118" s="91"/>
      <c r="MMW118" s="90"/>
      <c r="MMX118" s="91"/>
      <c r="MMY118" s="90"/>
      <c r="MMZ118" s="91"/>
      <c r="MNA118" s="90"/>
      <c r="MNB118" s="91"/>
      <c r="MNC118" s="90"/>
      <c r="MND118" s="91"/>
      <c r="MNE118" s="90"/>
      <c r="MNF118" s="91"/>
      <c r="MNG118" s="90"/>
      <c r="MNH118" s="91"/>
      <c r="MNI118" s="90"/>
      <c r="MNJ118" s="91"/>
      <c r="MNK118" s="90"/>
      <c r="MNL118" s="91"/>
      <c r="MNM118" s="90"/>
      <c r="MNN118" s="91"/>
      <c r="MNO118" s="90"/>
      <c r="MNP118" s="91"/>
      <c r="MNQ118" s="90"/>
      <c r="MNR118" s="91"/>
      <c r="MNS118" s="90"/>
      <c r="MNT118" s="91"/>
      <c r="MNU118" s="90"/>
      <c r="MNV118" s="91"/>
      <c r="MNW118" s="90"/>
      <c r="MNX118" s="91"/>
      <c r="MNY118" s="90"/>
      <c r="MNZ118" s="91"/>
      <c r="MOA118" s="90"/>
      <c r="MOB118" s="91"/>
      <c r="MOC118" s="90"/>
      <c r="MOD118" s="91"/>
      <c r="MOE118" s="90"/>
      <c r="MOF118" s="91"/>
      <c r="MOG118" s="90"/>
      <c r="MOH118" s="91"/>
      <c r="MOI118" s="90"/>
      <c r="MOJ118" s="91"/>
      <c r="MOK118" s="90"/>
      <c r="MOL118" s="91"/>
      <c r="MOM118" s="90"/>
      <c r="MON118" s="91"/>
      <c r="MOO118" s="90"/>
      <c r="MOP118" s="91"/>
      <c r="MOQ118" s="90"/>
      <c r="MOR118" s="91"/>
      <c r="MOS118" s="90"/>
      <c r="MOT118" s="91"/>
      <c r="MOU118" s="90"/>
      <c r="MOV118" s="91"/>
      <c r="MOW118" s="90"/>
      <c r="MOX118" s="91"/>
      <c r="MOY118" s="90"/>
      <c r="MOZ118" s="91"/>
      <c r="MPA118" s="90"/>
      <c r="MPB118" s="91"/>
      <c r="MPC118" s="90"/>
      <c r="MPD118" s="91"/>
      <c r="MPE118" s="90"/>
      <c r="MPF118" s="91"/>
      <c r="MPG118" s="90"/>
      <c r="MPH118" s="91"/>
      <c r="MPI118" s="90"/>
      <c r="MPJ118" s="91"/>
      <c r="MPK118" s="90"/>
      <c r="MPL118" s="91"/>
      <c r="MPM118" s="90"/>
      <c r="MPN118" s="91"/>
      <c r="MPO118" s="90"/>
      <c r="MPP118" s="91"/>
      <c r="MPQ118" s="90"/>
      <c r="MPR118" s="91"/>
      <c r="MPS118" s="90"/>
      <c r="MPT118" s="91"/>
      <c r="MPU118" s="90"/>
      <c r="MPV118" s="91"/>
      <c r="MPW118" s="90"/>
      <c r="MPX118" s="91"/>
      <c r="MPY118" s="90"/>
      <c r="MPZ118" s="91"/>
      <c r="MQA118" s="90"/>
      <c r="MQB118" s="91"/>
      <c r="MQC118" s="90"/>
      <c r="MQD118" s="91"/>
      <c r="MQE118" s="90"/>
      <c r="MQF118" s="91"/>
      <c r="MQG118" s="90"/>
      <c r="MQH118" s="91"/>
      <c r="MQI118" s="90"/>
      <c r="MQJ118" s="91"/>
      <c r="MQK118" s="90"/>
      <c r="MQL118" s="91"/>
      <c r="MQM118" s="90"/>
      <c r="MQN118" s="91"/>
      <c r="MQO118" s="90"/>
      <c r="MQP118" s="91"/>
      <c r="MQQ118" s="90"/>
      <c r="MQR118" s="91"/>
      <c r="MQS118" s="90"/>
      <c r="MQT118" s="91"/>
      <c r="MQU118" s="90"/>
      <c r="MQV118" s="91"/>
      <c r="MQW118" s="90"/>
      <c r="MQX118" s="91"/>
      <c r="MQY118" s="90"/>
      <c r="MQZ118" s="91"/>
      <c r="MRA118" s="90"/>
      <c r="MRB118" s="91"/>
      <c r="MRC118" s="90"/>
      <c r="MRD118" s="91"/>
      <c r="MRE118" s="90"/>
      <c r="MRF118" s="91"/>
      <c r="MRG118" s="90"/>
      <c r="MRH118" s="91"/>
      <c r="MRI118" s="90"/>
      <c r="MRJ118" s="91"/>
      <c r="MRK118" s="90"/>
      <c r="MRL118" s="91"/>
      <c r="MRM118" s="90"/>
      <c r="MRN118" s="91"/>
      <c r="MRO118" s="90"/>
      <c r="MRP118" s="91"/>
      <c r="MRQ118" s="90"/>
      <c r="MRR118" s="91"/>
      <c r="MRS118" s="90"/>
      <c r="MRT118" s="91"/>
      <c r="MRU118" s="90"/>
      <c r="MRV118" s="91"/>
      <c r="MRW118" s="90"/>
      <c r="MRX118" s="91"/>
      <c r="MRY118" s="90"/>
      <c r="MRZ118" s="91"/>
      <c r="MSA118" s="90"/>
      <c r="MSB118" s="91"/>
      <c r="MSC118" s="90"/>
      <c r="MSD118" s="91"/>
      <c r="MSE118" s="90"/>
      <c r="MSF118" s="91"/>
      <c r="MSG118" s="90"/>
      <c r="MSH118" s="91"/>
      <c r="MSI118" s="90"/>
      <c r="MSJ118" s="91"/>
      <c r="MSK118" s="90"/>
      <c r="MSL118" s="91"/>
      <c r="MSM118" s="90"/>
      <c r="MSN118" s="91"/>
      <c r="MSO118" s="90"/>
      <c r="MSP118" s="91"/>
      <c r="MSQ118" s="90"/>
      <c r="MSR118" s="91"/>
      <c r="MSS118" s="90"/>
      <c r="MST118" s="91"/>
      <c r="MSU118" s="90"/>
      <c r="MSV118" s="91"/>
      <c r="MSW118" s="90"/>
      <c r="MSX118" s="91"/>
      <c r="MSY118" s="90"/>
      <c r="MSZ118" s="91"/>
      <c r="MTA118" s="90"/>
      <c r="MTB118" s="91"/>
      <c r="MTC118" s="90"/>
      <c r="MTD118" s="91"/>
      <c r="MTE118" s="90"/>
      <c r="MTF118" s="91"/>
      <c r="MTG118" s="90"/>
      <c r="MTH118" s="91"/>
      <c r="MTI118" s="90"/>
      <c r="MTJ118" s="91"/>
      <c r="MTK118" s="90"/>
      <c r="MTL118" s="91"/>
      <c r="MTM118" s="90"/>
      <c r="MTN118" s="91"/>
      <c r="MTO118" s="90"/>
      <c r="MTP118" s="91"/>
      <c r="MTQ118" s="90"/>
      <c r="MTR118" s="91"/>
      <c r="MTS118" s="90"/>
      <c r="MTT118" s="91"/>
      <c r="MTU118" s="90"/>
      <c r="MTV118" s="91"/>
      <c r="MTW118" s="90"/>
      <c r="MTX118" s="91"/>
      <c r="MTY118" s="90"/>
      <c r="MTZ118" s="91"/>
      <c r="MUA118" s="90"/>
      <c r="MUB118" s="91"/>
      <c r="MUC118" s="90"/>
      <c r="MUD118" s="91"/>
      <c r="MUE118" s="90"/>
      <c r="MUF118" s="91"/>
      <c r="MUG118" s="90"/>
      <c r="MUH118" s="91"/>
      <c r="MUI118" s="90"/>
      <c r="MUJ118" s="91"/>
      <c r="MUK118" s="90"/>
      <c r="MUL118" s="91"/>
      <c r="MUM118" s="90"/>
      <c r="MUN118" s="91"/>
      <c r="MUO118" s="90"/>
      <c r="MUP118" s="91"/>
      <c r="MUQ118" s="90"/>
      <c r="MUR118" s="91"/>
      <c r="MUS118" s="90"/>
      <c r="MUT118" s="91"/>
      <c r="MUU118" s="90"/>
      <c r="MUV118" s="91"/>
      <c r="MUW118" s="90"/>
      <c r="MUX118" s="91"/>
      <c r="MUY118" s="90"/>
      <c r="MUZ118" s="91"/>
      <c r="MVA118" s="90"/>
      <c r="MVB118" s="91"/>
      <c r="MVC118" s="90"/>
      <c r="MVD118" s="91"/>
      <c r="MVE118" s="90"/>
      <c r="MVF118" s="91"/>
      <c r="MVG118" s="90"/>
      <c r="MVH118" s="91"/>
      <c r="MVI118" s="90"/>
      <c r="MVJ118" s="91"/>
      <c r="MVK118" s="90"/>
      <c r="MVL118" s="91"/>
      <c r="MVM118" s="90"/>
      <c r="MVN118" s="91"/>
      <c r="MVO118" s="90"/>
      <c r="MVP118" s="91"/>
      <c r="MVQ118" s="90"/>
      <c r="MVR118" s="91"/>
      <c r="MVS118" s="90"/>
      <c r="MVT118" s="91"/>
      <c r="MVU118" s="90"/>
      <c r="MVV118" s="91"/>
      <c r="MVW118" s="90"/>
      <c r="MVX118" s="91"/>
      <c r="MVY118" s="90"/>
      <c r="MVZ118" s="91"/>
      <c r="MWA118" s="90"/>
      <c r="MWB118" s="91"/>
      <c r="MWC118" s="90"/>
      <c r="MWD118" s="91"/>
      <c r="MWE118" s="90"/>
      <c r="MWF118" s="91"/>
      <c r="MWG118" s="90"/>
      <c r="MWH118" s="91"/>
      <c r="MWI118" s="90"/>
      <c r="MWJ118" s="91"/>
      <c r="MWK118" s="90"/>
      <c r="MWL118" s="91"/>
      <c r="MWM118" s="90"/>
      <c r="MWN118" s="91"/>
      <c r="MWO118" s="90"/>
      <c r="MWP118" s="91"/>
      <c r="MWQ118" s="90"/>
      <c r="MWR118" s="91"/>
      <c r="MWS118" s="90"/>
      <c r="MWT118" s="91"/>
      <c r="MWU118" s="90"/>
      <c r="MWV118" s="91"/>
      <c r="MWW118" s="90"/>
      <c r="MWX118" s="91"/>
      <c r="MWY118" s="90"/>
      <c r="MWZ118" s="91"/>
      <c r="MXA118" s="90"/>
      <c r="MXB118" s="91"/>
      <c r="MXC118" s="90"/>
      <c r="MXD118" s="91"/>
      <c r="MXE118" s="90"/>
      <c r="MXF118" s="91"/>
      <c r="MXG118" s="90"/>
      <c r="MXH118" s="91"/>
      <c r="MXI118" s="90"/>
      <c r="MXJ118" s="91"/>
      <c r="MXK118" s="90"/>
      <c r="MXL118" s="91"/>
      <c r="MXM118" s="90"/>
      <c r="MXN118" s="91"/>
      <c r="MXO118" s="90"/>
      <c r="MXP118" s="91"/>
      <c r="MXQ118" s="90"/>
      <c r="MXR118" s="91"/>
      <c r="MXS118" s="90"/>
      <c r="MXT118" s="91"/>
      <c r="MXU118" s="90"/>
      <c r="MXV118" s="91"/>
      <c r="MXW118" s="90"/>
      <c r="MXX118" s="91"/>
      <c r="MXY118" s="90"/>
      <c r="MXZ118" s="91"/>
      <c r="MYA118" s="90"/>
      <c r="MYB118" s="91"/>
      <c r="MYC118" s="90"/>
      <c r="MYD118" s="91"/>
      <c r="MYE118" s="90"/>
      <c r="MYF118" s="91"/>
      <c r="MYG118" s="90"/>
      <c r="MYH118" s="91"/>
      <c r="MYI118" s="90"/>
      <c r="MYJ118" s="91"/>
      <c r="MYK118" s="90"/>
      <c r="MYL118" s="91"/>
      <c r="MYM118" s="90"/>
      <c r="MYN118" s="91"/>
      <c r="MYO118" s="90"/>
      <c r="MYP118" s="91"/>
      <c r="MYQ118" s="90"/>
      <c r="MYR118" s="91"/>
      <c r="MYS118" s="90"/>
      <c r="MYT118" s="91"/>
      <c r="MYU118" s="90"/>
      <c r="MYV118" s="91"/>
      <c r="MYW118" s="90"/>
      <c r="MYX118" s="91"/>
      <c r="MYY118" s="90"/>
      <c r="MYZ118" s="91"/>
      <c r="MZA118" s="90"/>
      <c r="MZB118" s="91"/>
      <c r="MZC118" s="90"/>
      <c r="MZD118" s="91"/>
      <c r="MZE118" s="90"/>
      <c r="MZF118" s="91"/>
      <c r="MZG118" s="90"/>
      <c r="MZH118" s="91"/>
      <c r="MZI118" s="90"/>
      <c r="MZJ118" s="91"/>
      <c r="MZK118" s="90"/>
      <c r="MZL118" s="91"/>
      <c r="MZM118" s="90"/>
      <c r="MZN118" s="91"/>
      <c r="MZO118" s="90"/>
      <c r="MZP118" s="91"/>
      <c r="MZQ118" s="90"/>
      <c r="MZR118" s="91"/>
      <c r="MZS118" s="90"/>
      <c r="MZT118" s="91"/>
      <c r="MZU118" s="90"/>
      <c r="MZV118" s="91"/>
      <c r="MZW118" s="90"/>
      <c r="MZX118" s="91"/>
      <c r="MZY118" s="90"/>
      <c r="MZZ118" s="91"/>
      <c r="NAA118" s="90"/>
      <c r="NAB118" s="91"/>
      <c r="NAC118" s="90"/>
      <c r="NAD118" s="91"/>
      <c r="NAE118" s="90"/>
      <c r="NAF118" s="91"/>
      <c r="NAG118" s="90"/>
      <c r="NAH118" s="91"/>
      <c r="NAI118" s="90"/>
      <c r="NAJ118" s="91"/>
      <c r="NAK118" s="90"/>
      <c r="NAL118" s="91"/>
      <c r="NAM118" s="90"/>
      <c r="NAN118" s="91"/>
      <c r="NAO118" s="90"/>
      <c r="NAP118" s="91"/>
      <c r="NAQ118" s="90"/>
      <c r="NAR118" s="91"/>
      <c r="NAS118" s="90"/>
      <c r="NAT118" s="91"/>
      <c r="NAU118" s="90"/>
      <c r="NAV118" s="91"/>
      <c r="NAW118" s="90"/>
      <c r="NAX118" s="91"/>
      <c r="NAY118" s="90"/>
      <c r="NAZ118" s="91"/>
      <c r="NBA118" s="90"/>
      <c r="NBB118" s="91"/>
      <c r="NBC118" s="90"/>
      <c r="NBD118" s="91"/>
      <c r="NBE118" s="90"/>
      <c r="NBF118" s="91"/>
      <c r="NBG118" s="90"/>
      <c r="NBH118" s="91"/>
      <c r="NBI118" s="90"/>
      <c r="NBJ118" s="91"/>
      <c r="NBK118" s="90"/>
      <c r="NBL118" s="91"/>
      <c r="NBM118" s="90"/>
      <c r="NBN118" s="91"/>
      <c r="NBO118" s="90"/>
      <c r="NBP118" s="91"/>
      <c r="NBQ118" s="90"/>
      <c r="NBR118" s="91"/>
      <c r="NBS118" s="90"/>
      <c r="NBT118" s="91"/>
      <c r="NBU118" s="90"/>
      <c r="NBV118" s="91"/>
      <c r="NBW118" s="90"/>
      <c r="NBX118" s="91"/>
      <c r="NBY118" s="90"/>
      <c r="NBZ118" s="91"/>
      <c r="NCA118" s="90"/>
      <c r="NCB118" s="91"/>
      <c r="NCC118" s="90"/>
      <c r="NCD118" s="91"/>
      <c r="NCE118" s="90"/>
      <c r="NCF118" s="91"/>
      <c r="NCG118" s="90"/>
      <c r="NCH118" s="91"/>
      <c r="NCI118" s="90"/>
      <c r="NCJ118" s="91"/>
      <c r="NCK118" s="90"/>
      <c r="NCL118" s="91"/>
      <c r="NCM118" s="90"/>
      <c r="NCN118" s="91"/>
      <c r="NCO118" s="90"/>
      <c r="NCP118" s="91"/>
      <c r="NCQ118" s="90"/>
      <c r="NCR118" s="91"/>
      <c r="NCS118" s="90"/>
      <c r="NCT118" s="91"/>
      <c r="NCU118" s="90"/>
      <c r="NCV118" s="91"/>
      <c r="NCW118" s="90"/>
      <c r="NCX118" s="91"/>
      <c r="NCY118" s="90"/>
      <c r="NCZ118" s="91"/>
      <c r="NDA118" s="90"/>
      <c r="NDB118" s="91"/>
      <c r="NDC118" s="90"/>
      <c r="NDD118" s="91"/>
      <c r="NDE118" s="90"/>
      <c r="NDF118" s="91"/>
      <c r="NDG118" s="90"/>
      <c r="NDH118" s="91"/>
      <c r="NDI118" s="90"/>
      <c r="NDJ118" s="91"/>
      <c r="NDK118" s="90"/>
      <c r="NDL118" s="91"/>
      <c r="NDM118" s="90"/>
      <c r="NDN118" s="91"/>
      <c r="NDO118" s="90"/>
      <c r="NDP118" s="91"/>
      <c r="NDQ118" s="90"/>
      <c r="NDR118" s="91"/>
      <c r="NDS118" s="90"/>
      <c r="NDT118" s="91"/>
      <c r="NDU118" s="90"/>
      <c r="NDV118" s="91"/>
      <c r="NDW118" s="90"/>
      <c r="NDX118" s="91"/>
      <c r="NDY118" s="90"/>
      <c r="NDZ118" s="91"/>
      <c r="NEA118" s="90"/>
      <c r="NEB118" s="91"/>
      <c r="NEC118" s="90"/>
      <c r="NED118" s="91"/>
      <c r="NEE118" s="90"/>
      <c r="NEF118" s="91"/>
      <c r="NEG118" s="90"/>
      <c r="NEH118" s="91"/>
      <c r="NEI118" s="90"/>
      <c r="NEJ118" s="91"/>
      <c r="NEK118" s="90"/>
      <c r="NEL118" s="91"/>
      <c r="NEM118" s="90"/>
      <c r="NEN118" s="91"/>
      <c r="NEO118" s="90"/>
      <c r="NEP118" s="91"/>
      <c r="NEQ118" s="90"/>
      <c r="NER118" s="91"/>
      <c r="NES118" s="90"/>
      <c r="NET118" s="91"/>
      <c r="NEU118" s="90"/>
      <c r="NEV118" s="91"/>
      <c r="NEW118" s="90"/>
      <c r="NEX118" s="91"/>
      <c r="NEY118" s="90"/>
      <c r="NEZ118" s="91"/>
      <c r="NFA118" s="90"/>
      <c r="NFB118" s="91"/>
      <c r="NFC118" s="90"/>
      <c r="NFD118" s="91"/>
      <c r="NFE118" s="90"/>
      <c r="NFF118" s="91"/>
      <c r="NFG118" s="90"/>
      <c r="NFH118" s="91"/>
      <c r="NFI118" s="90"/>
      <c r="NFJ118" s="91"/>
      <c r="NFK118" s="90"/>
      <c r="NFL118" s="91"/>
      <c r="NFM118" s="90"/>
      <c r="NFN118" s="91"/>
      <c r="NFO118" s="90"/>
      <c r="NFP118" s="91"/>
      <c r="NFQ118" s="90"/>
      <c r="NFR118" s="91"/>
      <c r="NFS118" s="90"/>
      <c r="NFT118" s="91"/>
      <c r="NFU118" s="90"/>
      <c r="NFV118" s="91"/>
      <c r="NFW118" s="90"/>
      <c r="NFX118" s="91"/>
      <c r="NFY118" s="90"/>
      <c r="NFZ118" s="91"/>
      <c r="NGA118" s="90"/>
      <c r="NGB118" s="91"/>
      <c r="NGC118" s="90"/>
      <c r="NGD118" s="91"/>
      <c r="NGE118" s="90"/>
      <c r="NGF118" s="91"/>
      <c r="NGG118" s="90"/>
      <c r="NGH118" s="91"/>
      <c r="NGI118" s="90"/>
      <c r="NGJ118" s="91"/>
      <c r="NGK118" s="90"/>
      <c r="NGL118" s="91"/>
      <c r="NGM118" s="90"/>
      <c r="NGN118" s="91"/>
      <c r="NGO118" s="90"/>
      <c r="NGP118" s="91"/>
      <c r="NGQ118" s="90"/>
      <c r="NGR118" s="91"/>
      <c r="NGS118" s="90"/>
      <c r="NGT118" s="91"/>
      <c r="NGU118" s="90"/>
      <c r="NGV118" s="91"/>
      <c r="NGW118" s="90"/>
      <c r="NGX118" s="91"/>
      <c r="NGY118" s="90"/>
      <c r="NGZ118" s="91"/>
      <c r="NHA118" s="90"/>
      <c r="NHB118" s="91"/>
      <c r="NHC118" s="90"/>
      <c r="NHD118" s="91"/>
      <c r="NHE118" s="90"/>
      <c r="NHF118" s="91"/>
      <c r="NHG118" s="90"/>
      <c r="NHH118" s="91"/>
      <c r="NHI118" s="90"/>
      <c r="NHJ118" s="91"/>
      <c r="NHK118" s="90"/>
      <c r="NHL118" s="91"/>
      <c r="NHM118" s="90"/>
      <c r="NHN118" s="91"/>
      <c r="NHO118" s="90"/>
      <c r="NHP118" s="91"/>
      <c r="NHQ118" s="90"/>
      <c r="NHR118" s="91"/>
      <c r="NHS118" s="90"/>
      <c r="NHT118" s="91"/>
      <c r="NHU118" s="90"/>
      <c r="NHV118" s="91"/>
      <c r="NHW118" s="90"/>
      <c r="NHX118" s="91"/>
      <c r="NHY118" s="90"/>
      <c r="NHZ118" s="91"/>
      <c r="NIA118" s="90"/>
      <c r="NIB118" s="91"/>
      <c r="NIC118" s="90"/>
      <c r="NID118" s="91"/>
      <c r="NIE118" s="90"/>
      <c r="NIF118" s="91"/>
      <c r="NIG118" s="90"/>
      <c r="NIH118" s="91"/>
      <c r="NII118" s="90"/>
      <c r="NIJ118" s="91"/>
      <c r="NIK118" s="90"/>
      <c r="NIL118" s="91"/>
      <c r="NIM118" s="90"/>
      <c r="NIN118" s="91"/>
      <c r="NIO118" s="90"/>
      <c r="NIP118" s="91"/>
      <c r="NIQ118" s="90"/>
      <c r="NIR118" s="91"/>
      <c r="NIS118" s="90"/>
      <c r="NIT118" s="91"/>
      <c r="NIU118" s="90"/>
      <c r="NIV118" s="91"/>
      <c r="NIW118" s="90"/>
      <c r="NIX118" s="91"/>
      <c r="NIY118" s="90"/>
      <c r="NIZ118" s="91"/>
      <c r="NJA118" s="90"/>
      <c r="NJB118" s="91"/>
      <c r="NJC118" s="90"/>
      <c r="NJD118" s="91"/>
      <c r="NJE118" s="90"/>
      <c r="NJF118" s="91"/>
      <c r="NJG118" s="90"/>
      <c r="NJH118" s="91"/>
      <c r="NJI118" s="90"/>
      <c r="NJJ118" s="91"/>
      <c r="NJK118" s="90"/>
      <c r="NJL118" s="91"/>
      <c r="NJM118" s="90"/>
      <c r="NJN118" s="91"/>
      <c r="NJO118" s="90"/>
      <c r="NJP118" s="91"/>
      <c r="NJQ118" s="90"/>
      <c r="NJR118" s="91"/>
      <c r="NJS118" s="90"/>
      <c r="NJT118" s="91"/>
      <c r="NJU118" s="90"/>
      <c r="NJV118" s="91"/>
      <c r="NJW118" s="90"/>
      <c r="NJX118" s="91"/>
      <c r="NJY118" s="90"/>
      <c r="NJZ118" s="91"/>
      <c r="NKA118" s="90"/>
      <c r="NKB118" s="91"/>
      <c r="NKC118" s="90"/>
      <c r="NKD118" s="91"/>
      <c r="NKE118" s="90"/>
      <c r="NKF118" s="91"/>
      <c r="NKG118" s="90"/>
      <c r="NKH118" s="91"/>
      <c r="NKI118" s="90"/>
      <c r="NKJ118" s="91"/>
      <c r="NKK118" s="90"/>
      <c r="NKL118" s="91"/>
      <c r="NKM118" s="90"/>
      <c r="NKN118" s="91"/>
      <c r="NKO118" s="90"/>
      <c r="NKP118" s="91"/>
      <c r="NKQ118" s="90"/>
      <c r="NKR118" s="91"/>
      <c r="NKS118" s="90"/>
      <c r="NKT118" s="91"/>
      <c r="NKU118" s="90"/>
      <c r="NKV118" s="91"/>
      <c r="NKW118" s="90"/>
      <c r="NKX118" s="91"/>
      <c r="NKY118" s="90"/>
      <c r="NKZ118" s="91"/>
      <c r="NLA118" s="90"/>
      <c r="NLB118" s="91"/>
      <c r="NLC118" s="90"/>
      <c r="NLD118" s="91"/>
      <c r="NLE118" s="90"/>
      <c r="NLF118" s="91"/>
      <c r="NLG118" s="90"/>
      <c r="NLH118" s="91"/>
      <c r="NLI118" s="90"/>
      <c r="NLJ118" s="91"/>
      <c r="NLK118" s="90"/>
      <c r="NLL118" s="91"/>
      <c r="NLM118" s="90"/>
      <c r="NLN118" s="91"/>
      <c r="NLO118" s="90"/>
      <c r="NLP118" s="91"/>
      <c r="NLQ118" s="90"/>
      <c r="NLR118" s="91"/>
      <c r="NLS118" s="90"/>
      <c r="NLT118" s="91"/>
      <c r="NLU118" s="90"/>
      <c r="NLV118" s="91"/>
      <c r="NLW118" s="90"/>
      <c r="NLX118" s="91"/>
      <c r="NLY118" s="90"/>
      <c r="NLZ118" s="91"/>
      <c r="NMA118" s="90"/>
      <c r="NMB118" s="91"/>
      <c r="NMC118" s="90"/>
      <c r="NMD118" s="91"/>
      <c r="NME118" s="90"/>
      <c r="NMF118" s="91"/>
      <c r="NMG118" s="90"/>
      <c r="NMH118" s="91"/>
      <c r="NMI118" s="90"/>
      <c r="NMJ118" s="91"/>
      <c r="NMK118" s="90"/>
      <c r="NML118" s="91"/>
      <c r="NMM118" s="90"/>
      <c r="NMN118" s="91"/>
      <c r="NMO118" s="90"/>
      <c r="NMP118" s="91"/>
      <c r="NMQ118" s="90"/>
      <c r="NMR118" s="91"/>
      <c r="NMS118" s="90"/>
      <c r="NMT118" s="91"/>
      <c r="NMU118" s="90"/>
      <c r="NMV118" s="91"/>
      <c r="NMW118" s="90"/>
      <c r="NMX118" s="91"/>
      <c r="NMY118" s="90"/>
      <c r="NMZ118" s="91"/>
      <c r="NNA118" s="90"/>
      <c r="NNB118" s="91"/>
      <c r="NNC118" s="90"/>
      <c r="NND118" s="91"/>
      <c r="NNE118" s="90"/>
      <c r="NNF118" s="91"/>
      <c r="NNG118" s="90"/>
      <c r="NNH118" s="91"/>
      <c r="NNI118" s="90"/>
      <c r="NNJ118" s="91"/>
      <c r="NNK118" s="90"/>
      <c r="NNL118" s="91"/>
      <c r="NNM118" s="90"/>
      <c r="NNN118" s="91"/>
      <c r="NNO118" s="90"/>
      <c r="NNP118" s="91"/>
      <c r="NNQ118" s="90"/>
      <c r="NNR118" s="91"/>
      <c r="NNS118" s="90"/>
      <c r="NNT118" s="91"/>
      <c r="NNU118" s="90"/>
      <c r="NNV118" s="91"/>
      <c r="NNW118" s="90"/>
      <c r="NNX118" s="91"/>
      <c r="NNY118" s="90"/>
      <c r="NNZ118" s="91"/>
      <c r="NOA118" s="90"/>
      <c r="NOB118" s="91"/>
      <c r="NOC118" s="90"/>
      <c r="NOD118" s="91"/>
      <c r="NOE118" s="90"/>
      <c r="NOF118" s="91"/>
      <c r="NOG118" s="90"/>
      <c r="NOH118" s="91"/>
      <c r="NOI118" s="90"/>
      <c r="NOJ118" s="91"/>
      <c r="NOK118" s="90"/>
      <c r="NOL118" s="91"/>
      <c r="NOM118" s="90"/>
      <c r="NON118" s="91"/>
      <c r="NOO118" s="90"/>
      <c r="NOP118" s="91"/>
      <c r="NOQ118" s="90"/>
      <c r="NOR118" s="91"/>
      <c r="NOS118" s="90"/>
      <c r="NOT118" s="91"/>
      <c r="NOU118" s="90"/>
      <c r="NOV118" s="91"/>
      <c r="NOW118" s="90"/>
      <c r="NOX118" s="91"/>
      <c r="NOY118" s="90"/>
      <c r="NOZ118" s="91"/>
      <c r="NPA118" s="90"/>
      <c r="NPB118" s="91"/>
      <c r="NPC118" s="90"/>
      <c r="NPD118" s="91"/>
      <c r="NPE118" s="90"/>
      <c r="NPF118" s="91"/>
      <c r="NPG118" s="90"/>
      <c r="NPH118" s="91"/>
      <c r="NPI118" s="90"/>
      <c r="NPJ118" s="91"/>
      <c r="NPK118" s="90"/>
      <c r="NPL118" s="91"/>
      <c r="NPM118" s="90"/>
      <c r="NPN118" s="91"/>
      <c r="NPO118" s="90"/>
      <c r="NPP118" s="91"/>
      <c r="NPQ118" s="90"/>
      <c r="NPR118" s="91"/>
      <c r="NPS118" s="90"/>
      <c r="NPT118" s="91"/>
      <c r="NPU118" s="90"/>
      <c r="NPV118" s="91"/>
      <c r="NPW118" s="90"/>
      <c r="NPX118" s="91"/>
      <c r="NPY118" s="90"/>
      <c r="NPZ118" s="91"/>
      <c r="NQA118" s="90"/>
      <c r="NQB118" s="91"/>
      <c r="NQC118" s="90"/>
      <c r="NQD118" s="91"/>
      <c r="NQE118" s="90"/>
      <c r="NQF118" s="91"/>
      <c r="NQG118" s="90"/>
      <c r="NQH118" s="91"/>
      <c r="NQI118" s="90"/>
      <c r="NQJ118" s="91"/>
      <c r="NQK118" s="90"/>
      <c r="NQL118" s="91"/>
      <c r="NQM118" s="90"/>
      <c r="NQN118" s="91"/>
      <c r="NQO118" s="90"/>
      <c r="NQP118" s="91"/>
      <c r="NQQ118" s="90"/>
      <c r="NQR118" s="91"/>
      <c r="NQS118" s="90"/>
      <c r="NQT118" s="91"/>
      <c r="NQU118" s="90"/>
      <c r="NQV118" s="91"/>
      <c r="NQW118" s="90"/>
      <c r="NQX118" s="91"/>
      <c r="NQY118" s="90"/>
      <c r="NQZ118" s="91"/>
      <c r="NRA118" s="90"/>
      <c r="NRB118" s="91"/>
      <c r="NRC118" s="90"/>
      <c r="NRD118" s="91"/>
      <c r="NRE118" s="90"/>
      <c r="NRF118" s="91"/>
      <c r="NRG118" s="90"/>
      <c r="NRH118" s="91"/>
      <c r="NRI118" s="90"/>
      <c r="NRJ118" s="91"/>
      <c r="NRK118" s="90"/>
      <c r="NRL118" s="91"/>
      <c r="NRM118" s="90"/>
      <c r="NRN118" s="91"/>
      <c r="NRO118" s="90"/>
      <c r="NRP118" s="91"/>
      <c r="NRQ118" s="90"/>
      <c r="NRR118" s="91"/>
      <c r="NRS118" s="90"/>
      <c r="NRT118" s="91"/>
      <c r="NRU118" s="90"/>
      <c r="NRV118" s="91"/>
      <c r="NRW118" s="90"/>
      <c r="NRX118" s="91"/>
      <c r="NRY118" s="90"/>
      <c r="NRZ118" s="91"/>
      <c r="NSA118" s="90"/>
      <c r="NSB118" s="91"/>
      <c r="NSC118" s="90"/>
      <c r="NSD118" s="91"/>
      <c r="NSE118" s="90"/>
      <c r="NSF118" s="91"/>
      <c r="NSG118" s="90"/>
      <c r="NSH118" s="91"/>
      <c r="NSI118" s="90"/>
      <c r="NSJ118" s="91"/>
      <c r="NSK118" s="90"/>
      <c r="NSL118" s="91"/>
      <c r="NSM118" s="90"/>
      <c r="NSN118" s="91"/>
      <c r="NSO118" s="90"/>
      <c r="NSP118" s="91"/>
      <c r="NSQ118" s="90"/>
      <c r="NSR118" s="91"/>
      <c r="NSS118" s="90"/>
      <c r="NST118" s="91"/>
      <c r="NSU118" s="90"/>
      <c r="NSV118" s="91"/>
      <c r="NSW118" s="90"/>
      <c r="NSX118" s="91"/>
      <c r="NSY118" s="90"/>
      <c r="NSZ118" s="91"/>
      <c r="NTA118" s="90"/>
      <c r="NTB118" s="91"/>
      <c r="NTC118" s="90"/>
      <c r="NTD118" s="91"/>
      <c r="NTE118" s="90"/>
      <c r="NTF118" s="91"/>
      <c r="NTG118" s="90"/>
      <c r="NTH118" s="91"/>
      <c r="NTI118" s="90"/>
      <c r="NTJ118" s="91"/>
      <c r="NTK118" s="90"/>
      <c r="NTL118" s="91"/>
      <c r="NTM118" s="90"/>
      <c r="NTN118" s="91"/>
      <c r="NTO118" s="90"/>
      <c r="NTP118" s="91"/>
      <c r="NTQ118" s="90"/>
      <c r="NTR118" s="91"/>
      <c r="NTS118" s="90"/>
      <c r="NTT118" s="91"/>
      <c r="NTU118" s="90"/>
      <c r="NTV118" s="91"/>
      <c r="NTW118" s="90"/>
      <c r="NTX118" s="91"/>
      <c r="NTY118" s="90"/>
      <c r="NTZ118" s="91"/>
      <c r="NUA118" s="90"/>
      <c r="NUB118" s="91"/>
      <c r="NUC118" s="90"/>
      <c r="NUD118" s="91"/>
      <c r="NUE118" s="90"/>
      <c r="NUF118" s="91"/>
      <c r="NUG118" s="90"/>
      <c r="NUH118" s="91"/>
      <c r="NUI118" s="90"/>
      <c r="NUJ118" s="91"/>
      <c r="NUK118" s="90"/>
      <c r="NUL118" s="91"/>
      <c r="NUM118" s="90"/>
      <c r="NUN118" s="91"/>
      <c r="NUO118" s="90"/>
      <c r="NUP118" s="91"/>
      <c r="NUQ118" s="90"/>
      <c r="NUR118" s="91"/>
      <c r="NUS118" s="90"/>
      <c r="NUT118" s="91"/>
      <c r="NUU118" s="90"/>
      <c r="NUV118" s="91"/>
      <c r="NUW118" s="90"/>
      <c r="NUX118" s="91"/>
      <c r="NUY118" s="90"/>
      <c r="NUZ118" s="91"/>
      <c r="NVA118" s="90"/>
      <c r="NVB118" s="91"/>
      <c r="NVC118" s="90"/>
      <c r="NVD118" s="91"/>
      <c r="NVE118" s="90"/>
      <c r="NVF118" s="91"/>
      <c r="NVG118" s="90"/>
      <c r="NVH118" s="91"/>
      <c r="NVI118" s="90"/>
      <c r="NVJ118" s="91"/>
      <c r="NVK118" s="90"/>
      <c r="NVL118" s="91"/>
      <c r="NVM118" s="90"/>
      <c r="NVN118" s="91"/>
      <c r="NVO118" s="90"/>
      <c r="NVP118" s="91"/>
      <c r="NVQ118" s="90"/>
      <c r="NVR118" s="91"/>
      <c r="NVS118" s="90"/>
      <c r="NVT118" s="91"/>
      <c r="NVU118" s="90"/>
      <c r="NVV118" s="91"/>
      <c r="NVW118" s="90"/>
      <c r="NVX118" s="91"/>
      <c r="NVY118" s="90"/>
      <c r="NVZ118" s="91"/>
      <c r="NWA118" s="90"/>
      <c r="NWB118" s="91"/>
      <c r="NWC118" s="90"/>
      <c r="NWD118" s="91"/>
      <c r="NWE118" s="90"/>
      <c r="NWF118" s="91"/>
      <c r="NWG118" s="90"/>
      <c r="NWH118" s="91"/>
      <c r="NWI118" s="90"/>
      <c r="NWJ118" s="91"/>
      <c r="NWK118" s="90"/>
      <c r="NWL118" s="91"/>
      <c r="NWM118" s="90"/>
      <c r="NWN118" s="91"/>
      <c r="NWO118" s="90"/>
      <c r="NWP118" s="91"/>
      <c r="NWQ118" s="90"/>
      <c r="NWR118" s="91"/>
      <c r="NWS118" s="90"/>
      <c r="NWT118" s="91"/>
      <c r="NWU118" s="90"/>
      <c r="NWV118" s="91"/>
      <c r="NWW118" s="90"/>
      <c r="NWX118" s="91"/>
      <c r="NWY118" s="90"/>
      <c r="NWZ118" s="91"/>
      <c r="NXA118" s="90"/>
      <c r="NXB118" s="91"/>
      <c r="NXC118" s="90"/>
      <c r="NXD118" s="91"/>
      <c r="NXE118" s="90"/>
      <c r="NXF118" s="91"/>
      <c r="NXG118" s="90"/>
      <c r="NXH118" s="91"/>
      <c r="NXI118" s="90"/>
      <c r="NXJ118" s="91"/>
      <c r="NXK118" s="90"/>
      <c r="NXL118" s="91"/>
      <c r="NXM118" s="90"/>
      <c r="NXN118" s="91"/>
      <c r="NXO118" s="90"/>
      <c r="NXP118" s="91"/>
      <c r="NXQ118" s="90"/>
      <c r="NXR118" s="91"/>
      <c r="NXS118" s="90"/>
      <c r="NXT118" s="91"/>
      <c r="NXU118" s="90"/>
      <c r="NXV118" s="91"/>
      <c r="NXW118" s="90"/>
      <c r="NXX118" s="91"/>
      <c r="NXY118" s="90"/>
      <c r="NXZ118" s="91"/>
      <c r="NYA118" s="90"/>
      <c r="NYB118" s="91"/>
      <c r="NYC118" s="90"/>
      <c r="NYD118" s="91"/>
      <c r="NYE118" s="90"/>
      <c r="NYF118" s="91"/>
      <c r="NYG118" s="90"/>
      <c r="NYH118" s="91"/>
      <c r="NYI118" s="90"/>
      <c r="NYJ118" s="91"/>
      <c r="NYK118" s="90"/>
      <c r="NYL118" s="91"/>
      <c r="NYM118" s="90"/>
      <c r="NYN118" s="91"/>
      <c r="NYO118" s="90"/>
      <c r="NYP118" s="91"/>
      <c r="NYQ118" s="90"/>
      <c r="NYR118" s="91"/>
      <c r="NYS118" s="90"/>
      <c r="NYT118" s="91"/>
      <c r="NYU118" s="90"/>
      <c r="NYV118" s="91"/>
      <c r="NYW118" s="90"/>
      <c r="NYX118" s="91"/>
      <c r="NYY118" s="90"/>
      <c r="NYZ118" s="91"/>
      <c r="NZA118" s="90"/>
      <c r="NZB118" s="91"/>
      <c r="NZC118" s="90"/>
      <c r="NZD118" s="91"/>
      <c r="NZE118" s="90"/>
      <c r="NZF118" s="91"/>
      <c r="NZG118" s="90"/>
      <c r="NZH118" s="91"/>
      <c r="NZI118" s="90"/>
      <c r="NZJ118" s="91"/>
      <c r="NZK118" s="90"/>
      <c r="NZL118" s="91"/>
      <c r="NZM118" s="90"/>
      <c r="NZN118" s="91"/>
      <c r="NZO118" s="90"/>
      <c r="NZP118" s="91"/>
      <c r="NZQ118" s="90"/>
      <c r="NZR118" s="91"/>
      <c r="NZS118" s="90"/>
      <c r="NZT118" s="91"/>
      <c r="NZU118" s="90"/>
      <c r="NZV118" s="91"/>
      <c r="NZW118" s="90"/>
      <c r="NZX118" s="91"/>
      <c r="NZY118" s="90"/>
      <c r="NZZ118" s="91"/>
      <c r="OAA118" s="90"/>
      <c r="OAB118" s="91"/>
      <c r="OAC118" s="90"/>
      <c r="OAD118" s="91"/>
      <c r="OAE118" s="90"/>
      <c r="OAF118" s="91"/>
      <c r="OAG118" s="90"/>
      <c r="OAH118" s="91"/>
      <c r="OAI118" s="90"/>
      <c r="OAJ118" s="91"/>
      <c r="OAK118" s="90"/>
      <c r="OAL118" s="91"/>
      <c r="OAM118" s="90"/>
      <c r="OAN118" s="91"/>
      <c r="OAO118" s="90"/>
      <c r="OAP118" s="91"/>
      <c r="OAQ118" s="90"/>
      <c r="OAR118" s="91"/>
      <c r="OAS118" s="90"/>
      <c r="OAT118" s="91"/>
      <c r="OAU118" s="90"/>
      <c r="OAV118" s="91"/>
      <c r="OAW118" s="90"/>
      <c r="OAX118" s="91"/>
      <c r="OAY118" s="90"/>
      <c r="OAZ118" s="91"/>
      <c r="OBA118" s="90"/>
      <c r="OBB118" s="91"/>
      <c r="OBC118" s="90"/>
      <c r="OBD118" s="91"/>
      <c r="OBE118" s="90"/>
      <c r="OBF118" s="91"/>
      <c r="OBG118" s="90"/>
      <c r="OBH118" s="91"/>
      <c r="OBI118" s="90"/>
      <c r="OBJ118" s="91"/>
      <c r="OBK118" s="90"/>
      <c r="OBL118" s="91"/>
      <c r="OBM118" s="90"/>
      <c r="OBN118" s="91"/>
      <c r="OBO118" s="90"/>
      <c r="OBP118" s="91"/>
      <c r="OBQ118" s="90"/>
      <c r="OBR118" s="91"/>
      <c r="OBS118" s="90"/>
      <c r="OBT118" s="91"/>
      <c r="OBU118" s="90"/>
      <c r="OBV118" s="91"/>
      <c r="OBW118" s="90"/>
      <c r="OBX118" s="91"/>
      <c r="OBY118" s="90"/>
      <c r="OBZ118" s="91"/>
      <c r="OCA118" s="90"/>
      <c r="OCB118" s="91"/>
      <c r="OCC118" s="90"/>
      <c r="OCD118" s="91"/>
      <c r="OCE118" s="90"/>
      <c r="OCF118" s="91"/>
      <c r="OCG118" s="90"/>
      <c r="OCH118" s="91"/>
      <c r="OCI118" s="90"/>
      <c r="OCJ118" s="91"/>
      <c r="OCK118" s="90"/>
      <c r="OCL118" s="91"/>
      <c r="OCM118" s="90"/>
      <c r="OCN118" s="91"/>
      <c r="OCO118" s="90"/>
      <c r="OCP118" s="91"/>
      <c r="OCQ118" s="90"/>
      <c r="OCR118" s="91"/>
      <c r="OCS118" s="90"/>
      <c r="OCT118" s="91"/>
      <c r="OCU118" s="90"/>
      <c r="OCV118" s="91"/>
      <c r="OCW118" s="90"/>
      <c r="OCX118" s="91"/>
      <c r="OCY118" s="90"/>
      <c r="OCZ118" s="91"/>
      <c r="ODA118" s="90"/>
      <c r="ODB118" s="91"/>
      <c r="ODC118" s="90"/>
      <c r="ODD118" s="91"/>
      <c r="ODE118" s="90"/>
      <c r="ODF118" s="91"/>
      <c r="ODG118" s="90"/>
      <c r="ODH118" s="91"/>
      <c r="ODI118" s="90"/>
      <c r="ODJ118" s="91"/>
      <c r="ODK118" s="90"/>
      <c r="ODL118" s="91"/>
      <c r="ODM118" s="90"/>
      <c r="ODN118" s="91"/>
      <c r="ODO118" s="90"/>
      <c r="ODP118" s="91"/>
      <c r="ODQ118" s="90"/>
      <c r="ODR118" s="91"/>
      <c r="ODS118" s="90"/>
      <c r="ODT118" s="91"/>
      <c r="ODU118" s="90"/>
      <c r="ODV118" s="91"/>
      <c r="ODW118" s="90"/>
      <c r="ODX118" s="91"/>
      <c r="ODY118" s="90"/>
      <c r="ODZ118" s="91"/>
      <c r="OEA118" s="90"/>
      <c r="OEB118" s="91"/>
      <c r="OEC118" s="90"/>
      <c r="OED118" s="91"/>
      <c r="OEE118" s="90"/>
      <c r="OEF118" s="91"/>
      <c r="OEG118" s="90"/>
      <c r="OEH118" s="91"/>
      <c r="OEI118" s="90"/>
      <c r="OEJ118" s="91"/>
      <c r="OEK118" s="90"/>
      <c r="OEL118" s="91"/>
      <c r="OEM118" s="90"/>
      <c r="OEN118" s="91"/>
      <c r="OEO118" s="90"/>
      <c r="OEP118" s="91"/>
      <c r="OEQ118" s="90"/>
      <c r="OER118" s="91"/>
      <c r="OES118" s="90"/>
      <c r="OET118" s="91"/>
      <c r="OEU118" s="90"/>
      <c r="OEV118" s="91"/>
      <c r="OEW118" s="90"/>
      <c r="OEX118" s="91"/>
      <c r="OEY118" s="90"/>
      <c r="OEZ118" s="91"/>
      <c r="OFA118" s="90"/>
      <c r="OFB118" s="91"/>
      <c r="OFC118" s="90"/>
      <c r="OFD118" s="91"/>
      <c r="OFE118" s="90"/>
      <c r="OFF118" s="91"/>
      <c r="OFG118" s="90"/>
      <c r="OFH118" s="91"/>
      <c r="OFI118" s="90"/>
      <c r="OFJ118" s="91"/>
      <c r="OFK118" s="90"/>
      <c r="OFL118" s="91"/>
      <c r="OFM118" s="90"/>
      <c r="OFN118" s="91"/>
      <c r="OFO118" s="90"/>
      <c r="OFP118" s="91"/>
      <c r="OFQ118" s="90"/>
      <c r="OFR118" s="91"/>
      <c r="OFS118" s="90"/>
      <c r="OFT118" s="91"/>
      <c r="OFU118" s="90"/>
      <c r="OFV118" s="91"/>
      <c r="OFW118" s="90"/>
      <c r="OFX118" s="91"/>
      <c r="OFY118" s="90"/>
      <c r="OFZ118" s="91"/>
      <c r="OGA118" s="90"/>
      <c r="OGB118" s="91"/>
      <c r="OGC118" s="90"/>
      <c r="OGD118" s="91"/>
      <c r="OGE118" s="90"/>
      <c r="OGF118" s="91"/>
      <c r="OGG118" s="90"/>
      <c r="OGH118" s="91"/>
      <c r="OGI118" s="90"/>
      <c r="OGJ118" s="91"/>
      <c r="OGK118" s="90"/>
      <c r="OGL118" s="91"/>
      <c r="OGM118" s="90"/>
      <c r="OGN118" s="91"/>
      <c r="OGO118" s="90"/>
      <c r="OGP118" s="91"/>
      <c r="OGQ118" s="90"/>
      <c r="OGR118" s="91"/>
      <c r="OGS118" s="90"/>
      <c r="OGT118" s="91"/>
      <c r="OGU118" s="90"/>
      <c r="OGV118" s="91"/>
      <c r="OGW118" s="90"/>
      <c r="OGX118" s="91"/>
      <c r="OGY118" s="90"/>
      <c r="OGZ118" s="91"/>
      <c r="OHA118" s="90"/>
      <c r="OHB118" s="91"/>
      <c r="OHC118" s="90"/>
      <c r="OHD118" s="91"/>
      <c r="OHE118" s="90"/>
      <c r="OHF118" s="91"/>
      <c r="OHG118" s="90"/>
      <c r="OHH118" s="91"/>
      <c r="OHI118" s="90"/>
      <c r="OHJ118" s="91"/>
      <c r="OHK118" s="90"/>
      <c r="OHL118" s="91"/>
      <c r="OHM118" s="90"/>
      <c r="OHN118" s="91"/>
      <c r="OHO118" s="90"/>
      <c r="OHP118" s="91"/>
      <c r="OHQ118" s="90"/>
      <c r="OHR118" s="91"/>
      <c r="OHS118" s="90"/>
      <c r="OHT118" s="91"/>
      <c r="OHU118" s="90"/>
      <c r="OHV118" s="91"/>
      <c r="OHW118" s="90"/>
      <c r="OHX118" s="91"/>
      <c r="OHY118" s="90"/>
      <c r="OHZ118" s="91"/>
      <c r="OIA118" s="90"/>
      <c r="OIB118" s="91"/>
      <c r="OIC118" s="90"/>
      <c r="OID118" s="91"/>
      <c r="OIE118" s="90"/>
      <c r="OIF118" s="91"/>
      <c r="OIG118" s="90"/>
      <c r="OIH118" s="91"/>
      <c r="OII118" s="90"/>
      <c r="OIJ118" s="91"/>
      <c r="OIK118" s="90"/>
      <c r="OIL118" s="91"/>
      <c r="OIM118" s="90"/>
      <c r="OIN118" s="91"/>
      <c r="OIO118" s="90"/>
      <c r="OIP118" s="91"/>
      <c r="OIQ118" s="90"/>
      <c r="OIR118" s="91"/>
      <c r="OIS118" s="90"/>
      <c r="OIT118" s="91"/>
      <c r="OIU118" s="90"/>
      <c r="OIV118" s="91"/>
      <c r="OIW118" s="90"/>
      <c r="OIX118" s="91"/>
      <c r="OIY118" s="90"/>
      <c r="OIZ118" s="91"/>
      <c r="OJA118" s="90"/>
      <c r="OJB118" s="91"/>
      <c r="OJC118" s="90"/>
      <c r="OJD118" s="91"/>
      <c r="OJE118" s="90"/>
      <c r="OJF118" s="91"/>
      <c r="OJG118" s="90"/>
      <c r="OJH118" s="91"/>
      <c r="OJI118" s="90"/>
      <c r="OJJ118" s="91"/>
      <c r="OJK118" s="90"/>
      <c r="OJL118" s="91"/>
      <c r="OJM118" s="90"/>
      <c r="OJN118" s="91"/>
      <c r="OJO118" s="90"/>
      <c r="OJP118" s="91"/>
      <c r="OJQ118" s="90"/>
      <c r="OJR118" s="91"/>
      <c r="OJS118" s="90"/>
      <c r="OJT118" s="91"/>
      <c r="OJU118" s="90"/>
      <c r="OJV118" s="91"/>
      <c r="OJW118" s="90"/>
      <c r="OJX118" s="91"/>
      <c r="OJY118" s="90"/>
      <c r="OJZ118" s="91"/>
      <c r="OKA118" s="90"/>
      <c r="OKB118" s="91"/>
      <c r="OKC118" s="90"/>
      <c r="OKD118" s="91"/>
      <c r="OKE118" s="90"/>
      <c r="OKF118" s="91"/>
      <c r="OKG118" s="90"/>
      <c r="OKH118" s="91"/>
      <c r="OKI118" s="90"/>
      <c r="OKJ118" s="91"/>
      <c r="OKK118" s="90"/>
      <c r="OKL118" s="91"/>
      <c r="OKM118" s="90"/>
      <c r="OKN118" s="91"/>
      <c r="OKO118" s="90"/>
      <c r="OKP118" s="91"/>
      <c r="OKQ118" s="90"/>
      <c r="OKR118" s="91"/>
      <c r="OKS118" s="90"/>
      <c r="OKT118" s="91"/>
      <c r="OKU118" s="90"/>
      <c r="OKV118" s="91"/>
      <c r="OKW118" s="90"/>
      <c r="OKX118" s="91"/>
      <c r="OKY118" s="90"/>
      <c r="OKZ118" s="91"/>
      <c r="OLA118" s="90"/>
      <c r="OLB118" s="91"/>
      <c r="OLC118" s="90"/>
      <c r="OLD118" s="91"/>
      <c r="OLE118" s="90"/>
      <c r="OLF118" s="91"/>
      <c r="OLG118" s="90"/>
      <c r="OLH118" s="91"/>
      <c r="OLI118" s="90"/>
      <c r="OLJ118" s="91"/>
      <c r="OLK118" s="90"/>
      <c r="OLL118" s="91"/>
      <c r="OLM118" s="90"/>
      <c r="OLN118" s="91"/>
      <c r="OLO118" s="90"/>
      <c r="OLP118" s="91"/>
      <c r="OLQ118" s="90"/>
      <c r="OLR118" s="91"/>
      <c r="OLS118" s="90"/>
      <c r="OLT118" s="91"/>
      <c r="OLU118" s="90"/>
      <c r="OLV118" s="91"/>
      <c r="OLW118" s="90"/>
      <c r="OLX118" s="91"/>
      <c r="OLY118" s="90"/>
      <c r="OLZ118" s="91"/>
      <c r="OMA118" s="90"/>
      <c r="OMB118" s="91"/>
      <c r="OMC118" s="90"/>
      <c r="OMD118" s="91"/>
      <c r="OME118" s="90"/>
      <c r="OMF118" s="91"/>
      <c r="OMG118" s="90"/>
      <c r="OMH118" s="91"/>
      <c r="OMI118" s="90"/>
      <c r="OMJ118" s="91"/>
      <c r="OMK118" s="90"/>
      <c r="OML118" s="91"/>
      <c r="OMM118" s="90"/>
      <c r="OMN118" s="91"/>
      <c r="OMO118" s="90"/>
      <c r="OMP118" s="91"/>
      <c r="OMQ118" s="90"/>
      <c r="OMR118" s="91"/>
      <c r="OMS118" s="90"/>
      <c r="OMT118" s="91"/>
      <c r="OMU118" s="90"/>
      <c r="OMV118" s="91"/>
      <c r="OMW118" s="90"/>
      <c r="OMX118" s="91"/>
      <c r="OMY118" s="90"/>
      <c r="OMZ118" s="91"/>
      <c r="ONA118" s="90"/>
      <c r="ONB118" s="91"/>
      <c r="ONC118" s="90"/>
      <c r="OND118" s="91"/>
      <c r="ONE118" s="90"/>
      <c r="ONF118" s="91"/>
      <c r="ONG118" s="90"/>
      <c r="ONH118" s="91"/>
      <c r="ONI118" s="90"/>
      <c r="ONJ118" s="91"/>
      <c r="ONK118" s="90"/>
      <c r="ONL118" s="91"/>
      <c r="ONM118" s="90"/>
      <c r="ONN118" s="91"/>
      <c r="ONO118" s="90"/>
      <c r="ONP118" s="91"/>
      <c r="ONQ118" s="90"/>
      <c r="ONR118" s="91"/>
      <c r="ONS118" s="90"/>
      <c r="ONT118" s="91"/>
      <c r="ONU118" s="90"/>
      <c r="ONV118" s="91"/>
      <c r="ONW118" s="90"/>
      <c r="ONX118" s="91"/>
      <c r="ONY118" s="90"/>
      <c r="ONZ118" s="91"/>
      <c r="OOA118" s="90"/>
      <c r="OOB118" s="91"/>
      <c r="OOC118" s="90"/>
      <c r="OOD118" s="91"/>
      <c r="OOE118" s="90"/>
      <c r="OOF118" s="91"/>
      <c r="OOG118" s="90"/>
      <c r="OOH118" s="91"/>
      <c r="OOI118" s="90"/>
      <c r="OOJ118" s="91"/>
      <c r="OOK118" s="90"/>
      <c r="OOL118" s="91"/>
      <c r="OOM118" s="90"/>
      <c r="OON118" s="91"/>
      <c r="OOO118" s="90"/>
      <c r="OOP118" s="91"/>
      <c r="OOQ118" s="90"/>
      <c r="OOR118" s="91"/>
      <c r="OOS118" s="90"/>
      <c r="OOT118" s="91"/>
      <c r="OOU118" s="90"/>
      <c r="OOV118" s="91"/>
      <c r="OOW118" s="90"/>
      <c r="OOX118" s="91"/>
      <c r="OOY118" s="90"/>
      <c r="OOZ118" s="91"/>
      <c r="OPA118" s="90"/>
      <c r="OPB118" s="91"/>
      <c r="OPC118" s="90"/>
      <c r="OPD118" s="91"/>
      <c r="OPE118" s="90"/>
      <c r="OPF118" s="91"/>
      <c r="OPG118" s="90"/>
      <c r="OPH118" s="91"/>
      <c r="OPI118" s="90"/>
      <c r="OPJ118" s="91"/>
      <c r="OPK118" s="90"/>
      <c r="OPL118" s="91"/>
      <c r="OPM118" s="90"/>
      <c r="OPN118" s="91"/>
      <c r="OPO118" s="90"/>
      <c r="OPP118" s="91"/>
      <c r="OPQ118" s="90"/>
      <c r="OPR118" s="91"/>
      <c r="OPS118" s="90"/>
      <c r="OPT118" s="91"/>
      <c r="OPU118" s="90"/>
      <c r="OPV118" s="91"/>
      <c r="OPW118" s="90"/>
      <c r="OPX118" s="91"/>
      <c r="OPY118" s="90"/>
      <c r="OPZ118" s="91"/>
      <c r="OQA118" s="90"/>
      <c r="OQB118" s="91"/>
      <c r="OQC118" s="90"/>
      <c r="OQD118" s="91"/>
      <c r="OQE118" s="90"/>
      <c r="OQF118" s="91"/>
      <c r="OQG118" s="90"/>
      <c r="OQH118" s="91"/>
      <c r="OQI118" s="90"/>
      <c r="OQJ118" s="91"/>
      <c r="OQK118" s="90"/>
      <c r="OQL118" s="91"/>
      <c r="OQM118" s="90"/>
      <c r="OQN118" s="91"/>
      <c r="OQO118" s="90"/>
      <c r="OQP118" s="91"/>
      <c r="OQQ118" s="90"/>
      <c r="OQR118" s="91"/>
      <c r="OQS118" s="90"/>
      <c r="OQT118" s="91"/>
      <c r="OQU118" s="90"/>
      <c r="OQV118" s="91"/>
      <c r="OQW118" s="90"/>
      <c r="OQX118" s="91"/>
      <c r="OQY118" s="90"/>
      <c r="OQZ118" s="91"/>
      <c r="ORA118" s="90"/>
      <c r="ORB118" s="91"/>
      <c r="ORC118" s="90"/>
      <c r="ORD118" s="91"/>
      <c r="ORE118" s="90"/>
      <c r="ORF118" s="91"/>
      <c r="ORG118" s="90"/>
      <c r="ORH118" s="91"/>
      <c r="ORI118" s="90"/>
      <c r="ORJ118" s="91"/>
      <c r="ORK118" s="90"/>
      <c r="ORL118" s="91"/>
      <c r="ORM118" s="90"/>
      <c r="ORN118" s="91"/>
      <c r="ORO118" s="90"/>
      <c r="ORP118" s="91"/>
      <c r="ORQ118" s="90"/>
      <c r="ORR118" s="91"/>
      <c r="ORS118" s="90"/>
      <c r="ORT118" s="91"/>
      <c r="ORU118" s="90"/>
      <c r="ORV118" s="91"/>
      <c r="ORW118" s="90"/>
      <c r="ORX118" s="91"/>
      <c r="ORY118" s="90"/>
      <c r="ORZ118" s="91"/>
      <c r="OSA118" s="90"/>
      <c r="OSB118" s="91"/>
      <c r="OSC118" s="90"/>
      <c r="OSD118" s="91"/>
      <c r="OSE118" s="90"/>
      <c r="OSF118" s="91"/>
      <c r="OSG118" s="90"/>
      <c r="OSH118" s="91"/>
      <c r="OSI118" s="90"/>
      <c r="OSJ118" s="91"/>
      <c r="OSK118" s="90"/>
      <c r="OSL118" s="91"/>
      <c r="OSM118" s="90"/>
      <c r="OSN118" s="91"/>
      <c r="OSO118" s="90"/>
      <c r="OSP118" s="91"/>
      <c r="OSQ118" s="90"/>
      <c r="OSR118" s="91"/>
      <c r="OSS118" s="90"/>
      <c r="OST118" s="91"/>
      <c r="OSU118" s="90"/>
      <c r="OSV118" s="91"/>
      <c r="OSW118" s="90"/>
      <c r="OSX118" s="91"/>
      <c r="OSY118" s="90"/>
      <c r="OSZ118" s="91"/>
      <c r="OTA118" s="90"/>
      <c r="OTB118" s="91"/>
      <c r="OTC118" s="90"/>
      <c r="OTD118" s="91"/>
      <c r="OTE118" s="90"/>
      <c r="OTF118" s="91"/>
      <c r="OTG118" s="90"/>
      <c r="OTH118" s="91"/>
      <c r="OTI118" s="90"/>
      <c r="OTJ118" s="91"/>
      <c r="OTK118" s="90"/>
      <c r="OTL118" s="91"/>
      <c r="OTM118" s="90"/>
      <c r="OTN118" s="91"/>
      <c r="OTO118" s="90"/>
      <c r="OTP118" s="91"/>
      <c r="OTQ118" s="90"/>
      <c r="OTR118" s="91"/>
      <c r="OTS118" s="90"/>
      <c r="OTT118" s="91"/>
      <c r="OTU118" s="90"/>
      <c r="OTV118" s="91"/>
      <c r="OTW118" s="90"/>
      <c r="OTX118" s="91"/>
      <c r="OTY118" s="90"/>
      <c r="OTZ118" s="91"/>
      <c r="OUA118" s="90"/>
      <c r="OUB118" s="91"/>
      <c r="OUC118" s="90"/>
      <c r="OUD118" s="91"/>
      <c r="OUE118" s="90"/>
      <c r="OUF118" s="91"/>
      <c r="OUG118" s="90"/>
      <c r="OUH118" s="91"/>
      <c r="OUI118" s="90"/>
      <c r="OUJ118" s="91"/>
      <c r="OUK118" s="90"/>
      <c r="OUL118" s="91"/>
      <c r="OUM118" s="90"/>
      <c r="OUN118" s="91"/>
      <c r="OUO118" s="90"/>
      <c r="OUP118" s="91"/>
      <c r="OUQ118" s="90"/>
      <c r="OUR118" s="91"/>
      <c r="OUS118" s="90"/>
      <c r="OUT118" s="91"/>
      <c r="OUU118" s="90"/>
      <c r="OUV118" s="91"/>
      <c r="OUW118" s="90"/>
      <c r="OUX118" s="91"/>
      <c r="OUY118" s="90"/>
      <c r="OUZ118" s="91"/>
      <c r="OVA118" s="90"/>
      <c r="OVB118" s="91"/>
      <c r="OVC118" s="90"/>
      <c r="OVD118" s="91"/>
      <c r="OVE118" s="90"/>
      <c r="OVF118" s="91"/>
      <c r="OVG118" s="90"/>
      <c r="OVH118" s="91"/>
      <c r="OVI118" s="90"/>
      <c r="OVJ118" s="91"/>
      <c r="OVK118" s="90"/>
      <c r="OVL118" s="91"/>
      <c r="OVM118" s="90"/>
      <c r="OVN118" s="91"/>
      <c r="OVO118" s="90"/>
      <c r="OVP118" s="91"/>
      <c r="OVQ118" s="90"/>
      <c r="OVR118" s="91"/>
      <c r="OVS118" s="90"/>
      <c r="OVT118" s="91"/>
      <c r="OVU118" s="90"/>
      <c r="OVV118" s="91"/>
      <c r="OVW118" s="90"/>
      <c r="OVX118" s="91"/>
      <c r="OVY118" s="90"/>
      <c r="OVZ118" s="91"/>
      <c r="OWA118" s="90"/>
      <c r="OWB118" s="91"/>
      <c r="OWC118" s="90"/>
      <c r="OWD118" s="91"/>
      <c r="OWE118" s="90"/>
      <c r="OWF118" s="91"/>
      <c r="OWG118" s="90"/>
      <c r="OWH118" s="91"/>
      <c r="OWI118" s="90"/>
      <c r="OWJ118" s="91"/>
      <c r="OWK118" s="90"/>
      <c r="OWL118" s="91"/>
      <c r="OWM118" s="90"/>
      <c r="OWN118" s="91"/>
      <c r="OWO118" s="90"/>
      <c r="OWP118" s="91"/>
      <c r="OWQ118" s="90"/>
      <c r="OWR118" s="91"/>
      <c r="OWS118" s="90"/>
      <c r="OWT118" s="91"/>
      <c r="OWU118" s="90"/>
      <c r="OWV118" s="91"/>
      <c r="OWW118" s="90"/>
      <c r="OWX118" s="91"/>
      <c r="OWY118" s="90"/>
      <c r="OWZ118" s="91"/>
      <c r="OXA118" s="90"/>
      <c r="OXB118" s="91"/>
      <c r="OXC118" s="90"/>
      <c r="OXD118" s="91"/>
      <c r="OXE118" s="90"/>
      <c r="OXF118" s="91"/>
      <c r="OXG118" s="90"/>
      <c r="OXH118" s="91"/>
      <c r="OXI118" s="90"/>
      <c r="OXJ118" s="91"/>
      <c r="OXK118" s="90"/>
      <c r="OXL118" s="91"/>
      <c r="OXM118" s="90"/>
      <c r="OXN118" s="91"/>
      <c r="OXO118" s="90"/>
      <c r="OXP118" s="91"/>
      <c r="OXQ118" s="90"/>
      <c r="OXR118" s="91"/>
      <c r="OXS118" s="90"/>
      <c r="OXT118" s="91"/>
      <c r="OXU118" s="90"/>
      <c r="OXV118" s="91"/>
      <c r="OXW118" s="90"/>
      <c r="OXX118" s="91"/>
      <c r="OXY118" s="90"/>
      <c r="OXZ118" s="91"/>
      <c r="OYA118" s="90"/>
      <c r="OYB118" s="91"/>
      <c r="OYC118" s="90"/>
      <c r="OYD118" s="91"/>
      <c r="OYE118" s="90"/>
      <c r="OYF118" s="91"/>
      <c r="OYG118" s="90"/>
      <c r="OYH118" s="91"/>
      <c r="OYI118" s="90"/>
      <c r="OYJ118" s="91"/>
      <c r="OYK118" s="90"/>
      <c r="OYL118" s="91"/>
      <c r="OYM118" s="90"/>
      <c r="OYN118" s="91"/>
      <c r="OYO118" s="90"/>
      <c r="OYP118" s="91"/>
      <c r="OYQ118" s="90"/>
      <c r="OYR118" s="91"/>
      <c r="OYS118" s="90"/>
      <c r="OYT118" s="91"/>
      <c r="OYU118" s="90"/>
      <c r="OYV118" s="91"/>
      <c r="OYW118" s="90"/>
      <c r="OYX118" s="91"/>
      <c r="OYY118" s="90"/>
      <c r="OYZ118" s="91"/>
      <c r="OZA118" s="90"/>
      <c r="OZB118" s="91"/>
      <c r="OZC118" s="90"/>
      <c r="OZD118" s="91"/>
      <c r="OZE118" s="90"/>
      <c r="OZF118" s="91"/>
      <c r="OZG118" s="90"/>
      <c r="OZH118" s="91"/>
      <c r="OZI118" s="90"/>
      <c r="OZJ118" s="91"/>
      <c r="OZK118" s="90"/>
      <c r="OZL118" s="91"/>
      <c r="OZM118" s="90"/>
      <c r="OZN118" s="91"/>
      <c r="OZO118" s="90"/>
      <c r="OZP118" s="91"/>
      <c r="OZQ118" s="90"/>
      <c r="OZR118" s="91"/>
      <c r="OZS118" s="90"/>
      <c r="OZT118" s="91"/>
      <c r="OZU118" s="90"/>
      <c r="OZV118" s="91"/>
      <c r="OZW118" s="90"/>
      <c r="OZX118" s="91"/>
      <c r="OZY118" s="90"/>
      <c r="OZZ118" s="91"/>
      <c r="PAA118" s="90"/>
      <c r="PAB118" s="91"/>
      <c r="PAC118" s="90"/>
      <c r="PAD118" s="91"/>
      <c r="PAE118" s="90"/>
      <c r="PAF118" s="91"/>
      <c r="PAG118" s="90"/>
      <c r="PAH118" s="91"/>
      <c r="PAI118" s="90"/>
      <c r="PAJ118" s="91"/>
      <c r="PAK118" s="90"/>
      <c r="PAL118" s="91"/>
      <c r="PAM118" s="90"/>
      <c r="PAN118" s="91"/>
      <c r="PAO118" s="90"/>
      <c r="PAP118" s="91"/>
      <c r="PAQ118" s="90"/>
      <c r="PAR118" s="91"/>
      <c r="PAS118" s="90"/>
      <c r="PAT118" s="91"/>
      <c r="PAU118" s="90"/>
      <c r="PAV118" s="91"/>
      <c r="PAW118" s="90"/>
      <c r="PAX118" s="91"/>
      <c r="PAY118" s="90"/>
      <c r="PAZ118" s="91"/>
      <c r="PBA118" s="90"/>
      <c r="PBB118" s="91"/>
      <c r="PBC118" s="90"/>
      <c r="PBD118" s="91"/>
      <c r="PBE118" s="90"/>
      <c r="PBF118" s="91"/>
      <c r="PBG118" s="90"/>
      <c r="PBH118" s="91"/>
      <c r="PBI118" s="90"/>
      <c r="PBJ118" s="91"/>
      <c r="PBK118" s="90"/>
      <c r="PBL118" s="91"/>
      <c r="PBM118" s="90"/>
      <c r="PBN118" s="91"/>
      <c r="PBO118" s="90"/>
      <c r="PBP118" s="91"/>
      <c r="PBQ118" s="90"/>
      <c r="PBR118" s="91"/>
      <c r="PBS118" s="90"/>
      <c r="PBT118" s="91"/>
      <c r="PBU118" s="90"/>
      <c r="PBV118" s="91"/>
      <c r="PBW118" s="90"/>
      <c r="PBX118" s="91"/>
      <c r="PBY118" s="90"/>
      <c r="PBZ118" s="91"/>
      <c r="PCA118" s="90"/>
      <c r="PCB118" s="91"/>
      <c r="PCC118" s="90"/>
      <c r="PCD118" s="91"/>
      <c r="PCE118" s="90"/>
      <c r="PCF118" s="91"/>
      <c r="PCG118" s="90"/>
      <c r="PCH118" s="91"/>
      <c r="PCI118" s="90"/>
      <c r="PCJ118" s="91"/>
      <c r="PCK118" s="90"/>
      <c r="PCL118" s="91"/>
      <c r="PCM118" s="90"/>
      <c r="PCN118" s="91"/>
      <c r="PCO118" s="90"/>
      <c r="PCP118" s="91"/>
      <c r="PCQ118" s="90"/>
      <c r="PCR118" s="91"/>
      <c r="PCS118" s="90"/>
      <c r="PCT118" s="91"/>
      <c r="PCU118" s="90"/>
      <c r="PCV118" s="91"/>
      <c r="PCW118" s="90"/>
      <c r="PCX118" s="91"/>
      <c r="PCY118" s="90"/>
      <c r="PCZ118" s="91"/>
      <c r="PDA118" s="90"/>
      <c r="PDB118" s="91"/>
      <c r="PDC118" s="90"/>
      <c r="PDD118" s="91"/>
      <c r="PDE118" s="90"/>
      <c r="PDF118" s="91"/>
      <c r="PDG118" s="90"/>
      <c r="PDH118" s="91"/>
      <c r="PDI118" s="90"/>
      <c r="PDJ118" s="91"/>
      <c r="PDK118" s="90"/>
      <c r="PDL118" s="91"/>
      <c r="PDM118" s="90"/>
      <c r="PDN118" s="91"/>
      <c r="PDO118" s="90"/>
      <c r="PDP118" s="91"/>
      <c r="PDQ118" s="90"/>
      <c r="PDR118" s="91"/>
      <c r="PDS118" s="90"/>
      <c r="PDT118" s="91"/>
      <c r="PDU118" s="90"/>
      <c r="PDV118" s="91"/>
      <c r="PDW118" s="90"/>
      <c r="PDX118" s="91"/>
      <c r="PDY118" s="90"/>
      <c r="PDZ118" s="91"/>
      <c r="PEA118" s="90"/>
      <c r="PEB118" s="91"/>
      <c r="PEC118" s="90"/>
      <c r="PED118" s="91"/>
      <c r="PEE118" s="90"/>
      <c r="PEF118" s="91"/>
      <c r="PEG118" s="90"/>
      <c r="PEH118" s="91"/>
      <c r="PEI118" s="90"/>
      <c r="PEJ118" s="91"/>
      <c r="PEK118" s="90"/>
      <c r="PEL118" s="91"/>
      <c r="PEM118" s="90"/>
      <c r="PEN118" s="91"/>
      <c r="PEO118" s="90"/>
      <c r="PEP118" s="91"/>
      <c r="PEQ118" s="90"/>
      <c r="PER118" s="91"/>
      <c r="PES118" s="90"/>
      <c r="PET118" s="91"/>
      <c r="PEU118" s="90"/>
      <c r="PEV118" s="91"/>
      <c r="PEW118" s="90"/>
      <c r="PEX118" s="91"/>
      <c r="PEY118" s="90"/>
      <c r="PEZ118" s="91"/>
      <c r="PFA118" s="90"/>
      <c r="PFB118" s="91"/>
      <c r="PFC118" s="90"/>
      <c r="PFD118" s="91"/>
      <c r="PFE118" s="90"/>
      <c r="PFF118" s="91"/>
      <c r="PFG118" s="90"/>
      <c r="PFH118" s="91"/>
      <c r="PFI118" s="90"/>
      <c r="PFJ118" s="91"/>
      <c r="PFK118" s="90"/>
      <c r="PFL118" s="91"/>
      <c r="PFM118" s="90"/>
      <c r="PFN118" s="91"/>
      <c r="PFO118" s="90"/>
      <c r="PFP118" s="91"/>
      <c r="PFQ118" s="90"/>
      <c r="PFR118" s="91"/>
      <c r="PFS118" s="90"/>
      <c r="PFT118" s="91"/>
      <c r="PFU118" s="90"/>
      <c r="PFV118" s="91"/>
      <c r="PFW118" s="90"/>
      <c r="PFX118" s="91"/>
      <c r="PFY118" s="90"/>
      <c r="PFZ118" s="91"/>
      <c r="PGA118" s="90"/>
      <c r="PGB118" s="91"/>
      <c r="PGC118" s="90"/>
      <c r="PGD118" s="91"/>
      <c r="PGE118" s="90"/>
      <c r="PGF118" s="91"/>
      <c r="PGG118" s="90"/>
      <c r="PGH118" s="91"/>
      <c r="PGI118" s="90"/>
      <c r="PGJ118" s="91"/>
      <c r="PGK118" s="90"/>
      <c r="PGL118" s="91"/>
      <c r="PGM118" s="90"/>
      <c r="PGN118" s="91"/>
      <c r="PGO118" s="90"/>
      <c r="PGP118" s="91"/>
      <c r="PGQ118" s="90"/>
      <c r="PGR118" s="91"/>
      <c r="PGS118" s="90"/>
      <c r="PGT118" s="91"/>
      <c r="PGU118" s="90"/>
      <c r="PGV118" s="91"/>
      <c r="PGW118" s="90"/>
      <c r="PGX118" s="91"/>
      <c r="PGY118" s="90"/>
      <c r="PGZ118" s="91"/>
      <c r="PHA118" s="90"/>
      <c r="PHB118" s="91"/>
      <c r="PHC118" s="90"/>
      <c r="PHD118" s="91"/>
      <c r="PHE118" s="90"/>
      <c r="PHF118" s="91"/>
      <c r="PHG118" s="90"/>
      <c r="PHH118" s="91"/>
      <c r="PHI118" s="90"/>
      <c r="PHJ118" s="91"/>
      <c r="PHK118" s="90"/>
      <c r="PHL118" s="91"/>
      <c r="PHM118" s="90"/>
      <c r="PHN118" s="91"/>
      <c r="PHO118" s="90"/>
      <c r="PHP118" s="91"/>
      <c r="PHQ118" s="90"/>
      <c r="PHR118" s="91"/>
      <c r="PHS118" s="90"/>
      <c r="PHT118" s="91"/>
      <c r="PHU118" s="90"/>
      <c r="PHV118" s="91"/>
      <c r="PHW118" s="90"/>
      <c r="PHX118" s="91"/>
      <c r="PHY118" s="90"/>
      <c r="PHZ118" s="91"/>
      <c r="PIA118" s="90"/>
      <c r="PIB118" s="91"/>
      <c r="PIC118" s="90"/>
      <c r="PID118" s="91"/>
      <c r="PIE118" s="90"/>
      <c r="PIF118" s="91"/>
      <c r="PIG118" s="90"/>
      <c r="PIH118" s="91"/>
      <c r="PII118" s="90"/>
      <c r="PIJ118" s="91"/>
      <c r="PIK118" s="90"/>
      <c r="PIL118" s="91"/>
      <c r="PIM118" s="90"/>
      <c r="PIN118" s="91"/>
      <c r="PIO118" s="90"/>
      <c r="PIP118" s="91"/>
      <c r="PIQ118" s="90"/>
      <c r="PIR118" s="91"/>
      <c r="PIS118" s="90"/>
      <c r="PIT118" s="91"/>
      <c r="PIU118" s="90"/>
      <c r="PIV118" s="91"/>
      <c r="PIW118" s="90"/>
      <c r="PIX118" s="91"/>
      <c r="PIY118" s="90"/>
      <c r="PIZ118" s="91"/>
      <c r="PJA118" s="90"/>
      <c r="PJB118" s="91"/>
      <c r="PJC118" s="90"/>
      <c r="PJD118" s="91"/>
      <c r="PJE118" s="90"/>
      <c r="PJF118" s="91"/>
      <c r="PJG118" s="90"/>
      <c r="PJH118" s="91"/>
      <c r="PJI118" s="90"/>
      <c r="PJJ118" s="91"/>
      <c r="PJK118" s="90"/>
      <c r="PJL118" s="91"/>
      <c r="PJM118" s="90"/>
      <c r="PJN118" s="91"/>
      <c r="PJO118" s="90"/>
      <c r="PJP118" s="91"/>
      <c r="PJQ118" s="90"/>
      <c r="PJR118" s="91"/>
      <c r="PJS118" s="90"/>
      <c r="PJT118" s="91"/>
      <c r="PJU118" s="90"/>
      <c r="PJV118" s="91"/>
      <c r="PJW118" s="90"/>
      <c r="PJX118" s="91"/>
      <c r="PJY118" s="90"/>
      <c r="PJZ118" s="91"/>
      <c r="PKA118" s="90"/>
      <c r="PKB118" s="91"/>
      <c r="PKC118" s="90"/>
      <c r="PKD118" s="91"/>
      <c r="PKE118" s="90"/>
      <c r="PKF118" s="91"/>
      <c r="PKG118" s="90"/>
      <c r="PKH118" s="91"/>
      <c r="PKI118" s="90"/>
      <c r="PKJ118" s="91"/>
      <c r="PKK118" s="90"/>
      <c r="PKL118" s="91"/>
      <c r="PKM118" s="90"/>
      <c r="PKN118" s="91"/>
      <c r="PKO118" s="90"/>
      <c r="PKP118" s="91"/>
      <c r="PKQ118" s="90"/>
      <c r="PKR118" s="91"/>
      <c r="PKS118" s="90"/>
      <c r="PKT118" s="91"/>
      <c r="PKU118" s="90"/>
      <c r="PKV118" s="91"/>
      <c r="PKW118" s="90"/>
      <c r="PKX118" s="91"/>
      <c r="PKY118" s="90"/>
      <c r="PKZ118" s="91"/>
      <c r="PLA118" s="90"/>
      <c r="PLB118" s="91"/>
      <c r="PLC118" s="90"/>
      <c r="PLD118" s="91"/>
      <c r="PLE118" s="90"/>
      <c r="PLF118" s="91"/>
      <c r="PLG118" s="90"/>
      <c r="PLH118" s="91"/>
      <c r="PLI118" s="90"/>
      <c r="PLJ118" s="91"/>
      <c r="PLK118" s="90"/>
      <c r="PLL118" s="91"/>
      <c r="PLM118" s="90"/>
      <c r="PLN118" s="91"/>
      <c r="PLO118" s="90"/>
      <c r="PLP118" s="91"/>
      <c r="PLQ118" s="90"/>
      <c r="PLR118" s="91"/>
      <c r="PLS118" s="90"/>
      <c r="PLT118" s="91"/>
      <c r="PLU118" s="90"/>
      <c r="PLV118" s="91"/>
      <c r="PLW118" s="90"/>
      <c r="PLX118" s="91"/>
      <c r="PLY118" s="90"/>
      <c r="PLZ118" s="91"/>
      <c r="PMA118" s="90"/>
      <c r="PMB118" s="91"/>
      <c r="PMC118" s="90"/>
      <c r="PMD118" s="91"/>
      <c r="PME118" s="90"/>
      <c r="PMF118" s="91"/>
      <c r="PMG118" s="90"/>
      <c r="PMH118" s="91"/>
      <c r="PMI118" s="90"/>
      <c r="PMJ118" s="91"/>
      <c r="PMK118" s="90"/>
      <c r="PML118" s="91"/>
      <c r="PMM118" s="90"/>
      <c r="PMN118" s="91"/>
      <c r="PMO118" s="90"/>
      <c r="PMP118" s="91"/>
      <c r="PMQ118" s="90"/>
      <c r="PMR118" s="91"/>
      <c r="PMS118" s="90"/>
      <c r="PMT118" s="91"/>
      <c r="PMU118" s="90"/>
      <c r="PMV118" s="91"/>
      <c r="PMW118" s="90"/>
      <c r="PMX118" s="91"/>
      <c r="PMY118" s="90"/>
      <c r="PMZ118" s="91"/>
      <c r="PNA118" s="90"/>
      <c r="PNB118" s="91"/>
      <c r="PNC118" s="90"/>
      <c r="PND118" s="91"/>
      <c r="PNE118" s="90"/>
      <c r="PNF118" s="91"/>
      <c r="PNG118" s="90"/>
      <c r="PNH118" s="91"/>
      <c r="PNI118" s="90"/>
      <c r="PNJ118" s="91"/>
      <c r="PNK118" s="90"/>
      <c r="PNL118" s="91"/>
      <c r="PNM118" s="90"/>
      <c r="PNN118" s="91"/>
      <c r="PNO118" s="90"/>
      <c r="PNP118" s="91"/>
      <c r="PNQ118" s="90"/>
      <c r="PNR118" s="91"/>
      <c r="PNS118" s="90"/>
      <c r="PNT118" s="91"/>
      <c r="PNU118" s="90"/>
      <c r="PNV118" s="91"/>
      <c r="PNW118" s="90"/>
      <c r="PNX118" s="91"/>
      <c r="PNY118" s="90"/>
      <c r="PNZ118" s="91"/>
      <c r="POA118" s="90"/>
      <c r="POB118" s="91"/>
      <c r="POC118" s="90"/>
      <c r="POD118" s="91"/>
      <c r="POE118" s="90"/>
      <c r="POF118" s="91"/>
      <c r="POG118" s="90"/>
      <c r="POH118" s="91"/>
      <c r="POI118" s="90"/>
      <c r="POJ118" s="91"/>
      <c r="POK118" s="90"/>
      <c r="POL118" s="91"/>
      <c r="POM118" s="90"/>
      <c r="PON118" s="91"/>
      <c r="POO118" s="90"/>
      <c r="POP118" s="91"/>
      <c r="POQ118" s="90"/>
      <c r="POR118" s="91"/>
      <c r="POS118" s="90"/>
      <c r="POT118" s="91"/>
      <c r="POU118" s="90"/>
      <c r="POV118" s="91"/>
      <c r="POW118" s="90"/>
      <c r="POX118" s="91"/>
      <c r="POY118" s="90"/>
      <c r="POZ118" s="91"/>
      <c r="PPA118" s="90"/>
      <c r="PPB118" s="91"/>
      <c r="PPC118" s="90"/>
      <c r="PPD118" s="91"/>
      <c r="PPE118" s="90"/>
      <c r="PPF118" s="91"/>
      <c r="PPG118" s="90"/>
      <c r="PPH118" s="91"/>
      <c r="PPI118" s="90"/>
      <c r="PPJ118" s="91"/>
      <c r="PPK118" s="90"/>
      <c r="PPL118" s="91"/>
      <c r="PPM118" s="90"/>
      <c r="PPN118" s="91"/>
      <c r="PPO118" s="90"/>
      <c r="PPP118" s="91"/>
      <c r="PPQ118" s="90"/>
      <c r="PPR118" s="91"/>
      <c r="PPS118" s="90"/>
      <c r="PPT118" s="91"/>
      <c r="PPU118" s="90"/>
      <c r="PPV118" s="91"/>
      <c r="PPW118" s="90"/>
      <c r="PPX118" s="91"/>
      <c r="PPY118" s="90"/>
      <c r="PPZ118" s="91"/>
      <c r="PQA118" s="90"/>
      <c r="PQB118" s="91"/>
      <c r="PQC118" s="90"/>
      <c r="PQD118" s="91"/>
      <c r="PQE118" s="90"/>
      <c r="PQF118" s="91"/>
      <c r="PQG118" s="90"/>
      <c r="PQH118" s="91"/>
      <c r="PQI118" s="90"/>
      <c r="PQJ118" s="91"/>
      <c r="PQK118" s="90"/>
      <c r="PQL118" s="91"/>
      <c r="PQM118" s="90"/>
      <c r="PQN118" s="91"/>
      <c r="PQO118" s="90"/>
      <c r="PQP118" s="91"/>
      <c r="PQQ118" s="90"/>
      <c r="PQR118" s="91"/>
      <c r="PQS118" s="90"/>
      <c r="PQT118" s="91"/>
      <c r="PQU118" s="90"/>
      <c r="PQV118" s="91"/>
      <c r="PQW118" s="90"/>
      <c r="PQX118" s="91"/>
      <c r="PQY118" s="90"/>
      <c r="PQZ118" s="91"/>
      <c r="PRA118" s="90"/>
      <c r="PRB118" s="91"/>
      <c r="PRC118" s="90"/>
      <c r="PRD118" s="91"/>
      <c r="PRE118" s="90"/>
      <c r="PRF118" s="91"/>
      <c r="PRG118" s="90"/>
      <c r="PRH118" s="91"/>
      <c r="PRI118" s="90"/>
      <c r="PRJ118" s="91"/>
      <c r="PRK118" s="90"/>
      <c r="PRL118" s="91"/>
      <c r="PRM118" s="90"/>
      <c r="PRN118" s="91"/>
      <c r="PRO118" s="90"/>
      <c r="PRP118" s="91"/>
      <c r="PRQ118" s="90"/>
      <c r="PRR118" s="91"/>
      <c r="PRS118" s="90"/>
      <c r="PRT118" s="91"/>
      <c r="PRU118" s="90"/>
      <c r="PRV118" s="91"/>
      <c r="PRW118" s="90"/>
      <c r="PRX118" s="91"/>
      <c r="PRY118" s="90"/>
      <c r="PRZ118" s="91"/>
      <c r="PSA118" s="90"/>
      <c r="PSB118" s="91"/>
      <c r="PSC118" s="90"/>
      <c r="PSD118" s="91"/>
      <c r="PSE118" s="90"/>
      <c r="PSF118" s="91"/>
      <c r="PSG118" s="90"/>
      <c r="PSH118" s="91"/>
      <c r="PSI118" s="90"/>
      <c r="PSJ118" s="91"/>
      <c r="PSK118" s="90"/>
      <c r="PSL118" s="91"/>
      <c r="PSM118" s="90"/>
      <c r="PSN118" s="91"/>
      <c r="PSO118" s="90"/>
      <c r="PSP118" s="91"/>
      <c r="PSQ118" s="90"/>
      <c r="PSR118" s="91"/>
      <c r="PSS118" s="90"/>
      <c r="PST118" s="91"/>
      <c r="PSU118" s="90"/>
      <c r="PSV118" s="91"/>
      <c r="PSW118" s="90"/>
      <c r="PSX118" s="91"/>
      <c r="PSY118" s="90"/>
      <c r="PSZ118" s="91"/>
      <c r="PTA118" s="90"/>
      <c r="PTB118" s="91"/>
      <c r="PTC118" s="90"/>
      <c r="PTD118" s="91"/>
      <c r="PTE118" s="90"/>
      <c r="PTF118" s="91"/>
      <c r="PTG118" s="90"/>
      <c r="PTH118" s="91"/>
      <c r="PTI118" s="90"/>
      <c r="PTJ118" s="91"/>
      <c r="PTK118" s="90"/>
      <c r="PTL118" s="91"/>
      <c r="PTM118" s="90"/>
      <c r="PTN118" s="91"/>
      <c r="PTO118" s="90"/>
      <c r="PTP118" s="91"/>
      <c r="PTQ118" s="90"/>
      <c r="PTR118" s="91"/>
      <c r="PTS118" s="90"/>
      <c r="PTT118" s="91"/>
      <c r="PTU118" s="90"/>
      <c r="PTV118" s="91"/>
      <c r="PTW118" s="90"/>
      <c r="PTX118" s="91"/>
      <c r="PTY118" s="90"/>
      <c r="PTZ118" s="91"/>
      <c r="PUA118" s="90"/>
      <c r="PUB118" s="91"/>
      <c r="PUC118" s="90"/>
      <c r="PUD118" s="91"/>
      <c r="PUE118" s="90"/>
      <c r="PUF118" s="91"/>
      <c r="PUG118" s="90"/>
      <c r="PUH118" s="91"/>
      <c r="PUI118" s="90"/>
      <c r="PUJ118" s="91"/>
      <c r="PUK118" s="90"/>
      <c r="PUL118" s="91"/>
      <c r="PUM118" s="90"/>
      <c r="PUN118" s="91"/>
      <c r="PUO118" s="90"/>
      <c r="PUP118" s="91"/>
      <c r="PUQ118" s="90"/>
      <c r="PUR118" s="91"/>
      <c r="PUS118" s="90"/>
      <c r="PUT118" s="91"/>
      <c r="PUU118" s="90"/>
      <c r="PUV118" s="91"/>
      <c r="PUW118" s="90"/>
      <c r="PUX118" s="91"/>
      <c r="PUY118" s="90"/>
      <c r="PUZ118" s="91"/>
      <c r="PVA118" s="90"/>
      <c r="PVB118" s="91"/>
      <c r="PVC118" s="90"/>
      <c r="PVD118" s="91"/>
      <c r="PVE118" s="90"/>
      <c r="PVF118" s="91"/>
      <c r="PVG118" s="90"/>
      <c r="PVH118" s="91"/>
      <c r="PVI118" s="90"/>
      <c r="PVJ118" s="91"/>
      <c r="PVK118" s="90"/>
      <c r="PVL118" s="91"/>
      <c r="PVM118" s="90"/>
      <c r="PVN118" s="91"/>
      <c r="PVO118" s="90"/>
      <c r="PVP118" s="91"/>
      <c r="PVQ118" s="90"/>
      <c r="PVR118" s="91"/>
      <c r="PVS118" s="90"/>
      <c r="PVT118" s="91"/>
      <c r="PVU118" s="90"/>
      <c r="PVV118" s="91"/>
      <c r="PVW118" s="90"/>
      <c r="PVX118" s="91"/>
      <c r="PVY118" s="90"/>
      <c r="PVZ118" s="91"/>
      <c r="PWA118" s="90"/>
      <c r="PWB118" s="91"/>
      <c r="PWC118" s="90"/>
      <c r="PWD118" s="91"/>
      <c r="PWE118" s="90"/>
      <c r="PWF118" s="91"/>
      <c r="PWG118" s="90"/>
      <c r="PWH118" s="91"/>
      <c r="PWI118" s="90"/>
      <c r="PWJ118" s="91"/>
      <c r="PWK118" s="90"/>
      <c r="PWL118" s="91"/>
      <c r="PWM118" s="90"/>
      <c r="PWN118" s="91"/>
      <c r="PWO118" s="90"/>
      <c r="PWP118" s="91"/>
      <c r="PWQ118" s="90"/>
      <c r="PWR118" s="91"/>
      <c r="PWS118" s="90"/>
      <c r="PWT118" s="91"/>
      <c r="PWU118" s="90"/>
      <c r="PWV118" s="91"/>
      <c r="PWW118" s="90"/>
      <c r="PWX118" s="91"/>
      <c r="PWY118" s="90"/>
      <c r="PWZ118" s="91"/>
      <c r="PXA118" s="90"/>
      <c r="PXB118" s="91"/>
      <c r="PXC118" s="90"/>
      <c r="PXD118" s="91"/>
      <c r="PXE118" s="90"/>
      <c r="PXF118" s="91"/>
      <c r="PXG118" s="90"/>
      <c r="PXH118" s="91"/>
      <c r="PXI118" s="90"/>
      <c r="PXJ118" s="91"/>
      <c r="PXK118" s="90"/>
      <c r="PXL118" s="91"/>
      <c r="PXM118" s="90"/>
      <c r="PXN118" s="91"/>
      <c r="PXO118" s="90"/>
      <c r="PXP118" s="91"/>
      <c r="PXQ118" s="90"/>
      <c r="PXR118" s="91"/>
      <c r="PXS118" s="90"/>
      <c r="PXT118" s="91"/>
      <c r="PXU118" s="90"/>
      <c r="PXV118" s="91"/>
      <c r="PXW118" s="90"/>
      <c r="PXX118" s="91"/>
      <c r="PXY118" s="90"/>
      <c r="PXZ118" s="91"/>
      <c r="PYA118" s="90"/>
      <c r="PYB118" s="91"/>
      <c r="PYC118" s="90"/>
      <c r="PYD118" s="91"/>
      <c r="PYE118" s="90"/>
      <c r="PYF118" s="91"/>
      <c r="PYG118" s="90"/>
      <c r="PYH118" s="91"/>
      <c r="PYI118" s="90"/>
      <c r="PYJ118" s="91"/>
      <c r="PYK118" s="90"/>
      <c r="PYL118" s="91"/>
      <c r="PYM118" s="90"/>
      <c r="PYN118" s="91"/>
      <c r="PYO118" s="90"/>
      <c r="PYP118" s="91"/>
      <c r="PYQ118" s="90"/>
      <c r="PYR118" s="91"/>
      <c r="PYS118" s="90"/>
      <c r="PYT118" s="91"/>
      <c r="PYU118" s="90"/>
      <c r="PYV118" s="91"/>
      <c r="PYW118" s="90"/>
      <c r="PYX118" s="91"/>
      <c r="PYY118" s="90"/>
      <c r="PYZ118" s="91"/>
      <c r="PZA118" s="90"/>
      <c r="PZB118" s="91"/>
      <c r="PZC118" s="90"/>
      <c r="PZD118" s="91"/>
      <c r="PZE118" s="90"/>
      <c r="PZF118" s="91"/>
      <c r="PZG118" s="90"/>
      <c r="PZH118" s="91"/>
      <c r="PZI118" s="90"/>
      <c r="PZJ118" s="91"/>
      <c r="PZK118" s="90"/>
      <c r="PZL118" s="91"/>
      <c r="PZM118" s="90"/>
      <c r="PZN118" s="91"/>
      <c r="PZO118" s="90"/>
      <c r="PZP118" s="91"/>
      <c r="PZQ118" s="90"/>
      <c r="PZR118" s="91"/>
      <c r="PZS118" s="90"/>
      <c r="PZT118" s="91"/>
      <c r="PZU118" s="90"/>
      <c r="PZV118" s="91"/>
      <c r="PZW118" s="90"/>
      <c r="PZX118" s="91"/>
      <c r="PZY118" s="90"/>
      <c r="PZZ118" s="91"/>
      <c r="QAA118" s="90"/>
      <c r="QAB118" s="91"/>
      <c r="QAC118" s="90"/>
      <c r="QAD118" s="91"/>
      <c r="QAE118" s="90"/>
      <c r="QAF118" s="91"/>
      <c r="QAG118" s="90"/>
      <c r="QAH118" s="91"/>
      <c r="QAI118" s="90"/>
      <c r="QAJ118" s="91"/>
      <c r="QAK118" s="90"/>
      <c r="QAL118" s="91"/>
      <c r="QAM118" s="90"/>
      <c r="QAN118" s="91"/>
      <c r="QAO118" s="90"/>
      <c r="QAP118" s="91"/>
      <c r="QAQ118" s="90"/>
      <c r="QAR118" s="91"/>
      <c r="QAS118" s="90"/>
      <c r="QAT118" s="91"/>
      <c r="QAU118" s="90"/>
      <c r="QAV118" s="91"/>
      <c r="QAW118" s="90"/>
      <c r="QAX118" s="91"/>
      <c r="QAY118" s="90"/>
      <c r="QAZ118" s="91"/>
      <c r="QBA118" s="90"/>
      <c r="QBB118" s="91"/>
      <c r="QBC118" s="90"/>
      <c r="QBD118" s="91"/>
      <c r="QBE118" s="90"/>
      <c r="QBF118" s="91"/>
      <c r="QBG118" s="90"/>
      <c r="QBH118" s="91"/>
      <c r="QBI118" s="90"/>
      <c r="QBJ118" s="91"/>
      <c r="QBK118" s="90"/>
      <c r="QBL118" s="91"/>
      <c r="QBM118" s="90"/>
      <c r="QBN118" s="91"/>
      <c r="QBO118" s="90"/>
      <c r="QBP118" s="91"/>
      <c r="QBQ118" s="90"/>
      <c r="QBR118" s="91"/>
      <c r="QBS118" s="90"/>
      <c r="QBT118" s="91"/>
      <c r="QBU118" s="90"/>
      <c r="QBV118" s="91"/>
      <c r="QBW118" s="90"/>
      <c r="QBX118" s="91"/>
      <c r="QBY118" s="90"/>
      <c r="QBZ118" s="91"/>
      <c r="QCA118" s="90"/>
      <c r="QCB118" s="91"/>
      <c r="QCC118" s="90"/>
      <c r="QCD118" s="91"/>
      <c r="QCE118" s="90"/>
      <c r="QCF118" s="91"/>
      <c r="QCG118" s="90"/>
      <c r="QCH118" s="91"/>
      <c r="QCI118" s="90"/>
      <c r="QCJ118" s="91"/>
      <c r="QCK118" s="90"/>
      <c r="QCL118" s="91"/>
      <c r="QCM118" s="90"/>
      <c r="QCN118" s="91"/>
      <c r="QCO118" s="90"/>
      <c r="QCP118" s="91"/>
      <c r="QCQ118" s="90"/>
      <c r="QCR118" s="91"/>
      <c r="QCS118" s="90"/>
      <c r="QCT118" s="91"/>
      <c r="QCU118" s="90"/>
      <c r="QCV118" s="91"/>
      <c r="QCW118" s="90"/>
      <c r="QCX118" s="91"/>
      <c r="QCY118" s="90"/>
      <c r="QCZ118" s="91"/>
      <c r="QDA118" s="90"/>
      <c r="QDB118" s="91"/>
      <c r="QDC118" s="90"/>
      <c r="QDD118" s="91"/>
      <c r="QDE118" s="90"/>
      <c r="QDF118" s="91"/>
      <c r="QDG118" s="90"/>
      <c r="QDH118" s="91"/>
      <c r="QDI118" s="90"/>
      <c r="QDJ118" s="91"/>
      <c r="QDK118" s="90"/>
      <c r="QDL118" s="91"/>
      <c r="QDM118" s="90"/>
      <c r="QDN118" s="91"/>
      <c r="QDO118" s="90"/>
      <c r="QDP118" s="91"/>
      <c r="QDQ118" s="90"/>
      <c r="QDR118" s="91"/>
      <c r="QDS118" s="90"/>
      <c r="QDT118" s="91"/>
      <c r="QDU118" s="90"/>
      <c r="QDV118" s="91"/>
      <c r="QDW118" s="90"/>
      <c r="QDX118" s="91"/>
      <c r="QDY118" s="90"/>
      <c r="QDZ118" s="91"/>
      <c r="QEA118" s="90"/>
      <c r="QEB118" s="91"/>
      <c r="QEC118" s="90"/>
      <c r="QED118" s="91"/>
      <c r="QEE118" s="90"/>
      <c r="QEF118" s="91"/>
      <c r="QEG118" s="90"/>
      <c r="QEH118" s="91"/>
      <c r="QEI118" s="90"/>
      <c r="QEJ118" s="91"/>
      <c r="QEK118" s="90"/>
      <c r="QEL118" s="91"/>
      <c r="QEM118" s="90"/>
      <c r="QEN118" s="91"/>
      <c r="QEO118" s="90"/>
      <c r="QEP118" s="91"/>
      <c r="QEQ118" s="90"/>
      <c r="QER118" s="91"/>
      <c r="QES118" s="90"/>
      <c r="QET118" s="91"/>
      <c r="QEU118" s="90"/>
      <c r="QEV118" s="91"/>
      <c r="QEW118" s="90"/>
      <c r="QEX118" s="91"/>
      <c r="QEY118" s="90"/>
      <c r="QEZ118" s="91"/>
      <c r="QFA118" s="90"/>
      <c r="QFB118" s="91"/>
      <c r="QFC118" s="90"/>
      <c r="QFD118" s="91"/>
      <c r="QFE118" s="90"/>
      <c r="QFF118" s="91"/>
      <c r="QFG118" s="90"/>
      <c r="QFH118" s="91"/>
      <c r="QFI118" s="90"/>
      <c r="QFJ118" s="91"/>
      <c r="QFK118" s="90"/>
      <c r="QFL118" s="91"/>
      <c r="QFM118" s="90"/>
      <c r="QFN118" s="91"/>
      <c r="QFO118" s="90"/>
      <c r="QFP118" s="91"/>
      <c r="QFQ118" s="90"/>
      <c r="QFR118" s="91"/>
      <c r="QFS118" s="90"/>
      <c r="QFT118" s="91"/>
      <c r="QFU118" s="90"/>
      <c r="QFV118" s="91"/>
      <c r="QFW118" s="90"/>
      <c r="QFX118" s="91"/>
      <c r="QFY118" s="90"/>
      <c r="QFZ118" s="91"/>
      <c r="QGA118" s="90"/>
      <c r="QGB118" s="91"/>
      <c r="QGC118" s="90"/>
      <c r="QGD118" s="91"/>
      <c r="QGE118" s="90"/>
      <c r="QGF118" s="91"/>
      <c r="QGG118" s="90"/>
      <c r="QGH118" s="91"/>
      <c r="QGI118" s="90"/>
      <c r="QGJ118" s="91"/>
      <c r="QGK118" s="90"/>
      <c r="QGL118" s="91"/>
      <c r="QGM118" s="90"/>
      <c r="QGN118" s="91"/>
      <c r="QGO118" s="90"/>
      <c r="QGP118" s="91"/>
      <c r="QGQ118" s="90"/>
      <c r="QGR118" s="91"/>
      <c r="QGS118" s="90"/>
      <c r="QGT118" s="91"/>
      <c r="QGU118" s="90"/>
      <c r="QGV118" s="91"/>
      <c r="QGW118" s="90"/>
      <c r="QGX118" s="91"/>
      <c r="QGY118" s="90"/>
      <c r="QGZ118" s="91"/>
      <c r="QHA118" s="90"/>
      <c r="QHB118" s="91"/>
      <c r="QHC118" s="90"/>
      <c r="QHD118" s="91"/>
      <c r="QHE118" s="90"/>
      <c r="QHF118" s="91"/>
      <c r="QHG118" s="90"/>
      <c r="QHH118" s="91"/>
      <c r="QHI118" s="90"/>
      <c r="QHJ118" s="91"/>
      <c r="QHK118" s="90"/>
      <c r="QHL118" s="91"/>
      <c r="QHM118" s="90"/>
      <c r="QHN118" s="91"/>
      <c r="QHO118" s="90"/>
      <c r="QHP118" s="91"/>
      <c r="QHQ118" s="90"/>
      <c r="QHR118" s="91"/>
      <c r="QHS118" s="90"/>
      <c r="QHT118" s="91"/>
      <c r="QHU118" s="90"/>
      <c r="QHV118" s="91"/>
      <c r="QHW118" s="90"/>
      <c r="QHX118" s="91"/>
      <c r="QHY118" s="90"/>
      <c r="QHZ118" s="91"/>
      <c r="QIA118" s="90"/>
      <c r="QIB118" s="91"/>
      <c r="QIC118" s="90"/>
      <c r="QID118" s="91"/>
      <c r="QIE118" s="90"/>
      <c r="QIF118" s="91"/>
      <c r="QIG118" s="90"/>
      <c r="QIH118" s="91"/>
      <c r="QII118" s="90"/>
      <c r="QIJ118" s="91"/>
      <c r="QIK118" s="90"/>
      <c r="QIL118" s="91"/>
      <c r="QIM118" s="90"/>
      <c r="QIN118" s="91"/>
      <c r="QIO118" s="90"/>
      <c r="QIP118" s="91"/>
      <c r="QIQ118" s="90"/>
      <c r="QIR118" s="91"/>
      <c r="QIS118" s="90"/>
      <c r="QIT118" s="91"/>
      <c r="QIU118" s="90"/>
      <c r="QIV118" s="91"/>
      <c r="QIW118" s="90"/>
      <c r="QIX118" s="91"/>
      <c r="QIY118" s="90"/>
      <c r="QIZ118" s="91"/>
      <c r="QJA118" s="90"/>
      <c r="QJB118" s="91"/>
      <c r="QJC118" s="90"/>
      <c r="QJD118" s="91"/>
      <c r="QJE118" s="90"/>
      <c r="QJF118" s="91"/>
      <c r="QJG118" s="90"/>
      <c r="QJH118" s="91"/>
      <c r="QJI118" s="90"/>
      <c r="QJJ118" s="91"/>
      <c r="QJK118" s="90"/>
      <c r="QJL118" s="91"/>
      <c r="QJM118" s="90"/>
      <c r="QJN118" s="91"/>
      <c r="QJO118" s="90"/>
      <c r="QJP118" s="91"/>
      <c r="QJQ118" s="90"/>
      <c r="QJR118" s="91"/>
      <c r="QJS118" s="90"/>
      <c r="QJT118" s="91"/>
      <c r="QJU118" s="90"/>
      <c r="QJV118" s="91"/>
      <c r="QJW118" s="90"/>
      <c r="QJX118" s="91"/>
      <c r="QJY118" s="90"/>
      <c r="QJZ118" s="91"/>
      <c r="QKA118" s="90"/>
      <c r="QKB118" s="91"/>
      <c r="QKC118" s="90"/>
      <c r="QKD118" s="91"/>
      <c r="QKE118" s="90"/>
      <c r="QKF118" s="91"/>
      <c r="QKG118" s="90"/>
      <c r="QKH118" s="91"/>
      <c r="QKI118" s="90"/>
      <c r="QKJ118" s="91"/>
      <c r="QKK118" s="90"/>
      <c r="QKL118" s="91"/>
      <c r="QKM118" s="90"/>
      <c r="QKN118" s="91"/>
      <c r="QKO118" s="90"/>
      <c r="QKP118" s="91"/>
      <c r="QKQ118" s="90"/>
      <c r="QKR118" s="91"/>
      <c r="QKS118" s="90"/>
      <c r="QKT118" s="91"/>
      <c r="QKU118" s="90"/>
      <c r="QKV118" s="91"/>
      <c r="QKW118" s="90"/>
      <c r="QKX118" s="91"/>
      <c r="QKY118" s="90"/>
      <c r="QKZ118" s="91"/>
      <c r="QLA118" s="90"/>
      <c r="QLB118" s="91"/>
      <c r="QLC118" s="90"/>
      <c r="QLD118" s="91"/>
      <c r="QLE118" s="90"/>
      <c r="QLF118" s="91"/>
      <c r="QLG118" s="90"/>
      <c r="QLH118" s="91"/>
      <c r="QLI118" s="90"/>
      <c r="QLJ118" s="91"/>
      <c r="QLK118" s="90"/>
      <c r="QLL118" s="91"/>
      <c r="QLM118" s="90"/>
      <c r="QLN118" s="91"/>
      <c r="QLO118" s="90"/>
      <c r="QLP118" s="91"/>
      <c r="QLQ118" s="90"/>
      <c r="QLR118" s="91"/>
      <c r="QLS118" s="90"/>
      <c r="QLT118" s="91"/>
      <c r="QLU118" s="90"/>
      <c r="QLV118" s="91"/>
      <c r="QLW118" s="90"/>
      <c r="QLX118" s="91"/>
      <c r="QLY118" s="90"/>
      <c r="QLZ118" s="91"/>
      <c r="QMA118" s="90"/>
      <c r="QMB118" s="91"/>
      <c r="QMC118" s="90"/>
      <c r="QMD118" s="91"/>
      <c r="QME118" s="90"/>
      <c r="QMF118" s="91"/>
      <c r="QMG118" s="90"/>
      <c r="QMH118" s="91"/>
      <c r="QMI118" s="90"/>
      <c r="QMJ118" s="91"/>
      <c r="QMK118" s="90"/>
      <c r="QML118" s="91"/>
      <c r="QMM118" s="90"/>
      <c r="QMN118" s="91"/>
      <c r="QMO118" s="90"/>
      <c r="QMP118" s="91"/>
      <c r="QMQ118" s="90"/>
      <c r="QMR118" s="91"/>
      <c r="QMS118" s="90"/>
      <c r="QMT118" s="91"/>
      <c r="QMU118" s="90"/>
      <c r="QMV118" s="91"/>
      <c r="QMW118" s="90"/>
      <c r="QMX118" s="91"/>
      <c r="QMY118" s="90"/>
      <c r="QMZ118" s="91"/>
      <c r="QNA118" s="90"/>
      <c r="QNB118" s="91"/>
      <c r="QNC118" s="90"/>
      <c r="QND118" s="91"/>
      <c r="QNE118" s="90"/>
      <c r="QNF118" s="91"/>
      <c r="QNG118" s="90"/>
      <c r="QNH118" s="91"/>
      <c r="QNI118" s="90"/>
      <c r="QNJ118" s="91"/>
      <c r="QNK118" s="90"/>
      <c r="QNL118" s="91"/>
      <c r="QNM118" s="90"/>
      <c r="QNN118" s="91"/>
      <c r="QNO118" s="90"/>
      <c r="QNP118" s="91"/>
      <c r="QNQ118" s="90"/>
      <c r="QNR118" s="91"/>
      <c r="QNS118" s="90"/>
      <c r="QNT118" s="91"/>
      <c r="QNU118" s="90"/>
      <c r="QNV118" s="91"/>
      <c r="QNW118" s="90"/>
      <c r="QNX118" s="91"/>
      <c r="QNY118" s="90"/>
      <c r="QNZ118" s="91"/>
      <c r="QOA118" s="90"/>
      <c r="QOB118" s="91"/>
      <c r="QOC118" s="90"/>
      <c r="QOD118" s="91"/>
      <c r="QOE118" s="90"/>
      <c r="QOF118" s="91"/>
      <c r="QOG118" s="90"/>
      <c r="QOH118" s="91"/>
      <c r="QOI118" s="90"/>
      <c r="QOJ118" s="91"/>
      <c r="QOK118" s="90"/>
      <c r="QOL118" s="91"/>
      <c r="QOM118" s="90"/>
      <c r="QON118" s="91"/>
      <c r="QOO118" s="90"/>
      <c r="QOP118" s="91"/>
      <c r="QOQ118" s="90"/>
      <c r="QOR118" s="91"/>
      <c r="QOS118" s="90"/>
      <c r="QOT118" s="91"/>
      <c r="QOU118" s="90"/>
      <c r="QOV118" s="91"/>
      <c r="QOW118" s="90"/>
      <c r="QOX118" s="91"/>
      <c r="QOY118" s="90"/>
      <c r="QOZ118" s="91"/>
      <c r="QPA118" s="90"/>
      <c r="QPB118" s="91"/>
      <c r="QPC118" s="90"/>
      <c r="QPD118" s="91"/>
      <c r="QPE118" s="90"/>
      <c r="QPF118" s="91"/>
      <c r="QPG118" s="90"/>
      <c r="QPH118" s="91"/>
      <c r="QPI118" s="90"/>
      <c r="QPJ118" s="91"/>
      <c r="QPK118" s="90"/>
      <c r="QPL118" s="91"/>
      <c r="QPM118" s="90"/>
      <c r="QPN118" s="91"/>
      <c r="QPO118" s="90"/>
      <c r="QPP118" s="91"/>
      <c r="QPQ118" s="90"/>
      <c r="QPR118" s="91"/>
      <c r="QPS118" s="90"/>
      <c r="QPT118" s="91"/>
      <c r="QPU118" s="90"/>
      <c r="QPV118" s="91"/>
      <c r="QPW118" s="90"/>
      <c r="QPX118" s="91"/>
      <c r="QPY118" s="90"/>
      <c r="QPZ118" s="91"/>
      <c r="QQA118" s="90"/>
      <c r="QQB118" s="91"/>
      <c r="QQC118" s="90"/>
      <c r="QQD118" s="91"/>
      <c r="QQE118" s="90"/>
      <c r="QQF118" s="91"/>
      <c r="QQG118" s="90"/>
      <c r="QQH118" s="91"/>
      <c r="QQI118" s="90"/>
      <c r="QQJ118" s="91"/>
      <c r="QQK118" s="90"/>
      <c r="QQL118" s="91"/>
      <c r="QQM118" s="90"/>
      <c r="QQN118" s="91"/>
      <c r="QQO118" s="90"/>
      <c r="QQP118" s="91"/>
      <c r="QQQ118" s="90"/>
      <c r="QQR118" s="91"/>
      <c r="QQS118" s="90"/>
      <c r="QQT118" s="91"/>
      <c r="QQU118" s="90"/>
      <c r="QQV118" s="91"/>
      <c r="QQW118" s="90"/>
      <c r="QQX118" s="91"/>
      <c r="QQY118" s="90"/>
      <c r="QQZ118" s="91"/>
      <c r="QRA118" s="90"/>
      <c r="QRB118" s="91"/>
      <c r="QRC118" s="90"/>
      <c r="QRD118" s="91"/>
      <c r="QRE118" s="90"/>
      <c r="QRF118" s="91"/>
      <c r="QRG118" s="90"/>
      <c r="QRH118" s="91"/>
      <c r="QRI118" s="90"/>
      <c r="QRJ118" s="91"/>
      <c r="QRK118" s="90"/>
      <c r="QRL118" s="91"/>
      <c r="QRM118" s="90"/>
      <c r="QRN118" s="91"/>
      <c r="QRO118" s="90"/>
      <c r="QRP118" s="91"/>
      <c r="QRQ118" s="90"/>
      <c r="QRR118" s="91"/>
      <c r="QRS118" s="90"/>
      <c r="QRT118" s="91"/>
      <c r="QRU118" s="90"/>
      <c r="QRV118" s="91"/>
      <c r="QRW118" s="90"/>
      <c r="QRX118" s="91"/>
      <c r="QRY118" s="90"/>
      <c r="QRZ118" s="91"/>
      <c r="QSA118" s="90"/>
      <c r="QSB118" s="91"/>
      <c r="QSC118" s="90"/>
      <c r="QSD118" s="91"/>
      <c r="QSE118" s="90"/>
      <c r="QSF118" s="91"/>
      <c r="QSG118" s="90"/>
      <c r="QSH118" s="91"/>
      <c r="QSI118" s="90"/>
      <c r="QSJ118" s="91"/>
      <c r="QSK118" s="90"/>
      <c r="QSL118" s="91"/>
      <c r="QSM118" s="90"/>
      <c r="QSN118" s="91"/>
      <c r="QSO118" s="90"/>
      <c r="QSP118" s="91"/>
      <c r="QSQ118" s="90"/>
      <c r="QSR118" s="91"/>
      <c r="QSS118" s="90"/>
      <c r="QST118" s="91"/>
      <c r="QSU118" s="90"/>
      <c r="QSV118" s="91"/>
      <c r="QSW118" s="90"/>
      <c r="QSX118" s="91"/>
      <c r="QSY118" s="90"/>
      <c r="QSZ118" s="91"/>
      <c r="QTA118" s="90"/>
      <c r="QTB118" s="91"/>
      <c r="QTC118" s="90"/>
      <c r="QTD118" s="91"/>
      <c r="QTE118" s="90"/>
      <c r="QTF118" s="91"/>
      <c r="QTG118" s="90"/>
      <c r="QTH118" s="91"/>
      <c r="QTI118" s="90"/>
      <c r="QTJ118" s="91"/>
      <c r="QTK118" s="90"/>
      <c r="QTL118" s="91"/>
      <c r="QTM118" s="90"/>
      <c r="QTN118" s="91"/>
      <c r="QTO118" s="90"/>
      <c r="QTP118" s="91"/>
      <c r="QTQ118" s="90"/>
      <c r="QTR118" s="91"/>
      <c r="QTS118" s="90"/>
      <c r="QTT118" s="91"/>
      <c r="QTU118" s="90"/>
      <c r="QTV118" s="91"/>
      <c r="QTW118" s="90"/>
      <c r="QTX118" s="91"/>
      <c r="QTY118" s="90"/>
      <c r="QTZ118" s="91"/>
      <c r="QUA118" s="90"/>
      <c r="QUB118" s="91"/>
      <c r="QUC118" s="90"/>
      <c r="QUD118" s="91"/>
      <c r="QUE118" s="90"/>
      <c r="QUF118" s="91"/>
      <c r="QUG118" s="90"/>
      <c r="QUH118" s="91"/>
      <c r="QUI118" s="90"/>
      <c r="QUJ118" s="91"/>
      <c r="QUK118" s="90"/>
      <c r="QUL118" s="91"/>
      <c r="QUM118" s="90"/>
      <c r="QUN118" s="91"/>
      <c r="QUO118" s="90"/>
      <c r="QUP118" s="91"/>
      <c r="QUQ118" s="90"/>
      <c r="QUR118" s="91"/>
      <c r="QUS118" s="90"/>
      <c r="QUT118" s="91"/>
      <c r="QUU118" s="90"/>
      <c r="QUV118" s="91"/>
      <c r="QUW118" s="90"/>
      <c r="QUX118" s="91"/>
      <c r="QUY118" s="90"/>
      <c r="QUZ118" s="91"/>
      <c r="QVA118" s="90"/>
      <c r="QVB118" s="91"/>
      <c r="QVC118" s="90"/>
      <c r="QVD118" s="91"/>
      <c r="QVE118" s="90"/>
      <c r="QVF118" s="91"/>
      <c r="QVG118" s="90"/>
      <c r="QVH118" s="91"/>
      <c r="QVI118" s="90"/>
      <c r="QVJ118" s="91"/>
      <c r="QVK118" s="90"/>
      <c r="QVL118" s="91"/>
      <c r="QVM118" s="90"/>
      <c r="QVN118" s="91"/>
      <c r="QVO118" s="90"/>
      <c r="QVP118" s="91"/>
      <c r="QVQ118" s="90"/>
      <c r="QVR118" s="91"/>
      <c r="QVS118" s="90"/>
      <c r="QVT118" s="91"/>
      <c r="QVU118" s="90"/>
      <c r="QVV118" s="91"/>
      <c r="QVW118" s="90"/>
      <c r="QVX118" s="91"/>
      <c r="QVY118" s="90"/>
      <c r="QVZ118" s="91"/>
      <c r="QWA118" s="90"/>
      <c r="QWB118" s="91"/>
      <c r="QWC118" s="90"/>
      <c r="QWD118" s="91"/>
      <c r="QWE118" s="90"/>
      <c r="QWF118" s="91"/>
      <c r="QWG118" s="90"/>
      <c r="QWH118" s="91"/>
      <c r="QWI118" s="90"/>
      <c r="QWJ118" s="91"/>
      <c r="QWK118" s="90"/>
      <c r="QWL118" s="91"/>
      <c r="QWM118" s="90"/>
      <c r="QWN118" s="91"/>
      <c r="QWO118" s="90"/>
      <c r="QWP118" s="91"/>
      <c r="QWQ118" s="90"/>
      <c r="QWR118" s="91"/>
      <c r="QWS118" s="90"/>
      <c r="QWT118" s="91"/>
      <c r="QWU118" s="90"/>
      <c r="QWV118" s="91"/>
      <c r="QWW118" s="90"/>
      <c r="QWX118" s="91"/>
      <c r="QWY118" s="90"/>
      <c r="QWZ118" s="91"/>
      <c r="QXA118" s="90"/>
      <c r="QXB118" s="91"/>
      <c r="QXC118" s="90"/>
      <c r="QXD118" s="91"/>
      <c r="QXE118" s="90"/>
      <c r="QXF118" s="91"/>
      <c r="QXG118" s="90"/>
      <c r="QXH118" s="91"/>
      <c r="QXI118" s="90"/>
      <c r="QXJ118" s="91"/>
      <c r="QXK118" s="90"/>
      <c r="QXL118" s="91"/>
      <c r="QXM118" s="90"/>
      <c r="QXN118" s="91"/>
      <c r="QXO118" s="90"/>
      <c r="QXP118" s="91"/>
      <c r="QXQ118" s="90"/>
      <c r="QXR118" s="91"/>
      <c r="QXS118" s="90"/>
      <c r="QXT118" s="91"/>
      <c r="QXU118" s="90"/>
      <c r="QXV118" s="91"/>
      <c r="QXW118" s="90"/>
      <c r="QXX118" s="91"/>
      <c r="QXY118" s="90"/>
      <c r="QXZ118" s="91"/>
      <c r="QYA118" s="90"/>
      <c r="QYB118" s="91"/>
      <c r="QYC118" s="90"/>
      <c r="QYD118" s="91"/>
      <c r="QYE118" s="90"/>
      <c r="QYF118" s="91"/>
      <c r="QYG118" s="90"/>
      <c r="QYH118" s="91"/>
      <c r="QYI118" s="90"/>
      <c r="QYJ118" s="91"/>
      <c r="QYK118" s="90"/>
      <c r="QYL118" s="91"/>
      <c r="QYM118" s="90"/>
      <c r="QYN118" s="91"/>
      <c r="QYO118" s="90"/>
      <c r="QYP118" s="91"/>
      <c r="QYQ118" s="90"/>
      <c r="QYR118" s="91"/>
      <c r="QYS118" s="90"/>
      <c r="QYT118" s="91"/>
      <c r="QYU118" s="90"/>
      <c r="QYV118" s="91"/>
      <c r="QYW118" s="90"/>
      <c r="QYX118" s="91"/>
      <c r="QYY118" s="90"/>
      <c r="QYZ118" s="91"/>
      <c r="QZA118" s="90"/>
      <c r="QZB118" s="91"/>
      <c r="QZC118" s="90"/>
      <c r="QZD118" s="91"/>
      <c r="QZE118" s="90"/>
      <c r="QZF118" s="91"/>
      <c r="QZG118" s="90"/>
      <c r="QZH118" s="91"/>
      <c r="QZI118" s="90"/>
      <c r="QZJ118" s="91"/>
      <c r="QZK118" s="90"/>
      <c r="QZL118" s="91"/>
      <c r="QZM118" s="90"/>
      <c r="QZN118" s="91"/>
      <c r="QZO118" s="90"/>
      <c r="QZP118" s="91"/>
      <c r="QZQ118" s="90"/>
      <c r="QZR118" s="91"/>
      <c r="QZS118" s="90"/>
      <c r="QZT118" s="91"/>
      <c r="QZU118" s="90"/>
      <c r="QZV118" s="91"/>
      <c r="QZW118" s="90"/>
      <c r="QZX118" s="91"/>
      <c r="QZY118" s="90"/>
      <c r="QZZ118" s="91"/>
      <c r="RAA118" s="90"/>
      <c r="RAB118" s="91"/>
      <c r="RAC118" s="90"/>
      <c r="RAD118" s="91"/>
      <c r="RAE118" s="90"/>
      <c r="RAF118" s="91"/>
      <c r="RAG118" s="90"/>
      <c r="RAH118" s="91"/>
      <c r="RAI118" s="90"/>
      <c r="RAJ118" s="91"/>
      <c r="RAK118" s="90"/>
      <c r="RAL118" s="91"/>
      <c r="RAM118" s="90"/>
      <c r="RAN118" s="91"/>
      <c r="RAO118" s="90"/>
      <c r="RAP118" s="91"/>
      <c r="RAQ118" s="90"/>
      <c r="RAR118" s="91"/>
      <c r="RAS118" s="90"/>
      <c r="RAT118" s="91"/>
      <c r="RAU118" s="90"/>
      <c r="RAV118" s="91"/>
      <c r="RAW118" s="90"/>
      <c r="RAX118" s="91"/>
      <c r="RAY118" s="90"/>
      <c r="RAZ118" s="91"/>
      <c r="RBA118" s="90"/>
      <c r="RBB118" s="91"/>
      <c r="RBC118" s="90"/>
      <c r="RBD118" s="91"/>
      <c r="RBE118" s="90"/>
      <c r="RBF118" s="91"/>
      <c r="RBG118" s="90"/>
      <c r="RBH118" s="91"/>
      <c r="RBI118" s="90"/>
      <c r="RBJ118" s="91"/>
      <c r="RBK118" s="90"/>
      <c r="RBL118" s="91"/>
      <c r="RBM118" s="90"/>
      <c r="RBN118" s="91"/>
      <c r="RBO118" s="90"/>
      <c r="RBP118" s="91"/>
      <c r="RBQ118" s="90"/>
      <c r="RBR118" s="91"/>
      <c r="RBS118" s="90"/>
      <c r="RBT118" s="91"/>
      <c r="RBU118" s="90"/>
      <c r="RBV118" s="91"/>
      <c r="RBW118" s="90"/>
      <c r="RBX118" s="91"/>
      <c r="RBY118" s="90"/>
      <c r="RBZ118" s="91"/>
      <c r="RCA118" s="90"/>
      <c r="RCB118" s="91"/>
      <c r="RCC118" s="90"/>
      <c r="RCD118" s="91"/>
      <c r="RCE118" s="90"/>
      <c r="RCF118" s="91"/>
      <c r="RCG118" s="90"/>
      <c r="RCH118" s="91"/>
      <c r="RCI118" s="90"/>
      <c r="RCJ118" s="91"/>
      <c r="RCK118" s="90"/>
      <c r="RCL118" s="91"/>
      <c r="RCM118" s="90"/>
      <c r="RCN118" s="91"/>
      <c r="RCO118" s="90"/>
      <c r="RCP118" s="91"/>
      <c r="RCQ118" s="90"/>
      <c r="RCR118" s="91"/>
      <c r="RCS118" s="90"/>
      <c r="RCT118" s="91"/>
      <c r="RCU118" s="90"/>
      <c r="RCV118" s="91"/>
      <c r="RCW118" s="90"/>
      <c r="RCX118" s="91"/>
      <c r="RCY118" s="90"/>
      <c r="RCZ118" s="91"/>
      <c r="RDA118" s="90"/>
      <c r="RDB118" s="91"/>
      <c r="RDC118" s="90"/>
      <c r="RDD118" s="91"/>
      <c r="RDE118" s="90"/>
      <c r="RDF118" s="91"/>
      <c r="RDG118" s="90"/>
      <c r="RDH118" s="91"/>
      <c r="RDI118" s="90"/>
      <c r="RDJ118" s="91"/>
      <c r="RDK118" s="90"/>
      <c r="RDL118" s="91"/>
      <c r="RDM118" s="90"/>
      <c r="RDN118" s="91"/>
      <c r="RDO118" s="90"/>
      <c r="RDP118" s="91"/>
      <c r="RDQ118" s="90"/>
      <c r="RDR118" s="91"/>
      <c r="RDS118" s="90"/>
      <c r="RDT118" s="91"/>
      <c r="RDU118" s="90"/>
      <c r="RDV118" s="91"/>
      <c r="RDW118" s="90"/>
      <c r="RDX118" s="91"/>
      <c r="RDY118" s="90"/>
      <c r="RDZ118" s="91"/>
      <c r="REA118" s="90"/>
      <c r="REB118" s="91"/>
      <c r="REC118" s="90"/>
      <c r="RED118" s="91"/>
      <c r="REE118" s="90"/>
      <c r="REF118" s="91"/>
      <c r="REG118" s="90"/>
      <c r="REH118" s="91"/>
      <c r="REI118" s="90"/>
      <c r="REJ118" s="91"/>
      <c r="REK118" s="90"/>
      <c r="REL118" s="91"/>
      <c r="REM118" s="90"/>
      <c r="REN118" s="91"/>
      <c r="REO118" s="90"/>
      <c r="REP118" s="91"/>
      <c r="REQ118" s="90"/>
      <c r="RER118" s="91"/>
      <c r="RES118" s="90"/>
      <c r="RET118" s="91"/>
      <c r="REU118" s="90"/>
      <c r="REV118" s="91"/>
      <c r="REW118" s="90"/>
      <c r="REX118" s="91"/>
      <c r="REY118" s="90"/>
      <c r="REZ118" s="91"/>
      <c r="RFA118" s="90"/>
      <c r="RFB118" s="91"/>
      <c r="RFC118" s="90"/>
      <c r="RFD118" s="91"/>
      <c r="RFE118" s="90"/>
      <c r="RFF118" s="91"/>
      <c r="RFG118" s="90"/>
      <c r="RFH118" s="91"/>
      <c r="RFI118" s="90"/>
      <c r="RFJ118" s="91"/>
      <c r="RFK118" s="90"/>
      <c r="RFL118" s="91"/>
      <c r="RFM118" s="90"/>
      <c r="RFN118" s="91"/>
      <c r="RFO118" s="90"/>
      <c r="RFP118" s="91"/>
      <c r="RFQ118" s="90"/>
      <c r="RFR118" s="91"/>
      <c r="RFS118" s="90"/>
      <c r="RFT118" s="91"/>
      <c r="RFU118" s="90"/>
      <c r="RFV118" s="91"/>
      <c r="RFW118" s="90"/>
      <c r="RFX118" s="91"/>
      <c r="RFY118" s="90"/>
      <c r="RFZ118" s="91"/>
      <c r="RGA118" s="90"/>
      <c r="RGB118" s="91"/>
      <c r="RGC118" s="90"/>
      <c r="RGD118" s="91"/>
      <c r="RGE118" s="90"/>
      <c r="RGF118" s="91"/>
      <c r="RGG118" s="90"/>
      <c r="RGH118" s="91"/>
      <c r="RGI118" s="90"/>
      <c r="RGJ118" s="91"/>
      <c r="RGK118" s="90"/>
      <c r="RGL118" s="91"/>
      <c r="RGM118" s="90"/>
      <c r="RGN118" s="91"/>
      <c r="RGO118" s="90"/>
      <c r="RGP118" s="91"/>
      <c r="RGQ118" s="90"/>
      <c r="RGR118" s="91"/>
      <c r="RGS118" s="90"/>
      <c r="RGT118" s="91"/>
      <c r="RGU118" s="90"/>
      <c r="RGV118" s="91"/>
      <c r="RGW118" s="90"/>
      <c r="RGX118" s="91"/>
      <c r="RGY118" s="90"/>
      <c r="RGZ118" s="91"/>
      <c r="RHA118" s="90"/>
      <c r="RHB118" s="91"/>
      <c r="RHC118" s="90"/>
      <c r="RHD118" s="91"/>
      <c r="RHE118" s="90"/>
      <c r="RHF118" s="91"/>
      <c r="RHG118" s="90"/>
      <c r="RHH118" s="91"/>
      <c r="RHI118" s="90"/>
      <c r="RHJ118" s="91"/>
      <c r="RHK118" s="90"/>
      <c r="RHL118" s="91"/>
      <c r="RHM118" s="90"/>
      <c r="RHN118" s="91"/>
      <c r="RHO118" s="90"/>
      <c r="RHP118" s="91"/>
      <c r="RHQ118" s="90"/>
      <c r="RHR118" s="91"/>
      <c r="RHS118" s="90"/>
      <c r="RHT118" s="91"/>
      <c r="RHU118" s="90"/>
      <c r="RHV118" s="91"/>
      <c r="RHW118" s="90"/>
      <c r="RHX118" s="91"/>
      <c r="RHY118" s="90"/>
      <c r="RHZ118" s="91"/>
      <c r="RIA118" s="90"/>
      <c r="RIB118" s="91"/>
      <c r="RIC118" s="90"/>
      <c r="RID118" s="91"/>
      <c r="RIE118" s="90"/>
      <c r="RIF118" s="91"/>
      <c r="RIG118" s="90"/>
      <c r="RIH118" s="91"/>
      <c r="RII118" s="90"/>
      <c r="RIJ118" s="91"/>
      <c r="RIK118" s="90"/>
      <c r="RIL118" s="91"/>
      <c r="RIM118" s="90"/>
      <c r="RIN118" s="91"/>
      <c r="RIO118" s="90"/>
      <c r="RIP118" s="91"/>
      <c r="RIQ118" s="90"/>
      <c r="RIR118" s="91"/>
      <c r="RIS118" s="90"/>
      <c r="RIT118" s="91"/>
      <c r="RIU118" s="90"/>
      <c r="RIV118" s="91"/>
      <c r="RIW118" s="90"/>
      <c r="RIX118" s="91"/>
      <c r="RIY118" s="90"/>
      <c r="RIZ118" s="91"/>
      <c r="RJA118" s="90"/>
      <c r="RJB118" s="91"/>
      <c r="RJC118" s="90"/>
      <c r="RJD118" s="91"/>
      <c r="RJE118" s="90"/>
      <c r="RJF118" s="91"/>
      <c r="RJG118" s="90"/>
      <c r="RJH118" s="91"/>
      <c r="RJI118" s="90"/>
      <c r="RJJ118" s="91"/>
      <c r="RJK118" s="90"/>
      <c r="RJL118" s="91"/>
      <c r="RJM118" s="90"/>
      <c r="RJN118" s="91"/>
      <c r="RJO118" s="90"/>
      <c r="RJP118" s="91"/>
      <c r="RJQ118" s="90"/>
      <c r="RJR118" s="91"/>
      <c r="RJS118" s="90"/>
      <c r="RJT118" s="91"/>
      <c r="RJU118" s="90"/>
      <c r="RJV118" s="91"/>
      <c r="RJW118" s="90"/>
      <c r="RJX118" s="91"/>
      <c r="RJY118" s="90"/>
      <c r="RJZ118" s="91"/>
      <c r="RKA118" s="90"/>
      <c r="RKB118" s="91"/>
      <c r="RKC118" s="90"/>
      <c r="RKD118" s="91"/>
      <c r="RKE118" s="90"/>
      <c r="RKF118" s="91"/>
      <c r="RKG118" s="90"/>
      <c r="RKH118" s="91"/>
      <c r="RKI118" s="90"/>
      <c r="RKJ118" s="91"/>
      <c r="RKK118" s="90"/>
      <c r="RKL118" s="91"/>
      <c r="RKM118" s="90"/>
      <c r="RKN118" s="91"/>
      <c r="RKO118" s="90"/>
      <c r="RKP118" s="91"/>
      <c r="RKQ118" s="90"/>
      <c r="RKR118" s="91"/>
      <c r="RKS118" s="90"/>
      <c r="RKT118" s="91"/>
      <c r="RKU118" s="90"/>
      <c r="RKV118" s="91"/>
      <c r="RKW118" s="90"/>
      <c r="RKX118" s="91"/>
      <c r="RKY118" s="90"/>
      <c r="RKZ118" s="91"/>
      <c r="RLA118" s="90"/>
      <c r="RLB118" s="91"/>
      <c r="RLC118" s="90"/>
      <c r="RLD118" s="91"/>
      <c r="RLE118" s="90"/>
      <c r="RLF118" s="91"/>
      <c r="RLG118" s="90"/>
      <c r="RLH118" s="91"/>
      <c r="RLI118" s="90"/>
      <c r="RLJ118" s="91"/>
      <c r="RLK118" s="90"/>
      <c r="RLL118" s="91"/>
      <c r="RLM118" s="90"/>
      <c r="RLN118" s="91"/>
      <c r="RLO118" s="90"/>
      <c r="RLP118" s="91"/>
      <c r="RLQ118" s="90"/>
      <c r="RLR118" s="91"/>
      <c r="RLS118" s="90"/>
      <c r="RLT118" s="91"/>
      <c r="RLU118" s="90"/>
      <c r="RLV118" s="91"/>
      <c r="RLW118" s="90"/>
      <c r="RLX118" s="91"/>
      <c r="RLY118" s="90"/>
      <c r="RLZ118" s="91"/>
      <c r="RMA118" s="90"/>
      <c r="RMB118" s="91"/>
      <c r="RMC118" s="90"/>
      <c r="RMD118" s="91"/>
      <c r="RME118" s="90"/>
      <c r="RMF118" s="91"/>
      <c r="RMG118" s="90"/>
      <c r="RMH118" s="91"/>
      <c r="RMI118" s="90"/>
      <c r="RMJ118" s="91"/>
      <c r="RMK118" s="90"/>
      <c r="RML118" s="91"/>
      <c r="RMM118" s="90"/>
      <c r="RMN118" s="91"/>
      <c r="RMO118" s="90"/>
      <c r="RMP118" s="91"/>
      <c r="RMQ118" s="90"/>
      <c r="RMR118" s="91"/>
      <c r="RMS118" s="90"/>
      <c r="RMT118" s="91"/>
      <c r="RMU118" s="90"/>
      <c r="RMV118" s="91"/>
      <c r="RMW118" s="90"/>
      <c r="RMX118" s="91"/>
      <c r="RMY118" s="90"/>
      <c r="RMZ118" s="91"/>
      <c r="RNA118" s="90"/>
      <c r="RNB118" s="91"/>
      <c r="RNC118" s="90"/>
      <c r="RND118" s="91"/>
      <c r="RNE118" s="90"/>
      <c r="RNF118" s="91"/>
      <c r="RNG118" s="90"/>
      <c r="RNH118" s="91"/>
      <c r="RNI118" s="90"/>
      <c r="RNJ118" s="91"/>
      <c r="RNK118" s="90"/>
      <c r="RNL118" s="91"/>
      <c r="RNM118" s="90"/>
      <c r="RNN118" s="91"/>
      <c r="RNO118" s="90"/>
      <c r="RNP118" s="91"/>
      <c r="RNQ118" s="90"/>
      <c r="RNR118" s="91"/>
      <c r="RNS118" s="90"/>
      <c r="RNT118" s="91"/>
      <c r="RNU118" s="90"/>
      <c r="RNV118" s="91"/>
      <c r="RNW118" s="90"/>
      <c r="RNX118" s="91"/>
      <c r="RNY118" s="90"/>
      <c r="RNZ118" s="91"/>
      <c r="ROA118" s="90"/>
      <c r="ROB118" s="91"/>
      <c r="ROC118" s="90"/>
      <c r="ROD118" s="91"/>
      <c r="ROE118" s="90"/>
      <c r="ROF118" s="91"/>
      <c r="ROG118" s="90"/>
      <c r="ROH118" s="91"/>
      <c r="ROI118" s="90"/>
      <c r="ROJ118" s="91"/>
      <c r="ROK118" s="90"/>
      <c r="ROL118" s="91"/>
      <c r="ROM118" s="90"/>
      <c r="RON118" s="91"/>
      <c r="ROO118" s="90"/>
      <c r="ROP118" s="91"/>
      <c r="ROQ118" s="90"/>
      <c r="ROR118" s="91"/>
      <c r="ROS118" s="90"/>
      <c r="ROT118" s="91"/>
      <c r="ROU118" s="90"/>
      <c r="ROV118" s="91"/>
      <c r="ROW118" s="90"/>
      <c r="ROX118" s="91"/>
      <c r="ROY118" s="90"/>
      <c r="ROZ118" s="91"/>
      <c r="RPA118" s="90"/>
      <c r="RPB118" s="91"/>
      <c r="RPC118" s="90"/>
      <c r="RPD118" s="91"/>
      <c r="RPE118" s="90"/>
      <c r="RPF118" s="91"/>
      <c r="RPG118" s="90"/>
      <c r="RPH118" s="91"/>
      <c r="RPI118" s="90"/>
      <c r="RPJ118" s="91"/>
      <c r="RPK118" s="90"/>
      <c r="RPL118" s="91"/>
      <c r="RPM118" s="90"/>
      <c r="RPN118" s="91"/>
      <c r="RPO118" s="90"/>
      <c r="RPP118" s="91"/>
      <c r="RPQ118" s="90"/>
      <c r="RPR118" s="91"/>
      <c r="RPS118" s="90"/>
      <c r="RPT118" s="91"/>
      <c r="RPU118" s="90"/>
      <c r="RPV118" s="91"/>
      <c r="RPW118" s="90"/>
      <c r="RPX118" s="91"/>
      <c r="RPY118" s="90"/>
      <c r="RPZ118" s="91"/>
      <c r="RQA118" s="90"/>
      <c r="RQB118" s="91"/>
      <c r="RQC118" s="90"/>
      <c r="RQD118" s="91"/>
      <c r="RQE118" s="90"/>
      <c r="RQF118" s="91"/>
      <c r="RQG118" s="90"/>
      <c r="RQH118" s="91"/>
      <c r="RQI118" s="90"/>
      <c r="RQJ118" s="91"/>
      <c r="RQK118" s="90"/>
      <c r="RQL118" s="91"/>
      <c r="RQM118" s="90"/>
      <c r="RQN118" s="91"/>
      <c r="RQO118" s="90"/>
      <c r="RQP118" s="91"/>
      <c r="RQQ118" s="90"/>
      <c r="RQR118" s="91"/>
      <c r="RQS118" s="90"/>
      <c r="RQT118" s="91"/>
      <c r="RQU118" s="90"/>
      <c r="RQV118" s="91"/>
      <c r="RQW118" s="90"/>
      <c r="RQX118" s="91"/>
      <c r="RQY118" s="90"/>
      <c r="RQZ118" s="91"/>
      <c r="RRA118" s="90"/>
      <c r="RRB118" s="91"/>
      <c r="RRC118" s="90"/>
      <c r="RRD118" s="91"/>
      <c r="RRE118" s="90"/>
      <c r="RRF118" s="91"/>
      <c r="RRG118" s="90"/>
      <c r="RRH118" s="91"/>
      <c r="RRI118" s="90"/>
      <c r="RRJ118" s="91"/>
      <c r="RRK118" s="90"/>
      <c r="RRL118" s="91"/>
      <c r="RRM118" s="90"/>
      <c r="RRN118" s="91"/>
      <c r="RRO118" s="90"/>
      <c r="RRP118" s="91"/>
      <c r="RRQ118" s="90"/>
      <c r="RRR118" s="91"/>
      <c r="RRS118" s="90"/>
      <c r="RRT118" s="91"/>
      <c r="RRU118" s="90"/>
      <c r="RRV118" s="91"/>
      <c r="RRW118" s="90"/>
      <c r="RRX118" s="91"/>
      <c r="RRY118" s="90"/>
      <c r="RRZ118" s="91"/>
      <c r="RSA118" s="90"/>
      <c r="RSB118" s="91"/>
      <c r="RSC118" s="90"/>
      <c r="RSD118" s="91"/>
      <c r="RSE118" s="90"/>
      <c r="RSF118" s="91"/>
      <c r="RSG118" s="90"/>
      <c r="RSH118" s="91"/>
      <c r="RSI118" s="90"/>
      <c r="RSJ118" s="91"/>
      <c r="RSK118" s="90"/>
      <c r="RSL118" s="91"/>
      <c r="RSM118" s="90"/>
      <c r="RSN118" s="91"/>
      <c r="RSO118" s="90"/>
      <c r="RSP118" s="91"/>
      <c r="RSQ118" s="90"/>
      <c r="RSR118" s="91"/>
      <c r="RSS118" s="90"/>
      <c r="RST118" s="91"/>
      <c r="RSU118" s="90"/>
      <c r="RSV118" s="91"/>
      <c r="RSW118" s="90"/>
      <c r="RSX118" s="91"/>
      <c r="RSY118" s="90"/>
      <c r="RSZ118" s="91"/>
      <c r="RTA118" s="90"/>
      <c r="RTB118" s="91"/>
      <c r="RTC118" s="90"/>
      <c r="RTD118" s="91"/>
      <c r="RTE118" s="90"/>
      <c r="RTF118" s="91"/>
      <c r="RTG118" s="90"/>
      <c r="RTH118" s="91"/>
      <c r="RTI118" s="90"/>
      <c r="RTJ118" s="91"/>
      <c r="RTK118" s="90"/>
      <c r="RTL118" s="91"/>
      <c r="RTM118" s="90"/>
      <c r="RTN118" s="91"/>
      <c r="RTO118" s="90"/>
      <c r="RTP118" s="91"/>
      <c r="RTQ118" s="90"/>
      <c r="RTR118" s="91"/>
      <c r="RTS118" s="90"/>
      <c r="RTT118" s="91"/>
      <c r="RTU118" s="90"/>
      <c r="RTV118" s="91"/>
      <c r="RTW118" s="90"/>
      <c r="RTX118" s="91"/>
      <c r="RTY118" s="90"/>
      <c r="RTZ118" s="91"/>
      <c r="RUA118" s="90"/>
      <c r="RUB118" s="91"/>
      <c r="RUC118" s="90"/>
      <c r="RUD118" s="91"/>
      <c r="RUE118" s="90"/>
      <c r="RUF118" s="91"/>
      <c r="RUG118" s="90"/>
      <c r="RUH118" s="91"/>
      <c r="RUI118" s="90"/>
      <c r="RUJ118" s="91"/>
      <c r="RUK118" s="90"/>
      <c r="RUL118" s="91"/>
      <c r="RUM118" s="90"/>
      <c r="RUN118" s="91"/>
      <c r="RUO118" s="90"/>
      <c r="RUP118" s="91"/>
      <c r="RUQ118" s="90"/>
      <c r="RUR118" s="91"/>
      <c r="RUS118" s="90"/>
      <c r="RUT118" s="91"/>
      <c r="RUU118" s="90"/>
      <c r="RUV118" s="91"/>
      <c r="RUW118" s="90"/>
      <c r="RUX118" s="91"/>
      <c r="RUY118" s="90"/>
      <c r="RUZ118" s="91"/>
      <c r="RVA118" s="90"/>
      <c r="RVB118" s="91"/>
      <c r="RVC118" s="90"/>
      <c r="RVD118" s="91"/>
      <c r="RVE118" s="90"/>
      <c r="RVF118" s="91"/>
      <c r="RVG118" s="90"/>
      <c r="RVH118" s="91"/>
      <c r="RVI118" s="90"/>
      <c r="RVJ118" s="91"/>
      <c r="RVK118" s="90"/>
      <c r="RVL118" s="91"/>
      <c r="RVM118" s="90"/>
      <c r="RVN118" s="91"/>
      <c r="RVO118" s="90"/>
      <c r="RVP118" s="91"/>
      <c r="RVQ118" s="90"/>
      <c r="RVR118" s="91"/>
      <c r="RVS118" s="90"/>
      <c r="RVT118" s="91"/>
      <c r="RVU118" s="90"/>
      <c r="RVV118" s="91"/>
      <c r="RVW118" s="90"/>
      <c r="RVX118" s="91"/>
      <c r="RVY118" s="90"/>
      <c r="RVZ118" s="91"/>
      <c r="RWA118" s="90"/>
      <c r="RWB118" s="91"/>
      <c r="RWC118" s="90"/>
      <c r="RWD118" s="91"/>
      <c r="RWE118" s="90"/>
      <c r="RWF118" s="91"/>
      <c r="RWG118" s="90"/>
      <c r="RWH118" s="91"/>
      <c r="RWI118" s="90"/>
      <c r="RWJ118" s="91"/>
      <c r="RWK118" s="90"/>
      <c r="RWL118" s="91"/>
      <c r="RWM118" s="90"/>
      <c r="RWN118" s="91"/>
      <c r="RWO118" s="90"/>
      <c r="RWP118" s="91"/>
      <c r="RWQ118" s="90"/>
      <c r="RWR118" s="91"/>
      <c r="RWS118" s="90"/>
      <c r="RWT118" s="91"/>
      <c r="RWU118" s="90"/>
      <c r="RWV118" s="91"/>
      <c r="RWW118" s="90"/>
      <c r="RWX118" s="91"/>
      <c r="RWY118" s="90"/>
      <c r="RWZ118" s="91"/>
      <c r="RXA118" s="90"/>
      <c r="RXB118" s="91"/>
      <c r="RXC118" s="90"/>
      <c r="RXD118" s="91"/>
      <c r="RXE118" s="90"/>
      <c r="RXF118" s="91"/>
      <c r="RXG118" s="90"/>
      <c r="RXH118" s="91"/>
      <c r="RXI118" s="90"/>
      <c r="RXJ118" s="91"/>
      <c r="RXK118" s="90"/>
      <c r="RXL118" s="91"/>
      <c r="RXM118" s="90"/>
      <c r="RXN118" s="91"/>
      <c r="RXO118" s="90"/>
      <c r="RXP118" s="91"/>
      <c r="RXQ118" s="90"/>
      <c r="RXR118" s="91"/>
      <c r="RXS118" s="90"/>
      <c r="RXT118" s="91"/>
      <c r="RXU118" s="90"/>
      <c r="RXV118" s="91"/>
      <c r="RXW118" s="90"/>
      <c r="RXX118" s="91"/>
      <c r="RXY118" s="90"/>
      <c r="RXZ118" s="91"/>
      <c r="RYA118" s="90"/>
      <c r="RYB118" s="91"/>
      <c r="RYC118" s="90"/>
      <c r="RYD118" s="91"/>
      <c r="RYE118" s="90"/>
      <c r="RYF118" s="91"/>
      <c r="RYG118" s="90"/>
      <c r="RYH118" s="91"/>
      <c r="RYI118" s="90"/>
      <c r="RYJ118" s="91"/>
      <c r="RYK118" s="90"/>
      <c r="RYL118" s="91"/>
      <c r="RYM118" s="90"/>
      <c r="RYN118" s="91"/>
      <c r="RYO118" s="90"/>
      <c r="RYP118" s="91"/>
      <c r="RYQ118" s="90"/>
      <c r="RYR118" s="91"/>
      <c r="RYS118" s="90"/>
      <c r="RYT118" s="91"/>
      <c r="RYU118" s="90"/>
      <c r="RYV118" s="91"/>
      <c r="RYW118" s="90"/>
      <c r="RYX118" s="91"/>
      <c r="RYY118" s="90"/>
      <c r="RYZ118" s="91"/>
      <c r="RZA118" s="90"/>
      <c r="RZB118" s="91"/>
      <c r="RZC118" s="90"/>
      <c r="RZD118" s="91"/>
      <c r="RZE118" s="90"/>
      <c r="RZF118" s="91"/>
      <c r="RZG118" s="90"/>
      <c r="RZH118" s="91"/>
      <c r="RZI118" s="90"/>
      <c r="RZJ118" s="91"/>
      <c r="RZK118" s="90"/>
      <c r="RZL118" s="91"/>
      <c r="RZM118" s="90"/>
      <c r="RZN118" s="91"/>
      <c r="RZO118" s="90"/>
      <c r="RZP118" s="91"/>
      <c r="RZQ118" s="90"/>
      <c r="RZR118" s="91"/>
      <c r="RZS118" s="90"/>
      <c r="RZT118" s="91"/>
      <c r="RZU118" s="90"/>
      <c r="RZV118" s="91"/>
      <c r="RZW118" s="90"/>
      <c r="RZX118" s="91"/>
      <c r="RZY118" s="90"/>
      <c r="RZZ118" s="91"/>
      <c r="SAA118" s="90"/>
      <c r="SAB118" s="91"/>
      <c r="SAC118" s="90"/>
      <c r="SAD118" s="91"/>
      <c r="SAE118" s="90"/>
      <c r="SAF118" s="91"/>
      <c r="SAG118" s="90"/>
      <c r="SAH118" s="91"/>
      <c r="SAI118" s="90"/>
      <c r="SAJ118" s="91"/>
      <c r="SAK118" s="90"/>
      <c r="SAL118" s="91"/>
      <c r="SAM118" s="90"/>
      <c r="SAN118" s="91"/>
      <c r="SAO118" s="90"/>
      <c r="SAP118" s="91"/>
      <c r="SAQ118" s="90"/>
      <c r="SAR118" s="91"/>
      <c r="SAS118" s="90"/>
      <c r="SAT118" s="91"/>
      <c r="SAU118" s="90"/>
      <c r="SAV118" s="91"/>
      <c r="SAW118" s="90"/>
      <c r="SAX118" s="91"/>
      <c r="SAY118" s="90"/>
      <c r="SAZ118" s="91"/>
      <c r="SBA118" s="90"/>
      <c r="SBB118" s="91"/>
      <c r="SBC118" s="90"/>
      <c r="SBD118" s="91"/>
      <c r="SBE118" s="90"/>
      <c r="SBF118" s="91"/>
      <c r="SBG118" s="90"/>
      <c r="SBH118" s="91"/>
      <c r="SBI118" s="90"/>
      <c r="SBJ118" s="91"/>
      <c r="SBK118" s="90"/>
      <c r="SBL118" s="91"/>
      <c r="SBM118" s="90"/>
      <c r="SBN118" s="91"/>
      <c r="SBO118" s="90"/>
      <c r="SBP118" s="91"/>
      <c r="SBQ118" s="90"/>
      <c r="SBR118" s="91"/>
      <c r="SBS118" s="90"/>
      <c r="SBT118" s="91"/>
      <c r="SBU118" s="90"/>
      <c r="SBV118" s="91"/>
      <c r="SBW118" s="90"/>
      <c r="SBX118" s="91"/>
      <c r="SBY118" s="90"/>
      <c r="SBZ118" s="91"/>
      <c r="SCA118" s="90"/>
      <c r="SCB118" s="91"/>
      <c r="SCC118" s="90"/>
      <c r="SCD118" s="91"/>
      <c r="SCE118" s="90"/>
      <c r="SCF118" s="91"/>
      <c r="SCG118" s="90"/>
      <c r="SCH118" s="91"/>
      <c r="SCI118" s="90"/>
      <c r="SCJ118" s="91"/>
      <c r="SCK118" s="90"/>
      <c r="SCL118" s="91"/>
      <c r="SCM118" s="90"/>
      <c r="SCN118" s="91"/>
      <c r="SCO118" s="90"/>
      <c r="SCP118" s="91"/>
      <c r="SCQ118" s="90"/>
      <c r="SCR118" s="91"/>
      <c r="SCS118" s="90"/>
      <c r="SCT118" s="91"/>
      <c r="SCU118" s="90"/>
      <c r="SCV118" s="91"/>
      <c r="SCW118" s="90"/>
      <c r="SCX118" s="91"/>
      <c r="SCY118" s="90"/>
      <c r="SCZ118" s="91"/>
      <c r="SDA118" s="90"/>
      <c r="SDB118" s="91"/>
      <c r="SDC118" s="90"/>
      <c r="SDD118" s="91"/>
      <c r="SDE118" s="90"/>
      <c r="SDF118" s="91"/>
      <c r="SDG118" s="90"/>
      <c r="SDH118" s="91"/>
      <c r="SDI118" s="90"/>
      <c r="SDJ118" s="91"/>
      <c r="SDK118" s="90"/>
      <c r="SDL118" s="91"/>
      <c r="SDM118" s="90"/>
      <c r="SDN118" s="91"/>
      <c r="SDO118" s="90"/>
      <c r="SDP118" s="91"/>
      <c r="SDQ118" s="90"/>
      <c r="SDR118" s="91"/>
      <c r="SDS118" s="90"/>
      <c r="SDT118" s="91"/>
      <c r="SDU118" s="90"/>
      <c r="SDV118" s="91"/>
      <c r="SDW118" s="90"/>
      <c r="SDX118" s="91"/>
      <c r="SDY118" s="90"/>
      <c r="SDZ118" s="91"/>
      <c r="SEA118" s="90"/>
      <c r="SEB118" s="91"/>
      <c r="SEC118" s="90"/>
      <c r="SED118" s="91"/>
      <c r="SEE118" s="90"/>
      <c r="SEF118" s="91"/>
      <c r="SEG118" s="90"/>
      <c r="SEH118" s="91"/>
      <c r="SEI118" s="90"/>
      <c r="SEJ118" s="91"/>
      <c r="SEK118" s="90"/>
      <c r="SEL118" s="91"/>
      <c r="SEM118" s="90"/>
      <c r="SEN118" s="91"/>
      <c r="SEO118" s="90"/>
      <c r="SEP118" s="91"/>
      <c r="SEQ118" s="90"/>
      <c r="SER118" s="91"/>
      <c r="SES118" s="90"/>
      <c r="SET118" s="91"/>
      <c r="SEU118" s="90"/>
      <c r="SEV118" s="91"/>
      <c r="SEW118" s="90"/>
      <c r="SEX118" s="91"/>
      <c r="SEY118" s="90"/>
      <c r="SEZ118" s="91"/>
      <c r="SFA118" s="90"/>
      <c r="SFB118" s="91"/>
      <c r="SFC118" s="90"/>
      <c r="SFD118" s="91"/>
      <c r="SFE118" s="90"/>
      <c r="SFF118" s="91"/>
      <c r="SFG118" s="90"/>
      <c r="SFH118" s="91"/>
      <c r="SFI118" s="90"/>
      <c r="SFJ118" s="91"/>
      <c r="SFK118" s="90"/>
      <c r="SFL118" s="91"/>
      <c r="SFM118" s="90"/>
      <c r="SFN118" s="91"/>
      <c r="SFO118" s="90"/>
      <c r="SFP118" s="91"/>
      <c r="SFQ118" s="90"/>
      <c r="SFR118" s="91"/>
      <c r="SFS118" s="90"/>
      <c r="SFT118" s="91"/>
      <c r="SFU118" s="90"/>
      <c r="SFV118" s="91"/>
      <c r="SFW118" s="90"/>
      <c r="SFX118" s="91"/>
      <c r="SFY118" s="90"/>
      <c r="SFZ118" s="91"/>
      <c r="SGA118" s="90"/>
      <c r="SGB118" s="91"/>
      <c r="SGC118" s="90"/>
      <c r="SGD118" s="91"/>
      <c r="SGE118" s="90"/>
      <c r="SGF118" s="91"/>
      <c r="SGG118" s="90"/>
      <c r="SGH118" s="91"/>
      <c r="SGI118" s="90"/>
      <c r="SGJ118" s="91"/>
      <c r="SGK118" s="90"/>
      <c r="SGL118" s="91"/>
      <c r="SGM118" s="90"/>
      <c r="SGN118" s="91"/>
      <c r="SGO118" s="90"/>
      <c r="SGP118" s="91"/>
      <c r="SGQ118" s="90"/>
      <c r="SGR118" s="91"/>
      <c r="SGS118" s="90"/>
      <c r="SGT118" s="91"/>
      <c r="SGU118" s="90"/>
      <c r="SGV118" s="91"/>
      <c r="SGW118" s="90"/>
      <c r="SGX118" s="91"/>
      <c r="SGY118" s="90"/>
      <c r="SGZ118" s="91"/>
      <c r="SHA118" s="90"/>
      <c r="SHB118" s="91"/>
      <c r="SHC118" s="90"/>
      <c r="SHD118" s="91"/>
      <c r="SHE118" s="90"/>
      <c r="SHF118" s="91"/>
      <c r="SHG118" s="90"/>
      <c r="SHH118" s="91"/>
      <c r="SHI118" s="90"/>
      <c r="SHJ118" s="91"/>
      <c r="SHK118" s="90"/>
      <c r="SHL118" s="91"/>
      <c r="SHM118" s="90"/>
      <c r="SHN118" s="91"/>
      <c r="SHO118" s="90"/>
      <c r="SHP118" s="91"/>
      <c r="SHQ118" s="90"/>
      <c r="SHR118" s="91"/>
      <c r="SHS118" s="90"/>
      <c r="SHT118" s="91"/>
      <c r="SHU118" s="90"/>
      <c r="SHV118" s="91"/>
      <c r="SHW118" s="90"/>
      <c r="SHX118" s="91"/>
      <c r="SHY118" s="90"/>
      <c r="SHZ118" s="91"/>
      <c r="SIA118" s="90"/>
      <c r="SIB118" s="91"/>
      <c r="SIC118" s="90"/>
      <c r="SID118" s="91"/>
      <c r="SIE118" s="90"/>
      <c r="SIF118" s="91"/>
      <c r="SIG118" s="90"/>
      <c r="SIH118" s="91"/>
      <c r="SII118" s="90"/>
      <c r="SIJ118" s="91"/>
      <c r="SIK118" s="90"/>
      <c r="SIL118" s="91"/>
      <c r="SIM118" s="90"/>
      <c r="SIN118" s="91"/>
      <c r="SIO118" s="90"/>
      <c r="SIP118" s="91"/>
      <c r="SIQ118" s="90"/>
      <c r="SIR118" s="91"/>
      <c r="SIS118" s="90"/>
      <c r="SIT118" s="91"/>
      <c r="SIU118" s="90"/>
      <c r="SIV118" s="91"/>
      <c r="SIW118" s="90"/>
      <c r="SIX118" s="91"/>
      <c r="SIY118" s="90"/>
      <c r="SIZ118" s="91"/>
      <c r="SJA118" s="90"/>
      <c r="SJB118" s="91"/>
      <c r="SJC118" s="90"/>
      <c r="SJD118" s="91"/>
      <c r="SJE118" s="90"/>
      <c r="SJF118" s="91"/>
      <c r="SJG118" s="90"/>
      <c r="SJH118" s="91"/>
      <c r="SJI118" s="90"/>
      <c r="SJJ118" s="91"/>
      <c r="SJK118" s="90"/>
      <c r="SJL118" s="91"/>
      <c r="SJM118" s="90"/>
      <c r="SJN118" s="91"/>
      <c r="SJO118" s="90"/>
      <c r="SJP118" s="91"/>
      <c r="SJQ118" s="90"/>
      <c r="SJR118" s="91"/>
      <c r="SJS118" s="90"/>
      <c r="SJT118" s="91"/>
      <c r="SJU118" s="90"/>
      <c r="SJV118" s="91"/>
      <c r="SJW118" s="90"/>
      <c r="SJX118" s="91"/>
      <c r="SJY118" s="90"/>
      <c r="SJZ118" s="91"/>
      <c r="SKA118" s="90"/>
      <c r="SKB118" s="91"/>
      <c r="SKC118" s="90"/>
      <c r="SKD118" s="91"/>
      <c r="SKE118" s="90"/>
      <c r="SKF118" s="91"/>
      <c r="SKG118" s="90"/>
      <c r="SKH118" s="91"/>
      <c r="SKI118" s="90"/>
      <c r="SKJ118" s="91"/>
      <c r="SKK118" s="90"/>
      <c r="SKL118" s="91"/>
      <c r="SKM118" s="90"/>
      <c r="SKN118" s="91"/>
      <c r="SKO118" s="90"/>
      <c r="SKP118" s="91"/>
      <c r="SKQ118" s="90"/>
      <c r="SKR118" s="91"/>
      <c r="SKS118" s="90"/>
      <c r="SKT118" s="91"/>
      <c r="SKU118" s="90"/>
      <c r="SKV118" s="91"/>
      <c r="SKW118" s="90"/>
      <c r="SKX118" s="91"/>
      <c r="SKY118" s="90"/>
      <c r="SKZ118" s="91"/>
      <c r="SLA118" s="90"/>
      <c r="SLB118" s="91"/>
      <c r="SLC118" s="90"/>
      <c r="SLD118" s="91"/>
      <c r="SLE118" s="90"/>
      <c r="SLF118" s="91"/>
      <c r="SLG118" s="90"/>
      <c r="SLH118" s="91"/>
      <c r="SLI118" s="90"/>
      <c r="SLJ118" s="91"/>
      <c r="SLK118" s="90"/>
      <c r="SLL118" s="91"/>
      <c r="SLM118" s="90"/>
      <c r="SLN118" s="91"/>
      <c r="SLO118" s="90"/>
      <c r="SLP118" s="91"/>
      <c r="SLQ118" s="90"/>
      <c r="SLR118" s="91"/>
      <c r="SLS118" s="90"/>
      <c r="SLT118" s="91"/>
      <c r="SLU118" s="90"/>
      <c r="SLV118" s="91"/>
      <c r="SLW118" s="90"/>
      <c r="SLX118" s="91"/>
      <c r="SLY118" s="90"/>
      <c r="SLZ118" s="91"/>
      <c r="SMA118" s="90"/>
      <c r="SMB118" s="91"/>
      <c r="SMC118" s="90"/>
      <c r="SMD118" s="91"/>
      <c r="SME118" s="90"/>
      <c r="SMF118" s="91"/>
      <c r="SMG118" s="90"/>
      <c r="SMH118" s="91"/>
      <c r="SMI118" s="90"/>
      <c r="SMJ118" s="91"/>
      <c r="SMK118" s="90"/>
      <c r="SML118" s="91"/>
      <c r="SMM118" s="90"/>
      <c r="SMN118" s="91"/>
      <c r="SMO118" s="90"/>
      <c r="SMP118" s="91"/>
      <c r="SMQ118" s="90"/>
      <c r="SMR118" s="91"/>
      <c r="SMS118" s="90"/>
      <c r="SMT118" s="91"/>
      <c r="SMU118" s="90"/>
      <c r="SMV118" s="91"/>
      <c r="SMW118" s="90"/>
      <c r="SMX118" s="91"/>
      <c r="SMY118" s="90"/>
      <c r="SMZ118" s="91"/>
      <c r="SNA118" s="90"/>
      <c r="SNB118" s="91"/>
      <c r="SNC118" s="90"/>
      <c r="SND118" s="91"/>
      <c r="SNE118" s="90"/>
      <c r="SNF118" s="91"/>
      <c r="SNG118" s="90"/>
      <c r="SNH118" s="91"/>
      <c r="SNI118" s="90"/>
      <c r="SNJ118" s="91"/>
      <c r="SNK118" s="90"/>
      <c r="SNL118" s="91"/>
      <c r="SNM118" s="90"/>
      <c r="SNN118" s="91"/>
      <c r="SNO118" s="90"/>
      <c r="SNP118" s="91"/>
      <c r="SNQ118" s="90"/>
      <c r="SNR118" s="91"/>
      <c r="SNS118" s="90"/>
      <c r="SNT118" s="91"/>
      <c r="SNU118" s="90"/>
      <c r="SNV118" s="91"/>
      <c r="SNW118" s="90"/>
      <c r="SNX118" s="91"/>
      <c r="SNY118" s="90"/>
      <c r="SNZ118" s="91"/>
      <c r="SOA118" s="90"/>
      <c r="SOB118" s="91"/>
      <c r="SOC118" s="90"/>
      <c r="SOD118" s="91"/>
      <c r="SOE118" s="90"/>
      <c r="SOF118" s="91"/>
      <c r="SOG118" s="90"/>
      <c r="SOH118" s="91"/>
      <c r="SOI118" s="90"/>
      <c r="SOJ118" s="91"/>
      <c r="SOK118" s="90"/>
      <c r="SOL118" s="91"/>
      <c r="SOM118" s="90"/>
      <c r="SON118" s="91"/>
      <c r="SOO118" s="90"/>
      <c r="SOP118" s="91"/>
      <c r="SOQ118" s="90"/>
      <c r="SOR118" s="91"/>
      <c r="SOS118" s="90"/>
      <c r="SOT118" s="91"/>
      <c r="SOU118" s="90"/>
      <c r="SOV118" s="91"/>
      <c r="SOW118" s="90"/>
      <c r="SOX118" s="91"/>
      <c r="SOY118" s="90"/>
      <c r="SOZ118" s="91"/>
      <c r="SPA118" s="90"/>
      <c r="SPB118" s="91"/>
      <c r="SPC118" s="90"/>
      <c r="SPD118" s="91"/>
      <c r="SPE118" s="90"/>
      <c r="SPF118" s="91"/>
      <c r="SPG118" s="90"/>
      <c r="SPH118" s="91"/>
      <c r="SPI118" s="90"/>
      <c r="SPJ118" s="91"/>
      <c r="SPK118" s="90"/>
      <c r="SPL118" s="91"/>
      <c r="SPM118" s="90"/>
      <c r="SPN118" s="91"/>
      <c r="SPO118" s="90"/>
      <c r="SPP118" s="91"/>
      <c r="SPQ118" s="90"/>
      <c r="SPR118" s="91"/>
      <c r="SPS118" s="90"/>
      <c r="SPT118" s="91"/>
      <c r="SPU118" s="90"/>
      <c r="SPV118" s="91"/>
      <c r="SPW118" s="90"/>
      <c r="SPX118" s="91"/>
      <c r="SPY118" s="90"/>
      <c r="SPZ118" s="91"/>
      <c r="SQA118" s="90"/>
      <c r="SQB118" s="91"/>
      <c r="SQC118" s="90"/>
      <c r="SQD118" s="91"/>
      <c r="SQE118" s="90"/>
      <c r="SQF118" s="91"/>
      <c r="SQG118" s="90"/>
      <c r="SQH118" s="91"/>
      <c r="SQI118" s="90"/>
      <c r="SQJ118" s="91"/>
      <c r="SQK118" s="90"/>
      <c r="SQL118" s="91"/>
      <c r="SQM118" s="90"/>
      <c r="SQN118" s="91"/>
      <c r="SQO118" s="90"/>
      <c r="SQP118" s="91"/>
      <c r="SQQ118" s="90"/>
      <c r="SQR118" s="91"/>
      <c r="SQS118" s="90"/>
      <c r="SQT118" s="91"/>
      <c r="SQU118" s="90"/>
      <c r="SQV118" s="91"/>
      <c r="SQW118" s="90"/>
      <c r="SQX118" s="91"/>
      <c r="SQY118" s="90"/>
      <c r="SQZ118" s="91"/>
      <c r="SRA118" s="90"/>
      <c r="SRB118" s="91"/>
      <c r="SRC118" s="90"/>
      <c r="SRD118" s="91"/>
      <c r="SRE118" s="90"/>
      <c r="SRF118" s="91"/>
      <c r="SRG118" s="90"/>
      <c r="SRH118" s="91"/>
      <c r="SRI118" s="90"/>
      <c r="SRJ118" s="91"/>
      <c r="SRK118" s="90"/>
      <c r="SRL118" s="91"/>
      <c r="SRM118" s="90"/>
      <c r="SRN118" s="91"/>
      <c r="SRO118" s="90"/>
      <c r="SRP118" s="91"/>
      <c r="SRQ118" s="90"/>
      <c r="SRR118" s="91"/>
      <c r="SRS118" s="90"/>
      <c r="SRT118" s="91"/>
      <c r="SRU118" s="90"/>
      <c r="SRV118" s="91"/>
      <c r="SRW118" s="90"/>
      <c r="SRX118" s="91"/>
      <c r="SRY118" s="90"/>
      <c r="SRZ118" s="91"/>
      <c r="SSA118" s="90"/>
      <c r="SSB118" s="91"/>
      <c r="SSC118" s="90"/>
      <c r="SSD118" s="91"/>
      <c r="SSE118" s="90"/>
      <c r="SSF118" s="91"/>
      <c r="SSG118" s="90"/>
      <c r="SSH118" s="91"/>
      <c r="SSI118" s="90"/>
      <c r="SSJ118" s="91"/>
      <c r="SSK118" s="90"/>
      <c r="SSL118" s="91"/>
      <c r="SSM118" s="90"/>
      <c r="SSN118" s="91"/>
      <c r="SSO118" s="90"/>
      <c r="SSP118" s="91"/>
      <c r="SSQ118" s="90"/>
      <c r="SSR118" s="91"/>
      <c r="SSS118" s="90"/>
      <c r="SST118" s="91"/>
      <c r="SSU118" s="90"/>
      <c r="SSV118" s="91"/>
      <c r="SSW118" s="90"/>
      <c r="SSX118" s="91"/>
      <c r="SSY118" s="90"/>
      <c r="SSZ118" s="91"/>
      <c r="STA118" s="90"/>
      <c r="STB118" s="91"/>
      <c r="STC118" s="90"/>
      <c r="STD118" s="91"/>
      <c r="STE118" s="90"/>
      <c r="STF118" s="91"/>
      <c r="STG118" s="90"/>
      <c r="STH118" s="91"/>
      <c r="STI118" s="90"/>
      <c r="STJ118" s="91"/>
      <c r="STK118" s="90"/>
      <c r="STL118" s="91"/>
      <c r="STM118" s="90"/>
      <c r="STN118" s="91"/>
      <c r="STO118" s="90"/>
      <c r="STP118" s="91"/>
      <c r="STQ118" s="90"/>
      <c r="STR118" s="91"/>
      <c r="STS118" s="90"/>
      <c r="STT118" s="91"/>
      <c r="STU118" s="90"/>
      <c r="STV118" s="91"/>
      <c r="STW118" s="90"/>
      <c r="STX118" s="91"/>
      <c r="STY118" s="90"/>
      <c r="STZ118" s="91"/>
      <c r="SUA118" s="90"/>
      <c r="SUB118" s="91"/>
      <c r="SUC118" s="90"/>
      <c r="SUD118" s="91"/>
      <c r="SUE118" s="90"/>
      <c r="SUF118" s="91"/>
      <c r="SUG118" s="90"/>
      <c r="SUH118" s="91"/>
      <c r="SUI118" s="90"/>
      <c r="SUJ118" s="91"/>
      <c r="SUK118" s="90"/>
      <c r="SUL118" s="91"/>
      <c r="SUM118" s="90"/>
      <c r="SUN118" s="91"/>
      <c r="SUO118" s="90"/>
      <c r="SUP118" s="91"/>
      <c r="SUQ118" s="90"/>
      <c r="SUR118" s="91"/>
      <c r="SUS118" s="90"/>
      <c r="SUT118" s="91"/>
      <c r="SUU118" s="90"/>
      <c r="SUV118" s="91"/>
      <c r="SUW118" s="90"/>
      <c r="SUX118" s="91"/>
      <c r="SUY118" s="90"/>
      <c r="SUZ118" s="91"/>
      <c r="SVA118" s="90"/>
      <c r="SVB118" s="91"/>
      <c r="SVC118" s="90"/>
      <c r="SVD118" s="91"/>
      <c r="SVE118" s="90"/>
      <c r="SVF118" s="91"/>
      <c r="SVG118" s="90"/>
      <c r="SVH118" s="91"/>
      <c r="SVI118" s="90"/>
      <c r="SVJ118" s="91"/>
      <c r="SVK118" s="90"/>
      <c r="SVL118" s="91"/>
      <c r="SVM118" s="90"/>
      <c r="SVN118" s="91"/>
      <c r="SVO118" s="90"/>
      <c r="SVP118" s="91"/>
      <c r="SVQ118" s="90"/>
      <c r="SVR118" s="91"/>
      <c r="SVS118" s="90"/>
      <c r="SVT118" s="91"/>
      <c r="SVU118" s="90"/>
      <c r="SVV118" s="91"/>
      <c r="SVW118" s="90"/>
      <c r="SVX118" s="91"/>
      <c r="SVY118" s="90"/>
      <c r="SVZ118" s="91"/>
      <c r="SWA118" s="90"/>
      <c r="SWB118" s="91"/>
      <c r="SWC118" s="90"/>
      <c r="SWD118" s="91"/>
      <c r="SWE118" s="90"/>
      <c r="SWF118" s="91"/>
      <c r="SWG118" s="90"/>
      <c r="SWH118" s="91"/>
      <c r="SWI118" s="90"/>
      <c r="SWJ118" s="91"/>
      <c r="SWK118" s="90"/>
      <c r="SWL118" s="91"/>
      <c r="SWM118" s="90"/>
      <c r="SWN118" s="91"/>
      <c r="SWO118" s="90"/>
      <c r="SWP118" s="91"/>
      <c r="SWQ118" s="90"/>
      <c r="SWR118" s="91"/>
      <c r="SWS118" s="90"/>
      <c r="SWT118" s="91"/>
      <c r="SWU118" s="90"/>
      <c r="SWV118" s="91"/>
      <c r="SWW118" s="90"/>
      <c r="SWX118" s="91"/>
      <c r="SWY118" s="90"/>
      <c r="SWZ118" s="91"/>
      <c r="SXA118" s="90"/>
      <c r="SXB118" s="91"/>
      <c r="SXC118" s="90"/>
      <c r="SXD118" s="91"/>
      <c r="SXE118" s="90"/>
      <c r="SXF118" s="91"/>
      <c r="SXG118" s="90"/>
      <c r="SXH118" s="91"/>
      <c r="SXI118" s="90"/>
      <c r="SXJ118" s="91"/>
      <c r="SXK118" s="90"/>
      <c r="SXL118" s="91"/>
      <c r="SXM118" s="90"/>
      <c r="SXN118" s="91"/>
      <c r="SXO118" s="90"/>
      <c r="SXP118" s="91"/>
      <c r="SXQ118" s="90"/>
      <c r="SXR118" s="91"/>
      <c r="SXS118" s="90"/>
      <c r="SXT118" s="91"/>
      <c r="SXU118" s="90"/>
      <c r="SXV118" s="91"/>
      <c r="SXW118" s="90"/>
      <c r="SXX118" s="91"/>
      <c r="SXY118" s="90"/>
      <c r="SXZ118" s="91"/>
      <c r="SYA118" s="90"/>
      <c r="SYB118" s="91"/>
      <c r="SYC118" s="90"/>
      <c r="SYD118" s="91"/>
      <c r="SYE118" s="90"/>
      <c r="SYF118" s="91"/>
      <c r="SYG118" s="90"/>
      <c r="SYH118" s="91"/>
      <c r="SYI118" s="90"/>
      <c r="SYJ118" s="91"/>
      <c r="SYK118" s="90"/>
      <c r="SYL118" s="91"/>
      <c r="SYM118" s="90"/>
      <c r="SYN118" s="91"/>
      <c r="SYO118" s="90"/>
      <c r="SYP118" s="91"/>
      <c r="SYQ118" s="90"/>
      <c r="SYR118" s="91"/>
      <c r="SYS118" s="90"/>
      <c r="SYT118" s="91"/>
      <c r="SYU118" s="90"/>
      <c r="SYV118" s="91"/>
      <c r="SYW118" s="90"/>
      <c r="SYX118" s="91"/>
      <c r="SYY118" s="90"/>
      <c r="SYZ118" s="91"/>
      <c r="SZA118" s="90"/>
      <c r="SZB118" s="91"/>
      <c r="SZC118" s="90"/>
      <c r="SZD118" s="91"/>
      <c r="SZE118" s="90"/>
      <c r="SZF118" s="91"/>
      <c r="SZG118" s="90"/>
      <c r="SZH118" s="91"/>
      <c r="SZI118" s="90"/>
      <c r="SZJ118" s="91"/>
      <c r="SZK118" s="90"/>
      <c r="SZL118" s="91"/>
      <c r="SZM118" s="90"/>
      <c r="SZN118" s="91"/>
      <c r="SZO118" s="90"/>
      <c r="SZP118" s="91"/>
      <c r="SZQ118" s="90"/>
      <c r="SZR118" s="91"/>
      <c r="SZS118" s="90"/>
      <c r="SZT118" s="91"/>
      <c r="SZU118" s="90"/>
      <c r="SZV118" s="91"/>
      <c r="SZW118" s="90"/>
      <c r="SZX118" s="91"/>
      <c r="SZY118" s="90"/>
      <c r="SZZ118" s="91"/>
      <c r="TAA118" s="90"/>
      <c r="TAB118" s="91"/>
      <c r="TAC118" s="90"/>
      <c r="TAD118" s="91"/>
      <c r="TAE118" s="90"/>
      <c r="TAF118" s="91"/>
      <c r="TAG118" s="90"/>
      <c r="TAH118" s="91"/>
      <c r="TAI118" s="90"/>
      <c r="TAJ118" s="91"/>
      <c r="TAK118" s="90"/>
      <c r="TAL118" s="91"/>
      <c r="TAM118" s="90"/>
      <c r="TAN118" s="91"/>
      <c r="TAO118" s="90"/>
      <c r="TAP118" s="91"/>
      <c r="TAQ118" s="90"/>
      <c r="TAR118" s="91"/>
      <c r="TAS118" s="90"/>
      <c r="TAT118" s="91"/>
      <c r="TAU118" s="90"/>
      <c r="TAV118" s="91"/>
      <c r="TAW118" s="90"/>
      <c r="TAX118" s="91"/>
      <c r="TAY118" s="90"/>
      <c r="TAZ118" s="91"/>
      <c r="TBA118" s="90"/>
      <c r="TBB118" s="91"/>
      <c r="TBC118" s="90"/>
      <c r="TBD118" s="91"/>
      <c r="TBE118" s="90"/>
      <c r="TBF118" s="91"/>
      <c r="TBG118" s="90"/>
      <c r="TBH118" s="91"/>
      <c r="TBI118" s="90"/>
      <c r="TBJ118" s="91"/>
      <c r="TBK118" s="90"/>
      <c r="TBL118" s="91"/>
      <c r="TBM118" s="90"/>
      <c r="TBN118" s="91"/>
      <c r="TBO118" s="90"/>
      <c r="TBP118" s="91"/>
      <c r="TBQ118" s="90"/>
      <c r="TBR118" s="91"/>
      <c r="TBS118" s="90"/>
      <c r="TBT118" s="91"/>
      <c r="TBU118" s="90"/>
      <c r="TBV118" s="91"/>
      <c r="TBW118" s="90"/>
      <c r="TBX118" s="91"/>
      <c r="TBY118" s="90"/>
      <c r="TBZ118" s="91"/>
      <c r="TCA118" s="90"/>
      <c r="TCB118" s="91"/>
      <c r="TCC118" s="90"/>
      <c r="TCD118" s="91"/>
      <c r="TCE118" s="90"/>
      <c r="TCF118" s="91"/>
      <c r="TCG118" s="90"/>
      <c r="TCH118" s="91"/>
      <c r="TCI118" s="90"/>
      <c r="TCJ118" s="91"/>
      <c r="TCK118" s="90"/>
      <c r="TCL118" s="91"/>
      <c r="TCM118" s="90"/>
      <c r="TCN118" s="91"/>
      <c r="TCO118" s="90"/>
      <c r="TCP118" s="91"/>
      <c r="TCQ118" s="90"/>
      <c r="TCR118" s="91"/>
      <c r="TCS118" s="90"/>
      <c r="TCT118" s="91"/>
      <c r="TCU118" s="90"/>
      <c r="TCV118" s="91"/>
      <c r="TCW118" s="90"/>
      <c r="TCX118" s="91"/>
      <c r="TCY118" s="90"/>
      <c r="TCZ118" s="91"/>
      <c r="TDA118" s="90"/>
      <c r="TDB118" s="91"/>
      <c r="TDC118" s="90"/>
      <c r="TDD118" s="91"/>
      <c r="TDE118" s="90"/>
      <c r="TDF118" s="91"/>
      <c r="TDG118" s="90"/>
      <c r="TDH118" s="91"/>
      <c r="TDI118" s="90"/>
      <c r="TDJ118" s="91"/>
      <c r="TDK118" s="90"/>
      <c r="TDL118" s="91"/>
      <c r="TDM118" s="90"/>
      <c r="TDN118" s="91"/>
      <c r="TDO118" s="90"/>
      <c r="TDP118" s="91"/>
      <c r="TDQ118" s="90"/>
      <c r="TDR118" s="91"/>
      <c r="TDS118" s="90"/>
      <c r="TDT118" s="91"/>
      <c r="TDU118" s="90"/>
      <c r="TDV118" s="91"/>
      <c r="TDW118" s="90"/>
      <c r="TDX118" s="91"/>
      <c r="TDY118" s="90"/>
      <c r="TDZ118" s="91"/>
      <c r="TEA118" s="90"/>
      <c r="TEB118" s="91"/>
      <c r="TEC118" s="90"/>
      <c r="TED118" s="91"/>
      <c r="TEE118" s="90"/>
      <c r="TEF118" s="91"/>
      <c r="TEG118" s="90"/>
      <c r="TEH118" s="91"/>
      <c r="TEI118" s="90"/>
      <c r="TEJ118" s="91"/>
      <c r="TEK118" s="90"/>
      <c r="TEL118" s="91"/>
      <c r="TEM118" s="90"/>
      <c r="TEN118" s="91"/>
      <c r="TEO118" s="90"/>
      <c r="TEP118" s="91"/>
      <c r="TEQ118" s="90"/>
      <c r="TER118" s="91"/>
      <c r="TES118" s="90"/>
      <c r="TET118" s="91"/>
      <c r="TEU118" s="90"/>
      <c r="TEV118" s="91"/>
      <c r="TEW118" s="90"/>
      <c r="TEX118" s="91"/>
      <c r="TEY118" s="90"/>
      <c r="TEZ118" s="91"/>
      <c r="TFA118" s="90"/>
      <c r="TFB118" s="91"/>
      <c r="TFC118" s="90"/>
      <c r="TFD118" s="91"/>
      <c r="TFE118" s="90"/>
      <c r="TFF118" s="91"/>
      <c r="TFG118" s="90"/>
      <c r="TFH118" s="91"/>
      <c r="TFI118" s="90"/>
      <c r="TFJ118" s="91"/>
      <c r="TFK118" s="90"/>
      <c r="TFL118" s="91"/>
      <c r="TFM118" s="90"/>
      <c r="TFN118" s="91"/>
      <c r="TFO118" s="90"/>
      <c r="TFP118" s="91"/>
      <c r="TFQ118" s="90"/>
      <c r="TFR118" s="91"/>
      <c r="TFS118" s="90"/>
      <c r="TFT118" s="91"/>
      <c r="TFU118" s="90"/>
      <c r="TFV118" s="91"/>
      <c r="TFW118" s="90"/>
      <c r="TFX118" s="91"/>
      <c r="TFY118" s="90"/>
      <c r="TFZ118" s="91"/>
      <c r="TGA118" s="90"/>
      <c r="TGB118" s="91"/>
      <c r="TGC118" s="90"/>
      <c r="TGD118" s="91"/>
      <c r="TGE118" s="90"/>
      <c r="TGF118" s="91"/>
      <c r="TGG118" s="90"/>
      <c r="TGH118" s="91"/>
      <c r="TGI118" s="90"/>
      <c r="TGJ118" s="91"/>
      <c r="TGK118" s="90"/>
      <c r="TGL118" s="91"/>
      <c r="TGM118" s="90"/>
      <c r="TGN118" s="91"/>
      <c r="TGO118" s="90"/>
      <c r="TGP118" s="91"/>
      <c r="TGQ118" s="90"/>
      <c r="TGR118" s="91"/>
      <c r="TGS118" s="90"/>
      <c r="TGT118" s="91"/>
      <c r="TGU118" s="90"/>
      <c r="TGV118" s="91"/>
      <c r="TGW118" s="90"/>
      <c r="TGX118" s="91"/>
      <c r="TGY118" s="90"/>
      <c r="TGZ118" s="91"/>
      <c r="THA118" s="90"/>
      <c r="THB118" s="91"/>
      <c r="THC118" s="90"/>
      <c r="THD118" s="91"/>
      <c r="THE118" s="90"/>
      <c r="THF118" s="91"/>
      <c r="THG118" s="90"/>
      <c r="THH118" s="91"/>
      <c r="THI118" s="90"/>
      <c r="THJ118" s="91"/>
      <c r="THK118" s="90"/>
      <c r="THL118" s="91"/>
      <c r="THM118" s="90"/>
      <c r="THN118" s="91"/>
      <c r="THO118" s="90"/>
      <c r="THP118" s="91"/>
      <c r="THQ118" s="90"/>
      <c r="THR118" s="91"/>
      <c r="THS118" s="90"/>
      <c r="THT118" s="91"/>
      <c r="THU118" s="90"/>
      <c r="THV118" s="91"/>
      <c r="THW118" s="90"/>
      <c r="THX118" s="91"/>
      <c r="THY118" s="90"/>
      <c r="THZ118" s="91"/>
      <c r="TIA118" s="90"/>
      <c r="TIB118" s="91"/>
      <c r="TIC118" s="90"/>
      <c r="TID118" s="91"/>
      <c r="TIE118" s="90"/>
      <c r="TIF118" s="91"/>
      <c r="TIG118" s="90"/>
      <c r="TIH118" s="91"/>
      <c r="TII118" s="90"/>
      <c r="TIJ118" s="91"/>
      <c r="TIK118" s="90"/>
      <c r="TIL118" s="91"/>
      <c r="TIM118" s="90"/>
      <c r="TIN118" s="91"/>
      <c r="TIO118" s="90"/>
      <c r="TIP118" s="91"/>
      <c r="TIQ118" s="90"/>
      <c r="TIR118" s="91"/>
      <c r="TIS118" s="90"/>
      <c r="TIT118" s="91"/>
      <c r="TIU118" s="90"/>
      <c r="TIV118" s="91"/>
      <c r="TIW118" s="90"/>
      <c r="TIX118" s="91"/>
      <c r="TIY118" s="90"/>
      <c r="TIZ118" s="91"/>
      <c r="TJA118" s="90"/>
      <c r="TJB118" s="91"/>
      <c r="TJC118" s="90"/>
      <c r="TJD118" s="91"/>
      <c r="TJE118" s="90"/>
      <c r="TJF118" s="91"/>
      <c r="TJG118" s="90"/>
      <c r="TJH118" s="91"/>
      <c r="TJI118" s="90"/>
      <c r="TJJ118" s="91"/>
      <c r="TJK118" s="90"/>
      <c r="TJL118" s="91"/>
      <c r="TJM118" s="90"/>
      <c r="TJN118" s="91"/>
      <c r="TJO118" s="90"/>
      <c r="TJP118" s="91"/>
      <c r="TJQ118" s="90"/>
      <c r="TJR118" s="91"/>
      <c r="TJS118" s="90"/>
      <c r="TJT118" s="91"/>
      <c r="TJU118" s="90"/>
      <c r="TJV118" s="91"/>
      <c r="TJW118" s="90"/>
      <c r="TJX118" s="91"/>
      <c r="TJY118" s="90"/>
      <c r="TJZ118" s="91"/>
      <c r="TKA118" s="90"/>
      <c r="TKB118" s="91"/>
      <c r="TKC118" s="90"/>
      <c r="TKD118" s="91"/>
      <c r="TKE118" s="90"/>
      <c r="TKF118" s="91"/>
      <c r="TKG118" s="90"/>
      <c r="TKH118" s="91"/>
      <c r="TKI118" s="90"/>
      <c r="TKJ118" s="91"/>
      <c r="TKK118" s="90"/>
      <c r="TKL118" s="91"/>
      <c r="TKM118" s="90"/>
      <c r="TKN118" s="91"/>
      <c r="TKO118" s="90"/>
      <c r="TKP118" s="91"/>
      <c r="TKQ118" s="90"/>
      <c r="TKR118" s="91"/>
      <c r="TKS118" s="90"/>
      <c r="TKT118" s="91"/>
      <c r="TKU118" s="90"/>
      <c r="TKV118" s="91"/>
      <c r="TKW118" s="90"/>
      <c r="TKX118" s="91"/>
      <c r="TKY118" s="90"/>
      <c r="TKZ118" s="91"/>
      <c r="TLA118" s="90"/>
      <c r="TLB118" s="91"/>
      <c r="TLC118" s="90"/>
      <c r="TLD118" s="91"/>
      <c r="TLE118" s="90"/>
      <c r="TLF118" s="91"/>
      <c r="TLG118" s="90"/>
      <c r="TLH118" s="91"/>
      <c r="TLI118" s="90"/>
      <c r="TLJ118" s="91"/>
      <c r="TLK118" s="90"/>
      <c r="TLL118" s="91"/>
      <c r="TLM118" s="90"/>
      <c r="TLN118" s="91"/>
      <c r="TLO118" s="90"/>
      <c r="TLP118" s="91"/>
      <c r="TLQ118" s="90"/>
      <c r="TLR118" s="91"/>
      <c r="TLS118" s="90"/>
      <c r="TLT118" s="91"/>
      <c r="TLU118" s="90"/>
      <c r="TLV118" s="91"/>
      <c r="TLW118" s="90"/>
      <c r="TLX118" s="91"/>
      <c r="TLY118" s="90"/>
      <c r="TLZ118" s="91"/>
      <c r="TMA118" s="90"/>
      <c r="TMB118" s="91"/>
      <c r="TMC118" s="90"/>
      <c r="TMD118" s="91"/>
      <c r="TME118" s="90"/>
      <c r="TMF118" s="91"/>
      <c r="TMG118" s="90"/>
      <c r="TMH118" s="91"/>
      <c r="TMI118" s="90"/>
      <c r="TMJ118" s="91"/>
      <c r="TMK118" s="90"/>
      <c r="TML118" s="91"/>
      <c r="TMM118" s="90"/>
      <c r="TMN118" s="91"/>
      <c r="TMO118" s="90"/>
      <c r="TMP118" s="91"/>
      <c r="TMQ118" s="90"/>
      <c r="TMR118" s="91"/>
      <c r="TMS118" s="90"/>
      <c r="TMT118" s="91"/>
      <c r="TMU118" s="90"/>
      <c r="TMV118" s="91"/>
      <c r="TMW118" s="90"/>
      <c r="TMX118" s="91"/>
      <c r="TMY118" s="90"/>
      <c r="TMZ118" s="91"/>
      <c r="TNA118" s="90"/>
      <c r="TNB118" s="91"/>
      <c r="TNC118" s="90"/>
      <c r="TND118" s="91"/>
      <c r="TNE118" s="90"/>
      <c r="TNF118" s="91"/>
      <c r="TNG118" s="90"/>
      <c r="TNH118" s="91"/>
      <c r="TNI118" s="90"/>
      <c r="TNJ118" s="91"/>
      <c r="TNK118" s="90"/>
      <c r="TNL118" s="91"/>
      <c r="TNM118" s="90"/>
      <c r="TNN118" s="91"/>
      <c r="TNO118" s="90"/>
      <c r="TNP118" s="91"/>
      <c r="TNQ118" s="90"/>
      <c r="TNR118" s="91"/>
      <c r="TNS118" s="90"/>
      <c r="TNT118" s="91"/>
      <c r="TNU118" s="90"/>
      <c r="TNV118" s="91"/>
      <c r="TNW118" s="90"/>
      <c r="TNX118" s="91"/>
      <c r="TNY118" s="90"/>
      <c r="TNZ118" s="91"/>
      <c r="TOA118" s="90"/>
      <c r="TOB118" s="91"/>
      <c r="TOC118" s="90"/>
      <c r="TOD118" s="91"/>
      <c r="TOE118" s="90"/>
      <c r="TOF118" s="91"/>
      <c r="TOG118" s="90"/>
      <c r="TOH118" s="91"/>
      <c r="TOI118" s="90"/>
      <c r="TOJ118" s="91"/>
      <c r="TOK118" s="90"/>
      <c r="TOL118" s="91"/>
      <c r="TOM118" s="90"/>
      <c r="TON118" s="91"/>
      <c r="TOO118" s="90"/>
      <c r="TOP118" s="91"/>
      <c r="TOQ118" s="90"/>
      <c r="TOR118" s="91"/>
      <c r="TOS118" s="90"/>
      <c r="TOT118" s="91"/>
      <c r="TOU118" s="90"/>
      <c r="TOV118" s="91"/>
      <c r="TOW118" s="90"/>
      <c r="TOX118" s="91"/>
      <c r="TOY118" s="90"/>
      <c r="TOZ118" s="91"/>
      <c r="TPA118" s="90"/>
      <c r="TPB118" s="91"/>
      <c r="TPC118" s="90"/>
      <c r="TPD118" s="91"/>
      <c r="TPE118" s="90"/>
      <c r="TPF118" s="91"/>
      <c r="TPG118" s="90"/>
      <c r="TPH118" s="91"/>
      <c r="TPI118" s="90"/>
      <c r="TPJ118" s="91"/>
      <c r="TPK118" s="90"/>
      <c r="TPL118" s="91"/>
      <c r="TPM118" s="90"/>
      <c r="TPN118" s="91"/>
      <c r="TPO118" s="90"/>
      <c r="TPP118" s="91"/>
      <c r="TPQ118" s="90"/>
      <c r="TPR118" s="91"/>
      <c r="TPS118" s="90"/>
      <c r="TPT118" s="91"/>
      <c r="TPU118" s="90"/>
      <c r="TPV118" s="91"/>
      <c r="TPW118" s="90"/>
      <c r="TPX118" s="91"/>
      <c r="TPY118" s="90"/>
      <c r="TPZ118" s="91"/>
      <c r="TQA118" s="90"/>
      <c r="TQB118" s="91"/>
      <c r="TQC118" s="90"/>
      <c r="TQD118" s="91"/>
      <c r="TQE118" s="90"/>
      <c r="TQF118" s="91"/>
      <c r="TQG118" s="90"/>
      <c r="TQH118" s="91"/>
      <c r="TQI118" s="90"/>
      <c r="TQJ118" s="91"/>
      <c r="TQK118" s="90"/>
      <c r="TQL118" s="91"/>
      <c r="TQM118" s="90"/>
      <c r="TQN118" s="91"/>
      <c r="TQO118" s="90"/>
      <c r="TQP118" s="91"/>
      <c r="TQQ118" s="90"/>
      <c r="TQR118" s="91"/>
      <c r="TQS118" s="90"/>
      <c r="TQT118" s="91"/>
      <c r="TQU118" s="90"/>
      <c r="TQV118" s="91"/>
      <c r="TQW118" s="90"/>
      <c r="TQX118" s="91"/>
      <c r="TQY118" s="90"/>
      <c r="TQZ118" s="91"/>
      <c r="TRA118" s="90"/>
      <c r="TRB118" s="91"/>
      <c r="TRC118" s="90"/>
      <c r="TRD118" s="91"/>
      <c r="TRE118" s="90"/>
      <c r="TRF118" s="91"/>
      <c r="TRG118" s="90"/>
      <c r="TRH118" s="91"/>
      <c r="TRI118" s="90"/>
      <c r="TRJ118" s="91"/>
      <c r="TRK118" s="90"/>
      <c r="TRL118" s="91"/>
      <c r="TRM118" s="90"/>
      <c r="TRN118" s="91"/>
      <c r="TRO118" s="90"/>
      <c r="TRP118" s="91"/>
      <c r="TRQ118" s="90"/>
      <c r="TRR118" s="91"/>
      <c r="TRS118" s="90"/>
      <c r="TRT118" s="91"/>
      <c r="TRU118" s="90"/>
      <c r="TRV118" s="91"/>
      <c r="TRW118" s="90"/>
      <c r="TRX118" s="91"/>
      <c r="TRY118" s="90"/>
      <c r="TRZ118" s="91"/>
      <c r="TSA118" s="90"/>
      <c r="TSB118" s="91"/>
      <c r="TSC118" s="90"/>
      <c r="TSD118" s="91"/>
      <c r="TSE118" s="90"/>
      <c r="TSF118" s="91"/>
      <c r="TSG118" s="90"/>
      <c r="TSH118" s="91"/>
      <c r="TSI118" s="90"/>
      <c r="TSJ118" s="91"/>
      <c r="TSK118" s="90"/>
      <c r="TSL118" s="91"/>
      <c r="TSM118" s="90"/>
      <c r="TSN118" s="91"/>
      <c r="TSO118" s="90"/>
      <c r="TSP118" s="91"/>
      <c r="TSQ118" s="90"/>
      <c r="TSR118" s="91"/>
      <c r="TSS118" s="90"/>
      <c r="TST118" s="91"/>
      <c r="TSU118" s="90"/>
      <c r="TSV118" s="91"/>
      <c r="TSW118" s="90"/>
      <c r="TSX118" s="91"/>
      <c r="TSY118" s="90"/>
      <c r="TSZ118" s="91"/>
      <c r="TTA118" s="90"/>
      <c r="TTB118" s="91"/>
      <c r="TTC118" s="90"/>
      <c r="TTD118" s="91"/>
      <c r="TTE118" s="90"/>
      <c r="TTF118" s="91"/>
      <c r="TTG118" s="90"/>
      <c r="TTH118" s="91"/>
      <c r="TTI118" s="90"/>
      <c r="TTJ118" s="91"/>
      <c r="TTK118" s="90"/>
      <c r="TTL118" s="91"/>
      <c r="TTM118" s="90"/>
      <c r="TTN118" s="91"/>
      <c r="TTO118" s="90"/>
      <c r="TTP118" s="91"/>
      <c r="TTQ118" s="90"/>
      <c r="TTR118" s="91"/>
      <c r="TTS118" s="90"/>
      <c r="TTT118" s="91"/>
      <c r="TTU118" s="90"/>
      <c r="TTV118" s="91"/>
      <c r="TTW118" s="90"/>
      <c r="TTX118" s="91"/>
      <c r="TTY118" s="90"/>
      <c r="TTZ118" s="91"/>
      <c r="TUA118" s="90"/>
      <c r="TUB118" s="91"/>
      <c r="TUC118" s="90"/>
      <c r="TUD118" s="91"/>
      <c r="TUE118" s="90"/>
      <c r="TUF118" s="91"/>
      <c r="TUG118" s="90"/>
      <c r="TUH118" s="91"/>
      <c r="TUI118" s="90"/>
      <c r="TUJ118" s="91"/>
      <c r="TUK118" s="90"/>
      <c r="TUL118" s="91"/>
      <c r="TUM118" s="90"/>
      <c r="TUN118" s="91"/>
      <c r="TUO118" s="90"/>
      <c r="TUP118" s="91"/>
      <c r="TUQ118" s="90"/>
      <c r="TUR118" s="91"/>
      <c r="TUS118" s="90"/>
      <c r="TUT118" s="91"/>
      <c r="TUU118" s="90"/>
      <c r="TUV118" s="91"/>
      <c r="TUW118" s="90"/>
      <c r="TUX118" s="91"/>
      <c r="TUY118" s="90"/>
      <c r="TUZ118" s="91"/>
      <c r="TVA118" s="90"/>
      <c r="TVB118" s="91"/>
      <c r="TVC118" s="90"/>
      <c r="TVD118" s="91"/>
      <c r="TVE118" s="90"/>
      <c r="TVF118" s="91"/>
      <c r="TVG118" s="90"/>
      <c r="TVH118" s="91"/>
      <c r="TVI118" s="90"/>
      <c r="TVJ118" s="91"/>
      <c r="TVK118" s="90"/>
      <c r="TVL118" s="91"/>
      <c r="TVM118" s="90"/>
      <c r="TVN118" s="91"/>
      <c r="TVO118" s="90"/>
      <c r="TVP118" s="91"/>
      <c r="TVQ118" s="90"/>
      <c r="TVR118" s="91"/>
      <c r="TVS118" s="90"/>
      <c r="TVT118" s="91"/>
      <c r="TVU118" s="90"/>
      <c r="TVV118" s="91"/>
      <c r="TVW118" s="90"/>
      <c r="TVX118" s="91"/>
      <c r="TVY118" s="90"/>
      <c r="TVZ118" s="91"/>
      <c r="TWA118" s="90"/>
      <c r="TWB118" s="91"/>
      <c r="TWC118" s="90"/>
      <c r="TWD118" s="91"/>
      <c r="TWE118" s="90"/>
      <c r="TWF118" s="91"/>
      <c r="TWG118" s="90"/>
      <c r="TWH118" s="91"/>
      <c r="TWI118" s="90"/>
      <c r="TWJ118" s="91"/>
      <c r="TWK118" s="90"/>
      <c r="TWL118" s="91"/>
      <c r="TWM118" s="90"/>
      <c r="TWN118" s="91"/>
      <c r="TWO118" s="90"/>
      <c r="TWP118" s="91"/>
      <c r="TWQ118" s="90"/>
      <c r="TWR118" s="91"/>
      <c r="TWS118" s="90"/>
      <c r="TWT118" s="91"/>
      <c r="TWU118" s="90"/>
      <c r="TWV118" s="91"/>
      <c r="TWW118" s="90"/>
      <c r="TWX118" s="91"/>
      <c r="TWY118" s="90"/>
      <c r="TWZ118" s="91"/>
      <c r="TXA118" s="90"/>
      <c r="TXB118" s="91"/>
      <c r="TXC118" s="90"/>
      <c r="TXD118" s="91"/>
      <c r="TXE118" s="90"/>
      <c r="TXF118" s="91"/>
      <c r="TXG118" s="90"/>
      <c r="TXH118" s="91"/>
      <c r="TXI118" s="90"/>
      <c r="TXJ118" s="91"/>
      <c r="TXK118" s="90"/>
      <c r="TXL118" s="91"/>
      <c r="TXM118" s="90"/>
      <c r="TXN118" s="91"/>
      <c r="TXO118" s="90"/>
      <c r="TXP118" s="91"/>
      <c r="TXQ118" s="90"/>
      <c r="TXR118" s="91"/>
      <c r="TXS118" s="90"/>
      <c r="TXT118" s="91"/>
      <c r="TXU118" s="90"/>
      <c r="TXV118" s="91"/>
      <c r="TXW118" s="90"/>
      <c r="TXX118" s="91"/>
      <c r="TXY118" s="90"/>
      <c r="TXZ118" s="91"/>
      <c r="TYA118" s="90"/>
      <c r="TYB118" s="91"/>
      <c r="TYC118" s="90"/>
      <c r="TYD118" s="91"/>
      <c r="TYE118" s="90"/>
      <c r="TYF118" s="91"/>
      <c r="TYG118" s="90"/>
      <c r="TYH118" s="91"/>
      <c r="TYI118" s="90"/>
      <c r="TYJ118" s="91"/>
      <c r="TYK118" s="90"/>
      <c r="TYL118" s="91"/>
      <c r="TYM118" s="90"/>
      <c r="TYN118" s="91"/>
      <c r="TYO118" s="90"/>
      <c r="TYP118" s="91"/>
      <c r="TYQ118" s="90"/>
      <c r="TYR118" s="91"/>
      <c r="TYS118" s="90"/>
      <c r="TYT118" s="91"/>
      <c r="TYU118" s="90"/>
      <c r="TYV118" s="91"/>
      <c r="TYW118" s="90"/>
      <c r="TYX118" s="91"/>
      <c r="TYY118" s="90"/>
      <c r="TYZ118" s="91"/>
      <c r="TZA118" s="90"/>
      <c r="TZB118" s="91"/>
      <c r="TZC118" s="90"/>
      <c r="TZD118" s="91"/>
      <c r="TZE118" s="90"/>
      <c r="TZF118" s="91"/>
      <c r="TZG118" s="90"/>
      <c r="TZH118" s="91"/>
      <c r="TZI118" s="90"/>
      <c r="TZJ118" s="91"/>
      <c r="TZK118" s="90"/>
      <c r="TZL118" s="91"/>
      <c r="TZM118" s="90"/>
      <c r="TZN118" s="91"/>
      <c r="TZO118" s="90"/>
      <c r="TZP118" s="91"/>
      <c r="TZQ118" s="90"/>
      <c r="TZR118" s="91"/>
      <c r="TZS118" s="90"/>
      <c r="TZT118" s="91"/>
      <c r="TZU118" s="90"/>
      <c r="TZV118" s="91"/>
      <c r="TZW118" s="90"/>
      <c r="TZX118" s="91"/>
      <c r="TZY118" s="90"/>
      <c r="TZZ118" s="91"/>
      <c r="UAA118" s="90"/>
      <c r="UAB118" s="91"/>
      <c r="UAC118" s="90"/>
      <c r="UAD118" s="91"/>
      <c r="UAE118" s="90"/>
      <c r="UAF118" s="91"/>
      <c r="UAG118" s="90"/>
      <c r="UAH118" s="91"/>
      <c r="UAI118" s="90"/>
      <c r="UAJ118" s="91"/>
      <c r="UAK118" s="90"/>
      <c r="UAL118" s="91"/>
      <c r="UAM118" s="90"/>
      <c r="UAN118" s="91"/>
      <c r="UAO118" s="90"/>
      <c r="UAP118" s="91"/>
      <c r="UAQ118" s="90"/>
      <c r="UAR118" s="91"/>
      <c r="UAS118" s="90"/>
      <c r="UAT118" s="91"/>
      <c r="UAU118" s="90"/>
      <c r="UAV118" s="91"/>
      <c r="UAW118" s="90"/>
      <c r="UAX118" s="91"/>
      <c r="UAY118" s="90"/>
      <c r="UAZ118" s="91"/>
      <c r="UBA118" s="90"/>
      <c r="UBB118" s="91"/>
      <c r="UBC118" s="90"/>
      <c r="UBD118" s="91"/>
      <c r="UBE118" s="90"/>
      <c r="UBF118" s="91"/>
      <c r="UBG118" s="90"/>
      <c r="UBH118" s="91"/>
      <c r="UBI118" s="90"/>
      <c r="UBJ118" s="91"/>
      <c r="UBK118" s="90"/>
      <c r="UBL118" s="91"/>
      <c r="UBM118" s="90"/>
      <c r="UBN118" s="91"/>
      <c r="UBO118" s="90"/>
      <c r="UBP118" s="91"/>
      <c r="UBQ118" s="90"/>
      <c r="UBR118" s="91"/>
      <c r="UBS118" s="90"/>
      <c r="UBT118" s="91"/>
      <c r="UBU118" s="90"/>
      <c r="UBV118" s="91"/>
      <c r="UBW118" s="90"/>
      <c r="UBX118" s="91"/>
      <c r="UBY118" s="90"/>
      <c r="UBZ118" s="91"/>
      <c r="UCA118" s="90"/>
      <c r="UCB118" s="91"/>
      <c r="UCC118" s="90"/>
      <c r="UCD118" s="91"/>
      <c r="UCE118" s="90"/>
      <c r="UCF118" s="91"/>
      <c r="UCG118" s="90"/>
      <c r="UCH118" s="91"/>
      <c r="UCI118" s="90"/>
      <c r="UCJ118" s="91"/>
      <c r="UCK118" s="90"/>
      <c r="UCL118" s="91"/>
      <c r="UCM118" s="90"/>
      <c r="UCN118" s="91"/>
      <c r="UCO118" s="90"/>
      <c r="UCP118" s="91"/>
      <c r="UCQ118" s="90"/>
      <c r="UCR118" s="91"/>
      <c r="UCS118" s="90"/>
      <c r="UCT118" s="91"/>
      <c r="UCU118" s="90"/>
      <c r="UCV118" s="91"/>
      <c r="UCW118" s="90"/>
      <c r="UCX118" s="91"/>
      <c r="UCY118" s="90"/>
      <c r="UCZ118" s="91"/>
      <c r="UDA118" s="90"/>
      <c r="UDB118" s="91"/>
      <c r="UDC118" s="90"/>
      <c r="UDD118" s="91"/>
      <c r="UDE118" s="90"/>
      <c r="UDF118" s="91"/>
      <c r="UDG118" s="90"/>
      <c r="UDH118" s="91"/>
      <c r="UDI118" s="90"/>
      <c r="UDJ118" s="91"/>
      <c r="UDK118" s="90"/>
      <c r="UDL118" s="91"/>
      <c r="UDM118" s="90"/>
      <c r="UDN118" s="91"/>
      <c r="UDO118" s="90"/>
      <c r="UDP118" s="91"/>
      <c r="UDQ118" s="90"/>
      <c r="UDR118" s="91"/>
      <c r="UDS118" s="90"/>
      <c r="UDT118" s="91"/>
      <c r="UDU118" s="90"/>
      <c r="UDV118" s="91"/>
      <c r="UDW118" s="90"/>
      <c r="UDX118" s="91"/>
      <c r="UDY118" s="90"/>
      <c r="UDZ118" s="91"/>
      <c r="UEA118" s="90"/>
      <c r="UEB118" s="91"/>
      <c r="UEC118" s="90"/>
      <c r="UED118" s="91"/>
      <c r="UEE118" s="90"/>
      <c r="UEF118" s="91"/>
      <c r="UEG118" s="90"/>
      <c r="UEH118" s="91"/>
      <c r="UEI118" s="90"/>
      <c r="UEJ118" s="91"/>
      <c r="UEK118" s="90"/>
      <c r="UEL118" s="91"/>
      <c r="UEM118" s="90"/>
      <c r="UEN118" s="91"/>
      <c r="UEO118" s="90"/>
      <c r="UEP118" s="91"/>
      <c r="UEQ118" s="90"/>
      <c r="UER118" s="91"/>
      <c r="UES118" s="90"/>
      <c r="UET118" s="91"/>
      <c r="UEU118" s="90"/>
      <c r="UEV118" s="91"/>
      <c r="UEW118" s="90"/>
      <c r="UEX118" s="91"/>
      <c r="UEY118" s="90"/>
      <c r="UEZ118" s="91"/>
      <c r="UFA118" s="90"/>
      <c r="UFB118" s="91"/>
      <c r="UFC118" s="90"/>
      <c r="UFD118" s="91"/>
      <c r="UFE118" s="90"/>
      <c r="UFF118" s="91"/>
      <c r="UFG118" s="90"/>
      <c r="UFH118" s="91"/>
      <c r="UFI118" s="90"/>
      <c r="UFJ118" s="91"/>
      <c r="UFK118" s="90"/>
      <c r="UFL118" s="91"/>
      <c r="UFM118" s="90"/>
      <c r="UFN118" s="91"/>
      <c r="UFO118" s="90"/>
      <c r="UFP118" s="91"/>
      <c r="UFQ118" s="90"/>
      <c r="UFR118" s="91"/>
      <c r="UFS118" s="90"/>
      <c r="UFT118" s="91"/>
      <c r="UFU118" s="90"/>
      <c r="UFV118" s="91"/>
      <c r="UFW118" s="90"/>
      <c r="UFX118" s="91"/>
      <c r="UFY118" s="90"/>
      <c r="UFZ118" s="91"/>
      <c r="UGA118" s="90"/>
      <c r="UGB118" s="91"/>
      <c r="UGC118" s="90"/>
      <c r="UGD118" s="91"/>
      <c r="UGE118" s="90"/>
      <c r="UGF118" s="91"/>
      <c r="UGG118" s="90"/>
      <c r="UGH118" s="91"/>
      <c r="UGI118" s="90"/>
      <c r="UGJ118" s="91"/>
      <c r="UGK118" s="90"/>
      <c r="UGL118" s="91"/>
      <c r="UGM118" s="90"/>
      <c r="UGN118" s="91"/>
      <c r="UGO118" s="90"/>
      <c r="UGP118" s="91"/>
      <c r="UGQ118" s="90"/>
      <c r="UGR118" s="91"/>
      <c r="UGS118" s="90"/>
      <c r="UGT118" s="91"/>
      <c r="UGU118" s="90"/>
      <c r="UGV118" s="91"/>
      <c r="UGW118" s="90"/>
      <c r="UGX118" s="91"/>
      <c r="UGY118" s="90"/>
      <c r="UGZ118" s="91"/>
      <c r="UHA118" s="90"/>
      <c r="UHB118" s="91"/>
      <c r="UHC118" s="90"/>
      <c r="UHD118" s="91"/>
      <c r="UHE118" s="90"/>
      <c r="UHF118" s="91"/>
      <c r="UHG118" s="90"/>
      <c r="UHH118" s="91"/>
      <c r="UHI118" s="90"/>
      <c r="UHJ118" s="91"/>
      <c r="UHK118" s="90"/>
      <c r="UHL118" s="91"/>
      <c r="UHM118" s="90"/>
      <c r="UHN118" s="91"/>
      <c r="UHO118" s="90"/>
      <c r="UHP118" s="91"/>
      <c r="UHQ118" s="90"/>
      <c r="UHR118" s="91"/>
      <c r="UHS118" s="90"/>
      <c r="UHT118" s="91"/>
      <c r="UHU118" s="90"/>
      <c r="UHV118" s="91"/>
      <c r="UHW118" s="90"/>
      <c r="UHX118" s="91"/>
      <c r="UHY118" s="90"/>
      <c r="UHZ118" s="91"/>
      <c r="UIA118" s="90"/>
      <c r="UIB118" s="91"/>
      <c r="UIC118" s="90"/>
      <c r="UID118" s="91"/>
      <c r="UIE118" s="90"/>
      <c r="UIF118" s="91"/>
      <c r="UIG118" s="90"/>
      <c r="UIH118" s="91"/>
      <c r="UII118" s="90"/>
      <c r="UIJ118" s="91"/>
      <c r="UIK118" s="90"/>
      <c r="UIL118" s="91"/>
      <c r="UIM118" s="90"/>
      <c r="UIN118" s="91"/>
      <c r="UIO118" s="90"/>
      <c r="UIP118" s="91"/>
      <c r="UIQ118" s="90"/>
      <c r="UIR118" s="91"/>
      <c r="UIS118" s="90"/>
      <c r="UIT118" s="91"/>
      <c r="UIU118" s="90"/>
      <c r="UIV118" s="91"/>
      <c r="UIW118" s="90"/>
      <c r="UIX118" s="91"/>
      <c r="UIY118" s="90"/>
      <c r="UIZ118" s="91"/>
      <c r="UJA118" s="90"/>
      <c r="UJB118" s="91"/>
      <c r="UJC118" s="90"/>
      <c r="UJD118" s="91"/>
      <c r="UJE118" s="90"/>
      <c r="UJF118" s="91"/>
      <c r="UJG118" s="90"/>
      <c r="UJH118" s="91"/>
      <c r="UJI118" s="90"/>
      <c r="UJJ118" s="91"/>
      <c r="UJK118" s="90"/>
      <c r="UJL118" s="91"/>
      <c r="UJM118" s="90"/>
      <c r="UJN118" s="91"/>
      <c r="UJO118" s="90"/>
      <c r="UJP118" s="91"/>
      <c r="UJQ118" s="90"/>
      <c r="UJR118" s="91"/>
      <c r="UJS118" s="90"/>
      <c r="UJT118" s="91"/>
      <c r="UJU118" s="90"/>
      <c r="UJV118" s="91"/>
      <c r="UJW118" s="90"/>
      <c r="UJX118" s="91"/>
      <c r="UJY118" s="90"/>
      <c r="UJZ118" s="91"/>
      <c r="UKA118" s="90"/>
      <c r="UKB118" s="91"/>
      <c r="UKC118" s="90"/>
      <c r="UKD118" s="91"/>
      <c r="UKE118" s="90"/>
      <c r="UKF118" s="91"/>
      <c r="UKG118" s="90"/>
      <c r="UKH118" s="91"/>
      <c r="UKI118" s="90"/>
      <c r="UKJ118" s="91"/>
      <c r="UKK118" s="90"/>
      <c r="UKL118" s="91"/>
      <c r="UKM118" s="90"/>
      <c r="UKN118" s="91"/>
      <c r="UKO118" s="90"/>
      <c r="UKP118" s="91"/>
      <c r="UKQ118" s="90"/>
      <c r="UKR118" s="91"/>
      <c r="UKS118" s="90"/>
      <c r="UKT118" s="91"/>
      <c r="UKU118" s="90"/>
      <c r="UKV118" s="91"/>
      <c r="UKW118" s="90"/>
      <c r="UKX118" s="91"/>
      <c r="UKY118" s="90"/>
      <c r="UKZ118" s="91"/>
      <c r="ULA118" s="90"/>
      <c r="ULB118" s="91"/>
      <c r="ULC118" s="90"/>
      <c r="ULD118" s="91"/>
      <c r="ULE118" s="90"/>
      <c r="ULF118" s="91"/>
      <c r="ULG118" s="90"/>
      <c r="ULH118" s="91"/>
      <c r="ULI118" s="90"/>
      <c r="ULJ118" s="91"/>
      <c r="ULK118" s="90"/>
      <c r="ULL118" s="91"/>
      <c r="ULM118" s="90"/>
      <c r="ULN118" s="91"/>
      <c r="ULO118" s="90"/>
      <c r="ULP118" s="91"/>
      <c r="ULQ118" s="90"/>
      <c r="ULR118" s="91"/>
      <c r="ULS118" s="90"/>
      <c r="ULT118" s="91"/>
      <c r="ULU118" s="90"/>
      <c r="ULV118" s="91"/>
      <c r="ULW118" s="90"/>
      <c r="ULX118" s="91"/>
      <c r="ULY118" s="90"/>
      <c r="ULZ118" s="91"/>
      <c r="UMA118" s="90"/>
      <c r="UMB118" s="91"/>
      <c r="UMC118" s="90"/>
      <c r="UMD118" s="91"/>
      <c r="UME118" s="90"/>
      <c r="UMF118" s="91"/>
      <c r="UMG118" s="90"/>
      <c r="UMH118" s="91"/>
      <c r="UMI118" s="90"/>
      <c r="UMJ118" s="91"/>
      <c r="UMK118" s="90"/>
      <c r="UML118" s="91"/>
      <c r="UMM118" s="90"/>
      <c r="UMN118" s="91"/>
      <c r="UMO118" s="90"/>
      <c r="UMP118" s="91"/>
      <c r="UMQ118" s="90"/>
      <c r="UMR118" s="91"/>
      <c r="UMS118" s="90"/>
      <c r="UMT118" s="91"/>
      <c r="UMU118" s="90"/>
      <c r="UMV118" s="91"/>
      <c r="UMW118" s="90"/>
      <c r="UMX118" s="91"/>
      <c r="UMY118" s="90"/>
      <c r="UMZ118" s="91"/>
      <c r="UNA118" s="90"/>
      <c r="UNB118" s="91"/>
      <c r="UNC118" s="90"/>
      <c r="UND118" s="91"/>
      <c r="UNE118" s="90"/>
      <c r="UNF118" s="91"/>
      <c r="UNG118" s="90"/>
      <c r="UNH118" s="91"/>
      <c r="UNI118" s="90"/>
      <c r="UNJ118" s="91"/>
      <c r="UNK118" s="90"/>
      <c r="UNL118" s="91"/>
      <c r="UNM118" s="90"/>
      <c r="UNN118" s="91"/>
      <c r="UNO118" s="90"/>
      <c r="UNP118" s="91"/>
      <c r="UNQ118" s="90"/>
      <c r="UNR118" s="91"/>
      <c r="UNS118" s="90"/>
      <c r="UNT118" s="91"/>
      <c r="UNU118" s="90"/>
      <c r="UNV118" s="91"/>
      <c r="UNW118" s="90"/>
      <c r="UNX118" s="91"/>
      <c r="UNY118" s="90"/>
      <c r="UNZ118" s="91"/>
      <c r="UOA118" s="90"/>
      <c r="UOB118" s="91"/>
      <c r="UOC118" s="90"/>
      <c r="UOD118" s="91"/>
      <c r="UOE118" s="90"/>
      <c r="UOF118" s="91"/>
      <c r="UOG118" s="90"/>
      <c r="UOH118" s="91"/>
      <c r="UOI118" s="90"/>
      <c r="UOJ118" s="91"/>
      <c r="UOK118" s="90"/>
      <c r="UOL118" s="91"/>
      <c r="UOM118" s="90"/>
      <c r="UON118" s="91"/>
      <c r="UOO118" s="90"/>
      <c r="UOP118" s="91"/>
      <c r="UOQ118" s="90"/>
      <c r="UOR118" s="91"/>
      <c r="UOS118" s="90"/>
      <c r="UOT118" s="91"/>
      <c r="UOU118" s="90"/>
      <c r="UOV118" s="91"/>
      <c r="UOW118" s="90"/>
      <c r="UOX118" s="91"/>
      <c r="UOY118" s="90"/>
      <c r="UOZ118" s="91"/>
      <c r="UPA118" s="90"/>
      <c r="UPB118" s="91"/>
      <c r="UPC118" s="90"/>
      <c r="UPD118" s="91"/>
      <c r="UPE118" s="90"/>
      <c r="UPF118" s="91"/>
      <c r="UPG118" s="90"/>
      <c r="UPH118" s="91"/>
      <c r="UPI118" s="90"/>
      <c r="UPJ118" s="91"/>
      <c r="UPK118" s="90"/>
      <c r="UPL118" s="91"/>
      <c r="UPM118" s="90"/>
      <c r="UPN118" s="91"/>
      <c r="UPO118" s="90"/>
      <c r="UPP118" s="91"/>
      <c r="UPQ118" s="90"/>
      <c r="UPR118" s="91"/>
      <c r="UPS118" s="90"/>
      <c r="UPT118" s="91"/>
      <c r="UPU118" s="90"/>
      <c r="UPV118" s="91"/>
      <c r="UPW118" s="90"/>
      <c r="UPX118" s="91"/>
      <c r="UPY118" s="90"/>
      <c r="UPZ118" s="91"/>
      <c r="UQA118" s="90"/>
      <c r="UQB118" s="91"/>
      <c r="UQC118" s="90"/>
      <c r="UQD118" s="91"/>
      <c r="UQE118" s="90"/>
      <c r="UQF118" s="91"/>
      <c r="UQG118" s="90"/>
      <c r="UQH118" s="91"/>
      <c r="UQI118" s="90"/>
      <c r="UQJ118" s="91"/>
      <c r="UQK118" s="90"/>
      <c r="UQL118" s="91"/>
      <c r="UQM118" s="90"/>
      <c r="UQN118" s="91"/>
      <c r="UQO118" s="90"/>
      <c r="UQP118" s="91"/>
      <c r="UQQ118" s="90"/>
      <c r="UQR118" s="91"/>
      <c r="UQS118" s="90"/>
      <c r="UQT118" s="91"/>
      <c r="UQU118" s="90"/>
      <c r="UQV118" s="91"/>
      <c r="UQW118" s="90"/>
      <c r="UQX118" s="91"/>
      <c r="UQY118" s="90"/>
      <c r="UQZ118" s="91"/>
      <c r="URA118" s="90"/>
      <c r="URB118" s="91"/>
      <c r="URC118" s="90"/>
      <c r="URD118" s="91"/>
      <c r="URE118" s="90"/>
      <c r="URF118" s="91"/>
      <c r="URG118" s="90"/>
      <c r="URH118" s="91"/>
      <c r="URI118" s="90"/>
      <c r="URJ118" s="91"/>
      <c r="URK118" s="90"/>
      <c r="URL118" s="91"/>
      <c r="URM118" s="90"/>
      <c r="URN118" s="91"/>
      <c r="URO118" s="90"/>
      <c r="URP118" s="91"/>
      <c r="URQ118" s="90"/>
      <c r="URR118" s="91"/>
      <c r="URS118" s="90"/>
      <c r="URT118" s="91"/>
      <c r="URU118" s="90"/>
      <c r="URV118" s="91"/>
      <c r="URW118" s="90"/>
      <c r="URX118" s="91"/>
      <c r="URY118" s="90"/>
      <c r="URZ118" s="91"/>
      <c r="USA118" s="90"/>
      <c r="USB118" s="91"/>
      <c r="USC118" s="90"/>
      <c r="USD118" s="91"/>
      <c r="USE118" s="90"/>
      <c r="USF118" s="91"/>
      <c r="USG118" s="90"/>
      <c r="USH118" s="91"/>
      <c r="USI118" s="90"/>
      <c r="USJ118" s="91"/>
      <c r="USK118" s="90"/>
      <c r="USL118" s="91"/>
      <c r="USM118" s="90"/>
      <c r="USN118" s="91"/>
      <c r="USO118" s="90"/>
      <c r="USP118" s="91"/>
      <c r="USQ118" s="90"/>
      <c r="USR118" s="91"/>
      <c r="USS118" s="90"/>
      <c r="UST118" s="91"/>
      <c r="USU118" s="90"/>
      <c r="USV118" s="91"/>
      <c r="USW118" s="90"/>
      <c r="USX118" s="91"/>
      <c r="USY118" s="90"/>
      <c r="USZ118" s="91"/>
      <c r="UTA118" s="90"/>
      <c r="UTB118" s="91"/>
      <c r="UTC118" s="90"/>
      <c r="UTD118" s="91"/>
      <c r="UTE118" s="90"/>
      <c r="UTF118" s="91"/>
      <c r="UTG118" s="90"/>
      <c r="UTH118" s="91"/>
      <c r="UTI118" s="90"/>
      <c r="UTJ118" s="91"/>
      <c r="UTK118" s="90"/>
      <c r="UTL118" s="91"/>
      <c r="UTM118" s="90"/>
      <c r="UTN118" s="91"/>
      <c r="UTO118" s="90"/>
      <c r="UTP118" s="91"/>
      <c r="UTQ118" s="90"/>
      <c r="UTR118" s="91"/>
      <c r="UTS118" s="90"/>
      <c r="UTT118" s="91"/>
      <c r="UTU118" s="90"/>
      <c r="UTV118" s="91"/>
      <c r="UTW118" s="90"/>
      <c r="UTX118" s="91"/>
      <c r="UTY118" s="90"/>
      <c r="UTZ118" s="91"/>
      <c r="UUA118" s="90"/>
      <c r="UUB118" s="91"/>
      <c r="UUC118" s="90"/>
      <c r="UUD118" s="91"/>
      <c r="UUE118" s="90"/>
      <c r="UUF118" s="91"/>
      <c r="UUG118" s="90"/>
      <c r="UUH118" s="91"/>
      <c r="UUI118" s="90"/>
      <c r="UUJ118" s="91"/>
      <c r="UUK118" s="90"/>
      <c r="UUL118" s="91"/>
      <c r="UUM118" s="90"/>
      <c r="UUN118" s="91"/>
      <c r="UUO118" s="90"/>
      <c r="UUP118" s="91"/>
      <c r="UUQ118" s="90"/>
      <c r="UUR118" s="91"/>
      <c r="UUS118" s="90"/>
      <c r="UUT118" s="91"/>
      <c r="UUU118" s="90"/>
      <c r="UUV118" s="91"/>
      <c r="UUW118" s="90"/>
      <c r="UUX118" s="91"/>
      <c r="UUY118" s="90"/>
      <c r="UUZ118" s="91"/>
      <c r="UVA118" s="90"/>
      <c r="UVB118" s="91"/>
      <c r="UVC118" s="90"/>
      <c r="UVD118" s="91"/>
      <c r="UVE118" s="90"/>
      <c r="UVF118" s="91"/>
      <c r="UVG118" s="90"/>
      <c r="UVH118" s="91"/>
      <c r="UVI118" s="90"/>
      <c r="UVJ118" s="91"/>
      <c r="UVK118" s="90"/>
      <c r="UVL118" s="91"/>
      <c r="UVM118" s="90"/>
      <c r="UVN118" s="91"/>
      <c r="UVO118" s="90"/>
      <c r="UVP118" s="91"/>
      <c r="UVQ118" s="90"/>
      <c r="UVR118" s="91"/>
      <c r="UVS118" s="90"/>
      <c r="UVT118" s="91"/>
      <c r="UVU118" s="90"/>
      <c r="UVV118" s="91"/>
      <c r="UVW118" s="90"/>
      <c r="UVX118" s="91"/>
      <c r="UVY118" s="90"/>
      <c r="UVZ118" s="91"/>
      <c r="UWA118" s="90"/>
      <c r="UWB118" s="91"/>
      <c r="UWC118" s="90"/>
      <c r="UWD118" s="91"/>
      <c r="UWE118" s="90"/>
      <c r="UWF118" s="91"/>
      <c r="UWG118" s="90"/>
      <c r="UWH118" s="91"/>
      <c r="UWI118" s="90"/>
      <c r="UWJ118" s="91"/>
      <c r="UWK118" s="90"/>
      <c r="UWL118" s="91"/>
      <c r="UWM118" s="90"/>
      <c r="UWN118" s="91"/>
      <c r="UWO118" s="90"/>
      <c r="UWP118" s="91"/>
      <c r="UWQ118" s="90"/>
      <c r="UWR118" s="91"/>
      <c r="UWS118" s="90"/>
      <c r="UWT118" s="91"/>
      <c r="UWU118" s="90"/>
      <c r="UWV118" s="91"/>
      <c r="UWW118" s="90"/>
      <c r="UWX118" s="91"/>
      <c r="UWY118" s="90"/>
      <c r="UWZ118" s="91"/>
      <c r="UXA118" s="90"/>
      <c r="UXB118" s="91"/>
      <c r="UXC118" s="90"/>
      <c r="UXD118" s="91"/>
      <c r="UXE118" s="90"/>
      <c r="UXF118" s="91"/>
      <c r="UXG118" s="90"/>
      <c r="UXH118" s="91"/>
      <c r="UXI118" s="90"/>
      <c r="UXJ118" s="91"/>
      <c r="UXK118" s="90"/>
      <c r="UXL118" s="91"/>
      <c r="UXM118" s="90"/>
      <c r="UXN118" s="91"/>
      <c r="UXO118" s="90"/>
      <c r="UXP118" s="91"/>
      <c r="UXQ118" s="90"/>
      <c r="UXR118" s="91"/>
      <c r="UXS118" s="90"/>
      <c r="UXT118" s="91"/>
      <c r="UXU118" s="90"/>
      <c r="UXV118" s="91"/>
      <c r="UXW118" s="90"/>
      <c r="UXX118" s="91"/>
      <c r="UXY118" s="90"/>
      <c r="UXZ118" s="91"/>
      <c r="UYA118" s="90"/>
      <c r="UYB118" s="91"/>
      <c r="UYC118" s="90"/>
      <c r="UYD118" s="91"/>
      <c r="UYE118" s="90"/>
      <c r="UYF118" s="91"/>
      <c r="UYG118" s="90"/>
      <c r="UYH118" s="91"/>
      <c r="UYI118" s="90"/>
      <c r="UYJ118" s="91"/>
      <c r="UYK118" s="90"/>
      <c r="UYL118" s="91"/>
      <c r="UYM118" s="90"/>
      <c r="UYN118" s="91"/>
      <c r="UYO118" s="90"/>
      <c r="UYP118" s="91"/>
      <c r="UYQ118" s="90"/>
      <c r="UYR118" s="91"/>
      <c r="UYS118" s="90"/>
      <c r="UYT118" s="91"/>
      <c r="UYU118" s="90"/>
      <c r="UYV118" s="91"/>
      <c r="UYW118" s="90"/>
      <c r="UYX118" s="91"/>
      <c r="UYY118" s="90"/>
      <c r="UYZ118" s="91"/>
      <c r="UZA118" s="90"/>
      <c r="UZB118" s="91"/>
      <c r="UZC118" s="90"/>
      <c r="UZD118" s="91"/>
      <c r="UZE118" s="90"/>
      <c r="UZF118" s="91"/>
      <c r="UZG118" s="90"/>
      <c r="UZH118" s="91"/>
      <c r="UZI118" s="90"/>
      <c r="UZJ118" s="91"/>
      <c r="UZK118" s="90"/>
      <c r="UZL118" s="91"/>
      <c r="UZM118" s="90"/>
      <c r="UZN118" s="91"/>
      <c r="UZO118" s="90"/>
      <c r="UZP118" s="91"/>
      <c r="UZQ118" s="90"/>
      <c r="UZR118" s="91"/>
      <c r="UZS118" s="90"/>
      <c r="UZT118" s="91"/>
      <c r="UZU118" s="90"/>
      <c r="UZV118" s="91"/>
      <c r="UZW118" s="90"/>
      <c r="UZX118" s="91"/>
      <c r="UZY118" s="90"/>
      <c r="UZZ118" s="91"/>
      <c r="VAA118" s="90"/>
      <c r="VAB118" s="91"/>
      <c r="VAC118" s="90"/>
      <c r="VAD118" s="91"/>
      <c r="VAE118" s="90"/>
      <c r="VAF118" s="91"/>
      <c r="VAG118" s="90"/>
      <c r="VAH118" s="91"/>
      <c r="VAI118" s="90"/>
      <c r="VAJ118" s="91"/>
      <c r="VAK118" s="90"/>
      <c r="VAL118" s="91"/>
      <c r="VAM118" s="90"/>
      <c r="VAN118" s="91"/>
      <c r="VAO118" s="90"/>
      <c r="VAP118" s="91"/>
      <c r="VAQ118" s="90"/>
      <c r="VAR118" s="91"/>
      <c r="VAS118" s="90"/>
      <c r="VAT118" s="91"/>
      <c r="VAU118" s="90"/>
      <c r="VAV118" s="91"/>
      <c r="VAW118" s="90"/>
      <c r="VAX118" s="91"/>
      <c r="VAY118" s="90"/>
      <c r="VAZ118" s="91"/>
      <c r="VBA118" s="90"/>
      <c r="VBB118" s="91"/>
      <c r="VBC118" s="90"/>
      <c r="VBD118" s="91"/>
      <c r="VBE118" s="90"/>
      <c r="VBF118" s="91"/>
      <c r="VBG118" s="90"/>
      <c r="VBH118" s="91"/>
      <c r="VBI118" s="90"/>
      <c r="VBJ118" s="91"/>
      <c r="VBK118" s="90"/>
      <c r="VBL118" s="91"/>
      <c r="VBM118" s="90"/>
      <c r="VBN118" s="91"/>
      <c r="VBO118" s="90"/>
      <c r="VBP118" s="91"/>
      <c r="VBQ118" s="90"/>
      <c r="VBR118" s="91"/>
      <c r="VBS118" s="90"/>
      <c r="VBT118" s="91"/>
      <c r="VBU118" s="90"/>
      <c r="VBV118" s="91"/>
      <c r="VBW118" s="90"/>
      <c r="VBX118" s="91"/>
      <c r="VBY118" s="90"/>
      <c r="VBZ118" s="91"/>
      <c r="VCA118" s="90"/>
      <c r="VCB118" s="91"/>
      <c r="VCC118" s="90"/>
      <c r="VCD118" s="91"/>
      <c r="VCE118" s="90"/>
      <c r="VCF118" s="91"/>
      <c r="VCG118" s="90"/>
      <c r="VCH118" s="91"/>
      <c r="VCI118" s="90"/>
      <c r="VCJ118" s="91"/>
      <c r="VCK118" s="90"/>
      <c r="VCL118" s="91"/>
      <c r="VCM118" s="90"/>
      <c r="VCN118" s="91"/>
      <c r="VCO118" s="90"/>
      <c r="VCP118" s="91"/>
      <c r="VCQ118" s="90"/>
      <c r="VCR118" s="91"/>
      <c r="VCS118" s="90"/>
      <c r="VCT118" s="91"/>
      <c r="VCU118" s="90"/>
      <c r="VCV118" s="91"/>
      <c r="VCW118" s="90"/>
      <c r="VCX118" s="91"/>
      <c r="VCY118" s="90"/>
      <c r="VCZ118" s="91"/>
      <c r="VDA118" s="90"/>
      <c r="VDB118" s="91"/>
      <c r="VDC118" s="90"/>
      <c r="VDD118" s="91"/>
      <c r="VDE118" s="90"/>
      <c r="VDF118" s="91"/>
      <c r="VDG118" s="90"/>
      <c r="VDH118" s="91"/>
      <c r="VDI118" s="90"/>
      <c r="VDJ118" s="91"/>
      <c r="VDK118" s="90"/>
      <c r="VDL118" s="91"/>
      <c r="VDM118" s="90"/>
      <c r="VDN118" s="91"/>
      <c r="VDO118" s="90"/>
      <c r="VDP118" s="91"/>
      <c r="VDQ118" s="90"/>
      <c r="VDR118" s="91"/>
      <c r="VDS118" s="90"/>
      <c r="VDT118" s="91"/>
      <c r="VDU118" s="90"/>
      <c r="VDV118" s="91"/>
      <c r="VDW118" s="90"/>
      <c r="VDX118" s="91"/>
      <c r="VDY118" s="90"/>
      <c r="VDZ118" s="91"/>
      <c r="VEA118" s="90"/>
      <c r="VEB118" s="91"/>
      <c r="VEC118" s="90"/>
      <c r="VED118" s="91"/>
      <c r="VEE118" s="90"/>
      <c r="VEF118" s="91"/>
      <c r="VEG118" s="90"/>
      <c r="VEH118" s="91"/>
      <c r="VEI118" s="90"/>
      <c r="VEJ118" s="91"/>
      <c r="VEK118" s="90"/>
      <c r="VEL118" s="91"/>
      <c r="VEM118" s="90"/>
      <c r="VEN118" s="91"/>
      <c r="VEO118" s="90"/>
      <c r="VEP118" s="91"/>
      <c r="VEQ118" s="90"/>
      <c r="VER118" s="91"/>
      <c r="VES118" s="90"/>
      <c r="VET118" s="91"/>
      <c r="VEU118" s="90"/>
      <c r="VEV118" s="91"/>
      <c r="VEW118" s="90"/>
      <c r="VEX118" s="91"/>
      <c r="VEY118" s="90"/>
      <c r="VEZ118" s="91"/>
      <c r="VFA118" s="90"/>
      <c r="VFB118" s="91"/>
      <c r="VFC118" s="90"/>
      <c r="VFD118" s="91"/>
      <c r="VFE118" s="90"/>
      <c r="VFF118" s="91"/>
      <c r="VFG118" s="90"/>
      <c r="VFH118" s="91"/>
      <c r="VFI118" s="90"/>
      <c r="VFJ118" s="91"/>
      <c r="VFK118" s="90"/>
      <c r="VFL118" s="91"/>
      <c r="VFM118" s="90"/>
      <c r="VFN118" s="91"/>
      <c r="VFO118" s="90"/>
      <c r="VFP118" s="91"/>
      <c r="VFQ118" s="90"/>
      <c r="VFR118" s="91"/>
      <c r="VFS118" s="90"/>
      <c r="VFT118" s="91"/>
      <c r="VFU118" s="90"/>
      <c r="VFV118" s="91"/>
      <c r="VFW118" s="90"/>
      <c r="VFX118" s="91"/>
      <c r="VFY118" s="90"/>
      <c r="VFZ118" s="91"/>
      <c r="VGA118" s="90"/>
      <c r="VGB118" s="91"/>
      <c r="VGC118" s="90"/>
      <c r="VGD118" s="91"/>
      <c r="VGE118" s="90"/>
      <c r="VGF118" s="91"/>
      <c r="VGG118" s="90"/>
      <c r="VGH118" s="91"/>
      <c r="VGI118" s="90"/>
      <c r="VGJ118" s="91"/>
      <c r="VGK118" s="90"/>
      <c r="VGL118" s="91"/>
      <c r="VGM118" s="90"/>
      <c r="VGN118" s="91"/>
      <c r="VGO118" s="90"/>
      <c r="VGP118" s="91"/>
      <c r="VGQ118" s="90"/>
      <c r="VGR118" s="91"/>
      <c r="VGS118" s="90"/>
      <c r="VGT118" s="91"/>
      <c r="VGU118" s="90"/>
      <c r="VGV118" s="91"/>
      <c r="VGW118" s="90"/>
      <c r="VGX118" s="91"/>
      <c r="VGY118" s="90"/>
      <c r="VGZ118" s="91"/>
      <c r="VHA118" s="90"/>
      <c r="VHB118" s="91"/>
      <c r="VHC118" s="90"/>
      <c r="VHD118" s="91"/>
      <c r="VHE118" s="90"/>
      <c r="VHF118" s="91"/>
      <c r="VHG118" s="90"/>
      <c r="VHH118" s="91"/>
      <c r="VHI118" s="90"/>
      <c r="VHJ118" s="91"/>
      <c r="VHK118" s="90"/>
      <c r="VHL118" s="91"/>
      <c r="VHM118" s="90"/>
      <c r="VHN118" s="91"/>
      <c r="VHO118" s="90"/>
      <c r="VHP118" s="91"/>
      <c r="VHQ118" s="90"/>
      <c r="VHR118" s="91"/>
      <c r="VHS118" s="90"/>
      <c r="VHT118" s="91"/>
      <c r="VHU118" s="90"/>
      <c r="VHV118" s="91"/>
      <c r="VHW118" s="90"/>
      <c r="VHX118" s="91"/>
      <c r="VHY118" s="90"/>
      <c r="VHZ118" s="91"/>
      <c r="VIA118" s="90"/>
      <c r="VIB118" s="91"/>
      <c r="VIC118" s="90"/>
      <c r="VID118" s="91"/>
      <c r="VIE118" s="90"/>
      <c r="VIF118" s="91"/>
      <c r="VIG118" s="90"/>
      <c r="VIH118" s="91"/>
      <c r="VII118" s="90"/>
      <c r="VIJ118" s="91"/>
      <c r="VIK118" s="90"/>
      <c r="VIL118" s="91"/>
      <c r="VIM118" s="90"/>
      <c r="VIN118" s="91"/>
      <c r="VIO118" s="90"/>
      <c r="VIP118" s="91"/>
      <c r="VIQ118" s="90"/>
      <c r="VIR118" s="91"/>
      <c r="VIS118" s="90"/>
      <c r="VIT118" s="91"/>
      <c r="VIU118" s="90"/>
      <c r="VIV118" s="91"/>
      <c r="VIW118" s="90"/>
      <c r="VIX118" s="91"/>
      <c r="VIY118" s="90"/>
      <c r="VIZ118" s="91"/>
      <c r="VJA118" s="90"/>
      <c r="VJB118" s="91"/>
      <c r="VJC118" s="90"/>
      <c r="VJD118" s="91"/>
      <c r="VJE118" s="90"/>
      <c r="VJF118" s="91"/>
      <c r="VJG118" s="90"/>
      <c r="VJH118" s="91"/>
      <c r="VJI118" s="90"/>
      <c r="VJJ118" s="91"/>
      <c r="VJK118" s="90"/>
      <c r="VJL118" s="91"/>
      <c r="VJM118" s="90"/>
      <c r="VJN118" s="91"/>
      <c r="VJO118" s="90"/>
      <c r="VJP118" s="91"/>
      <c r="VJQ118" s="90"/>
      <c r="VJR118" s="91"/>
      <c r="VJS118" s="90"/>
      <c r="VJT118" s="91"/>
      <c r="VJU118" s="90"/>
      <c r="VJV118" s="91"/>
      <c r="VJW118" s="90"/>
      <c r="VJX118" s="91"/>
      <c r="VJY118" s="90"/>
      <c r="VJZ118" s="91"/>
      <c r="VKA118" s="90"/>
      <c r="VKB118" s="91"/>
      <c r="VKC118" s="90"/>
      <c r="VKD118" s="91"/>
      <c r="VKE118" s="90"/>
      <c r="VKF118" s="91"/>
      <c r="VKG118" s="90"/>
      <c r="VKH118" s="91"/>
      <c r="VKI118" s="90"/>
      <c r="VKJ118" s="91"/>
      <c r="VKK118" s="90"/>
      <c r="VKL118" s="91"/>
      <c r="VKM118" s="90"/>
      <c r="VKN118" s="91"/>
      <c r="VKO118" s="90"/>
      <c r="VKP118" s="91"/>
      <c r="VKQ118" s="90"/>
      <c r="VKR118" s="91"/>
      <c r="VKS118" s="90"/>
      <c r="VKT118" s="91"/>
      <c r="VKU118" s="90"/>
      <c r="VKV118" s="91"/>
      <c r="VKW118" s="90"/>
      <c r="VKX118" s="91"/>
      <c r="VKY118" s="90"/>
      <c r="VKZ118" s="91"/>
      <c r="VLA118" s="90"/>
      <c r="VLB118" s="91"/>
      <c r="VLC118" s="90"/>
      <c r="VLD118" s="91"/>
      <c r="VLE118" s="90"/>
      <c r="VLF118" s="91"/>
      <c r="VLG118" s="90"/>
      <c r="VLH118" s="91"/>
      <c r="VLI118" s="90"/>
      <c r="VLJ118" s="91"/>
      <c r="VLK118" s="90"/>
      <c r="VLL118" s="91"/>
      <c r="VLM118" s="90"/>
      <c r="VLN118" s="91"/>
      <c r="VLO118" s="90"/>
      <c r="VLP118" s="91"/>
      <c r="VLQ118" s="90"/>
      <c r="VLR118" s="91"/>
      <c r="VLS118" s="90"/>
      <c r="VLT118" s="91"/>
      <c r="VLU118" s="90"/>
      <c r="VLV118" s="91"/>
      <c r="VLW118" s="90"/>
      <c r="VLX118" s="91"/>
      <c r="VLY118" s="90"/>
      <c r="VLZ118" s="91"/>
      <c r="VMA118" s="90"/>
      <c r="VMB118" s="91"/>
      <c r="VMC118" s="90"/>
      <c r="VMD118" s="91"/>
      <c r="VME118" s="90"/>
      <c r="VMF118" s="91"/>
      <c r="VMG118" s="90"/>
      <c r="VMH118" s="91"/>
      <c r="VMI118" s="90"/>
      <c r="VMJ118" s="91"/>
      <c r="VMK118" s="90"/>
      <c r="VML118" s="91"/>
      <c r="VMM118" s="90"/>
      <c r="VMN118" s="91"/>
      <c r="VMO118" s="90"/>
      <c r="VMP118" s="91"/>
      <c r="VMQ118" s="90"/>
      <c r="VMR118" s="91"/>
      <c r="VMS118" s="90"/>
      <c r="VMT118" s="91"/>
      <c r="VMU118" s="90"/>
      <c r="VMV118" s="91"/>
      <c r="VMW118" s="90"/>
      <c r="VMX118" s="91"/>
      <c r="VMY118" s="90"/>
      <c r="VMZ118" s="91"/>
      <c r="VNA118" s="90"/>
      <c r="VNB118" s="91"/>
      <c r="VNC118" s="90"/>
      <c r="VND118" s="91"/>
      <c r="VNE118" s="90"/>
      <c r="VNF118" s="91"/>
      <c r="VNG118" s="90"/>
      <c r="VNH118" s="91"/>
      <c r="VNI118" s="90"/>
      <c r="VNJ118" s="91"/>
      <c r="VNK118" s="90"/>
      <c r="VNL118" s="91"/>
      <c r="VNM118" s="90"/>
      <c r="VNN118" s="91"/>
      <c r="VNO118" s="90"/>
      <c r="VNP118" s="91"/>
      <c r="VNQ118" s="90"/>
      <c r="VNR118" s="91"/>
      <c r="VNS118" s="90"/>
      <c r="VNT118" s="91"/>
      <c r="VNU118" s="90"/>
      <c r="VNV118" s="91"/>
      <c r="VNW118" s="90"/>
      <c r="VNX118" s="91"/>
      <c r="VNY118" s="90"/>
      <c r="VNZ118" s="91"/>
      <c r="VOA118" s="90"/>
      <c r="VOB118" s="91"/>
      <c r="VOC118" s="90"/>
      <c r="VOD118" s="91"/>
      <c r="VOE118" s="90"/>
      <c r="VOF118" s="91"/>
      <c r="VOG118" s="90"/>
      <c r="VOH118" s="91"/>
      <c r="VOI118" s="90"/>
      <c r="VOJ118" s="91"/>
      <c r="VOK118" s="90"/>
      <c r="VOL118" s="91"/>
      <c r="VOM118" s="90"/>
      <c r="VON118" s="91"/>
      <c r="VOO118" s="90"/>
      <c r="VOP118" s="91"/>
      <c r="VOQ118" s="90"/>
      <c r="VOR118" s="91"/>
      <c r="VOS118" s="90"/>
      <c r="VOT118" s="91"/>
      <c r="VOU118" s="90"/>
      <c r="VOV118" s="91"/>
      <c r="VOW118" s="90"/>
      <c r="VOX118" s="91"/>
      <c r="VOY118" s="90"/>
      <c r="VOZ118" s="91"/>
      <c r="VPA118" s="90"/>
      <c r="VPB118" s="91"/>
      <c r="VPC118" s="90"/>
      <c r="VPD118" s="91"/>
      <c r="VPE118" s="90"/>
      <c r="VPF118" s="91"/>
      <c r="VPG118" s="90"/>
      <c r="VPH118" s="91"/>
      <c r="VPI118" s="90"/>
      <c r="VPJ118" s="91"/>
      <c r="VPK118" s="90"/>
      <c r="VPL118" s="91"/>
      <c r="VPM118" s="90"/>
      <c r="VPN118" s="91"/>
      <c r="VPO118" s="90"/>
      <c r="VPP118" s="91"/>
      <c r="VPQ118" s="90"/>
      <c r="VPR118" s="91"/>
      <c r="VPS118" s="90"/>
      <c r="VPT118" s="91"/>
      <c r="VPU118" s="90"/>
      <c r="VPV118" s="91"/>
      <c r="VPW118" s="90"/>
      <c r="VPX118" s="91"/>
      <c r="VPY118" s="90"/>
      <c r="VPZ118" s="91"/>
      <c r="VQA118" s="90"/>
      <c r="VQB118" s="91"/>
      <c r="VQC118" s="90"/>
      <c r="VQD118" s="91"/>
      <c r="VQE118" s="90"/>
      <c r="VQF118" s="91"/>
      <c r="VQG118" s="90"/>
      <c r="VQH118" s="91"/>
      <c r="VQI118" s="90"/>
      <c r="VQJ118" s="91"/>
      <c r="VQK118" s="90"/>
      <c r="VQL118" s="91"/>
      <c r="VQM118" s="90"/>
      <c r="VQN118" s="91"/>
      <c r="VQO118" s="90"/>
      <c r="VQP118" s="91"/>
      <c r="VQQ118" s="90"/>
      <c r="VQR118" s="91"/>
      <c r="VQS118" s="90"/>
      <c r="VQT118" s="91"/>
      <c r="VQU118" s="90"/>
      <c r="VQV118" s="91"/>
      <c r="VQW118" s="90"/>
      <c r="VQX118" s="91"/>
      <c r="VQY118" s="90"/>
      <c r="VQZ118" s="91"/>
      <c r="VRA118" s="90"/>
      <c r="VRB118" s="91"/>
      <c r="VRC118" s="90"/>
      <c r="VRD118" s="91"/>
      <c r="VRE118" s="90"/>
      <c r="VRF118" s="91"/>
      <c r="VRG118" s="90"/>
      <c r="VRH118" s="91"/>
      <c r="VRI118" s="90"/>
      <c r="VRJ118" s="91"/>
      <c r="VRK118" s="90"/>
      <c r="VRL118" s="91"/>
      <c r="VRM118" s="90"/>
      <c r="VRN118" s="91"/>
      <c r="VRO118" s="90"/>
      <c r="VRP118" s="91"/>
      <c r="VRQ118" s="90"/>
      <c r="VRR118" s="91"/>
      <c r="VRS118" s="90"/>
      <c r="VRT118" s="91"/>
      <c r="VRU118" s="90"/>
      <c r="VRV118" s="91"/>
      <c r="VRW118" s="90"/>
      <c r="VRX118" s="91"/>
      <c r="VRY118" s="90"/>
      <c r="VRZ118" s="91"/>
      <c r="VSA118" s="90"/>
      <c r="VSB118" s="91"/>
      <c r="VSC118" s="90"/>
      <c r="VSD118" s="91"/>
      <c r="VSE118" s="90"/>
      <c r="VSF118" s="91"/>
      <c r="VSG118" s="90"/>
      <c r="VSH118" s="91"/>
      <c r="VSI118" s="90"/>
      <c r="VSJ118" s="91"/>
      <c r="VSK118" s="90"/>
      <c r="VSL118" s="91"/>
      <c r="VSM118" s="90"/>
      <c r="VSN118" s="91"/>
      <c r="VSO118" s="90"/>
      <c r="VSP118" s="91"/>
      <c r="VSQ118" s="90"/>
      <c r="VSR118" s="91"/>
      <c r="VSS118" s="90"/>
      <c r="VST118" s="91"/>
      <c r="VSU118" s="90"/>
      <c r="VSV118" s="91"/>
      <c r="VSW118" s="90"/>
      <c r="VSX118" s="91"/>
      <c r="VSY118" s="90"/>
      <c r="VSZ118" s="91"/>
      <c r="VTA118" s="90"/>
      <c r="VTB118" s="91"/>
      <c r="VTC118" s="90"/>
      <c r="VTD118" s="91"/>
      <c r="VTE118" s="90"/>
      <c r="VTF118" s="91"/>
      <c r="VTG118" s="90"/>
      <c r="VTH118" s="91"/>
      <c r="VTI118" s="90"/>
      <c r="VTJ118" s="91"/>
      <c r="VTK118" s="90"/>
      <c r="VTL118" s="91"/>
      <c r="VTM118" s="90"/>
      <c r="VTN118" s="91"/>
      <c r="VTO118" s="90"/>
      <c r="VTP118" s="91"/>
      <c r="VTQ118" s="90"/>
      <c r="VTR118" s="91"/>
      <c r="VTS118" s="90"/>
      <c r="VTT118" s="91"/>
      <c r="VTU118" s="90"/>
      <c r="VTV118" s="91"/>
      <c r="VTW118" s="90"/>
      <c r="VTX118" s="91"/>
      <c r="VTY118" s="90"/>
      <c r="VTZ118" s="91"/>
      <c r="VUA118" s="90"/>
      <c r="VUB118" s="91"/>
      <c r="VUC118" s="90"/>
      <c r="VUD118" s="91"/>
      <c r="VUE118" s="90"/>
      <c r="VUF118" s="91"/>
      <c r="VUG118" s="90"/>
      <c r="VUH118" s="91"/>
      <c r="VUI118" s="90"/>
      <c r="VUJ118" s="91"/>
      <c r="VUK118" s="90"/>
      <c r="VUL118" s="91"/>
      <c r="VUM118" s="90"/>
      <c r="VUN118" s="91"/>
      <c r="VUO118" s="90"/>
      <c r="VUP118" s="91"/>
      <c r="VUQ118" s="90"/>
      <c r="VUR118" s="91"/>
      <c r="VUS118" s="90"/>
      <c r="VUT118" s="91"/>
      <c r="VUU118" s="90"/>
      <c r="VUV118" s="91"/>
      <c r="VUW118" s="90"/>
      <c r="VUX118" s="91"/>
      <c r="VUY118" s="90"/>
      <c r="VUZ118" s="91"/>
      <c r="VVA118" s="90"/>
      <c r="VVB118" s="91"/>
      <c r="VVC118" s="90"/>
      <c r="VVD118" s="91"/>
      <c r="VVE118" s="90"/>
      <c r="VVF118" s="91"/>
      <c r="VVG118" s="90"/>
      <c r="VVH118" s="91"/>
      <c r="VVI118" s="90"/>
      <c r="VVJ118" s="91"/>
      <c r="VVK118" s="90"/>
      <c r="VVL118" s="91"/>
      <c r="VVM118" s="90"/>
      <c r="VVN118" s="91"/>
      <c r="VVO118" s="90"/>
      <c r="VVP118" s="91"/>
      <c r="VVQ118" s="90"/>
      <c r="VVR118" s="91"/>
      <c r="VVS118" s="90"/>
      <c r="VVT118" s="91"/>
      <c r="VVU118" s="90"/>
      <c r="VVV118" s="91"/>
      <c r="VVW118" s="90"/>
      <c r="VVX118" s="91"/>
      <c r="VVY118" s="90"/>
      <c r="VVZ118" s="91"/>
      <c r="VWA118" s="90"/>
      <c r="VWB118" s="91"/>
      <c r="VWC118" s="90"/>
      <c r="VWD118" s="91"/>
      <c r="VWE118" s="90"/>
      <c r="VWF118" s="91"/>
      <c r="VWG118" s="90"/>
      <c r="VWH118" s="91"/>
      <c r="VWI118" s="90"/>
      <c r="VWJ118" s="91"/>
      <c r="VWK118" s="90"/>
      <c r="VWL118" s="91"/>
      <c r="VWM118" s="90"/>
      <c r="VWN118" s="91"/>
      <c r="VWO118" s="90"/>
      <c r="VWP118" s="91"/>
      <c r="VWQ118" s="90"/>
      <c r="VWR118" s="91"/>
      <c r="VWS118" s="90"/>
      <c r="VWT118" s="91"/>
      <c r="VWU118" s="90"/>
      <c r="VWV118" s="91"/>
      <c r="VWW118" s="90"/>
      <c r="VWX118" s="91"/>
      <c r="VWY118" s="90"/>
      <c r="VWZ118" s="91"/>
      <c r="VXA118" s="90"/>
      <c r="VXB118" s="91"/>
      <c r="VXC118" s="90"/>
      <c r="VXD118" s="91"/>
      <c r="VXE118" s="90"/>
      <c r="VXF118" s="91"/>
      <c r="VXG118" s="90"/>
      <c r="VXH118" s="91"/>
      <c r="VXI118" s="90"/>
      <c r="VXJ118" s="91"/>
      <c r="VXK118" s="90"/>
      <c r="VXL118" s="91"/>
      <c r="VXM118" s="90"/>
      <c r="VXN118" s="91"/>
      <c r="VXO118" s="90"/>
      <c r="VXP118" s="91"/>
      <c r="VXQ118" s="90"/>
      <c r="VXR118" s="91"/>
      <c r="VXS118" s="90"/>
      <c r="VXT118" s="91"/>
      <c r="VXU118" s="90"/>
      <c r="VXV118" s="91"/>
      <c r="VXW118" s="90"/>
      <c r="VXX118" s="91"/>
      <c r="VXY118" s="90"/>
      <c r="VXZ118" s="91"/>
      <c r="VYA118" s="90"/>
      <c r="VYB118" s="91"/>
      <c r="VYC118" s="90"/>
      <c r="VYD118" s="91"/>
      <c r="VYE118" s="90"/>
      <c r="VYF118" s="91"/>
      <c r="VYG118" s="90"/>
      <c r="VYH118" s="91"/>
      <c r="VYI118" s="90"/>
      <c r="VYJ118" s="91"/>
      <c r="VYK118" s="90"/>
      <c r="VYL118" s="91"/>
      <c r="VYM118" s="90"/>
      <c r="VYN118" s="91"/>
      <c r="VYO118" s="90"/>
      <c r="VYP118" s="91"/>
      <c r="VYQ118" s="90"/>
      <c r="VYR118" s="91"/>
      <c r="VYS118" s="90"/>
      <c r="VYT118" s="91"/>
      <c r="VYU118" s="90"/>
      <c r="VYV118" s="91"/>
      <c r="VYW118" s="90"/>
      <c r="VYX118" s="91"/>
      <c r="VYY118" s="90"/>
      <c r="VYZ118" s="91"/>
      <c r="VZA118" s="90"/>
      <c r="VZB118" s="91"/>
      <c r="VZC118" s="90"/>
      <c r="VZD118" s="91"/>
      <c r="VZE118" s="90"/>
      <c r="VZF118" s="91"/>
      <c r="VZG118" s="90"/>
      <c r="VZH118" s="91"/>
      <c r="VZI118" s="90"/>
      <c r="VZJ118" s="91"/>
      <c r="VZK118" s="90"/>
      <c r="VZL118" s="91"/>
      <c r="VZM118" s="90"/>
      <c r="VZN118" s="91"/>
      <c r="VZO118" s="90"/>
      <c r="VZP118" s="91"/>
      <c r="VZQ118" s="90"/>
      <c r="VZR118" s="91"/>
      <c r="VZS118" s="90"/>
      <c r="VZT118" s="91"/>
      <c r="VZU118" s="90"/>
      <c r="VZV118" s="91"/>
      <c r="VZW118" s="90"/>
      <c r="VZX118" s="91"/>
      <c r="VZY118" s="90"/>
      <c r="VZZ118" s="91"/>
      <c r="WAA118" s="90"/>
      <c r="WAB118" s="91"/>
      <c r="WAC118" s="90"/>
      <c r="WAD118" s="91"/>
      <c r="WAE118" s="90"/>
      <c r="WAF118" s="91"/>
      <c r="WAG118" s="90"/>
      <c r="WAH118" s="91"/>
      <c r="WAI118" s="90"/>
      <c r="WAJ118" s="91"/>
      <c r="WAK118" s="90"/>
      <c r="WAL118" s="91"/>
      <c r="WAM118" s="90"/>
      <c r="WAN118" s="91"/>
      <c r="WAO118" s="90"/>
      <c r="WAP118" s="91"/>
      <c r="WAQ118" s="90"/>
      <c r="WAR118" s="91"/>
      <c r="WAS118" s="90"/>
      <c r="WAT118" s="91"/>
      <c r="WAU118" s="90"/>
      <c r="WAV118" s="91"/>
      <c r="WAW118" s="90"/>
      <c r="WAX118" s="91"/>
      <c r="WAY118" s="90"/>
      <c r="WAZ118" s="91"/>
      <c r="WBA118" s="90"/>
      <c r="WBB118" s="91"/>
      <c r="WBC118" s="90"/>
      <c r="WBD118" s="91"/>
      <c r="WBE118" s="90"/>
      <c r="WBF118" s="91"/>
      <c r="WBG118" s="90"/>
      <c r="WBH118" s="91"/>
      <c r="WBI118" s="90"/>
      <c r="WBJ118" s="91"/>
      <c r="WBK118" s="90"/>
      <c r="WBL118" s="91"/>
      <c r="WBM118" s="90"/>
      <c r="WBN118" s="91"/>
      <c r="WBO118" s="90"/>
      <c r="WBP118" s="91"/>
      <c r="WBQ118" s="90"/>
      <c r="WBR118" s="91"/>
      <c r="WBS118" s="90"/>
      <c r="WBT118" s="91"/>
      <c r="WBU118" s="90"/>
      <c r="WBV118" s="91"/>
      <c r="WBW118" s="90"/>
      <c r="WBX118" s="91"/>
      <c r="WBY118" s="90"/>
      <c r="WBZ118" s="91"/>
      <c r="WCA118" s="90"/>
      <c r="WCB118" s="91"/>
      <c r="WCC118" s="90"/>
      <c r="WCD118" s="91"/>
      <c r="WCE118" s="90"/>
      <c r="WCF118" s="91"/>
      <c r="WCG118" s="90"/>
      <c r="WCH118" s="91"/>
      <c r="WCI118" s="90"/>
      <c r="WCJ118" s="91"/>
      <c r="WCK118" s="90"/>
      <c r="WCL118" s="91"/>
      <c r="WCM118" s="90"/>
      <c r="WCN118" s="91"/>
      <c r="WCO118" s="90"/>
      <c r="WCP118" s="91"/>
      <c r="WCQ118" s="90"/>
      <c r="WCR118" s="91"/>
      <c r="WCS118" s="90"/>
      <c r="WCT118" s="91"/>
      <c r="WCU118" s="90"/>
      <c r="WCV118" s="91"/>
      <c r="WCW118" s="90"/>
      <c r="WCX118" s="91"/>
      <c r="WCY118" s="90"/>
      <c r="WCZ118" s="91"/>
      <c r="WDA118" s="90"/>
      <c r="WDB118" s="91"/>
      <c r="WDC118" s="90"/>
      <c r="WDD118" s="91"/>
      <c r="WDE118" s="90"/>
      <c r="WDF118" s="91"/>
      <c r="WDG118" s="90"/>
      <c r="WDH118" s="91"/>
      <c r="WDI118" s="90"/>
      <c r="WDJ118" s="91"/>
      <c r="WDK118" s="90"/>
      <c r="WDL118" s="91"/>
      <c r="WDM118" s="90"/>
      <c r="WDN118" s="91"/>
      <c r="WDO118" s="90"/>
      <c r="WDP118" s="91"/>
      <c r="WDQ118" s="90"/>
      <c r="WDR118" s="91"/>
      <c r="WDS118" s="90"/>
      <c r="WDT118" s="91"/>
      <c r="WDU118" s="90"/>
      <c r="WDV118" s="91"/>
      <c r="WDW118" s="90"/>
      <c r="WDX118" s="91"/>
      <c r="WDY118" s="90"/>
      <c r="WDZ118" s="91"/>
      <c r="WEA118" s="90"/>
      <c r="WEB118" s="91"/>
      <c r="WEC118" s="90"/>
      <c r="WED118" s="91"/>
      <c r="WEE118" s="90"/>
      <c r="WEF118" s="91"/>
      <c r="WEG118" s="90"/>
      <c r="WEH118" s="91"/>
      <c r="WEI118" s="90"/>
      <c r="WEJ118" s="91"/>
      <c r="WEK118" s="90"/>
      <c r="WEL118" s="91"/>
      <c r="WEM118" s="90"/>
      <c r="WEN118" s="91"/>
      <c r="WEO118" s="90"/>
      <c r="WEP118" s="91"/>
      <c r="WEQ118" s="90"/>
      <c r="WER118" s="91"/>
      <c r="WES118" s="90"/>
      <c r="WET118" s="91"/>
      <c r="WEU118" s="90"/>
      <c r="WEV118" s="91"/>
      <c r="WEW118" s="90"/>
      <c r="WEX118" s="91"/>
      <c r="WEY118" s="90"/>
      <c r="WEZ118" s="91"/>
      <c r="WFA118" s="90"/>
      <c r="WFB118" s="91"/>
      <c r="WFC118" s="90"/>
      <c r="WFD118" s="91"/>
      <c r="WFE118" s="90"/>
      <c r="WFF118" s="91"/>
      <c r="WFG118" s="90"/>
      <c r="WFH118" s="91"/>
      <c r="WFI118" s="90"/>
      <c r="WFJ118" s="91"/>
      <c r="WFK118" s="90"/>
      <c r="WFL118" s="91"/>
      <c r="WFM118" s="90"/>
      <c r="WFN118" s="91"/>
      <c r="WFO118" s="90"/>
      <c r="WFP118" s="91"/>
      <c r="WFQ118" s="90"/>
      <c r="WFR118" s="91"/>
      <c r="WFS118" s="90"/>
      <c r="WFT118" s="91"/>
      <c r="WFU118" s="90"/>
      <c r="WFV118" s="91"/>
      <c r="WFW118" s="90"/>
      <c r="WFX118" s="91"/>
      <c r="WFY118" s="90"/>
      <c r="WFZ118" s="91"/>
      <c r="WGA118" s="90"/>
      <c r="WGB118" s="91"/>
      <c r="WGC118" s="90"/>
      <c r="WGD118" s="91"/>
      <c r="WGE118" s="90"/>
      <c r="WGF118" s="91"/>
      <c r="WGG118" s="90"/>
      <c r="WGH118" s="91"/>
      <c r="WGI118" s="90"/>
      <c r="WGJ118" s="91"/>
      <c r="WGK118" s="90"/>
      <c r="WGL118" s="91"/>
      <c r="WGM118" s="90"/>
      <c r="WGN118" s="91"/>
      <c r="WGO118" s="90"/>
      <c r="WGP118" s="91"/>
      <c r="WGQ118" s="90"/>
      <c r="WGR118" s="91"/>
      <c r="WGS118" s="90"/>
      <c r="WGT118" s="91"/>
      <c r="WGU118" s="90"/>
      <c r="WGV118" s="91"/>
      <c r="WGW118" s="90"/>
      <c r="WGX118" s="91"/>
      <c r="WGY118" s="90"/>
      <c r="WGZ118" s="91"/>
      <c r="WHA118" s="90"/>
      <c r="WHB118" s="91"/>
      <c r="WHC118" s="90"/>
      <c r="WHD118" s="91"/>
      <c r="WHE118" s="90"/>
      <c r="WHF118" s="91"/>
      <c r="WHG118" s="90"/>
      <c r="WHH118" s="91"/>
      <c r="WHI118" s="90"/>
      <c r="WHJ118" s="91"/>
      <c r="WHK118" s="90"/>
      <c r="WHL118" s="91"/>
      <c r="WHM118" s="90"/>
      <c r="WHN118" s="91"/>
      <c r="WHO118" s="90"/>
      <c r="WHP118" s="91"/>
      <c r="WHQ118" s="90"/>
      <c r="WHR118" s="91"/>
      <c r="WHS118" s="90"/>
      <c r="WHT118" s="91"/>
      <c r="WHU118" s="90"/>
      <c r="WHV118" s="91"/>
      <c r="WHW118" s="90"/>
      <c r="WHX118" s="91"/>
      <c r="WHY118" s="90"/>
      <c r="WHZ118" s="91"/>
      <c r="WIA118" s="90"/>
      <c r="WIB118" s="91"/>
      <c r="WIC118" s="90"/>
      <c r="WID118" s="91"/>
      <c r="WIE118" s="90"/>
      <c r="WIF118" s="91"/>
      <c r="WIG118" s="90"/>
      <c r="WIH118" s="91"/>
      <c r="WII118" s="90"/>
      <c r="WIJ118" s="91"/>
      <c r="WIK118" s="90"/>
      <c r="WIL118" s="91"/>
      <c r="WIM118" s="90"/>
      <c r="WIN118" s="91"/>
      <c r="WIO118" s="90"/>
      <c r="WIP118" s="91"/>
      <c r="WIQ118" s="90"/>
      <c r="WIR118" s="91"/>
      <c r="WIS118" s="90"/>
      <c r="WIT118" s="91"/>
      <c r="WIU118" s="90"/>
      <c r="WIV118" s="91"/>
      <c r="WIW118" s="90"/>
      <c r="WIX118" s="91"/>
      <c r="WIY118" s="90"/>
      <c r="WIZ118" s="91"/>
      <c r="WJA118" s="90"/>
      <c r="WJB118" s="91"/>
      <c r="WJC118" s="90"/>
      <c r="WJD118" s="91"/>
      <c r="WJE118" s="90"/>
      <c r="WJF118" s="91"/>
      <c r="WJG118" s="90"/>
      <c r="WJH118" s="91"/>
      <c r="WJI118" s="90"/>
      <c r="WJJ118" s="91"/>
      <c r="WJK118" s="90"/>
      <c r="WJL118" s="91"/>
      <c r="WJM118" s="90"/>
      <c r="WJN118" s="91"/>
      <c r="WJO118" s="90"/>
      <c r="WJP118" s="91"/>
      <c r="WJQ118" s="90"/>
      <c r="WJR118" s="91"/>
      <c r="WJS118" s="90"/>
      <c r="WJT118" s="91"/>
      <c r="WJU118" s="90"/>
      <c r="WJV118" s="91"/>
      <c r="WJW118" s="90"/>
      <c r="WJX118" s="91"/>
      <c r="WJY118" s="90"/>
      <c r="WJZ118" s="91"/>
      <c r="WKA118" s="90"/>
      <c r="WKB118" s="91"/>
      <c r="WKC118" s="90"/>
      <c r="WKD118" s="91"/>
      <c r="WKE118" s="90"/>
      <c r="WKF118" s="91"/>
      <c r="WKG118" s="90"/>
      <c r="WKH118" s="91"/>
      <c r="WKI118" s="90"/>
      <c r="WKJ118" s="91"/>
      <c r="WKK118" s="90"/>
      <c r="WKL118" s="91"/>
      <c r="WKM118" s="90"/>
      <c r="WKN118" s="91"/>
      <c r="WKO118" s="90"/>
      <c r="WKP118" s="91"/>
      <c r="WKQ118" s="90"/>
      <c r="WKR118" s="91"/>
      <c r="WKS118" s="90"/>
      <c r="WKT118" s="91"/>
      <c r="WKU118" s="90"/>
      <c r="WKV118" s="91"/>
      <c r="WKW118" s="90"/>
      <c r="WKX118" s="91"/>
      <c r="WKY118" s="90"/>
      <c r="WKZ118" s="91"/>
      <c r="WLA118" s="90"/>
      <c r="WLB118" s="91"/>
      <c r="WLC118" s="90"/>
      <c r="WLD118" s="91"/>
      <c r="WLE118" s="90"/>
      <c r="WLF118" s="91"/>
      <c r="WLG118" s="90"/>
      <c r="WLH118" s="91"/>
      <c r="WLI118" s="90"/>
      <c r="WLJ118" s="91"/>
      <c r="WLK118" s="90"/>
      <c r="WLL118" s="91"/>
      <c r="WLM118" s="90"/>
      <c r="WLN118" s="91"/>
      <c r="WLO118" s="90"/>
      <c r="WLP118" s="91"/>
      <c r="WLQ118" s="90"/>
      <c r="WLR118" s="91"/>
      <c r="WLS118" s="90"/>
      <c r="WLT118" s="91"/>
      <c r="WLU118" s="90"/>
      <c r="WLV118" s="91"/>
      <c r="WLW118" s="90"/>
      <c r="WLX118" s="91"/>
      <c r="WLY118" s="90"/>
      <c r="WLZ118" s="91"/>
      <c r="WMA118" s="90"/>
      <c r="WMB118" s="91"/>
      <c r="WMC118" s="90"/>
      <c r="WMD118" s="91"/>
      <c r="WME118" s="90"/>
      <c r="WMF118" s="91"/>
      <c r="WMG118" s="90"/>
      <c r="WMH118" s="91"/>
      <c r="WMI118" s="90"/>
      <c r="WMJ118" s="91"/>
      <c r="WMK118" s="90"/>
      <c r="WML118" s="91"/>
      <c r="WMM118" s="90"/>
      <c r="WMN118" s="91"/>
      <c r="WMO118" s="90"/>
      <c r="WMP118" s="91"/>
      <c r="WMQ118" s="90"/>
      <c r="WMR118" s="91"/>
      <c r="WMS118" s="90"/>
      <c r="WMT118" s="91"/>
      <c r="WMU118" s="90"/>
      <c r="WMV118" s="91"/>
      <c r="WMW118" s="90"/>
      <c r="WMX118" s="91"/>
      <c r="WMY118" s="90"/>
      <c r="WMZ118" s="91"/>
      <c r="WNA118" s="90"/>
      <c r="WNB118" s="91"/>
      <c r="WNC118" s="90"/>
      <c r="WND118" s="91"/>
      <c r="WNE118" s="90"/>
      <c r="WNF118" s="91"/>
      <c r="WNG118" s="90"/>
      <c r="WNH118" s="91"/>
      <c r="WNI118" s="90"/>
      <c r="WNJ118" s="91"/>
      <c r="WNK118" s="90"/>
      <c r="WNL118" s="91"/>
      <c r="WNM118" s="90"/>
      <c r="WNN118" s="91"/>
      <c r="WNO118" s="90"/>
      <c r="WNP118" s="91"/>
      <c r="WNQ118" s="90"/>
      <c r="WNR118" s="91"/>
      <c r="WNS118" s="90"/>
      <c r="WNT118" s="91"/>
      <c r="WNU118" s="90"/>
      <c r="WNV118" s="91"/>
      <c r="WNW118" s="90"/>
      <c r="WNX118" s="91"/>
      <c r="WNY118" s="90"/>
      <c r="WNZ118" s="91"/>
      <c r="WOA118" s="90"/>
      <c r="WOB118" s="91"/>
      <c r="WOC118" s="90"/>
      <c r="WOD118" s="91"/>
      <c r="WOE118" s="90"/>
      <c r="WOF118" s="91"/>
      <c r="WOG118" s="90"/>
      <c r="WOH118" s="91"/>
      <c r="WOI118" s="90"/>
      <c r="WOJ118" s="91"/>
      <c r="WOK118" s="90"/>
      <c r="WOL118" s="91"/>
      <c r="WOM118" s="90"/>
      <c r="WON118" s="91"/>
      <c r="WOO118" s="90"/>
      <c r="WOP118" s="91"/>
      <c r="WOQ118" s="90"/>
      <c r="WOR118" s="91"/>
      <c r="WOS118" s="90"/>
      <c r="WOT118" s="91"/>
      <c r="WOU118" s="90"/>
      <c r="WOV118" s="91"/>
      <c r="WOW118" s="90"/>
      <c r="WOX118" s="91"/>
      <c r="WOY118" s="90"/>
      <c r="WOZ118" s="91"/>
      <c r="WPA118" s="90"/>
      <c r="WPB118" s="91"/>
      <c r="WPC118" s="90"/>
      <c r="WPD118" s="91"/>
      <c r="WPE118" s="90"/>
      <c r="WPF118" s="91"/>
      <c r="WPG118" s="90"/>
      <c r="WPH118" s="91"/>
      <c r="WPI118" s="90"/>
      <c r="WPJ118" s="91"/>
      <c r="WPK118" s="90"/>
      <c r="WPL118" s="91"/>
      <c r="WPM118" s="90"/>
      <c r="WPN118" s="91"/>
      <c r="WPO118" s="90"/>
      <c r="WPP118" s="91"/>
      <c r="WPQ118" s="90"/>
      <c r="WPR118" s="91"/>
      <c r="WPS118" s="90"/>
      <c r="WPT118" s="91"/>
      <c r="WPU118" s="90"/>
      <c r="WPV118" s="91"/>
      <c r="WPW118" s="90"/>
      <c r="WPX118" s="91"/>
      <c r="WPY118" s="90"/>
      <c r="WPZ118" s="91"/>
      <c r="WQA118" s="90"/>
      <c r="WQB118" s="91"/>
      <c r="WQC118" s="90"/>
      <c r="WQD118" s="91"/>
      <c r="WQE118" s="90"/>
      <c r="WQF118" s="91"/>
      <c r="WQG118" s="90"/>
      <c r="WQH118" s="91"/>
      <c r="WQI118" s="90"/>
      <c r="WQJ118" s="91"/>
      <c r="WQK118" s="90"/>
      <c r="WQL118" s="91"/>
      <c r="WQM118" s="90"/>
      <c r="WQN118" s="91"/>
      <c r="WQO118" s="90"/>
      <c r="WQP118" s="91"/>
      <c r="WQQ118" s="90"/>
      <c r="WQR118" s="91"/>
      <c r="WQS118" s="90"/>
      <c r="WQT118" s="91"/>
      <c r="WQU118" s="90"/>
      <c r="WQV118" s="91"/>
      <c r="WQW118" s="90"/>
      <c r="WQX118" s="91"/>
      <c r="WQY118" s="90"/>
      <c r="WQZ118" s="91"/>
      <c r="WRA118" s="90"/>
      <c r="WRB118" s="91"/>
      <c r="WRC118" s="90"/>
      <c r="WRD118" s="91"/>
      <c r="WRE118" s="90"/>
      <c r="WRF118" s="91"/>
      <c r="WRG118" s="90"/>
      <c r="WRH118" s="91"/>
      <c r="WRI118" s="90"/>
      <c r="WRJ118" s="91"/>
      <c r="WRK118" s="90"/>
      <c r="WRL118" s="91"/>
      <c r="WRM118" s="90"/>
      <c r="WRN118" s="91"/>
      <c r="WRO118" s="90"/>
      <c r="WRP118" s="91"/>
      <c r="WRQ118" s="90"/>
      <c r="WRR118" s="91"/>
      <c r="WRS118" s="90"/>
      <c r="WRT118" s="91"/>
      <c r="WRU118" s="90"/>
      <c r="WRV118" s="91"/>
      <c r="WRW118" s="90"/>
      <c r="WRX118" s="91"/>
      <c r="WRY118" s="90"/>
      <c r="WRZ118" s="91"/>
      <c r="WSA118" s="90"/>
      <c r="WSB118" s="91"/>
      <c r="WSC118" s="90"/>
      <c r="WSD118" s="91"/>
      <c r="WSE118" s="90"/>
      <c r="WSF118" s="91"/>
      <c r="WSG118" s="90"/>
      <c r="WSH118" s="91"/>
      <c r="WSI118" s="90"/>
      <c r="WSJ118" s="91"/>
      <c r="WSK118" s="90"/>
      <c r="WSL118" s="91"/>
      <c r="WSM118" s="90"/>
      <c r="WSN118" s="91"/>
      <c r="WSO118" s="90"/>
      <c r="WSP118" s="91"/>
      <c r="WSQ118" s="90"/>
      <c r="WSR118" s="91"/>
      <c r="WSS118" s="90"/>
      <c r="WST118" s="91"/>
      <c r="WSU118" s="90"/>
      <c r="WSV118" s="91"/>
      <c r="WSW118" s="90"/>
      <c r="WSX118" s="91"/>
      <c r="WSY118" s="90"/>
      <c r="WSZ118" s="91"/>
      <c r="WTA118" s="90"/>
      <c r="WTB118" s="91"/>
      <c r="WTC118" s="90"/>
      <c r="WTD118" s="91"/>
      <c r="WTE118" s="90"/>
      <c r="WTF118" s="91"/>
      <c r="WTG118" s="90"/>
      <c r="WTH118" s="91"/>
      <c r="WTI118" s="90"/>
      <c r="WTJ118" s="91"/>
      <c r="WTK118" s="90"/>
      <c r="WTL118" s="91"/>
      <c r="WTM118" s="90"/>
      <c r="WTN118" s="91"/>
      <c r="WTO118" s="90"/>
      <c r="WTP118" s="91"/>
      <c r="WTQ118" s="90"/>
      <c r="WTR118" s="91"/>
      <c r="WTS118" s="90"/>
      <c r="WTT118" s="91"/>
      <c r="WTU118" s="90"/>
      <c r="WTV118" s="91"/>
      <c r="WTW118" s="90"/>
      <c r="WTX118" s="91"/>
      <c r="WTY118" s="90"/>
      <c r="WTZ118" s="91"/>
      <c r="WUA118" s="90"/>
      <c r="WUB118" s="91"/>
      <c r="WUC118" s="90"/>
      <c r="WUD118" s="91"/>
      <c r="WUE118" s="90"/>
      <c r="WUF118" s="91"/>
      <c r="WUG118" s="90"/>
      <c r="WUH118" s="91"/>
      <c r="WUI118" s="90"/>
      <c r="WUJ118" s="91"/>
      <c r="WUK118" s="90"/>
      <c r="WUL118" s="91"/>
      <c r="WUM118" s="90"/>
      <c r="WUN118" s="91"/>
      <c r="WUO118" s="90"/>
      <c r="WUP118" s="91"/>
      <c r="WUQ118" s="90"/>
      <c r="WUR118" s="91"/>
      <c r="WUS118" s="90"/>
      <c r="WUT118" s="91"/>
      <c r="WUU118" s="90"/>
      <c r="WUV118" s="91"/>
      <c r="WUW118" s="90"/>
      <c r="WUX118" s="91"/>
      <c r="WUY118" s="90"/>
      <c r="WUZ118" s="91"/>
      <c r="WVA118" s="90"/>
      <c r="WVB118" s="91"/>
      <c r="WVC118" s="90"/>
      <c r="WVD118" s="91"/>
      <c r="WVE118" s="90"/>
      <c r="WVF118" s="91"/>
      <c r="WVG118" s="90"/>
      <c r="WVH118" s="91"/>
      <c r="WVI118" s="90"/>
      <c r="WVJ118" s="91"/>
      <c r="WVK118" s="90"/>
      <c r="WVL118" s="91"/>
      <c r="WVM118" s="90"/>
      <c r="WVN118" s="91"/>
      <c r="WVO118" s="90"/>
      <c r="WVP118" s="91"/>
      <c r="WVQ118" s="90"/>
      <c r="WVR118" s="91"/>
      <c r="WVS118" s="90"/>
      <c r="WVT118" s="91"/>
      <c r="WVU118" s="90"/>
      <c r="WVV118" s="91"/>
      <c r="WVW118" s="90"/>
      <c r="WVX118" s="91"/>
      <c r="WVY118" s="90"/>
      <c r="WVZ118" s="91"/>
      <c r="WWA118" s="90"/>
      <c r="WWB118" s="91"/>
      <c r="WWC118" s="90"/>
      <c r="WWD118" s="91"/>
      <c r="WWE118" s="90"/>
      <c r="WWF118" s="91"/>
      <c r="WWG118" s="90"/>
      <c r="WWH118" s="91"/>
      <c r="WWI118" s="90"/>
      <c r="WWJ118" s="91"/>
      <c r="WWK118" s="90"/>
      <c r="WWL118" s="91"/>
      <c r="WWM118" s="90"/>
      <c r="WWN118" s="91"/>
      <c r="WWO118" s="90"/>
      <c r="WWP118" s="91"/>
      <c r="WWQ118" s="90"/>
      <c r="WWR118" s="91"/>
      <c r="WWS118" s="90"/>
      <c r="WWT118" s="91"/>
      <c r="WWU118" s="90"/>
      <c r="WWV118" s="91"/>
      <c r="WWW118" s="90"/>
      <c r="WWX118" s="91"/>
      <c r="WWY118" s="90"/>
      <c r="WWZ118" s="91"/>
      <c r="WXA118" s="90"/>
      <c r="WXB118" s="91"/>
      <c r="WXC118" s="90"/>
      <c r="WXD118" s="91"/>
      <c r="WXE118" s="90"/>
      <c r="WXF118" s="91"/>
      <c r="WXG118" s="90"/>
      <c r="WXH118" s="91"/>
      <c r="WXI118" s="90"/>
      <c r="WXJ118" s="91"/>
      <c r="WXK118" s="90"/>
      <c r="WXL118" s="91"/>
      <c r="WXM118" s="90"/>
      <c r="WXN118" s="91"/>
      <c r="WXO118" s="90"/>
      <c r="WXP118" s="91"/>
      <c r="WXQ118" s="90"/>
      <c r="WXR118" s="91"/>
      <c r="WXS118" s="90"/>
      <c r="WXT118" s="91"/>
      <c r="WXU118" s="90"/>
      <c r="WXV118" s="91"/>
      <c r="WXW118" s="90"/>
      <c r="WXX118" s="91"/>
      <c r="WXY118" s="90"/>
      <c r="WXZ118" s="91"/>
      <c r="WYA118" s="90"/>
      <c r="WYB118" s="91"/>
      <c r="WYC118" s="90"/>
      <c r="WYD118" s="91"/>
      <c r="WYE118" s="90"/>
      <c r="WYF118" s="91"/>
      <c r="WYG118" s="90"/>
      <c r="WYH118" s="91"/>
      <c r="WYI118" s="90"/>
      <c r="WYJ118" s="91"/>
      <c r="WYK118" s="90"/>
      <c r="WYL118" s="91"/>
      <c r="WYM118" s="90"/>
      <c r="WYN118" s="91"/>
      <c r="WYO118" s="90"/>
      <c r="WYP118" s="91"/>
      <c r="WYQ118" s="90"/>
      <c r="WYR118" s="91"/>
      <c r="WYS118" s="90"/>
      <c r="WYT118" s="91"/>
      <c r="WYU118" s="90"/>
      <c r="WYV118" s="91"/>
      <c r="WYW118" s="90"/>
      <c r="WYX118" s="91"/>
      <c r="WYY118" s="90"/>
      <c r="WYZ118" s="91"/>
      <c r="WZA118" s="90"/>
      <c r="WZB118" s="91"/>
      <c r="WZC118" s="90"/>
      <c r="WZD118" s="91"/>
      <c r="WZE118" s="90"/>
      <c r="WZF118" s="91"/>
      <c r="WZG118" s="90"/>
      <c r="WZH118" s="91"/>
      <c r="WZI118" s="90"/>
      <c r="WZJ118" s="91"/>
      <c r="WZK118" s="90"/>
      <c r="WZL118" s="91"/>
      <c r="WZM118" s="90"/>
      <c r="WZN118" s="91"/>
      <c r="WZO118" s="90"/>
      <c r="WZP118" s="91"/>
      <c r="WZQ118" s="90"/>
      <c r="WZR118" s="91"/>
      <c r="WZS118" s="90"/>
      <c r="WZT118" s="91"/>
      <c r="WZU118" s="90"/>
      <c r="WZV118" s="91"/>
      <c r="WZW118" s="90"/>
      <c r="WZX118" s="91"/>
      <c r="WZY118" s="90"/>
      <c r="WZZ118" s="91"/>
      <c r="XAA118" s="90"/>
      <c r="XAB118" s="91"/>
      <c r="XAC118" s="90"/>
      <c r="XAD118" s="91"/>
      <c r="XAE118" s="90"/>
      <c r="XAF118" s="91"/>
      <c r="XAG118" s="90"/>
      <c r="XAH118" s="91"/>
      <c r="XAI118" s="90"/>
      <c r="XAJ118" s="91"/>
      <c r="XAK118" s="90"/>
      <c r="XAL118" s="91"/>
      <c r="XAM118" s="90"/>
      <c r="XAN118" s="91"/>
      <c r="XAO118" s="90"/>
      <c r="XAP118" s="91"/>
      <c r="XAQ118" s="90"/>
      <c r="XAR118" s="91"/>
      <c r="XAS118" s="90"/>
      <c r="XAT118" s="91"/>
      <c r="XAU118" s="90"/>
      <c r="XAV118" s="91"/>
      <c r="XAW118" s="90"/>
      <c r="XAX118" s="91"/>
      <c r="XAY118" s="90"/>
      <c r="XAZ118" s="91"/>
      <c r="XBA118" s="90"/>
      <c r="XBB118" s="91"/>
      <c r="XBC118" s="90"/>
      <c r="XBD118" s="91"/>
      <c r="XBE118" s="90"/>
      <c r="XBF118" s="91"/>
      <c r="XBG118" s="90"/>
      <c r="XBH118" s="91"/>
      <c r="XBI118" s="90"/>
      <c r="XBJ118" s="91"/>
      <c r="XBK118" s="90"/>
      <c r="XBL118" s="91"/>
      <c r="XBM118" s="90"/>
      <c r="XBN118" s="91"/>
      <c r="XBO118" s="90"/>
      <c r="XBP118" s="91"/>
      <c r="XBQ118" s="90"/>
      <c r="XBR118" s="91"/>
      <c r="XBS118" s="90"/>
      <c r="XBT118" s="91"/>
      <c r="XBU118" s="90"/>
      <c r="XBV118" s="91"/>
      <c r="XBW118" s="90"/>
      <c r="XBX118" s="91"/>
      <c r="XBY118" s="90"/>
      <c r="XBZ118" s="91"/>
      <c r="XCA118" s="90"/>
      <c r="XCB118" s="91"/>
      <c r="XCC118" s="90"/>
      <c r="XCD118" s="91"/>
      <c r="XCE118" s="90"/>
      <c r="XCF118" s="91"/>
      <c r="XCG118" s="90"/>
      <c r="XCH118" s="91"/>
      <c r="XCI118" s="90"/>
      <c r="XCJ118" s="91"/>
      <c r="XCK118" s="90"/>
      <c r="XCL118" s="91"/>
      <c r="XCM118" s="90"/>
      <c r="XCN118" s="91"/>
      <c r="XCO118" s="90"/>
      <c r="XCP118" s="91"/>
      <c r="XCQ118" s="90"/>
      <c r="XCR118" s="91"/>
      <c r="XCS118" s="90"/>
      <c r="XCT118" s="91"/>
      <c r="XCU118" s="90"/>
      <c r="XCV118" s="91"/>
      <c r="XCW118" s="90"/>
      <c r="XCX118" s="91"/>
      <c r="XCY118" s="90"/>
      <c r="XCZ118" s="91"/>
      <c r="XDA118" s="90"/>
      <c r="XDB118" s="91"/>
      <c r="XDC118" s="90"/>
      <c r="XDD118" s="91"/>
      <c r="XDE118" s="90"/>
      <c r="XDF118" s="91"/>
      <c r="XDG118" s="90"/>
      <c r="XDH118" s="91"/>
      <c r="XDI118" s="90"/>
      <c r="XDJ118" s="91"/>
      <c r="XDK118" s="90"/>
      <c r="XDL118" s="91"/>
      <c r="XDM118" s="90"/>
      <c r="XDN118" s="91"/>
      <c r="XDO118" s="90"/>
      <c r="XDP118" s="91"/>
      <c r="XDQ118" s="90"/>
      <c r="XDR118" s="91"/>
      <c r="XDS118" s="90"/>
      <c r="XDT118" s="91"/>
      <c r="XDU118" s="90"/>
      <c r="XDV118" s="91"/>
      <c r="XDW118" s="90"/>
      <c r="XDX118" s="91"/>
      <c r="XDY118" s="90"/>
      <c r="XDZ118" s="91"/>
      <c r="XEA118" s="90"/>
      <c r="XEB118" s="91"/>
      <c r="XEC118" s="90"/>
      <c r="XED118" s="91"/>
      <c r="XEE118" s="90"/>
      <c r="XEF118" s="91"/>
      <c r="XEG118" s="90"/>
      <c r="XEH118" s="91"/>
      <c r="XEI118" s="90"/>
      <c r="XEJ118" s="91"/>
      <c r="XEK118" s="90"/>
      <c r="XEL118" s="91"/>
      <c r="XEM118" s="90"/>
      <c r="XEN118" s="91"/>
      <c r="XEO118" s="90"/>
      <c r="XEP118" s="91"/>
      <c r="XEQ118" s="90"/>
      <c r="XER118" s="91"/>
      <c r="XES118" s="90"/>
      <c r="XET118" s="91"/>
      <c r="XEU118" s="90"/>
      <c r="XEV118" s="91"/>
      <c r="XEW118" s="90"/>
      <c r="XEX118" s="91"/>
      <c r="XEY118" s="90"/>
      <c r="XEZ118" s="91"/>
      <c r="XFA118" s="90"/>
      <c r="XFB118" s="91"/>
    </row>
    <row r="119" spans="1:16382" ht="21" x14ac:dyDescent="0.4">
      <c r="A119" s="98" t="s">
        <v>257</v>
      </c>
      <c r="B119" s="99"/>
      <c r="C119" s="100"/>
      <c r="D119" s="100"/>
      <c r="E119" s="100"/>
      <c r="F119" s="101"/>
      <c r="G119" s="100"/>
      <c r="H119" s="100"/>
      <c r="I119" s="100"/>
      <c r="J119" s="101"/>
      <c r="K119" s="100"/>
      <c r="L119" s="100"/>
      <c r="M119" s="100"/>
      <c r="N119" s="101"/>
      <c r="O119" s="100"/>
      <c r="P119" s="100"/>
      <c r="Q119" s="100"/>
      <c r="R119" s="101"/>
      <c r="S119" s="100"/>
      <c r="T119" s="100"/>
      <c r="U119" s="100"/>
      <c r="V119" s="101"/>
      <c r="W119" s="100"/>
      <c r="X119" s="100"/>
      <c r="Y119" s="100"/>
      <c r="Z119" s="101"/>
      <c r="AA119" s="100"/>
      <c r="AB119" s="100"/>
      <c r="AC119" s="100"/>
      <c r="AD119" s="101"/>
      <c r="AE119" s="100"/>
      <c r="AF119" s="100"/>
      <c r="AG119" s="100"/>
      <c r="AH119" s="101"/>
      <c r="AI119" s="100"/>
      <c r="AJ119" s="100"/>
      <c r="AK119" s="100"/>
      <c r="AL119" s="101"/>
      <c r="AM119" s="100"/>
      <c r="AN119" s="100"/>
      <c r="AO119" s="100"/>
      <c r="AP119" s="101"/>
      <c r="AQ119" s="100"/>
      <c r="AR119" s="100"/>
      <c r="AS119" s="100"/>
      <c r="AT119" s="101"/>
      <c r="AU119" s="100"/>
      <c r="AV119" s="100"/>
      <c r="AW119" s="100"/>
      <c r="AX119" s="101"/>
      <c r="AY119" s="100"/>
      <c r="AZ119" s="100"/>
      <c r="BA119" s="100"/>
      <c r="BB119" s="101"/>
      <c r="BC119" s="100"/>
      <c r="BD119" s="100"/>
      <c r="BE119" s="100"/>
      <c r="BF119" s="101"/>
      <c r="BG119" s="100"/>
      <c r="BH119" s="102"/>
      <c r="BI119" s="102"/>
      <c r="BJ119" s="120"/>
    </row>
    <row r="120" spans="1:16382" s="123" customFormat="1" ht="35.1" customHeight="1" x14ac:dyDescent="0.3">
      <c r="A120" s="121" t="s">
        <v>258</v>
      </c>
      <c r="B120" s="122" t="s">
        <v>250</v>
      </c>
      <c r="C120" s="82">
        <v>272081361</v>
      </c>
      <c r="D120" s="83">
        <v>296412229</v>
      </c>
      <c r="E120" s="83">
        <v>298637862</v>
      </c>
      <c r="F120" s="84">
        <v>277662760</v>
      </c>
      <c r="G120" s="82">
        <v>287550865</v>
      </c>
      <c r="H120" s="83">
        <v>294112710</v>
      </c>
      <c r="I120" s="83">
        <v>288856701</v>
      </c>
      <c r="J120" s="84">
        <v>293544957</v>
      </c>
      <c r="K120" s="82">
        <v>302716667</v>
      </c>
      <c r="L120" s="83">
        <v>320283504</v>
      </c>
      <c r="M120" s="83">
        <v>363376165</v>
      </c>
      <c r="N120" s="84">
        <v>364190131</v>
      </c>
      <c r="O120" s="82">
        <v>326870073</v>
      </c>
      <c r="P120" s="83">
        <v>343265830</v>
      </c>
      <c r="Q120" s="83">
        <v>373879749</v>
      </c>
      <c r="R120" s="84">
        <v>358032886</v>
      </c>
      <c r="S120" s="82">
        <v>357891542</v>
      </c>
      <c r="T120" s="83">
        <v>396239101</v>
      </c>
      <c r="U120" s="83">
        <v>421978945</v>
      </c>
      <c r="V120" s="84">
        <v>386644313</v>
      </c>
      <c r="W120" s="82">
        <v>460462580</v>
      </c>
      <c r="X120" s="83">
        <v>497215915</v>
      </c>
      <c r="Y120" s="83">
        <v>500513054</v>
      </c>
      <c r="Z120" s="84">
        <v>508861205</v>
      </c>
      <c r="AA120" s="82">
        <v>487843583</v>
      </c>
      <c r="AB120" s="83">
        <v>540388269</v>
      </c>
      <c r="AC120" s="83">
        <v>569475146</v>
      </c>
      <c r="AD120" s="84">
        <v>516614823</v>
      </c>
      <c r="AE120" s="82">
        <v>534561803</v>
      </c>
      <c r="AF120" s="83">
        <v>556036113</v>
      </c>
      <c r="AG120" s="83">
        <v>585114586</v>
      </c>
      <c r="AH120" s="84">
        <v>607352481</v>
      </c>
      <c r="AI120" s="82">
        <v>618635163</v>
      </c>
      <c r="AJ120" s="83">
        <v>681487101</v>
      </c>
      <c r="AK120" s="83">
        <v>643231934</v>
      </c>
      <c r="AL120" s="84">
        <v>681307642</v>
      </c>
      <c r="AM120" s="82">
        <v>629863905</v>
      </c>
      <c r="AN120" s="83">
        <v>520387215</v>
      </c>
      <c r="AO120" s="83">
        <v>637782609</v>
      </c>
      <c r="AP120" s="84">
        <v>656633860</v>
      </c>
      <c r="AQ120" s="82">
        <v>656100912</v>
      </c>
      <c r="AR120" s="83">
        <v>803218815</v>
      </c>
      <c r="AS120" s="83">
        <v>834993452</v>
      </c>
      <c r="AT120" s="84">
        <v>845854199</v>
      </c>
      <c r="AU120" s="82">
        <v>902132142</v>
      </c>
      <c r="AV120" s="83">
        <v>976962903</v>
      </c>
      <c r="AW120" s="83">
        <v>1009107696</v>
      </c>
      <c r="AX120" s="84">
        <v>1024747188</v>
      </c>
      <c r="AY120" s="82">
        <v>1049004041</v>
      </c>
      <c r="AZ120" s="83">
        <v>1117234086</v>
      </c>
      <c r="BA120" s="83">
        <v>1268334914</v>
      </c>
      <c r="BB120" s="84">
        <v>1269559517</v>
      </c>
      <c r="BC120" s="82">
        <v>1231136076</v>
      </c>
      <c r="BD120" s="83">
        <v>1374823463</v>
      </c>
      <c r="BE120" s="83">
        <v>1297003172</v>
      </c>
      <c r="BF120" s="84">
        <v>1494166511</v>
      </c>
      <c r="BG120" s="82">
        <v>1309485076</v>
      </c>
      <c r="BH120" s="85">
        <v>1405896829</v>
      </c>
      <c r="BI120" s="85">
        <v>1347638194</v>
      </c>
      <c r="BJ120" s="104">
        <v>1336905597</v>
      </c>
    </row>
    <row r="121" spans="1:16382" x14ac:dyDescent="0.3">
      <c r="A121" s="124"/>
      <c r="B121" s="125"/>
      <c r="C121" s="124"/>
      <c r="D121" s="125"/>
      <c r="E121" s="124"/>
      <c r="F121" s="125"/>
      <c r="G121" s="124"/>
      <c r="H121" s="125"/>
      <c r="I121" s="124"/>
      <c r="J121" s="125"/>
      <c r="K121" s="124"/>
      <c r="L121" s="125"/>
      <c r="M121" s="124"/>
      <c r="N121" s="125"/>
      <c r="O121" s="124"/>
      <c r="P121" s="125"/>
      <c r="Q121" s="124"/>
      <c r="R121" s="125"/>
      <c r="S121" s="124"/>
      <c r="T121" s="125"/>
      <c r="U121" s="124"/>
      <c r="V121" s="125"/>
      <c r="W121" s="124"/>
      <c r="X121" s="125"/>
      <c r="Y121" s="124"/>
      <c r="Z121" s="125"/>
      <c r="AA121" s="124"/>
      <c r="AB121" s="125"/>
      <c r="AC121" s="124"/>
      <c r="AD121" s="125"/>
      <c r="AE121" s="124"/>
      <c r="AF121" s="125"/>
      <c r="AG121" s="124"/>
      <c r="AH121" s="125"/>
      <c r="AI121" s="124"/>
      <c r="AJ121" s="125"/>
      <c r="AK121" s="124"/>
      <c r="AL121" s="125"/>
      <c r="AM121" s="124"/>
      <c r="AN121" s="125"/>
      <c r="AO121" s="124"/>
      <c r="AP121" s="125"/>
      <c r="AQ121" s="124"/>
      <c r="AR121" s="125"/>
      <c r="AS121" s="124"/>
      <c r="AT121" s="125"/>
      <c r="AU121" s="124"/>
      <c r="AV121" s="125"/>
      <c r="AW121" s="124"/>
      <c r="AX121" s="125"/>
      <c r="AY121" s="124"/>
      <c r="AZ121" s="125"/>
      <c r="BA121" s="124"/>
      <c r="BB121" s="125"/>
      <c r="BC121" s="124"/>
      <c r="BD121" s="125"/>
      <c r="BE121" s="124"/>
      <c r="BF121" s="125"/>
      <c r="BG121" s="126"/>
      <c r="BH121" s="126"/>
      <c r="BI121" s="124"/>
      <c r="BJ121" s="125"/>
      <c r="BK121" s="124"/>
      <c r="BL121" s="125"/>
      <c r="BM121" s="124"/>
      <c r="BN121" s="125"/>
      <c r="BO121" s="124"/>
      <c r="BP121" s="125"/>
      <c r="BQ121" s="124"/>
      <c r="BR121" s="125"/>
      <c r="BS121" s="124"/>
      <c r="BT121" s="125"/>
      <c r="BU121" s="124"/>
      <c r="BV121" s="125"/>
      <c r="BW121" s="124"/>
      <c r="BX121" s="125"/>
      <c r="BY121" s="124"/>
      <c r="BZ121" s="125"/>
      <c r="CA121" s="124"/>
      <c r="CB121" s="125"/>
      <c r="CC121" s="124"/>
      <c r="CD121" s="125"/>
      <c r="CE121" s="124"/>
      <c r="CF121" s="125"/>
      <c r="CG121" s="124"/>
      <c r="CH121" s="125"/>
      <c r="CI121" s="124"/>
      <c r="CJ121" s="125"/>
      <c r="CK121" s="124"/>
      <c r="CL121" s="125"/>
      <c r="CM121" s="124"/>
      <c r="CN121" s="125"/>
      <c r="CO121" s="124"/>
      <c r="CP121" s="125"/>
      <c r="CQ121" s="124"/>
      <c r="CR121" s="125"/>
      <c r="CS121" s="124"/>
      <c r="CT121" s="125"/>
      <c r="CU121" s="124"/>
      <c r="CV121" s="125"/>
      <c r="CW121" s="124"/>
      <c r="CX121" s="125"/>
      <c r="CY121" s="124"/>
      <c r="CZ121" s="125"/>
      <c r="DA121" s="124"/>
      <c r="DB121" s="125"/>
      <c r="DC121" s="124"/>
      <c r="DD121" s="125"/>
      <c r="DE121" s="124"/>
      <c r="DF121" s="125"/>
      <c r="DG121" s="124"/>
      <c r="DH121" s="125"/>
      <c r="DI121" s="124"/>
      <c r="DJ121" s="125"/>
      <c r="DK121" s="124"/>
      <c r="DL121" s="125"/>
      <c r="DM121" s="124"/>
      <c r="DN121" s="125"/>
      <c r="DO121" s="124"/>
      <c r="DP121" s="125"/>
      <c r="DQ121" s="124"/>
      <c r="DR121" s="125"/>
      <c r="DS121" s="124"/>
      <c r="DT121" s="125"/>
      <c r="DU121" s="124"/>
      <c r="DV121" s="125"/>
      <c r="DW121" s="124"/>
      <c r="DX121" s="125"/>
      <c r="DY121" s="124"/>
      <c r="DZ121" s="125"/>
      <c r="EA121" s="124"/>
      <c r="EB121" s="125"/>
      <c r="EC121" s="124"/>
      <c r="ED121" s="125"/>
      <c r="EE121" s="124"/>
      <c r="EF121" s="125"/>
      <c r="EG121" s="124"/>
      <c r="EH121" s="125"/>
      <c r="EI121" s="124"/>
      <c r="EJ121" s="125"/>
      <c r="EK121" s="124"/>
      <c r="EL121" s="125"/>
      <c r="EM121" s="124"/>
      <c r="EN121" s="125"/>
      <c r="EO121" s="124"/>
      <c r="EP121" s="125"/>
      <c r="EQ121" s="124"/>
      <c r="ER121" s="125"/>
      <c r="ES121" s="124"/>
      <c r="ET121" s="125"/>
      <c r="EU121" s="124"/>
      <c r="EV121" s="125"/>
      <c r="EW121" s="124"/>
      <c r="EX121" s="125"/>
      <c r="EY121" s="124"/>
      <c r="EZ121" s="125"/>
      <c r="FA121" s="124"/>
      <c r="FB121" s="125"/>
      <c r="FC121" s="124"/>
      <c r="FD121" s="125"/>
      <c r="FE121" s="124"/>
      <c r="FF121" s="125"/>
      <c r="FG121" s="124"/>
      <c r="FH121" s="125"/>
      <c r="FI121" s="124"/>
      <c r="FJ121" s="125"/>
      <c r="FK121" s="124"/>
      <c r="FL121" s="125"/>
      <c r="FM121" s="124"/>
      <c r="FN121" s="125"/>
      <c r="FO121" s="124"/>
      <c r="FP121" s="125"/>
      <c r="FQ121" s="124"/>
      <c r="FR121" s="125"/>
      <c r="FS121" s="124"/>
      <c r="FT121" s="125"/>
      <c r="FU121" s="124"/>
      <c r="FV121" s="125"/>
      <c r="FW121" s="124"/>
      <c r="FX121" s="125"/>
      <c r="FY121" s="124"/>
      <c r="FZ121" s="125"/>
      <c r="GA121" s="124"/>
      <c r="GB121" s="125"/>
      <c r="GC121" s="124"/>
      <c r="GD121" s="125"/>
      <c r="GE121" s="124"/>
      <c r="GF121" s="125"/>
      <c r="GG121" s="124"/>
      <c r="GH121" s="125"/>
      <c r="GI121" s="124"/>
      <c r="GJ121" s="125"/>
      <c r="GK121" s="124"/>
      <c r="GL121" s="125"/>
      <c r="GM121" s="124"/>
      <c r="GN121" s="125"/>
      <c r="GO121" s="124"/>
      <c r="GP121" s="125"/>
      <c r="GQ121" s="124"/>
      <c r="GR121" s="125"/>
      <c r="GS121" s="124"/>
      <c r="GT121" s="125"/>
      <c r="GU121" s="124"/>
      <c r="GV121" s="125"/>
      <c r="GW121" s="124"/>
      <c r="GX121" s="125"/>
      <c r="GY121" s="124"/>
      <c r="GZ121" s="125"/>
      <c r="HA121" s="124"/>
      <c r="HB121" s="125"/>
      <c r="HC121" s="124"/>
      <c r="HD121" s="125"/>
      <c r="HE121" s="124"/>
      <c r="HF121" s="125"/>
      <c r="HG121" s="124"/>
      <c r="HH121" s="125"/>
      <c r="HI121" s="124"/>
      <c r="HJ121" s="125"/>
      <c r="HK121" s="124"/>
      <c r="HL121" s="125"/>
      <c r="HM121" s="124"/>
      <c r="HN121" s="125"/>
      <c r="HO121" s="124"/>
      <c r="HP121" s="125"/>
      <c r="HQ121" s="124"/>
      <c r="HR121" s="125"/>
      <c r="HS121" s="124"/>
      <c r="HT121" s="125"/>
      <c r="HU121" s="124"/>
      <c r="HV121" s="125"/>
      <c r="HW121" s="124"/>
      <c r="HX121" s="125"/>
      <c r="HY121" s="124"/>
      <c r="HZ121" s="125"/>
      <c r="IA121" s="124"/>
      <c r="IB121" s="125"/>
      <c r="IC121" s="124"/>
      <c r="ID121" s="125"/>
      <c r="IE121" s="124"/>
      <c r="IF121" s="125"/>
      <c r="IG121" s="124"/>
      <c r="IH121" s="125"/>
      <c r="II121" s="124"/>
      <c r="IJ121" s="125"/>
      <c r="IK121" s="124"/>
      <c r="IL121" s="125"/>
      <c r="IM121" s="124"/>
      <c r="IN121" s="125"/>
      <c r="IO121" s="124"/>
      <c r="IP121" s="125"/>
      <c r="IQ121" s="124"/>
      <c r="IR121" s="125"/>
      <c r="IS121" s="124"/>
      <c r="IT121" s="125"/>
      <c r="IU121" s="124"/>
      <c r="IV121" s="125"/>
      <c r="IW121" s="124"/>
      <c r="IX121" s="125"/>
      <c r="IY121" s="124"/>
      <c r="IZ121" s="125"/>
      <c r="JA121" s="124"/>
      <c r="JB121" s="125"/>
      <c r="JC121" s="124"/>
      <c r="JD121" s="125"/>
      <c r="JE121" s="124"/>
      <c r="JF121" s="125"/>
      <c r="JG121" s="124"/>
      <c r="JH121" s="125"/>
      <c r="JI121" s="124"/>
      <c r="JJ121" s="125"/>
      <c r="JK121" s="124"/>
      <c r="JL121" s="125"/>
      <c r="JM121" s="124"/>
      <c r="JN121" s="125"/>
      <c r="JO121" s="124"/>
      <c r="JP121" s="125"/>
      <c r="JQ121" s="124"/>
      <c r="JR121" s="125"/>
      <c r="JS121" s="124"/>
      <c r="JT121" s="125"/>
      <c r="JU121" s="124"/>
      <c r="JV121" s="125"/>
      <c r="JW121" s="124"/>
      <c r="JX121" s="125"/>
      <c r="JY121" s="124"/>
      <c r="JZ121" s="125"/>
      <c r="KA121" s="124"/>
      <c r="KB121" s="125"/>
      <c r="KC121" s="124"/>
      <c r="KD121" s="125"/>
      <c r="KE121" s="124"/>
      <c r="KF121" s="125"/>
      <c r="KG121" s="124"/>
      <c r="KH121" s="125"/>
      <c r="KI121" s="124"/>
      <c r="KJ121" s="125"/>
      <c r="KK121" s="124"/>
      <c r="KL121" s="125"/>
      <c r="KM121" s="124"/>
      <c r="KN121" s="125"/>
      <c r="KO121" s="124"/>
      <c r="KP121" s="125"/>
      <c r="KQ121" s="124"/>
      <c r="KR121" s="125"/>
      <c r="KS121" s="124"/>
      <c r="KT121" s="125"/>
      <c r="KU121" s="124"/>
      <c r="KV121" s="125"/>
      <c r="KW121" s="124"/>
      <c r="KX121" s="125"/>
      <c r="KY121" s="124"/>
      <c r="KZ121" s="125"/>
      <c r="LA121" s="124"/>
      <c r="LB121" s="125"/>
      <c r="LC121" s="124"/>
      <c r="LD121" s="125"/>
      <c r="LE121" s="124"/>
      <c r="LF121" s="125"/>
      <c r="LG121" s="124"/>
      <c r="LH121" s="125"/>
      <c r="LI121" s="124"/>
      <c r="LJ121" s="125"/>
      <c r="LK121" s="124"/>
      <c r="LL121" s="125"/>
      <c r="LM121" s="124"/>
      <c r="LN121" s="125"/>
      <c r="LO121" s="124"/>
      <c r="LP121" s="125"/>
      <c r="LQ121" s="124"/>
      <c r="LR121" s="125"/>
      <c r="LS121" s="124"/>
      <c r="LT121" s="125"/>
      <c r="LU121" s="124"/>
      <c r="LV121" s="125"/>
      <c r="LW121" s="124"/>
      <c r="LX121" s="125"/>
      <c r="LY121" s="124"/>
      <c r="LZ121" s="125"/>
      <c r="MA121" s="124"/>
      <c r="MB121" s="125"/>
      <c r="MC121" s="124"/>
      <c r="MD121" s="125"/>
      <c r="ME121" s="124"/>
      <c r="MF121" s="125"/>
      <c r="MG121" s="124"/>
      <c r="MH121" s="125"/>
      <c r="MI121" s="124"/>
      <c r="MJ121" s="125"/>
      <c r="MK121" s="124"/>
      <c r="ML121" s="125"/>
      <c r="MM121" s="124"/>
      <c r="MN121" s="125"/>
      <c r="MO121" s="124"/>
      <c r="MP121" s="125"/>
      <c r="MQ121" s="124"/>
      <c r="MR121" s="125"/>
      <c r="MS121" s="124"/>
      <c r="MT121" s="125"/>
      <c r="MU121" s="124"/>
      <c r="MV121" s="125"/>
      <c r="MW121" s="124"/>
      <c r="MX121" s="125"/>
      <c r="MY121" s="124"/>
      <c r="MZ121" s="125"/>
      <c r="NA121" s="124"/>
      <c r="NB121" s="125"/>
      <c r="NC121" s="124"/>
      <c r="ND121" s="125"/>
      <c r="NE121" s="124"/>
      <c r="NF121" s="125"/>
      <c r="NG121" s="124"/>
      <c r="NH121" s="125"/>
      <c r="NI121" s="124"/>
      <c r="NJ121" s="125"/>
      <c r="NK121" s="124"/>
      <c r="NL121" s="125"/>
      <c r="NM121" s="124"/>
      <c r="NN121" s="125"/>
      <c r="NO121" s="124"/>
      <c r="NP121" s="125"/>
      <c r="NQ121" s="124"/>
      <c r="NR121" s="125"/>
      <c r="NS121" s="124"/>
      <c r="NT121" s="125"/>
      <c r="NU121" s="124"/>
      <c r="NV121" s="125"/>
      <c r="NW121" s="124"/>
      <c r="NX121" s="125"/>
      <c r="NY121" s="124"/>
      <c r="NZ121" s="125"/>
      <c r="OA121" s="124"/>
      <c r="OB121" s="125"/>
      <c r="OC121" s="124"/>
      <c r="OD121" s="125"/>
      <c r="OE121" s="124"/>
      <c r="OF121" s="125"/>
      <c r="OG121" s="124"/>
      <c r="OH121" s="125"/>
      <c r="OI121" s="124"/>
      <c r="OJ121" s="125"/>
      <c r="OK121" s="124"/>
      <c r="OL121" s="125"/>
      <c r="OM121" s="124"/>
      <c r="ON121" s="125"/>
      <c r="OO121" s="124"/>
      <c r="OP121" s="125"/>
      <c r="OQ121" s="124"/>
      <c r="OR121" s="125"/>
      <c r="OS121" s="124"/>
      <c r="OT121" s="125"/>
      <c r="OU121" s="124"/>
      <c r="OV121" s="125"/>
      <c r="OW121" s="124"/>
      <c r="OX121" s="125"/>
      <c r="OY121" s="124"/>
      <c r="OZ121" s="125"/>
      <c r="PA121" s="124"/>
      <c r="PB121" s="125"/>
      <c r="PC121" s="124"/>
      <c r="PD121" s="125"/>
      <c r="PE121" s="124"/>
      <c r="PF121" s="125"/>
      <c r="PG121" s="124"/>
      <c r="PH121" s="125"/>
      <c r="PI121" s="124"/>
      <c r="PJ121" s="125"/>
      <c r="PK121" s="124"/>
      <c r="PL121" s="125"/>
      <c r="PM121" s="124"/>
      <c r="PN121" s="125"/>
      <c r="PO121" s="124"/>
      <c r="PP121" s="125"/>
      <c r="PQ121" s="124"/>
      <c r="PR121" s="125"/>
      <c r="PS121" s="124"/>
      <c r="PT121" s="125"/>
      <c r="PU121" s="124"/>
      <c r="PV121" s="125"/>
      <c r="PW121" s="124"/>
      <c r="PX121" s="125"/>
      <c r="PY121" s="124"/>
      <c r="PZ121" s="125"/>
      <c r="QA121" s="124"/>
      <c r="QB121" s="125"/>
      <c r="QC121" s="124"/>
      <c r="QD121" s="125"/>
      <c r="QE121" s="124"/>
      <c r="QF121" s="125"/>
      <c r="QG121" s="124"/>
      <c r="QH121" s="125"/>
      <c r="QI121" s="124"/>
      <c r="QJ121" s="125"/>
      <c r="QK121" s="124"/>
      <c r="QL121" s="125"/>
      <c r="QM121" s="124"/>
      <c r="QN121" s="125"/>
      <c r="QO121" s="124"/>
      <c r="QP121" s="125"/>
      <c r="QQ121" s="124"/>
      <c r="QR121" s="125"/>
      <c r="QS121" s="124"/>
      <c r="QT121" s="125"/>
      <c r="QU121" s="124"/>
      <c r="QV121" s="125"/>
      <c r="QW121" s="124"/>
      <c r="QX121" s="125"/>
      <c r="QY121" s="124"/>
      <c r="QZ121" s="125"/>
      <c r="RA121" s="124"/>
      <c r="RB121" s="125"/>
      <c r="RC121" s="124"/>
      <c r="RD121" s="125"/>
      <c r="RE121" s="124"/>
      <c r="RF121" s="125"/>
      <c r="RG121" s="124"/>
      <c r="RH121" s="125"/>
      <c r="RI121" s="124"/>
      <c r="RJ121" s="125"/>
      <c r="RK121" s="124"/>
      <c r="RL121" s="125"/>
      <c r="RM121" s="124"/>
      <c r="RN121" s="125"/>
      <c r="RO121" s="124"/>
      <c r="RP121" s="125"/>
      <c r="RQ121" s="124"/>
      <c r="RR121" s="125"/>
      <c r="RS121" s="124"/>
      <c r="RT121" s="125"/>
      <c r="RU121" s="124"/>
      <c r="RV121" s="125"/>
      <c r="RW121" s="124"/>
      <c r="RX121" s="125"/>
      <c r="RY121" s="124"/>
      <c r="RZ121" s="125"/>
      <c r="SA121" s="124"/>
      <c r="SB121" s="125"/>
      <c r="SC121" s="124"/>
      <c r="SD121" s="125"/>
      <c r="SE121" s="124"/>
      <c r="SF121" s="125"/>
      <c r="SG121" s="124"/>
      <c r="SH121" s="125"/>
      <c r="SI121" s="124"/>
      <c r="SJ121" s="125"/>
      <c r="SK121" s="124"/>
      <c r="SL121" s="125"/>
      <c r="SM121" s="124"/>
      <c r="SN121" s="125"/>
      <c r="SO121" s="124"/>
      <c r="SP121" s="125"/>
      <c r="SQ121" s="124"/>
      <c r="SR121" s="125"/>
      <c r="SS121" s="124"/>
      <c r="ST121" s="125"/>
      <c r="SU121" s="124"/>
      <c r="SV121" s="125"/>
      <c r="SW121" s="124"/>
      <c r="SX121" s="125"/>
      <c r="SY121" s="124"/>
      <c r="SZ121" s="125"/>
      <c r="TA121" s="124"/>
      <c r="TB121" s="125"/>
      <c r="TC121" s="124"/>
      <c r="TD121" s="125"/>
      <c r="TE121" s="124"/>
      <c r="TF121" s="125"/>
      <c r="TG121" s="124"/>
      <c r="TH121" s="125"/>
      <c r="TI121" s="124"/>
      <c r="TJ121" s="125"/>
      <c r="TK121" s="124"/>
      <c r="TL121" s="125"/>
      <c r="TM121" s="124"/>
      <c r="TN121" s="125"/>
      <c r="TO121" s="124"/>
      <c r="TP121" s="125"/>
      <c r="TQ121" s="124"/>
      <c r="TR121" s="125"/>
      <c r="TS121" s="124"/>
      <c r="TT121" s="125"/>
      <c r="TU121" s="124"/>
      <c r="TV121" s="125"/>
      <c r="TW121" s="124"/>
      <c r="TX121" s="125"/>
      <c r="TY121" s="124"/>
      <c r="TZ121" s="125"/>
      <c r="UA121" s="124"/>
      <c r="UB121" s="125"/>
      <c r="UC121" s="124"/>
      <c r="UD121" s="125"/>
      <c r="UE121" s="124"/>
      <c r="UF121" s="125"/>
      <c r="UG121" s="124"/>
      <c r="UH121" s="125"/>
      <c r="UI121" s="124"/>
      <c r="UJ121" s="125"/>
      <c r="UK121" s="124"/>
      <c r="UL121" s="125"/>
      <c r="UM121" s="124"/>
      <c r="UN121" s="125"/>
      <c r="UO121" s="124"/>
      <c r="UP121" s="125"/>
      <c r="UQ121" s="124"/>
      <c r="UR121" s="125"/>
      <c r="US121" s="124"/>
      <c r="UT121" s="125"/>
      <c r="UU121" s="124"/>
      <c r="UV121" s="125"/>
      <c r="UW121" s="124"/>
      <c r="UX121" s="125"/>
      <c r="UY121" s="124"/>
      <c r="UZ121" s="125"/>
      <c r="VA121" s="124"/>
      <c r="VB121" s="125"/>
      <c r="VC121" s="124"/>
      <c r="VD121" s="125"/>
      <c r="VE121" s="124"/>
      <c r="VF121" s="125"/>
      <c r="VG121" s="124"/>
      <c r="VH121" s="125"/>
      <c r="VI121" s="124"/>
      <c r="VJ121" s="125"/>
      <c r="VK121" s="124"/>
      <c r="VL121" s="125"/>
      <c r="VM121" s="124"/>
      <c r="VN121" s="125"/>
      <c r="VO121" s="124"/>
      <c r="VP121" s="125"/>
      <c r="VQ121" s="124"/>
      <c r="VR121" s="125"/>
      <c r="VS121" s="124"/>
      <c r="VT121" s="125"/>
      <c r="VU121" s="124"/>
      <c r="VV121" s="125"/>
      <c r="VW121" s="124"/>
      <c r="VX121" s="125"/>
      <c r="VY121" s="124"/>
      <c r="VZ121" s="125"/>
      <c r="WA121" s="124"/>
      <c r="WB121" s="125"/>
      <c r="WC121" s="124"/>
      <c r="WD121" s="125"/>
      <c r="WE121" s="124"/>
      <c r="WF121" s="125"/>
      <c r="WG121" s="124"/>
      <c r="WH121" s="125"/>
      <c r="WI121" s="124"/>
      <c r="WJ121" s="125"/>
      <c r="WK121" s="124"/>
      <c r="WL121" s="125"/>
      <c r="WM121" s="124"/>
      <c r="WN121" s="125"/>
      <c r="WO121" s="124"/>
      <c r="WP121" s="125"/>
      <c r="WQ121" s="124"/>
      <c r="WR121" s="125"/>
      <c r="WS121" s="124"/>
      <c r="WT121" s="125"/>
      <c r="WU121" s="124"/>
      <c r="WV121" s="125"/>
      <c r="WW121" s="124"/>
      <c r="WX121" s="125"/>
      <c r="WY121" s="124"/>
      <c r="WZ121" s="125"/>
      <c r="XA121" s="124"/>
      <c r="XB121" s="125"/>
      <c r="XC121" s="124"/>
      <c r="XD121" s="125"/>
      <c r="XE121" s="124"/>
      <c r="XF121" s="125"/>
      <c r="XG121" s="124"/>
      <c r="XH121" s="125"/>
      <c r="XI121" s="124"/>
      <c r="XJ121" s="125"/>
      <c r="XK121" s="124"/>
      <c r="XL121" s="125"/>
      <c r="XM121" s="124"/>
      <c r="XN121" s="125"/>
      <c r="XO121" s="124"/>
      <c r="XP121" s="125"/>
      <c r="XQ121" s="124"/>
      <c r="XR121" s="125"/>
      <c r="XS121" s="124"/>
      <c r="XT121" s="125"/>
      <c r="XU121" s="124"/>
      <c r="XV121" s="125"/>
      <c r="XW121" s="124"/>
      <c r="XX121" s="125"/>
      <c r="XY121" s="124"/>
      <c r="XZ121" s="125"/>
      <c r="YA121" s="124"/>
      <c r="YB121" s="125"/>
      <c r="YC121" s="124"/>
      <c r="YD121" s="125"/>
      <c r="YE121" s="124"/>
      <c r="YF121" s="125"/>
      <c r="YG121" s="124"/>
      <c r="YH121" s="125"/>
      <c r="YI121" s="124"/>
      <c r="YJ121" s="125"/>
      <c r="YK121" s="124"/>
      <c r="YL121" s="125"/>
      <c r="YM121" s="124"/>
      <c r="YN121" s="125"/>
      <c r="YO121" s="124"/>
      <c r="YP121" s="125"/>
      <c r="YQ121" s="124"/>
      <c r="YR121" s="125"/>
      <c r="YS121" s="124"/>
      <c r="YT121" s="125"/>
      <c r="YU121" s="124"/>
      <c r="YV121" s="125"/>
      <c r="YW121" s="124"/>
      <c r="YX121" s="125"/>
      <c r="YY121" s="124"/>
      <c r="YZ121" s="125"/>
      <c r="ZA121" s="124"/>
      <c r="ZB121" s="125"/>
      <c r="ZC121" s="124"/>
      <c r="ZD121" s="125"/>
      <c r="ZE121" s="124"/>
      <c r="ZF121" s="125"/>
      <c r="ZG121" s="124"/>
      <c r="ZH121" s="125"/>
      <c r="ZI121" s="124"/>
      <c r="ZJ121" s="125"/>
      <c r="ZK121" s="124"/>
      <c r="ZL121" s="125"/>
      <c r="ZM121" s="124"/>
      <c r="ZN121" s="125"/>
      <c r="ZO121" s="124"/>
      <c r="ZP121" s="125"/>
      <c r="ZQ121" s="124"/>
      <c r="ZR121" s="125"/>
      <c r="ZS121" s="124"/>
      <c r="ZT121" s="125"/>
      <c r="ZU121" s="124"/>
      <c r="ZV121" s="125"/>
      <c r="ZW121" s="124"/>
      <c r="ZX121" s="125"/>
      <c r="ZY121" s="124"/>
      <c r="ZZ121" s="125"/>
      <c r="AAA121" s="124"/>
      <c r="AAB121" s="125"/>
      <c r="AAC121" s="124"/>
      <c r="AAD121" s="125"/>
      <c r="AAE121" s="124"/>
      <c r="AAF121" s="125"/>
      <c r="AAG121" s="124"/>
      <c r="AAH121" s="125"/>
      <c r="AAI121" s="124"/>
      <c r="AAJ121" s="125"/>
      <c r="AAK121" s="124"/>
      <c r="AAL121" s="125"/>
      <c r="AAM121" s="124"/>
      <c r="AAN121" s="125"/>
      <c r="AAO121" s="124"/>
      <c r="AAP121" s="125"/>
      <c r="AAQ121" s="124"/>
      <c r="AAR121" s="125"/>
      <c r="AAS121" s="124"/>
      <c r="AAT121" s="125"/>
      <c r="AAU121" s="124"/>
      <c r="AAV121" s="125"/>
      <c r="AAW121" s="124"/>
      <c r="AAX121" s="125"/>
      <c r="AAY121" s="124"/>
      <c r="AAZ121" s="125"/>
      <c r="ABA121" s="124"/>
      <c r="ABB121" s="125"/>
      <c r="ABC121" s="124"/>
      <c r="ABD121" s="125"/>
      <c r="ABE121" s="124"/>
      <c r="ABF121" s="125"/>
      <c r="ABG121" s="124"/>
      <c r="ABH121" s="125"/>
      <c r="ABI121" s="124"/>
      <c r="ABJ121" s="125"/>
      <c r="ABK121" s="124"/>
      <c r="ABL121" s="125"/>
      <c r="ABM121" s="124"/>
      <c r="ABN121" s="125"/>
      <c r="ABO121" s="124"/>
      <c r="ABP121" s="125"/>
      <c r="ABQ121" s="124"/>
      <c r="ABR121" s="125"/>
      <c r="ABS121" s="124"/>
      <c r="ABT121" s="125"/>
      <c r="ABU121" s="124"/>
      <c r="ABV121" s="125"/>
      <c r="ABW121" s="124"/>
      <c r="ABX121" s="125"/>
      <c r="ABY121" s="124"/>
      <c r="ABZ121" s="125"/>
      <c r="ACA121" s="124"/>
      <c r="ACB121" s="125"/>
      <c r="ACC121" s="124"/>
      <c r="ACD121" s="125"/>
      <c r="ACE121" s="124"/>
      <c r="ACF121" s="125"/>
      <c r="ACG121" s="124"/>
      <c r="ACH121" s="125"/>
      <c r="ACI121" s="124"/>
      <c r="ACJ121" s="125"/>
      <c r="ACK121" s="124"/>
      <c r="ACL121" s="125"/>
      <c r="ACM121" s="124"/>
      <c r="ACN121" s="125"/>
      <c r="ACO121" s="124"/>
      <c r="ACP121" s="125"/>
      <c r="ACQ121" s="124"/>
      <c r="ACR121" s="125"/>
      <c r="ACS121" s="124"/>
      <c r="ACT121" s="125"/>
      <c r="ACU121" s="124"/>
      <c r="ACV121" s="125"/>
      <c r="ACW121" s="124"/>
      <c r="ACX121" s="125"/>
      <c r="ACY121" s="124"/>
      <c r="ACZ121" s="125"/>
      <c r="ADA121" s="124"/>
      <c r="ADB121" s="125"/>
      <c r="ADC121" s="124"/>
      <c r="ADD121" s="125"/>
      <c r="ADE121" s="124"/>
      <c r="ADF121" s="125"/>
      <c r="ADG121" s="124"/>
      <c r="ADH121" s="125"/>
      <c r="ADI121" s="124"/>
      <c r="ADJ121" s="125"/>
      <c r="ADK121" s="124"/>
      <c r="ADL121" s="125"/>
      <c r="ADM121" s="124"/>
      <c r="ADN121" s="125"/>
      <c r="ADO121" s="124"/>
      <c r="ADP121" s="125"/>
      <c r="ADQ121" s="124"/>
      <c r="ADR121" s="125"/>
      <c r="ADS121" s="124"/>
      <c r="ADT121" s="125"/>
      <c r="ADU121" s="124"/>
      <c r="ADV121" s="125"/>
      <c r="ADW121" s="124"/>
      <c r="ADX121" s="125"/>
      <c r="ADY121" s="124"/>
      <c r="ADZ121" s="125"/>
      <c r="AEA121" s="124"/>
      <c r="AEB121" s="125"/>
      <c r="AEC121" s="124"/>
      <c r="AED121" s="125"/>
      <c r="AEE121" s="124"/>
      <c r="AEF121" s="125"/>
      <c r="AEG121" s="124"/>
      <c r="AEH121" s="125"/>
      <c r="AEI121" s="124"/>
      <c r="AEJ121" s="125"/>
      <c r="AEK121" s="124"/>
      <c r="AEL121" s="125"/>
      <c r="AEM121" s="124"/>
      <c r="AEN121" s="125"/>
      <c r="AEO121" s="124"/>
      <c r="AEP121" s="125"/>
      <c r="AEQ121" s="124"/>
      <c r="AER121" s="125"/>
      <c r="AES121" s="124"/>
      <c r="AET121" s="125"/>
      <c r="AEU121" s="124"/>
      <c r="AEV121" s="125"/>
      <c r="AEW121" s="124"/>
      <c r="AEX121" s="125"/>
      <c r="AEY121" s="124"/>
      <c r="AEZ121" s="125"/>
      <c r="AFA121" s="124"/>
      <c r="AFB121" s="125"/>
      <c r="AFC121" s="124"/>
      <c r="AFD121" s="125"/>
      <c r="AFE121" s="124"/>
      <c r="AFF121" s="125"/>
      <c r="AFG121" s="124"/>
      <c r="AFH121" s="125"/>
      <c r="AFI121" s="124"/>
      <c r="AFJ121" s="125"/>
      <c r="AFK121" s="124"/>
      <c r="AFL121" s="125"/>
      <c r="AFM121" s="124"/>
      <c r="AFN121" s="125"/>
      <c r="AFO121" s="124"/>
      <c r="AFP121" s="125"/>
      <c r="AFQ121" s="124"/>
      <c r="AFR121" s="125"/>
      <c r="AFS121" s="124"/>
      <c r="AFT121" s="125"/>
      <c r="AFU121" s="124"/>
      <c r="AFV121" s="125"/>
      <c r="AFW121" s="124"/>
      <c r="AFX121" s="125"/>
      <c r="AFY121" s="124"/>
      <c r="AFZ121" s="125"/>
      <c r="AGA121" s="124"/>
      <c r="AGB121" s="125"/>
      <c r="AGC121" s="124"/>
      <c r="AGD121" s="125"/>
      <c r="AGE121" s="124"/>
      <c r="AGF121" s="125"/>
      <c r="AGG121" s="124"/>
      <c r="AGH121" s="125"/>
      <c r="AGI121" s="124"/>
      <c r="AGJ121" s="125"/>
      <c r="AGK121" s="124"/>
      <c r="AGL121" s="125"/>
      <c r="AGM121" s="124"/>
      <c r="AGN121" s="125"/>
      <c r="AGO121" s="124"/>
      <c r="AGP121" s="125"/>
      <c r="AGQ121" s="124"/>
      <c r="AGR121" s="125"/>
      <c r="AGS121" s="124"/>
      <c r="AGT121" s="125"/>
      <c r="AGU121" s="124"/>
      <c r="AGV121" s="125"/>
      <c r="AGW121" s="124"/>
      <c r="AGX121" s="125"/>
      <c r="AGY121" s="124"/>
      <c r="AGZ121" s="125"/>
      <c r="AHA121" s="124"/>
      <c r="AHB121" s="125"/>
      <c r="AHC121" s="124"/>
      <c r="AHD121" s="125"/>
      <c r="AHE121" s="124"/>
      <c r="AHF121" s="125"/>
      <c r="AHG121" s="124"/>
      <c r="AHH121" s="125"/>
      <c r="AHI121" s="124"/>
      <c r="AHJ121" s="125"/>
      <c r="AHK121" s="124"/>
      <c r="AHL121" s="125"/>
      <c r="AHM121" s="124"/>
      <c r="AHN121" s="125"/>
      <c r="AHO121" s="124"/>
      <c r="AHP121" s="125"/>
      <c r="AHQ121" s="124"/>
      <c r="AHR121" s="125"/>
      <c r="AHS121" s="124"/>
      <c r="AHT121" s="125"/>
      <c r="AHU121" s="124"/>
      <c r="AHV121" s="125"/>
      <c r="AHW121" s="124"/>
      <c r="AHX121" s="125"/>
      <c r="AHY121" s="124"/>
      <c r="AHZ121" s="125"/>
      <c r="AIA121" s="124"/>
      <c r="AIB121" s="125"/>
      <c r="AIC121" s="124"/>
      <c r="AID121" s="125"/>
      <c r="AIE121" s="124"/>
      <c r="AIF121" s="125"/>
      <c r="AIG121" s="124"/>
      <c r="AIH121" s="125"/>
      <c r="AII121" s="124"/>
      <c r="AIJ121" s="125"/>
      <c r="AIK121" s="124"/>
      <c r="AIL121" s="125"/>
      <c r="AIM121" s="124"/>
      <c r="AIN121" s="125"/>
      <c r="AIO121" s="124"/>
      <c r="AIP121" s="125"/>
      <c r="AIQ121" s="124"/>
      <c r="AIR121" s="125"/>
      <c r="AIS121" s="124"/>
      <c r="AIT121" s="125"/>
      <c r="AIU121" s="124"/>
      <c r="AIV121" s="125"/>
      <c r="AIW121" s="124"/>
      <c r="AIX121" s="125"/>
      <c r="AIY121" s="124"/>
      <c r="AIZ121" s="125"/>
      <c r="AJA121" s="124"/>
      <c r="AJB121" s="125"/>
      <c r="AJC121" s="124"/>
      <c r="AJD121" s="125"/>
      <c r="AJE121" s="124"/>
      <c r="AJF121" s="125"/>
      <c r="AJG121" s="124"/>
      <c r="AJH121" s="125"/>
      <c r="AJI121" s="124"/>
      <c r="AJJ121" s="125"/>
      <c r="AJK121" s="124"/>
      <c r="AJL121" s="125"/>
      <c r="AJM121" s="124"/>
      <c r="AJN121" s="125"/>
      <c r="AJO121" s="124"/>
      <c r="AJP121" s="125"/>
      <c r="AJQ121" s="124"/>
      <c r="AJR121" s="125"/>
      <c r="AJS121" s="124"/>
      <c r="AJT121" s="125"/>
      <c r="AJU121" s="124"/>
      <c r="AJV121" s="125"/>
      <c r="AJW121" s="124"/>
      <c r="AJX121" s="125"/>
      <c r="AJY121" s="124"/>
      <c r="AJZ121" s="125"/>
      <c r="AKA121" s="124"/>
      <c r="AKB121" s="125"/>
      <c r="AKC121" s="124"/>
      <c r="AKD121" s="125"/>
      <c r="AKE121" s="124"/>
      <c r="AKF121" s="125"/>
      <c r="AKG121" s="124"/>
      <c r="AKH121" s="125"/>
      <c r="AKI121" s="124"/>
      <c r="AKJ121" s="125"/>
      <c r="AKK121" s="124"/>
      <c r="AKL121" s="125"/>
      <c r="AKM121" s="124"/>
      <c r="AKN121" s="125"/>
      <c r="AKO121" s="124"/>
      <c r="AKP121" s="125"/>
      <c r="AKQ121" s="124"/>
      <c r="AKR121" s="125"/>
      <c r="AKS121" s="124"/>
      <c r="AKT121" s="125"/>
      <c r="AKU121" s="124"/>
      <c r="AKV121" s="125"/>
      <c r="AKW121" s="124"/>
      <c r="AKX121" s="125"/>
      <c r="AKY121" s="124"/>
      <c r="AKZ121" s="125"/>
      <c r="ALA121" s="124"/>
      <c r="ALB121" s="125"/>
      <c r="ALC121" s="124"/>
      <c r="ALD121" s="125"/>
      <c r="ALE121" s="124"/>
      <c r="ALF121" s="125"/>
      <c r="ALG121" s="124"/>
      <c r="ALH121" s="125"/>
      <c r="ALI121" s="124"/>
      <c r="ALJ121" s="125"/>
      <c r="ALK121" s="124"/>
      <c r="ALL121" s="125"/>
      <c r="ALM121" s="124"/>
      <c r="ALN121" s="125"/>
      <c r="ALO121" s="124"/>
      <c r="ALP121" s="125"/>
      <c r="ALQ121" s="124"/>
      <c r="ALR121" s="125"/>
      <c r="ALS121" s="124"/>
      <c r="ALT121" s="125"/>
      <c r="ALU121" s="124"/>
      <c r="ALV121" s="125"/>
      <c r="ALW121" s="124"/>
      <c r="ALX121" s="125"/>
      <c r="ALY121" s="124"/>
      <c r="ALZ121" s="125"/>
      <c r="AMA121" s="124"/>
      <c r="AMB121" s="125"/>
      <c r="AMC121" s="124"/>
      <c r="AMD121" s="125"/>
      <c r="AME121" s="124"/>
      <c r="AMF121" s="125"/>
      <c r="AMG121" s="124"/>
      <c r="AMH121" s="125"/>
      <c r="AMI121" s="124"/>
      <c r="AMJ121" s="125"/>
      <c r="AMK121" s="124"/>
      <c r="AML121" s="125"/>
      <c r="AMM121" s="124"/>
      <c r="AMN121" s="125"/>
      <c r="AMO121" s="124"/>
      <c r="AMP121" s="125"/>
      <c r="AMQ121" s="124"/>
      <c r="AMR121" s="125"/>
      <c r="AMS121" s="124"/>
      <c r="AMT121" s="125"/>
      <c r="AMU121" s="124"/>
      <c r="AMV121" s="125"/>
      <c r="AMW121" s="124"/>
      <c r="AMX121" s="125"/>
      <c r="AMY121" s="124"/>
      <c r="AMZ121" s="125"/>
      <c r="ANA121" s="124"/>
      <c r="ANB121" s="125"/>
      <c r="ANC121" s="124"/>
      <c r="AND121" s="125"/>
      <c r="ANE121" s="124"/>
      <c r="ANF121" s="125"/>
      <c r="ANG121" s="124"/>
      <c r="ANH121" s="125"/>
      <c r="ANI121" s="124"/>
      <c r="ANJ121" s="125"/>
      <c r="ANK121" s="124"/>
      <c r="ANL121" s="125"/>
      <c r="ANM121" s="124"/>
      <c r="ANN121" s="125"/>
      <c r="ANO121" s="124"/>
      <c r="ANP121" s="125"/>
      <c r="ANQ121" s="124"/>
      <c r="ANR121" s="125"/>
      <c r="ANS121" s="124"/>
      <c r="ANT121" s="125"/>
      <c r="ANU121" s="124"/>
      <c r="ANV121" s="125"/>
      <c r="ANW121" s="124"/>
      <c r="ANX121" s="125"/>
      <c r="ANY121" s="124"/>
      <c r="ANZ121" s="125"/>
      <c r="AOA121" s="124"/>
      <c r="AOB121" s="125"/>
      <c r="AOC121" s="124"/>
      <c r="AOD121" s="125"/>
      <c r="AOE121" s="124"/>
      <c r="AOF121" s="125"/>
      <c r="AOG121" s="124"/>
      <c r="AOH121" s="125"/>
      <c r="AOI121" s="124"/>
      <c r="AOJ121" s="125"/>
      <c r="AOK121" s="124"/>
      <c r="AOL121" s="125"/>
      <c r="AOM121" s="124"/>
      <c r="AON121" s="125"/>
      <c r="AOO121" s="124"/>
      <c r="AOP121" s="125"/>
      <c r="AOQ121" s="124"/>
      <c r="AOR121" s="125"/>
      <c r="AOS121" s="124"/>
      <c r="AOT121" s="125"/>
      <c r="AOU121" s="124"/>
      <c r="AOV121" s="125"/>
      <c r="AOW121" s="124"/>
      <c r="AOX121" s="125"/>
      <c r="AOY121" s="124"/>
      <c r="AOZ121" s="125"/>
      <c r="APA121" s="124"/>
      <c r="APB121" s="125"/>
      <c r="APC121" s="124"/>
      <c r="APD121" s="125"/>
      <c r="APE121" s="124"/>
      <c r="APF121" s="125"/>
      <c r="APG121" s="124"/>
      <c r="APH121" s="125"/>
      <c r="API121" s="124"/>
      <c r="APJ121" s="125"/>
      <c r="APK121" s="124"/>
      <c r="APL121" s="125"/>
      <c r="APM121" s="124"/>
      <c r="APN121" s="125"/>
      <c r="APO121" s="124"/>
      <c r="APP121" s="125"/>
      <c r="APQ121" s="124"/>
      <c r="APR121" s="125"/>
      <c r="APS121" s="124"/>
      <c r="APT121" s="125"/>
      <c r="APU121" s="124"/>
      <c r="APV121" s="125"/>
      <c r="APW121" s="124"/>
      <c r="APX121" s="125"/>
      <c r="APY121" s="124"/>
      <c r="APZ121" s="125"/>
      <c r="AQA121" s="124"/>
      <c r="AQB121" s="125"/>
      <c r="AQC121" s="124"/>
      <c r="AQD121" s="125"/>
      <c r="AQE121" s="124"/>
      <c r="AQF121" s="125"/>
      <c r="AQG121" s="124"/>
      <c r="AQH121" s="125"/>
      <c r="AQI121" s="124"/>
      <c r="AQJ121" s="125"/>
      <c r="AQK121" s="124"/>
      <c r="AQL121" s="125"/>
      <c r="AQM121" s="124"/>
      <c r="AQN121" s="125"/>
      <c r="AQO121" s="124"/>
      <c r="AQP121" s="125"/>
      <c r="AQQ121" s="124"/>
      <c r="AQR121" s="125"/>
      <c r="AQS121" s="124"/>
      <c r="AQT121" s="125"/>
      <c r="AQU121" s="124"/>
      <c r="AQV121" s="125"/>
      <c r="AQW121" s="124"/>
      <c r="AQX121" s="125"/>
      <c r="AQY121" s="124"/>
      <c r="AQZ121" s="125"/>
      <c r="ARA121" s="124"/>
      <c r="ARB121" s="125"/>
      <c r="ARC121" s="124"/>
      <c r="ARD121" s="125"/>
      <c r="ARE121" s="124"/>
      <c r="ARF121" s="125"/>
      <c r="ARG121" s="124"/>
      <c r="ARH121" s="125"/>
      <c r="ARI121" s="124"/>
      <c r="ARJ121" s="125"/>
      <c r="ARK121" s="124"/>
      <c r="ARL121" s="125"/>
      <c r="ARM121" s="124"/>
      <c r="ARN121" s="125"/>
      <c r="ARO121" s="124"/>
      <c r="ARP121" s="125"/>
      <c r="ARQ121" s="124"/>
      <c r="ARR121" s="125"/>
      <c r="ARS121" s="124"/>
      <c r="ART121" s="125"/>
      <c r="ARU121" s="124"/>
      <c r="ARV121" s="125"/>
      <c r="ARW121" s="124"/>
      <c r="ARX121" s="125"/>
      <c r="ARY121" s="124"/>
      <c r="ARZ121" s="125"/>
      <c r="ASA121" s="124"/>
      <c r="ASB121" s="125"/>
      <c r="ASC121" s="124"/>
      <c r="ASD121" s="125"/>
      <c r="ASE121" s="124"/>
      <c r="ASF121" s="125"/>
      <c r="ASG121" s="124"/>
      <c r="ASH121" s="125"/>
      <c r="ASI121" s="124"/>
      <c r="ASJ121" s="125"/>
      <c r="ASK121" s="124"/>
      <c r="ASL121" s="125"/>
      <c r="ASM121" s="124"/>
      <c r="ASN121" s="125"/>
      <c r="ASO121" s="124"/>
      <c r="ASP121" s="125"/>
      <c r="ASQ121" s="124"/>
      <c r="ASR121" s="125"/>
      <c r="ASS121" s="124"/>
      <c r="AST121" s="125"/>
      <c r="ASU121" s="124"/>
      <c r="ASV121" s="125"/>
      <c r="ASW121" s="124"/>
      <c r="ASX121" s="125"/>
      <c r="ASY121" s="124"/>
      <c r="ASZ121" s="125"/>
      <c r="ATA121" s="124"/>
      <c r="ATB121" s="125"/>
      <c r="ATC121" s="124"/>
      <c r="ATD121" s="125"/>
      <c r="ATE121" s="124"/>
      <c r="ATF121" s="125"/>
      <c r="ATG121" s="124"/>
      <c r="ATH121" s="125"/>
      <c r="ATI121" s="124"/>
      <c r="ATJ121" s="125"/>
      <c r="ATK121" s="124"/>
      <c r="ATL121" s="125"/>
      <c r="ATM121" s="124"/>
      <c r="ATN121" s="125"/>
      <c r="ATO121" s="124"/>
      <c r="ATP121" s="125"/>
      <c r="ATQ121" s="124"/>
      <c r="ATR121" s="125"/>
      <c r="ATS121" s="124"/>
      <c r="ATT121" s="125"/>
      <c r="ATU121" s="124"/>
      <c r="ATV121" s="125"/>
      <c r="ATW121" s="124"/>
      <c r="ATX121" s="125"/>
      <c r="ATY121" s="124"/>
      <c r="ATZ121" s="125"/>
      <c r="AUA121" s="124"/>
      <c r="AUB121" s="125"/>
      <c r="AUC121" s="124"/>
      <c r="AUD121" s="125"/>
      <c r="AUE121" s="124"/>
      <c r="AUF121" s="125"/>
      <c r="AUG121" s="124"/>
      <c r="AUH121" s="125"/>
      <c r="AUI121" s="124"/>
      <c r="AUJ121" s="125"/>
      <c r="AUK121" s="124"/>
      <c r="AUL121" s="125"/>
      <c r="AUM121" s="124"/>
      <c r="AUN121" s="125"/>
      <c r="AUO121" s="124"/>
      <c r="AUP121" s="125"/>
      <c r="AUQ121" s="124"/>
      <c r="AUR121" s="125"/>
      <c r="AUS121" s="124"/>
      <c r="AUT121" s="125"/>
      <c r="AUU121" s="124"/>
      <c r="AUV121" s="125"/>
      <c r="AUW121" s="124"/>
      <c r="AUX121" s="125"/>
      <c r="AUY121" s="124"/>
      <c r="AUZ121" s="125"/>
      <c r="AVA121" s="124"/>
      <c r="AVB121" s="125"/>
      <c r="AVC121" s="124"/>
      <c r="AVD121" s="125"/>
      <c r="AVE121" s="124"/>
      <c r="AVF121" s="125"/>
      <c r="AVG121" s="124"/>
      <c r="AVH121" s="125"/>
      <c r="AVI121" s="124"/>
      <c r="AVJ121" s="125"/>
      <c r="AVK121" s="124"/>
      <c r="AVL121" s="125"/>
      <c r="AVM121" s="124"/>
      <c r="AVN121" s="125"/>
      <c r="AVO121" s="124"/>
      <c r="AVP121" s="125"/>
      <c r="AVQ121" s="124"/>
      <c r="AVR121" s="125"/>
      <c r="AVS121" s="124"/>
      <c r="AVT121" s="125"/>
      <c r="AVU121" s="124"/>
      <c r="AVV121" s="125"/>
      <c r="AVW121" s="124"/>
      <c r="AVX121" s="125"/>
      <c r="AVY121" s="124"/>
      <c r="AVZ121" s="125"/>
      <c r="AWA121" s="124"/>
      <c r="AWB121" s="125"/>
      <c r="AWC121" s="124"/>
      <c r="AWD121" s="125"/>
      <c r="AWE121" s="124"/>
      <c r="AWF121" s="125"/>
      <c r="AWG121" s="124"/>
      <c r="AWH121" s="125"/>
      <c r="AWI121" s="124"/>
      <c r="AWJ121" s="125"/>
      <c r="AWK121" s="124"/>
      <c r="AWL121" s="125"/>
      <c r="AWM121" s="124"/>
      <c r="AWN121" s="125"/>
      <c r="AWO121" s="124"/>
      <c r="AWP121" s="125"/>
      <c r="AWQ121" s="124"/>
      <c r="AWR121" s="125"/>
      <c r="AWS121" s="124"/>
      <c r="AWT121" s="125"/>
      <c r="AWU121" s="124"/>
      <c r="AWV121" s="125"/>
      <c r="AWW121" s="124"/>
      <c r="AWX121" s="125"/>
      <c r="AWY121" s="124"/>
      <c r="AWZ121" s="125"/>
      <c r="AXA121" s="124"/>
      <c r="AXB121" s="125"/>
      <c r="AXC121" s="124"/>
      <c r="AXD121" s="125"/>
      <c r="AXE121" s="124"/>
      <c r="AXF121" s="125"/>
      <c r="AXG121" s="124"/>
      <c r="AXH121" s="125"/>
      <c r="AXI121" s="124"/>
      <c r="AXJ121" s="125"/>
      <c r="AXK121" s="124"/>
      <c r="AXL121" s="125"/>
      <c r="AXM121" s="124"/>
      <c r="AXN121" s="125"/>
      <c r="AXO121" s="124"/>
      <c r="AXP121" s="125"/>
      <c r="AXQ121" s="124"/>
      <c r="AXR121" s="125"/>
      <c r="AXS121" s="124"/>
      <c r="AXT121" s="125"/>
      <c r="AXU121" s="124"/>
      <c r="AXV121" s="125"/>
      <c r="AXW121" s="124"/>
      <c r="AXX121" s="125"/>
      <c r="AXY121" s="124"/>
      <c r="AXZ121" s="125"/>
      <c r="AYA121" s="124"/>
      <c r="AYB121" s="125"/>
      <c r="AYC121" s="124"/>
      <c r="AYD121" s="125"/>
      <c r="AYE121" s="124"/>
      <c r="AYF121" s="125"/>
      <c r="AYG121" s="124"/>
      <c r="AYH121" s="125"/>
      <c r="AYI121" s="124"/>
      <c r="AYJ121" s="125"/>
      <c r="AYK121" s="124"/>
      <c r="AYL121" s="125"/>
      <c r="AYM121" s="124"/>
      <c r="AYN121" s="125"/>
      <c r="AYO121" s="124"/>
      <c r="AYP121" s="125"/>
      <c r="AYQ121" s="124"/>
      <c r="AYR121" s="125"/>
      <c r="AYS121" s="124"/>
      <c r="AYT121" s="125"/>
      <c r="AYU121" s="124"/>
      <c r="AYV121" s="125"/>
      <c r="AYW121" s="124"/>
      <c r="AYX121" s="125"/>
      <c r="AYY121" s="124"/>
      <c r="AYZ121" s="125"/>
      <c r="AZA121" s="124"/>
      <c r="AZB121" s="125"/>
      <c r="AZC121" s="124"/>
      <c r="AZD121" s="125"/>
      <c r="AZE121" s="124"/>
      <c r="AZF121" s="125"/>
      <c r="AZG121" s="124"/>
      <c r="AZH121" s="125"/>
      <c r="AZI121" s="124"/>
      <c r="AZJ121" s="125"/>
      <c r="AZK121" s="124"/>
      <c r="AZL121" s="125"/>
      <c r="AZM121" s="124"/>
      <c r="AZN121" s="125"/>
      <c r="AZO121" s="124"/>
      <c r="AZP121" s="125"/>
      <c r="AZQ121" s="124"/>
      <c r="AZR121" s="125"/>
      <c r="AZS121" s="124"/>
      <c r="AZT121" s="125"/>
      <c r="AZU121" s="124"/>
      <c r="AZV121" s="125"/>
      <c r="AZW121" s="124"/>
      <c r="AZX121" s="125"/>
      <c r="AZY121" s="124"/>
      <c r="AZZ121" s="125"/>
      <c r="BAA121" s="124"/>
      <c r="BAB121" s="125"/>
      <c r="BAC121" s="124"/>
      <c r="BAD121" s="125"/>
      <c r="BAE121" s="124"/>
      <c r="BAF121" s="125"/>
      <c r="BAG121" s="124"/>
      <c r="BAH121" s="125"/>
      <c r="BAI121" s="124"/>
      <c r="BAJ121" s="125"/>
      <c r="BAK121" s="124"/>
      <c r="BAL121" s="125"/>
      <c r="BAM121" s="124"/>
      <c r="BAN121" s="125"/>
      <c r="BAO121" s="124"/>
      <c r="BAP121" s="125"/>
      <c r="BAQ121" s="124"/>
      <c r="BAR121" s="125"/>
      <c r="BAS121" s="124"/>
      <c r="BAT121" s="125"/>
      <c r="BAU121" s="124"/>
      <c r="BAV121" s="125"/>
      <c r="BAW121" s="124"/>
      <c r="BAX121" s="125"/>
      <c r="BAY121" s="124"/>
      <c r="BAZ121" s="125"/>
      <c r="BBA121" s="124"/>
      <c r="BBB121" s="125"/>
      <c r="BBC121" s="124"/>
      <c r="BBD121" s="125"/>
      <c r="BBE121" s="124"/>
      <c r="BBF121" s="125"/>
      <c r="BBG121" s="124"/>
      <c r="BBH121" s="125"/>
      <c r="BBI121" s="124"/>
      <c r="BBJ121" s="125"/>
      <c r="BBK121" s="124"/>
      <c r="BBL121" s="125"/>
      <c r="BBM121" s="124"/>
      <c r="BBN121" s="125"/>
      <c r="BBO121" s="124"/>
      <c r="BBP121" s="125"/>
      <c r="BBQ121" s="124"/>
      <c r="BBR121" s="125"/>
      <c r="BBS121" s="124"/>
      <c r="BBT121" s="125"/>
      <c r="BBU121" s="124"/>
      <c r="BBV121" s="125"/>
      <c r="BBW121" s="124"/>
      <c r="BBX121" s="125"/>
      <c r="BBY121" s="124"/>
      <c r="BBZ121" s="125"/>
      <c r="BCA121" s="124"/>
      <c r="BCB121" s="125"/>
      <c r="BCC121" s="124"/>
      <c r="BCD121" s="125"/>
      <c r="BCE121" s="124"/>
      <c r="BCF121" s="125"/>
      <c r="BCG121" s="124"/>
      <c r="BCH121" s="125"/>
      <c r="BCI121" s="124"/>
      <c r="BCJ121" s="125"/>
      <c r="BCK121" s="124"/>
      <c r="BCL121" s="125"/>
      <c r="BCM121" s="124"/>
      <c r="BCN121" s="125"/>
      <c r="BCO121" s="124"/>
      <c r="BCP121" s="125"/>
      <c r="BCQ121" s="124"/>
      <c r="BCR121" s="125"/>
      <c r="BCS121" s="124"/>
      <c r="BCT121" s="125"/>
      <c r="BCU121" s="124"/>
      <c r="BCV121" s="125"/>
      <c r="BCW121" s="124"/>
      <c r="BCX121" s="125"/>
      <c r="BCY121" s="124"/>
      <c r="BCZ121" s="125"/>
      <c r="BDA121" s="124"/>
      <c r="BDB121" s="125"/>
      <c r="BDC121" s="124"/>
      <c r="BDD121" s="125"/>
      <c r="BDE121" s="124"/>
      <c r="BDF121" s="125"/>
      <c r="BDG121" s="124"/>
      <c r="BDH121" s="125"/>
      <c r="BDI121" s="124"/>
      <c r="BDJ121" s="125"/>
      <c r="BDK121" s="124"/>
      <c r="BDL121" s="125"/>
      <c r="BDM121" s="124"/>
      <c r="BDN121" s="125"/>
      <c r="BDO121" s="124"/>
      <c r="BDP121" s="125"/>
      <c r="BDQ121" s="124"/>
      <c r="BDR121" s="125"/>
      <c r="BDS121" s="124"/>
      <c r="BDT121" s="125"/>
      <c r="BDU121" s="124"/>
      <c r="BDV121" s="125"/>
      <c r="BDW121" s="124"/>
      <c r="BDX121" s="125"/>
      <c r="BDY121" s="124"/>
      <c r="BDZ121" s="125"/>
      <c r="BEA121" s="124"/>
      <c r="BEB121" s="125"/>
      <c r="BEC121" s="124"/>
      <c r="BED121" s="125"/>
      <c r="BEE121" s="124"/>
      <c r="BEF121" s="125"/>
      <c r="BEG121" s="124"/>
      <c r="BEH121" s="125"/>
      <c r="BEI121" s="124"/>
      <c r="BEJ121" s="125"/>
      <c r="BEK121" s="124"/>
      <c r="BEL121" s="125"/>
      <c r="BEM121" s="124"/>
      <c r="BEN121" s="125"/>
      <c r="BEO121" s="124"/>
      <c r="BEP121" s="125"/>
      <c r="BEQ121" s="124"/>
      <c r="BER121" s="125"/>
      <c r="BES121" s="124"/>
      <c r="BET121" s="125"/>
      <c r="BEU121" s="124"/>
      <c r="BEV121" s="125"/>
      <c r="BEW121" s="124"/>
      <c r="BEX121" s="125"/>
      <c r="BEY121" s="124"/>
      <c r="BEZ121" s="125"/>
      <c r="BFA121" s="124"/>
      <c r="BFB121" s="125"/>
      <c r="BFC121" s="124"/>
      <c r="BFD121" s="125"/>
      <c r="BFE121" s="124"/>
      <c r="BFF121" s="125"/>
      <c r="BFG121" s="124"/>
      <c r="BFH121" s="125"/>
      <c r="BFI121" s="124"/>
      <c r="BFJ121" s="125"/>
      <c r="BFK121" s="124"/>
      <c r="BFL121" s="125"/>
      <c r="BFM121" s="124"/>
      <c r="BFN121" s="125"/>
      <c r="BFO121" s="124"/>
      <c r="BFP121" s="125"/>
      <c r="BFQ121" s="124"/>
      <c r="BFR121" s="125"/>
      <c r="BFS121" s="124"/>
      <c r="BFT121" s="125"/>
      <c r="BFU121" s="124"/>
      <c r="BFV121" s="125"/>
      <c r="BFW121" s="124"/>
      <c r="BFX121" s="125"/>
      <c r="BFY121" s="124"/>
      <c r="BFZ121" s="125"/>
      <c r="BGA121" s="124"/>
      <c r="BGB121" s="125"/>
      <c r="BGC121" s="124"/>
      <c r="BGD121" s="125"/>
      <c r="BGE121" s="124"/>
      <c r="BGF121" s="125"/>
      <c r="BGG121" s="124"/>
      <c r="BGH121" s="125"/>
      <c r="BGI121" s="124"/>
      <c r="BGJ121" s="125"/>
      <c r="BGK121" s="124"/>
      <c r="BGL121" s="125"/>
      <c r="BGM121" s="124"/>
      <c r="BGN121" s="125"/>
      <c r="BGO121" s="124"/>
      <c r="BGP121" s="125"/>
      <c r="BGQ121" s="124"/>
      <c r="BGR121" s="125"/>
      <c r="BGS121" s="124"/>
      <c r="BGT121" s="125"/>
      <c r="BGU121" s="124"/>
      <c r="BGV121" s="125"/>
      <c r="BGW121" s="124"/>
      <c r="BGX121" s="125"/>
      <c r="BGY121" s="124"/>
      <c r="BGZ121" s="125"/>
      <c r="BHA121" s="124"/>
      <c r="BHB121" s="125"/>
      <c r="BHC121" s="124"/>
      <c r="BHD121" s="125"/>
      <c r="BHE121" s="124"/>
      <c r="BHF121" s="125"/>
      <c r="BHG121" s="124"/>
      <c r="BHH121" s="125"/>
      <c r="BHI121" s="124"/>
      <c r="BHJ121" s="125"/>
      <c r="BHK121" s="124"/>
      <c r="BHL121" s="125"/>
      <c r="BHM121" s="124"/>
      <c r="BHN121" s="125"/>
      <c r="BHO121" s="124"/>
      <c r="BHP121" s="125"/>
      <c r="BHQ121" s="124"/>
      <c r="BHR121" s="125"/>
      <c r="BHS121" s="124"/>
      <c r="BHT121" s="125"/>
      <c r="BHU121" s="124"/>
      <c r="BHV121" s="125"/>
      <c r="BHW121" s="124"/>
      <c r="BHX121" s="125"/>
      <c r="BHY121" s="124"/>
      <c r="BHZ121" s="125"/>
      <c r="BIA121" s="124"/>
      <c r="BIB121" s="125"/>
      <c r="BIC121" s="124"/>
      <c r="BID121" s="125"/>
      <c r="BIE121" s="124"/>
      <c r="BIF121" s="125"/>
      <c r="BIG121" s="124"/>
      <c r="BIH121" s="125"/>
      <c r="BII121" s="124"/>
      <c r="BIJ121" s="125"/>
      <c r="BIK121" s="124"/>
      <c r="BIL121" s="125"/>
      <c r="BIM121" s="124"/>
      <c r="BIN121" s="125"/>
      <c r="BIO121" s="124"/>
      <c r="BIP121" s="125"/>
      <c r="BIQ121" s="124"/>
      <c r="BIR121" s="125"/>
      <c r="BIS121" s="124"/>
      <c r="BIT121" s="125"/>
      <c r="BIU121" s="124"/>
      <c r="BIV121" s="125"/>
      <c r="BIW121" s="124"/>
      <c r="BIX121" s="125"/>
      <c r="BIY121" s="124"/>
      <c r="BIZ121" s="125"/>
      <c r="BJA121" s="124"/>
      <c r="BJB121" s="125"/>
      <c r="BJC121" s="124"/>
      <c r="BJD121" s="125"/>
      <c r="BJE121" s="124"/>
      <c r="BJF121" s="125"/>
      <c r="BJG121" s="124"/>
      <c r="BJH121" s="125"/>
      <c r="BJI121" s="124"/>
      <c r="BJJ121" s="125"/>
      <c r="BJK121" s="124"/>
      <c r="BJL121" s="125"/>
      <c r="BJM121" s="124"/>
      <c r="BJN121" s="125"/>
      <c r="BJO121" s="124"/>
      <c r="BJP121" s="125"/>
      <c r="BJQ121" s="124"/>
      <c r="BJR121" s="125"/>
      <c r="BJS121" s="124"/>
      <c r="BJT121" s="125"/>
      <c r="BJU121" s="124"/>
      <c r="BJV121" s="125"/>
      <c r="BJW121" s="124"/>
      <c r="BJX121" s="125"/>
      <c r="BJY121" s="124"/>
      <c r="BJZ121" s="125"/>
      <c r="BKA121" s="124"/>
      <c r="BKB121" s="125"/>
      <c r="BKC121" s="124"/>
      <c r="BKD121" s="125"/>
      <c r="BKE121" s="124"/>
      <c r="BKF121" s="125"/>
      <c r="BKG121" s="124"/>
      <c r="BKH121" s="125"/>
      <c r="BKI121" s="124"/>
      <c r="BKJ121" s="125"/>
      <c r="BKK121" s="124"/>
      <c r="BKL121" s="125"/>
      <c r="BKM121" s="124"/>
      <c r="BKN121" s="125"/>
      <c r="BKO121" s="124"/>
      <c r="BKP121" s="125"/>
      <c r="BKQ121" s="124"/>
      <c r="BKR121" s="125"/>
      <c r="BKS121" s="124"/>
      <c r="BKT121" s="125"/>
      <c r="BKU121" s="124"/>
      <c r="BKV121" s="125"/>
      <c r="BKW121" s="124"/>
      <c r="BKX121" s="125"/>
      <c r="BKY121" s="124"/>
      <c r="BKZ121" s="125"/>
      <c r="BLA121" s="124"/>
      <c r="BLB121" s="125"/>
      <c r="BLC121" s="124"/>
      <c r="BLD121" s="125"/>
      <c r="BLE121" s="124"/>
      <c r="BLF121" s="125"/>
      <c r="BLG121" s="124"/>
      <c r="BLH121" s="125"/>
      <c r="BLI121" s="124"/>
      <c r="BLJ121" s="125"/>
      <c r="BLK121" s="124"/>
      <c r="BLL121" s="125"/>
      <c r="BLM121" s="124"/>
      <c r="BLN121" s="125"/>
      <c r="BLO121" s="124"/>
      <c r="BLP121" s="125"/>
      <c r="BLQ121" s="124"/>
      <c r="BLR121" s="125"/>
      <c r="BLS121" s="124"/>
      <c r="BLT121" s="125"/>
      <c r="BLU121" s="124"/>
      <c r="BLV121" s="125"/>
      <c r="BLW121" s="124"/>
      <c r="BLX121" s="125"/>
      <c r="BLY121" s="124"/>
      <c r="BLZ121" s="125"/>
      <c r="BMA121" s="124"/>
      <c r="BMB121" s="125"/>
      <c r="BMC121" s="124"/>
      <c r="BMD121" s="125"/>
      <c r="BME121" s="124"/>
      <c r="BMF121" s="125"/>
      <c r="BMG121" s="124"/>
      <c r="BMH121" s="125"/>
      <c r="BMI121" s="124"/>
      <c r="BMJ121" s="125"/>
      <c r="BMK121" s="124"/>
      <c r="BML121" s="125"/>
      <c r="BMM121" s="124"/>
      <c r="BMN121" s="125"/>
      <c r="BMO121" s="124"/>
      <c r="BMP121" s="125"/>
      <c r="BMQ121" s="124"/>
      <c r="BMR121" s="125"/>
      <c r="BMS121" s="124"/>
      <c r="BMT121" s="125"/>
      <c r="BMU121" s="124"/>
      <c r="BMV121" s="125"/>
      <c r="BMW121" s="124"/>
      <c r="BMX121" s="125"/>
      <c r="BMY121" s="124"/>
      <c r="BMZ121" s="125"/>
      <c r="BNA121" s="124"/>
      <c r="BNB121" s="125"/>
      <c r="BNC121" s="124"/>
      <c r="BND121" s="125"/>
      <c r="BNE121" s="124"/>
      <c r="BNF121" s="125"/>
      <c r="BNG121" s="124"/>
      <c r="BNH121" s="125"/>
      <c r="BNI121" s="124"/>
      <c r="BNJ121" s="125"/>
      <c r="BNK121" s="124"/>
      <c r="BNL121" s="125"/>
      <c r="BNM121" s="124"/>
      <c r="BNN121" s="125"/>
      <c r="BNO121" s="124"/>
      <c r="BNP121" s="125"/>
      <c r="BNQ121" s="124"/>
      <c r="BNR121" s="125"/>
      <c r="BNS121" s="124"/>
      <c r="BNT121" s="125"/>
      <c r="BNU121" s="124"/>
      <c r="BNV121" s="125"/>
      <c r="BNW121" s="124"/>
      <c r="BNX121" s="125"/>
      <c r="BNY121" s="124"/>
      <c r="BNZ121" s="125"/>
      <c r="BOA121" s="124"/>
      <c r="BOB121" s="125"/>
      <c r="BOC121" s="124"/>
      <c r="BOD121" s="125"/>
      <c r="BOE121" s="124"/>
      <c r="BOF121" s="125"/>
      <c r="BOG121" s="124"/>
      <c r="BOH121" s="125"/>
      <c r="BOI121" s="124"/>
      <c r="BOJ121" s="125"/>
      <c r="BOK121" s="124"/>
      <c r="BOL121" s="125"/>
      <c r="BOM121" s="124"/>
      <c r="BON121" s="125"/>
      <c r="BOO121" s="124"/>
      <c r="BOP121" s="125"/>
      <c r="BOQ121" s="124"/>
      <c r="BOR121" s="125"/>
      <c r="BOS121" s="124"/>
      <c r="BOT121" s="125"/>
      <c r="BOU121" s="124"/>
      <c r="BOV121" s="125"/>
      <c r="BOW121" s="124"/>
      <c r="BOX121" s="125"/>
      <c r="BOY121" s="124"/>
      <c r="BOZ121" s="125"/>
      <c r="BPA121" s="124"/>
      <c r="BPB121" s="125"/>
      <c r="BPC121" s="124"/>
      <c r="BPD121" s="125"/>
      <c r="BPE121" s="124"/>
      <c r="BPF121" s="125"/>
      <c r="BPG121" s="124"/>
      <c r="BPH121" s="125"/>
      <c r="BPI121" s="124"/>
      <c r="BPJ121" s="125"/>
      <c r="BPK121" s="124"/>
      <c r="BPL121" s="125"/>
      <c r="BPM121" s="124"/>
      <c r="BPN121" s="125"/>
      <c r="BPO121" s="124"/>
      <c r="BPP121" s="125"/>
      <c r="BPQ121" s="124"/>
      <c r="BPR121" s="125"/>
      <c r="BPS121" s="124"/>
      <c r="BPT121" s="125"/>
      <c r="BPU121" s="124"/>
      <c r="BPV121" s="125"/>
      <c r="BPW121" s="124"/>
      <c r="BPX121" s="125"/>
      <c r="BPY121" s="124"/>
      <c r="BPZ121" s="125"/>
      <c r="BQA121" s="124"/>
      <c r="BQB121" s="125"/>
      <c r="BQC121" s="124"/>
      <c r="BQD121" s="125"/>
      <c r="BQE121" s="124"/>
      <c r="BQF121" s="125"/>
      <c r="BQG121" s="124"/>
      <c r="BQH121" s="125"/>
      <c r="BQI121" s="124"/>
      <c r="BQJ121" s="125"/>
      <c r="BQK121" s="124"/>
      <c r="BQL121" s="125"/>
      <c r="BQM121" s="124"/>
      <c r="BQN121" s="125"/>
      <c r="BQO121" s="124"/>
      <c r="BQP121" s="125"/>
      <c r="BQQ121" s="124"/>
      <c r="BQR121" s="125"/>
      <c r="BQS121" s="124"/>
      <c r="BQT121" s="125"/>
      <c r="BQU121" s="124"/>
      <c r="BQV121" s="125"/>
      <c r="BQW121" s="124"/>
      <c r="BQX121" s="125"/>
      <c r="BQY121" s="124"/>
      <c r="BQZ121" s="125"/>
      <c r="BRA121" s="124"/>
      <c r="BRB121" s="125"/>
      <c r="BRC121" s="124"/>
      <c r="BRD121" s="125"/>
      <c r="BRE121" s="124"/>
      <c r="BRF121" s="125"/>
      <c r="BRG121" s="124"/>
      <c r="BRH121" s="125"/>
      <c r="BRI121" s="124"/>
      <c r="BRJ121" s="125"/>
      <c r="BRK121" s="124"/>
      <c r="BRL121" s="125"/>
      <c r="BRM121" s="124"/>
      <c r="BRN121" s="125"/>
      <c r="BRO121" s="124"/>
      <c r="BRP121" s="125"/>
      <c r="BRQ121" s="124"/>
      <c r="BRR121" s="125"/>
      <c r="BRS121" s="124"/>
      <c r="BRT121" s="125"/>
      <c r="BRU121" s="124"/>
      <c r="BRV121" s="125"/>
      <c r="BRW121" s="124"/>
      <c r="BRX121" s="125"/>
      <c r="BRY121" s="124"/>
      <c r="BRZ121" s="125"/>
      <c r="BSA121" s="124"/>
      <c r="BSB121" s="125"/>
      <c r="BSC121" s="124"/>
      <c r="BSD121" s="125"/>
      <c r="BSE121" s="124"/>
      <c r="BSF121" s="125"/>
      <c r="BSG121" s="124"/>
      <c r="BSH121" s="125"/>
      <c r="BSI121" s="124"/>
      <c r="BSJ121" s="125"/>
      <c r="BSK121" s="124"/>
      <c r="BSL121" s="125"/>
      <c r="BSM121" s="124"/>
      <c r="BSN121" s="125"/>
      <c r="BSO121" s="124"/>
      <c r="BSP121" s="125"/>
      <c r="BSQ121" s="124"/>
      <c r="BSR121" s="125"/>
      <c r="BSS121" s="124"/>
      <c r="BST121" s="125"/>
      <c r="BSU121" s="124"/>
      <c r="BSV121" s="125"/>
      <c r="BSW121" s="124"/>
      <c r="BSX121" s="125"/>
      <c r="BSY121" s="124"/>
      <c r="BSZ121" s="125"/>
      <c r="BTA121" s="124"/>
      <c r="BTB121" s="125"/>
      <c r="BTC121" s="124"/>
      <c r="BTD121" s="125"/>
      <c r="BTE121" s="124"/>
      <c r="BTF121" s="125"/>
      <c r="BTG121" s="124"/>
      <c r="BTH121" s="125"/>
      <c r="BTI121" s="124"/>
      <c r="BTJ121" s="125"/>
      <c r="BTK121" s="124"/>
      <c r="BTL121" s="125"/>
      <c r="BTM121" s="124"/>
      <c r="BTN121" s="125"/>
      <c r="BTO121" s="124"/>
      <c r="BTP121" s="125"/>
      <c r="BTQ121" s="124"/>
      <c r="BTR121" s="125"/>
      <c r="BTS121" s="124"/>
      <c r="BTT121" s="125"/>
      <c r="BTU121" s="124"/>
      <c r="BTV121" s="125"/>
      <c r="BTW121" s="124"/>
      <c r="BTX121" s="125"/>
      <c r="BTY121" s="124"/>
      <c r="BTZ121" s="125"/>
      <c r="BUA121" s="124"/>
      <c r="BUB121" s="125"/>
      <c r="BUC121" s="124"/>
      <c r="BUD121" s="125"/>
      <c r="BUE121" s="124"/>
      <c r="BUF121" s="125"/>
      <c r="BUG121" s="124"/>
      <c r="BUH121" s="125"/>
      <c r="BUI121" s="124"/>
      <c r="BUJ121" s="125"/>
      <c r="BUK121" s="124"/>
      <c r="BUL121" s="125"/>
      <c r="BUM121" s="124"/>
      <c r="BUN121" s="125"/>
      <c r="BUO121" s="124"/>
      <c r="BUP121" s="125"/>
      <c r="BUQ121" s="124"/>
      <c r="BUR121" s="125"/>
      <c r="BUS121" s="124"/>
      <c r="BUT121" s="125"/>
      <c r="BUU121" s="124"/>
      <c r="BUV121" s="125"/>
      <c r="BUW121" s="124"/>
      <c r="BUX121" s="125"/>
      <c r="BUY121" s="124"/>
      <c r="BUZ121" s="125"/>
      <c r="BVA121" s="124"/>
      <c r="BVB121" s="125"/>
      <c r="BVC121" s="124"/>
      <c r="BVD121" s="125"/>
      <c r="BVE121" s="124"/>
      <c r="BVF121" s="125"/>
      <c r="BVG121" s="124"/>
      <c r="BVH121" s="125"/>
      <c r="BVI121" s="124"/>
      <c r="BVJ121" s="125"/>
      <c r="BVK121" s="124"/>
      <c r="BVL121" s="125"/>
      <c r="BVM121" s="124"/>
      <c r="BVN121" s="125"/>
      <c r="BVO121" s="124"/>
      <c r="BVP121" s="125"/>
      <c r="BVQ121" s="124"/>
      <c r="BVR121" s="125"/>
      <c r="BVS121" s="124"/>
      <c r="BVT121" s="125"/>
      <c r="BVU121" s="124"/>
      <c r="BVV121" s="125"/>
      <c r="BVW121" s="124"/>
      <c r="BVX121" s="125"/>
      <c r="BVY121" s="124"/>
      <c r="BVZ121" s="125"/>
      <c r="BWA121" s="124"/>
      <c r="BWB121" s="125"/>
      <c r="BWC121" s="124"/>
      <c r="BWD121" s="125"/>
      <c r="BWE121" s="124"/>
      <c r="BWF121" s="125"/>
      <c r="BWG121" s="124"/>
      <c r="BWH121" s="125"/>
      <c r="BWI121" s="124"/>
      <c r="BWJ121" s="125"/>
      <c r="BWK121" s="124"/>
      <c r="BWL121" s="125"/>
      <c r="BWM121" s="124"/>
      <c r="BWN121" s="125"/>
      <c r="BWO121" s="124"/>
      <c r="BWP121" s="125"/>
      <c r="BWQ121" s="124"/>
      <c r="BWR121" s="125"/>
      <c r="BWS121" s="124"/>
      <c r="BWT121" s="125"/>
      <c r="BWU121" s="124"/>
      <c r="BWV121" s="125"/>
      <c r="BWW121" s="124"/>
      <c r="BWX121" s="125"/>
      <c r="BWY121" s="124"/>
      <c r="BWZ121" s="125"/>
      <c r="BXA121" s="124"/>
      <c r="BXB121" s="125"/>
      <c r="BXC121" s="124"/>
      <c r="BXD121" s="125"/>
      <c r="BXE121" s="124"/>
      <c r="BXF121" s="125"/>
      <c r="BXG121" s="124"/>
      <c r="BXH121" s="125"/>
      <c r="BXI121" s="124"/>
      <c r="BXJ121" s="125"/>
      <c r="BXK121" s="124"/>
      <c r="BXL121" s="125"/>
      <c r="BXM121" s="124"/>
      <c r="BXN121" s="125"/>
      <c r="BXO121" s="124"/>
      <c r="BXP121" s="125"/>
      <c r="BXQ121" s="124"/>
      <c r="BXR121" s="125"/>
      <c r="BXS121" s="124"/>
      <c r="BXT121" s="125"/>
      <c r="BXU121" s="124"/>
      <c r="BXV121" s="125"/>
      <c r="BXW121" s="124"/>
      <c r="BXX121" s="125"/>
      <c r="BXY121" s="124"/>
      <c r="BXZ121" s="125"/>
      <c r="BYA121" s="124"/>
      <c r="BYB121" s="125"/>
      <c r="BYC121" s="124"/>
      <c r="BYD121" s="125"/>
      <c r="BYE121" s="124"/>
      <c r="BYF121" s="125"/>
      <c r="BYG121" s="124"/>
      <c r="BYH121" s="125"/>
      <c r="BYI121" s="124"/>
      <c r="BYJ121" s="125"/>
      <c r="BYK121" s="124"/>
      <c r="BYL121" s="125"/>
      <c r="BYM121" s="124"/>
      <c r="BYN121" s="125"/>
      <c r="BYO121" s="124"/>
      <c r="BYP121" s="125"/>
      <c r="BYQ121" s="124"/>
      <c r="BYR121" s="125"/>
      <c r="BYS121" s="124"/>
      <c r="BYT121" s="125"/>
      <c r="BYU121" s="124"/>
      <c r="BYV121" s="125"/>
      <c r="BYW121" s="124"/>
      <c r="BYX121" s="125"/>
      <c r="BYY121" s="124"/>
      <c r="BYZ121" s="125"/>
      <c r="BZA121" s="124"/>
      <c r="BZB121" s="125"/>
      <c r="BZC121" s="124"/>
      <c r="BZD121" s="125"/>
      <c r="BZE121" s="124"/>
      <c r="BZF121" s="125"/>
      <c r="BZG121" s="124"/>
      <c r="BZH121" s="125"/>
      <c r="BZI121" s="124"/>
      <c r="BZJ121" s="125"/>
      <c r="BZK121" s="124"/>
      <c r="BZL121" s="125"/>
      <c r="BZM121" s="124"/>
      <c r="BZN121" s="125"/>
      <c r="BZO121" s="124"/>
      <c r="BZP121" s="125"/>
      <c r="BZQ121" s="124"/>
      <c r="BZR121" s="125"/>
      <c r="BZS121" s="124"/>
      <c r="BZT121" s="125"/>
      <c r="BZU121" s="124"/>
      <c r="BZV121" s="125"/>
      <c r="BZW121" s="124"/>
      <c r="BZX121" s="125"/>
      <c r="BZY121" s="124"/>
      <c r="BZZ121" s="125"/>
      <c r="CAA121" s="124"/>
      <c r="CAB121" s="125"/>
      <c r="CAC121" s="124"/>
      <c r="CAD121" s="125"/>
      <c r="CAE121" s="124"/>
      <c r="CAF121" s="125"/>
      <c r="CAG121" s="124"/>
      <c r="CAH121" s="125"/>
      <c r="CAI121" s="124"/>
      <c r="CAJ121" s="125"/>
      <c r="CAK121" s="124"/>
      <c r="CAL121" s="125"/>
      <c r="CAM121" s="124"/>
      <c r="CAN121" s="125"/>
      <c r="CAO121" s="124"/>
      <c r="CAP121" s="125"/>
      <c r="CAQ121" s="124"/>
      <c r="CAR121" s="125"/>
      <c r="CAS121" s="124"/>
      <c r="CAT121" s="125"/>
      <c r="CAU121" s="124"/>
      <c r="CAV121" s="125"/>
      <c r="CAW121" s="124"/>
      <c r="CAX121" s="125"/>
      <c r="CAY121" s="124"/>
      <c r="CAZ121" s="125"/>
      <c r="CBA121" s="124"/>
      <c r="CBB121" s="125"/>
      <c r="CBC121" s="124"/>
      <c r="CBD121" s="125"/>
      <c r="CBE121" s="124"/>
      <c r="CBF121" s="125"/>
      <c r="CBG121" s="124"/>
      <c r="CBH121" s="125"/>
      <c r="CBI121" s="124"/>
      <c r="CBJ121" s="125"/>
      <c r="CBK121" s="124"/>
      <c r="CBL121" s="125"/>
      <c r="CBM121" s="124"/>
      <c r="CBN121" s="125"/>
      <c r="CBO121" s="124"/>
      <c r="CBP121" s="125"/>
      <c r="CBQ121" s="124"/>
      <c r="CBR121" s="125"/>
      <c r="CBS121" s="124"/>
      <c r="CBT121" s="125"/>
      <c r="CBU121" s="124"/>
      <c r="CBV121" s="125"/>
      <c r="CBW121" s="124"/>
      <c r="CBX121" s="125"/>
      <c r="CBY121" s="124"/>
      <c r="CBZ121" s="125"/>
      <c r="CCA121" s="124"/>
      <c r="CCB121" s="125"/>
      <c r="CCC121" s="124"/>
      <c r="CCD121" s="125"/>
      <c r="CCE121" s="124"/>
      <c r="CCF121" s="125"/>
      <c r="CCG121" s="124"/>
      <c r="CCH121" s="125"/>
      <c r="CCI121" s="124"/>
      <c r="CCJ121" s="125"/>
      <c r="CCK121" s="124"/>
      <c r="CCL121" s="125"/>
      <c r="CCM121" s="124"/>
      <c r="CCN121" s="125"/>
      <c r="CCO121" s="124"/>
      <c r="CCP121" s="125"/>
      <c r="CCQ121" s="124"/>
      <c r="CCR121" s="125"/>
      <c r="CCS121" s="124"/>
      <c r="CCT121" s="125"/>
      <c r="CCU121" s="124"/>
      <c r="CCV121" s="125"/>
      <c r="CCW121" s="124"/>
      <c r="CCX121" s="125"/>
      <c r="CCY121" s="124"/>
      <c r="CCZ121" s="125"/>
      <c r="CDA121" s="124"/>
      <c r="CDB121" s="125"/>
      <c r="CDC121" s="124"/>
      <c r="CDD121" s="125"/>
      <c r="CDE121" s="124"/>
      <c r="CDF121" s="125"/>
      <c r="CDG121" s="124"/>
      <c r="CDH121" s="125"/>
      <c r="CDI121" s="124"/>
      <c r="CDJ121" s="125"/>
      <c r="CDK121" s="124"/>
      <c r="CDL121" s="125"/>
      <c r="CDM121" s="124"/>
      <c r="CDN121" s="125"/>
      <c r="CDO121" s="124"/>
      <c r="CDP121" s="125"/>
      <c r="CDQ121" s="124"/>
      <c r="CDR121" s="125"/>
      <c r="CDS121" s="124"/>
      <c r="CDT121" s="125"/>
      <c r="CDU121" s="124"/>
      <c r="CDV121" s="125"/>
      <c r="CDW121" s="124"/>
      <c r="CDX121" s="125"/>
      <c r="CDY121" s="124"/>
      <c r="CDZ121" s="125"/>
      <c r="CEA121" s="124"/>
      <c r="CEB121" s="125"/>
      <c r="CEC121" s="124"/>
      <c r="CED121" s="125"/>
      <c r="CEE121" s="124"/>
      <c r="CEF121" s="125"/>
      <c r="CEG121" s="124"/>
      <c r="CEH121" s="125"/>
      <c r="CEI121" s="124"/>
      <c r="CEJ121" s="125"/>
      <c r="CEK121" s="124"/>
      <c r="CEL121" s="125"/>
      <c r="CEM121" s="124"/>
      <c r="CEN121" s="125"/>
      <c r="CEO121" s="124"/>
      <c r="CEP121" s="125"/>
      <c r="CEQ121" s="124"/>
      <c r="CER121" s="125"/>
      <c r="CES121" s="124"/>
      <c r="CET121" s="125"/>
      <c r="CEU121" s="124"/>
      <c r="CEV121" s="125"/>
      <c r="CEW121" s="124"/>
      <c r="CEX121" s="125"/>
      <c r="CEY121" s="124"/>
      <c r="CEZ121" s="125"/>
      <c r="CFA121" s="124"/>
      <c r="CFB121" s="125"/>
      <c r="CFC121" s="124"/>
      <c r="CFD121" s="125"/>
      <c r="CFE121" s="124"/>
      <c r="CFF121" s="125"/>
      <c r="CFG121" s="124"/>
      <c r="CFH121" s="125"/>
      <c r="CFI121" s="124"/>
      <c r="CFJ121" s="125"/>
      <c r="CFK121" s="124"/>
      <c r="CFL121" s="125"/>
      <c r="CFM121" s="124"/>
      <c r="CFN121" s="125"/>
      <c r="CFO121" s="124"/>
      <c r="CFP121" s="125"/>
      <c r="CFQ121" s="124"/>
      <c r="CFR121" s="125"/>
      <c r="CFS121" s="124"/>
      <c r="CFT121" s="125"/>
      <c r="CFU121" s="124"/>
      <c r="CFV121" s="125"/>
      <c r="CFW121" s="124"/>
      <c r="CFX121" s="125"/>
      <c r="CFY121" s="124"/>
      <c r="CFZ121" s="125"/>
      <c r="CGA121" s="124"/>
      <c r="CGB121" s="125"/>
      <c r="CGC121" s="124"/>
      <c r="CGD121" s="125"/>
      <c r="CGE121" s="124"/>
      <c r="CGF121" s="125"/>
      <c r="CGG121" s="124"/>
      <c r="CGH121" s="125"/>
      <c r="CGI121" s="124"/>
      <c r="CGJ121" s="125"/>
      <c r="CGK121" s="124"/>
      <c r="CGL121" s="125"/>
      <c r="CGM121" s="124"/>
      <c r="CGN121" s="125"/>
      <c r="CGO121" s="124"/>
      <c r="CGP121" s="125"/>
      <c r="CGQ121" s="124"/>
      <c r="CGR121" s="125"/>
      <c r="CGS121" s="124"/>
      <c r="CGT121" s="125"/>
      <c r="CGU121" s="124"/>
      <c r="CGV121" s="125"/>
      <c r="CGW121" s="124"/>
      <c r="CGX121" s="125"/>
      <c r="CGY121" s="124"/>
      <c r="CGZ121" s="125"/>
      <c r="CHA121" s="124"/>
      <c r="CHB121" s="125"/>
      <c r="CHC121" s="124"/>
      <c r="CHD121" s="125"/>
      <c r="CHE121" s="124"/>
      <c r="CHF121" s="125"/>
      <c r="CHG121" s="124"/>
      <c r="CHH121" s="125"/>
      <c r="CHI121" s="124"/>
      <c r="CHJ121" s="125"/>
      <c r="CHK121" s="124"/>
      <c r="CHL121" s="125"/>
      <c r="CHM121" s="124"/>
      <c r="CHN121" s="125"/>
      <c r="CHO121" s="124"/>
      <c r="CHP121" s="125"/>
      <c r="CHQ121" s="124"/>
      <c r="CHR121" s="125"/>
      <c r="CHS121" s="124"/>
      <c r="CHT121" s="125"/>
      <c r="CHU121" s="124"/>
      <c r="CHV121" s="125"/>
      <c r="CHW121" s="124"/>
      <c r="CHX121" s="125"/>
      <c r="CHY121" s="124"/>
      <c r="CHZ121" s="125"/>
      <c r="CIA121" s="124"/>
      <c r="CIB121" s="125"/>
      <c r="CIC121" s="124"/>
      <c r="CID121" s="125"/>
      <c r="CIE121" s="124"/>
      <c r="CIF121" s="125"/>
      <c r="CIG121" s="124"/>
      <c r="CIH121" s="125"/>
      <c r="CII121" s="124"/>
      <c r="CIJ121" s="125"/>
      <c r="CIK121" s="124"/>
      <c r="CIL121" s="125"/>
      <c r="CIM121" s="124"/>
      <c r="CIN121" s="125"/>
      <c r="CIO121" s="124"/>
      <c r="CIP121" s="125"/>
      <c r="CIQ121" s="124"/>
      <c r="CIR121" s="125"/>
      <c r="CIS121" s="124"/>
      <c r="CIT121" s="125"/>
      <c r="CIU121" s="124"/>
      <c r="CIV121" s="125"/>
      <c r="CIW121" s="124"/>
      <c r="CIX121" s="125"/>
      <c r="CIY121" s="124"/>
      <c r="CIZ121" s="125"/>
      <c r="CJA121" s="124"/>
      <c r="CJB121" s="125"/>
      <c r="CJC121" s="124"/>
      <c r="CJD121" s="125"/>
      <c r="CJE121" s="124"/>
      <c r="CJF121" s="125"/>
      <c r="CJG121" s="124"/>
      <c r="CJH121" s="125"/>
      <c r="CJI121" s="124"/>
      <c r="CJJ121" s="125"/>
      <c r="CJK121" s="124"/>
      <c r="CJL121" s="125"/>
      <c r="CJM121" s="124"/>
      <c r="CJN121" s="125"/>
      <c r="CJO121" s="124"/>
      <c r="CJP121" s="125"/>
      <c r="CJQ121" s="124"/>
      <c r="CJR121" s="125"/>
      <c r="CJS121" s="124"/>
      <c r="CJT121" s="125"/>
      <c r="CJU121" s="124"/>
      <c r="CJV121" s="125"/>
      <c r="CJW121" s="124"/>
      <c r="CJX121" s="125"/>
      <c r="CJY121" s="124"/>
      <c r="CJZ121" s="125"/>
      <c r="CKA121" s="124"/>
      <c r="CKB121" s="125"/>
      <c r="CKC121" s="124"/>
      <c r="CKD121" s="125"/>
      <c r="CKE121" s="124"/>
      <c r="CKF121" s="125"/>
      <c r="CKG121" s="124"/>
      <c r="CKH121" s="125"/>
      <c r="CKI121" s="124"/>
      <c r="CKJ121" s="125"/>
      <c r="CKK121" s="124"/>
      <c r="CKL121" s="125"/>
      <c r="CKM121" s="124"/>
      <c r="CKN121" s="125"/>
      <c r="CKO121" s="124"/>
      <c r="CKP121" s="125"/>
      <c r="CKQ121" s="124"/>
      <c r="CKR121" s="125"/>
      <c r="CKS121" s="124"/>
      <c r="CKT121" s="125"/>
      <c r="CKU121" s="124"/>
      <c r="CKV121" s="125"/>
      <c r="CKW121" s="124"/>
      <c r="CKX121" s="125"/>
      <c r="CKY121" s="124"/>
      <c r="CKZ121" s="125"/>
      <c r="CLA121" s="124"/>
      <c r="CLB121" s="125"/>
      <c r="CLC121" s="124"/>
      <c r="CLD121" s="125"/>
      <c r="CLE121" s="124"/>
      <c r="CLF121" s="125"/>
      <c r="CLG121" s="124"/>
      <c r="CLH121" s="125"/>
      <c r="CLI121" s="124"/>
      <c r="CLJ121" s="125"/>
      <c r="CLK121" s="124"/>
      <c r="CLL121" s="125"/>
      <c r="CLM121" s="124"/>
      <c r="CLN121" s="125"/>
      <c r="CLO121" s="124"/>
      <c r="CLP121" s="125"/>
      <c r="CLQ121" s="124"/>
      <c r="CLR121" s="125"/>
      <c r="CLS121" s="124"/>
      <c r="CLT121" s="125"/>
      <c r="CLU121" s="124"/>
      <c r="CLV121" s="125"/>
      <c r="CLW121" s="124"/>
      <c r="CLX121" s="125"/>
      <c r="CLY121" s="124"/>
      <c r="CLZ121" s="125"/>
      <c r="CMA121" s="124"/>
      <c r="CMB121" s="125"/>
      <c r="CMC121" s="124"/>
      <c r="CMD121" s="125"/>
      <c r="CME121" s="124"/>
      <c r="CMF121" s="125"/>
      <c r="CMG121" s="124"/>
      <c r="CMH121" s="125"/>
      <c r="CMI121" s="124"/>
      <c r="CMJ121" s="125"/>
      <c r="CMK121" s="124"/>
      <c r="CML121" s="125"/>
      <c r="CMM121" s="124"/>
      <c r="CMN121" s="125"/>
      <c r="CMO121" s="124"/>
      <c r="CMP121" s="125"/>
      <c r="CMQ121" s="124"/>
      <c r="CMR121" s="125"/>
      <c r="CMS121" s="124"/>
      <c r="CMT121" s="125"/>
      <c r="CMU121" s="124"/>
      <c r="CMV121" s="125"/>
      <c r="CMW121" s="124"/>
      <c r="CMX121" s="125"/>
      <c r="CMY121" s="124"/>
      <c r="CMZ121" s="125"/>
      <c r="CNA121" s="124"/>
      <c r="CNB121" s="125"/>
      <c r="CNC121" s="124"/>
      <c r="CND121" s="125"/>
      <c r="CNE121" s="124"/>
      <c r="CNF121" s="125"/>
      <c r="CNG121" s="124"/>
      <c r="CNH121" s="125"/>
      <c r="CNI121" s="124"/>
      <c r="CNJ121" s="125"/>
      <c r="CNK121" s="124"/>
      <c r="CNL121" s="125"/>
      <c r="CNM121" s="124"/>
      <c r="CNN121" s="125"/>
      <c r="CNO121" s="124"/>
      <c r="CNP121" s="125"/>
      <c r="CNQ121" s="124"/>
      <c r="CNR121" s="125"/>
      <c r="CNS121" s="124"/>
      <c r="CNT121" s="125"/>
      <c r="CNU121" s="124"/>
      <c r="CNV121" s="125"/>
      <c r="CNW121" s="124"/>
      <c r="CNX121" s="125"/>
      <c r="CNY121" s="124"/>
      <c r="CNZ121" s="125"/>
      <c r="COA121" s="124"/>
      <c r="COB121" s="125"/>
      <c r="COC121" s="124"/>
      <c r="COD121" s="125"/>
      <c r="COE121" s="124"/>
      <c r="COF121" s="125"/>
      <c r="COG121" s="124"/>
      <c r="COH121" s="125"/>
      <c r="COI121" s="124"/>
      <c r="COJ121" s="125"/>
      <c r="COK121" s="124"/>
      <c r="COL121" s="125"/>
      <c r="COM121" s="124"/>
      <c r="CON121" s="125"/>
      <c r="COO121" s="124"/>
      <c r="COP121" s="125"/>
      <c r="COQ121" s="124"/>
      <c r="COR121" s="125"/>
      <c r="COS121" s="124"/>
      <c r="COT121" s="125"/>
      <c r="COU121" s="124"/>
      <c r="COV121" s="125"/>
      <c r="COW121" s="124"/>
      <c r="COX121" s="125"/>
      <c r="COY121" s="124"/>
      <c r="COZ121" s="125"/>
      <c r="CPA121" s="124"/>
      <c r="CPB121" s="125"/>
      <c r="CPC121" s="124"/>
      <c r="CPD121" s="125"/>
      <c r="CPE121" s="124"/>
      <c r="CPF121" s="125"/>
      <c r="CPG121" s="124"/>
      <c r="CPH121" s="125"/>
      <c r="CPI121" s="124"/>
      <c r="CPJ121" s="125"/>
      <c r="CPK121" s="124"/>
      <c r="CPL121" s="125"/>
      <c r="CPM121" s="124"/>
      <c r="CPN121" s="125"/>
      <c r="CPO121" s="124"/>
      <c r="CPP121" s="125"/>
      <c r="CPQ121" s="124"/>
      <c r="CPR121" s="125"/>
      <c r="CPS121" s="124"/>
      <c r="CPT121" s="125"/>
      <c r="CPU121" s="124"/>
      <c r="CPV121" s="125"/>
      <c r="CPW121" s="124"/>
      <c r="CPX121" s="125"/>
      <c r="CPY121" s="124"/>
      <c r="CPZ121" s="125"/>
      <c r="CQA121" s="124"/>
      <c r="CQB121" s="125"/>
      <c r="CQC121" s="124"/>
      <c r="CQD121" s="125"/>
      <c r="CQE121" s="124"/>
      <c r="CQF121" s="125"/>
      <c r="CQG121" s="124"/>
      <c r="CQH121" s="125"/>
      <c r="CQI121" s="124"/>
      <c r="CQJ121" s="125"/>
      <c r="CQK121" s="124"/>
      <c r="CQL121" s="125"/>
      <c r="CQM121" s="124"/>
      <c r="CQN121" s="125"/>
      <c r="CQO121" s="124"/>
      <c r="CQP121" s="125"/>
      <c r="CQQ121" s="124"/>
      <c r="CQR121" s="125"/>
      <c r="CQS121" s="124"/>
      <c r="CQT121" s="125"/>
      <c r="CQU121" s="124"/>
      <c r="CQV121" s="125"/>
      <c r="CQW121" s="124"/>
      <c r="CQX121" s="125"/>
      <c r="CQY121" s="124"/>
      <c r="CQZ121" s="125"/>
      <c r="CRA121" s="124"/>
      <c r="CRB121" s="125"/>
      <c r="CRC121" s="124"/>
      <c r="CRD121" s="125"/>
      <c r="CRE121" s="124"/>
      <c r="CRF121" s="125"/>
      <c r="CRG121" s="124"/>
      <c r="CRH121" s="125"/>
      <c r="CRI121" s="124"/>
      <c r="CRJ121" s="125"/>
      <c r="CRK121" s="124"/>
      <c r="CRL121" s="125"/>
      <c r="CRM121" s="124"/>
      <c r="CRN121" s="125"/>
      <c r="CRO121" s="124"/>
      <c r="CRP121" s="125"/>
      <c r="CRQ121" s="124"/>
      <c r="CRR121" s="125"/>
      <c r="CRS121" s="124"/>
      <c r="CRT121" s="125"/>
      <c r="CRU121" s="124"/>
      <c r="CRV121" s="125"/>
      <c r="CRW121" s="124"/>
      <c r="CRX121" s="125"/>
      <c r="CRY121" s="124"/>
      <c r="CRZ121" s="125"/>
      <c r="CSA121" s="124"/>
      <c r="CSB121" s="125"/>
      <c r="CSC121" s="124"/>
      <c r="CSD121" s="125"/>
      <c r="CSE121" s="124"/>
      <c r="CSF121" s="125"/>
      <c r="CSG121" s="124"/>
      <c r="CSH121" s="125"/>
      <c r="CSI121" s="124"/>
      <c r="CSJ121" s="125"/>
      <c r="CSK121" s="124"/>
      <c r="CSL121" s="125"/>
      <c r="CSM121" s="124"/>
      <c r="CSN121" s="125"/>
      <c r="CSO121" s="124"/>
      <c r="CSP121" s="125"/>
      <c r="CSQ121" s="124"/>
      <c r="CSR121" s="125"/>
      <c r="CSS121" s="124"/>
      <c r="CST121" s="125"/>
      <c r="CSU121" s="124"/>
      <c r="CSV121" s="125"/>
      <c r="CSW121" s="124"/>
      <c r="CSX121" s="125"/>
      <c r="CSY121" s="124"/>
      <c r="CSZ121" s="125"/>
      <c r="CTA121" s="124"/>
      <c r="CTB121" s="125"/>
      <c r="CTC121" s="124"/>
      <c r="CTD121" s="125"/>
      <c r="CTE121" s="124"/>
      <c r="CTF121" s="125"/>
      <c r="CTG121" s="124"/>
      <c r="CTH121" s="125"/>
      <c r="CTI121" s="124"/>
      <c r="CTJ121" s="125"/>
      <c r="CTK121" s="124"/>
      <c r="CTL121" s="125"/>
      <c r="CTM121" s="124"/>
      <c r="CTN121" s="125"/>
      <c r="CTO121" s="124"/>
      <c r="CTP121" s="125"/>
      <c r="CTQ121" s="124"/>
      <c r="CTR121" s="125"/>
      <c r="CTS121" s="124"/>
      <c r="CTT121" s="125"/>
      <c r="CTU121" s="124"/>
      <c r="CTV121" s="125"/>
      <c r="CTW121" s="124"/>
      <c r="CTX121" s="125"/>
      <c r="CTY121" s="124"/>
      <c r="CTZ121" s="125"/>
      <c r="CUA121" s="124"/>
      <c r="CUB121" s="125"/>
      <c r="CUC121" s="124"/>
      <c r="CUD121" s="125"/>
      <c r="CUE121" s="124"/>
      <c r="CUF121" s="125"/>
      <c r="CUG121" s="124"/>
      <c r="CUH121" s="125"/>
      <c r="CUI121" s="124"/>
      <c r="CUJ121" s="125"/>
      <c r="CUK121" s="124"/>
      <c r="CUL121" s="125"/>
      <c r="CUM121" s="124"/>
      <c r="CUN121" s="125"/>
      <c r="CUO121" s="124"/>
      <c r="CUP121" s="125"/>
      <c r="CUQ121" s="124"/>
      <c r="CUR121" s="125"/>
      <c r="CUS121" s="124"/>
      <c r="CUT121" s="125"/>
      <c r="CUU121" s="124"/>
      <c r="CUV121" s="125"/>
      <c r="CUW121" s="124"/>
      <c r="CUX121" s="125"/>
      <c r="CUY121" s="124"/>
      <c r="CUZ121" s="125"/>
      <c r="CVA121" s="124"/>
      <c r="CVB121" s="125"/>
      <c r="CVC121" s="124"/>
      <c r="CVD121" s="125"/>
      <c r="CVE121" s="124"/>
      <c r="CVF121" s="125"/>
      <c r="CVG121" s="124"/>
      <c r="CVH121" s="125"/>
      <c r="CVI121" s="124"/>
      <c r="CVJ121" s="125"/>
      <c r="CVK121" s="124"/>
      <c r="CVL121" s="125"/>
      <c r="CVM121" s="124"/>
      <c r="CVN121" s="125"/>
      <c r="CVO121" s="124"/>
      <c r="CVP121" s="125"/>
      <c r="CVQ121" s="124"/>
      <c r="CVR121" s="125"/>
      <c r="CVS121" s="124"/>
      <c r="CVT121" s="125"/>
      <c r="CVU121" s="124"/>
      <c r="CVV121" s="125"/>
      <c r="CVW121" s="124"/>
      <c r="CVX121" s="125"/>
      <c r="CVY121" s="124"/>
      <c r="CVZ121" s="125"/>
      <c r="CWA121" s="124"/>
      <c r="CWB121" s="125"/>
      <c r="CWC121" s="124"/>
      <c r="CWD121" s="125"/>
      <c r="CWE121" s="124"/>
      <c r="CWF121" s="125"/>
      <c r="CWG121" s="124"/>
      <c r="CWH121" s="125"/>
      <c r="CWI121" s="124"/>
      <c r="CWJ121" s="125"/>
      <c r="CWK121" s="124"/>
      <c r="CWL121" s="125"/>
      <c r="CWM121" s="124"/>
      <c r="CWN121" s="125"/>
      <c r="CWO121" s="124"/>
      <c r="CWP121" s="125"/>
      <c r="CWQ121" s="124"/>
      <c r="CWR121" s="125"/>
      <c r="CWS121" s="124"/>
      <c r="CWT121" s="125"/>
      <c r="CWU121" s="124"/>
      <c r="CWV121" s="125"/>
      <c r="CWW121" s="124"/>
      <c r="CWX121" s="125"/>
      <c r="CWY121" s="124"/>
      <c r="CWZ121" s="125"/>
      <c r="CXA121" s="124"/>
      <c r="CXB121" s="125"/>
      <c r="CXC121" s="124"/>
      <c r="CXD121" s="125"/>
      <c r="CXE121" s="124"/>
      <c r="CXF121" s="125"/>
      <c r="CXG121" s="124"/>
      <c r="CXH121" s="125"/>
      <c r="CXI121" s="124"/>
      <c r="CXJ121" s="125"/>
      <c r="CXK121" s="124"/>
      <c r="CXL121" s="125"/>
      <c r="CXM121" s="124"/>
      <c r="CXN121" s="125"/>
      <c r="CXO121" s="124"/>
      <c r="CXP121" s="125"/>
      <c r="CXQ121" s="124"/>
      <c r="CXR121" s="125"/>
      <c r="CXS121" s="124"/>
      <c r="CXT121" s="125"/>
      <c r="CXU121" s="124"/>
      <c r="CXV121" s="125"/>
      <c r="CXW121" s="124"/>
      <c r="CXX121" s="125"/>
      <c r="CXY121" s="124"/>
      <c r="CXZ121" s="125"/>
      <c r="CYA121" s="124"/>
      <c r="CYB121" s="125"/>
      <c r="CYC121" s="124"/>
      <c r="CYD121" s="125"/>
      <c r="CYE121" s="124"/>
      <c r="CYF121" s="125"/>
      <c r="CYG121" s="124"/>
      <c r="CYH121" s="125"/>
      <c r="CYI121" s="124"/>
      <c r="CYJ121" s="125"/>
      <c r="CYK121" s="124"/>
      <c r="CYL121" s="125"/>
      <c r="CYM121" s="124"/>
      <c r="CYN121" s="125"/>
      <c r="CYO121" s="124"/>
      <c r="CYP121" s="125"/>
      <c r="CYQ121" s="124"/>
      <c r="CYR121" s="125"/>
      <c r="CYS121" s="124"/>
      <c r="CYT121" s="125"/>
      <c r="CYU121" s="124"/>
      <c r="CYV121" s="125"/>
      <c r="CYW121" s="124"/>
      <c r="CYX121" s="125"/>
      <c r="CYY121" s="124"/>
      <c r="CYZ121" s="125"/>
      <c r="CZA121" s="124"/>
      <c r="CZB121" s="125"/>
      <c r="CZC121" s="124"/>
      <c r="CZD121" s="125"/>
      <c r="CZE121" s="124"/>
      <c r="CZF121" s="125"/>
      <c r="CZG121" s="124"/>
      <c r="CZH121" s="125"/>
      <c r="CZI121" s="124"/>
      <c r="CZJ121" s="125"/>
      <c r="CZK121" s="124"/>
      <c r="CZL121" s="125"/>
      <c r="CZM121" s="124"/>
      <c r="CZN121" s="125"/>
      <c r="CZO121" s="124"/>
      <c r="CZP121" s="125"/>
      <c r="CZQ121" s="124"/>
      <c r="CZR121" s="125"/>
      <c r="CZS121" s="124"/>
      <c r="CZT121" s="125"/>
      <c r="CZU121" s="124"/>
      <c r="CZV121" s="125"/>
      <c r="CZW121" s="124"/>
      <c r="CZX121" s="125"/>
      <c r="CZY121" s="124"/>
      <c r="CZZ121" s="125"/>
      <c r="DAA121" s="124"/>
      <c r="DAB121" s="125"/>
      <c r="DAC121" s="124"/>
      <c r="DAD121" s="125"/>
      <c r="DAE121" s="124"/>
      <c r="DAF121" s="125"/>
      <c r="DAG121" s="124"/>
      <c r="DAH121" s="125"/>
      <c r="DAI121" s="124"/>
      <c r="DAJ121" s="125"/>
      <c r="DAK121" s="124"/>
      <c r="DAL121" s="125"/>
      <c r="DAM121" s="124"/>
      <c r="DAN121" s="125"/>
      <c r="DAO121" s="124"/>
      <c r="DAP121" s="125"/>
      <c r="DAQ121" s="124"/>
      <c r="DAR121" s="125"/>
      <c r="DAS121" s="124"/>
      <c r="DAT121" s="125"/>
      <c r="DAU121" s="124"/>
      <c r="DAV121" s="125"/>
      <c r="DAW121" s="124"/>
      <c r="DAX121" s="125"/>
      <c r="DAY121" s="124"/>
      <c r="DAZ121" s="125"/>
      <c r="DBA121" s="124"/>
      <c r="DBB121" s="125"/>
      <c r="DBC121" s="124"/>
      <c r="DBD121" s="125"/>
      <c r="DBE121" s="124"/>
      <c r="DBF121" s="125"/>
      <c r="DBG121" s="124"/>
      <c r="DBH121" s="125"/>
      <c r="DBI121" s="124"/>
      <c r="DBJ121" s="125"/>
      <c r="DBK121" s="124"/>
      <c r="DBL121" s="125"/>
      <c r="DBM121" s="124"/>
      <c r="DBN121" s="125"/>
      <c r="DBO121" s="124"/>
      <c r="DBP121" s="125"/>
      <c r="DBQ121" s="124"/>
      <c r="DBR121" s="125"/>
      <c r="DBS121" s="124"/>
      <c r="DBT121" s="125"/>
      <c r="DBU121" s="124"/>
      <c r="DBV121" s="125"/>
      <c r="DBW121" s="124"/>
      <c r="DBX121" s="125"/>
      <c r="DBY121" s="124"/>
      <c r="DBZ121" s="125"/>
      <c r="DCA121" s="124"/>
      <c r="DCB121" s="125"/>
      <c r="DCC121" s="124"/>
      <c r="DCD121" s="125"/>
      <c r="DCE121" s="124"/>
      <c r="DCF121" s="125"/>
      <c r="DCG121" s="124"/>
      <c r="DCH121" s="125"/>
      <c r="DCI121" s="124"/>
      <c r="DCJ121" s="125"/>
      <c r="DCK121" s="124"/>
      <c r="DCL121" s="125"/>
      <c r="DCM121" s="124"/>
      <c r="DCN121" s="125"/>
      <c r="DCO121" s="124"/>
      <c r="DCP121" s="125"/>
      <c r="DCQ121" s="124"/>
      <c r="DCR121" s="125"/>
      <c r="DCS121" s="124"/>
      <c r="DCT121" s="125"/>
      <c r="DCU121" s="124"/>
      <c r="DCV121" s="125"/>
      <c r="DCW121" s="124"/>
      <c r="DCX121" s="125"/>
      <c r="DCY121" s="124"/>
      <c r="DCZ121" s="125"/>
      <c r="DDA121" s="124"/>
      <c r="DDB121" s="125"/>
      <c r="DDC121" s="124"/>
      <c r="DDD121" s="125"/>
      <c r="DDE121" s="124"/>
      <c r="DDF121" s="125"/>
      <c r="DDG121" s="124"/>
      <c r="DDH121" s="125"/>
      <c r="DDI121" s="124"/>
      <c r="DDJ121" s="125"/>
      <c r="DDK121" s="124"/>
      <c r="DDL121" s="125"/>
      <c r="DDM121" s="124"/>
      <c r="DDN121" s="125"/>
      <c r="DDO121" s="124"/>
      <c r="DDP121" s="125"/>
      <c r="DDQ121" s="124"/>
      <c r="DDR121" s="125"/>
      <c r="DDS121" s="124"/>
      <c r="DDT121" s="125"/>
      <c r="DDU121" s="124"/>
      <c r="DDV121" s="125"/>
      <c r="DDW121" s="124"/>
      <c r="DDX121" s="125"/>
      <c r="DDY121" s="124"/>
      <c r="DDZ121" s="125"/>
      <c r="DEA121" s="124"/>
      <c r="DEB121" s="125"/>
      <c r="DEC121" s="124"/>
      <c r="DED121" s="125"/>
      <c r="DEE121" s="124"/>
      <c r="DEF121" s="125"/>
      <c r="DEG121" s="124"/>
      <c r="DEH121" s="125"/>
      <c r="DEI121" s="124"/>
      <c r="DEJ121" s="125"/>
      <c r="DEK121" s="124"/>
      <c r="DEL121" s="125"/>
      <c r="DEM121" s="124"/>
      <c r="DEN121" s="125"/>
      <c r="DEO121" s="124"/>
      <c r="DEP121" s="125"/>
      <c r="DEQ121" s="124"/>
      <c r="DER121" s="125"/>
      <c r="DES121" s="124"/>
      <c r="DET121" s="125"/>
      <c r="DEU121" s="124"/>
      <c r="DEV121" s="125"/>
      <c r="DEW121" s="124"/>
      <c r="DEX121" s="125"/>
      <c r="DEY121" s="124"/>
      <c r="DEZ121" s="125"/>
      <c r="DFA121" s="124"/>
      <c r="DFB121" s="125"/>
      <c r="DFC121" s="124"/>
      <c r="DFD121" s="125"/>
      <c r="DFE121" s="124"/>
      <c r="DFF121" s="125"/>
      <c r="DFG121" s="124"/>
      <c r="DFH121" s="125"/>
      <c r="DFI121" s="124"/>
      <c r="DFJ121" s="125"/>
      <c r="DFK121" s="124"/>
      <c r="DFL121" s="125"/>
      <c r="DFM121" s="124"/>
      <c r="DFN121" s="125"/>
      <c r="DFO121" s="124"/>
      <c r="DFP121" s="125"/>
      <c r="DFQ121" s="124"/>
      <c r="DFR121" s="125"/>
      <c r="DFS121" s="124"/>
      <c r="DFT121" s="125"/>
      <c r="DFU121" s="124"/>
      <c r="DFV121" s="125"/>
      <c r="DFW121" s="124"/>
      <c r="DFX121" s="125"/>
      <c r="DFY121" s="124"/>
      <c r="DFZ121" s="125"/>
      <c r="DGA121" s="124"/>
      <c r="DGB121" s="125"/>
      <c r="DGC121" s="124"/>
      <c r="DGD121" s="125"/>
      <c r="DGE121" s="124"/>
      <c r="DGF121" s="125"/>
      <c r="DGG121" s="124"/>
      <c r="DGH121" s="125"/>
      <c r="DGI121" s="124"/>
      <c r="DGJ121" s="125"/>
      <c r="DGK121" s="124"/>
      <c r="DGL121" s="125"/>
      <c r="DGM121" s="124"/>
      <c r="DGN121" s="125"/>
      <c r="DGO121" s="124"/>
      <c r="DGP121" s="125"/>
      <c r="DGQ121" s="124"/>
      <c r="DGR121" s="125"/>
      <c r="DGS121" s="124"/>
      <c r="DGT121" s="125"/>
      <c r="DGU121" s="124"/>
      <c r="DGV121" s="125"/>
      <c r="DGW121" s="124"/>
      <c r="DGX121" s="125"/>
      <c r="DGY121" s="124"/>
      <c r="DGZ121" s="125"/>
      <c r="DHA121" s="124"/>
      <c r="DHB121" s="125"/>
      <c r="DHC121" s="124"/>
      <c r="DHD121" s="125"/>
      <c r="DHE121" s="124"/>
      <c r="DHF121" s="125"/>
      <c r="DHG121" s="124"/>
      <c r="DHH121" s="125"/>
      <c r="DHI121" s="124"/>
      <c r="DHJ121" s="125"/>
      <c r="DHK121" s="124"/>
      <c r="DHL121" s="125"/>
      <c r="DHM121" s="124"/>
      <c r="DHN121" s="125"/>
      <c r="DHO121" s="124"/>
      <c r="DHP121" s="125"/>
      <c r="DHQ121" s="124"/>
      <c r="DHR121" s="125"/>
      <c r="DHS121" s="124"/>
      <c r="DHT121" s="125"/>
      <c r="DHU121" s="124"/>
      <c r="DHV121" s="125"/>
      <c r="DHW121" s="124"/>
      <c r="DHX121" s="125"/>
      <c r="DHY121" s="124"/>
      <c r="DHZ121" s="125"/>
      <c r="DIA121" s="124"/>
      <c r="DIB121" s="125"/>
      <c r="DIC121" s="124"/>
      <c r="DID121" s="125"/>
      <c r="DIE121" s="124"/>
      <c r="DIF121" s="125"/>
      <c r="DIG121" s="124"/>
      <c r="DIH121" s="125"/>
      <c r="DII121" s="124"/>
      <c r="DIJ121" s="125"/>
      <c r="DIK121" s="124"/>
      <c r="DIL121" s="125"/>
      <c r="DIM121" s="124"/>
      <c r="DIN121" s="125"/>
      <c r="DIO121" s="124"/>
      <c r="DIP121" s="125"/>
      <c r="DIQ121" s="124"/>
      <c r="DIR121" s="125"/>
      <c r="DIS121" s="124"/>
      <c r="DIT121" s="125"/>
      <c r="DIU121" s="124"/>
      <c r="DIV121" s="125"/>
      <c r="DIW121" s="124"/>
      <c r="DIX121" s="125"/>
      <c r="DIY121" s="124"/>
      <c r="DIZ121" s="125"/>
      <c r="DJA121" s="124"/>
      <c r="DJB121" s="125"/>
      <c r="DJC121" s="124"/>
      <c r="DJD121" s="125"/>
      <c r="DJE121" s="124"/>
      <c r="DJF121" s="125"/>
      <c r="DJG121" s="124"/>
      <c r="DJH121" s="125"/>
      <c r="DJI121" s="124"/>
      <c r="DJJ121" s="125"/>
      <c r="DJK121" s="124"/>
      <c r="DJL121" s="125"/>
      <c r="DJM121" s="124"/>
      <c r="DJN121" s="125"/>
      <c r="DJO121" s="124"/>
      <c r="DJP121" s="125"/>
      <c r="DJQ121" s="124"/>
      <c r="DJR121" s="125"/>
      <c r="DJS121" s="124"/>
      <c r="DJT121" s="125"/>
      <c r="DJU121" s="124"/>
      <c r="DJV121" s="125"/>
      <c r="DJW121" s="124"/>
      <c r="DJX121" s="125"/>
      <c r="DJY121" s="124"/>
      <c r="DJZ121" s="125"/>
      <c r="DKA121" s="124"/>
      <c r="DKB121" s="125"/>
      <c r="DKC121" s="124"/>
      <c r="DKD121" s="125"/>
      <c r="DKE121" s="124"/>
      <c r="DKF121" s="125"/>
      <c r="DKG121" s="124"/>
      <c r="DKH121" s="125"/>
      <c r="DKI121" s="124"/>
      <c r="DKJ121" s="125"/>
      <c r="DKK121" s="124"/>
      <c r="DKL121" s="125"/>
      <c r="DKM121" s="124"/>
      <c r="DKN121" s="125"/>
      <c r="DKO121" s="124"/>
      <c r="DKP121" s="125"/>
      <c r="DKQ121" s="124"/>
      <c r="DKR121" s="125"/>
      <c r="DKS121" s="124"/>
      <c r="DKT121" s="125"/>
      <c r="DKU121" s="124"/>
      <c r="DKV121" s="125"/>
      <c r="DKW121" s="124"/>
      <c r="DKX121" s="125"/>
      <c r="DKY121" s="124"/>
      <c r="DKZ121" s="125"/>
      <c r="DLA121" s="124"/>
      <c r="DLB121" s="125"/>
      <c r="DLC121" s="124"/>
      <c r="DLD121" s="125"/>
      <c r="DLE121" s="124"/>
      <c r="DLF121" s="125"/>
      <c r="DLG121" s="124"/>
      <c r="DLH121" s="125"/>
      <c r="DLI121" s="124"/>
      <c r="DLJ121" s="125"/>
      <c r="DLK121" s="124"/>
      <c r="DLL121" s="125"/>
      <c r="DLM121" s="124"/>
      <c r="DLN121" s="125"/>
      <c r="DLO121" s="124"/>
      <c r="DLP121" s="125"/>
      <c r="DLQ121" s="124"/>
      <c r="DLR121" s="125"/>
      <c r="DLS121" s="124"/>
      <c r="DLT121" s="125"/>
      <c r="DLU121" s="124"/>
      <c r="DLV121" s="125"/>
      <c r="DLW121" s="124"/>
      <c r="DLX121" s="125"/>
      <c r="DLY121" s="124"/>
      <c r="DLZ121" s="125"/>
      <c r="DMA121" s="124"/>
      <c r="DMB121" s="125"/>
      <c r="DMC121" s="124"/>
      <c r="DMD121" s="125"/>
      <c r="DME121" s="124"/>
      <c r="DMF121" s="125"/>
      <c r="DMG121" s="124"/>
      <c r="DMH121" s="125"/>
      <c r="DMI121" s="124"/>
      <c r="DMJ121" s="125"/>
      <c r="DMK121" s="124"/>
      <c r="DML121" s="125"/>
      <c r="DMM121" s="124"/>
      <c r="DMN121" s="125"/>
      <c r="DMO121" s="124"/>
      <c r="DMP121" s="125"/>
      <c r="DMQ121" s="124"/>
      <c r="DMR121" s="125"/>
      <c r="DMS121" s="124"/>
      <c r="DMT121" s="125"/>
      <c r="DMU121" s="124"/>
      <c r="DMV121" s="125"/>
      <c r="DMW121" s="124"/>
      <c r="DMX121" s="125"/>
      <c r="DMY121" s="124"/>
      <c r="DMZ121" s="125"/>
      <c r="DNA121" s="124"/>
      <c r="DNB121" s="125"/>
      <c r="DNC121" s="124"/>
      <c r="DND121" s="125"/>
      <c r="DNE121" s="124"/>
      <c r="DNF121" s="125"/>
      <c r="DNG121" s="124"/>
      <c r="DNH121" s="125"/>
      <c r="DNI121" s="124"/>
      <c r="DNJ121" s="125"/>
      <c r="DNK121" s="124"/>
      <c r="DNL121" s="125"/>
      <c r="DNM121" s="124"/>
      <c r="DNN121" s="125"/>
      <c r="DNO121" s="124"/>
      <c r="DNP121" s="125"/>
      <c r="DNQ121" s="124"/>
      <c r="DNR121" s="125"/>
      <c r="DNS121" s="124"/>
      <c r="DNT121" s="125"/>
      <c r="DNU121" s="124"/>
      <c r="DNV121" s="125"/>
      <c r="DNW121" s="124"/>
      <c r="DNX121" s="125"/>
      <c r="DNY121" s="124"/>
      <c r="DNZ121" s="125"/>
      <c r="DOA121" s="124"/>
      <c r="DOB121" s="125"/>
      <c r="DOC121" s="124"/>
      <c r="DOD121" s="125"/>
      <c r="DOE121" s="124"/>
      <c r="DOF121" s="125"/>
      <c r="DOG121" s="124"/>
      <c r="DOH121" s="125"/>
      <c r="DOI121" s="124"/>
      <c r="DOJ121" s="125"/>
      <c r="DOK121" s="124"/>
      <c r="DOL121" s="125"/>
      <c r="DOM121" s="124"/>
      <c r="DON121" s="125"/>
      <c r="DOO121" s="124"/>
      <c r="DOP121" s="125"/>
      <c r="DOQ121" s="124"/>
      <c r="DOR121" s="125"/>
      <c r="DOS121" s="124"/>
      <c r="DOT121" s="125"/>
      <c r="DOU121" s="124"/>
      <c r="DOV121" s="125"/>
      <c r="DOW121" s="124"/>
      <c r="DOX121" s="125"/>
      <c r="DOY121" s="124"/>
      <c r="DOZ121" s="125"/>
      <c r="DPA121" s="124"/>
      <c r="DPB121" s="125"/>
      <c r="DPC121" s="124"/>
      <c r="DPD121" s="125"/>
      <c r="DPE121" s="124"/>
      <c r="DPF121" s="125"/>
      <c r="DPG121" s="124"/>
      <c r="DPH121" s="125"/>
      <c r="DPI121" s="124"/>
      <c r="DPJ121" s="125"/>
      <c r="DPK121" s="124"/>
      <c r="DPL121" s="125"/>
      <c r="DPM121" s="124"/>
      <c r="DPN121" s="125"/>
      <c r="DPO121" s="124"/>
      <c r="DPP121" s="125"/>
      <c r="DPQ121" s="124"/>
      <c r="DPR121" s="125"/>
      <c r="DPS121" s="124"/>
      <c r="DPT121" s="125"/>
      <c r="DPU121" s="124"/>
      <c r="DPV121" s="125"/>
      <c r="DPW121" s="124"/>
      <c r="DPX121" s="125"/>
      <c r="DPY121" s="124"/>
      <c r="DPZ121" s="125"/>
      <c r="DQA121" s="124"/>
      <c r="DQB121" s="125"/>
      <c r="DQC121" s="124"/>
      <c r="DQD121" s="125"/>
      <c r="DQE121" s="124"/>
      <c r="DQF121" s="125"/>
      <c r="DQG121" s="124"/>
      <c r="DQH121" s="125"/>
      <c r="DQI121" s="124"/>
      <c r="DQJ121" s="125"/>
      <c r="DQK121" s="124"/>
      <c r="DQL121" s="125"/>
      <c r="DQM121" s="124"/>
      <c r="DQN121" s="125"/>
      <c r="DQO121" s="124"/>
      <c r="DQP121" s="125"/>
      <c r="DQQ121" s="124"/>
      <c r="DQR121" s="125"/>
      <c r="DQS121" s="124"/>
      <c r="DQT121" s="125"/>
      <c r="DQU121" s="124"/>
      <c r="DQV121" s="125"/>
      <c r="DQW121" s="124"/>
      <c r="DQX121" s="125"/>
      <c r="DQY121" s="124"/>
      <c r="DQZ121" s="125"/>
      <c r="DRA121" s="124"/>
      <c r="DRB121" s="125"/>
      <c r="DRC121" s="124"/>
      <c r="DRD121" s="125"/>
      <c r="DRE121" s="124"/>
      <c r="DRF121" s="125"/>
      <c r="DRG121" s="124"/>
      <c r="DRH121" s="125"/>
      <c r="DRI121" s="124"/>
      <c r="DRJ121" s="125"/>
      <c r="DRK121" s="124"/>
      <c r="DRL121" s="125"/>
      <c r="DRM121" s="124"/>
      <c r="DRN121" s="125"/>
      <c r="DRO121" s="124"/>
      <c r="DRP121" s="125"/>
      <c r="DRQ121" s="124"/>
      <c r="DRR121" s="125"/>
      <c r="DRS121" s="124"/>
      <c r="DRT121" s="125"/>
      <c r="DRU121" s="124"/>
      <c r="DRV121" s="125"/>
      <c r="DRW121" s="124"/>
      <c r="DRX121" s="125"/>
      <c r="DRY121" s="124"/>
      <c r="DRZ121" s="125"/>
      <c r="DSA121" s="124"/>
      <c r="DSB121" s="125"/>
      <c r="DSC121" s="124"/>
      <c r="DSD121" s="125"/>
      <c r="DSE121" s="124"/>
      <c r="DSF121" s="125"/>
      <c r="DSG121" s="124"/>
      <c r="DSH121" s="125"/>
      <c r="DSI121" s="124"/>
      <c r="DSJ121" s="125"/>
      <c r="DSK121" s="124"/>
      <c r="DSL121" s="125"/>
      <c r="DSM121" s="124"/>
      <c r="DSN121" s="125"/>
      <c r="DSO121" s="124"/>
      <c r="DSP121" s="125"/>
      <c r="DSQ121" s="124"/>
      <c r="DSR121" s="125"/>
      <c r="DSS121" s="124"/>
      <c r="DST121" s="125"/>
      <c r="DSU121" s="124"/>
      <c r="DSV121" s="125"/>
      <c r="DSW121" s="124"/>
      <c r="DSX121" s="125"/>
      <c r="DSY121" s="124"/>
      <c r="DSZ121" s="125"/>
      <c r="DTA121" s="124"/>
      <c r="DTB121" s="125"/>
      <c r="DTC121" s="124"/>
      <c r="DTD121" s="125"/>
      <c r="DTE121" s="124"/>
      <c r="DTF121" s="125"/>
      <c r="DTG121" s="124"/>
      <c r="DTH121" s="125"/>
      <c r="DTI121" s="124"/>
      <c r="DTJ121" s="125"/>
      <c r="DTK121" s="124"/>
      <c r="DTL121" s="125"/>
      <c r="DTM121" s="124"/>
      <c r="DTN121" s="125"/>
      <c r="DTO121" s="124"/>
      <c r="DTP121" s="125"/>
      <c r="DTQ121" s="124"/>
      <c r="DTR121" s="125"/>
      <c r="DTS121" s="124"/>
      <c r="DTT121" s="125"/>
      <c r="DTU121" s="124"/>
      <c r="DTV121" s="125"/>
      <c r="DTW121" s="124"/>
      <c r="DTX121" s="125"/>
      <c r="DTY121" s="124"/>
      <c r="DTZ121" s="125"/>
      <c r="DUA121" s="124"/>
      <c r="DUB121" s="125"/>
      <c r="DUC121" s="124"/>
      <c r="DUD121" s="125"/>
      <c r="DUE121" s="124"/>
      <c r="DUF121" s="125"/>
      <c r="DUG121" s="124"/>
      <c r="DUH121" s="125"/>
      <c r="DUI121" s="124"/>
      <c r="DUJ121" s="125"/>
      <c r="DUK121" s="124"/>
      <c r="DUL121" s="125"/>
      <c r="DUM121" s="124"/>
      <c r="DUN121" s="125"/>
      <c r="DUO121" s="124"/>
      <c r="DUP121" s="125"/>
      <c r="DUQ121" s="124"/>
      <c r="DUR121" s="125"/>
      <c r="DUS121" s="124"/>
      <c r="DUT121" s="125"/>
      <c r="DUU121" s="124"/>
      <c r="DUV121" s="125"/>
      <c r="DUW121" s="124"/>
      <c r="DUX121" s="125"/>
      <c r="DUY121" s="124"/>
      <c r="DUZ121" s="125"/>
      <c r="DVA121" s="124"/>
      <c r="DVB121" s="125"/>
      <c r="DVC121" s="124"/>
      <c r="DVD121" s="125"/>
      <c r="DVE121" s="124"/>
      <c r="DVF121" s="125"/>
      <c r="DVG121" s="124"/>
      <c r="DVH121" s="125"/>
      <c r="DVI121" s="124"/>
      <c r="DVJ121" s="125"/>
      <c r="DVK121" s="124"/>
      <c r="DVL121" s="125"/>
      <c r="DVM121" s="124"/>
      <c r="DVN121" s="125"/>
      <c r="DVO121" s="124"/>
      <c r="DVP121" s="125"/>
      <c r="DVQ121" s="124"/>
      <c r="DVR121" s="125"/>
      <c r="DVS121" s="124"/>
      <c r="DVT121" s="125"/>
      <c r="DVU121" s="124"/>
      <c r="DVV121" s="125"/>
      <c r="DVW121" s="124"/>
      <c r="DVX121" s="125"/>
      <c r="DVY121" s="124"/>
      <c r="DVZ121" s="125"/>
      <c r="DWA121" s="124"/>
      <c r="DWB121" s="125"/>
      <c r="DWC121" s="124"/>
      <c r="DWD121" s="125"/>
      <c r="DWE121" s="124"/>
      <c r="DWF121" s="125"/>
      <c r="DWG121" s="124"/>
      <c r="DWH121" s="125"/>
      <c r="DWI121" s="124"/>
      <c r="DWJ121" s="125"/>
      <c r="DWK121" s="124"/>
      <c r="DWL121" s="125"/>
      <c r="DWM121" s="124"/>
      <c r="DWN121" s="125"/>
      <c r="DWO121" s="124"/>
      <c r="DWP121" s="125"/>
      <c r="DWQ121" s="124"/>
      <c r="DWR121" s="125"/>
      <c r="DWS121" s="124"/>
      <c r="DWT121" s="125"/>
      <c r="DWU121" s="124"/>
      <c r="DWV121" s="125"/>
      <c r="DWW121" s="124"/>
      <c r="DWX121" s="125"/>
      <c r="DWY121" s="124"/>
      <c r="DWZ121" s="125"/>
      <c r="DXA121" s="124"/>
      <c r="DXB121" s="125"/>
      <c r="DXC121" s="124"/>
      <c r="DXD121" s="125"/>
      <c r="DXE121" s="124"/>
      <c r="DXF121" s="125"/>
      <c r="DXG121" s="124"/>
      <c r="DXH121" s="125"/>
      <c r="DXI121" s="124"/>
      <c r="DXJ121" s="125"/>
      <c r="DXK121" s="124"/>
      <c r="DXL121" s="125"/>
      <c r="DXM121" s="124"/>
      <c r="DXN121" s="125"/>
      <c r="DXO121" s="124"/>
      <c r="DXP121" s="125"/>
      <c r="DXQ121" s="124"/>
      <c r="DXR121" s="125"/>
      <c r="DXS121" s="124"/>
      <c r="DXT121" s="125"/>
      <c r="DXU121" s="124"/>
      <c r="DXV121" s="125"/>
      <c r="DXW121" s="124"/>
      <c r="DXX121" s="125"/>
      <c r="DXY121" s="124"/>
      <c r="DXZ121" s="125"/>
      <c r="DYA121" s="124"/>
      <c r="DYB121" s="125"/>
      <c r="DYC121" s="124"/>
      <c r="DYD121" s="125"/>
      <c r="DYE121" s="124"/>
      <c r="DYF121" s="125"/>
      <c r="DYG121" s="124"/>
      <c r="DYH121" s="125"/>
      <c r="DYI121" s="124"/>
      <c r="DYJ121" s="125"/>
      <c r="DYK121" s="124"/>
      <c r="DYL121" s="125"/>
      <c r="DYM121" s="124"/>
      <c r="DYN121" s="125"/>
      <c r="DYO121" s="124"/>
      <c r="DYP121" s="125"/>
      <c r="DYQ121" s="124"/>
      <c r="DYR121" s="125"/>
      <c r="DYS121" s="124"/>
      <c r="DYT121" s="125"/>
      <c r="DYU121" s="124"/>
      <c r="DYV121" s="125"/>
      <c r="DYW121" s="124"/>
      <c r="DYX121" s="125"/>
      <c r="DYY121" s="124"/>
      <c r="DYZ121" s="125"/>
      <c r="DZA121" s="124"/>
      <c r="DZB121" s="125"/>
      <c r="DZC121" s="124"/>
      <c r="DZD121" s="125"/>
      <c r="DZE121" s="124"/>
      <c r="DZF121" s="125"/>
      <c r="DZG121" s="124"/>
      <c r="DZH121" s="125"/>
      <c r="DZI121" s="124"/>
      <c r="DZJ121" s="125"/>
      <c r="DZK121" s="124"/>
      <c r="DZL121" s="125"/>
      <c r="DZM121" s="124"/>
      <c r="DZN121" s="125"/>
      <c r="DZO121" s="124"/>
      <c r="DZP121" s="125"/>
      <c r="DZQ121" s="124"/>
      <c r="DZR121" s="125"/>
      <c r="DZS121" s="124"/>
      <c r="DZT121" s="125"/>
      <c r="DZU121" s="124"/>
      <c r="DZV121" s="125"/>
      <c r="DZW121" s="124"/>
      <c r="DZX121" s="125"/>
      <c r="DZY121" s="124"/>
      <c r="DZZ121" s="125"/>
      <c r="EAA121" s="124"/>
      <c r="EAB121" s="125"/>
      <c r="EAC121" s="124"/>
      <c r="EAD121" s="125"/>
      <c r="EAE121" s="124"/>
      <c r="EAF121" s="125"/>
      <c r="EAG121" s="124"/>
      <c r="EAH121" s="125"/>
      <c r="EAI121" s="124"/>
      <c r="EAJ121" s="125"/>
      <c r="EAK121" s="124"/>
      <c r="EAL121" s="125"/>
      <c r="EAM121" s="124"/>
      <c r="EAN121" s="125"/>
      <c r="EAO121" s="124"/>
      <c r="EAP121" s="125"/>
      <c r="EAQ121" s="124"/>
      <c r="EAR121" s="125"/>
      <c r="EAS121" s="124"/>
      <c r="EAT121" s="125"/>
      <c r="EAU121" s="124"/>
      <c r="EAV121" s="125"/>
      <c r="EAW121" s="124"/>
      <c r="EAX121" s="125"/>
      <c r="EAY121" s="124"/>
      <c r="EAZ121" s="125"/>
      <c r="EBA121" s="124"/>
      <c r="EBB121" s="125"/>
      <c r="EBC121" s="124"/>
      <c r="EBD121" s="125"/>
      <c r="EBE121" s="124"/>
      <c r="EBF121" s="125"/>
      <c r="EBG121" s="124"/>
      <c r="EBH121" s="125"/>
      <c r="EBI121" s="124"/>
      <c r="EBJ121" s="125"/>
      <c r="EBK121" s="124"/>
      <c r="EBL121" s="125"/>
      <c r="EBM121" s="124"/>
      <c r="EBN121" s="125"/>
      <c r="EBO121" s="124"/>
      <c r="EBP121" s="125"/>
      <c r="EBQ121" s="124"/>
      <c r="EBR121" s="125"/>
      <c r="EBS121" s="124"/>
      <c r="EBT121" s="125"/>
      <c r="EBU121" s="124"/>
      <c r="EBV121" s="125"/>
      <c r="EBW121" s="124"/>
      <c r="EBX121" s="125"/>
      <c r="EBY121" s="124"/>
      <c r="EBZ121" s="125"/>
      <c r="ECA121" s="124"/>
      <c r="ECB121" s="125"/>
      <c r="ECC121" s="124"/>
      <c r="ECD121" s="125"/>
      <c r="ECE121" s="124"/>
      <c r="ECF121" s="125"/>
      <c r="ECG121" s="124"/>
      <c r="ECH121" s="125"/>
      <c r="ECI121" s="124"/>
      <c r="ECJ121" s="125"/>
      <c r="ECK121" s="124"/>
      <c r="ECL121" s="125"/>
      <c r="ECM121" s="124"/>
      <c r="ECN121" s="125"/>
      <c r="ECO121" s="124"/>
      <c r="ECP121" s="125"/>
      <c r="ECQ121" s="124"/>
      <c r="ECR121" s="125"/>
      <c r="ECS121" s="124"/>
      <c r="ECT121" s="125"/>
      <c r="ECU121" s="124"/>
      <c r="ECV121" s="125"/>
      <c r="ECW121" s="124"/>
      <c r="ECX121" s="125"/>
      <c r="ECY121" s="124"/>
      <c r="ECZ121" s="125"/>
      <c r="EDA121" s="124"/>
      <c r="EDB121" s="125"/>
      <c r="EDC121" s="124"/>
      <c r="EDD121" s="125"/>
      <c r="EDE121" s="124"/>
      <c r="EDF121" s="125"/>
      <c r="EDG121" s="124"/>
      <c r="EDH121" s="125"/>
      <c r="EDI121" s="124"/>
      <c r="EDJ121" s="125"/>
      <c r="EDK121" s="124"/>
      <c r="EDL121" s="125"/>
      <c r="EDM121" s="124"/>
      <c r="EDN121" s="125"/>
      <c r="EDO121" s="124"/>
      <c r="EDP121" s="125"/>
      <c r="EDQ121" s="124"/>
      <c r="EDR121" s="125"/>
      <c r="EDS121" s="124"/>
      <c r="EDT121" s="125"/>
      <c r="EDU121" s="124"/>
      <c r="EDV121" s="125"/>
      <c r="EDW121" s="124"/>
      <c r="EDX121" s="125"/>
      <c r="EDY121" s="124"/>
      <c r="EDZ121" s="125"/>
      <c r="EEA121" s="124"/>
      <c r="EEB121" s="125"/>
      <c r="EEC121" s="124"/>
      <c r="EED121" s="125"/>
      <c r="EEE121" s="124"/>
      <c r="EEF121" s="125"/>
      <c r="EEG121" s="124"/>
      <c r="EEH121" s="125"/>
      <c r="EEI121" s="124"/>
      <c r="EEJ121" s="125"/>
      <c r="EEK121" s="124"/>
      <c r="EEL121" s="125"/>
      <c r="EEM121" s="124"/>
      <c r="EEN121" s="125"/>
      <c r="EEO121" s="124"/>
      <c r="EEP121" s="125"/>
      <c r="EEQ121" s="124"/>
      <c r="EER121" s="125"/>
      <c r="EES121" s="124"/>
      <c r="EET121" s="125"/>
      <c r="EEU121" s="124"/>
      <c r="EEV121" s="125"/>
      <c r="EEW121" s="124"/>
      <c r="EEX121" s="125"/>
      <c r="EEY121" s="124"/>
      <c r="EEZ121" s="125"/>
      <c r="EFA121" s="124"/>
      <c r="EFB121" s="125"/>
      <c r="EFC121" s="124"/>
      <c r="EFD121" s="125"/>
      <c r="EFE121" s="124"/>
      <c r="EFF121" s="125"/>
      <c r="EFG121" s="124"/>
      <c r="EFH121" s="125"/>
      <c r="EFI121" s="124"/>
      <c r="EFJ121" s="125"/>
      <c r="EFK121" s="124"/>
      <c r="EFL121" s="125"/>
      <c r="EFM121" s="124"/>
      <c r="EFN121" s="125"/>
      <c r="EFO121" s="124"/>
      <c r="EFP121" s="125"/>
      <c r="EFQ121" s="124"/>
      <c r="EFR121" s="125"/>
      <c r="EFS121" s="124"/>
      <c r="EFT121" s="125"/>
      <c r="EFU121" s="124"/>
      <c r="EFV121" s="125"/>
      <c r="EFW121" s="124"/>
      <c r="EFX121" s="125"/>
      <c r="EFY121" s="124"/>
      <c r="EFZ121" s="125"/>
      <c r="EGA121" s="124"/>
      <c r="EGB121" s="125"/>
      <c r="EGC121" s="124"/>
      <c r="EGD121" s="125"/>
      <c r="EGE121" s="124"/>
      <c r="EGF121" s="125"/>
      <c r="EGG121" s="124"/>
      <c r="EGH121" s="125"/>
      <c r="EGI121" s="124"/>
      <c r="EGJ121" s="125"/>
      <c r="EGK121" s="124"/>
      <c r="EGL121" s="125"/>
      <c r="EGM121" s="124"/>
      <c r="EGN121" s="125"/>
      <c r="EGO121" s="124"/>
      <c r="EGP121" s="125"/>
      <c r="EGQ121" s="124"/>
      <c r="EGR121" s="125"/>
      <c r="EGS121" s="124"/>
      <c r="EGT121" s="125"/>
      <c r="EGU121" s="124"/>
      <c r="EGV121" s="125"/>
      <c r="EGW121" s="124"/>
      <c r="EGX121" s="125"/>
      <c r="EGY121" s="124"/>
      <c r="EGZ121" s="125"/>
      <c r="EHA121" s="124"/>
      <c r="EHB121" s="125"/>
      <c r="EHC121" s="124"/>
      <c r="EHD121" s="125"/>
      <c r="EHE121" s="124"/>
      <c r="EHF121" s="125"/>
      <c r="EHG121" s="124"/>
      <c r="EHH121" s="125"/>
      <c r="EHI121" s="124"/>
      <c r="EHJ121" s="125"/>
      <c r="EHK121" s="124"/>
      <c r="EHL121" s="125"/>
      <c r="EHM121" s="124"/>
      <c r="EHN121" s="125"/>
      <c r="EHO121" s="124"/>
      <c r="EHP121" s="125"/>
      <c r="EHQ121" s="124"/>
      <c r="EHR121" s="125"/>
      <c r="EHS121" s="124"/>
      <c r="EHT121" s="125"/>
      <c r="EHU121" s="124"/>
      <c r="EHV121" s="125"/>
      <c r="EHW121" s="124"/>
      <c r="EHX121" s="125"/>
      <c r="EHY121" s="124"/>
      <c r="EHZ121" s="125"/>
      <c r="EIA121" s="124"/>
      <c r="EIB121" s="125"/>
      <c r="EIC121" s="124"/>
      <c r="EID121" s="125"/>
      <c r="EIE121" s="124"/>
      <c r="EIF121" s="125"/>
      <c r="EIG121" s="124"/>
      <c r="EIH121" s="125"/>
      <c r="EII121" s="124"/>
      <c r="EIJ121" s="125"/>
      <c r="EIK121" s="124"/>
      <c r="EIL121" s="125"/>
      <c r="EIM121" s="124"/>
      <c r="EIN121" s="125"/>
      <c r="EIO121" s="124"/>
      <c r="EIP121" s="125"/>
      <c r="EIQ121" s="124"/>
      <c r="EIR121" s="125"/>
      <c r="EIS121" s="124"/>
      <c r="EIT121" s="125"/>
      <c r="EIU121" s="124"/>
      <c r="EIV121" s="125"/>
      <c r="EIW121" s="124"/>
      <c r="EIX121" s="125"/>
      <c r="EIY121" s="124"/>
      <c r="EIZ121" s="125"/>
      <c r="EJA121" s="124"/>
      <c r="EJB121" s="125"/>
      <c r="EJC121" s="124"/>
      <c r="EJD121" s="125"/>
      <c r="EJE121" s="124"/>
      <c r="EJF121" s="125"/>
      <c r="EJG121" s="124"/>
      <c r="EJH121" s="125"/>
      <c r="EJI121" s="124"/>
      <c r="EJJ121" s="125"/>
      <c r="EJK121" s="124"/>
      <c r="EJL121" s="125"/>
      <c r="EJM121" s="124"/>
      <c r="EJN121" s="125"/>
      <c r="EJO121" s="124"/>
      <c r="EJP121" s="125"/>
      <c r="EJQ121" s="124"/>
      <c r="EJR121" s="125"/>
      <c r="EJS121" s="124"/>
      <c r="EJT121" s="125"/>
      <c r="EJU121" s="124"/>
      <c r="EJV121" s="125"/>
      <c r="EJW121" s="124"/>
      <c r="EJX121" s="125"/>
      <c r="EJY121" s="124"/>
      <c r="EJZ121" s="125"/>
      <c r="EKA121" s="124"/>
      <c r="EKB121" s="125"/>
      <c r="EKC121" s="124"/>
      <c r="EKD121" s="125"/>
      <c r="EKE121" s="124"/>
      <c r="EKF121" s="125"/>
      <c r="EKG121" s="124"/>
      <c r="EKH121" s="125"/>
      <c r="EKI121" s="124"/>
      <c r="EKJ121" s="125"/>
      <c r="EKK121" s="124"/>
      <c r="EKL121" s="125"/>
      <c r="EKM121" s="124"/>
      <c r="EKN121" s="125"/>
      <c r="EKO121" s="124"/>
      <c r="EKP121" s="125"/>
      <c r="EKQ121" s="124"/>
      <c r="EKR121" s="125"/>
      <c r="EKS121" s="124"/>
      <c r="EKT121" s="125"/>
      <c r="EKU121" s="124"/>
      <c r="EKV121" s="125"/>
      <c r="EKW121" s="124"/>
      <c r="EKX121" s="125"/>
      <c r="EKY121" s="124"/>
      <c r="EKZ121" s="125"/>
      <c r="ELA121" s="124"/>
      <c r="ELB121" s="125"/>
      <c r="ELC121" s="124"/>
      <c r="ELD121" s="125"/>
      <c r="ELE121" s="124"/>
      <c r="ELF121" s="125"/>
      <c r="ELG121" s="124"/>
      <c r="ELH121" s="125"/>
      <c r="ELI121" s="124"/>
      <c r="ELJ121" s="125"/>
      <c r="ELK121" s="124"/>
      <c r="ELL121" s="125"/>
      <c r="ELM121" s="124"/>
      <c r="ELN121" s="125"/>
      <c r="ELO121" s="124"/>
      <c r="ELP121" s="125"/>
      <c r="ELQ121" s="124"/>
      <c r="ELR121" s="125"/>
      <c r="ELS121" s="124"/>
      <c r="ELT121" s="125"/>
      <c r="ELU121" s="124"/>
      <c r="ELV121" s="125"/>
      <c r="ELW121" s="124"/>
      <c r="ELX121" s="125"/>
      <c r="ELY121" s="124"/>
      <c r="ELZ121" s="125"/>
      <c r="EMA121" s="124"/>
      <c r="EMB121" s="125"/>
      <c r="EMC121" s="124"/>
      <c r="EMD121" s="125"/>
      <c r="EME121" s="124"/>
      <c r="EMF121" s="125"/>
      <c r="EMG121" s="124"/>
      <c r="EMH121" s="125"/>
      <c r="EMI121" s="124"/>
      <c r="EMJ121" s="125"/>
      <c r="EMK121" s="124"/>
      <c r="EML121" s="125"/>
      <c r="EMM121" s="124"/>
      <c r="EMN121" s="125"/>
      <c r="EMO121" s="124"/>
      <c r="EMP121" s="125"/>
      <c r="EMQ121" s="124"/>
      <c r="EMR121" s="125"/>
      <c r="EMS121" s="124"/>
      <c r="EMT121" s="125"/>
      <c r="EMU121" s="124"/>
      <c r="EMV121" s="125"/>
      <c r="EMW121" s="124"/>
      <c r="EMX121" s="125"/>
      <c r="EMY121" s="124"/>
      <c r="EMZ121" s="125"/>
      <c r="ENA121" s="124"/>
      <c r="ENB121" s="125"/>
      <c r="ENC121" s="124"/>
      <c r="END121" s="125"/>
      <c r="ENE121" s="124"/>
      <c r="ENF121" s="125"/>
      <c r="ENG121" s="124"/>
      <c r="ENH121" s="125"/>
      <c r="ENI121" s="124"/>
      <c r="ENJ121" s="125"/>
      <c r="ENK121" s="124"/>
      <c r="ENL121" s="125"/>
      <c r="ENM121" s="124"/>
      <c r="ENN121" s="125"/>
      <c r="ENO121" s="124"/>
      <c r="ENP121" s="125"/>
      <c r="ENQ121" s="124"/>
      <c r="ENR121" s="125"/>
      <c r="ENS121" s="124"/>
      <c r="ENT121" s="125"/>
      <c r="ENU121" s="124"/>
      <c r="ENV121" s="125"/>
      <c r="ENW121" s="124"/>
      <c r="ENX121" s="125"/>
      <c r="ENY121" s="124"/>
      <c r="ENZ121" s="125"/>
      <c r="EOA121" s="124"/>
      <c r="EOB121" s="125"/>
      <c r="EOC121" s="124"/>
      <c r="EOD121" s="125"/>
      <c r="EOE121" s="124"/>
      <c r="EOF121" s="125"/>
      <c r="EOG121" s="124"/>
      <c r="EOH121" s="125"/>
      <c r="EOI121" s="124"/>
      <c r="EOJ121" s="125"/>
      <c r="EOK121" s="124"/>
      <c r="EOL121" s="125"/>
      <c r="EOM121" s="124"/>
      <c r="EON121" s="125"/>
      <c r="EOO121" s="124"/>
      <c r="EOP121" s="125"/>
      <c r="EOQ121" s="124"/>
      <c r="EOR121" s="125"/>
      <c r="EOS121" s="124"/>
      <c r="EOT121" s="125"/>
      <c r="EOU121" s="124"/>
      <c r="EOV121" s="125"/>
      <c r="EOW121" s="124"/>
      <c r="EOX121" s="125"/>
      <c r="EOY121" s="124"/>
      <c r="EOZ121" s="125"/>
      <c r="EPA121" s="124"/>
      <c r="EPB121" s="125"/>
      <c r="EPC121" s="124"/>
      <c r="EPD121" s="125"/>
      <c r="EPE121" s="124"/>
      <c r="EPF121" s="125"/>
      <c r="EPG121" s="124"/>
      <c r="EPH121" s="125"/>
      <c r="EPI121" s="124"/>
      <c r="EPJ121" s="125"/>
      <c r="EPK121" s="124"/>
      <c r="EPL121" s="125"/>
      <c r="EPM121" s="124"/>
      <c r="EPN121" s="125"/>
      <c r="EPO121" s="124"/>
      <c r="EPP121" s="125"/>
      <c r="EPQ121" s="124"/>
      <c r="EPR121" s="125"/>
      <c r="EPS121" s="124"/>
      <c r="EPT121" s="125"/>
      <c r="EPU121" s="124"/>
      <c r="EPV121" s="125"/>
      <c r="EPW121" s="124"/>
      <c r="EPX121" s="125"/>
      <c r="EPY121" s="124"/>
      <c r="EPZ121" s="125"/>
      <c r="EQA121" s="124"/>
      <c r="EQB121" s="125"/>
      <c r="EQC121" s="124"/>
      <c r="EQD121" s="125"/>
      <c r="EQE121" s="124"/>
      <c r="EQF121" s="125"/>
      <c r="EQG121" s="124"/>
      <c r="EQH121" s="125"/>
      <c r="EQI121" s="124"/>
      <c r="EQJ121" s="125"/>
      <c r="EQK121" s="124"/>
      <c r="EQL121" s="125"/>
      <c r="EQM121" s="124"/>
      <c r="EQN121" s="125"/>
      <c r="EQO121" s="124"/>
      <c r="EQP121" s="125"/>
      <c r="EQQ121" s="124"/>
      <c r="EQR121" s="125"/>
      <c r="EQS121" s="124"/>
      <c r="EQT121" s="125"/>
      <c r="EQU121" s="124"/>
      <c r="EQV121" s="125"/>
      <c r="EQW121" s="124"/>
      <c r="EQX121" s="125"/>
      <c r="EQY121" s="124"/>
      <c r="EQZ121" s="125"/>
      <c r="ERA121" s="124"/>
      <c r="ERB121" s="125"/>
      <c r="ERC121" s="124"/>
      <c r="ERD121" s="125"/>
      <c r="ERE121" s="124"/>
      <c r="ERF121" s="125"/>
      <c r="ERG121" s="124"/>
      <c r="ERH121" s="125"/>
      <c r="ERI121" s="124"/>
      <c r="ERJ121" s="125"/>
      <c r="ERK121" s="124"/>
      <c r="ERL121" s="125"/>
      <c r="ERM121" s="124"/>
      <c r="ERN121" s="125"/>
      <c r="ERO121" s="124"/>
      <c r="ERP121" s="125"/>
      <c r="ERQ121" s="124"/>
      <c r="ERR121" s="125"/>
      <c r="ERS121" s="124"/>
      <c r="ERT121" s="125"/>
      <c r="ERU121" s="124"/>
      <c r="ERV121" s="125"/>
      <c r="ERW121" s="124"/>
      <c r="ERX121" s="125"/>
      <c r="ERY121" s="124"/>
      <c r="ERZ121" s="125"/>
      <c r="ESA121" s="124"/>
      <c r="ESB121" s="125"/>
      <c r="ESC121" s="124"/>
      <c r="ESD121" s="125"/>
      <c r="ESE121" s="124"/>
      <c r="ESF121" s="125"/>
      <c r="ESG121" s="124"/>
      <c r="ESH121" s="125"/>
      <c r="ESI121" s="124"/>
      <c r="ESJ121" s="125"/>
      <c r="ESK121" s="124"/>
      <c r="ESL121" s="125"/>
      <c r="ESM121" s="124"/>
      <c r="ESN121" s="125"/>
      <c r="ESO121" s="124"/>
      <c r="ESP121" s="125"/>
      <c r="ESQ121" s="124"/>
      <c r="ESR121" s="125"/>
      <c r="ESS121" s="124"/>
      <c r="EST121" s="125"/>
      <c r="ESU121" s="124"/>
      <c r="ESV121" s="125"/>
      <c r="ESW121" s="124"/>
      <c r="ESX121" s="125"/>
      <c r="ESY121" s="124"/>
      <c r="ESZ121" s="125"/>
      <c r="ETA121" s="124"/>
      <c r="ETB121" s="125"/>
      <c r="ETC121" s="124"/>
      <c r="ETD121" s="125"/>
      <c r="ETE121" s="124"/>
      <c r="ETF121" s="125"/>
      <c r="ETG121" s="124"/>
      <c r="ETH121" s="125"/>
      <c r="ETI121" s="124"/>
      <c r="ETJ121" s="125"/>
      <c r="ETK121" s="124"/>
      <c r="ETL121" s="125"/>
      <c r="ETM121" s="124"/>
      <c r="ETN121" s="125"/>
      <c r="ETO121" s="124"/>
      <c r="ETP121" s="125"/>
      <c r="ETQ121" s="124"/>
      <c r="ETR121" s="125"/>
      <c r="ETS121" s="124"/>
      <c r="ETT121" s="125"/>
      <c r="ETU121" s="124"/>
      <c r="ETV121" s="125"/>
      <c r="ETW121" s="124"/>
      <c r="ETX121" s="125"/>
      <c r="ETY121" s="124"/>
      <c r="ETZ121" s="125"/>
      <c r="EUA121" s="124"/>
      <c r="EUB121" s="125"/>
      <c r="EUC121" s="124"/>
      <c r="EUD121" s="125"/>
      <c r="EUE121" s="124"/>
      <c r="EUF121" s="125"/>
      <c r="EUG121" s="124"/>
      <c r="EUH121" s="125"/>
      <c r="EUI121" s="124"/>
      <c r="EUJ121" s="125"/>
      <c r="EUK121" s="124"/>
      <c r="EUL121" s="125"/>
      <c r="EUM121" s="124"/>
      <c r="EUN121" s="125"/>
      <c r="EUO121" s="124"/>
      <c r="EUP121" s="125"/>
      <c r="EUQ121" s="124"/>
      <c r="EUR121" s="125"/>
      <c r="EUS121" s="124"/>
      <c r="EUT121" s="125"/>
      <c r="EUU121" s="124"/>
      <c r="EUV121" s="125"/>
      <c r="EUW121" s="124"/>
      <c r="EUX121" s="125"/>
      <c r="EUY121" s="124"/>
      <c r="EUZ121" s="125"/>
      <c r="EVA121" s="124"/>
      <c r="EVB121" s="125"/>
      <c r="EVC121" s="124"/>
      <c r="EVD121" s="125"/>
      <c r="EVE121" s="124"/>
      <c r="EVF121" s="125"/>
      <c r="EVG121" s="124"/>
      <c r="EVH121" s="125"/>
      <c r="EVI121" s="124"/>
      <c r="EVJ121" s="125"/>
      <c r="EVK121" s="124"/>
      <c r="EVL121" s="125"/>
      <c r="EVM121" s="124"/>
      <c r="EVN121" s="125"/>
      <c r="EVO121" s="124"/>
      <c r="EVP121" s="125"/>
      <c r="EVQ121" s="124"/>
      <c r="EVR121" s="125"/>
      <c r="EVS121" s="124"/>
      <c r="EVT121" s="125"/>
      <c r="EVU121" s="124"/>
      <c r="EVV121" s="125"/>
      <c r="EVW121" s="124"/>
      <c r="EVX121" s="125"/>
      <c r="EVY121" s="124"/>
      <c r="EVZ121" s="125"/>
      <c r="EWA121" s="124"/>
      <c r="EWB121" s="125"/>
      <c r="EWC121" s="124"/>
      <c r="EWD121" s="125"/>
      <c r="EWE121" s="124"/>
      <c r="EWF121" s="125"/>
      <c r="EWG121" s="124"/>
      <c r="EWH121" s="125"/>
      <c r="EWI121" s="124"/>
      <c r="EWJ121" s="125"/>
      <c r="EWK121" s="124"/>
      <c r="EWL121" s="125"/>
      <c r="EWM121" s="124"/>
      <c r="EWN121" s="125"/>
      <c r="EWO121" s="124"/>
      <c r="EWP121" s="125"/>
      <c r="EWQ121" s="124"/>
      <c r="EWR121" s="125"/>
      <c r="EWS121" s="124"/>
      <c r="EWT121" s="125"/>
      <c r="EWU121" s="124"/>
      <c r="EWV121" s="125"/>
      <c r="EWW121" s="124"/>
      <c r="EWX121" s="125"/>
      <c r="EWY121" s="124"/>
      <c r="EWZ121" s="125"/>
      <c r="EXA121" s="124"/>
      <c r="EXB121" s="125"/>
      <c r="EXC121" s="124"/>
      <c r="EXD121" s="125"/>
      <c r="EXE121" s="124"/>
      <c r="EXF121" s="125"/>
      <c r="EXG121" s="124"/>
      <c r="EXH121" s="125"/>
      <c r="EXI121" s="124"/>
      <c r="EXJ121" s="125"/>
      <c r="EXK121" s="124"/>
      <c r="EXL121" s="125"/>
      <c r="EXM121" s="124"/>
      <c r="EXN121" s="125"/>
      <c r="EXO121" s="124"/>
      <c r="EXP121" s="125"/>
      <c r="EXQ121" s="124"/>
      <c r="EXR121" s="125"/>
      <c r="EXS121" s="124"/>
      <c r="EXT121" s="125"/>
      <c r="EXU121" s="124"/>
      <c r="EXV121" s="125"/>
      <c r="EXW121" s="124"/>
      <c r="EXX121" s="125"/>
      <c r="EXY121" s="124"/>
      <c r="EXZ121" s="125"/>
      <c r="EYA121" s="124"/>
      <c r="EYB121" s="125"/>
      <c r="EYC121" s="124"/>
      <c r="EYD121" s="125"/>
      <c r="EYE121" s="124"/>
      <c r="EYF121" s="125"/>
      <c r="EYG121" s="124"/>
      <c r="EYH121" s="125"/>
      <c r="EYI121" s="124"/>
      <c r="EYJ121" s="125"/>
      <c r="EYK121" s="124"/>
      <c r="EYL121" s="125"/>
      <c r="EYM121" s="124"/>
      <c r="EYN121" s="125"/>
      <c r="EYO121" s="124"/>
      <c r="EYP121" s="125"/>
      <c r="EYQ121" s="124"/>
      <c r="EYR121" s="125"/>
      <c r="EYS121" s="124"/>
      <c r="EYT121" s="125"/>
      <c r="EYU121" s="124"/>
      <c r="EYV121" s="125"/>
      <c r="EYW121" s="124"/>
      <c r="EYX121" s="125"/>
      <c r="EYY121" s="124"/>
      <c r="EYZ121" s="125"/>
      <c r="EZA121" s="124"/>
      <c r="EZB121" s="125"/>
      <c r="EZC121" s="124"/>
      <c r="EZD121" s="125"/>
      <c r="EZE121" s="124"/>
      <c r="EZF121" s="125"/>
      <c r="EZG121" s="124"/>
      <c r="EZH121" s="125"/>
      <c r="EZI121" s="124"/>
      <c r="EZJ121" s="125"/>
      <c r="EZK121" s="124"/>
      <c r="EZL121" s="125"/>
      <c r="EZM121" s="124"/>
      <c r="EZN121" s="125"/>
      <c r="EZO121" s="124"/>
      <c r="EZP121" s="125"/>
      <c r="EZQ121" s="124"/>
      <c r="EZR121" s="125"/>
      <c r="EZS121" s="124"/>
      <c r="EZT121" s="125"/>
      <c r="EZU121" s="124"/>
      <c r="EZV121" s="125"/>
      <c r="EZW121" s="124"/>
      <c r="EZX121" s="125"/>
      <c r="EZY121" s="124"/>
      <c r="EZZ121" s="125"/>
      <c r="FAA121" s="124"/>
      <c r="FAB121" s="125"/>
      <c r="FAC121" s="124"/>
      <c r="FAD121" s="125"/>
      <c r="FAE121" s="124"/>
      <c r="FAF121" s="125"/>
      <c r="FAG121" s="124"/>
      <c r="FAH121" s="125"/>
      <c r="FAI121" s="124"/>
      <c r="FAJ121" s="125"/>
      <c r="FAK121" s="124"/>
      <c r="FAL121" s="125"/>
      <c r="FAM121" s="124"/>
      <c r="FAN121" s="125"/>
      <c r="FAO121" s="124"/>
      <c r="FAP121" s="125"/>
      <c r="FAQ121" s="124"/>
      <c r="FAR121" s="125"/>
      <c r="FAS121" s="124"/>
      <c r="FAT121" s="125"/>
      <c r="FAU121" s="124"/>
      <c r="FAV121" s="125"/>
      <c r="FAW121" s="124"/>
      <c r="FAX121" s="125"/>
      <c r="FAY121" s="124"/>
      <c r="FAZ121" s="125"/>
      <c r="FBA121" s="124"/>
      <c r="FBB121" s="125"/>
      <c r="FBC121" s="124"/>
      <c r="FBD121" s="125"/>
      <c r="FBE121" s="124"/>
      <c r="FBF121" s="125"/>
      <c r="FBG121" s="124"/>
      <c r="FBH121" s="125"/>
      <c r="FBI121" s="124"/>
      <c r="FBJ121" s="125"/>
      <c r="FBK121" s="124"/>
      <c r="FBL121" s="125"/>
      <c r="FBM121" s="124"/>
      <c r="FBN121" s="125"/>
      <c r="FBO121" s="124"/>
      <c r="FBP121" s="125"/>
      <c r="FBQ121" s="124"/>
      <c r="FBR121" s="125"/>
      <c r="FBS121" s="124"/>
      <c r="FBT121" s="125"/>
      <c r="FBU121" s="124"/>
      <c r="FBV121" s="125"/>
      <c r="FBW121" s="124"/>
      <c r="FBX121" s="125"/>
      <c r="FBY121" s="124"/>
      <c r="FBZ121" s="125"/>
      <c r="FCA121" s="124"/>
      <c r="FCB121" s="125"/>
      <c r="FCC121" s="124"/>
      <c r="FCD121" s="125"/>
      <c r="FCE121" s="124"/>
      <c r="FCF121" s="125"/>
      <c r="FCG121" s="124"/>
      <c r="FCH121" s="125"/>
      <c r="FCI121" s="124"/>
      <c r="FCJ121" s="125"/>
      <c r="FCK121" s="124"/>
      <c r="FCL121" s="125"/>
      <c r="FCM121" s="124"/>
      <c r="FCN121" s="125"/>
      <c r="FCO121" s="124"/>
      <c r="FCP121" s="125"/>
      <c r="FCQ121" s="124"/>
      <c r="FCR121" s="125"/>
      <c r="FCS121" s="124"/>
      <c r="FCT121" s="125"/>
      <c r="FCU121" s="124"/>
      <c r="FCV121" s="125"/>
      <c r="FCW121" s="124"/>
      <c r="FCX121" s="125"/>
      <c r="FCY121" s="124"/>
      <c r="FCZ121" s="125"/>
      <c r="FDA121" s="124"/>
      <c r="FDB121" s="125"/>
      <c r="FDC121" s="124"/>
      <c r="FDD121" s="125"/>
      <c r="FDE121" s="124"/>
      <c r="FDF121" s="125"/>
      <c r="FDG121" s="124"/>
      <c r="FDH121" s="125"/>
      <c r="FDI121" s="124"/>
      <c r="FDJ121" s="125"/>
      <c r="FDK121" s="124"/>
      <c r="FDL121" s="125"/>
      <c r="FDM121" s="124"/>
      <c r="FDN121" s="125"/>
      <c r="FDO121" s="124"/>
      <c r="FDP121" s="125"/>
      <c r="FDQ121" s="124"/>
      <c r="FDR121" s="125"/>
      <c r="FDS121" s="124"/>
      <c r="FDT121" s="125"/>
      <c r="FDU121" s="124"/>
      <c r="FDV121" s="125"/>
      <c r="FDW121" s="124"/>
      <c r="FDX121" s="125"/>
      <c r="FDY121" s="124"/>
      <c r="FDZ121" s="125"/>
      <c r="FEA121" s="124"/>
      <c r="FEB121" s="125"/>
      <c r="FEC121" s="124"/>
      <c r="FED121" s="125"/>
      <c r="FEE121" s="124"/>
      <c r="FEF121" s="125"/>
      <c r="FEG121" s="124"/>
      <c r="FEH121" s="125"/>
      <c r="FEI121" s="124"/>
      <c r="FEJ121" s="125"/>
      <c r="FEK121" s="124"/>
      <c r="FEL121" s="125"/>
      <c r="FEM121" s="124"/>
      <c r="FEN121" s="125"/>
      <c r="FEO121" s="124"/>
      <c r="FEP121" s="125"/>
      <c r="FEQ121" s="124"/>
      <c r="FER121" s="125"/>
      <c r="FES121" s="124"/>
      <c r="FET121" s="125"/>
      <c r="FEU121" s="124"/>
      <c r="FEV121" s="125"/>
      <c r="FEW121" s="124"/>
      <c r="FEX121" s="125"/>
      <c r="FEY121" s="124"/>
      <c r="FEZ121" s="125"/>
      <c r="FFA121" s="124"/>
      <c r="FFB121" s="125"/>
      <c r="FFC121" s="124"/>
      <c r="FFD121" s="125"/>
      <c r="FFE121" s="124"/>
      <c r="FFF121" s="125"/>
      <c r="FFG121" s="124"/>
      <c r="FFH121" s="125"/>
      <c r="FFI121" s="124"/>
      <c r="FFJ121" s="125"/>
      <c r="FFK121" s="124"/>
      <c r="FFL121" s="125"/>
      <c r="FFM121" s="124"/>
      <c r="FFN121" s="125"/>
      <c r="FFO121" s="124"/>
      <c r="FFP121" s="125"/>
      <c r="FFQ121" s="124"/>
      <c r="FFR121" s="125"/>
      <c r="FFS121" s="124"/>
      <c r="FFT121" s="125"/>
      <c r="FFU121" s="124"/>
      <c r="FFV121" s="125"/>
      <c r="FFW121" s="124"/>
      <c r="FFX121" s="125"/>
      <c r="FFY121" s="124"/>
      <c r="FFZ121" s="125"/>
      <c r="FGA121" s="124"/>
      <c r="FGB121" s="125"/>
      <c r="FGC121" s="124"/>
      <c r="FGD121" s="125"/>
      <c r="FGE121" s="124"/>
      <c r="FGF121" s="125"/>
      <c r="FGG121" s="124"/>
      <c r="FGH121" s="125"/>
      <c r="FGI121" s="124"/>
      <c r="FGJ121" s="125"/>
      <c r="FGK121" s="124"/>
      <c r="FGL121" s="125"/>
      <c r="FGM121" s="124"/>
      <c r="FGN121" s="125"/>
      <c r="FGO121" s="124"/>
      <c r="FGP121" s="125"/>
      <c r="FGQ121" s="124"/>
      <c r="FGR121" s="125"/>
      <c r="FGS121" s="124"/>
      <c r="FGT121" s="125"/>
      <c r="FGU121" s="124"/>
      <c r="FGV121" s="125"/>
      <c r="FGW121" s="124"/>
      <c r="FGX121" s="125"/>
      <c r="FGY121" s="124"/>
      <c r="FGZ121" s="125"/>
      <c r="FHA121" s="124"/>
      <c r="FHB121" s="125"/>
      <c r="FHC121" s="124"/>
      <c r="FHD121" s="125"/>
      <c r="FHE121" s="124"/>
      <c r="FHF121" s="125"/>
      <c r="FHG121" s="124"/>
      <c r="FHH121" s="125"/>
      <c r="FHI121" s="124"/>
      <c r="FHJ121" s="125"/>
      <c r="FHK121" s="124"/>
      <c r="FHL121" s="125"/>
      <c r="FHM121" s="124"/>
      <c r="FHN121" s="125"/>
      <c r="FHO121" s="124"/>
      <c r="FHP121" s="125"/>
      <c r="FHQ121" s="124"/>
      <c r="FHR121" s="125"/>
      <c r="FHS121" s="124"/>
      <c r="FHT121" s="125"/>
      <c r="FHU121" s="124"/>
      <c r="FHV121" s="125"/>
      <c r="FHW121" s="124"/>
      <c r="FHX121" s="125"/>
      <c r="FHY121" s="124"/>
      <c r="FHZ121" s="125"/>
      <c r="FIA121" s="124"/>
      <c r="FIB121" s="125"/>
      <c r="FIC121" s="124"/>
      <c r="FID121" s="125"/>
      <c r="FIE121" s="124"/>
      <c r="FIF121" s="125"/>
      <c r="FIG121" s="124"/>
      <c r="FIH121" s="125"/>
      <c r="FII121" s="124"/>
      <c r="FIJ121" s="125"/>
      <c r="FIK121" s="124"/>
      <c r="FIL121" s="125"/>
      <c r="FIM121" s="124"/>
      <c r="FIN121" s="125"/>
      <c r="FIO121" s="124"/>
      <c r="FIP121" s="125"/>
      <c r="FIQ121" s="124"/>
      <c r="FIR121" s="125"/>
      <c r="FIS121" s="124"/>
      <c r="FIT121" s="125"/>
      <c r="FIU121" s="124"/>
      <c r="FIV121" s="125"/>
      <c r="FIW121" s="124"/>
      <c r="FIX121" s="125"/>
      <c r="FIY121" s="124"/>
      <c r="FIZ121" s="125"/>
      <c r="FJA121" s="124"/>
      <c r="FJB121" s="125"/>
      <c r="FJC121" s="124"/>
      <c r="FJD121" s="125"/>
      <c r="FJE121" s="124"/>
      <c r="FJF121" s="125"/>
      <c r="FJG121" s="124"/>
      <c r="FJH121" s="125"/>
      <c r="FJI121" s="124"/>
      <c r="FJJ121" s="125"/>
      <c r="FJK121" s="124"/>
      <c r="FJL121" s="125"/>
      <c r="FJM121" s="124"/>
      <c r="FJN121" s="125"/>
      <c r="FJO121" s="124"/>
      <c r="FJP121" s="125"/>
      <c r="FJQ121" s="124"/>
      <c r="FJR121" s="125"/>
      <c r="FJS121" s="124"/>
      <c r="FJT121" s="125"/>
      <c r="FJU121" s="124"/>
      <c r="FJV121" s="125"/>
      <c r="FJW121" s="124"/>
      <c r="FJX121" s="125"/>
      <c r="FJY121" s="124"/>
      <c r="FJZ121" s="125"/>
      <c r="FKA121" s="124"/>
      <c r="FKB121" s="125"/>
      <c r="FKC121" s="124"/>
      <c r="FKD121" s="125"/>
      <c r="FKE121" s="124"/>
      <c r="FKF121" s="125"/>
      <c r="FKG121" s="124"/>
      <c r="FKH121" s="125"/>
      <c r="FKI121" s="124"/>
      <c r="FKJ121" s="125"/>
      <c r="FKK121" s="124"/>
      <c r="FKL121" s="125"/>
      <c r="FKM121" s="124"/>
      <c r="FKN121" s="125"/>
      <c r="FKO121" s="124"/>
      <c r="FKP121" s="125"/>
      <c r="FKQ121" s="124"/>
      <c r="FKR121" s="125"/>
      <c r="FKS121" s="124"/>
      <c r="FKT121" s="125"/>
      <c r="FKU121" s="124"/>
      <c r="FKV121" s="125"/>
      <c r="FKW121" s="124"/>
      <c r="FKX121" s="125"/>
      <c r="FKY121" s="124"/>
      <c r="FKZ121" s="125"/>
      <c r="FLA121" s="124"/>
      <c r="FLB121" s="125"/>
      <c r="FLC121" s="124"/>
      <c r="FLD121" s="125"/>
      <c r="FLE121" s="124"/>
      <c r="FLF121" s="125"/>
      <c r="FLG121" s="124"/>
      <c r="FLH121" s="125"/>
      <c r="FLI121" s="124"/>
      <c r="FLJ121" s="125"/>
      <c r="FLK121" s="124"/>
      <c r="FLL121" s="125"/>
      <c r="FLM121" s="124"/>
      <c r="FLN121" s="125"/>
      <c r="FLO121" s="124"/>
      <c r="FLP121" s="125"/>
      <c r="FLQ121" s="124"/>
      <c r="FLR121" s="125"/>
      <c r="FLS121" s="124"/>
      <c r="FLT121" s="125"/>
      <c r="FLU121" s="124"/>
      <c r="FLV121" s="125"/>
      <c r="FLW121" s="124"/>
      <c r="FLX121" s="125"/>
      <c r="FLY121" s="124"/>
      <c r="FLZ121" s="125"/>
      <c r="FMA121" s="124"/>
      <c r="FMB121" s="125"/>
      <c r="FMC121" s="124"/>
      <c r="FMD121" s="125"/>
      <c r="FME121" s="124"/>
      <c r="FMF121" s="125"/>
      <c r="FMG121" s="124"/>
      <c r="FMH121" s="125"/>
      <c r="FMI121" s="124"/>
      <c r="FMJ121" s="125"/>
      <c r="FMK121" s="124"/>
      <c r="FML121" s="125"/>
      <c r="FMM121" s="124"/>
      <c r="FMN121" s="125"/>
      <c r="FMO121" s="124"/>
      <c r="FMP121" s="125"/>
      <c r="FMQ121" s="124"/>
      <c r="FMR121" s="125"/>
      <c r="FMS121" s="124"/>
      <c r="FMT121" s="125"/>
      <c r="FMU121" s="124"/>
      <c r="FMV121" s="125"/>
      <c r="FMW121" s="124"/>
      <c r="FMX121" s="125"/>
      <c r="FMY121" s="124"/>
      <c r="FMZ121" s="125"/>
      <c r="FNA121" s="124"/>
      <c r="FNB121" s="125"/>
      <c r="FNC121" s="124"/>
      <c r="FND121" s="125"/>
      <c r="FNE121" s="124"/>
      <c r="FNF121" s="125"/>
      <c r="FNG121" s="124"/>
      <c r="FNH121" s="125"/>
      <c r="FNI121" s="124"/>
      <c r="FNJ121" s="125"/>
      <c r="FNK121" s="124"/>
      <c r="FNL121" s="125"/>
      <c r="FNM121" s="124"/>
      <c r="FNN121" s="125"/>
      <c r="FNO121" s="124"/>
      <c r="FNP121" s="125"/>
      <c r="FNQ121" s="124"/>
      <c r="FNR121" s="125"/>
      <c r="FNS121" s="124"/>
      <c r="FNT121" s="125"/>
      <c r="FNU121" s="124"/>
      <c r="FNV121" s="125"/>
      <c r="FNW121" s="124"/>
      <c r="FNX121" s="125"/>
      <c r="FNY121" s="124"/>
      <c r="FNZ121" s="125"/>
      <c r="FOA121" s="124"/>
      <c r="FOB121" s="125"/>
      <c r="FOC121" s="124"/>
      <c r="FOD121" s="125"/>
      <c r="FOE121" s="124"/>
      <c r="FOF121" s="125"/>
      <c r="FOG121" s="124"/>
      <c r="FOH121" s="125"/>
      <c r="FOI121" s="124"/>
      <c r="FOJ121" s="125"/>
      <c r="FOK121" s="124"/>
      <c r="FOL121" s="125"/>
      <c r="FOM121" s="124"/>
      <c r="FON121" s="125"/>
      <c r="FOO121" s="124"/>
      <c r="FOP121" s="125"/>
      <c r="FOQ121" s="124"/>
      <c r="FOR121" s="125"/>
      <c r="FOS121" s="124"/>
      <c r="FOT121" s="125"/>
      <c r="FOU121" s="124"/>
      <c r="FOV121" s="125"/>
      <c r="FOW121" s="124"/>
      <c r="FOX121" s="125"/>
      <c r="FOY121" s="124"/>
      <c r="FOZ121" s="125"/>
      <c r="FPA121" s="124"/>
      <c r="FPB121" s="125"/>
      <c r="FPC121" s="124"/>
      <c r="FPD121" s="125"/>
      <c r="FPE121" s="124"/>
      <c r="FPF121" s="125"/>
      <c r="FPG121" s="124"/>
      <c r="FPH121" s="125"/>
      <c r="FPI121" s="124"/>
      <c r="FPJ121" s="125"/>
      <c r="FPK121" s="124"/>
      <c r="FPL121" s="125"/>
      <c r="FPM121" s="124"/>
      <c r="FPN121" s="125"/>
      <c r="FPO121" s="124"/>
      <c r="FPP121" s="125"/>
      <c r="FPQ121" s="124"/>
      <c r="FPR121" s="125"/>
      <c r="FPS121" s="124"/>
      <c r="FPT121" s="125"/>
      <c r="FPU121" s="124"/>
      <c r="FPV121" s="125"/>
      <c r="FPW121" s="124"/>
      <c r="FPX121" s="125"/>
      <c r="FPY121" s="124"/>
      <c r="FPZ121" s="125"/>
      <c r="FQA121" s="124"/>
      <c r="FQB121" s="125"/>
      <c r="FQC121" s="124"/>
      <c r="FQD121" s="125"/>
      <c r="FQE121" s="124"/>
      <c r="FQF121" s="125"/>
      <c r="FQG121" s="124"/>
      <c r="FQH121" s="125"/>
      <c r="FQI121" s="124"/>
      <c r="FQJ121" s="125"/>
      <c r="FQK121" s="124"/>
      <c r="FQL121" s="125"/>
      <c r="FQM121" s="124"/>
      <c r="FQN121" s="125"/>
      <c r="FQO121" s="124"/>
      <c r="FQP121" s="125"/>
      <c r="FQQ121" s="124"/>
      <c r="FQR121" s="125"/>
      <c r="FQS121" s="124"/>
      <c r="FQT121" s="125"/>
      <c r="FQU121" s="124"/>
      <c r="FQV121" s="125"/>
      <c r="FQW121" s="124"/>
      <c r="FQX121" s="125"/>
      <c r="FQY121" s="124"/>
      <c r="FQZ121" s="125"/>
      <c r="FRA121" s="124"/>
      <c r="FRB121" s="125"/>
      <c r="FRC121" s="124"/>
      <c r="FRD121" s="125"/>
      <c r="FRE121" s="124"/>
      <c r="FRF121" s="125"/>
      <c r="FRG121" s="124"/>
      <c r="FRH121" s="125"/>
      <c r="FRI121" s="124"/>
      <c r="FRJ121" s="125"/>
      <c r="FRK121" s="124"/>
      <c r="FRL121" s="125"/>
      <c r="FRM121" s="124"/>
      <c r="FRN121" s="125"/>
      <c r="FRO121" s="124"/>
      <c r="FRP121" s="125"/>
      <c r="FRQ121" s="124"/>
      <c r="FRR121" s="125"/>
      <c r="FRS121" s="124"/>
      <c r="FRT121" s="125"/>
      <c r="FRU121" s="124"/>
      <c r="FRV121" s="125"/>
      <c r="FRW121" s="124"/>
      <c r="FRX121" s="125"/>
      <c r="FRY121" s="124"/>
      <c r="FRZ121" s="125"/>
      <c r="FSA121" s="124"/>
      <c r="FSB121" s="125"/>
      <c r="FSC121" s="124"/>
      <c r="FSD121" s="125"/>
      <c r="FSE121" s="124"/>
      <c r="FSF121" s="125"/>
      <c r="FSG121" s="124"/>
      <c r="FSH121" s="125"/>
      <c r="FSI121" s="124"/>
      <c r="FSJ121" s="125"/>
      <c r="FSK121" s="124"/>
      <c r="FSL121" s="125"/>
      <c r="FSM121" s="124"/>
      <c r="FSN121" s="125"/>
      <c r="FSO121" s="124"/>
      <c r="FSP121" s="125"/>
      <c r="FSQ121" s="124"/>
      <c r="FSR121" s="125"/>
      <c r="FSS121" s="124"/>
      <c r="FST121" s="125"/>
      <c r="FSU121" s="124"/>
      <c r="FSV121" s="125"/>
      <c r="FSW121" s="124"/>
      <c r="FSX121" s="125"/>
      <c r="FSY121" s="124"/>
      <c r="FSZ121" s="125"/>
      <c r="FTA121" s="124"/>
      <c r="FTB121" s="125"/>
      <c r="FTC121" s="124"/>
      <c r="FTD121" s="125"/>
      <c r="FTE121" s="124"/>
      <c r="FTF121" s="125"/>
      <c r="FTG121" s="124"/>
      <c r="FTH121" s="125"/>
      <c r="FTI121" s="124"/>
      <c r="FTJ121" s="125"/>
      <c r="FTK121" s="124"/>
      <c r="FTL121" s="125"/>
      <c r="FTM121" s="124"/>
      <c r="FTN121" s="125"/>
      <c r="FTO121" s="124"/>
      <c r="FTP121" s="125"/>
      <c r="FTQ121" s="124"/>
      <c r="FTR121" s="125"/>
      <c r="FTS121" s="124"/>
      <c r="FTT121" s="125"/>
      <c r="FTU121" s="124"/>
      <c r="FTV121" s="125"/>
      <c r="FTW121" s="124"/>
      <c r="FTX121" s="125"/>
      <c r="FTY121" s="124"/>
      <c r="FTZ121" s="125"/>
      <c r="FUA121" s="124"/>
      <c r="FUB121" s="125"/>
      <c r="FUC121" s="124"/>
      <c r="FUD121" s="125"/>
      <c r="FUE121" s="124"/>
      <c r="FUF121" s="125"/>
      <c r="FUG121" s="124"/>
      <c r="FUH121" s="125"/>
      <c r="FUI121" s="124"/>
      <c r="FUJ121" s="125"/>
      <c r="FUK121" s="124"/>
      <c r="FUL121" s="125"/>
      <c r="FUM121" s="124"/>
      <c r="FUN121" s="125"/>
      <c r="FUO121" s="124"/>
      <c r="FUP121" s="125"/>
      <c r="FUQ121" s="124"/>
      <c r="FUR121" s="125"/>
      <c r="FUS121" s="124"/>
      <c r="FUT121" s="125"/>
      <c r="FUU121" s="124"/>
      <c r="FUV121" s="125"/>
      <c r="FUW121" s="124"/>
      <c r="FUX121" s="125"/>
      <c r="FUY121" s="124"/>
      <c r="FUZ121" s="125"/>
      <c r="FVA121" s="124"/>
      <c r="FVB121" s="125"/>
      <c r="FVC121" s="124"/>
      <c r="FVD121" s="125"/>
      <c r="FVE121" s="124"/>
      <c r="FVF121" s="125"/>
      <c r="FVG121" s="124"/>
      <c r="FVH121" s="125"/>
      <c r="FVI121" s="124"/>
      <c r="FVJ121" s="125"/>
      <c r="FVK121" s="124"/>
      <c r="FVL121" s="125"/>
      <c r="FVM121" s="124"/>
      <c r="FVN121" s="125"/>
      <c r="FVO121" s="124"/>
      <c r="FVP121" s="125"/>
      <c r="FVQ121" s="124"/>
      <c r="FVR121" s="125"/>
      <c r="FVS121" s="124"/>
      <c r="FVT121" s="125"/>
      <c r="FVU121" s="124"/>
      <c r="FVV121" s="125"/>
      <c r="FVW121" s="124"/>
      <c r="FVX121" s="125"/>
      <c r="FVY121" s="124"/>
      <c r="FVZ121" s="125"/>
      <c r="FWA121" s="124"/>
      <c r="FWB121" s="125"/>
      <c r="FWC121" s="124"/>
      <c r="FWD121" s="125"/>
      <c r="FWE121" s="124"/>
      <c r="FWF121" s="125"/>
      <c r="FWG121" s="124"/>
      <c r="FWH121" s="125"/>
      <c r="FWI121" s="124"/>
      <c r="FWJ121" s="125"/>
      <c r="FWK121" s="124"/>
      <c r="FWL121" s="125"/>
      <c r="FWM121" s="124"/>
      <c r="FWN121" s="125"/>
      <c r="FWO121" s="124"/>
      <c r="FWP121" s="125"/>
      <c r="FWQ121" s="124"/>
      <c r="FWR121" s="125"/>
      <c r="FWS121" s="124"/>
      <c r="FWT121" s="125"/>
      <c r="FWU121" s="124"/>
      <c r="FWV121" s="125"/>
      <c r="FWW121" s="124"/>
      <c r="FWX121" s="125"/>
      <c r="FWY121" s="124"/>
      <c r="FWZ121" s="125"/>
      <c r="FXA121" s="124"/>
      <c r="FXB121" s="125"/>
      <c r="FXC121" s="124"/>
      <c r="FXD121" s="125"/>
      <c r="FXE121" s="124"/>
      <c r="FXF121" s="125"/>
      <c r="FXG121" s="124"/>
      <c r="FXH121" s="125"/>
      <c r="FXI121" s="124"/>
      <c r="FXJ121" s="125"/>
      <c r="FXK121" s="124"/>
      <c r="FXL121" s="125"/>
      <c r="FXM121" s="124"/>
      <c r="FXN121" s="125"/>
      <c r="FXO121" s="124"/>
      <c r="FXP121" s="125"/>
      <c r="FXQ121" s="124"/>
      <c r="FXR121" s="125"/>
      <c r="FXS121" s="124"/>
      <c r="FXT121" s="125"/>
      <c r="FXU121" s="124"/>
      <c r="FXV121" s="125"/>
      <c r="FXW121" s="124"/>
      <c r="FXX121" s="125"/>
      <c r="FXY121" s="124"/>
      <c r="FXZ121" s="125"/>
      <c r="FYA121" s="124"/>
      <c r="FYB121" s="125"/>
      <c r="FYC121" s="124"/>
      <c r="FYD121" s="125"/>
      <c r="FYE121" s="124"/>
      <c r="FYF121" s="125"/>
      <c r="FYG121" s="124"/>
      <c r="FYH121" s="125"/>
      <c r="FYI121" s="124"/>
      <c r="FYJ121" s="125"/>
      <c r="FYK121" s="124"/>
      <c r="FYL121" s="125"/>
      <c r="FYM121" s="124"/>
      <c r="FYN121" s="125"/>
      <c r="FYO121" s="124"/>
      <c r="FYP121" s="125"/>
      <c r="FYQ121" s="124"/>
      <c r="FYR121" s="125"/>
      <c r="FYS121" s="124"/>
      <c r="FYT121" s="125"/>
      <c r="FYU121" s="124"/>
      <c r="FYV121" s="125"/>
      <c r="FYW121" s="124"/>
      <c r="FYX121" s="125"/>
      <c r="FYY121" s="124"/>
      <c r="FYZ121" s="125"/>
      <c r="FZA121" s="124"/>
      <c r="FZB121" s="125"/>
      <c r="FZC121" s="124"/>
      <c r="FZD121" s="125"/>
      <c r="FZE121" s="124"/>
      <c r="FZF121" s="125"/>
      <c r="FZG121" s="124"/>
      <c r="FZH121" s="125"/>
      <c r="FZI121" s="124"/>
      <c r="FZJ121" s="125"/>
      <c r="FZK121" s="124"/>
      <c r="FZL121" s="125"/>
      <c r="FZM121" s="124"/>
      <c r="FZN121" s="125"/>
      <c r="FZO121" s="124"/>
      <c r="FZP121" s="125"/>
      <c r="FZQ121" s="124"/>
      <c r="FZR121" s="125"/>
      <c r="FZS121" s="124"/>
      <c r="FZT121" s="125"/>
      <c r="FZU121" s="124"/>
      <c r="FZV121" s="125"/>
      <c r="FZW121" s="124"/>
      <c r="FZX121" s="125"/>
      <c r="FZY121" s="124"/>
      <c r="FZZ121" s="125"/>
      <c r="GAA121" s="124"/>
      <c r="GAB121" s="125"/>
      <c r="GAC121" s="124"/>
      <c r="GAD121" s="125"/>
      <c r="GAE121" s="124"/>
      <c r="GAF121" s="125"/>
      <c r="GAG121" s="124"/>
      <c r="GAH121" s="125"/>
      <c r="GAI121" s="124"/>
      <c r="GAJ121" s="125"/>
      <c r="GAK121" s="124"/>
      <c r="GAL121" s="125"/>
      <c r="GAM121" s="124"/>
      <c r="GAN121" s="125"/>
      <c r="GAO121" s="124"/>
      <c r="GAP121" s="125"/>
      <c r="GAQ121" s="124"/>
      <c r="GAR121" s="125"/>
      <c r="GAS121" s="124"/>
      <c r="GAT121" s="125"/>
      <c r="GAU121" s="124"/>
      <c r="GAV121" s="125"/>
      <c r="GAW121" s="124"/>
      <c r="GAX121" s="125"/>
      <c r="GAY121" s="124"/>
      <c r="GAZ121" s="125"/>
      <c r="GBA121" s="124"/>
      <c r="GBB121" s="125"/>
      <c r="GBC121" s="124"/>
      <c r="GBD121" s="125"/>
      <c r="GBE121" s="124"/>
      <c r="GBF121" s="125"/>
      <c r="GBG121" s="124"/>
      <c r="GBH121" s="125"/>
      <c r="GBI121" s="124"/>
      <c r="GBJ121" s="125"/>
      <c r="GBK121" s="124"/>
      <c r="GBL121" s="125"/>
      <c r="GBM121" s="124"/>
      <c r="GBN121" s="125"/>
      <c r="GBO121" s="124"/>
      <c r="GBP121" s="125"/>
      <c r="GBQ121" s="124"/>
      <c r="GBR121" s="125"/>
      <c r="GBS121" s="124"/>
      <c r="GBT121" s="125"/>
      <c r="GBU121" s="124"/>
      <c r="GBV121" s="125"/>
      <c r="GBW121" s="124"/>
      <c r="GBX121" s="125"/>
      <c r="GBY121" s="124"/>
      <c r="GBZ121" s="125"/>
      <c r="GCA121" s="124"/>
      <c r="GCB121" s="125"/>
      <c r="GCC121" s="124"/>
      <c r="GCD121" s="125"/>
      <c r="GCE121" s="124"/>
      <c r="GCF121" s="125"/>
      <c r="GCG121" s="124"/>
      <c r="GCH121" s="125"/>
      <c r="GCI121" s="124"/>
      <c r="GCJ121" s="125"/>
      <c r="GCK121" s="124"/>
      <c r="GCL121" s="125"/>
      <c r="GCM121" s="124"/>
      <c r="GCN121" s="125"/>
      <c r="GCO121" s="124"/>
      <c r="GCP121" s="125"/>
      <c r="GCQ121" s="124"/>
      <c r="GCR121" s="125"/>
      <c r="GCS121" s="124"/>
      <c r="GCT121" s="125"/>
      <c r="GCU121" s="124"/>
      <c r="GCV121" s="125"/>
      <c r="GCW121" s="124"/>
      <c r="GCX121" s="125"/>
      <c r="GCY121" s="124"/>
      <c r="GCZ121" s="125"/>
      <c r="GDA121" s="124"/>
      <c r="GDB121" s="125"/>
      <c r="GDC121" s="124"/>
      <c r="GDD121" s="125"/>
      <c r="GDE121" s="124"/>
      <c r="GDF121" s="125"/>
      <c r="GDG121" s="124"/>
      <c r="GDH121" s="125"/>
      <c r="GDI121" s="124"/>
      <c r="GDJ121" s="125"/>
      <c r="GDK121" s="124"/>
      <c r="GDL121" s="125"/>
      <c r="GDM121" s="124"/>
      <c r="GDN121" s="125"/>
      <c r="GDO121" s="124"/>
      <c r="GDP121" s="125"/>
      <c r="GDQ121" s="124"/>
      <c r="GDR121" s="125"/>
      <c r="GDS121" s="124"/>
      <c r="GDT121" s="125"/>
      <c r="GDU121" s="124"/>
      <c r="GDV121" s="125"/>
      <c r="GDW121" s="124"/>
      <c r="GDX121" s="125"/>
      <c r="GDY121" s="124"/>
      <c r="GDZ121" s="125"/>
      <c r="GEA121" s="124"/>
      <c r="GEB121" s="125"/>
      <c r="GEC121" s="124"/>
      <c r="GED121" s="125"/>
      <c r="GEE121" s="124"/>
      <c r="GEF121" s="125"/>
      <c r="GEG121" s="124"/>
      <c r="GEH121" s="125"/>
      <c r="GEI121" s="124"/>
      <c r="GEJ121" s="125"/>
      <c r="GEK121" s="124"/>
      <c r="GEL121" s="125"/>
      <c r="GEM121" s="124"/>
      <c r="GEN121" s="125"/>
      <c r="GEO121" s="124"/>
      <c r="GEP121" s="125"/>
      <c r="GEQ121" s="124"/>
      <c r="GER121" s="125"/>
      <c r="GES121" s="124"/>
      <c r="GET121" s="125"/>
      <c r="GEU121" s="124"/>
      <c r="GEV121" s="125"/>
      <c r="GEW121" s="124"/>
      <c r="GEX121" s="125"/>
      <c r="GEY121" s="124"/>
      <c r="GEZ121" s="125"/>
      <c r="GFA121" s="124"/>
      <c r="GFB121" s="125"/>
      <c r="GFC121" s="124"/>
      <c r="GFD121" s="125"/>
      <c r="GFE121" s="124"/>
      <c r="GFF121" s="125"/>
      <c r="GFG121" s="124"/>
      <c r="GFH121" s="125"/>
      <c r="GFI121" s="124"/>
      <c r="GFJ121" s="125"/>
      <c r="GFK121" s="124"/>
      <c r="GFL121" s="125"/>
      <c r="GFM121" s="124"/>
      <c r="GFN121" s="125"/>
      <c r="GFO121" s="124"/>
      <c r="GFP121" s="125"/>
      <c r="GFQ121" s="124"/>
      <c r="GFR121" s="125"/>
      <c r="GFS121" s="124"/>
      <c r="GFT121" s="125"/>
      <c r="GFU121" s="124"/>
      <c r="GFV121" s="125"/>
      <c r="GFW121" s="124"/>
      <c r="GFX121" s="125"/>
      <c r="GFY121" s="124"/>
      <c r="GFZ121" s="125"/>
      <c r="GGA121" s="124"/>
      <c r="GGB121" s="125"/>
      <c r="GGC121" s="124"/>
      <c r="GGD121" s="125"/>
      <c r="GGE121" s="124"/>
      <c r="GGF121" s="125"/>
      <c r="GGG121" s="124"/>
      <c r="GGH121" s="125"/>
      <c r="GGI121" s="124"/>
      <c r="GGJ121" s="125"/>
      <c r="GGK121" s="124"/>
      <c r="GGL121" s="125"/>
      <c r="GGM121" s="124"/>
      <c r="GGN121" s="125"/>
      <c r="GGO121" s="124"/>
      <c r="GGP121" s="125"/>
      <c r="GGQ121" s="124"/>
      <c r="GGR121" s="125"/>
      <c r="GGS121" s="124"/>
      <c r="GGT121" s="125"/>
      <c r="GGU121" s="124"/>
      <c r="GGV121" s="125"/>
      <c r="GGW121" s="124"/>
      <c r="GGX121" s="125"/>
      <c r="GGY121" s="124"/>
      <c r="GGZ121" s="125"/>
      <c r="GHA121" s="124"/>
      <c r="GHB121" s="125"/>
      <c r="GHC121" s="124"/>
      <c r="GHD121" s="125"/>
      <c r="GHE121" s="124"/>
      <c r="GHF121" s="125"/>
      <c r="GHG121" s="124"/>
      <c r="GHH121" s="125"/>
      <c r="GHI121" s="124"/>
      <c r="GHJ121" s="125"/>
      <c r="GHK121" s="124"/>
      <c r="GHL121" s="125"/>
      <c r="GHM121" s="124"/>
      <c r="GHN121" s="125"/>
      <c r="GHO121" s="124"/>
      <c r="GHP121" s="125"/>
      <c r="GHQ121" s="124"/>
      <c r="GHR121" s="125"/>
      <c r="GHS121" s="124"/>
      <c r="GHT121" s="125"/>
      <c r="GHU121" s="124"/>
      <c r="GHV121" s="125"/>
      <c r="GHW121" s="124"/>
      <c r="GHX121" s="125"/>
      <c r="GHY121" s="124"/>
      <c r="GHZ121" s="125"/>
      <c r="GIA121" s="124"/>
      <c r="GIB121" s="125"/>
      <c r="GIC121" s="124"/>
      <c r="GID121" s="125"/>
      <c r="GIE121" s="124"/>
      <c r="GIF121" s="125"/>
      <c r="GIG121" s="124"/>
      <c r="GIH121" s="125"/>
      <c r="GII121" s="124"/>
      <c r="GIJ121" s="125"/>
      <c r="GIK121" s="124"/>
      <c r="GIL121" s="125"/>
      <c r="GIM121" s="124"/>
      <c r="GIN121" s="125"/>
      <c r="GIO121" s="124"/>
      <c r="GIP121" s="125"/>
      <c r="GIQ121" s="124"/>
      <c r="GIR121" s="125"/>
      <c r="GIS121" s="124"/>
      <c r="GIT121" s="125"/>
      <c r="GIU121" s="124"/>
      <c r="GIV121" s="125"/>
      <c r="GIW121" s="124"/>
      <c r="GIX121" s="125"/>
      <c r="GIY121" s="124"/>
      <c r="GIZ121" s="125"/>
      <c r="GJA121" s="124"/>
      <c r="GJB121" s="125"/>
      <c r="GJC121" s="124"/>
      <c r="GJD121" s="125"/>
      <c r="GJE121" s="124"/>
      <c r="GJF121" s="125"/>
      <c r="GJG121" s="124"/>
      <c r="GJH121" s="125"/>
      <c r="GJI121" s="124"/>
      <c r="GJJ121" s="125"/>
      <c r="GJK121" s="124"/>
      <c r="GJL121" s="125"/>
      <c r="GJM121" s="124"/>
      <c r="GJN121" s="125"/>
      <c r="GJO121" s="124"/>
      <c r="GJP121" s="125"/>
      <c r="GJQ121" s="124"/>
      <c r="GJR121" s="125"/>
      <c r="GJS121" s="124"/>
      <c r="GJT121" s="125"/>
      <c r="GJU121" s="124"/>
      <c r="GJV121" s="125"/>
      <c r="GJW121" s="124"/>
      <c r="GJX121" s="125"/>
      <c r="GJY121" s="124"/>
      <c r="GJZ121" s="125"/>
      <c r="GKA121" s="124"/>
      <c r="GKB121" s="125"/>
      <c r="GKC121" s="124"/>
      <c r="GKD121" s="125"/>
      <c r="GKE121" s="124"/>
      <c r="GKF121" s="125"/>
      <c r="GKG121" s="124"/>
      <c r="GKH121" s="125"/>
      <c r="GKI121" s="124"/>
      <c r="GKJ121" s="125"/>
      <c r="GKK121" s="124"/>
      <c r="GKL121" s="125"/>
      <c r="GKM121" s="124"/>
      <c r="GKN121" s="125"/>
      <c r="GKO121" s="124"/>
      <c r="GKP121" s="125"/>
      <c r="GKQ121" s="124"/>
      <c r="GKR121" s="125"/>
      <c r="GKS121" s="124"/>
      <c r="GKT121" s="125"/>
      <c r="GKU121" s="124"/>
      <c r="GKV121" s="125"/>
      <c r="GKW121" s="124"/>
      <c r="GKX121" s="125"/>
      <c r="GKY121" s="124"/>
      <c r="GKZ121" s="125"/>
      <c r="GLA121" s="124"/>
      <c r="GLB121" s="125"/>
      <c r="GLC121" s="124"/>
      <c r="GLD121" s="125"/>
      <c r="GLE121" s="124"/>
      <c r="GLF121" s="125"/>
      <c r="GLG121" s="124"/>
      <c r="GLH121" s="125"/>
      <c r="GLI121" s="124"/>
      <c r="GLJ121" s="125"/>
      <c r="GLK121" s="124"/>
      <c r="GLL121" s="125"/>
      <c r="GLM121" s="124"/>
      <c r="GLN121" s="125"/>
      <c r="GLO121" s="124"/>
      <c r="GLP121" s="125"/>
      <c r="GLQ121" s="124"/>
      <c r="GLR121" s="125"/>
      <c r="GLS121" s="124"/>
      <c r="GLT121" s="125"/>
      <c r="GLU121" s="124"/>
      <c r="GLV121" s="125"/>
      <c r="GLW121" s="124"/>
      <c r="GLX121" s="125"/>
      <c r="GLY121" s="124"/>
      <c r="GLZ121" s="125"/>
      <c r="GMA121" s="124"/>
      <c r="GMB121" s="125"/>
      <c r="GMC121" s="124"/>
      <c r="GMD121" s="125"/>
      <c r="GME121" s="124"/>
      <c r="GMF121" s="125"/>
      <c r="GMG121" s="124"/>
      <c r="GMH121" s="125"/>
      <c r="GMI121" s="124"/>
      <c r="GMJ121" s="125"/>
      <c r="GMK121" s="124"/>
      <c r="GML121" s="125"/>
      <c r="GMM121" s="124"/>
      <c r="GMN121" s="125"/>
      <c r="GMO121" s="124"/>
      <c r="GMP121" s="125"/>
      <c r="GMQ121" s="124"/>
      <c r="GMR121" s="125"/>
      <c r="GMS121" s="124"/>
      <c r="GMT121" s="125"/>
      <c r="GMU121" s="124"/>
      <c r="GMV121" s="125"/>
      <c r="GMW121" s="124"/>
      <c r="GMX121" s="125"/>
      <c r="GMY121" s="124"/>
      <c r="GMZ121" s="125"/>
      <c r="GNA121" s="124"/>
      <c r="GNB121" s="125"/>
      <c r="GNC121" s="124"/>
      <c r="GND121" s="125"/>
      <c r="GNE121" s="124"/>
      <c r="GNF121" s="125"/>
      <c r="GNG121" s="124"/>
      <c r="GNH121" s="125"/>
      <c r="GNI121" s="124"/>
      <c r="GNJ121" s="125"/>
      <c r="GNK121" s="124"/>
      <c r="GNL121" s="125"/>
      <c r="GNM121" s="124"/>
      <c r="GNN121" s="125"/>
      <c r="GNO121" s="124"/>
      <c r="GNP121" s="125"/>
      <c r="GNQ121" s="124"/>
      <c r="GNR121" s="125"/>
      <c r="GNS121" s="124"/>
      <c r="GNT121" s="125"/>
      <c r="GNU121" s="124"/>
      <c r="GNV121" s="125"/>
      <c r="GNW121" s="124"/>
      <c r="GNX121" s="125"/>
      <c r="GNY121" s="124"/>
      <c r="GNZ121" s="125"/>
      <c r="GOA121" s="124"/>
      <c r="GOB121" s="125"/>
      <c r="GOC121" s="124"/>
      <c r="GOD121" s="125"/>
      <c r="GOE121" s="124"/>
      <c r="GOF121" s="125"/>
      <c r="GOG121" s="124"/>
      <c r="GOH121" s="125"/>
      <c r="GOI121" s="124"/>
      <c r="GOJ121" s="125"/>
      <c r="GOK121" s="124"/>
      <c r="GOL121" s="125"/>
      <c r="GOM121" s="124"/>
      <c r="GON121" s="125"/>
      <c r="GOO121" s="124"/>
      <c r="GOP121" s="125"/>
      <c r="GOQ121" s="124"/>
      <c r="GOR121" s="125"/>
      <c r="GOS121" s="124"/>
      <c r="GOT121" s="125"/>
      <c r="GOU121" s="124"/>
      <c r="GOV121" s="125"/>
      <c r="GOW121" s="124"/>
      <c r="GOX121" s="125"/>
      <c r="GOY121" s="124"/>
      <c r="GOZ121" s="125"/>
      <c r="GPA121" s="124"/>
      <c r="GPB121" s="125"/>
      <c r="GPC121" s="124"/>
      <c r="GPD121" s="125"/>
      <c r="GPE121" s="124"/>
      <c r="GPF121" s="125"/>
      <c r="GPG121" s="124"/>
      <c r="GPH121" s="125"/>
      <c r="GPI121" s="124"/>
      <c r="GPJ121" s="125"/>
      <c r="GPK121" s="124"/>
      <c r="GPL121" s="125"/>
      <c r="GPM121" s="124"/>
      <c r="GPN121" s="125"/>
      <c r="GPO121" s="124"/>
      <c r="GPP121" s="125"/>
      <c r="GPQ121" s="124"/>
      <c r="GPR121" s="125"/>
      <c r="GPS121" s="124"/>
      <c r="GPT121" s="125"/>
      <c r="GPU121" s="124"/>
      <c r="GPV121" s="125"/>
      <c r="GPW121" s="124"/>
      <c r="GPX121" s="125"/>
      <c r="GPY121" s="124"/>
      <c r="GPZ121" s="125"/>
      <c r="GQA121" s="124"/>
      <c r="GQB121" s="125"/>
      <c r="GQC121" s="124"/>
      <c r="GQD121" s="125"/>
      <c r="GQE121" s="124"/>
      <c r="GQF121" s="125"/>
      <c r="GQG121" s="124"/>
      <c r="GQH121" s="125"/>
      <c r="GQI121" s="124"/>
      <c r="GQJ121" s="125"/>
      <c r="GQK121" s="124"/>
      <c r="GQL121" s="125"/>
      <c r="GQM121" s="124"/>
      <c r="GQN121" s="125"/>
      <c r="GQO121" s="124"/>
      <c r="GQP121" s="125"/>
      <c r="GQQ121" s="124"/>
      <c r="GQR121" s="125"/>
      <c r="GQS121" s="124"/>
      <c r="GQT121" s="125"/>
      <c r="GQU121" s="124"/>
      <c r="GQV121" s="125"/>
      <c r="GQW121" s="124"/>
      <c r="GQX121" s="125"/>
      <c r="GQY121" s="124"/>
      <c r="GQZ121" s="125"/>
      <c r="GRA121" s="124"/>
      <c r="GRB121" s="125"/>
      <c r="GRC121" s="124"/>
      <c r="GRD121" s="125"/>
      <c r="GRE121" s="124"/>
      <c r="GRF121" s="125"/>
      <c r="GRG121" s="124"/>
      <c r="GRH121" s="125"/>
      <c r="GRI121" s="124"/>
      <c r="GRJ121" s="125"/>
      <c r="GRK121" s="124"/>
      <c r="GRL121" s="125"/>
      <c r="GRM121" s="124"/>
      <c r="GRN121" s="125"/>
      <c r="GRO121" s="124"/>
      <c r="GRP121" s="125"/>
      <c r="GRQ121" s="124"/>
      <c r="GRR121" s="125"/>
      <c r="GRS121" s="124"/>
      <c r="GRT121" s="125"/>
      <c r="GRU121" s="124"/>
      <c r="GRV121" s="125"/>
      <c r="GRW121" s="124"/>
      <c r="GRX121" s="125"/>
      <c r="GRY121" s="124"/>
      <c r="GRZ121" s="125"/>
      <c r="GSA121" s="124"/>
      <c r="GSB121" s="125"/>
      <c r="GSC121" s="124"/>
      <c r="GSD121" s="125"/>
      <c r="GSE121" s="124"/>
      <c r="GSF121" s="125"/>
      <c r="GSG121" s="124"/>
      <c r="GSH121" s="125"/>
      <c r="GSI121" s="124"/>
      <c r="GSJ121" s="125"/>
      <c r="GSK121" s="124"/>
      <c r="GSL121" s="125"/>
      <c r="GSM121" s="124"/>
      <c r="GSN121" s="125"/>
      <c r="GSO121" s="124"/>
      <c r="GSP121" s="125"/>
      <c r="GSQ121" s="124"/>
      <c r="GSR121" s="125"/>
      <c r="GSS121" s="124"/>
      <c r="GST121" s="125"/>
      <c r="GSU121" s="124"/>
      <c r="GSV121" s="125"/>
      <c r="GSW121" s="124"/>
      <c r="GSX121" s="125"/>
      <c r="GSY121" s="124"/>
      <c r="GSZ121" s="125"/>
      <c r="GTA121" s="124"/>
      <c r="GTB121" s="125"/>
      <c r="GTC121" s="124"/>
      <c r="GTD121" s="125"/>
      <c r="GTE121" s="124"/>
      <c r="GTF121" s="125"/>
      <c r="GTG121" s="124"/>
      <c r="GTH121" s="125"/>
      <c r="GTI121" s="124"/>
      <c r="GTJ121" s="125"/>
      <c r="GTK121" s="124"/>
      <c r="GTL121" s="125"/>
      <c r="GTM121" s="124"/>
      <c r="GTN121" s="125"/>
      <c r="GTO121" s="124"/>
      <c r="GTP121" s="125"/>
      <c r="GTQ121" s="124"/>
      <c r="GTR121" s="125"/>
      <c r="GTS121" s="124"/>
      <c r="GTT121" s="125"/>
      <c r="GTU121" s="124"/>
      <c r="GTV121" s="125"/>
      <c r="GTW121" s="124"/>
      <c r="GTX121" s="125"/>
      <c r="GTY121" s="124"/>
      <c r="GTZ121" s="125"/>
      <c r="GUA121" s="124"/>
      <c r="GUB121" s="125"/>
      <c r="GUC121" s="124"/>
      <c r="GUD121" s="125"/>
      <c r="GUE121" s="124"/>
      <c r="GUF121" s="125"/>
      <c r="GUG121" s="124"/>
      <c r="GUH121" s="125"/>
      <c r="GUI121" s="124"/>
      <c r="GUJ121" s="125"/>
      <c r="GUK121" s="124"/>
      <c r="GUL121" s="125"/>
      <c r="GUM121" s="124"/>
      <c r="GUN121" s="125"/>
      <c r="GUO121" s="124"/>
      <c r="GUP121" s="125"/>
      <c r="GUQ121" s="124"/>
      <c r="GUR121" s="125"/>
      <c r="GUS121" s="124"/>
      <c r="GUT121" s="125"/>
      <c r="GUU121" s="124"/>
      <c r="GUV121" s="125"/>
      <c r="GUW121" s="124"/>
      <c r="GUX121" s="125"/>
      <c r="GUY121" s="124"/>
      <c r="GUZ121" s="125"/>
      <c r="GVA121" s="124"/>
      <c r="GVB121" s="125"/>
      <c r="GVC121" s="124"/>
      <c r="GVD121" s="125"/>
      <c r="GVE121" s="124"/>
      <c r="GVF121" s="125"/>
      <c r="GVG121" s="124"/>
      <c r="GVH121" s="125"/>
      <c r="GVI121" s="124"/>
      <c r="GVJ121" s="125"/>
      <c r="GVK121" s="124"/>
      <c r="GVL121" s="125"/>
      <c r="GVM121" s="124"/>
      <c r="GVN121" s="125"/>
      <c r="GVO121" s="124"/>
      <c r="GVP121" s="125"/>
      <c r="GVQ121" s="124"/>
      <c r="GVR121" s="125"/>
      <c r="GVS121" s="124"/>
      <c r="GVT121" s="125"/>
      <c r="GVU121" s="124"/>
      <c r="GVV121" s="125"/>
      <c r="GVW121" s="124"/>
      <c r="GVX121" s="125"/>
      <c r="GVY121" s="124"/>
      <c r="GVZ121" s="125"/>
      <c r="GWA121" s="124"/>
      <c r="GWB121" s="125"/>
      <c r="GWC121" s="124"/>
      <c r="GWD121" s="125"/>
      <c r="GWE121" s="124"/>
      <c r="GWF121" s="125"/>
      <c r="GWG121" s="124"/>
      <c r="GWH121" s="125"/>
      <c r="GWI121" s="124"/>
      <c r="GWJ121" s="125"/>
      <c r="GWK121" s="124"/>
      <c r="GWL121" s="125"/>
      <c r="GWM121" s="124"/>
      <c r="GWN121" s="125"/>
      <c r="GWO121" s="124"/>
      <c r="GWP121" s="125"/>
      <c r="GWQ121" s="124"/>
      <c r="GWR121" s="125"/>
      <c r="GWS121" s="124"/>
      <c r="GWT121" s="125"/>
      <c r="GWU121" s="124"/>
      <c r="GWV121" s="125"/>
      <c r="GWW121" s="124"/>
      <c r="GWX121" s="125"/>
      <c r="GWY121" s="124"/>
      <c r="GWZ121" s="125"/>
      <c r="GXA121" s="124"/>
      <c r="GXB121" s="125"/>
      <c r="GXC121" s="124"/>
      <c r="GXD121" s="125"/>
      <c r="GXE121" s="124"/>
      <c r="GXF121" s="125"/>
      <c r="GXG121" s="124"/>
      <c r="GXH121" s="125"/>
      <c r="GXI121" s="124"/>
      <c r="GXJ121" s="125"/>
      <c r="GXK121" s="124"/>
      <c r="GXL121" s="125"/>
      <c r="GXM121" s="124"/>
      <c r="GXN121" s="125"/>
      <c r="GXO121" s="124"/>
      <c r="GXP121" s="125"/>
      <c r="GXQ121" s="124"/>
      <c r="GXR121" s="125"/>
      <c r="GXS121" s="124"/>
      <c r="GXT121" s="125"/>
      <c r="GXU121" s="124"/>
      <c r="GXV121" s="125"/>
      <c r="GXW121" s="124"/>
      <c r="GXX121" s="125"/>
      <c r="GXY121" s="124"/>
      <c r="GXZ121" s="125"/>
      <c r="GYA121" s="124"/>
      <c r="GYB121" s="125"/>
      <c r="GYC121" s="124"/>
      <c r="GYD121" s="125"/>
      <c r="GYE121" s="124"/>
      <c r="GYF121" s="125"/>
      <c r="GYG121" s="124"/>
      <c r="GYH121" s="125"/>
      <c r="GYI121" s="124"/>
      <c r="GYJ121" s="125"/>
      <c r="GYK121" s="124"/>
      <c r="GYL121" s="125"/>
      <c r="GYM121" s="124"/>
      <c r="GYN121" s="125"/>
      <c r="GYO121" s="124"/>
      <c r="GYP121" s="125"/>
      <c r="GYQ121" s="124"/>
      <c r="GYR121" s="125"/>
      <c r="GYS121" s="124"/>
      <c r="GYT121" s="125"/>
      <c r="GYU121" s="124"/>
      <c r="GYV121" s="125"/>
      <c r="GYW121" s="124"/>
      <c r="GYX121" s="125"/>
      <c r="GYY121" s="124"/>
      <c r="GYZ121" s="125"/>
      <c r="GZA121" s="124"/>
      <c r="GZB121" s="125"/>
      <c r="GZC121" s="124"/>
      <c r="GZD121" s="125"/>
      <c r="GZE121" s="124"/>
      <c r="GZF121" s="125"/>
      <c r="GZG121" s="124"/>
      <c r="GZH121" s="125"/>
      <c r="GZI121" s="124"/>
      <c r="GZJ121" s="125"/>
      <c r="GZK121" s="124"/>
      <c r="GZL121" s="125"/>
      <c r="GZM121" s="124"/>
      <c r="GZN121" s="125"/>
      <c r="GZO121" s="124"/>
      <c r="GZP121" s="125"/>
      <c r="GZQ121" s="124"/>
      <c r="GZR121" s="125"/>
      <c r="GZS121" s="124"/>
      <c r="GZT121" s="125"/>
      <c r="GZU121" s="124"/>
      <c r="GZV121" s="125"/>
      <c r="GZW121" s="124"/>
      <c r="GZX121" s="125"/>
      <c r="GZY121" s="124"/>
      <c r="GZZ121" s="125"/>
      <c r="HAA121" s="124"/>
      <c r="HAB121" s="125"/>
      <c r="HAC121" s="124"/>
      <c r="HAD121" s="125"/>
      <c r="HAE121" s="124"/>
      <c r="HAF121" s="125"/>
      <c r="HAG121" s="124"/>
      <c r="HAH121" s="125"/>
      <c r="HAI121" s="124"/>
      <c r="HAJ121" s="125"/>
      <c r="HAK121" s="124"/>
      <c r="HAL121" s="125"/>
      <c r="HAM121" s="124"/>
      <c r="HAN121" s="125"/>
      <c r="HAO121" s="124"/>
      <c r="HAP121" s="125"/>
      <c r="HAQ121" s="124"/>
      <c r="HAR121" s="125"/>
      <c r="HAS121" s="124"/>
      <c r="HAT121" s="125"/>
      <c r="HAU121" s="124"/>
      <c r="HAV121" s="125"/>
      <c r="HAW121" s="124"/>
      <c r="HAX121" s="125"/>
      <c r="HAY121" s="124"/>
      <c r="HAZ121" s="125"/>
      <c r="HBA121" s="124"/>
      <c r="HBB121" s="125"/>
      <c r="HBC121" s="124"/>
      <c r="HBD121" s="125"/>
      <c r="HBE121" s="124"/>
      <c r="HBF121" s="125"/>
      <c r="HBG121" s="124"/>
      <c r="HBH121" s="125"/>
      <c r="HBI121" s="124"/>
      <c r="HBJ121" s="125"/>
      <c r="HBK121" s="124"/>
      <c r="HBL121" s="125"/>
      <c r="HBM121" s="124"/>
      <c r="HBN121" s="125"/>
      <c r="HBO121" s="124"/>
      <c r="HBP121" s="125"/>
      <c r="HBQ121" s="124"/>
      <c r="HBR121" s="125"/>
      <c r="HBS121" s="124"/>
      <c r="HBT121" s="125"/>
      <c r="HBU121" s="124"/>
      <c r="HBV121" s="125"/>
      <c r="HBW121" s="124"/>
      <c r="HBX121" s="125"/>
      <c r="HBY121" s="124"/>
      <c r="HBZ121" s="125"/>
      <c r="HCA121" s="124"/>
      <c r="HCB121" s="125"/>
      <c r="HCC121" s="124"/>
      <c r="HCD121" s="125"/>
      <c r="HCE121" s="124"/>
      <c r="HCF121" s="125"/>
      <c r="HCG121" s="124"/>
      <c r="HCH121" s="125"/>
      <c r="HCI121" s="124"/>
      <c r="HCJ121" s="125"/>
      <c r="HCK121" s="124"/>
      <c r="HCL121" s="125"/>
      <c r="HCM121" s="124"/>
      <c r="HCN121" s="125"/>
      <c r="HCO121" s="124"/>
      <c r="HCP121" s="125"/>
      <c r="HCQ121" s="124"/>
      <c r="HCR121" s="125"/>
      <c r="HCS121" s="124"/>
      <c r="HCT121" s="125"/>
      <c r="HCU121" s="124"/>
      <c r="HCV121" s="125"/>
      <c r="HCW121" s="124"/>
      <c r="HCX121" s="125"/>
      <c r="HCY121" s="124"/>
      <c r="HCZ121" s="125"/>
      <c r="HDA121" s="124"/>
      <c r="HDB121" s="125"/>
      <c r="HDC121" s="124"/>
      <c r="HDD121" s="125"/>
      <c r="HDE121" s="124"/>
      <c r="HDF121" s="125"/>
      <c r="HDG121" s="124"/>
      <c r="HDH121" s="125"/>
      <c r="HDI121" s="124"/>
      <c r="HDJ121" s="125"/>
      <c r="HDK121" s="124"/>
      <c r="HDL121" s="125"/>
      <c r="HDM121" s="124"/>
      <c r="HDN121" s="125"/>
      <c r="HDO121" s="124"/>
      <c r="HDP121" s="125"/>
      <c r="HDQ121" s="124"/>
      <c r="HDR121" s="125"/>
      <c r="HDS121" s="124"/>
      <c r="HDT121" s="125"/>
      <c r="HDU121" s="124"/>
      <c r="HDV121" s="125"/>
      <c r="HDW121" s="124"/>
      <c r="HDX121" s="125"/>
      <c r="HDY121" s="124"/>
      <c r="HDZ121" s="125"/>
      <c r="HEA121" s="124"/>
      <c r="HEB121" s="125"/>
      <c r="HEC121" s="124"/>
      <c r="HED121" s="125"/>
      <c r="HEE121" s="124"/>
      <c r="HEF121" s="125"/>
      <c r="HEG121" s="124"/>
      <c r="HEH121" s="125"/>
      <c r="HEI121" s="124"/>
      <c r="HEJ121" s="125"/>
      <c r="HEK121" s="124"/>
      <c r="HEL121" s="125"/>
      <c r="HEM121" s="124"/>
      <c r="HEN121" s="125"/>
      <c r="HEO121" s="124"/>
      <c r="HEP121" s="125"/>
      <c r="HEQ121" s="124"/>
      <c r="HER121" s="125"/>
      <c r="HES121" s="124"/>
      <c r="HET121" s="125"/>
      <c r="HEU121" s="124"/>
      <c r="HEV121" s="125"/>
      <c r="HEW121" s="124"/>
      <c r="HEX121" s="125"/>
      <c r="HEY121" s="124"/>
      <c r="HEZ121" s="125"/>
      <c r="HFA121" s="124"/>
      <c r="HFB121" s="125"/>
      <c r="HFC121" s="124"/>
      <c r="HFD121" s="125"/>
      <c r="HFE121" s="124"/>
      <c r="HFF121" s="125"/>
      <c r="HFG121" s="124"/>
      <c r="HFH121" s="125"/>
      <c r="HFI121" s="124"/>
      <c r="HFJ121" s="125"/>
      <c r="HFK121" s="124"/>
      <c r="HFL121" s="125"/>
      <c r="HFM121" s="124"/>
      <c r="HFN121" s="125"/>
      <c r="HFO121" s="124"/>
      <c r="HFP121" s="125"/>
      <c r="HFQ121" s="124"/>
      <c r="HFR121" s="125"/>
      <c r="HFS121" s="124"/>
      <c r="HFT121" s="125"/>
      <c r="HFU121" s="124"/>
      <c r="HFV121" s="125"/>
      <c r="HFW121" s="124"/>
      <c r="HFX121" s="125"/>
      <c r="HFY121" s="124"/>
      <c r="HFZ121" s="125"/>
      <c r="HGA121" s="124"/>
      <c r="HGB121" s="125"/>
      <c r="HGC121" s="124"/>
      <c r="HGD121" s="125"/>
      <c r="HGE121" s="124"/>
      <c r="HGF121" s="125"/>
      <c r="HGG121" s="124"/>
      <c r="HGH121" s="125"/>
      <c r="HGI121" s="124"/>
      <c r="HGJ121" s="125"/>
      <c r="HGK121" s="124"/>
      <c r="HGL121" s="125"/>
      <c r="HGM121" s="124"/>
      <c r="HGN121" s="125"/>
      <c r="HGO121" s="124"/>
      <c r="HGP121" s="125"/>
      <c r="HGQ121" s="124"/>
      <c r="HGR121" s="125"/>
      <c r="HGS121" s="124"/>
      <c r="HGT121" s="125"/>
      <c r="HGU121" s="124"/>
      <c r="HGV121" s="125"/>
      <c r="HGW121" s="124"/>
      <c r="HGX121" s="125"/>
      <c r="HGY121" s="124"/>
      <c r="HGZ121" s="125"/>
      <c r="HHA121" s="124"/>
      <c r="HHB121" s="125"/>
      <c r="HHC121" s="124"/>
      <c r="HHD121" s="125"/>
      <c r="HHE121" s="124"/>
      <c r="HHF121" s="125"/>
      <c r="HHG121" s="124"/>
      <c r="HHH121" s="125"/>
      <c r="HHI121" s="124"/>
      <c r="HHJ121" s="125"/>
      <c r="HHK121" s="124"/>
      <c r="HHL121" s="125"/>
      <c r="HHM121" s="124"/>
      <c r="HHN121" s="125"/>
      <c r="HHO121" s="124"/>
      <c r="HHP121" s="125"/>
      <c r="HHQ121" s="124"/>
      <c r="HHR121" s="125"/>
      <c r="HHS121" s="124"/>
      <c r="HHT121" s="125"/>
      <c r="HHU121" s="124"/>
      <c r="HHV121" s="125"/>
      <c r="HHW121" s="124"/>
      <c r="HHX121" s="125"/>
      <c r="HHY121" s="124"/>
      <c r="HHZ121" s="125"/>
      <c r="HIA121" s="124"/>
      <c r="HIB121" s="125"/>
      <c r="HIC121" s="124"/>
      <c r="HID121" s="125"/>
      <c r="HIE121" s="124"/>
      <c r="HIF121" s="125"/>
      <c r="HIG121" s="124"/>
      <c r="HIH121" s="125"/>
      <c r="HII121" s="124"/>
      <c r="HIJ121" s="125"/>
      <c r="HIK121" s="124"/>
      <c r="HIL121" s="125"/>
      <c r="HIM121" s="124"/>
      <c r="HIN121" s="125"/>
      <c r="HIO121" s="124"/>
      <c r="HIP121" s="125"/>
      <c r="HIQ121" s="124"/>
      <c r="HIR121" s="125"/>
      <c r="HIS121" s="124"/>
      <c r="HIT121" s="125"/>
      <c r="HIU121" s="124"/>
      <c r="HIV121" s="125"/>
      <c r="HIW121" s="124"/>
      <c r="HIX121" s="125"/>
      <c r="HIY121" s="124"/>
      <c r="HIZ121" s="125"/>
      <c r="HJA121" s="124"/>
      <c r="HJB121" s="125"/>
      <c r="HJC121" s="124"/>
      <c r="HJD121" s="125"/>
      <c r="HJE121" s="124"/>
      <c r="HJF121" s="125"/>
      <c r="HJG121" s="124"/>
      <c r="HJH121" s="125"/>
      <c r="HJI121" s="124"/>
      <c r="HJJ121" s="125"/>
      <c r="HJK121" s="124"/>
      <c r="HJL121" s="125"/>
      <c r="HJM121" s="124"/>
      <c r="HJN121" s="125"/>
      <c r="HJO121" s="124"/>
      <c r="HJP121" s="125"/>
      <c r="HJQ121" s="124"/>
      <c r="HJR121" s="125"/>
      <c r="HJS121" s="124"/>
      <c r="HJT121" s="125"/>
      <c r="HJU121" s="124"/>
      <c r="HJV121" s="125"/>
      <c r="HJW121" s="124"/>
      <c r="HJX121" s="125"/>
      <c r="HJY121" s="124"/>
      <c r="HJZ121" s="125"/>
      <c r="HKA121" s="124"/>
      <c r="HKB121" s="125"/>
      <c r="HKC121" s="124"/>
      <c r="HKD121" s="125"/>
      <c r="HKE121" s="124"/>
      <c r="HKF121" s="125"/>
      <c r="HKG121" s="124"/>
      <c r="HKH121" s="125"/>
      <c r="HKI121" s="124"/>
      <c r="HKJ121" s="125"/>
      <c r="HKK121" s="124"/>
      <c r="HKL121" s="125"/>
      <c r="HKM121" s="124"/>
      <c r="HKN121" s="125"/>
      <c r="HKO121" s="124"/>
      <c r="HKP121" s="125"/>
      <c r="HKQ121" s="124"/>
      <c r="HKR121" s="125"/>
      <c r="HKS121" s="124"/>
      <c r="HKT121" s="125"/>
      <c r="HKU121" s="124"/>
      <c r="HKV121" s="125"/>
      <c r="HKW121" s="124"/>
      <c r="HKX121" s="125"/>
      <c r="HKY121" s="124"/>
      <c r="HKZ121" s="125"/>
      <c r="HLA121" s="124"/>
      <c r="HLB121" s="125"/>
      <c r="HLC121" s="124"/>
      <c r="HLD121" s="125"/>
      <c r="HLE121" s="124"/>
      <c r="HLF121" s="125"/>
      <c r="HLG121" s="124"/>
      <c r="HLH121" s="125"/>
      <c r="HLI121" s="124"/>
      <c r="HLJ121" s="125"/>
      <c r="HLK121" s="124"/>
      <c r="HLL121" s="125"/>
      <c r="HLM121" s="124"/>
      <c r="HLN121" s="125"/>
      <c r="HLO121" s="124"/>
      <c r="HLP121" s="125"/>
      <c r="HLQ121" s="124"/>
      <c r="HLR121" s="125"/>
      <c r="HLS121" s="124"/>
      <c r="HLT121" s="125"/>
      <c r="HLU121" s="124"/>
      <c r="HLV121" s="125"/>
      <c r="HLW121" s="124"/>
      <c r="HLX121" s="125"/>
      <c r="HLY121" s="124"/>
      <c r="HLZ121" s="125"/>
      <c r="HMA121" s="124"/>
      <c r="HMB121" s="125"/>
      <c r="HMC121" s="124"/>
      <c r="HMD121" s="125"/>
      <c r="HME121" s="124"/>
      <c r="HMF121" s="125"/>
      <c r="HMG121" s="124"/>
      <c r="HMH121" s="125"/>
      <c r="HMI121" s="124"/>
      <c r="HMJ121" s="125"/>
      <c r="HMK121" s="124"/>
      <c r="HML121" s="125"/>
      <c r="HMM121" s="124"/>
      <c r="HMN121" s="125"/>
      <c r="HMO121" s="124"/>
      <c r="HMP121" s="125"/>
      <c r="HMQ121" s="124"/>
      <c r="HMR121" s="125"/>
      <c r="HMS121" s="124"/>
      <c r="HMT121" s="125"/>
      <c r="HMU121" s="124"/>
      <c r="HMV121" s="125"/>
      <c r="HMW121" s="124"/>
      <c r="HMX121" s="125"/>
      <c r="HMY121" s="124"/>
      <c r="HMZ121" s="125"/>
      <c r="HNA121" s="124"/>
      <c r="HNB121" s="125"/>
      <c r="HNC121" s="124"/>
      <c r="HND121" s="125"/>
      <c r="HNE121" s="124"/>
      <c r="HNF121" s="125"/>
      <c r="HNG121" s="124"/>
      <c r="HNH121" s="125"/>
      <c r="HNI121" s="124"/>
      <c r="HNJ121" s="125"/>
      <c r="HNK121" s="124"/>
      <c r="HNL121" s="125"/>
      <c r="HNM121" s="124"/>
      <c r="HNN121" s="125"/>
      <c r="HNO121" s="124"/>
      <c r="HNP121" s="125"/>
      <c r="HNQ121" s="124"/>
      <c r="HNR121" s="125"/>
      <c r="HNS121" s="124"/>
      <c r="HNT121" s="125"/>
      <c r="HNU121" s="124"/>
      <c r="HNV121" s="125"/>
      <c r="HNW121" s="124"/>
      <c r="HNX121" s="125"/>
      <c r="HNY121" s="124"/>
      <c r="HNZ121" s="125"/>
      <c r="HOA121" s="124"/>
      <c r="HOB121" s="125"/>
      <c r="HOC121" s="124"/>
      <c r="HOD121" s="125"/>
      <c r="HOE121" s="124"/>
      <c r="HOF121" s="125"/>
      <c r="HOG121" s="124"/>
      <c r="HOH121" s="125"/>
      <c r="HOI121" s="124"/>
      <c r="HOJ121" s="125"/>
      <c r="HOK121" s="124"/>
      <c r="HOL121" s="125"/>
      <c r="HOM121" s="124"/>
      <c r="HON121" s="125"/>
      <c r="HOO121" s="124"/>
      <c r="HOP121" s="125"/>
      <c r="HOQ121" s="124"/>
      <c r="HOR121" s="125"/>
      <c r="HOS121" s="124"/>
      <c r="HOT121" s="125"/>
      <c r="HOU121" s="124"/>
      <c r="HOV121" s="125"/>
      <c r="HOW121" s="124"/>
      <c r="HOX121" s="125"/>
      <c r="HOY121" s="124"/>
      <c r="HOZ121" s="125"/>
      <c r="HPA121" s="124"/>
      <c r="HPB121" s="125"/>
      <c r="HPC121" s="124"/>
      <c r="HPD121" s="125"/>
      <c r="HPE121" s="124"/>
      <c r="HPF121" s="125"/>
      <c r="HPG121" s="124"/>
      <c r="HPH121" s="125"/>
      <c r="HPI121" s="124"/>
      <c r="HPJ121" s="125"/>
      <c r="HPK121" s="124"/>
      <c r="HPL121" s="125"/>
      <c r="HPM121" s="124"/>
      <c r="HPN121" s="125"/>
      <c r="HPO121" s="124"/>
      <c r="HPP121" s="125"/>
      <c r="HPQ121" s="124"/>
      <c r="HPR121" s="125"/>
      <c r="HPS121" s="124"/>
      <c r="HPT121" s="125"/>
      <c r="HPU121" s="124"/>
      <c r="HPV121" s="125"/>
      <c r="HPW121" s="124"/>
      <c r="HPX121" s="125"/>
      <c r="HPY121" s="124"/>
      <c r="HPZ121" s="125"/>
      <c r="HQA121" s="124"/>
      <c r="HQB121" s="125"/>
      <c r="HQC121" s="124"/>
      <c r="HQD121" s="125"/>
      <c r="HQE121" s="124"/>
      <c r="HQF121" s="125"/>
      <c r="HQG121" s="124"/>
      <c r="HQH121" s="125"/>
      <c r="HQI121" s="124"/>
      <c r="HQJ121" s="125"/>
      <c r="HQK121" s="124"/>
      <c r="HQL121" s="125"/>
      <c r="HQM121" s="124"/>
      <c r="HQN121" s="125"/>
      <c r="HQO121" s="124"/>
      <c r="HQP121" s="125"/>
      <c r="HQQ121" s="124"/>
      <c r="HQR121" s="125"/>
      <c r="HQS121" s="124"/>
      <c r="HQT121" s="125"/>
      <c r="HQU121" s="124"/>
      <c r="HQV121" s="125"/>
      <c r="HQW121" s="124"/>
      <c r="HQX121" s="125"/>
      <c r="HQY121" s="124"/>
      <c r="HQZ121" s="125"/>
      <c r="HRA121" s="124"/>
      <c r="HRB121" s="125"/>
      <c r="HRC121" s="124"/>
      <c r="HRD121" s="125"/>
      <c r="HRE121" s="124"/>
      <c r="HRF121" s="125"/>
      <c r="HRG121" s="124"/>
      <c r="HRH121" s="125"/>
      <c r="HRI121" s="124"/>
      <c r="HRJ121" s="125"/>
      <c r="HRK121" s="124"/>
      <c r="HRL121" s="125"/>
      <c r="HRM121" s="124"/>
      <c r="HRN121" s="125"/>
      <c r="HRO121" s="124"/>
      <c r="HRP121" s="125"/>
      <c r="HRQ121" s="124"/>
      <c r="HRR121" s="125"/>
      <c r="HRS121" s="124"/>
      <c r="HRT121" s="125"/>
      <c r="HRU121" s="124"/>
      <c r="HRV121" s="125"/>
      <c r="HRW121" s="124"/>
      <c r="HRX121" s="125"/>
      <c r="HRY121" s="124"/>
      <c r="HRZ121" s="125"/>
      <c r="HSA121" s="124"/>
      <c r="HSB121" s="125"/>
      <c r="HSC121" s="124"/>
      <c r="HSD121" s="125"/>
      <c r="HSE121" s="124"/>
      <c r="HSF121" s="125"/>
      <c r="HSG121" s="124"/>
      <c r="HSH121" s="125"/>
      <c r="HSI121" s="124"/>
      <c r="HSJ121" s="125"/>
      <c r="HSK121" s="124"/>
      <c r="HSL121" s="125"/>
      <c r="HSM121" s="124"/>
      <c r="HSN121" s="125"/>
      <c r="HSO121" s="124"/>
      <c r="HSP121" s="125"/>
      <c r="HSQ121" s="124"/>
      <c r="HSR121" s="125"/>
      <c r="HSS121" s="124"/>
      <c r="HST121" s="125"/>
      <c r="HSU121" s="124"/>
      <c r="HSV121" s="125"/>
      <c r="HSW121" s="124"/>
      <c r="HSX121" s="125"/>
      <c r="HSY121" s="124"/>
      <c r="HSZ121" s="125"/>
      <c r="HTA121" s="124"/>
      <c r="HTB121" s="125"/>
      <c r="HTC121" s="124"/>
      <c r="HTD121" s="125"/>
      <c r="HTE121" s="124"/>
      <c r="HTF121" s="125"/>
      <c r="HTG121" s="124"/>
      <c r="HTH121" s="125"/>
      <c r="HTI121" s="124"/>
      <c r="HTJ121" s="125"/>
      <c r="HTK121" s="124"/>
      <c r="HTL121" s="125"/>
      <c r="HTM121" s="124"/>
      <c r="HTN121" s="125"/>
      <c r="HTO121" s="124"/>
      <c r="HTP121" s="125"/>
      <c r="HTQ121" s="124"/>
      <c r="HTR121" s="125"/>
      <c r="HTS121" s="124"/>
      <c r="HTT121" s="125"/>
      <c r="HTU121" s="124"/>
      <c r="HTV121" s="125"/>
      <c r="HTW121" s="124"/>
      <c r="HTX121" s="125"/>
      <c r="HTY121" s="124"/>
      <c r="HTZ121" s="125"/>
      <c r="HUA121" s="124"/>
      <c r="HUB121" s="125"/>
      <c r="HUC121" s="124"/>
      <c r="HUD121" s="125"/>
      <c r="HUE121" s="124"/>
      <c r="HUF121" s="125"/>
      <c r="HUG121" s="124"/>
      <c r="HUH121" s="125"/>
      <c r="HUI121" s="124"/>
      <c r="HUJ121" s="125"/>
      <c r="HUK121" s="124"/>
      <c r="HUL121" s="125"/>
      <c r="HUM121" s="124"/>
      <c r="HUN121" s="125"/>
      <c r="HUO121" s="124"/>
      <c r="HUP121" s="125"/>
      <c r="HUQ121" s="124"/>
      <c r="HUR121" s="125"/>
      <c r="HUS121" s="124"/>
      <c r="HUT121" s="125"/>
      <c r="HUU121" s="124"/>
      <c r="HUV121" s="125"/>
      <c r="HUW121" s="124"/>
      <c r="HUX121" s="125"/>
      <c r="HUY121" s="124"/>
      <c r="HUZ121" s="125"/>
      <c r="HVA121" s="124"/>
      <c r="HVB121" s="125"/>
      <c r="HVC121" s="124"/>
      <c r="HVD121" s="125"/>
      <c r="HVE121" s="124"/>
      <c r="HVF121" s="125"/>
      <c r="HVG121" s="124"/>
      <c r="HVH121" s="125"/>
      <c r="HVI121" s="124"/>
      <c r="HVJ121" s="125"/>
      <c r="HVK121" s="124"/>
      <c r="HVL121" s="125"/>
      <c r="HVM121" s="124"/>
      <c r="HVN121" s="125"/>
      <c r="HVO121" s="124"/>
      <c r="HVP121" s="125"/>
      <c r="HVQ121" s="124"/>
      <c r="HVR121" s="125"/>
      <c r="HVS121" s="124"/>
      <c r="HVT121" s="125"/>
      <c r="HVU121" s="124"/>
      <c r="HVV121" s="125"/>
      <c r="HVW121" s="124"/>
      <c r="HVX121" s="125"/>
      <c r="HVY121" s="124"/>
      <c r="HVZ121" s="125"/>
      <c r="HWA121" s="124"/>
      <c r="HWB121" s="125"/>
      <c r="HWC121" s="124"/>
      <c r="HWD121" s="125"/>
      <c r="HWE121" s="124"/>
      <c r="HWF121" s="125"/>
      <c r="HWG121" s="124"/>
      <c r="HWH121" s="125"/>
      <c r="HWI121" s="124"/>
      <c r="HWJ121" s="125"/>
      <c r="HWK121" s="124"/>
      <c r="HWL121" s="125"/>
      <c r="HWM121" s="124"/>
      <c r="HWN121" s="125"/>
      <c r="HWO121" s="124"/>
      <c r="HWP121" s="125"/>
      <c r="HWQ121" s="124"/>
      <c r="HWR121" s="125"/>
      <c r="HWS121" s="124"/>
      <c r="HWT121" s="125"/>
      <c r="HWU121" s="124"/>
      <c r="HWV121" s="125"/>
      <c r="HWW121" s="124"/>
      <c r="HWX121" s="125"/>
      <c r="HWY121" s="124"/>
      <c r="HWZ121" s="125"/>
      <c r="HXA121" s="124"/>
      <c r="HXB121" s="125"/>
      <c r="HXC121" s="124"/>
      <c r="HXD121" s="125"/>
      <c r="HXE121" s="124"/>
      <c r="HXF121" s="125"/>
      <c r="HXG121" s="124"/>
      <c r="HXH121" s="125"/>
      <c r="HXI121" s="124"/>
      <c r="HXJ121" s="125"/>
      <c r="HXK121" s="124"/>
      <c r="HXL121" s="125"/>
      <c r="HXM121" s="124"/>
      <c r="HXN121" s="125"/>
      <c r="HXO121" s="124"/>
      <c r="HXP121" s="125"/>
      <c r="HXQ121" s="124"/>
      <c r="HXR121" s="125"/>
      <c r="HXS121" s="124"/>
      <c r="HXT121" s="125"/>
      <c r="HXU121" s="124"/>
      <c r="HXV121" s="125"/>
      <c r="HXW121" s="124"/>
      <c r="HXX121" s="125"/>
      <c r="HXY121" s="124"/>
      <c r="HXZ121" s="125"/>
      <c r="HYA121" s="124"/>
      <c r="HYB121" s="125"/>
      <c r="HYC121" s="124"/>
      <c r="HYD121" s="125"/>
      <c r="HYE121" s="124"/>
      <c r="HYF121" s="125"/>
      <c r="HYG121" s="124"/>
      <c r="HYH121" s="125"/>
      <c r="HYI121" s="124"/>
      <c r="HYJ121" s="125"/>
      <c r="HYK121" s="124"/>
      <c r="HYL121" s="125"/>
      <c r="HYM121" s="124"/>
      <c r="HYN121" s="125"/>
      <c r="HYO121" s="124"/>
      <c r="HYP121" s="125"/>
      <c r="HYQ121" s="124"/>
      <c r="HYR121" s="125"/>
      <c r="HYS121" s="124"/>
      <c r="HYT121" s="125"/>
      <c r="HYU121" s="124"/>
      <c r="HYV121" s="125"/>
      <c r="HYW121" s="124"/>
      <c r="HYX121" s="125"/>
      <c r="HYY121" s="124"/>
      <c r="HYZ121" s="125"/>
      <c r="HZA121" s="124"/>
      <c r="HZB121" s="125"/>
      <c r="HZC121" s="124"/>
      <c r="HZD121" s="125"/>
      <c r="HZE121" s="124"/>
      <c r="HZF121" s="125"/>
      <c r="HZG121" s="124"/>
      <c r="HZH121" s="125"/>
      <c r="HZI121" s="124"/>
      <c r="HZJ121" s="125"/>
      <c r="HZK121" s="124"/>
      <c r="HZL121" s="125"/>
      <c r="HZM121" s="124"/>
      <c r="HZN121" s="125"/>
      <c r="HZO121" s="124"/>
      <c r="HZP121" s="125"/>
      <c r="HZQ121" s="124"/>
      <c r="HZR121" s="125"/>
      <c r="HZS121" s="124"/>
      <c r="HZT121" s="125"/>
      <c r="HZU121" s="124"/>
      <c r="HZV121" s="125"/>
      <c r="HZW121" s="124"/>
      <c r="HZX121" s="125"/>
      <c r="HZY121" s="124"/>
      <c r="HZZ121" s="125"/>
      <c r="IAA121" s="124"/>
      <c r="IAB121" s="125"/>
      <c r="IAC121" s="124"/>
      <c r="IAD121" s="125"/>
      <c r="IAE121" s="124"/>
      <c r="IAF121" s="125"/>
      <c r="IAG121" s="124"/>
      <c r="IAH121" s="125"/>
      <c r="IAI121" s="124"/>
      <c r="IAJ121" s="125"/>
      <c r="IAK121" s="124"/>
      <c r="IAL121" s="125"/>
      <c r="IAM121" s="124"/>
      <c r="IAN121" s="125"/>
      <c r="IAO121" s="124"/>
      <c r="IAP121" s="125"/>
      <c r="IAQ121" s="124"/>
      <c r="IAR121" s="125"/>
      <c r="IAS121" s="124"/>
      <c r="IAT121" s="125"/>
      <c r="IAU121" s="124"/>
      <c r="IAV121" s="125"/>
      <c r="IAW121" s="124"/>
      <c r="IAX121" s="125"/>
      <c r="IAY121" s="124"/>
      <c r="IAZ121" s="125"/>
      <c r="IBA121" s="124"/>
      <c r="IBB121" s="125"/>
      <c r="IBC121" s="124"/>
      <c r="IBD121" s="125"/>
      <c r="IBE121" s="124"/>
      <c r="IBF121" s="125"/>
      <c r="IBG121" s="124"/>
      <c r="IBH121" s="125"/>
      <c r="IBI121" s="124"/>
      <c r="IBJ121" s="125"/>
      <c r="IBK121" s="124"/>
      <c r="IBL121" s="125"/>
      <c r="IBM121" s="124"/>
      <c r="IBN121" s="125"/>
      <c r="IBO121" s="124"/>
      <c r="IBP121" s="125"/>
      <c r="IBQ121" s="124"/>
      <c r="IBR121" s="125"/>
      <c r="IBS121" s="124"/>
      <c r="IBT121" s="125"/>
      <c r="IBU121" s="124"/>
      <c r="IBV121" s="125"/>
      <c r="IBW121" s="124"/>
      <c r="IBX121" s="125"/>
      <c r="IBY121" s="124"/>
      <c r="IBZ121" s="125"/>
      <c r="ICA121" s="124"/>
      <c r="ICB121" s="125"/>
      <c r="ICC121" s="124"/>
      <c r="ICD121" s="125"/>
      <c r="ICE121" s="124"/>
      <c r="ICF121" s="125"/>
      <c r="ICG121" s="124"/>
      <c r="ICH121" s="125"/>
      <c r="ICI121" s="124"/>
      <c r="ICJ121" s="125"/>
      <c r="ICK121" s="124"/>
      <c r="ICL121" s="125"/>
      <c r="ICM121" s="124"/>
      <c r="ICN121" s="125"/>
      <c r="ICO121" s="124"/>
      <c r="ICP121" s="125"/>
      <c r="ICQ121" s="124"/>
      <c r="ICR121" s="125"/>
      <c r="ICS121" s="124"/>
      <c r="ICT121" s="125"/>
      <c r="ICU121" s="124"/>
      <c r="ICV121" s="125"/>
      <c r="ICW121" s="124"/>
      <c r="ICX121" s="125"/>
      <c r="ICY121" s="124"/>
      <c r="ICZ121" s="125"/>
      <c r="IDA121" s="124"/>
      <c r="IDB121" s="125"/>
      <c r="IDC121" s="124"/>
      <c r="IDD121" s="125"/>
      <c r="IDE121" s="124"/>
      <c r="IDF121" s="125"/>
      <c r="IDG121" s="124"/>
      <c r="IDH121" s="125"/>
      <c r="IDI121" s="124"/>
      <c r="IDJ121" s="125"/>
      <c r="IDK121" s="124"/>
      <c r="IDL121" s="125"/>
      <c r="IDM121" s="124"/>
      <c r="IDN121" s="125"/>
      <c r="IDO121" s="124"/>
      <c r="IDP121" s="125"/>
      <c r="IDQ121" s="124"/>
      <c r="IDR121" s="125"/>
      <c r="IDS121" s="124"/>
      <c r="IDT121" s="125"/>
      <c r="IDU121" s="124"/>
      <c r="IDV121" s="125"/>
      <c r="IDW121" s="124"/>
      <c r="IDX121" s="125"/>
      <c r="IDY121" s="124"/>
      <c r="IDZ121" s="125"/>
      <c r="IEA121" s="124"/>
      <c r="IEB121" s="125"/>
      <c r="IEC121" s="124"/>
      <c r="IED121" s="125"/>
      <c r="IEE121" s="124"/>
      <c r="IEF121" s="125"/>
      <c r="IEG121" s="124"/>
      <c r="IEH121" s="125"/>
      <c r="IEI121" s="124"/>
      <c r="IEJ121" s="125"/>
      <c r="IEK121" s="124"/>
      <c r="IEL121" s="125"/>
      <c r="IEM121" s="124"/>
      <c r="IEN121" s="125"/>
      <c r="IEO121" s="124"/>
      <c r="IEP121" s="125"/>
      <c r="IEQ121" s="124"/>
      <c r="IER121" s="125"/>
      <c r="IES121" s="124"/>
      <c r="IET121" s="125"/>
      <c r="IEU121" s="124"/>
      <c r="IEV121" s="125"/>
      <c r="IEW121" s="124"/>
      <c r="IEX121" s="125"/>
      <c r="IEY121" s="124"/>
      <c r="IEZ121" s="125"/>
      <c r="IFA121" s="124"/>
      <c r="IFB121" s="125"/>
      <c r="IFC121" s="124"/>
      <c r="IFD121" s="125"/>
      <c r="IFE121" s="124"/>
      <c r="IFF121" s="125"/>
      <c r="IFG121" s="124"/>
      <c r="IFH121" s="125"/>
      <c r="IFI121" s="124"/>
      <c r="IFJ121" s="125"/>
      <c r="IFK121" s="124"/>
      <c r="IFL121" s="125"/>
      <c r="IFM121" s="124"/>
      <c r="IFN121" s="125"/>
      <c r="IFO121" s="124"/>
      <c r="IFP121" s="125"/>
      <c r="IFQ121" s="124"/>
      <c r="IFR121" s="125"/>
      <c r="IFS121" s="124"/>
      <c r="IFT121" s="125"/>
      <c r="IFU121" s="124"/>
      <c r="IFV121" s="125"/>
      <c r="IFW121" s="124"/>
      <c r="IFX121" s="125"/>
      <c r="IFY121" s="124"/>
      <c r="IFZ121" s="125"/>
      <c r="IGA121" s="124"/>
      <c r="IGB121" s="125"/>
      <c r="IGC121" s="124"/>
      <c r="IGD121" s="125"/>
      <c r="IGE121" s="124"/>
      <c r="IGF121" s="125"/>
      <c r="IGG121" s="124"/>
      <c r="IGH121" s="125"/>
      <c r="IGI121" s="124"/>
      <c r="IGJ121" s="125"/>
      <c r="IGK121" s="124"/>
      <c r="IGL121" s="125"/>
      <c r="IGM121" s="124"/>
      <c r="IGN121" s="125"/>
      <c r="IGO121" s="124"/>
      <c r="IGP121" s="125"/>
      <c r="IGQ121" s="124"/>
      <c r="IGR121" s="125"/>
      <c r="IGS121" s="124"/>
      <c r="IGT121" s="125"/>
      <c r="IGU121" s="124"/>
      <c r="IGV121" s="125"/>
      <c r="IGW121" s="124"/>
      <c r="IGX121" s="125"/>
      <c r="IGY121" s="124"/>
      <c r="IGZ121" s="125"/>
      <c r="IHA121" s="124"/>
      <c r="IHB121" s="125"/>
      <c r="IHC121" s="124"/>
      <c r="IHD121" s="125"/>
      <c r="IHE121" s="124"/>
      <c r="IHF121" s="125"/>
      <c r="IHG121" s="124"/>
      <c r="IHH121" s="125"/>
      <c r="IHI121" s="124"/>
      <c r="IHJ121" s="125"/>
      <c r="IHK121" s="124"/>
      <c r="IHL121" s="125"/>
      <c r="IHM121" s="124"/>
      <c r="IHN121" s="125"/>
      <c r="IHO121" s="124"/>
      <c r="IHP121" s="125"/>
      <c r="IHQ121" s="124"/>
      <c r="IHR121" s="125"/>
      <c r="IHS121" s="124"/>
      <c r="IHT121" s="125"/>
      <c r="IHU121" s="124"/>
      <c r="IHV121" s="125"/>
      <c r="IHW121" s="124"/>
      <c r="IHX121" s="125"/>
      <c r="IHY121" s="124"/>
      <c r="IHZ121" s="125"/>
      <c r="IIA121" s="124"/>
      <c r="IIB121" s="125"/>
      <c r="IIC121" s="124"/>
      <c r="IID121" s="125"/>
      <c r="IIE121" s="124"/>
      <c r="IIF121" s="125"/>
      <c r="IIG121" s="124"/>
      <c r="IIH121" s="125"/>
      <c r="III121" s="124"/>
      <c r="IIJ121" s="125"/>
      <c r="IIK121" s="124"/>
      <c r="IIL121" s="125"/>
      <c r="IIM121" s="124"/>
      <c r="IIN121" s="125"/>
      <c r="IIO121" s="124"/>
      <c r="IIP121" s="125"/>
      <c r="IIQ121" s="124"/>
      <c r="IIR121" s="125"/>
      <c r="IIS121" s="124"/>
      <c r="IIT121" s="125"/>
      <c r="IIU121" s="124"/>
      <c r="IIV121" s="125"/>
      <c r="IIW121" s="124"/>
      <c r="IIX121" s="125"/>
      <c r="IIY121" s="124"/>
      <c r="IIZ121" s="125"/>
      <c r="IJA121" s="124"/>
      <c r="IJB121" s="125"/>
      <c r="IJC121" s="124"/>
      <c r="IJD121" s="125"/>
      <c r="IJE121" s="124"/>
      <c r="IJF121" s="125"/>
      <c r="IJG121" s="124"/>
      <c r="IJH121" s="125"/>
      <c r="IJI121" s="124"/>
      <c r="IJJ121" s="125"/>
      <c r="IJK121" s="124"/>
      <c r="IJL121" s="125"/>
      <c r="IJM121" s="124"/>
      <c r="IJN121" s="125"/>
      <c r="IJO121" s="124"/>
      <c r="IJP121" s="125"/>
      <c r="IJQ121" s="124"/>
      <c r="IJR121" s="125"/>
      <c r="IJS121" s="124"/>
      <c r="IJT121" s="125"/>
      <c r="IJU121" s="124"/>
      <c r="IJV121" s="125"/>
      <c r="IJW121" s="124"/>
      <c r="IJX121" s="125"/>
      <c r="IJY121" s="124"/>
      <c r="IJZ121" s="125"/>
      <c r="IKA121" s="124"/>
      <c r="IKB121" s="125"/>
      <c r="IKC121" s="124"/>
      <c r="IKD121" s="125"/>
      <c r="IKE121" s="124"/>
      <c r="IKF121" s="125"/>
      <c r="IKG121" s="124"/>
      <c r="IKH121" s="125"/>
      <c r="IKI121" s="124"/>
      <c r="IKJ121" s="125"/>
      <c r="IKK121" s="124"/>
      <c r="IKL121" s="125"/>
      <c r="IKM121" s="124"/>
      <c r="IKN121" s="125"/>
      <c r="IKO121" s="124"/>
      <c r="IKP121" s="125"/>
      <c r="IKQ121" s="124"/>
      <c r="IKR121" s="125"/>
      <c r="IKS121" s="124"/>
      <c r="IKT121" s="125"/>
      <c r="IKU121" s="124"/>
      <c r="IKV121" s="125"/>
      <c r="IKW121" s="124"/>
      <c r="IKX121" s="125"/>
      <c r="IKY121" s="124"/>
      <c r="IKZ121" s="125"/>
      <c r="ILA121" s="124"/>
      <c r="ILB121" s="125"/>
      <c r="ILC121" s="124"/>
      <c r="ILD121" s="125"/>
      <c r="ILE121" s="124"/>
      <c r="ILF121" s="125"/>
      <c r="ILG121" s="124"/>
      <c r="ILH121" s="125"/>
      <c r="ILI121" s="124"/>
      <c r="ILJ121" s="125"/>
      <c r="ILK121" s="124"/>
      <c r="ILL121" s="125"/>
      <c r="ILM121" s="124"/>
      <c r="ILN121" s="125"/>
      <c r="ILO121" s="124"/>
      <c r="ILP121" s="125"/>
      <c r="ILQ121" s="124"/>
      <c r="ILR121" s="125"/>
      <c r="ILS121" s="124"/>
      <c r="ILT121" s="125"/>
      <c r="ILU121" s="124"/>
      <c r="ILV121" s="125"/>
      <c r="ILW121" s="124"/>
      <c r="ILX121" s="125"/>
      <c r="ILY121" s="124"/>
      <c r="ILZ121" s="125"/>
      <c r="IMA121" s="124"/>
      <c r="IMB121" s="125"/>
      <c r="IMC121" s="124"/>
      <c r="IMD121" s="125"/>
      <c r="IME121" s="124"/>
      <c r="IMF121" s="125"/>
      <c r="IMG121" s="124"/>
      <c r="IMH121" s="125"/>
      <c r="IMI121" s="124"/>
      <c r="IMJ121" s="125"/>
      <c r="IMK121" s="124"/>
      <c r="IML121" s="125"/>
      <c r="IMM121" s="124"/>
      <c r="IMN121" s="125"/>
      <c r="IMO121" s="124"/>
      <c r="IMP121" s="125"/>
      <c r="IMQ121" s="124"/>
      <c r="IMR121" s="125"/>
      <c r="IMS121" s="124"/>
      <c r="IMT121" s="125"/>
      <c r="IMU121" s="124"/>
      <c r="IMV121" s="125"/>
      <c r="IMW121" s="124"/>
      <c r="IMX121" s="125"/>
      <c r="IMY121" s="124"/>
      <c r="IMZ121" s="125"/>
      <c r="INA121" s="124"/>
      <c r="INB121" s="125"/>
      <c r="INC121" s="124"/>
      <c r="IND121" s="125"/>
      <c r="INE121" s="124"/>
      <c r="INF121" s="125"/>
      <c r="ING121" s="124"/>
      <c r="INH121" s="125"/>
      <c r="INI121" s="124"/>
      <c r="INJ121" s="125"/>
      <c r="INK121" s="124"/>
      <c r="INL121" s="125"/>
      <c r="INM121" s="124"/>
      <c r="INN121" s="125"/>
      <c r="INO121" s="124"/>
      <c r="INP121" s="125"/>
      <c r="INQ121" s="124"/>
      <c r="INR121" s="125"/>
      <c r="INS121" s="124"/>
      <c r="INT121" s="125"/>
      <c r="INU121" s="124"/>
      <c r="INV121" s="125"/>
      <c r="INW121" s="124"/>
      <c r="INX121" s="125"/>
      <c r="INY121" s="124"/>
      <c r="INZ121" s="125"/>
      <c r="IOA121" s="124"/>
      <c r="IOB121" s="125"/>
      <c r="IOC121" s="124"/>
      <c r="IOD121" s="125"/>
      <c r="IOE121" s="124"/>
      <c r="IOF121" s="125"/>
      <c r="IOG121" s="124"/>
      <c r="IOH121" s="125"/>
      <c r="IOI121" s="124"/>
      <c r="IOJ121" s="125"/>
      <c r="IOK121" s="124"/>
      <c r="IOL121" s="125"/>
      <c r="IOM121" s="124"/>
      <c r="ION121" s="125"/>
      <c r="IOO121" s="124"/>
      <c r="IOP121" s="125"/>
      <c r="IOQ121" s="124"/>
      <c r="IOR121" s="125"/>
      <c r="IOS121" s="124"/>
      <c r="IOT121" s="125"/>
      <c r="IOU121" s="124"/>
      <c r="IOV121" s="125"/>
      <c r="IOW121" s="124"/>
      <c r="IOX121" s="125"/>
      <c r="IOY121" s="124"/>
      <c r="IOZ121" s="125"/>
      <c r="IPA121" s="124"/>
      <c r="IPB121" s="125"/>
      <c r="IPC121" s="124"/>
      <c r="IPD121" s="125"/>
      <c r="IPE121" s="124"/>
      <c r="IPF121" s="125"/>
      <c r="IPG121" s="124"/>
      <c r="IPH121" s="125"/>
      <c r="IPI121" s="124"/>
      <c r="IPJ121" s="125"/>
      <c r="IPK121" s="124"/>
      <c r="IPL121" s="125"/>
      <c r="IPM121" s="124"/>
      <c r="IPN121" s="125"/>
      <c r="IPO121" s="124"/>
      <c r="IPP121" s="125"/>
      <c r="IPQ121" s="124"/>
      <c r="IPR121" s="125"/>
      <c r="IPS121" s="124"/>
      <c r="IPT121" s="125"/>
      <c r="IPU121" s="124"/>
      <c r="IPV121" s="125"/>
      <c r="IPW121" s="124"/>
      <c r="IPX121" s="125"/>
      <c r="IPY121" s="124"/>
      <c r="IPZ121" s="125"/>
      <c r="IQA121" s="124"/>
      <c r="IQB121" s="125"/>
      <c r="IQC121" s="124"/>
      <c r="IQD121" s="125"/>
      <c r="IQE121" s="124"/>
      <c r="IQF121" s="125"/>
      <c r="IQG121" s="124"/>
      <c r="IQH121" s="125"/>
      <c r="IQI121" s="124"/>
      <c r="IQJ121" s="125"/>
      <c r="IQK121" s="124"/>
      <c r="IQL121" s="125"/>
      <c r="IQM121" s="124"/>
      <c r="IQN121" s="125"/>
      <c r="IQO121" s="124"/>
      <c r="IQP121" s="125"/>
      <c r="IQQ121" s="124"/>
      <c r="IQR121" s="125"/>
      <c r="IQS121" s="124"/>
      <c r="IQT121" s="125"/>
      <c r="IQU121" s="124"/>
      <c r="IQV121" s="125"/>
      <c r="IQW121" s="124"/>
      <c r="IQX121" s="125"/>
      <c r="IQY121" s="124"/>
      <c r="IQZ121" s="125"/>
      <c r="IRA121" s="124"/>
      <c r="IRB121" s="125"/>
      <c r="IRC121" s="124"/>
      <c r="IRD121" s="125"/>
      <c r="IRE121" s="124"/>
      <c r="IRF121" s="125"/>
      <c r="IRG121" s="124"/>
      <c r="IRH121" s="125"/>
      <c r="IRI121" s="124"/>
      <c r="IRJ121" s="125"/>
      <c r="IRK121" s="124"/>
      <c r="IRL121" s="125"/>
      <c r="IRM121" s="124"/>
      <c r="IRN121" s="125"/>
      <c r="IRO121" s="124"/>
      <c r="IRP121" s="125"/>
      <c r="IRQ121" s="124"/>
      <c r="IRR121" s="125"/>
      <c r="IRS121" s="124"/>
      <c r="IRT121" s="125"/>
      <c r="IRU121" s="124"/>
      <c r="IRV121" s="125"/>
      <c r="IRW121" s="124"/>
      <c r="IRX121" s="125"/>
      <c r="IRY121" s="124"/>
      <c r="IRZ121" s="125"/>
      <c r="ISA121" s="124"/>
      <c r="ISB121" s="125"/>
      <c r="ISC121" s="124"/>
      <c r="ISD121" s="125"/>
      <c r="ISE121" s="124"/>
      <c r="ISF121" s="125"/>
      <c r="ISG121" s="124"/>
      <c r="ISH121" s="125"/>
      <c r="ISI121" s="124"/>
      <c r="ISJ121" s="125"/>
      <c r="ISK121" s="124"/>
      <c r="ISL121" s="125"/>
      <c r="ISM121" s="124"/>
      <c r="ISN121" s="125"/>
      <c r="ISO121" s="124"/>
      <c r="ISP121" s="125"/>
      <c r="ISQ121" s="124"/>
      <c r="ISR121" s="125"/>
      <c r="ISS121" s="124"/>
      <c r="IST121" s="125"/>
      <c r="ISU121" s="124"/>
      <c r="ISV121" s="125"/>
      <c r="ISW121" s="124"/>
      <c r="ISX121" s="125"/>
      <c r="ISY121" s="124"/>
      <c r="ISZ121" s="125"/>
      <c r="ITA121" s="124"/>
      <c r="ITB121" s="125"/>
      <c r="ITC121" s="124"/>
      <c r="ITD121" s="125"/>
      <c r="ITE121" s="124"/>
      <c r="ITF121" s="125"/>
      <c r="ITG121" s="124"/>
      <c r="ITH121" s="125"/>
      <c r="ITI121" s="124"/>
      <c r="ITJ121" s="125"/>
      <c r="ITK121" s="124"/>
      <c r="ITL121" s="125"/>
      <c r="ITM121" s="124"/>
      <c r="ITN121" s="125"/>
      <c r="ITO121" s="124"/>
      <c r="ITP121" s="125"/>
      <c r="ITQ121" s="124"/>
      <c r="ITR121" s="125"/>
      <c r="ITS121" s="124"/>
      <c r="ITT121" s="125"/>
      <c r="ITU121" s="124"/>
      <c r="ITV121" s="125"/>
      <c r="ITW121" s="124"/>
      <c r="ITX121" s="125"/>
      <c r="ITY121" s="124"/>
      <c r="ITZ121" s="125"/>
      <c r="IUA121" s="124"/>
      <c r="IUB121" s="125"/>
      <c r="IUC121" s="124"/>
      <c r="IUD121" s="125"/>
      <c r="IUE121" s="124"/>
      <c r="IUF121" s="125"/>
      <c r="IUG121" s="124"/>
      <c r="IUH121" s="125"/>
      <c r="IUI121" s="124"/>
      <c r="IUJ121" s="125"/>
      <c r="IUK121" s="124"/>
      <c r="IUL121" s="125"/>
      <c r="IUM121" s="124"/>
      <c r="IUN121" s="125"/>
      <c r="IUO121" s="124"/>
      <c r="IUP121" s="125"/>
      <c r="IUQ121" s="124"/>
      <c r="IUR121" s="125"/>
      <c r="IUS121" s="124"/>
      <c r="IUT121" s="125"/>
      <c r="IUU121" s="124"/>
      <c r="IUV121" s="125"/>
      <c r="IUW121" s="124"/>
      <c r="IUX121" s="125"/>
      <c r="IUY121" s="124"/>
      <c r="IUZ121" s="125"/>
      <c r="IVA121" s="124"/>
      <c r="IVB121" s="125"/>
      <c r="IVC121" s="124"/>
      <c r="IVD121" s="125"/>
      <c r="IVE121" s="124"/>
      <c r="IVF121" s="125"/>
      <c r="IVG121" s="124"/>
      <c r="IVH121" s="125"/>
      <c r="IVI121" s="124"/>
      <c r="IVJ121" s="125"/>
      <c r="IVK121" s="124"/>
      <c r="IVL121" s="125"/>
      <c r="IVM121" s="124"/>
      <c r="IVN121" s="125"/>
      <c r="IVO121" s="124"/>
      <c r="IVP121" s="125"/>
      <c r="IVQ121" s="124"/>
      <c r="IVR121" s="125"/>
      <c r="IVS121" s="124"/>
      <c r="IVT121" s="125"/>
      <c r="IVU121" s="124"/>
      <c r="IVV121" s="125"/>
      <c r="IVW121" s="124"/>
      <c r="IVX121" s="125"/>
      <c r="IVY121" s="124"/>
      <c r="IVZ121" s="125"/>
      <c r="IWA121" s="124"/>
      <c r="IWB121" s="125"/>
      <c r="IWC121" s="124"/>
      <c r="IWD121" s="125"/>
      <c r="IWE121" s="124"/>
      <c r="IWF121" s="125"/>
      <c r="IWG121" s="124"/>
      <c r="IWH121" s="125"/>
      <c r="IWI121" s="124"/>
      <c r="IWJ121" s="125"/>
      <c r="IWK121" s="124"/>
      <c r="IWL121" s="125"/>
      <c r="IWM121" s="124"/>
      <c r="IWN121" s="125"/>
      <c r="IWO121" s="124"/>
      <c r="IWP121" s="125"/>
      <c r="IWQ121" s="124"/>
      <c r="IWR121" s="125"/>
      <c r="IWS121" s="124"/>
      <c r="IWT121" s="125"/>
      <c r="IWU121" s="124"/>
      <c r="IWV121" s="125"/>
      <c r="IWW121" s="124"/>
      <c r="IWX121" s="125"/>
      <c r="IWY121" s="124"/>
      <c r="IWZ121" s="125"/>
      <c r="IXA121" s="124"/>
      <c r="IXB121" s="125"/>
      <c r="IXC121" s="124"/>
      <c r="IXD121" s="125"/>
      <c r="IXE121" s="124"/>
      <c r="IXF121" s="125"/>
      <c r="IXG121" s="124"/>
      <c r="IXH121" s="125"/>
      <c r="IXI121" s="124"/>
      <c r="IXJ121" s="125"/>
      <c r="IXK121" s="124"/>
      <c r="IXL121" s="125"/>
      <c r="IXM121" s="124"/>
      <c r="IXN121" s="125"/>
      <c r="IXO121" s="124"/>
      <c r="IXP121" s="125"/>
      <c r="IXQ121" s="124"/>
      <c r="IXR121" s="125"/>
      <c r="IXS121" s="124"/>
      <c r="IXT121" s="125"/>
      <c r="IXU121" s="124"/>
      <c r="IXV121" s="125"/>
      <c r="IXW121" s="124"/>
      <c r="IXX121" s="125"/>
      <c r="IXY121" s="124"/>
      <c r="IXZ121" s="125"/>
      <c r="IYA121" s="124"/>
      <c r="IYB121" s="125"/>
      <c r="IYC121" s="124"/>
      <c r="IYD121" s="125"/>
      <c r="IYE121" s="124"/>
      <c r="IYF121" s="125"/>
      <c r="IYG121" s="124"/>
      <c r="IYH121" s="125"/>
      <c r="IYI121" s="124"/>
      <c r="IYJ121" s="125"/>
      <c r="IYK121" s="124"/>
      <c r="IYL121" s="125"/>
      <c r="IYM121" s="124"/>
      <c r="IYN121" s="125"/>
      <c r="IYO121" s="124"/>
      <c r="IYP121" s="125"/>
      <c r="IYQ121" s="124"/>
      <c r="IYR121" s="125"/>
      <c r="IYS121" s="124"/>
      <c r="IYT121" s="125"/>
      <c r="IYU121" s="124"/>
      <c r="IYV121" s="125"/>
      <c r="IYW121" s="124"/>
      <c r="IYX121" s="125"/>
      <c r="IYY121" s="124"/>
      <c r="IYZ121" s="125"/>
      <c r="IZA121" s="124"/>
      <c r="IZB121" s="125"/>
      <c r="IZC121" s="124"/>
      <c r="IZD121" s="125"/>
      <c r="IZE121" s="124"/>
      <c r="IZF121" s="125"/>
      <c r="IZG121" s="124"/>
      <c r="IZH121" s="125"/>
      <c r="IZI121" s="124"/>
      <c r="IZJ121" s="125"/>
      <c r="IZK121" s="124"/>
      <c r="IZL121" s="125"/>
      <c r="IZM121" s="124"/>
      <c r="IZN121" s="125"/>
      <c r="IZO121" s="124"/>
      <c r="IZP121" s="125"/>
      <c r="IZQ121" s="124"/>
      <c r="IZR121" s="125"/>
      <c r="IZS121" s="124"/>
      <c r="IZT121" s="125"/>
      <c r="IZU121" s="124"/>
      <c r="IZV121" s="125"/>
      <c r="IZW121" s="124"/>
      <c r="IZX121" s="125"/>
      <c r="IZY121" s="124"/>
      <c r="IZZ121" s="125"/>
      <c r="JAA121" s="124"/>
      <c r="JAB121" s="125"/>
      <c r="JAC121" s="124"/>
      <c r="JAD121" s="125"/>
      <c r="JAE121" s="124"/>
      <c r="JAF121" s="125"/>
      <c r="JAG121" s="124"/>
      <c r="JAH121" s="125"/>
      <c r="JAI121" s="124"/>
      <c r="JAJ121" s="125"/>
      <c r="JAK121" s="124"/>
      <c r="JAL121" s="125"/>
      <c r="JAM121" s="124"/>
      <c r="JAN121" s="125"/>
      <c r="JAO121" s="124"/>
      <c r="JAP121" s="125"/>
      <c r="JAQ121" s="124"/>
      <c r="JAR121" s="125"/>
      <c r="JAS121" s="124"/>
      <c r="JAT121" s="125"/>
      <c r="JAU121" s="124"/>
      <c r="JAV121" s="125"/>
      <c r="JAW121" s="124"/>
      <c r="JAX121" s="125"/>
      <c r="JAY121" s="124"/>
      <c r="JAZ121" s="125"/>
      <c r="JBA121" s="124"/>
      <c r="JBB121" s="125"/>
      <c r="JBC121" s="124"/>
      <c r="JBD121" s="125"/>
      <c r="JBE121" s="124"/>
      <c r="JBF121" s="125"/>
      <c r="JBG121" s="124"/>
      <c r="JBH121" s="125"/>
      <c r="JBI121" s="124"/>
      <c r="JBJ121" s="125"/>
      <c r="JBK121" s="124"/>
      <c r="JBL121" s="125"/>
      <c r="JBM121" s="124"/>
      <c r="JBN121" s="125"/>
      <c r="JBO121" s="124"/>
      <c r="JBP121" s="125"/>
      <c r="JBQ121" s="124"/>
      <c r="JBR121" s="125"/>
      <c r="JBS121" s="124"/>
      <c r="JBT121" s="125"/>
      <c r="JBU121" s="124"/>
      <c r="JBV121" s="125"/>
      <c r="JBW121" s="124"/>
      <c r="JBX121" s="125"/>
      <c r="JBY121" s="124"/>
      <c r="JBZ121" s="125"/>
      <c r="JCA121" s="124"/>
      <c r="JCB121" s="125"/>
      <c r="JCC121" s="124"/>
      <c r="JCD121" s="125"/>
      <c r="JCE121" s="124"/>
      <c r="JCF121" s="125"/>
      <c r="JCG121" s="124"/>
      <c r="JCH121" s="125"/>
      <c r="JCI121" s="124"/>
      <c r="JCJ121" s="125"/>
      <c r="JCK121" s="124"/>
      <c r="JCL121" s="125"/>
      <c r="JCM121" s="124"/>
      <c r="JCN121" s="125"/>
      <c r="JCO121" s="124"/>
      <c r="JCP121" s="125"/>
      <c r="JCQ121" s="124"/>
      <c r="JCR121" s="125"/>
      <c r="JCS121" s="124"/>
      <c r="JCT121" s="125"/>
      <c r="JCU121" s="124"/>
      <c r="JCV121" s="125"/>
      <c r="JCW121" s="124"/>
      <c r="JCX121" s="125"/>
      <c r="JCY121" s="124"/>
      <c r="JCZ121" s="125"/>
      <c r="JDA121" s="124"/>
      <c r="JDB121" s="125"/>
      <c r="JDC121" s="124"/>
      <c r="JDD121" s="125"/>
      <c r="JDE121" s="124"/>
      <c r="JDF121" s="125"/>
      <c r="JDG121" s="124"/>
      <c r="JDH121" s="125"/>
      <c r="JDI121" s="124"/>
      <c r="JDJ121" s="125"/>
      <c r="JDK121" s="124"/>
      <c r="JDL121" s="125"/>
      <c r="JDM121" s="124"/>
      <c r="JDN121" s="125"/>
      <c r="JDO121" s="124"/>
      <c r="JDP121" s="125"/>
      <c r="JDQ121" s="124"/>
      <c r="JDR121" s="125"/>
      <c r="JDS121" s="124"/>
      <c r="JDT121" s="125"/>
      <c r="JDU121" s="124"/>
      <c r="JDV121" s="125"/>
      <c r="JDW121" s="124"/>
      <c r="JDX121" s="125"/>
      <c r="JDY121" s="124"/>
      <c r="JDZ121" s="125"/>
      <c r="JEA121" s="124"/>
      <c r="JEB121" s="125"/>
      <c r="JEC121" s="124"/>
      <c r="JED121" s="125"/>
      <c r="JEE121" s="124"/>
      <c r="JEF121" s="125"/>
      <c r="JEG121" s="124"/>
      <c r="JEH121" s="125"/>
      <c r="JEI121" s="124"/>
      <c r="JEJ121" s="125"/>
      <c r="JEK121" s="124"/>
      <c r="JEL121" s="125"/>
      <c r="JEM121" s="124"/>
      <c r="JEN121" s="125"/>
      <c r="JEO121" s="124"/>
      <c r="JEP121" s="125"/>
      <c r="JEQ121" s="124"/>
      <c r="JER121" s="125"/>
      <c r="JES121" s="124"/>
      <c r="JET121" s="125"/>
      <c r="JEU121" s="124"/>
      <c r="JEV121" s="125"/>
      <c r="JEW121" s="124"/>
      <c r="JEX121" s="125"/>
      <c r="JEY121" s="124"/>
      <c r="JEZ121" s="125"/>
      <c r="JFA121" s="124"/>
      <c r="JFB121" s="125"/>
      <c r="JFC121" s="124"/>
      <c r="JFD121" s="125"/>
      <c r="JFE121" s="124"/>
      <c r="JFF121" s="125"/>
      <c r="JFG121" s="124"/>
      <c r="JFH121" s="125"/>
      <c r="JFI121" s="124"/>
      <c r="JFJ121" s="125"/>
      <c r="JFK121" s="124"/>
      <c r="JFL121" s="125"/>
      <c r="JFM121" s="124"/>
      <c r="JFN121" s="125"/>
      <c r="JFO121" s="124"/>
      <c r="JFP121" s="125"/>
      <c r="JFQ121" s="124"/>
      <c r="JFR121" s="125"/>
      <c r="JFS121" s="124"/>
      <c r="JFT121" s="125"/>
      <c r="JFU121" s="124"/>
      <c r="JFV121" s="125"/>
      <c r="JFW121" s="124"/>
      <c r="JFX121" s="125"/>
      <c r="JFY121" s="124"/>
      <c r="JFZ121" s="125"/>
      <c r="JGA121" s="124"/>
      <c r="JGB121" s="125"/>
      <c r="JGC121" s="124"/>
      <c r="JGD121" s="125"/>
      <c r="JGE121" s="124"/>
      <c r="JGF121" s="125"/>
      <c r="JGG121" s="124"/>
      <c r="JGH121" s="125"/>
      <c r="JGI121" s="124"/>
      <c r="JGJ121" s="125"/>
      <c r="JGK121" s="124"/>
      <c r="JGL121" s="125"/>
      <c r="JGM121" s="124"/>
      <c r="JGN121" s="125"/>
      <c r="JGO121" s="124"/>
      <c r="JGP121" s="125"/>
      <c r="JGQ121" s="124"/>
      <c r="JGR121" s="125"/>
      <c r="JGS121" s="124"/>
      <c r="JGT121" s="125"/>
      <c r="JGU121" s="124"/>
      <c r="JGV121" s="125"/>
      <c r="JGW121" s="124"/>
      <c r="JGX121" s="125"/>
      <c r="JGY121" s="124"/>
      <c r="JGZ121" s="125"/>
      <c r="JHA121" s="124"/>
      <c r="JHB121" s="125"/>
      <c r="JHC121" s="124"/>
      <c r="JHD121" s="125"/>
      <c r="JHE121" s="124"/>
      <c r="JHF121" s="125"/>
      <c r="JHG121" s="124"/>
      <c r="JHH121" s="125"/>
      <c r="JHI121" s="124"/>
      <c r="JHJ121" s="125"/>
      <c r="JHK121" s="124"/>
      <c r="JHL121" s="125"/>
      <c r="JHM121" s="124"/>
      <c r="JHN121" s="125"/>
      <c r="JHO121" s="124"/>
      <c r="JHP121" s="125"/>
      <c r="JHQ121" s="124"/>
      <c r="JHR121" s="125"/>
      <c r="JHS121" s="124"/>
      <c r="JHT121" s="125"/>
      <c r="JHU121" s="124"/>
      <c r="JHV121" s="125"/>
      <c r="JHW121" s="124"/>
      <c r="JHX121" s="125"/>
      <c r="JHY121" s="124"/>
      <c r="JHZ121" s="125"/>
      <c r="JIA121" s="124"/>
      <c r="JIB121" s="125"/>
      <c r="JIC121" s="124"/>
      <c r="JID121" s="125"/>
      <c r="JIE121" s="124"/>
      <c r="JIF121" s="125"/>
      <c r="JIG121" s="124"/>
      <c r="JIH121" s="125"/>
      <c r="JII121" s="124"/>
      <c r="JIJ121" s="125"/>
      <c r="JIK121" s="124"/>
      <c r="JIL121" s="125"/>
      <c r="JIM121" s="124"/>
      <c r="JIN121" s="125"/>
      <c r="JIO121" s="124"/>
      <c r="JIP121" s="125"/>
      <c r="JIQ121" s="124"/>
      <c r="JIR121" s="125"/>
      <c r="JIS121" s="124"/>
      <c r="JIT121" s="125"/>
      <c r="JIU121" s="124"/>
      <c r="JIV121" s="125"/>
      <c r="JIW121" s="124"/>
      <c r="JIX121" s="125"/>
      <c r="JIY121" s="124"/>
      <c r="JIZ121" s="125"/>
      <c r="JJA121" s="124"/>
      <c r="JJB121" s="125"/>
      <c r="JJC121" s="124"/>
      <c r="JJD121" s="125"/>
      <c r="JJE121" s="124"/>
      <c r="JJF121" s="125"/>
      <c r="JJG121" s="124"/>
      <c r="JJH121" s="125"/>
      <c r="JJI121" s="124"/>
      <c r="JJJ121" s="125"/>
      <c r="JJK121" s="124"/>
      <c r="JJL121" s="125"/>
      <c r="JJM121" s="124"/>
      <c r="JJN121" s="125"/>
      <c r="JJO121" s="124"/>
      <c r="JJP121" s="125"/>
      <c r="JJQ121" s="124"/>
      <c r="JJR121" s="125"/>
      <c r="JJS121" s="124"/>
      <c r="JJT121" s="125"/>
      <c r="JJU121" s="124"/>
      <c r="JJV121" s="125"/>
      <c r="JJW121" s="124"/>
      <c r="JJX121" s="125"/>
      <c r="JJY121" s="124"/>
      <c r="JJZ121" s="125"/>
      <c r="JKA121" s="124"/>
      <c r="JKB121" s="125"/>
      <c r="JKC121" s="124"/>
      <c r="JKD121" s="125"/>
      <c r="JKE121" s="124"/>
      <c r="JKF121" s="125"/>
      <c r="JKG121" s="124"/>
      <c r="JKH121" s="125"/>
      <c r="JKI121" s="124"/>
      <c r="JKJ121" s="125"/>
      <c r="JKK121" s="124"/>
      <c r="JKL121" s="125"/>
      <c r="JKM121" s="124"/>
      <c r="JKN121" s="125"/>
      <c r="JKO121" s="124"/>
      <c r="JKP121" s="125"/>
      <c r="JKQ121" s="124"/>
      <c r="JKR121" s="125"/>
      <c r="JKS121" s="124"/>
      <c r="JKT121" s="125"/>
      <c r="JKU121" s="124"/>
      <c r="JKV121" s="125"/>
      <c r="JKW121" s="124"/>
      <c r="JKX121" s="125"/>
      <c r="JKY121" s="124"/>
      <c r="JKZ121" s="125"/>
      <c r="JLA121" s="124"/>
      <c r="JLB121" s="125"/>
      <c r="JLC121" s="124"/>
      <c r="JLD121" s="125"/>
      <c r="JLE121" s="124"/>
      <c r="JLF121" s="125"/>
      <c r="JLG121" s="124"/>
      <c r="JLH121" s="125"/>
      <c r="JLI121" s="124"/>
      <c r="JLJ121" s="125"/>
      <c r="JLK121" s="124"/>
      <c r="JLL121" s="125"/>
      <c r="JLM121" s="124"/>
      <c r="JLN121" s="125"/>
      <c r="JLO121" s="124"/>
      <c r="JLP121" s="125"/>
      <c r="JLQ121" s="124"/>
      <c r="JLR121" s="125"/>
      <c r="JLS121" s="124"/>
      <c r="JLT121" s="125"/>
      <c r="JLU121" s="124"/>
      <c r="JLV121" s="125"/>
      <c r="JLW121" s="124"/>
      <c r="JLX121" s="125"/>
      <c r="JLY121" s="124"/>
      <c r="JLZ121" s="125"/>
      <c r="JMA121" s="124"/>
      <c r="JMB121" s="125"/>
      <c r="JMC121" s="124"/>
      <c r="JMD121" s="125"/>
      <c r="JME121" s="124"/>
      <c r="JMF121" s="125"/>
      <c r="JMG121" s="124"/>
      <c r="JMH121" s="125"/>
      <c r="JMI121" s="124"/>
      <c r="JMJ121" s="125"/>
      <c r="JMK121" s="124"/>
      <c r="JML121" s="125"/>
      <c r="JMM121" s="124"/>
      <c r="JMN121" s="125"/>
      <c r="JMO121" s="124"/>
      <c r="JMP121" s="125"/>
      <c r="JMQ121" s="124"/>
      <c r="JMR121" s="125"/>
      <c r="JMS121" s="124"/>
      <c r="JMT121" s="125"/>
      <c r="JMU121" s="124"/>
      <c r="JMV121" s="125"/>
      <c r="JMW121" s="124"/>
      <c r="JMX121" s="125"/>
      <c r="JMY121" s="124"/>
      <c r="JMZ121" s="125"/>
      <c r="JNA121" s="124"/>
      <c r="JNB121" s="125"/>
      <c r="JNC121" s="124"/>
      <c r="JND121" s="125"/>
      <c r="JNE121" s="124"/>
      <c r="JNF121" s="125"/>
      <c r="JNG121" s="124"/>
      <c r="JNH121" s="125"/>
      <c r="JNI121" s="124"/>
      <c r="JNJ121" s="125"/>
      <c r="JNK121" s="124"/>
      <c r="JNL121" s="125"/>
      <c r="JNM121" s="124"/>
      <c r="JNN121" s="125"/>
      <c r="JNO121" s="124"/>
      <c r="JNP121" s="125"/>
      <c r="JNQ121" s="124"/>
      <c r="JNR121" s="125"/>
      <c r="JNS121" s="124"/>
      <c r="JNT121" s="125"/>
      <c r="JNU121" s="124"/>
      <c r="JNV121" s="125"/>
      <c r="JNW121" s="124"/>
      <c r="JNX121" s="125"/>
      <c r="JNY121" s="124"/>
      <c r="JNZ121" s="125"/>
      <c r="JOA121" s="124"/>
      <c r="JOB121" s="125"/>
      <c r="JOC121" s="124"/>
      <c r="JOD121" s="125"/>
      <c r="JOE121" s="124"/>
      <c r="JOF121" s="125"/>
      <c r="JOG121" s="124"/>
      <c r="JOH121" s="125"/>
      <c r="JOI121" s="124"/>
      <c r="JOJ121" s="125"/>
      <c r="JOK121" s="124"/>
      <c r="JOL121" s="125"/>
      <c r="JOM121" s="124"/>
      <c r="JON121" s="125"/>
      <c r="JOO121" s="124"/>
      <c r="JOP121" s="125"/>
      <c r="JOQ121" s="124"/>
      <c r="JOR121" s="125"/>
      <c r="JOS121" s="124"/>
      <c r="JOT121" s="125"/>
      <c r="JOU121" s="124"/>
      <c r="JOV121" s="125"/>
      <c r="JOW121" s="124"/>
      <c r="JOX121" s="125"/>
      <c r="JOY121" s="124"/>
      <c r="JOZ121" s="125"/>
      <c r="JPA121" s="124"/>
      <c r="JPB121" s="125"/>
      <c r="JPC121" s="124"/>
      <c r="JPD121" s="125"/>
      <c r="JPE121" s="124"/>
      <c r="JPF121" s="125"/>
      <c r="JPG121" s="124"/>
      <c r="JPH121" s="125"/>
      <c r="JPI121" s="124"/>
      <c r="JPJ121" s="125"/>
      <c r="JPK121" s="124"/>
      <c r="JPL121" s="125"/>
      <c r="JPM121" s="124"/>
      <c r="JPN121" s="125"/>
      <c r="JPO121" s="124"/>
      <c r="JPP121" s="125"/>
      <c r="JPQ121" s="124"/>
      <c r="JPR121" s="125"/>
      <c r="JPS121" s="124"/>
      <c r="JPT121" s="125"/>
      <c r="JPU121" s="124"/>
      <c r="JPV121" s="125"/>
      <c r="JPW121" s="124"/>
      <c r="JPX121" s="125"/>
      <c r="JPY121" s="124"/>
      <c r="JPZ121" s="125"/>
      <c r="JQA121" s="124"/>
      <c r="JQB121" s="125"/>
      <c r="JQC121" s="124"/>
      <c r="JQD121" s="125"/>
      <c r="JQE121" s="124"/>
      <c r="JQF121" s="125"/>
      <c r="JQG121" s="124"/>
      <c r="JQH121" s="125"/>
      <c r="JQI121" s="124"/>
      <c r="JQJ121" s="125"/>
      <c r="JQK121" s="124"/>
      <c r="JQL121" s="125"/>
      <c r="JQM121" s="124"/>
      <c r="JQN121" s="125"/>
      <c r="JQO121" s="124"/>
      <c r="JQP121" s="125"/>
      <c r="JQQ121" s="124"/>
      <c r="JQR121" s="125"/>
      <c r="JQS121" s="124"/>
      <c r="JQT121" s="125"/>
      <c r="JQU121" s="124"/>
      <c r="JQV121" s="125"/>
      <c r="JQW121" s="124"/>
      <c r="JQX121" s="125"/>
      <c r="JQY121" s="124"/>
      <c r="JQZ121" s="125"/>
      <c r="JRA121" s="124"/>
      <c r="JRB121" s="125"/>
      <c r="JRC121" s="124"/>
      <c r="JRD121" s="125"/>
      <c r="JRE121" s="124"/>
      <c r="JRF121" s="125"/>
      <c r="JRG121" s="124"/>
      <c r="JRH121" s="125"/>
      <c r="JRI121" s="124"/>
      <c r="JRJ121" s="125"/>
      <c r="JRK121" s="124"/>
      <c r="JRL121" s="125"/>
      <c r="JRM121" s="124"/>
      <c r="JRN121" s="125"/>
      <c r="JRO121" s="124"/>
      <c r="JRP121" s="125"/>
      <c r="JRQ121" s="124"/>
      <c r="JRR121" s="125"/>
      <c r="JRS121" s="124"/>
      <c r="JRT121" s="125"/>
      <c r="JRU121" s="124"/>
      <c r="JRV121" s="125"/>
      <c r="JRW121" s="124"/>
      <c r="JRX121" s="125"/>
      <c r="JRY121" s="124"/>
      <c r="JRZ121" s="125"/>
      <c r="JSA121" s="124"/>
      <c r="JSB121" s="125"/>
      <c r="JSC121" s="124"/>
      <c r="JSD121" s="125"/>
      <c r="JSE121" s="124"/>
      <c r="JSF121" s="125"/>
      <c r="JSG121" s="124"/>
      <c r="JSH121" s="125"/>
      <c r="JSI121" s="124"/>
      <c r="JSJ121" s="125"/>
      <c r="JSK121" s="124"/>
      <c r="JSL121" s="125"/>
      <c r="JSM121" s="124"/>
      <c r="JSN121" s="125"/>
      <c r="JSO121" s="124"/>
      <c r="JSP121" s="125"/>
      <c r="JSQ121" s="124"/>
      <c r="JSR121" s="125"/>
      <c r="JSS121" s="124"/>
      <c r="JST121" s="125"/>
      <c r="JSU121" s="124"/>
      <c r="JSV121" s="125"/>
      <c r="JSW121" s="124"/>
      <c r="JSX121" s="125"/>
      <c r="JSY121" s="124"/>
      <c r="JSZ121" s="125"/>
      <c r="JTA121" s="124"/>
      <c r="JTB121" s="125"/>
      <c r="JTC121" s="124"/>
      <c r="JTD121" s="125"/>
      <c r="JTE121" s="124"/>
      <c r="JTF121" s="125"/>
      <c r="JTG121" s="124"/>
      <c r="JTH121" s="125"/>
      <c r="JTI121" s="124"/>
      <c r="JTJ121" s="125"/>
      <c r="JTK121" s="124"/>
      <c r="JTL121" s="125"/>
      <c r="JTM121" s="124"/>
      <c r="JTN121" s="125"/>
      <c r="JTO121" s="124"/>
      <c r="JTP121" s="125"/>
      <c r="JTQ121" s="124"/>
      <c r="JTR121" s="125"/>
      <c r="JTS121" s="124"/>
      <c r="JTT121" s="125"/>
      <c r="JTU121" s="124"/>
      <c r="JTV121" s="125"/>
      <c r="JTW121" s="124"/>
      <c r="JTX121" s="125"/>
      <c r="JTY121" s="124"/>
      <c r="JTZ121" s="125"/>
      <c r="JUA121" s="124"/>
      <c r="JUB121" s="125"/>
      <c r="JUC121" s="124"/>
      <c r="JUD121" s="125"/>
      <c r="JUE121" s="124"/>
      <c r="JUF121" s="125"/>
      <c r="JUG121" s="124"/>
      <c r="JUH121" s="125"/>
      <c r="JUI121" s="124"/>
      <c r="JUJ121" s="125"/>
      <c r="JUK121" s="124"/>
      <c r="JUL121" s="125"/>
      <c r="JUM121" s="124"/>
      <c r="JUN121" s="125"/>
      <c r="JUO121" s="124"/>
      <c r="JUP121" s="125"/>
      <c r="JUQ121" s="124"/>
      <c r="JUR121" s="125"/>
      <c r="JUS121" s="124"/>
      <c r="JUT121" s="125"/>
      <c r="JUU121" s="124"/>
      <c r="JUV121" s="125"/>
      <c r="JUW121" s="124"/>
      <c r="JUX121" s="125"/>
      <c r="JUY121" s="124"/>
      <c r="JUZ121" s="125"/>
      <c r="JVA121" s="124"/>
      <c r="JVB121" s="125"/>
      <c r="JVC121" s="124"/>
      <c r="JVD121" s="125"/>
      <c r="JVE121" s="124"/>
      <c r="JVF121" s="125"/>
      <c r="JVG121" s="124"/>
      <c r="JVH121" s="125"/>
      <c r="JVI121" s="124"/>
      <c r="JVJ121" s="125"/>
      <c r="JVK121" s="124"/>
      <c r="JVL121" s="125"/>
      <c r="JVM121" s="124"/>
      <c r="JVN121" s="125"/>
      <c r="JVO121" s="124"/>
      <c r="JVP121" s="125"/>
      <c r="JVQ121" s="124"/>
      <c r="JVR121" s="125"/>
      <c r="JVS121" s="124"/>
      <c r="JVT121" s="125"/>
      <c r="JVU121" s="124"/>
      <c r="JVV121" s="125"/>
      <c r="JVW121" s="124"/>
      <c r="JVX121" s="125"/>
      <c r="JVY121" s="124"/>
      <c r="JVZ121" s="125"/>
      <c r="JWA121" s="124"/>
      <c r="JWB121" s="125"/>
      <c r="JWC121" s="124"/>
      <c r="JWD121" s="125"/>
      <c r="JWE121" s="124"/>
      <c r="JWF121" s="125"/>
      <c r="JWG121" s="124"/>
      <c r="JWH121" s="125"/>
      <c r="JWI121" s="124"/>
      <c r="JWJ121" s="125"/>
      <c r="JWK121" s="124"/>
      <c r="JWL121" s="125"/>
      <c r="JWM121" s="124"/>
      <c r="JWN121" s="125"/>
      <c r="JWO121" s="124"/>
      <c r="JWP121" s="125"/>
      <c r="JWQ121" s="124"/>
      <c r="JWR121" s="125"/>
      <c r="JWS121" s="124"/>
      <c r="JWT121" s="125"/>
      <c r="JWU121" s="124"/>
      <c r="JWV121" s="125"/>
      <c r="JWW121" s="124"/>
      <c r="JWX121" s="125"/>
      <c r="JWY121" s="124"/>
      <c r="JWZ121" s="125"/>
      <c r="JXA121" s="124"/>
      <c r="JXB121" s="125"/>
      <c r="JXC121" s="124"/>
      <c r="JXD121" s="125"/>
      <c r="JXE121" s="124"/>
      <c r="JXF121" s="125"/>
      <c r="JXG121" s="124"/>
      <c r="JXH121" s="125"/>
      <c r="JXI121" s="124"/>
      <c r="JXJ121" s="125"/>
      <c r="JXK121" s="124"/>
      <c r="JXL121" s="125"/>
      <c r="JXM121" s="124"/>
      <c r="JXN121" s="125"/>
      <c r="JXO121" s="124"/>
      <c r="JXP121" s="125"/>
      <c r="JXQ121" s="124"/>
      <c r="JXR121" s="125"/>
      <c r="JXS121" s="124"/>
      <c r="JXT121" s="125"/>
      <c r="JXU121" s="124"/>
      <c r="JXV121" s="125"/>
      <c r="JXW121" s="124"/>
      <c r="JXX121" s="125"/>
      <c r="JXY121" s="124"/>
      <c r="JXZ121" s="125"/>
      <c r="JYA121" s="124"/>
      <c r="JYB121" s="125"/>
      <c r="JYC121" s="124"/>
      <c r="JYD121" s="125"/>
      <c r="JYE121" s="124"/>
      <c r="JYF121" s="125"/>
      <c r="JYG121" s="124"/>
      <c r="JYH121" s="125"/>
      <c r="JYI121" s="124"/>
      <c r="JYJ121" s="125"/>
      <c r="JYK121" s="124"/>
      <c r="JYL121" s="125"/>
      <c r="JYM121" s="124"/>
      <c r="JYN121" s="125"/>
      <c r="JYO121" s="124"/>
      <c r="JYP121" s="125"/>
      <c r="JYQ121" s="124"/>
      <c r="JYR121" s="125"/>
      <c r="JYS121" s="124"/>
      <c r="JYT121" s="125"/>
      <c r="JYU121" s="124"/>
      <c r="JYV121" s="125"/>
      <c r="JYW121" s="124"/>
      <c r="JYX121" s="125"/>
      <c r="JYY121" s="124"/>
      <c r="JYZ121" s="125"/>
      <c r="JZA121" s="124"/>
      <c r="JZB121" s="125"/>
      <c r="JZC121" s="124"/>
      <c r="JZD121" s="125"/>
      <c r="JZE121" s="124"/>
      <c r="JZF121" s="125"/>
      <c r="JZG121" s="124"/>
      <c r="JZH121" s="125"/>
      <c r="JZI121" s="124"/>
      <c r="JZJ121" s="125"/>
      <c r="JZK121" s="124"/>
      <c r="JZL121" s="125"/>
      <c r="JZM121" s="124"/>
      <c r="JZN121" s="125"/>
      <c r="JZO121" s="124"/>
      <c r="JZP121" s="125"/>
      <c r="JZQ121" s="124"/>
      <c r="JZR121" s="125"/>
      <c r="JZS121" s="124"/>
      <c r="JZT121" s="125"/>
      <c r="JZU121" s="124"/>
      <c r="JZV121" s="125"/>
      <c r="JZW121" s="124"/>
      <c r="JZX121" s="125"/>
      <c r="JZY121" s="124"/>
      <c r="JZZ121" s="125"/>
      <c r="KAA121" s="124"/>
      <c r="KAB121" s="125"/>
      <c r="KAC121" s="124"/>
      <c r="KAD121" s="125"/>
      <c r="KAE121" s="124"/>
      <c r="KAF121" s="125"/>
      <c r="KAG121" s="124"/>
      <c r="KAH121" s="125"/>
      <c r="KAI121" s="124"/>
      <c r="KAJ121" s="125"/>
      <c r="KAK121" s="124"/>
      <c r="KAL121" s="125"/>
      <c r="KAM121" s="124"/>
      <c r="KAN121" s="125"/>
      <c r="KAO121" s="124"/>
      <c r="KAP121" s="125"/>
      <c r="KAQ121" s="124"/>
      <c r="KAR121" s="125"/>
      <c r="KAS121" s="124"/>
      <c r="KAT121" s="125"/>
      <c r="KAU121" s="124"/>
      <c r="KAV121" s="125"/>
      <c r="KAW121" s="124"/>
      <c r="KAX121" s="125"/>
      <c r="KAY121" s="124"/>
      <c r="KAZ121" s="125"/>
      <c r="KBA121" s="124"/>
      <c r="KBB121" s="125"/>
      <c r="KBC121" s="124"/>
      <c r="KBD121" s="125"/>
      <c r="KBE121" s="124"/>
      <c r="KBF121" s="125"/>
      <c r="KBG121" s="124"/>
      <c r="KBH121" s="125"/>
      <c r="KBI121" s="124"/>
      <c r="KBJ121" s="125"/>
      <c r="KBK121" s="124"/>
      <c r="KBL121" s="125"/>
      <c r="KBM121" s="124"/>
      <c r="KBN121" s="125"/>
      <c r="KBO121" s="124"/>
      <c r="KBP121" s="125"/>
      <c r="KBQ121" s="124"/>
      <c r="KBR121" s="125"/>
      <c r="KBS121" s="124"/>
      <c r="KBT121" s="125"/>
      <c r="KBU121" s="124"/>
      <c r="KBV121" s="125"/>
      <c r="KBW121" s="124"/>
      <c r="KBX121" s="125"/>
      <c r="KBY121" s="124"/>
      <c r="KBZ121" s="125"/>
      <c r="KCA121" s="124"/>
      <c r="KCB121" s="125"/>
      <c r="KCC121" s="124"/>
      <c r="KCD121" s="125"/>
      <c r="KCE121" s="124"/>
      <c r="KCF121" s="125"/>
      <c r="KCG121" s="124"/>
      <c r="KCH121" s="125"/>
      <c r="KCI121" s="124"/>
      <c r="KCJ121" s="125"/>
      <c r="KCK121" s="124"/>
      <c r="KCL121" s="125"/>
      <c r="KCM121" s="124"/>
      <c r="KCN121" s="125"/>
      <c r="KCO121" s="124"/>
      <c r="KCP121" s="125"/>
      <c r="KCQ121" s="124"/>
      <c r="KCR121" s="125"/>
      <c r="KCS121" s="124"/>
      <c r="KCT121" s="125"/>
      <c r="KCU121" s="124"/>
      <c r="KCV121" s="125"/>
      <c r="KCW121" s="124"/>
      <c r="KCX121" s="125"/>
      <c r="KCY121" s="124"/>
      <c r="KCZ121" s="125"/>
      <c r="KDA121" s="124"/>
      <c r="KDB121" s="125"/>
      <c r="KDC121" s="124"/>
      <c r="KDD121" s="125"/>
      <c r="KDE121" s="124"/>
      <c r="KDF121" s="125"/>
      <c r="KDG121" s="124"/>
      <c r="KDH121" s="125"/>
      <c r="KDI121" s="124"/>
      <c r="KDJ121" s="125"/>
      <c r="KDK121" s="124"/>
      <c r="KDL121" s="125"/>
      <c r="KDM121" s="124"/>
      <c r="KDN121" s="125"/>
      <c r="KDO121" s="124"/>
      <c r="KDP121" s="125"/>
      <c r="KDQ121" s="124"/>
      <c r="KDR121" s="125"/>
      <c r="KDS121" s="124"/>
      <c r="KDT121" s="125"/>
      <c r="KDU121" s="124"/>
      <c r="KDV121" s="125"/>
      <c r="KDW121" s="124"/>
      <c r="KDX121" s="125"/>
      <c r="KDY121" s="124"/>
      <c r="KDZ121" s="125"/>
      <c r="KEA121" s="124"/>
      <c r="KEB121" s="125"/>
      <c r="KEC121" s="124"/>
      <c r="KED121" s="125"/>
      <c r="KEE121" s="124"/>
      <c r="KEF121" s="125"/>
      <c r="KEG121" s="124"/>
      <c r="KEH121" s="125"/>
      <c r="KEI121" s="124"/>
      <c r="KEJ121" s="125"/>
      <c r="KEK121" s="124"/>
      <c r="KEL121" s="125"/>
      <c r="KEM121" s="124"/>
      <c r="KEN121" s="125"/>
      <c r="KEO121" s="124"/>
      <c r="KEP121" s="125"/>
      <c r="KEQ121" s="124"/>
      <c r="KER121" s="125"/>
      <c r="KES121" s="124"/>
      <c r="KET121" s="125"/>
      <c r="KEU121" s="124"/>
      <c r="KEV121" s="125"/>
      <c r="KEW121" s="124"/>
      <c r="KEX121" s="125"/>
      <c r="KEY121" s="124"/>
      <c r="KEZ121" s="125"/>
      <c r="KFA121" s="124"/>
      <c r="KFB121" s="125"/>
      <c r="KFC121" s="124"/>
      <c r="KFD121" s="125"/>
      <c r="KFE121" s="124"/>
      <c r="KFF121" s="125"/>
      <c r="KFG121" s="124"/>
      <c r="KFH121" s="125"/>
      <c r="KFI121" s="124"/>
      <c r="KFJ121" s="125"/>
      <c r="KFK121" s="124"/>
      <c r="KFL121" s="125"/>
      <c r="KFM121" s="124"/>
      <c r="KFN121" s="125"/>
      <c r="KFO121" s="124"/>
      <c r="KFP121" s="125"/>
      <c r="KFQ121" s="124"/>
      <c r="KFR121" s="125"/>
      <c r="KFS121" s="124"/>
      <c r="KFT121" s="125"/>
      <c r="KFU121" s="124"/>
      <c r="KFV121" s="125"/>
      <c r="KFW121" s="124"/>
      <c r="KFX121" s="125"/>
      <c r="KFY121" s="124"/>
      <c r="KFZ121" s="125"/>
      <c r="KGA121" s="124"/>
      <c r="KGB121" s="125"/>
      <c r="KGC121" s="124"/>
      <c r="KGD121" s="125"/>
      <c r="KGE121" s="124"/>
      <c r="KGF121" s="125"/>
      <c r="KGG121" s="124"/>
      <c r="KGH121" s="125"/>
      <c r="KGI121" s="124"/>
      <c r="KGJ121" s="125"/>
      <c r="KGK121" s="124"/>
      <c r="KGL121" s="125"/>
      <c r="KGM121" s="124"/>
      <c r="KGN121" s="125"/>
      <c r="KGO121" s="124"/>
      <c r="KGP121" s="125"/>
      <c r="KGQ121" s="124"/>
      <c r="KGR121" s="125"/>
      <c r="KGS121" s="124"/>
      <c r="KGT121" s="125"/>
      <c r="KGU121" s="124"/>
      <c r="KGV121" s="125"/>
      <c r="KGW121" s="124"/>
      <c r="KGX121" s="125"/>
      <c r="KGY121" s="124"/>
      <c r="KGZ121" s="125"/>
      <c r="KHA121" s="124"/>
      <c r="KHB121" s="125"/>
      <c r="KHC121" s="124"/>
      <c r="KHD121" s="125"/>
      <c r="KHE121" s="124"/>
      <c r="KHF121" s="125"/>
      <c r="KHG121" s="124"/>
      <c r="KHH121" s="125"/>
      <c r="KHI121" s="124"/>
      <c r="KHJ121" s="125"/>
      <c r="KHK121" s="124"/>
      <c r="KHL121" s="125"/>
      <c r="KHM121" s="124"/>
      <c r="KHN121" s="125"/>
      <c r="KHO121" s="124"/>
      <c r="KHP121" s="125"/>
      <c r="KHQ121" s="124"/>
      <c r="KHR121" s="125"/>
      <c r="KHS121" s="124"/>
      <c r="KHT121" s="125"/>
      <c r="KHU121" s="124"/>
      <c r="KHV121" s="125"/>
      <c r="KHW121" s="124"/>
      <c r="KHX121" s="125"/>
      <c r="KHY121" s="124"/>
      <c r="KHZ121" s="125"/>
      <c r="KIA121" s="124"/>
      <c r="KIB121" s="125"/>
      <c r="KIC121" s="124"/>
      <c r="KID121" s="125"/>
      <c r="KIE121" s="124"/>
      <c r="KIF121" s="125"/>
      <c r="KIG121" s="124"/>
      <c r="KIH121" s="125"/>
      <c r="KII121" s="124"/>
      <c r="KIJ121" s="125"/>
      <c r="KIK121" s="124"/>
      <c r="KIL121" s="125"/>
      <c r="KIM121" s="124"/>
      <c r="KIN121" s="125"/>
      <c r="KIO121" s="124"/>
      <c r="KIP121" s="125"/>
      <c r="KIQ121" s="124"/>
      <c r="KIR121" s="125"/>
      <c r="KIS121" s="124"/>
      <c r="KIT121" s="125"/>
      <c r="KIU121" s="124"/>
      <c r="KIV121" s="125"/>
      <c r="KIW121" s="124"/>
      <c r="KIX121" s="125"/>
      <c r="KIY121" s="124"/>
      <c r="KIZ121" s="125"/>
      <c r="KJA121" s="124"/>
      <c r="KJB121" s="125"/>
      <c r="KJC121" s="124"/>
      <c r="KJD121" s="125"/>
      <c r="KJE121" s="124"/>
      <c r="KJF121" s="125"/>
      <c r="KJG121" s="124"/>
      <c r="KJH121" s="125"/>
      <c r="KJI121" s="124"/>
      <c r="KJJ121" s="125"/>
      <c r="KJK121" s="124"/>
      <c r="KJL121" s="125"/>
      <c r="KJM121" s="124"/>
      <c r="KJN121" s="125"/>
      <c r="KJO121" s="124"/>
      <c r="KJP121" s="125"/>
      <c r="KJQ121" s="124"/>
      <c r="KJR121" s="125"/>
      <c r="KJS121" s="124"/>
      <c r="KJT121" s="125"/>
      <c r="KJU121" s="124"/>
      <c r="KJV121" s="125"/>
      <c r="KJW121" s="124"/>
      <c r="KJX121" s="125"/>
      <c r="KJY121" s="124"/>
      <c r="KJZ121" s="125"/>
      <c r="KKA121" s="124"/>
      <c r="KKB121" s="125"/>
      <c r="KKC121" s="124"/>
      <c r="KKD121" s="125"/>
      <c r="KKE121" s="124"/>
      <c r="KKF121" s="125"/>
      <c r="KKG121" s="124"/>
      <c r="KKH121" s="125"/>
      <c r="KKI121" s="124"/>
      <c r="KKJ121" s="125"/>
      <c r="KKK121" s="124"/>
      <c r="KKL121" s="125"/>
      <c r="KKM121" s="124"/>
      <c r="KKN121" s="125"/>
      <c r="KKO121" s="124"/>
      <c r="KKP121" s="125"/>
      <c r="KKQ121" s="124"/>
      <c r="KKR121" s="125"/>
      <c r="KKS121" s="124"/>
      <c r="KKT121" s="125"/>
      <c r="KKU121" s="124"/>
      <c r="KKV121" s="125"/>
      <c r="KKW121" s="124"/>
      <c r="KKX121" s="125"/>
      <c r="KKY121" s="124"/>
      <c r="KKZ121" s="125"/>
      <c r="KLA121" s="124"/>
      <c r="KLB121" s="125"/>
      <c r="KLC121" s="124"/>
      <c r="KLD121" s="125"/>
      <c r="KLE121" s="124"/>
      <c r="KLF121" s="125"/>
      <c r="KLG121" s="124"/>
      <c r="KLH121" s="125"/>
      <c r="KLI121" s="124"/>
      <c r="KLJ121" s="125"/>
      <c r="KLK121" s="124"/>
      <c r="KLL121" s="125"/>
      <c r="KLM121" s="124"/>
      <c r="KLN121" s="125"/>
      <c r="KLO121" s="124"/>
      <c r="KLP121" s="125"/>
      <c r="KLQ121" s="124"/>
      <c r="KLR121" s="125"/>
      <c r="KLS121" s="124"/>
      <c r="KLT121" s="125"/>
      <c r="KLU121" s="124"/>
      <c r="KLV121" s="125"/>
      <c r="KLW121" s="124"/>
      <c r="KLX121" s="125"/>
      <c r="KLY121" s="124"/>
      <c r="KLZ121" s="125"/>
      <c r="KMA121" s="124"/>
      <c r="KMB121" s="125"/>
      <c r="KMC121" s="124"/>
      <c r="KMD121" s="125"/>
      <c r="KME121" s="124"/>
      <c r="KMF121" s="125"/>
      <c r="KMG121" s="124"/>
      <c r="KMH121" s="125"/>
      <c r="KMI121" s="124"/>
      <c r="KMJ121" s="125"/>
      <c r="KMK121" s="124"/>
      <c r="KML121" s="125"/>
      <c r="KMM121" s="124"/>
      <c r="KMN121" s="125"/>
      <c r="KMO121" s="124"/>
      <c r="KMP121" s="125"/>
      <c r="KMQ121" s="124"/>
      <c r="KMR121" s="125"/>
      <c r="KMS121" s="124"/>
      <c r="KMT121" s="125"/>
      <c r="KMU121" s="124"/>
      <c r="KMV121" s="125"/>
      <c r="KMW121" s="124"/>
      <c r="KMX121" s="125"/>
      <c r="KMY121" s="124"/>
      <c r="KMZ121" s="125"/>
      <c r="KNA121" s="124"/>
      <c r="KNB121" s="125"/>
      <c r="KNC121" s="124"/>
      <c r="KND121" s="125"/>
      <c r="KNE121" s="124"/>
      <c r="KNF121" s="125"/>
      <c r="KNG121" s="124"/>
      <c r="KNH121" s="125"/>
      <c r="KNI121" s="124"/>
      <c r="KNJ121" s="125"/>
      <c r="KNK121" s="124"/>
      <c r="KNL121" s="125"/>
      <c r="KNM121" s="124"/>
      <c r="KNN121" s="125"/>
      <c r="KNO121" s="124"/>
      <c r="KNP121" s="125"/>
      <c r="KNQ121" s="124"/>
      <c r="KNR121" s="125"/>
      <c r="KNS121" s="124"/>
      <c r="KNT121" s="125"/>
      <c r="KNU121" s="124"/>
      <c r="KNV121" s="125"/>
      <c r="KNW121" s="124"/>
      <c r="KNX121" s="125"/>
      <c r="KNY121" s="124"/>
      <c r="KNZ121" s="125"/>
      <c r="KOA121" s="124"/>
      <c r="KOB121" s="125"/>
      <c r="KOC121" s="124"/>
      <c r="KOD121" s="125"/>
      <c r="KOE121" s="124"/>
      <c r="KOF121" s="125"/>
      <c r="KOG121" s="124"/>
      <c r="KOH121" s="125"/>
      <c r="KOI121" s="124"/>
      <c r="KOJ121" s="125"/>
      <c r="KOK121" s="124"/>
      <c r="KOL121" s="125"/>
      <c r="KOM121" s="124"/>
      <c r="KON121" s="125"/>
      <c r="KOO121" s="124"/>
      <c r="KOP121" s="125"/>
      <c r="KOQ121" s="124"/>
      <c r="KOR121" s="125"/>
      <c r="KOS121" s="124"/>
      <c r="KOT121" s="125"/>
      <c r="KOU121" s="124"/>
      <c r="KOV121" s="125"/>
      <c r="KOW121" s="124"/>
      <c r="KOX121" s="125"/>
      <c r="KOY121" s="124"/>
      <c r="KOZ121" s="125"/>
      <c r="KPA121" s="124"/>
      <c r="KPB121" s="125"/>
      <c r="KPC121" s="124"/>
      <c r="KPD121" s="125"/>
      <c r="KPE121" s="124"/>
      <c r="KPF121" s="125"/>
      <c r="KPG121" s="124"/>
      <c r="KPH121" s="125"/>
      <c r="KPI121" s="124"/>
      <c r="KPJ121" s="125"/>
      <c r="KPK121" s="124"/>
      <c r="KPL121" s="125"/>
      <c r="KPM121" s="124"/>
      <c r="KPN121" s="125"/>
      <c r="KPO121" s="124"/>
      <c r="KPP121" s="125"/>
      <c r="KPQ121" s="124"/>
      <c r="KPR121" s="125"/>
      <c r="KPS121" s="124"/>
      <c r="KPT121" s="125"/>
      <c r="KPU121" s="124"/>
      <c r="KPV121" s="125"/>
      <c r="KPW121" s="124"/>
      <c r="KPX121" s="125"/>
      <c r="KPY121" s="124"/>
      <c r="KPZ121" s="125"/>
      <c r="KQA121" s="124"/>
      <c r="KQB121" s="125"/>
      <c r="KQC121" s="124"/>
      <c r="KQD121" s="125"/>
      <c r="KQE121" s="124"/>
      <c r="KQF121" s="125"/>
      <c r="KQG121" s="124"/>
      <c r="KQH121" s="125"/>
      <c r="KQI121" s="124"/>
      <c r="KQJ121" s="125"/>
      <c r="KQK121" s="124"/>
      <c r="KQL121" s="125"/>
      <c r="KQM121" s="124"/>
      <c r="KQN121" s="125"/>
      <c r="KQO121" s="124"/>
      <c r="KQP121" s="125"/>
      <c r="KQQ121" s="124"/>
      <c r="KQR121" s="125"/>
      <c r="KQS121" s="124"/>
      <c r="KQT121" s="125"/>
      <c r="KQU121" s="124"/>
      <c r="KQV121" s="125"/>
      <c r="KQW121" s="124"/>
      <c r="KQX121" s="125"/>
      <c r="KQY121" s="124"/>
      <c r="KQZ121" s="125"/>
      <c r="KRA121" s="124"/>
      <c r="KRB121" s="125"/>
      <c r="KRC121" s="124"/>
      <c r="KRD121" s="125"/>
      <c r="KRE121" s="124"/>
      <c r="KRF121" s="125"/>
      <c r="KRG121" s="124"/>
      <c r="KRH121" s="125"/>
      <c r="KRI121" s="124"/>
      <c r="KRJ121" s="125"/>
      <c r="KRK121" s="124"/>
      <c r="KRL121" s="125"/>
      <c r="KRM121" s="124"/>
      <c r="KRN121" s="125"/>
      <c r="KRO121" s="124"/>
      <c r="KRP121" s="125"/>
      <c r="KRQ121" s="124"/>
      <c r="KRR121" s="125"/>
      <c r="KRS121" s="124"/>
      <c r="KRT121" s="125"/>
      <c r="KRU121" s="124"/>
      <c r="KRV121" s="125"/>
      <c r="KRW121" s="124"/>
      <c r="KRX121" s="125"/>
      <c r="KRY121" s="124"/>
      <c r="KRZ121" s="125"/>
      <c r="KSA121" s="124"/>
      <c r="KSB121" s="125"/>
      <c r="KSC121" s="124"/>
      <c r="KSD121" s="125"/>
      <c r="KSE121" s="124"/>
      <c r="KSF121" s="125"/>
      <c r="KSG121" s="124"/>
      <c r="KSH121" s="125"/>
      <c r="KSI121" s="124"/>
      <c r="KSJ121" s="125"/>
      <c r="KSK121" s="124"/>
      <c r="KSL121" s="125"/>
      <c r="KSM121" s="124"/>
      <c r="KSN121" s="125"/>
      <c r="KSO121" s="124"/>
      <c r="KSP121" s="125"/>
      <c r="KSQ121" s="124"/>
      <c r="KSR121" s="125"/>
      <c r="KSS121" s="124"/>
      <c r="KST121" s="125"/>
      <c r="KSU121" s="124"/>
      <c r="KSV121" s="125"/>
      <c r="KSW121" s="124"/>
      <c r="KSX121" s="125"/>
      <c r="KSY121" s="124"/>
      <c r="KSZ121" s="125"/>
      <c r="KTA121" s="124"/>
      <c r="KTB121" s="125"/>
      <c r="KTC121" s="124"/>
      <c r="KTD121" s="125"/>
      <c r="KTE121" s="124"/>
      <c r="KTF121" s="125"/>
      <c r="KTG121" s="124"/>
      <c r="KTH121" s="125"/>
      <c r="KTI121" s="124"/>
      <c r="KTJ121" s="125"/>
      <c r="KTK121" s="124"/>
      <c r="KTL121" s="125"/>
      <c r="KTM121" s="124"/>
      <c r="KTN121" s="125"/>
      <c r="KTO121" s="124"/>
      <c r="KTP121" s="125"/>
      <c r="KTQ121" s="124"/>
      <c r="KTR121" s="125"/>
      <c r="KTS121" s="124"/>
      <c r="KTT121" s="125"/>
      <c r="KTU121" s="124"/>
      <c r="KTV121" s="125"/>
      <c r="KTW121" s="124"/>
      <c r="KTX121" s="125"/>
      <c r="KTY121" s="124"/>
      <c r="KTZ121" s="125"/>
      <c r="KUA121" s="124"/>
      <c r="KUB121" s="125"/>
      <c r="KUC121" s="124"/>
      <c r="KUD121" s="125"/>
      <c r="KUE121" s="124"/>
      <c r="KUF121" s="125"/>
      <c r="KUG121" s="124"/>
      <c r="KUH121" s="125"/>
      <c r="KUI121" s="124"/>
      <c r="KUJ121" s="125"/>
      <c r="KUK121" s="124"/>
      <c r="KUL121" s="125"/>
      <c r="KUM121" s="124"/>
      <c r="KUN121" s="125"/>
      <c r="KUO121" s="124"/>
      <c r="KUP121" s="125"/>
      <c r="KUQ121" s="124"/>
      <c r="KUR121" s="125"/>
      <c r="KUS121" s="124"/>
      <c r="KUT121" s="125"/>
      <c r="KUU121" s="124"/>
      <c r="KUV121" s="125"/>
      <c r="KUW121" s="124"/>
      <c r="KUX121" s="125"/>
      <c r="KUY121" s="124"/>
      <c r="KUZ121" s="125"/>
      <c r="KVA121" s="124"/>
      <c r="KVB121" s="125"/>
      <c r="KVC121" s="124"/>
      <c r="KVD121" s="125"/>
      <c r="KVE121" s="124"/>
      <c r="KVF121" s="125"/>
      <c r="KVG121" s="124"/>
      <c r="KVH121" s="125"/>
      <c r="KVI121" s="124"/>
      <c r="KVJ121" s="125"/>
      <c r="KVK121" s="124"/>
      <c r="KVL121" s="125"/>
      <c r="KVM121" s="124"/>
      <c r="KVN121" s="125"/>
      <c r="KVO121" s="124"/>
      <c r="KVP121" s="125"/>
      <c r="KVQ121" s="124"/>
      <c r="KVR121" s="125"/>
      <c r="KVS121" s="124"/>
      <c r="KVT121" s="125"/>
      <c r="KVU121" s="124"/>
      <c r="KVV121" s="125"/>
      <c r="KVW121" s="124"/>
      <c r="KVX121" s="125"/>
      <c r="KVY121" s="124"/>
      <c r="KVZ121" s="125"/>
      <c r="KWA121" s="124"/>
      <c r="KWB121" s="125"/>
      <c r="KWC121" s="124"/>
      <c r="KWD121" s="125"/>
      <c r="KWE121" s="124"/>
      <c r="KWF121" s="125"/>
      <c r="KWG121" s="124"/>
      <c r="KWH121" s="125"/>
      <c r="KWI121" s="124"/>
      <c r="KWJ121" s="125"/>
      <c r="KWK121" s="124"/>
      <c r="KWL121" s="125"/>
      <c r="KWM121" s="124"/>
      <c r="KWN121" s="125"/>
      <c r="KWO121" s="124"/>
      <c r="KWP121" s="125"/>
      <c r="KWQ121" s="124"/>
      <c r="KWR121" s="125"/>
      <c r="KWS121" s="124"/>
      <c r="KWT121" s="125"/>
      <c r="KWU121" s="124"/>
      <c r="KWV121" s="125"/>
      <c r="KWW121" s="124"/>
      <c r="KWX121" s="125"/>
      <c r="KWY121" s="124"/>
      <c r="KWZ121" s="125"/>
      <c r="KXA121" s="124"/>
      <c r="KXB121" s="125"/>
      <c r="KXC121" s="124"/>
      <c r="KXD121" s="125"/>
      <c r="KXE121" s="124"/>
      <c r="KXF121" s="125"/>
      <c r="KXG121" s="124"/>
      <c r="KXH121" s="125"/>
      <c r="KXI121" s="124"/>
      <c r="KXJ121" s="125"/>
      <c r="KXK121" s="124"/>
      <c r="KXL121" s="125"/>
      <c r="KXM121" s="124"/>
      <c r="KXN121" s="125"/>
      <c r="KXO121" s="124"/>
      <c r="KXP121" s="125"/>
      <c r="KXQ121" s="124"/>
      <c r="KXR121" s="125"/>
      <c r="KXS121" s="124"/>
      <c r="KXT121" s="125"/>
      <c r="KXU121" s="124"/>
      <c r="KXV121" s="125"/>
      <c r="KXW121" s="124"/>
      <c r="KXX121" s="125"/>
      <c r="KXY121" s="124"/>
      <c r="KXZ121" s="125"/>
      <c r="KYA121" s="124"/>
      <c r="KYB121" s="125"/>
      <c r="KYC121" s="124"/>
      <c r="KYD121" s="125"/>
      <c r="KYE121" s="124"/>
      <c r="KYF121" s="125"/>
      <c r="KYG121" s="124"/>
      <c r="KYH121" s="125"/>
      <c r="KYI121" s="124"/>
      <c r="KYJ121" s="125"/>
      <c r="KYK121" s="124"/>
      <c r="KYL121" s="125"/>
      <c r="KYM121" s="124"/>
      <c r="KYN121" s="125"/>
      <c r="KYO121" s="124"/>
      <c r="KYP121" s="125"/>
      <c r="KYQ121" s="124"/>
      <c r="KYR121" s="125"/>
      <c r="KYS121" s="124"/>
      <c r="KYT121" s="125"/>
      <c r="KYU121" s="124"/>
      <c r="KYV121" s="125"/>
      <c r="KYW121" s="124"/>
      <c r="KYX121" s="125"/>
      <c r="KYY121" s="124"/>
      <c r="KYZ121" s="125"/>
      <c r="KZA121" s="124"/>
      <c r="KZB121" s="125"/>
      <c r="KZC121" s="124"/>
      <c r="KZD121" s="125"/>
      <c r="KZE121" s="124"/>
      <c r="KZF121" s="125"/>
      <c r="KZG121" s="124"/>
      <c r="KZH121" s="125"/>
      <c r="KZI121" s="124"/>
      <c r="KZJ121" s="125"/>
      <c r="KZK121" s="124"/>
      <c r="KZL121" s="125"/>
      <c r="KZM121" s="124"/>
      <c r="KZN121" s="125"/>
      <c r="KZO121" s="124"/>
      <c r="KZP121" s="125"/>
      <c r="KZQ121" s="124"/>
      <c r="KZR121" s="125"/>
      <c r="KZS121" s="124"/>
      <c r="KZT121" s="125"/>
      <c r="KZU121" s="124"/>
      <c r="KZV121" s="125"/>
      <c r="KZW121" s="124"/>
      <c r="KZX121" s="125"/>
      <c r="KZY121" s="124"/>
      <c r="KZZ121" s="125"/>
      <c r="LAA121" s="124"/>
      <c r="LAB121" s="125"/>
      <c r="LAC121" s="124"/>
      <c r="LAD121" s="125"/>
      <c r="LAE121" s="124"/>
      <c r="LAF121" s="125"/>
      <c r="LAG121" s="124"/>
      <c r="LAH121" s="125"/>
      <c r="LAI121" s="124"/>
      <c r="LAJ121" s="125"/>
      <c r="LAK121" s="124"/>
      <c r="LAL121" s="125"/>
      <c r="LAM121" s="124"/>
      <c r="LAN121" s="125"/>
      <c r="LAO121" s="124"/>
      <c r="LAP121" s="125"/>
      <c r="LAQ121" s="124"/>
      <c r="LAR121" s="125"/>
      <c r="LAS121" s="124"/>
      <c r="LAT121" s="125"/>
      <c r="LAU121" s="124"/>
      <c r="LAV121" s="125"/>
      <c r="LAW121" s="124"/>
      <c r="LAX121" s="125"/>
      <c r="LAY121" s="124"/>
      <c r="LAZ121" s="125"/>
      <c r="LBA121" s="124"/>
      <c r="LBB121" s="125"/>
      <c r="LBC121" s="124"/>
      <c r="LBD121" s="125"/>
      <c r="LBE121" s="124"/>
      <c r="LBF121" s="125"/>
      <c r="LBG121" s="124"/>
      <c r="LBH121" s="125"/>
      <c r="LBI121" s="124"/>
      <c r="LBJ121" s="125"/>
      <c r="LBK121" s="124"/>
      <c r="LBL121" s="125"/>
      <c r="LBM121" s="124"/>
      <c r="LBN121" s="125"/>
      <c r="LBO121" s="124"/>
      <c r="LBP121" s="125"/>
      <c r="LBQ121" s="124"/>
      <c r="LBR121" s="125"/>
      <c r="LBS121" s="124"/>
      <c r="LBT121" s="125"/>
      <c r="LBU121" s="124"/>
      <c r="LBV121" s="125"/>
      <c r="LBW121" s="124"/>
      <c r="LBX121" s="125"/>
      <c r="LBY121" s="124"/>
      <c r="LBZ121" s="125"/>
      <c r="LCA121" s="124"/>
      <c r="LCB121" s="125"/>
      <c r="LCC121" s="124"/>
      <c r="LCD121" s="125"/>
      <c r="LCE121" s="124"/>
      <c r="LCF121" s="125"/>
      <c r="LCG121" s="124"/>
      <c r="LCH121" s="125"/>
      <c r="LCI121" s="124"/>
      <c r="LCJ121" s="125"/>
      <c r="LCK121" s="124"/>
      <c r="LCL121" s="125"/>
      <c r="LCM121" s="124"/>
      <c r="LCN121" s="125"/>
      <c r="LCO121" s="124"/>
      <c r="LCP121" s="125"/>
      <c r="LCQ121" s="124"/>
      <c r="LCR121" s="125"/>
      <c r="LCS121" s="124"/>
      <c r="LCT121" s="125"/>
      <c r="LCU121" s="124"/>
      <c r="LCV121" s="125"/>
      <c r="LCW121" s="124"/>
      <c r="LCX121" s="125"/>
      <c r="LCY121" s="124"/>
      <c r="LCZ121" s="125"/>
      <c r="LDA121" s="124"/>
      <c r="LDB121" s="125"/>
      <c r="LDC121" s="124"/>
      <c r="LDD121" s="125"/>
      <c r="LDE121" s="124"/>
      <c r="LDF121" s="125"/>
      <c r="LDG121" s="124"/>
      <c r="LDH121" s="125"/>
      <c r="LDI121" s="124"/>
      <c r="LDJ121" s="125"/>
      <c r="LDK121" s="124"/>
      <c r="LDL121" s="125"/>
      <c r="LDM121" s="124"/>
      <c r="LDN121" s="125"/>
      <c r="LDO121" s="124"/>
      <c r="LDP121" s="125"/>
      <c r="LDQ121" s="124"/>
      <c r="LDR121" s="125"/>
      <c r="LDS121" s="124"/>
      <c r="LDT121" s="125"/>
      <c r="LDU121" s="124"/>
      <c r="LDV121" s="125"/>
      <c r="LDW121" s="124"/>
      <c r="LDX121" s="125"/>
      <c r="LDY121" s="124"/>
      <c r="LDZ121" s="125"/>
      <c r="LEA121" s="124"/>
      <c r="LEB121" s="125"/>
      <c r="LEC121" s="124"/>
      <c r="LED121" s="125"/>
      <c r="LEE121" s="124"/>
      <c r="LEF121" s="125"/>
      <c r="LEG121" s="124"/>
      <c r="LEH121" s="125"/>
      <c r="LEI121" s="124"/>
      <c r="LEJ121" s="125"/>
      <c r="LEK121" s="124"/>
      <c r="LEL121" s="125"/>
      <c r="LEM121" s="124"/>
      <c r="LEN121" s="125"/>
      <c r="LEO121" s="124"/>
      <c r="LEP121" s="125"/>
      <c r="LEQ121" s="124"/>
      <c r="LER121" s="125"/>
      <c r="LES121" s="124"/>
      <c r="LET121" s="125"/>
      <c r="LEU121" s="124"/>
      <c r="LEV121" s="125"/>
      <c r="LEW121" s="124"/>
      <c r="LEX121" s="125"/>
      <c r="LEY121" s="124"/>
      <c r="LEZ121" s="125"/>
      <c r="LFA121" s="124"/>
      <c r="LFB121" s="125"/>
      <c r="LFC121" s="124"/>
      <c r="LFD121" s="125"/>
      <c r="LFE121" s="124"/>
      <c r="LFF121" s="125"/>
      <c r="LFG121" s="124"/>
      <c r="LFH121" s="125"/>
      <c r="LFI121" s="124"/>
      <c r="LFJ121" s="125"/>
      <c r="LFK121" s="124"/>
      <c r="LFL121" s="125"/>
      <c r="LFM121" s="124"/>
      <c r="LFN121" s="125"/>
      <c r="LFO121" s="124"/>
      <c r="LFP121" s="125"/>
      <c r="LFQ121" s="124"/>
      <c r="LFR121" s="125"/>
      <c r="LFS121" s="124"/>
      <c r="LFT121" s="125"/>
      <c r="LFU121" s="124"/>
      <c r="LFV121" s="125"/>
      <c r="LFW121" s="124"/>
      <c r="LFX121" s="125"/>
      <c r="LFY121" s="124"/>
      <c r="LFZ121" s="125"/>
      <c r="LGA121" s="124"/>
      <c r="LGB121" s="125"/>
      <c r="LGC121" s="124"/>
      <c r="LGD121" s="125"/>
      <c r="LGE121" s="124"/>
      <c r="LGF121" s="125"/>
      <c r="LGG121" s="124"/>
      <c r="LGH121" s="125"/>
      <c r="LGI121" s="124"/>
      <c r="LGJ121" s="125"/>
      <c r="LGK121" s="124"/>
      <c r="LGL121" s="125"/>
      <c r="LGM121" s="124"/>
      <c r="LGN121" s="125"/>
      <c r="LGO121" s="124"/>
      <c r="LGP121" s="125"/>
      <c r="LGQ121" s="124"/>
      <c r="LGR121" s="125"/>
      <c r="LGS121" s="124"/>
      <c r="LGT121" s="125"/>
      <c r="LGU121" s="124"/>
      <c r="LGV121" s="125"/>
      <c r="LGW121" s="124"/>
      <c r="LGX121" s="125"/>
      <c r="LGY121" s="124"/>
      <c r="LGZ121" s="125"/>
      <c r="LHA121" s="124"/>
      <c r="LHB121" s="125"/>
      <c r="LHC121" s="124"/>
      <c r="LHD121" s="125"/>
      <c r="LHE121" s="124"/>
      <c r="LHF121" s="125"/>
      <c r="LHG121" s="124"/>
      <c r="LHH121" s="125"/>
      <c r="LHI121" s="124"/>
      <c r="LHJ121" s="125"/>
      <c r="LHK121" s="124"/>
      <c r="LHL121" s="125"/>
      <c r="LHM121" s="124"/>
      <c r="LHN121" s="125"/>
      <c r="LHO121" s="124"/>
      <c r="LHP121" s="125"/>
      <c r="LHQ121" s="124"/>
      <c r="LHR121" s="125"/>
      <c r="LHS121" s="124"/>
      <c r="LHT121" s="125"/>
      <c r="LHU121" s="124"/>
      <c r="LHV121" s="125"/>
      <c r="LHW121" s="124"/>
      <c r="LHX121" s="125"/>
      <c r="LHY121" s="124"/>
      <c r="LHZ121" s="125"/>
      <c r="LIA121" s="124"/>
      <c r="LIB121" s="125"/>
      <c r="LIC121" s="124"/>
      <c r="LID121" s="125"/>
      <c r="LIE121" s="124"/>
      <c r="LIF121" s="125"/>
      <c r="LIG121" s="124"/>
      <c r="LIH121" s="125"/>
      <c r="LII121" s="124"/>
      <c r="LIJ121" s="125"/>
      <c r="LIK121" s="124"/>
      <c r="LIL121" s="125"/>
      <c r="LIM121" s="124"/>
      <c r="LIN121" s="125"/>
      <c r="LIO121" s="124"/>
      <c r="LIP121" s="125"/>
      <c r="LIQ121" s="124"/>
      <c r="LIR121" s="125"/>
      <c r="LIS121" s="124"/>
      <c r="LIT121" s="125"/>
      <c r="LIU121" s="124"/>
      <c r="LIV121" s="125"/>
      <c r="LIW121" s="124"/>
      <c r="LIX121" s="125"/>
      <c r="LIY121" s="124"/>
      <c r="LIZ121" s="125"/>
      <c r="LJA121" s="124"/>
      <c r="LJB121" s="125"/>
      <c r="LJC121" s="124"/>
      <c r="LJD121" s="125"/>
      <c r="LJE121" s="124"/>
      <c r="LJF121" s="125"/>
      <c r="LJG121" s="124"/>
      <c r="LJH121" s="125"/>
      <c r="LJI121" s="124"/>
      <c r="LJJ121" s="125"/>
      <c r="LJK121" s="124"/>
      <c r="LJL121" s="125"/>
      <c r="LJM121" s="124"/>
      <c r="LJN121" s="125"/>
      <c r="LJO121" s="124"/>
      <c r="LJP121" s="125"/>
      <c r="LJQ121" s="124"/>
      <c r="LJR121" s="125"/>
      <c r="LJS121" s="124"/>
      <c r="LJT121" s="125"/>
      <c r="LJU121" s="124"/>
      <c r="LJV121" s="125"/>
      <c r="LJW121" s="124"/>
      <c r="LJX121" s="125"/>
      <c r="LJY121" s="124"/>
      <c r="LJZ121" s="125"/>
      <c r="LKA121" s="124"/>
      <c r="LKB121" s="125"/>
      <c r="LKC121" s="124"/>
      <c r="LKD121" s="125"/>
      <c r="LKE121" s="124"/>
      <c r="LKF121" s="125"/>
      <c r="LKG121" s="124"/>
      <c r="LKH121" s="125"/>
      <c r="LKI121" s="124"/>
      <c r="LKJ121" s="125"/>
      <c r="LKK121" s="124"/>
      <c r="LKL121" s="125"/>
      <c r="LKM121" s="124"/>
      <c r="LKN121" s="125"/>
      <c r="LKO121" s="124"/>
      <c r="LKP121" s="125"/>
      <c r="LKQ121" s="124"/>
      <c r="LKR121" s="125"/>
      <c r="LKS121" s="124"/>
      <c r="LKT121" s="125"/>
      <c r="LKU121" s="124"/>
      <c r="LKV121" s="125"/>
      <c r="LKW121" s="124"/>
      <c r="LKX121" s="125"/>
      <c r="LKY121" s="124"/>
      <c r="LKZ121" s="125"/>
      <c r="LLA121" s="124"/>
      <c r="LLB121" s="125"/>
      <c r="LLC121" s="124"/>
      <c r="LLD121" s="125"/>
      <c r="LLE121" s="124"/>
      <c r="LLF121" s="125"/>
      <c r="LLG121" s="124"/>
      <c r="LLH121" s="125"/>
      <c r="LLI121" s="124"/>
      <c r="LLJ121" s="125"/>
      <c r="LLK121" s="124"/>
      <c r="LLL121" s="125"/>
      <c r="LLM121" s="124"/>
      <c r="LLN121" s="125"/>
      <c r="LLO121" s="124"/>
      <c r="LLP121" s="125"/>
      <c r="LLQ121" s="124"/>
      <c r="LLR121" s="125"/>
      <c r="LLS121" s="124"/>
      <c r="LLT121" s="125"/>
      <c r="LLU121" s="124"/>
      <c r="LLV121" s="125"/>
      <c r="LLW121" s="124"/>
      <c r="LLX121" s="125"/>
      <c r="LLY121" s="124"/>
      <c r="LLZ121" s="125"/>
      <c r="LMA121" s="124"/>
      <c r="LMB121" s="125"/>
      <c r="LMC121" s="124"/>
      <c r="LMD121" s="125"/>
      <c r="LME121" s="124"/>
      <c r="LMF121" s="125"/>
      <c r="LMG121" s="124"/>
      <c r="LMH121" s="125"/>
      <c r="LMI121" s="124"/>
      <c r="LMJ121" s="125"/>
      <c r="LMK121" s="124"/>
      <c r="LML121" s="125"/>
      <c r="LMM121" s="124"/>
      <c r="LMN121" s="125"/>
      <c r="LMO121" s="124"/>
      <c r="LMP121" s="125"/>
      <c r="LMQ121" s="124"/>
      <c r="LMR121" s="125"/>
      <c r="LMS121" s="124"/>
      <c r="LMT121" s="125"/>
      <c r="LMU121" s="124"/>
      <c r="LMV121" s="125"/>
      <c r="LMW121" s="124"/>
      <c r="LMX121" s="125"/>
      <c r="LMY121" s="124"/>
      <c r="LMZ121" s="125"/>
      <c r="LNA121" s="124"/>
      <c r="LNB121" s="125"/>
      <c r="LNC121" s="124"/>
      <c r="LND121" s="125"/>
      <c r="LNE121" s="124"/>
      <c r="LNF121" s="125"/>
      <c r="LNG121" s="124"/>
      <c r="LNH121" s="125"/>
      <c r="LNI121" s="124"/>
      <c r="LNJ121" s="125"/>
      <c r="LNK121" s="124"/>
      <c r="LNL121" s="125"/>
      <c r="LNM121" s="124"/>
      <c r="LNN121" s="125"/>
      <c r="LNO121" s="124"/>
      <c r="LNP121" s="125"/>
      <c r="LNQ121" s="124"/>
      <c r="LNR121" s="125"/>
      <c r="LNS121" s="124"/>
      <c r="LNT121" s="125"/>
      <c r="LNU121" s="124"/>
      <c r="LNV121" s="125"/>
      <c r="LNW121" s="124"/>
      <c r="LNX121" s="125"/>
      <c r="LNY121" s="124"/>
      <c r="LNZ121" s="125"/>
      <c r="LOA121" s="124"/>
      <c r="LOB121" s="125"/>
      <c r="LOC121" s="124"/>
      <c r="LOD121" s="125"/>
      <c r="LOE121" s="124"/>
      <c r="LOF121" s="125"/>
      <c r="LOG121" s="124"/>
      <c r="LOH121" s="125"/>
      <c r="LOI121" s="124"/>
      <c r="LOJ121" s="125"/>
      <c r="LOK121" s="124"/>
      <c r="LOL121" s="125"/>
      <c r="LOM121" s="124"/>
      <c r="LON121" s="125"/>
      <c r="LOO121" s="124"/>
      <c r="LOP121" s="125"/>
      <c r="LOQ121" s="124"/>
      <c r="LOR121" s="125"/>
      <c r="LOS121" s="124"/>
      <c r="LOT121" s="125"/>
      <c r="LOU121" s="124"/>
      <c r="LOV121" s="125"/>
      <c r="LOW121" s="124"/>
      <c r="LOX121" s="125"/>
      <c r="LOY121" s="124"/>
      <c r="LOZ121" s="125"/>
      <c r="LPA121" s="124"/>
      <c r="LPB121" s="125"/>
      <c r="LPC121" s="124"/>
      <c r="LPD121" s="125"/>
      <c r="LPE121" s="124"/>
      <c r="LPF121" s="125"/>
      <c r="LPG121" s="124"/>
      <c r="LPH121" s="125"/>
      <c r="LPI121" s="124"/>
      <c r="LPJ121" s="125"/>
      <c r="LPK121" s="124"/>
      <c r="LPL121" s="125"/>
      <c r="LPM121" s="124"/>
      <c r="LPN121" s="125"/>
      <c r="LPO121" s="124"/>
      <c r="LPP121" s="125"/>
      <c r="LPQ121" s="124"/>
      <c r="LPR121" s="125"/>
      <c r="LPS121" s="124"/>
      <c r="LPT121" s="125"/>
      <c r="LPU121" s="124"/>
      <c r="LPV121" s="125"/>
      <c r="LPW121" s="124"/>
      <c r="LPX121" s="125"/>
      <c r="LPY121" s="124"/>
      <c r="LPZ121" s="125"/>
      <c r="LQA121" s="124"/>
      <c r="LQB121" s="125"/>
      <c r="LQC121" s="124"/>
      <c r="LQD121" s="125"/>
      <c r="LQE121" s="124"/>
      <c r="LQF121" s="125"/>
      <c r="LQG121" s="124"/>
      <c r="LQH121" s="125"/>
      <c r="LQI121" s="124"/>
      <c r="LQJ121" s="125"/>
      <c r="LQK121" s="124"/>
      <c r="LQL121" s="125"/>
      <c r="LQM121" s="124"/>
      <c r="LQN121" s="125"/>
      <c r="LQO121" s="124"/>
      <c r="LQP121" s="125"/>
      <c r="LQQ121" s="124"/>
      <c r="LQR121" s="125"/>
      <c r="LQS121" s="124"/>
      <c r="LQT121" s="125"/>
      <c r="LQU121" s="124"/>
      <c r="LQV121" s="125"/>
      <c r="LQW121" s="124"/>
      <c r="LQX121" s="125"/>
      <c r="LQY121" s="124"/>
      <c r="LQZ121" s="125"/>
      <c r="LRA121" s="124"/>
      <c r="LRB121" s="125"/>
      <c r="LRC121" s="124"/>
      <c r="LRD121" s="125"/>
      <c r="LRE121" s="124"/>
      <c r="LRF121" s="125"/>
      <c r="LRG121" s="124"/>
      <c r="LRH121" s="125"/>
      <c r="LRI121" s="124"/>
      <c r="LRJ121" s="125"/>
      <c r="LRK121" s="124"/>
      <c r="LRL121" s="125"/>
      <c r="LRM121" s="124"/>
      <c r="LRN121" s="125"/>
      <c r="LRO121" s="124"/>
      <c r="LRP121" s="125"/>
      <c r="LRQ121" s="124"/>
      <c r="LRR121" s="125"/>
      <c r="LRS121" s="124"/>
      <c r="LRT121" s="125"/>
      <c r="LRU121" s="124"/>
      <c r="LRV121" s="125"/>
      <c r="LRW121" s="124"/>
      <c r="LRX121" s="125"/>
      <c r="LRY121" s="124"/>
      <c r="LRZ121" s="125"/>
      <c r="LSA121" s="124"/>
      <c r="LSB121" s="125"/>
      <c r="LSC121" s="124"/>
      <c r="LSD121" s="125"/>
      <c r="LSE121" s="124"/>
      <c r="LSF121" s="125"/>
      <c r="LSG121" s="124"/>
      <c r="LSH121" s="125"/>
      <c r="LSI121" s="124"/>
      <c r="LSJ121" s="125"/>
      <c r="LSK121" s="124"/>
      <c r="LSL121" s="125"/>
      <c r="LSM121" s="124"/>
      <c r="LSN121" s="125"/>
      <c r="LSO121" s="124"/>
      <c r="LSP121" s="125"/>
      <c r="LSQ121" s="124"/>
      <c r="LSR121" s="125"/>
      <c r="LSS121" s="124"/>
      <c r="LST121" s="125"/>
      <c r="LSU121" s="124"/>
      <c r="LSV121" s="125"/>
      <c r="LSW121" s="124"/>
      <c r="LSX121" s="125"/>
      <c r="LSY121" s="124"/>
      <c r="LSZ121" s="125"/>
      <c r="LTA121" s="124"/>
      <c r="LTB121" s="125"/>
      <c r="LTC121" s="124"/>
      <c r="LTD121" s="125"/>
      <c r="LTE121" s="124"/>
      <c r="LTF121" s="125"/>
      <c r="LTG121" s="124"/>
      <c r="LTH121" s="125"/>
      <c r="LTI121" s="124"/>
      <c r="LTJ121" s="125"/>
      <c r="LTK121" s="124"/>
      <c r="LTL121" s="125"/>
      <c r="LTM121" s="124"/>
      <c r="LTN121" s="125"/>
      <c r="LTO121" s="124"/>
      <c r="LTP121" s="125"/>
      <c r="LTQ121" s="124"/>
      <c r="LTR121" s="125"/>
      <c r="LTS121" s="124"/>
      <c r="LTT121" s="125"/>
      <c r="LTU121" s="124"/>
      <c r="LTV121" s="125"/>
      <c r="LTW121" s="124"/>
      <c r="LTX121" s="125"/>
      <c r="LTY121" s="124"/>
      <c r="LTZ121" s="125"/>
      <c r="LUA121" s="124"/>
      <c r="LUB121" s="125"/>
      <c r="LUC121" s="124"/>
      <c r="LUD121" s="125"/>
      <c r="LUE121" s="124"/>
      <c r="LUF121" s="125"/>
      <c r="LUG121" s="124"/>
      <c r="LUH121" s="125"/>
      <c r="LUI121" s="124"/>
      <c r="LUJ121" s="125"/>
      <c r="LUK121" s="124"/>
      <c r="LUL121" s="125"/>
      <c r="LUM121" s="124"/>
      <c r="LUN121" s="125"/>
      <c r="LUO121" s="124"/>
      <c r="LUP121" s="125"/>
      <c r="LUQ121" s="124"/>
      <c r="LUR121" s="125"/>
      <c r="LUS121" s="124"/>
      <c r="LUT121" s="125"/>
      <c r="LUU121" s="124"/>
      <c r="LUV121" s="125"/>
      <c r="LUW121" s="124"/>
      <c r="LUX121" s="125"/>
      <c r="LUY121" s="124"/>
      <c r="LUZ121" s="125"/>
      <c r="LVA121" s="124"/>
      <c r="LVB121" s="125"/>
      <c r="LVC121" s="124"/>
      <c r="LVD121" s="125"/>
      <c r="LVE121" s="124"/>
      <c r="LVF121" s="125"/>
      <c r="LVG121" s="124"/>
      <c r="LVH121" s="125"/>
      <c r="LVI121" s="124"/>
      <c r="LVJ121" s="125"/>
      <c r="LVK121" s="124"/>
      <c r="LVL121" s="125"/>
      <c r="LVM121" s="124"/>
      <c r="LVN121" s="125"/>
      <c r="LVO121" s="124"/>
      <c r="LVP121" s="125"/>
      <c r="LVQ121" s="124"/>
      <c r="LVR121" s="125"/>
      <c r="LVS121" s="124"/>
      <c r="LVT121" s="125"/>
      <c r="LVU121" s="124"/>
      <c r="LVV121" s="125"/>
      <c r="LVW121" s="124"/>
      <c r="LVX121" s="125"/>
      <c r="LVY121" s="124"/>
      <c r="LVZ121" s="125"/>
      <c r="LWA121" s="124"/>
      <c r="LWB121" s="125"/>
      <c r="LWC121" s="124"/>
      <c r="LWD121" s="125"/>
      <c r="LWE121" s="124"/>
      <c r="LWF121" s="125"/>
      <c r="LWG121" s="124"/>
      <c r="LWH121" s="125"/>
      <c r="LWI121" s="124"/>
      <c r="LWJ121" s="125"/>
      <c r="LWK121" s="124"/>
      <c r="LWL121" s="125"/>
      <c r="LWM121" s="124"/>
      <c r="LWN121" s="125"/>
      <c r="LWO121" s="124"/>
      <c r="LWP121" s="125"/>
      <c r="LWQ121" s="124"/>
      <c r="LWR121" s="125"/>
      <c r="LWS121" s="124"/>
      <c r="LWT121" s="125"/>
      <c r="LWU121" s="124"/>
      <c r="LWV121" s="125"/>
      <c r="LWW121" s="124"/>
      <c r="LWX121" s="125"/>
      <c r="LWY121" s="124"/>
      <c r="LWZ121" s="125"/>
      <c r="LXA121" s="124"/>
      <c r="LXB121" s="125"/>
      <c r="LXC121" s="124"/>
      <c r="LXD121" s="125"/>
      <c r="LXE121" s="124"/>
      <c r="LXF121" s="125"/>
      <c r="LXG121" s="124"/>
      <c r="LXH121" s="125"/>
      <c r="LXI121" s="124"/>
      <c r="LXJ121" s="125"/>
      <c r="LXK121" s="124"/>
      <c r="LXL121" s="125"/>
      <c r="LXM121" s="124"/>
      <c r="LXN121" s="125"/>
      <c r="LXO121" s="124"/>
      <c r="LXP121" s="125"/>
      <c r="LXQ121" s="124"/>
      <c r="LXR121" s="125"/>
      <c r="LXS121" s="124"/>
      <c r="LXT121" s="125"/>
      <c r="LXU121" s="124"/>
      <c r="LXV121" s="125"/>
      <c r="LXW121" s="124"/>
      <c r="LXX121" s="125"/>
      <c r="LXY121" s="124"/>
      <c r="LXZ121" s="125"/>
      <c r="LYA121" s="124"/>
      <c r="LYB121" s="125"/>
      <c r="LYC121" s="124"/>
      <c r="LYD121" s="125"/>
      <c r="LYE121" s="124"/>
      <c r="LYF121" s="125"/>
      <c r="LYG121" s="124"/>
      <c r="LYH121" s="125"/>
      <c r="LYI121" s="124"/>
      <c r="LYJ121" s="125"/>
      <c r="LYK121" s="124"/>
      <c r="LYL121" s="125"/>
      <c r="LYM121" s="124"/>
      <c r="LYN121" s="125"/>
      <c r="LYO121" s="124"/>
      <c r="LYP121" s="125"/>
      <c r="LYQ121" s="124"/>
      <c r="LYR121" s="125"/>
      <c r="LYS121" s="124"/>
      <c r="LYT121" s="125"/>
      <c r="LYU121" s="124"/>
      <c r="LYV121" s="125"/>
      <c r="LYW121" s="124"/>
      <c r="LYX121" s="125"/>
      <c r="LYY121" s="124"/>
      <c r="LYZ121" s="125"/>
      <c r="LZA121" s="124"/>
      <c r="LZB121" s="125"/>
      <c r="LZC121" s="124"/>
      <c r="LZD121" s="125"/>
      <c r="LZE121" s="124"/>
      <c r="LZF121" s="125"/>
      <c r="LZG121" s="124"/>
      <c r="LZH121" s="125"/>
      <c r="LZI121" s="124"/>
      <c r="LZJ121" s="125"/>
      <c r="LZK121" s="124"/>
      <c r="LZL121" s="125"/>
      <c r="LZM121" s="124"/>
      <c r="LZN121" s="125"/>
      <c r="LZO121" s="124"/>
      <c r="LZP121" s="125"/>
      <c r="LZQ121" s="124"/>
      <c r="LZR121" s="125"/>
      <c r="LZS121" s="124"/>
      <c r="LZT121" s="125"/>
      <c r="LZU121" s="124"/>
      <c r="LZV121" s="125"/>
      <c r="LZW121" s="124"/>
      <c r="LZX121" s="125"/>
      <c r="LZY121" s="124"/>
      <c r="LZZ121" s="125"/>
      <c r="MAA121" s="124"/>
      <c r="MAB121" s="125"/>
      <c r="MAC121" s="124"/>
      <c r="MAD121" s="125"/>
      <c r="MAE121" s="124"/>
      <c r="MAF121" s="125"/>
      <c r="MAG121" s="124"/>
      <c r="MAH121" s="125"/>
      <c r="MAI121" s="124"/>
      <c r="MAJ121" s="125"/>
      <c r="MAK121" s="124"/>
      <c r="MAL121" s="125"/>
      <c r="MAM121" s="124"/>
      <c r="MAN121" s="125"/>
      <c r="MAO121" s="124"/>
      <c r="MAP121" s="125"/>
      <c r="MAQ121" s="124"/>
      <c r="MAR121" s="125"/>
      <c r="MAS121" s="124"/>
      <c r="MAT121" s="125"/>
      <c r="MAU121" s="124"/>
      <c r="MAV121" s="125"/>
      <c r="MAW121" s="124"/>
      <c r="MAX121" s="125"/>
      <c r="MAY121" s="124"/>
      <c r="MAZ121" s="125"/>
      <c r="MBA121" s="124"/>
      <c r="MBB121" s="125"/>
      <c r="MBC121" s="124"/>
      <c r="MBD121" s="125"/>
      <c r="MBE121" s="124"/>
      <c r="MBF121" s="125"/>
      <c r="MBG121" s="124"/>
      <c r="MBH121" s="125"/>
      <c r="MBI121" s="124"/>
      <c r="MBJ121" s="125"/>
      <c r="MBK121" s="124"/>
      <c r="MBL121" s="125"/>
      <c r="MBM121" s="124"/>
      <c r="MBN121" s="125"/>
      <c r="MBO121" s="124"/>
      <c r="MBP121" s="125"/>
      <c r="MBQ121" s="124"/>
      <c r="MBR121" s="125"/>
      <c r="MBS121" s="124"/>
      <c r="MBT121" s="125"/>
      <c r="MBU121" s="124"/>
      <c r="MBV121" s="125"/>
      <c r="MBW121" s="124"/>
      <c r="MBX121" s="125"/>
      <c r="MBY121" s="124"/>
      <c r="MBZ121" s="125"/>
      <c r="MCA121" s="124"/>
      <c r="MCB121" s="125"/>
      <c r="MCC121" s="124"/>
      <c r="MCD121" s="125"/>
      <c r="MCE121" s="124"/>
      <c r="MCF121" s="125"/>
      <c r="MCG121" s="124"/>
      <c r="MCH121" s="125"/>
      <c r="MCI121" s="124"/>
      <c r="MCJ121" s="125"/>
      <c r="MCK121" s="124"/>
      <c r="MCL121" s="125"/>
      <c r="MCM121" s="124"/>
      <c r="MCN121" s="125"/>
      <c r="MCO121" s="124"/>
      <c r="MCP121" s="125"/>
      <c r="MCQ121" s="124"/>
      <c r="MCR121" s="125"/>
      <c r="MCS121" s="124"/>
      <c r="MCT121" s="125"/>
      <c r="MCU121" s="124"/>
      <c r="MCV121" s="125"/>
      <c r="MCW121" s="124"/>
      <c r="MCX121" s="125"/>
      <c r="MCY121" s="124"/>
      <c r="MCZ121" s="125"/>
      <c r="MDA121" s="124"/>
      <c r="MDB121" s="125"/>
      <c r="MDC121" s="124"/>
      <c r="MDD121" s="125"/>
      <c r="MDE121" s="124"/>
      <c r="MDF121" s="125"/>
      <c r="MDG121" s="124"/>
      <c r="MDH121" s="125"/>
      <c r="MDI121" s="124"/>
      <c r="MDJ121" s="125"/>
      <c r="MDK121" s="124"/>
      <c r="MDL121" s="125"/>
      <c r="MDM121" s="124"/>
      <c r="MDN121" s="125"/>
      <c r="MDO121" s="124"/>
      <c r="MDP121" s="125"/>
      <c r="MDQ121" s="124"/>
      <c r="MDR121" s="125"/>
      <c r="MDS121" s="124"/>
      <c r="MDT121" s="125"/>
      <c r="MDU121" s="124"/>
      <c r="MDV121" s="125"/>
      <c r="MDW121" s="124"/>
      <c r="MDX121" s="125"/>
      <c r="MDY121" s="124"/>
      <c r="MDZ121" s="125"/>
      <c r="MEA121" s="124"/>
      <c r="MEB121" s="125"/>
      <c r="MEC121" s="124"/>
      <c r="MED121" s="125"/>
      <c r="MEE121" s="124"/>
      <c r="MEF121" s="125"/>
      <c r="MEG121" s="124"/>
      <c r="MEH121" s="125"/>
      <c r="MEI121" s="124"/>
      <c r="MEJ121" s="125"/>
      <c r="MEK121" s="124"/>
      <c r="MEL121" s="125"/>
      <c r="MEM121" s="124"/>
      <c r="MEN121" s="125"/>
      <c r="MEO121" s="124"/>
      <c r="MEP121" s="125"/>
      <c r="MEQ121" s="124"/>
      <c r="MER121" s="125"/>
      <c r="MES121" s="124"/>
      <c r="MET121" s="125"/>
      <c r="MEU121" s="124"/>
      <c r="MEV121" s="125"/>
      <c r="MEW121" s="124"/>
      <c r="MEX121" s="125"/>
      <c r="MEY121" s="124"/>
      <c r="MEZ121" s="125"/>
      <c r="MFA121" s="124"/>
      <c r="MFB121" s="125"/>
      <c r="MFC121" s="124"/>
      <c r="MFD121" s="125"/>
      <c r="MFE121" s="124"/>
      <c r="MFF121" s="125"/>
      <c r="MFG121" s="124"/>
      <c r="MFH121" s="125"/>
      <c r="MFI121" s="124"/>
      <c r="MFJ121" s="125"/>
      <c r="MFK121" s="124"/>
      <c r="MFL121" s="125"/>
      <c r="MFM121" s="124"/>
      <c r="MFN121" s="125"/>
      <c r="MFO121" s="124"/>
      <c r="MFP121" s="125"/>
      <c r="MFQ121" s="124"/>
      <c r="MFR121" s="125"/>
      <c r="MFS121" s="124"/>
      <c r="MFT121" s="125"/>
      <c r="MFU121" s="124"/>
      <c r="MFV121" s="125"/>
      <c r="MFW121" s="124"/>
      <c r="MFX121" s="125"/>
      <c r="MFY121" s="124"/>
      <c r="MFZ121" s="125"/>
      <c r="MGA121" s="124"/>
      <c r="MGB121" s="125"/>
      <c r="MGC121" s="124"/>
      <c r="MGD121" s="125"/>
      <c r="MGE121" s="124"/>
      <c r="MGF121" s="125"/>
      <c r="MGG121" s="124"/>
      <c r="MGH121" s="125"/>
      <c r="MGI121" s="124"/>
      <c r="MGJ121" s="125"/>
      <c r="MGK121" s="124"/>
      <c r="MGL121" s="125"/>
      <c r="MGM121" s="124"/>
      <c r="MGN121" s="125"/>
      <c r="MGO121" s="124"/>
      <c r="MGP121" s="125"/>
      <c r="MGQ121" s="124"/>
      <c r="MGR121" s="125"/>
      <c r="MGS121" s="124"/>
      <c r="MGT121" s="125"/>
      <c r="MGU121" s="124"/>
      <c r="MGV121" s="125"/>
      <c r="MGW121" s="124"/>
      <c r="MGX121" s="125"/>
      <c r="MGY121" s="124"/>
      <c r="MGZ121" s="125"/>
      <c r="MHA121" s="124"/>
      <c r="MHB121" s="125"/>
      <c r="MHC121" s="124"/>
      <c r="MHD121" s="125"/>
      <c r="MHE121" s="124"/>
      <c r="MHF121" s="125"/>
      <c r="MHG121" s="124"/>
      <c r="MHH121" s="125"/>
      <c r="MHI121" s="124"/>
      <c r="MHJ121" s="125"/>
      <c r="MHK121" s="124"/>
      <c r="MHL121" s="125"/>
      <c r="MHM121" s="124"/>
      <c r="MHN121" s="125"/>
      <c r="MHO121" s="124"/>
      <c r="MHP121" s="125"/>
      <c r="MHQ121" s="124"/>
      <c r="MHR121" s="125"/>
      <c r="MHS121" s="124"/>
      <c r="MHT121" s="125"/>
      <c r="MHU121" s="124"/>
      <c r="MHV121" s="125"/>
      <c r="MHW121" s="124"/>
      <c r="MHX121" s="125"/>
      <c r="MHY121" s="124"/>
      <c r="MHZ121" s="125"/>
      <c r="MIA121" s="124"/>
      <c r="MIB121" s="125"/>
      <c r="MIC121" s="124"/>
      <c r="MID121" s="125"/>
      <c r="MIE121" s="124"/>
      <c r="MIF121" s="125"/>
      <c r="MIG121" s="124"/>
      <c r="MIH121" s="125"/>
      <c r="MII121" s="124"/>
      <c r="MIJ121" s="125"/>
      <c r="MIK121" s="124"/>
      <c r="MIL121" s="125"/>
      <c r="MIM121" s="124"/>
      <c r="MIN121" s="125"/>
      <c r="MIO121" s="124"/>
      <c r="MIP121" s="125"/>
      <c r="MIQ121" s="124"/>
      <c r="MIR121" s="125"/>
      <c r="MIS121" s="124"/>
      <c r="MIT121" s="125"/>
      <c r="MIU121" s="124"/>
      <c r="MIV121" s="125"/>
      <c r="MIW121" s="124"/>
      <c r="MIX121" s="125"/>
      <c r="MIY121" s="124"/>
      <c r="MIZ121" s="125"/>
      <c r="MJA121" s="124"/>
      <c r="MJB121" s="125"/>
      <c r="MJC121" s="124"/>
      <c r="MJD121" s="125"/>
      <c r="MJE121" s="124"/>
      <c r="MJF121" s="125"/>
      <c r="MJG121" s="124"/>
      <c r="MJH121" s="125"/>
      <c r="MJI121" s="124"/>
      <c r="MJJ121" s="125"/>
      <c r="MJK121" s="124"/>
      <c r="MJL121" s="125"/>
      <c r="MJM121" s="124"/>
      <c r="MJN121" s="125"/>
      <c r="MJO121" s="124"/>
      <c r="MJP121" s="125"/>
      <c r="MJQ121" s="124"/>
      <c r="MJR121" s="125"/>
      <c r="MJS121" s="124"/>
      <c r="MJT121" s="125"/>
      <c r="MJU121" s="124"/>
      <c r="MJV121" s="125"/>
      <c r="MJW121" s="124"/>
      <c r="MJX121" s="125"/>
      <c r="MJY121" s="124"/>
      <c r="MJZ121" s="125"/>
      <c r="MKA121" s="124"/>
      <c r="MKB121" s="125"/>
      <c r="MKC121" s="124"/>
      <c r="MKD121" s="125"/>
      <c r="MKE121" s="124"/>
      <c r="MKF121" s="125"/>
      <c r="MKG121" s="124"/>
      <c r="MKH121" s="125"/>
      <c r="MKI121" s="124"/>
      <c r="MKJ121" s="125"/>
      <c r="MKK121" s="124"/>
      <c r="MKL121" s="125"/>
      <c r="MKM121" s="124"/>
      <c r="MKN121" s="125"/>
      <c r="MKO121" s="124"/>
      <c r="MKP121" s="125"/>
      <c r="MKQ121" s="124"/>
      <c r="MKR121" s="125"/>
      <c r="MKS121" s="124"/>
      <c r="MKT121" s="125"/>
      <c r="MKU121" s="124"/>
      <c r="MKV121" s="125"/>
      <c r="MKW121" s="124"/>
      <c r="MKX121" s="125"/>
      <c r="MKY121" s="124"/>
      <c r="MKZ121" s="125"/>
      <c r="MLA121" s="124"/>
      <c r="MLB121" s="125"/>
      <c r="MLC121" s="124"/>
      <c r="MLD121" s="125"/>
      <c r="MLE121" s="124"/>
      <c r="MLF121" s="125"/>
      <c r="MLG121" s="124"/>
      <c r="MLH121" s="125"/>
      <c r="MLI121" s="124"/>
      <c r="MLJ121" s="125"/>
      <c r="MLK121" s="124"/>
      <c r="MLL121" s="125"/>
      <c r="MLM121" s="124"/>
      <c r="MLN121" s="125"/>
      <c r="MLO121" s="124"/>
      <c r="MLP121" s="125"/>
      <c r="MLQ121" s="124"/>
      <c r="MLR121" s="125"/>
      <c r="MLS121" s="124"/>
      <c r="MLT121" s="125"/>
      <c r="MLU121" s="124"/>
      <c r="MLV121" s="125"/>
      <c r="MLW121" s="124"/>
      <c r="MLX121" s="125"/>
      <c r="MLY121" s="124"/>
      <c r="MLZ121" s="125"/>
      <c r="MMA121" s="124"/>
      <c r="MMB121" s="125"/>
      <c r="MMC121" s="124"/>
      <c r="MMD121" s="125"/>
      <c r="MME121" s="124"/>
      <c r="MMF121" s="125"/>
      <c r="MMG121" s="124"/>
      <c r="MMH121" s="125"/>
      <c r="MMI121" s="124"/>
      <c r="MMJ121" s="125"/>
      <c r="MMK121" s="124"/>
      <c r="MML121" s="125"/>
      <c r="MMM121" s="124"/>
      <c r="MMN121" s="125"/>
      <c r="MMO121" s="124"/>
      <c r="MMP121" s="125"/>
      <c r="MMQ121" s="124"/>
      <c r="MMR121" s="125"/>
      <c r="MMS121" s="124"/>
      <c r="MMT121" s="125"/>
      <c r="MMU121" s="124"/>
      <c r="MMV121" s="125"/>
      <c r="MMW121" s="124"/>
      <c r="MMX121" s="125"/>
      <c r="MMY121" s="124"/>
      <c r="MMZ121" s="125"/>
      <c r="MNA121" s="124"/>
      <c r="MNB121" s="125"/>
      <c r="MNC121" s="124"/>
      <c r="MND121" s="125"/>
      <c r="MNE121" s="124"/>
      <c r="MNF121" s="125"/>
      <c r="MNG121" s="124"/>
      <c r="MNH121" s="125"/>
      <c r="MNI121" s="124"/>
      <c r="MNJ121" s="125"/>
      <c r="MNK121" s="124"/>
      <c r="MNL121" s="125"/>
      <c r="MNM121" s="124"/>
      <c r="MNN121" s="125"/>
      <c r="MNO121" s="124"/>
      <c r="MNP121" s="125"/>
      <c r="MNQ121" s="124"/>
      <c r="MNR121" s="125"/>
      <c r="MNS121" s="124"/>
      <c r="MNT121" s="125"/>
      <c r="MNU121" s="124"/>
      <c r="MNV121" s="125"/>
      <c r="MNW121" s="124"/>
      <c r="MNX121" s="125"/>
      <c r="MNY121" s="124"/>
      <c r="MNZ121" s="125"/>
      <c r="MOA121" s="124"/>
      <c r="MOB121" s="125"/>
      <c r="MOC121" s="124"/>
      <c r="MOD121" s="125"/>
      <c r="MOE121" s="124"/>
      <c r="MOF121" s="125"/>
      <c r="MOG121" s="124"/>
      <c r="MOH121" s="125"/>
      <c r="MOI121" s="124"/>
      <c r="MOJ121" s="125"/>
      <c r="MOK121" s="124"/>
      <c r="MOL121" s="125"/>
      <c r="MOM121" s="124"/>
      <c r="MON121" s="125"/>
      <c r="MOO121" s="124"/>
      <c r="MOP121" s="125"/>
      <c r="MOQ121" s="124"/>
      <c r="MOR121" s="125"/>
      <c r="MOS121" s="124"/>
      <c r="MOT121" s="125"/>
      <c r="MOU121" s="124"/>
      <c r="MOV121" s="125"/>
      <c r="MOW121" s="124"/>
      <c r="MOX121" s="125"/>
      <c r="MOY121" s="124"/>
      <c r="MOZ121" s="125"/>
      <c r="MPA121" s="124"/>
      <c r="MPB121" s="125"/>
      <c r="MPC121" s="124"/>
      <c r="MPD121" s="125"/>
      <c r="MPE121" s="124"/>
      <c r="MPF121" s="125"/>
      <c r="MPG121" s="124"/>
      <c r="MPH121" s="125"/>
      <c r="MPI121" s="124"/>
      <c r="MPJ121" s="125"/>
      <c r="MPK121" s="124"/>
      <c r="MPL121" s="125"/>
      <c r="MPM121" s="124"/>
      <c r="MPN121" s="125"/>
      <c r="MPO121" s="124"/>
      <c r="MPP121" s="125"/>
      <c r="MPQ121" s="124"/>
      <c r="MPR121" s="125"/>
      <c r="MPS121" s="124"/>
      <c r="MPT121" s="125"/>
      <c r="MPU121" s="124"/>
      <c r="MPV121" s="125"/>
      <c r="MPW121" s="124"/>
      <c r="MPX121" s="125"/>
      <c r="MPY121" s="124"/>
      <c r="MPZ121" s="125"/>
      <c r="MQA121" s="124"/>
      <c r="MQB121" s="125"/>
      <c r="MQC121" s="124"/>
      <c r="MQD121" s="125"/>
      <c r="MQE121" s="124"/>
      <c r="MQF121" s="125"/>
      <c r="MQG121" s="124"/>
      <c r="MQH121" s="125"/>
      <c r="MQI121" s="124"/>
      <c r="MQJ121" s="125"/>
      <c r="MQK121" s="124"/>
      <c r="MQL121" s="125"/>
      <c r="MQM121" s="124"/>
      <c r="MQN121" s="125"/>
      <c r="MQO121" s="124"/>
      <c r="MQP121" s="125"/>
      <c r="MQQ121" s="124"/>
      <c r="MQR121" s="125"/>
      <c r="MQS121" s="124"/>
      <c r="MQT121" s="125"/>
      <c r="MQU121" s="124"/>
      <c r="MQV121" s="125"/>
      <c r="MQW121" s="124"/>
      <c r="MQX121" s="125"/>
      <c r="MQY121" s="124"/>
      <c r="MQZ121" s="125"/>
      <c r="MRA121" s="124"/>
      <c r="MRB121" s="125"/>
      <c r="MRC121" s="124"/>
      <c r="MRD121" s="125"/>
      <c r="MRE121" s="124"/>
      <c r="MRF121" s="125"/>
      <c r="MRG121" s="124"/>
      <c r="MRH121" s="125"/>
      <c r="MRI121" s="124"/>
      <c r="MRJ121" s="125"/>
      <c r="MRK121" s="124"/>
      <c r="MRL121" s="125"/>
      <c r="MRM121" s="124"/>
      <c r="MRN121" s="125"/>
      <c r="MRO121" s="124"/>
      <c r="MRP121" s="125"/>
      <c r="MRQ121" s="124"/>
      <c r="MRR121" s="125"/>
      <c r="MRS121" s="124"/>
      <c r="MRT121" s="125"/>
      <c r="MRU121" s="124"/>
      <c r="MRV121" s="125"/>
      <c r="MRW121" s="124"/>
      <c r="MRX121" s="125"/>
      <c r="MRY121" s="124"/>
      <c r="MRZ121" s="125"/>
      <c r="MSA121" s="124"/>
      <c r="MSB121" s="125"/>
      <c r="MSC121" s="124"/>
      <c r="MSD121" s="125"/>
      <c r="MSE121" s="124"/>
      <c r="MSF121" s="125"/>
      <c r="MSG121" s="124"/>
      <c r="MSH121" s="125"/>
      <c r="MSI121" s="124"/>
      <c r="MSJ121" s="125"/>
      <c r="MSK121" s="124"/>
      <c r="MSL121" s="125"/>
      <c r="MSM121" s="124"/>
      <c r="MSN121" s="125"/>
      <c r="MSO121" s="124"/>
      <c r="MSP121" s="125"/>
      <c r="MSQ121" s="124"/>
      <c r="MSR121" s="125"/>
      <c r="MSS121" s="124"/>
      <c r="MST121" s="125"/>
      <c r="MSU121" s="124"/>
      <c r="MSV121" s="125"/>
      <c r="MSW121" s="124"/>
      <c r="MSX121" s="125"/>
      <c r="MSY121" s="124"/>
      <c r="MSZ121" s="125"/>
      <c r="MTA121" s="124"/>
      <c r="MTB121" s="125"/>
      <c r="MTC121" s="124"/>
      <c r="MTD121" s="125"/>
      <c r="MTE121" s="124"/>
      <c r="MTF121" s="125"/>
      <c r="MTG121" s="124"/>
      <c r="MTH121" s="125"/>
      <c r="MTI121" s="124"/>
      <c r="MTJ121" s="125"/>
      <c r="MTK121" s="124"/>
      <c r="MTL121" s="125"/>
      <c r="MTM121" s="124"/>
      <c r="MTN121" s="125"/>
      <c r="MTO121" s="124"/>
      <c r="MTP121" s="125"/>
      <c r="MTQ121" s="124"/>
      <c r="MTR121" s="125"/>
      <c r="MTS121" s="124"/>
      <c r="MTT121" s="125"/>
      <c r="MTU121" s="124"/>
      <c r="MTV121" s="125"/>
      <c r="MTW121" s="124"/>
      <c r="MTX121" s="125"/>
      <c r="MTY121" s="124"/>
      <c r="MTZ121" s="125"/>
      <c r="MUA121" s="124"/>
      <c r="MUB121" s="125"/>
      <c r="MUC121" s="124"/>
      <c r="MUD121" s="125"/>
      <c r="MUE121" s="124"/>
      <c r="MUF121" s="125"/>
      <c r="MUG121" s="124"/>
      <c r="MUH121" s="125"/>
      <c r="MUI121" s="124"/>
      <c r="MUJ121" s="125"/>
      <c r="MUK121" s="124"/>
      <c r="MUL121" s="125"/>
      <c r="MUM121" s="124"/>
      <c r="MUN121" s="125"/>
      <c r="MUO121" s="124"/>
      <c r="MUP121" s="125"/>
      <c r="MUQ121" s="124"/>
      <c r="MUR121" s="125"/>
      <c r="MUS121" s="124"/>
      <c r="MUT121" s="125"/>
      <c r="MUU121" s="124"/>
      <c r="MUV121" s="125"/>
      <c r="MUW121" s="124"/>
      <c r="MUX121" s="125"/>
      <c r="MUY121" s="124"/>
      <c r="MUZ121" s="125"/>
      <c r="MVA121" s="124"/>
      <c r="MVB121" s="125"/>
      <c r="MVC121" s="124"/>
      <c r="MVD121" s="125"/>
      <c r="MVE121" s="124"/>
      <c r="MVF121" s="125"/>
      <c r="MVG121" s="124"/>
      <c r="MVH121" s="125"/>
      <c r="MVI121" s="124"/>
      <c r="MVJ121" s="125"/>
      <c r="MVK121" s="124"/>
      <c r="MVL121" s="125"/>
      <c r="MVM121" s="124"/>
      <c r="MVN121" s="125"/>
      <c r="MVO121" s="124"/>
      <c r="MVP121" s="125"/>
      <c r="MVQ121" s="124"/>
      <c r="MVR121" s="125"/>
      <c r="MVS121" s="124"/>
      <c r="MVT121" s="125"/>
      <c r="MVU121" s="124"/>
      <c r="MVV121" s="125"/>
      <c r="MVW121" s="124"/>
      <c r="MVX121" s="125"/>
      <c r="MVY121" s="124"/>
      <c r="MVZ121" s="125"/>
      <c r="MWA121" s="124"/>
      <c r="MWB121" s="125"/>
      <c r="MWC121" s="124"/>
      <c r="MWD121" s="125"/>
      <c r="MWE121" s="124"/>
      <c r="MWF121" s="125"/>
      <c r="MWG121" s="124"/>
      <c r="MWH121" s="125"/>
      <c r="MWI121" s="124"/>
      <c r="MWJ121" s="125"/>
      <c r="MWK121" s="124"/>
      <c r="MWL121" s="125"/>
      <c r="MWM121" s="124"/>
      <c r="MWN121" s="125"/>
      <c r="MWO121" s="124"/>
      <c r="MWP121" s="125"/>
      <c r="MWQ121" s="124"/>
      <c r="MWR121" s="125"/>
      <c r="MWS121" s="124"/>
      <c r="MWT121" s="125"/>
      <c r="MWU121" s="124"/>
      <c r="MWV121" s="125"/>
      <c r="MWW121" s="124"/>
      <c r="MWX121" s="125"/>
      <c r="MWY121" s="124"/>
      <c r="MWZ121" s="125"/>
      <c r="MXA121" s="124"/>
      <c r="MXB121" s="125"/>
      <c r="MXC121" s="124"/>
      <c r="MXD121" s="125"/>
      <c r="MXE121" s="124"/>
      <c r="MXF121" s="125"/>
      <c r="MXG121" s="124"/>
      <c r="MXH121" s="125"/>
      <c r="MXI121" s="124"/>
      <c r="MXJ121" s="125"/>
      <c r="MXK121" s="124"/>
      <c r="MXL121" s="125"/>
      <c r="MXM121" s="124"/>
      <c r="MXN121" s="125"/>
      <c r="MXO121" s="124"/>
      <c r="MXP121" s="125"/>
      <c r="MXQ121" s="124"/>
      <c r="MXR121" s="125"/>
      <c r="MXS121" s="124"/>
      <c r="MXT121" s="125"/>
      <c r="MXU121" s="124"/>
      <c r="MXV121" s="125"/>
      <c r="MXW121" s="124"/>
      <c r="MXX121" s="125"/>
      <c r="MXY121" s="124"/>
      <c r="MXZ121" s="125"/>
      <c r="MYA121" s="124"/>
      <c r="MYB121" s="125"/>
      <c r="MYC121" s="124"/>
      <c r="MYD121" s="125"/>
      <c r="MYE121" s="124"/>
      <c r="MYF121" s="125"/>
      <c r="MYG121" s="124"/>
      <c r="MYH121" s="125"/>
      <c r="MYI121" s="124"/>
      <c r="MYJ121" s="125"/>
      <c r="MYK121" s="124"/>
      <c r="MYL121" s="125"/>
      <c r="MYM121" s="124"/>
      <c r="MYN121" s="125"/>
      <c r="MYO121" s="124"/>
      <c r="MYP121" s="125"/>
      <c r="MYQ121" s="124"/>
      <c r="MYR121" s="125"/>
      <c r="MYS121" s="124"/>
      <c r="MYT121" s="125"/>
      <c r="MYU121" s="124"/>
      <c r="MYV121" s="125"/>
      <c r="MYW121" s="124"/>
      <c r="MYX121" s="125"/>
      <c r="MYY121" s="124"/>
      <c r="MYZ121" s="125"/>
      <c r="MZA121" s="124"/>
      <c r="MZB121" s="125"/>
      <c r="MZC121" s="124"/>
      <c r="MZD121" s="125"/>
      <c r="MZE121" s="124"/>
      <c r="MZF121" s="125"/>
      <c r="MZG121" s="124"/>
      <c r="MZH121" s="125"/>
      <c r="MZI121" s="124"/>
      <c r="MZJ121" s="125"/>
      <c r="MZK121" s="124"/>
      <c r="MZL121" s="125"/>
      <c r="MZM121" s="124"/>
      <c r="MZN121" s="125"/>
      <c r="MZO121" s="124"/>
      <c r="MZP121" s="125"/>
      <c r="MZQ121" s="124"/>
      <c r="MZR121" s="125"/>
      <c r="MZS121" s="124"/>
      <c r="MZT121" s="125"/>
      <c r="MZU121" s="124"/>
      <c r="MZV121" s="125"/>
      <c r="MZW121" s="124"/>
      <c r="MZX121" s="125"/>
      <c r="MZY121" s="124"/>
      <c r="MZZ121" s="125"/>
      <c r="NAA121" s="124"/>
      <c r="NAB121" s="125"/>
      <c r="NAC121" s="124"/>
      <c r="NAD121" s="125"/>
      <c r="NAE121" s="124"/>
      <c r="NAF121" s="125"/>
      <c r="NAG121" s="124"/>
      <c r="NAH121" s="125"/>
      <c r="NAI121" s="124"/>
      <c r="NAJ121" s="125"/>
      <c r="NAK121" s="124"/>
      <c r="NAL121" s="125"/>
      <c r="NAM121" s="124"/>
      <c r="NAN121" s="125"/>
      <c r="NAO121" s="124"/>
      <c r="NAP121" s="125"/>
      <c r="NAQ121" s="124"/>
      <c r="NAR121" s="125"/>
      <c r="NAS121" s="124"/>
      <c r="NAT121" s="125"/>
      <c r="NAU121" s="124"/>
      <c r="NAV121" s="125"/>
      <c r="NAW121" s="124"/>
      <c r="NAX121" s="125"/>
      <c r="NAY121" s="124"/>
      <c r="NAZ121" s="125"/>
      <c r="NBA121" s="124"/>
      <c r="NBB121" s="125"/>
      <c r="NBC121" s="124"/>
      <c r="NBD121" s="125"/>
      <c r="NBE121" s="124"/>
      <c r="NBF121" s="125"/>
      <c r="NBG121" s="124"/>
      <c r="NBH121" s="125"/>
      <c r="NBI121" s="124"/>
      <c r="NBJ121" s="125"/>
      <c r="NBK121" s="124"/>
      <c r="NBL121" s="125"/>
      <c r="NBM121" s="124"/>
      <c r="NBN121" s="125"/>
      <c r="NBO121" s="124"/>
      <c r="NBP121" s="125"/>
      <c r="NBQ121" s="124"/>
      <c r="NBR121" s="125"/>
      <c r="NBS121" s="124"/>
      <c r="NBT121" s="125"/>
      <c r="NBU121" s="124"/>
      <c r="NBV121" s="125"/>
      <c r="NBW121" s="124"/>
      <c r="NBX121" s="125"/>
      <c r="NBY121" s="124"/>
      <c r="NBZ121" s="125"/>
      <c r="NCA121" s="124"/>
      <c r="NCB121" s="125"/>
      <c r="NCC121" s="124"/>
      <c r="NCD121" s="125"/>
      <c r="NCE121" s="124"/>
      <c r="NCF121" s="125"/>
      <c r="NCG121" s="124"/>
      <c r="NCH121" s="125"/>
      <c r="NCI121" s="124"/>
      <c r="NCJ121" s="125"/>
      <c r="NCK121" s="124"/>
      <c r="NCL121" s="125"/>
      <c r="NCM121" s="124"/>
      <c r="NCN121" s="125"/>
      <c r="NCO121" s="124"/>
      <c r="NCP121" s="125"/>
      <c r="NCQ121" s="124"/>
      <c r="NCR121" s="125"/>
      <c r="NCS121" s="124"/>
      <c r="NCT121" s="125"/>
      <c r="NCU121" s="124"/>
      <c r="NCV121" s="125"/>
      <c r="NCW121" s="124"/>
      <c r="NCX121" s="125"/>
      <c r="NCY121" s="124"/>
      <c r="NCZ121" s="125"/>
      <c r="NDA121" s="124"/>
      <c r="NDB121" s="125"/>
      <c r="NDC121" s="124"/>
      <c r="NDD121" s="125"/>
      <c r="NDE121" s="124"/>
      <c r="NDF121" s="125"/>
      <c r="NDG121" s="124"/>
      <c r="NDH121" s="125"/>
      <c r="NDI121" s="124"/>
      <c r="NDJ121" s="125"/>
      <c r="NDK121" s="124"/>
      <c r="NDL121" s="125"/>
      <c r="NDM121" s="124"/>
      <c r="NDN121" s="125"/>
      <c r="NDO121" s="124"/>
      <c r="NDP121" s="125"/>
      <c r="NDQ121" s="124"/>
      <c r="NDR121" s="125"/>
      <c r="NDS121" s="124"/>
      <c r="NDT121" s="125"/>
      <c r="NDU121" s="124"/>
      <c r="NDV121" s="125"/>
      <c r="NDW121" s="124"/>
      <c r="NDX121" s="125"/>
      <c r="NDY121" s="124"/>
      <c r="NDZ121" s="125"/>
      <c r="NEA121" s="124"/>
      <c r="NEB121" s="125"/>
      <c r="NEC121" s="124"/>
      <c r="NED121" s="125"/>
      <c r="NEE121" s="124"/>
      <c r="NEF121" s="125"/>
      <c r="NEG121" s="124"/>
      <c r="NEH121" s="125"/>
      <c r="NEI121" s="124"/>
      <c r="NEJ121" s="125"/>
      <c r="NEK121" s="124"/>
      <c r="NEL121" s="125"/>
      <c r="NEM121" s="124"/>
      <c r="NEN121" s="125"/>
      <c r="NEO121" s="124"/>
      <c r="NEP121" s="125"/>
      <c r="NEQ121" s="124"/>
      <c r="NER121" s="125"/>
      <c r="NES121" s="124"/>
      <c r="NET121" s="125"/>
      <c r="NEU121" s="124"/>
      <c r="NEV121" s="125"/>
      <c r="NEW121" s="124"/>
      <c r="NEX121" s="125"/>
      <c r="NEY121" s="124"/>
      <c r="NEZ121" s="125"/>
      <c r="NFA121" s="124"/>
      <c r="NFB121" s="125"/>
      <c r="NFC121" s="124"/>
      <c r="NFD121" s="125"/>
      <c r="NFE121" s="124"/>
      <c r="NFF121" s="125"/>
      <c r="NFG121" s="124"/>
      <c r="NFH121" s="125"/>
      <c r="NFI121" s="124"/>
      <c r="NFJ121" s="125"/>
      <c r="NFK121" s="124"/>
      <c r="NFL121" s="125"/>
      <c r="NFM121" s="124"/>
      <c r="NFN121" s="125"/>
      <c r="NFO121" s="124"/>
      <c r="NFP121" s="125"/>
      <c r="NFQ121" s="124"/>
      <c r="NFR121" s="125"/>
      <c r="NFS121" s="124"/>
      <c r="NFT121" s="125"/>
      <c r="NFU121" s="124"/>
      <c r="NFV121" s="125"/>
      <c r="NFW121" s="124"/>
      <c r="NFX121" s="125"/>
      <c r="NFY121" s="124"/>
      <c r="NFZ121" s="125"/>
      <c r="NGA121" s="124"/>
      <c r="NGB121" s="125"/>
      <c r="NGC121" s="124"/>
      <c r="NGD121" s="125"/>
      <c r="NGE121" s="124"/>
      <c r="NGF121" s="125"/>
      <c r="NGG121" s="124"/>
      <c r="NGH121" s="125"/>
      <c r="NGI121" s="124"/>
      <c r="NGJ121" s="125"/>
      <c r="NGK121" s="124"/>
      <c r="NGL121" s="125"/>
      <c r="NGM121" s="124"/>
      <c r="NGN121" s="125"/>
      <c r="NGO121" s="124"/>
      <c r="NGP121" s="125"/>
      <c r="NGQ121" s="124"/>
      <c r="NGR121" s="125"/>
      <c r="NGS121" s="124"/>
      <c r="NGT121" s="125"/>
      <c r="NGU121" s="124"/>
      <c r="NGV121" s="125"/>
      <c r="NGW121" s="124"/>
      <c r="NGX121" s="125"/>
      <c r="NGY121" s="124"/>
      <c r="NGZ121" s="125"/>
      <c r="NHA121" s="124"/>
      <c r="NHB121" s="125"/>
      <c r="NHC121" s="124"/>
      <c r="NHD121" s="125"/>
      <c r="NHE121" s="124"/>
      <c r="NHF121" s="125"/>
      <c r="NHG121" s="124"/>
      <c r="NHH121" s="125"/>
      <c r="NHI121" s="124"/>
      <c r="NHJ121" s="125"/>
      <c r="NHK121" s="124"/>
      <c r="NHL121" s="125"/>
      <c r="NHM121" s="124"/>
      <c r="NHN121" s="125"/>
      <c r="NHO121" s="124"/>
      <c r="NHP121" s="125"/>
      <c r="NHQ121" s="124"/>
      <c r="NHR121" s="125"/>
      <c r="NHS121" s="124"/>
      <c r="NHT121" s="125"/>
      <c r="NHU121" s="124"/>
      <c r="NHV121" s="125"/>
      <c r="NHW121" s="124"/>
      <c r="NHX121" s="125"/>
      <c r="NHY121" s="124"/>
      <c r="NHZ121" s="125"/>
      <c r="NIA121" s="124"/>
      <c r="NIB121" s="125"/>
      <c r="NIC121" s="124"/>
      <c r="NID121" s="125"/>
      <c r="NIE121" s="124"/>
      <c r="NIF121" s="125"/>
      <c r="NIG121" s="124"/>
      <c r="NIH121" s="125"/>
      <c r="NII121" s="124"/>
      <c r="NIJ121" s="125"/>
      <c r="NIK121" s="124"/>
      <c r="NIL121" s="125"/>
      <c r="NIM121" s="124"/>
      <c r="NIN121" s="125"/>
      <c r="NIO121" s="124"/>
      <c r="NIP121" s="125"/>
      <c r="NIQ121" s="124"/>
      <c r="NIR121" s="125"/>
      <c r="NIS121" s="124"/>
      <c r="NIT121" s="125"/>
      <c r="NIU121" s="124"/>
      <c r="NIV121" s="125"/>
      <c r="NIW121" s="124"/>
      <c r="NIX121" s="125"/>
      <c r="NIY121" s="124"/>
      <c r="NIZ121" s="125"/>
      <c r="NJA121" s="124"/>
      <c r="NJB121" s="125"/>
      <c r="NJC121" s="124"/>
      <c r="NJD121" s="125"/>
      <c r="NJE121" s="124"/>
      <c r="NJF121" s="125"/>
      <c r="NJG121" s="124"/>
      <c r="NJH121" s="125"/>
      <c r="NJI121" s="124"/>
      <c r="NJJ121" s="125"/>
      <c r="NJK121" s="124"/>
      <c r="NJL121" s="125"/>
      <c r="NJM121" s="124"/>
      <c r="NJN121" s="125"/>
      <c r="NJO121" s="124"/>
      <c r="NJP121" s="125"/>
      <c r="NJQ121" s="124"/>
      <c r="NJR121" s="125"/>
      <c r="NJS121" s="124"/>
      <c r="NJT121" s="125"/>
      <c r="NJU121" s="124"/>
      <c r="NJV121" s="125"/>
      <c r="NJW121" s="124"/>
      <c r="NJX121" s="125"/>
      <c r="NJY121" s="124"/>
      <c r="NJZ121" s="125"/>
      <c r="NKA121" s="124"/>
      <c r="NKB121" s="125"/>
      <c r="NKC121" s="124"/>
      <c r="NKD121" s="125"/>
      <c r="NKE121" s="124"/>
      <c r="NKF121" s="125"/>
      <c r="NKG121" s="124"/>
      <c r="NKH121" s="125"/>
      <c r="NKI121" s="124"/>
      <c r="NKJ121" s="125"/>
      <c r="NKK121" s="124"/>
      <c r="NKL121" s="125"/>
      <c r="NKM121" s="124"/>
      <c r="NKN121" s="125"/>
      <c r="NKO121" s="124"/>
      <c r="NKP121" s="125"/>
      <c r="NKQ121" s="124"/>
      <c r="NKR121" s="125"/>
      <c r="NKS121" s="124"/>
      <c r="NKT121" s="125"/>
      <c r="NKU121" s="124"/>
      <c r="NKV121" s="125"/>
      <c r="NKW121" s="124"/>
      <c r="NKX121" s="125"/>
      <c r="NKY121" s="124"/>
      <c r="NKZ121" s="125"/>
      <c r="NLA121" s="124"/>
      <c r="NLB121" s="125"/>
      <c r="NLC121" s="124"/>
      <c r="NLD121" s="125"/>
      <c r="NLE121" s="124"/>
      <c r="NLF121" s="125"/>
      <c r="NLG121" s="124"/>
      <c r="NLH121" s="125"/>
      <c r="NLI121" s="124"/>
      <c r="NLJ121" s="125"/>
      <c r="NLK121" s="124"/>
      <c r="NLL121" s="125"/>
      <c r="NLM121" s="124"/>
      <c r="NLN121" s="125"/>
      <c r="NLO121" s="124"/>
      <c r="NLP121" s="125"/>
      <c r="NLQ121" s="124"/>
      <c r="NLR121" s="125"/>
      <c r="NLS121" s="124"/>
      <c r="NLT121" s="125"/>
      <c r="NLU121" s="124"/>
      <c r="NLV121" s="125"/>
      <c r="NLW121" s="124"/>
      <c r="NLX121" s="125"/>
      <c r="NLY121" s="124"/>
      <c r="NLZ121" s="125"/>
      <c r="NMA121" s="124"/>
      <c r="NMB121" s="125"/>
      <c r="NMC121" s="124"/>
      <c r="NMD121" s="125"/>
      <c r="NME121" s="124"/>
      <c r="NMF121" s="125"/>
      <c r="NMG121" s="124"/>
      <c r="NMH121" s="125"/>
      <c r="NMI121" s="124"/>
      <c r="NMJ121" s="125"/>
      <c r="NMK121" s="124"/>
      <c r="NML121" s="125"/>
      <c r="NMM121" s="124"/>
      <c r="NMN121" s="125"/>
      <c r="NMO121" s="124"/>
      <c r="NMP121" s="125"/>
      <c r="NMQ121" s="124"/>
      <c r="NMR121" s="125"/>
      <c r="NMS121" s="124"/>
      <c r="NMT121" s="125"/>
      <c r="NMU121" s="124"/>
      <c r="NMV121" s="125"/>
      <c r="NMW121" s="124"/>
      <c r="NMX121" s="125"/>
      <c r="NMY121" s="124"/>
      <c r="NMZ121" s="125"/>
      <c r="NNA121" s="124"/>
      <c r="NNB121" s="125"/>
      <c r="NNC121" s="124"/>
      <c r="NND121" s="125"/>
      <c r="NNE121" s="124"/>
      <c r="NNF121" s="125"/>
      <c r="NNG121" s="124"/>
      <c r="NNH121" s="125"/>
      <c r="NNI121" s="124"/>
      <c r="NNJ121" s="125"/>
      <c r="NNK121" s="124"/>
      <c r="NNL121" s="125"/>
      <c r="NNM121" s="124"/>
      <c r="NNN121" s="125"/>
      <c r="NNO121" s="124"/>
      <c r="NNP121" s="125"/>
      <c r="NNQ121" s="124"/>
      <c r="NNR121" s="125"/>
      <c r="NNS121" s="124"/>
      <c r="NNT121" s="125"/>
      <c r="NNU121" s="124"/>
      <c r="NNV121" s="125"/>
      <c r="NNW121" s="124"/>
      <c r="NNX121" s="125"/>
      <c r="NNY121" s="124"/>
      <c r="NNZ121" s="125"/>
      <c r="NOA121" s="124"/>
      <c r="NOB121" s="125"/>
      <c r="NOC121" s="124"/>
      <c r="NOD121" s="125"/>
      <c r="NOE121" s="124"/>
      <c r="NOF121" s="125"/>
      <c r="NOG121" s="124"/>
      <c r="NOH121" s="125"/>
      <c r="NOI121" s="124"/>
      <c r="NOJ121" s="125"/>
      <c r="NOK121" s="124"/>
      <c r="NOL121" s="125"/>
      <c r="NOM121" s="124"/>
      <c r="NON121" s="125"/>
      <c r="NOO121" s="124"/>
      <c r="NOP121" s="125"/>
      <c r="NOQ121" s="124"/>
      <c r="NOR121" s="125"/>
      <c r="NOS121" s="124"/>
      <c r="NOT121" s="125"/>
      <c r="NOU121" s="124"/>
      <c r="NOV121" s="125"/>
      <c r="NOW121" s="124"/>
      <c r="NOX121" s="125"/>
      <c r="NOY121" s="124"/>
      <c r="NOZ121" s="125"/>
      <c r="NPA121" s="124"/>
      <c r="NPB121" s="125"/>
      <c r="NPC121" s="124"/>
      <c r="NPD121" s="125"/>
      <c r="NPE121" s="124"/>
      <c r="NPF121" s="125"/>
      <c r="NPG121" s="124"/>
      <c r="NPH121" s="125"/>
      <c r="NPI121" s="124"/>
      <c r="NPJ121" s="125"/>
      <c r="NPK121" s="124"/>
      <c r="NPL121" s="125"/>
      <c r="NPM121" s="124"/>
      <c r="NPN121" s="125"/>
      <c r="NPO121" s="124"/>
      <c r="NPP121" s="125"/>
      <c r="NPQ121" s="124"/>
      <c r="NPR121" s="125"/>
      <c r="NPS121" s="124"/>
      <c r="NPT121" s="125"/>
      <c r="NPU121" s="124"/>
      <c r="NPV121" s="125"/>
      <c r="NPW121" s="124"/>
      <c r="NPX121" s="125"/>
      <c r="NPY121" s="124"/>
      <c r="NPZ121" s="125"/>
      <c r="NQA121" s="124"/>
      <c r="NQB121" s="125"/>
      <c r="NQC121" s="124"/>
      <c r="NQD121" s="125"/>
      <c r="NQE121" s="124"/>
      <c r="NQF121" s="125"/>
      <c r="NQG121" s="124"/>
      <c r="NQH121" s="125"/>
      <c r="NQI121" s="124"/>
      <c r="NQJ121" s="125"/>
      <c r="NQK121" s="124"/>
      <c r="NQL121" s="125"/>
      <c r="NQM121" s="124"/>
      <c r="NQN121" s="125"/>
      <c r="NQO121" s="124"/>
      <c r="NQP121" s="125"/>
      <c r="NQQ121" s="124"/>
      <c r="NQR121" s="125"/>
      <c r="NQS121" s="124"/>
      <c r="NQT121" s="125"/>
      <c r="NQU121" s="124"/>
      <c r="NQV121" s="125"/>
      <c r="NQW121" s="124"/>
      <c r="NQX121" s="125"/>
      <c r="NQY121" s="124"/>
      <c r="NQZ121" s="125"/>
      <c r="NRA121" s="124"/>
      <c r="NRB121" s="125"/>
      <c r="NRC121" s="124"/>
      <c r="NRD121" s="125"/>
      <c r="NRE121" s="124"/>
      <c r="NRF121" s="125"/>
      <c r="NRG121" s="124"/>
      <c r="NRH121" s="125"/>
      <c r="NRI121" s="124"/>
      <c r="NRJ121" s="125"/>
      <c r="NRK121" s="124"/>
      <c r="NRL121" s="125"/>
      <c r="NRM121" s="124"/>
      <c r="NRN121" s="125"/>
      <c r="NRO121" s="124"/>
      <c r="NRP121" s="125"/>
      <c r="NRQ121" s="124"/>
      <c r="NRR121" s="125"/>
      <c r="NRS121" s="124"/>
      <c r="NRT121" s="125"/>
      <c r="NRU121" s="124"/>
      <c r="NRV121" s="125"/>
      <c r="NRW121" s="124"/>
      <c r="NRX121" s="125"/>
      <c r="NRY121" s="124"/>
      <c r="NRZ121" s="125"/>
      <c r="NSA121" s="124"/>
      <c r="NSB121" s="125"/>
      <c r="NSC121" s="124"/>
      <c r="NSD121" s="125"/>
      <c r="NSE121" s="124"/>
      <c r="NSF121" s="125"/>
      <c r="NSG121" s="124"/>
      <c r="NSH121" s="125"/>
      <c r="NSI121" s="124"/>
      <c r="NSJ121" s="125"/>
      <c r="NSK121" s="124"/>
      <c r="NSL121" s="125"/>
      <c r="NSM121" s="124"/>
      <c r="NSN121" s="125"/>
      <c r="NSO121" s="124"/>
      <c r="NSP121" s="125"/>
      <c r="NSQ121" s="124"/>
      <c r="NSR121" s="125"/>
      <c r="NSS121" s="124"/>
      <c r="NST121" s="125"/>
      <c r="NSU121" s="124"/>
      <c r="NSV121" s="125"/>
      <c r="NSW121" s="124"/>
      <c r="NSX121" s="125"/>
      <c r="NSY121" s="124"/>
      <c r="NSZ121" s="125"/>
      <c r="NTA121" s="124"/>
      <c r="NTB121" s="125"/>
      <c r="NTC121" s="124"/>
      <c r="NTD121" s="125"/>
      <c r="NTE121" s="124"/>
      <c r="NTF121" s="125"/>
      <c r="NTG121" s="124"/>
      <c r="NTH121" s="125"/>
      <c r="NTI121" s="124"/>
      <c r="NTJ121" s="125"/>
      <c r="NTK121" s="124"/>
      <c r="NTL121" s="125"/>
      <c r="NTM121" s="124"/>
      <c r="NTN121" s="125"/>
      <c r="NTO121" s="124"/>
      <c r="NTP121" s="125"/>
      <c r="NTQ121" s="124"/>
      <c r="NTR121" s="125"/>
      <c r="NTS121" s="124"/>
      <c r="NTT121" s="125"/>
      <c r="NTU121" s="124"/>
      <c r="NTV121" s="125"/>
      <c r="NTW121" s="124"/>
      <c r="NTX121" s="125"/>
      <c r="NTY121" s="124"/>
      <c r="NTZ121" s="125"/>
      <c r="NUA121" s="124"/>
      <c r="NUB121" s="125"/>
      <c r="NUC121" s="124"/>
      <c r="NUD121" s="125"/>
      <c r="NUE121" s="124"/>
      <c r="NUF121" s="125"/>
      <c r="NUG121" s="124"/>
      <c r="NUH121" s="125"/>
      <c r="NUI121" s="124"/>
      <c r="NUJ121" s="125"/>
      <c r="NUK121" s="124"/>
      <c r="NUL121" s="125"/>
      <c r="NUM121" s="124"/>
      <c r="NUN121" s="125"/>
      <c r="NUO121" s="124"/>
      <c r="NUP121" s="125"/>
      <c r="NUQ121" s="124"/>
      <c r="NUR121" s="125"/>
      <c r="NUS121" s="124"/>
      <c r="NUT121" s="125"/>
      <c r="NUU121" s="124"/>
      <c r="NUV121" s="125"/>
      <c r="NUW121" s="124"/>
      <c r="NUX121" s="125"/>
      <c r="NUY121" s="124"/>
      <c r="NUZ121" s="125"/>
      <c r="NVA121" s="124"/>
      <c r="NVB121" s="125"/>
      <c r="NVC121" s="124"/>
      <c r="NVD121" s="125"/>
      <c r="NVE121" s="124"/>
      <c r="NVF121" s="125"/>
      <c r="NVG121" s="124"/>
      <c r="NVH121" s="125"/>
      <c r="NVI121" s="124"/>
      <c r="NVJ121" s="125"/>
      <c r="NVK121" s="124"/>
      <c r="NVL121" s="125"/>
      <c r="NVM121" s="124"/>
      <c r="NVN121" s="125"/>
      <c r="NVO121" s="124"/>
      <c r="NVP121" s="125"/>
      <c r="NVQ121" s="124"/>
      <c r="NVR121" s="125"/>
      <c r="NVS121" s="124"/>
      <c r="NVT121" s="125"/>
      <c r="NVU121" s="124"/>
      <c r="NVV121" s="125"/>
      <c r="NVW121" s="124"/>
      <c r="NVX121" s="125"/>
      <c r="NVY121" s="124"/>
      <c r="NVZ121" s="125"/>
      <c r="NWA121" s="124"/>
      <c r="NWB121" s="125"/>
      <c r="NWC121" s="124"/>
      <c r="NWD121" s="125"/>
      <c r="NWE121" s="124"/>
      <c r="NWF121" s="125"/>
      <c r="NWG121" s="124"/>
      <c r="NWH121" s="125"/>
      <c r="NWI121" s="124"/>
      <c r="NWJ121" s="125"/>
      <c r="NWK121" s="124"/>
      <c r="NWL121" s="125"/>
      <c r="NWM121" s="124"/>
      <c r="NWN121" s="125"/>
      <c r="NWO121" s="124"/>
      <c r="NWP121" s="125"/>
      <c r="NWQ121" s="124"/>
      <c r="NWR121" s="125"/>
      <c r="NWS121" s="124"/>
      <c r="NWT121" s="125"/>
      <c r="NWU121" s="124"/>
      <c r="NWV121" s="125"/>
      <c r="NWW121" s="124"/>
      <c r="NWX121" s="125"/>
      <c r="NWY121" s="124"/>
      <c r="NWZ121" s="125"/>
      <c r="NXA121" s="124"/>
      <c r="NXB121" s="125"/>
      <c r="NXC121" s="124"/>
      <c r="NXD121" s="125"/>
      <c r="NXE121" s="124"/>
      <c r="NXF121" s="125"/>
      <c r="NXG121" s="124"/>
      <c r="NXH121" s="125"/>
      <c r="NXI121" s="124"/>
      <c r="NXJ121" s="125"/>
      <c r="NXK121" s="124"/>
      <c r="NXL121" s="125"/>
      <c r="NXM121" s="124"/>
      <c r="NXN121" s="125"/>
      <c r="NXO121" s="124"/>
      <c r="NXP121" s="125"/>
      <c r="NXQ121" s="124"/>
      <c r="NXR121" s="125"/>
      <c r="NXS121" s="124"/>
      <c r="NXT121" s="125"/>
      <c r="NXU121" s="124"/>
      <c r="NXV121" s="125"/>
      <c r="NXW121" s="124"/>
      <c r="NXX121" s="125"/>
      <c r="NXY121" s="124"/>
      <c r="NXZ121" s="125"/>
      <c r="NYA121" s="124"/>
      <c r="NYB121" s="125"/>
      <c r="NYC121" s="124"/>
      <c r="NYD121" s="125"/>
      <c r="NYE121" s="124"/>
      <c r="NYF121" s="125"/>
      <c r="NYG121" s="124"/>
      <c r="NYH121" s="125"/>
      <c r="NYI121" s="124"/>
      <c r="NYJ121" s="125"/>
      <c r="NYK121" s="124"/>
      <c r="NYL121" s="125"/>
      <c r="NYM121" s="124"/>
      <c r="NYN121" s="125"/>
      <c r="NYO121" s="124"/>
      <c r="NYP121" s="125"/>
      <c r="NYQ121" s="124"/>
      <c r="NYR121" s="125"/>
      <c r="NYS121" s="124"/>
      <c r="NYT121" s="125"/>
      <c r="NYU121" s="124"/>
      <c r="NYV121" s="125"/>
      <c r="NYW121" s="124"/>
      <c r="NYX121" s="125"/>
      <c r="NYY121" s="124"/>
      <c r="NYZ121" s="125"/>
      <c r="NZA121" s="124"/>
      <c r="NZB121" s="125"/>
      <c r="NZC121" s="124"/>
      <c r="NZD121" s="125"/>
      <c r="NZE121" s="124"/>
      <c r="NZF121" s="125"/>
      <c r="NZG121" s="124"/>
      <c r="NZH121" s="125"/>
      <c r="NZI121" s="124"/>
      <c r="NZJ121" s="125"/>
      <c r="NZK121" s="124"/>
      <c r="NZL121" s="125"/>
      <c r="NZM121" s="124"/>
      <c r="NZN121" s="125"/>
      <c r="NZO121" s="124"/>
      <c r="NZP121" s="125"/>
      <c r="NZQ121" s="124"/>
      <c r="NZR121" s="125"/>
      <c r="NZS121" s="124"/>
      <c r="NZT121" s="125"/>
      <c r="NZU121" s="124"/>
      <c r="NZV121" s="125"/>
      <c r="NZW121" s="124"/>
      <c r="NZX121" s="125"/>
      <c r="NZY121" s="124"/>
      <c r="NZZ121" s="125"/>
      <c r="OAA121" s="124"/>
      <c r="OAB121" s="125"/>
      <c r="OAC121" s="124"/>
      <c r="OAD121" s="125"/>
      <c r="OAE121" s="124"/>
      <c r="OAF121" s="125"/>
      <c r="OAG121" s="124"/>
      <c r="OAH121" s="125"/>
      <c r="OAI121" s="124"/>
      <c r="OAJ121" s="125"/>
      <c r="OAK121" s="124"/>
      <c r="OAL121" s="125"/>
      <c r="OAM121" s="124"/>
      <c r="OAN121" s="125"/>
      <c r="OAO121" s="124"/>
      <c r="OAP121" s="125"/>
      <c r="OAQ121" s="124"/>
      <c r="OAR121" s="125"/>
      <c r="OAS121" s="124"/>
      <c r="OAT121" s="125"/>
      <c r="OAU121" s="124"/>
      <c r="OAV121" s="125"/>
      <c r="OAW121" s="124"/>
      <c r="OAX121" s="125"/>
      <c r="OAY121" s="124"/>
      <c r="OAZ121" s="125"/>
      <c r="OBA121" s="124"/>
      <c r="OBB121" s="125"/>
      <c r="OBC121" s="124"/>
      <c r="OBD121" s="125"/>
      <c r="OBE121" s="124"/>
      <c r="OBF121" s="125"/>
      <c r="OBG121" s="124"/>
      <c r="OBH121" s="125"/>
      <c r="OBI121" s="124"/>
      <c r="OBJ121" s="125"/>
      <c r="OBK121" s="124"/>
      <c r="OBL121" s="125"/>
      <c r="OBM121" s="124"/>
      <c r="OBN121" s="125"/>
      <c r="OBO121" s="124"/>
      <c r="OBP121" s="125"/>
      <c r="OBQ121" s="124"/>
      <c r="OBR121" s="125"/>
      <c r="OBS121" s="124"/>
      <c r="OBT121" s="125"/>
      <c r="OBU121" s="124"/>
      <c r="OBV121" s="125"/>
      <c r="OBW121" s="124"/>
      <c r="OBX121" s="125"/>
      <c r="OBY121" s="124"/>
      <c r="OBZ121" s="125"/>
      <c r="OCA121" s="124"/>
      <c r="OCB121" s="125"/>
      <c r="OCC121" s="124"/>
      <c r="OCD121" s="125"/>
      <c r="OCE121" s="124"/>
      <c r="OCF121" s="125"/>
      <c r="OCG121" s="124"/>
      <c r="OCH121" s="125"/>
      <c r="OCI121" s="124"/>
      <c r="OCJ121" s="125"/>
      <c r="OCK121" s="124"/>
      <c r="OCL121" s="125"/>
      <c r="OCM121" s="124"/>
      <c r="OCN121" s="125"/>
      <c r="OCO121" s="124"/>
      <c r="OCP121" s="125"/>
      <c r="OCQ121" s="124"/>
      <c r="OCR121" s="125"/>
      <c r="OCS121" s="124"/>
      <c r="OCT121" s="125"/>
      <c r="OCU121" s="124"/>
      <c r="OCV121" s="125"/>
      <c r="OCW121" s="124"/>
      <c r="OCX121" s="125"/>
      <c r="OCY121" s="124"/>
      <c r="OCZ121" s="125"/>
      <c r="ODA121" s="124"/>
      <c r="ODB121" s="125"/>
      <c r="ODC121" s="124"/>
      <c r="ODD121" s="125"/>
      <c r="ODE121" s="124"/>
      <c r="ODF121" s="125"/>
      <c r="ODG121" s="124"/>
      <c r="ODH121" s="125"/>
      <c r="ODI121" s="124"/>
      <c r="ODJ121" s="125"/>
      <c r="ODK121" s="124"/>
      <c r="ODL121" s="125"/>
      <c r="ODM121" s="124"/>
      <c r="ODN121" s="125"/>
      <c r="ODO121" s="124"/>
      <c r="ODP121" s="125"/>
      <c r="ODQ121" s="124"/>
      <c r="ODR121" s="125"/>
      <c r="ODS121" s="124"/>
      <c r="ODT121" s="125"/>
      <c r="ODU121" s="124"/>
      <c r="ODV121" s="125"/>
      <c r="ODW121" s="124"/>
      <c r="ODX121" s="125"/>
      <c r="ODY121" s="124"/>
      <c r="ODZ121" s="125"/>
      <c r="OEA121" s="124"/>
      <c r="OEB121" s="125"/>
      <c r="OEC121" s="124"/>
      <c r="OED121" s="125"/>
      <c r="OEE121" s="124"/>
      <c r="OEF121" s="125"/>
      <c r="OEG121" s="124"/>
      <c r="OEH121" s="125"/>
      <c r="OEI121" s="124"/>
      <c r="OEJ121" s="125"/>
      <c r="OEK121" s="124"/>
      <c r="OEL121" s="125"/>
      <c r="OEM121" s="124"/>
      <c r="OEN121" s="125"/>
      <c r="OEO121" s="124"/>
      <c r="OEP121" s="125"/>
      <c r="OEQ121" s="124"/>
      <c r="OER121" s="125"/>
      <c r="OES121" s="124"/>
      <c r="OET121" s="125"/>
      <c r="OEU121" s="124"/>
      <c r="OEV121" s="125"/>
      <c r="OEW121" s="124"/>
      <c r="OEX121" s="125"/>
      <c r="OEY121" s="124"/>
      <c r="OEZ121" s="125"/>
      <c r="OFA121" s="124"/>
      <c r="OFB121" s="125"/>
      <c r="OFC121" s="124"/>
      <c r="OFD121" s="125"/>
      <c r="OFE121" s="124"/>
      <c r="OFF121" s="125"/>
      <c r="OFG121" s="124"/>
      <c r="OFH121" s="125"/>
      <c r="OFI121" s="124"/>
      <c r="OFJ121" s="125"/>
      <c r="OFK121" s="124"/>
      <c r="OFL121" s="125"/>
      <c r="OFM121" s="124"/>
      <c r="OFN121" s="125"/>
      <c r="OFO121" s="124"/>
      <c r="OFP121" s="125"/>
      <c r="OFQ121" s="124"/>
      <c r="OFR121" s="125"/>
      <c r="OFS121" s="124"/>
      <c r="OFT121" s="125"/>
      <c r="OFU121" s="124"/>
      <c r="OFV121" s="125"/>
      <c r="OFW121" s="124"/>
      <c r="OFX121" s="125"/>
      <c r="OFY121" s="124"/>
      <c r="OFZ121" s="125"/>
      <c r="OGA121" s="124"/>
      <c r="OGB121" s="125"/>
      <c r="OGC121" s="124"/>
      <c r="OGD121" s="125"/>
      <c r="OGE121" s="124"/>
      <c r="OGF121" s="125"/>
      <c r="OGG121" s="124"/>
      <c r="OGH121" s="125"/>
      <c r="OGI121" s="124"/>
      <c r="OGJ121" s="125"/>
      <c r="OGK121" s="124"/>
      <c r="OGL121" s="125"/>
      <c r="OGM121" s="124"/>
      <c r="OGN121" s="125"/>
      <c r="OGO121" s="124"/>
      <c r="OGP121" s="125"/>
      <c r="OGQ121" s="124"/>
      <c r="OGR121" s="125"/>
      <c r="OGS121" s="124"/>
      <c r="OGT121" s="125"/>
      <c r="OGU121" s="124"/>
      <c r="OGV121" s="125"/>
      <c r="OGW121" s="124"/>
      <c r="OGX121" s="125"/>
      <c r="OGY121" s="124"/>
      <c r="OGZ121" s="125"/>
      <c r="OHA121" s="124"/>
      <c r="OHB121" s="125"/>
      <c r="OHC121" s="124"/>
      <c r="OHD121" s="125"/>
      <c r="OHE121" s="124"/>
      <c r="OHF121" s="125"/>
      <c r="OHG121" s="124"/>
      <c r="OHH121" s="125"/>
      <c r="OHI121" s="124"/>
      <c r="OHJ121" s="125"/>
      <c r="OHK121" s="124"/>
      <c r="OHL121" s="125"/>
      <c r="OHM121" s="124"/>
      <c r="OHN121" s="125"/>
      <c r="OHO121" s="124"/>
      <c r="OHP121" s="125"/>
      <c r="OHQ121" s="124"/>
      <c r="OHR121" s="125"/>
      <c r="OHS121" s="124"/>
      <c r="OHT121" s="125"/>
      <c r="OHU121" s="124"/>
      <c r="OHV121" s="125"/>
      <c r="OHW121" s="124"/>
      <c r="OHX121" s="125"/>
      <c r="OHY121" s="124"/>
      <c r="OHZ121" s="125"/>
      <c r="OIA121" s="124"/>
      <c r="OIB121" s="125"/>
      <c r="OIC121" s="124"/>
      <c r="OID121" s="125"/>
      <c r="OIE121" s="124"/>
      <c r="OIF121" s="125"/>
      <c r="OIG121" s="124"/>
      <c r="OIH121" s="125"/>
      <c r="OII121" s="124"/>
      <c r="OIJ121" s="125"/>
      <c r="OIK121" s="124"/>
      <c r="OIL121" s="125"/>
      <c r="OIM121" s="124"/>
      <c r="OIN121" s="125"/>
      <c r="OIO121" s="124"/>
      <c r="OIP121" s="125"/>
      <c r="OIQ121" s="124"/>
      <c r="OIR121" s="125"/>
      <c r="OIS121" s="124"/>
      <c r="OIT121" s="125"/>
      <c r="OIU121" s="124"/>
      <c r="OIV121" s="125"/>
      <c r="OIW121" s="124"/>
      <c r="OIX121" s="125"/>
      <c r="OIY121" s="124"/>
      <c r="OIZ121" s="125"/>
      <c r="OJA121" s="124"/>
      <c r="OJB121" s="125"/>
      <c r="OJC121" s="124"/>
      <c r="OJD121" s="125"/>
      <c r="OJE121" s="124"/>
      <c r="OJF121" s="125"/>
      <c r="OJG121" s="124"/>
      <c r="OJH121" s="125"/>
      <c r="OJI121" s="124"/>
      <c r="OJJ121" s="125"/>
      <c r="OJK121" s="124"/>
      <c r="OJL121" s="125"/>
      <c r="OJM121" s="124"/>
      <c r="OJN121" s="125"/>
      <c r="OJO121" s="124"/>
      <c r="OJP121" s="125"/>
      <c r="OJQ121" s="124"/>
      <c r="OJR121" s="125"/>
      <c r="OJS121" s="124"/>
      <c r="OJT121" s="125"/>
      <c r="OJU121" s="124"/>
      <c r="OJV121" s="125"/>
      <c r="OJW121" s="124"/>
      <c r="OJX121" s="125"/>
      <c r="OJY121" s="124"/>
      <c r="OJZ121" s="125"/>
      <c r="OKA121" s="124"/>
      <c r="OKB121" s="125"/>
      <c r="OKC121" s="124"/>
      <c r="OKD121" s="125"/>
      <c r="OKE121" s="124"/>
      <c r="OKF121" s="125"/>
      <c r="OKG121" s="124"/>
      <c r="OKH121" s="125"/>
      <c r="OKI121" s="124"/>
      <c r="OKJ121" s="125"/>
      <c r="OKK121" s="124"/>
      <c r="OKL121" s="125"/>
      <c r="OKM121" s="124"/>
      <c r="OKN121" s="125"/>
      <c r="OKO121" s="124"/>
      <c r="OKP121" s="125"/>
      <c r="OKQ121" s="124"/>
      <c r="OKR121" s="125"/>
      <c r="OKS121" s="124"/>
      <c r="OKT121" s="125"/>
      <c r="OKU121" s="124"/>
      <c r="OKV121" s="125"/>
      <c r="OKW121" s="124"/>
      <c r="OKX121" s="125"/>
      <c r="OKY121" s="124"/>
      <c r="OKZ121" s="125"/>
      <c r="OLA121" s="124"/>
      <c r="OLB121" s="125"/>
      <c r="OLC121" s="124"/>
      <c r="OLD121" s="125"/>
      <c r="OLE121" s="124"/>
      <c r="OLF121" s="125"/>
      <c r="OLG121" s="124"/>
      <c r="OLH121" s="125"/>
      <c r="OLI121" s="124"/>
      <c r="OLJ121" s="125"/>
      <c r="OLK121" s="124"/>
      <c r="OLL121" s="125"/>
      <c r="OLM121" s="124"/>
      <c r="OLN121" s="125"/>
      <c r="OLO121" s="124"/>
      <c r="OLP121" s="125"/>
      <c r="OLQ121" s="124"/>
      <c r="OLR121" s="125"/>
      <c r="OLS121" s="124"/>
      <c r="OLT121" s="125"/>
      <c r="OLU121" s="124"/>
      <c r="OLV121" s="125"/>
      <c r="OLW121" s="124"/>
      <c r="OLX121" s="125"/>
      <c r="OLY121" s="124"/>
      <c r="OLZ121" s="125"/>
      <c r="OMA121" s="124"/>
      <c r="OMB121" s="125"/>
      <c r="OMC121" s="124"/>
      <c r="OMD121" s="125"/>
      <c r="OME121" s="124"/>
      <c r="OMF121" s="125"/>
      <c r="OMG121" s="124"/>
      <c r="OMH121" s="125"/>
      <c r="OMI121" s="124"/>
      <c r="OMJ121" s="125"/>
      <c r="OMK121" s="124"/>
      <c r="OML121" s="125"/>
      <c r="OMM121" s="124"/>
      <c r="OMN121" s="125"/>
      <c r="OMO121" s="124"/>
      <c r="OMP121" s="125"/>
      <c r="OMQ121" s="124"/>
      <c r="OMR121" s="125"/>
      <c r="OMS121" s="124"/>
      <c r="OMT121" s="125"/>
      <c r="OMU121" s="124"/>
      <c r="OMV121" s="125"/>
      <c r="OMW121" s="124"/>
      <c r="OMX121" s="125"/>
      <c r="OMY121" s="124"/>
      <c r="OMZ121" s="125"/>
      <c r="ONA121" s="124"/>
      <c r="ONB121" s="125"/>
      <c r="ONC121" s="124"/>
      <c r="OND121" s="125"/>
      <c r="ONE121" s="124"/>
      <c r="ONF121" s="125"/>
      <c r="ONG121" s="124"/>
      <c r="ONH121" s="125"/>
      <c r="ONI121" s="124"/>
      <c r="ONJ121" s="125"/>
      <c r="ONK121" s="124"/>
      <c r="ONL121" s="125"/>
      <c r="ONM121" s="124"/>
      <c r="ONN121" s="125"/>
      <c r="ONO121" s="124"/>
      <c r="ONP121" s="125"/>
      <c r="ONQ121" s="124"/>
      <c r="ONR121" s="125"/>
      <c r="ONS121" s="124"/>
      <c r="ONT121" s="125"/>
      <c r="ONU121" s="124"/>
      <c r="ONV121" s="125"/>
      <c r="ONW121" s="124"/>
      <c r="ONX121" s="125"/>
      <c r="ONY121" s="124"/>
      <c r="ONZ121" s="125"/>
      <c r="OOA121" s="124"/>
      <c r="OOB121" s="125"/>
      <c r="OOC121" s="124"/>
      <c r="OOD121" s="125"/>
      <c r="OOE121" s="124"/>
      <c r="OOF121" s="125"/>
      <c r="OOG121" s="124"/>
      <c r="OOH121" s="125"/>
      <c r="OOI121" s="124"/>
      <c r="OOJ121" s="125"/>
      <c r="OOK121" s="124"/>
      <c r="OOL121" s="125"/>
      <c r="OOM121" s="124"/>
      <c r="OON121" s="125"/>
      <c r="OOO121" s="124"/>
      <c r="OOP121" s="125"/>
      <c r="OOQ121" s="124"/>
      <c r="OOR121" s="125"/>
      <c r="OOS121" s="124"/>
      <c r="OOT121" s="125"/>
      <c r="OOU121" s="124"/>
      <c r="OOV121" s="125"/>
      <c r="OOW121" s="124"/>
      <c r="OOX121" s="125"/>
      <c r="OOY121" s="124"/>
      <c r="OOZ121" s="125"/>
      <c r="OPA121" s="124"/>
      <c r="OPB121" s="125"/>
      <c r="OPC121" s="124"/>
      <c r="OPD121" s="125"/>
      <c r="OPE121" s="124"/>
      <c r="OPF121" s="125"/>
      <c r="OPG121" s="124"/>
      <c r="OPH121" s="125"/>
      <c r="OPI121" s="124"/>
      <c r="OPJ121" s="125"/>
      <c r="OPK121" s="124"/>
      <c r="OPL121" s="125"/>
      <c r="OPM121" s="124"/>
      <c r="OPN121" s="125"/>
      <c r="OPO121" s="124"/>
      <c r="OPP121" s="125"/>
      <c r="OPQ121" s="124"/>
      <c r="OPR121" s="125"/>
      <c r="OPS121" s="124"/>
      <c r="OPT121" s="125"/>
      <c r="OPU121" s="124"/>
      <c r="OPV121" s="125"/>
      <c r="OPW121" s="124"/>
      <c r="OPX121" s="125"/>
      <c r="OPY121" s="124"/>
      <c r="OPZ121" s="125"/>
      <c r="OQA121" s="124"/>
      <c r="OQB121" s="125"/>
      <c r="OQC121" s="124"/>
      <c r="OQD121" s="125"/>
      <c r="OQE121" s="124"/>
      <c r="OQF121" s="125"/>
      <c r="OQG121" s="124"/>
      <c r="OQH121" s="125"/>
      <c r="OQI121" s="124"/>
      <c r="OQJ121" s="125"/>
      <c r="OQK121" s="124"/>
      <c r="OQL121" s="125"/>
      <c r="OQM121" s="124"/>
      <c r="OQN121" s="125"/>
      <c r="OQO121" s="124"/>
      <c r="OQP121" s="125"/>
      <c r="OQQ121" s="124"/>
      <c r="OQR121" s="125"/>
      <c r="OQS121" s="124"/>
      <c r="OQT121" s="125"/>
      <c r="OQU121" s="124"/>
      <c r="OQV121" s="125"/>
      <c r="OQW121" s="124"/>
      <c r="OQX121" s="125"/>
      <c r="OQY121" s="124"/>
      <c r="OQZ121" s="125"/>
      <c r="ORA121" s="124"/>
      <c r="ORB121" s="125"/>
      <c r="ORC121" s="124"/>
      <c r="ORD121" s="125"/>
      <c r="ORE121" s="124"/>
      <c r="ORF121" s="125"/>
      <c r="ORG121" s="124"/>
      <c r="ORH121" s="125"/>
      <c r="ORI121" s="124"/>
      <c r="ORJ121" s="125"/>
      <c r="ORK121" s="124"/>
      <c r="ORL121" s="125"/>
      <c r="ORM121" s="124"/>
      <c r="ORN121" s="125"/>
      <c r="ORO121" s="124"/>
      <c r="ORP121" s="125"/>
      <c r="ORQ121" s="124"/>
      <c r="ORR121" s="125"/>
      <c r="ORS121" s="124"/>
      <c r="ORT121" s="125"/>
      <c r="ORU121" s="124"/>
      <c r="ORV121" s="125"/>
      <c r="ORW121" s="124"/>
      <c r="ORX121" s="125"/>
      <c r="ORY121" s="124"/>
      <c r="ORZ121" s="125"/>
      <c r="OSA121" s="124"/>
      <c r="OSB121" s="125"/>
      <c r="OSC121" s="124"/>
      <c r="OSD121" s="125"/>
      <c r="OSE121" s="124"/>
      <c r="OSF121" s="125"/>
      <c r="OSG121" s="124"/>
      <c r="OSH121" s="125"/>
      <c r="OSI121" s="124"/>
      <c r="OSJ121" s="125"/>
      <c r="OSK121" s="124"/>
      <c r="OSL121" s="125"/>
      <c r="OSM121" s="124"/>
      <c r="OSN121" s="125"/>
      <c r="OSO121" s="124"/>
      <c r="OSP121" s="125"/>
      <c r="OSQ121" s="124"/>
      <c r="OSR121" s="125"/>
      <c r="OSS121" s="124"/>
      <c r="OST121" s="125"/>
      <c r="OSU121" s="124"/>
      <c r="OSV121" s="125"/>
      <c r="OSW121" s="124"/>
      <c r="OSX121" s="125"/>
      <c r="OSY121" s="124"/>
      <c r="OSZ121" s="125"/>
      <c r="OTA121" s="124"/>
      <c r="OTB121" s="125"/>
      <c r="OTC121" s="124"/>
      <c r="OTD121" s="125"/>
      <c r="OTE121" s="124"/>
      <c r="OTF121" s="125"/>
      <c r="OTG121" s="124"/>
      <c r="OTH121" s="125"/>
      <c r="OTI121" s="124"/>
      <c r="OTJ121" s="125"/>
      <c r="OTK121" s="124"/>
      <c r="OTL121" s="125"/>
      <c r="OTM121" s="124"/>
      <c r="OTN121" s="125"/>
      <c r="OTO121" s="124"/>
      <c r="OTP121" s="125"/>
      <c r="OTQ121" s="124"/>
      <c r="OTR121" s="125"/>
      <c r="OTS121" s="124"/>
      <c r="OTT121" s="125"/>
      <c r="OTU121" s="124"/>
      <c r="OTV121" s="125"/>
      <c r="OTW121" s="124"/>
      <c r="OTX121" s="125"/>
      <c r="OTY121" s="124"/>
      <c r="OTZ121" s="125"/>
      <c r="OUA121" s="124"/>
      <c r="OUB121" s="125"/>
      <c r="OUC121" s="124"/>
      <c r="OUD121" s="125"/>
      <c r="OUE121" s="124"/>
      <c r="OUF121" s="125"/>
      <c r="OUG121" s="124"/>
      <c r="OUH121" s="125"/>
      <c r="OUI121" s="124"/>
      <c r="OUJ121" s="125"/>
      <c r="OUK121" s="124"/>
      <c r="OUL121" s="125"/>
      <c r="OUM121" s="124"/>
      <c r="OUN121" s="125"/>
      <c r="OUO121" s="124"/>
      <c r="OUP121" s="125"/>
      <c r="OUQ121" s="124"/>
      <c r="OUR121" s="125"/>
      <c r="OUS121" s="124"/>
      <c r="OUT121" s="125"/>
      <c r="OUU121" s="124"/>
      <c r="OUV121" s="125"/>
      <c r="OUW121" s="124"/>
      <c r="OUX121" s="125"/>
      <c r="OUY121" s="124"/>
      <c r="OUZ121" s="125"/>
      <c r="OVA121" s="124"/>
      <c r="OVB121" s="125"/>
      <c r="OVC121" s="124"/>
      <c r="OVD121" s="125"/>
      <c r="OVE121" s="124"/>
      <c r="OVF121" s="125"/>
      <c r="OVG121" s="124"/>
      <c r="OVH121" s="125"/>
      <c r="OVI121" s="124"/>
      <c r="OVJ121" s="125"/>
      <c r="OVK121" s="124"/>
      <c r="OVL121" s="125"/>
      <c r="OVM121" s="124"/>
      <c r="OVN121" s="125"/>
      <c r="OVO121" s="124"/>
      <c r="OVP121" s="125"/>
      <c r="OVQ121" s="124"/>
      <c r="OVR121" s="125"/>
      <c r="OVS121" s="124"/>
      <c r="OVT121" s="125"/>
      <c r="OVU121" s="124"/>
      <c r="OVV121" s="125"/>
      <c r="OVW121" s="124"/>
      <c r="OVX121" s="125"/>
      <c r="OVY121" s="124"/>
      <c r="OVZ121" s="125"/>
      <c r="OWA121" s="124"/>
      <c r="OWB121" s="125"/>
      <c r="OWC121" s="124"/>
      <c r="OWD121" s="125"/>
      <c r="OWE121" s="124"/>
      <c r="OWF121" s="125"/>
      <c r="OWG121" s="124"/>
      <c r="OWH121" s="125"/>
      <c r="OWI121" s="124"/>
      <c r="OWJ121" s="125"/>
      <c r="OWK121" s="124"/>
      <c r="OWL121" s="125"/>
      <c r="OWM121" s="124"/>
      <c r="OWN121" s="125"/>
      <c r="OWO121" s="124"/>
      <c r="OWP121" s="125"/>
      <c r="OWQ121" s="124"/>
      <c r="OWR121" s="125"/>
      <c r="OWS121" s="124"/>
      <c r="OWT121" s="125"/>
      <c r="OWU121" s="124"/>
      <c r="OWV121" s="125"/>
      <c r="OWW121" s="124"/>
      <c r="OWX121" s="125"/>
      <c r="OWY121" s="124"/>
      <c r="OWZ121" s="125"/>
      <c r="OXA121" s="124"/>
      <c r="OXB121" s="125"/>
      <c r="OXC121" s="124"/>
      <c r="OXD121" s="125"/>
      <c r="OXE121" s="124"/>
      <c r="OXF121" s="125"/>
      <c r="OXG121" s="124"/>
      <c r="OXH121" s="125"/>
      <c r="OXI121" s="124"/>
      <c r="OXJ121" s="125"/>
      <c r="OXK121" s="124"/>
      <c r="OXL121" s="125"/>
      <c r="OXM121" s="124"/>
      <c r="OXN121" s="125"/>
      <c r="OXO121" s="124"/>
      <c r="OXP121" s="125"/>
      <c r="OXQ121" s="124"/>
      <c r="OXR121" s="125"/>
      <c r="OXS121" s="124"/>
      <c r="OXT121" s="125"/>
      <c r="OXU121" s="124"/>
      <c r="OXV121" s="125"/>
      <c r="OXW121" s="124"/>
      <c r="OXX121" s="125"/>
      <c r="OXY121" s="124"/>
      <c r="OXZ121" s="125"/>
      <c r="OYA121" s="124"/>
      <c r="OYB121" s="125"/>
      <c r="OYC121" s="124"/>
      <c r="OYD121" s="125"/>
      <c r="OYE121" s="124"/>
      <c r="OYF121" s="125"/>
      <c r="OYG121" s="124"/>
      <c r="OYH121" s="125"/>
      <c r="OYI121" s="124"/>
      <c r="OYJ121" s="125"/>
      <c r="OYK121" s="124"/>
      <c r="OYL121" s="125"/>
      <c r="OYM121" s="124"/>
      <c r="OYN121" s="125"/>
      <c r="OYO121" s="124"/>
      <c r="OYP121" s="125"/>
      <c r="OYQ121" s="124"/>
      <c r="OYR121" s="125"/>
      <c r="OYS121" s="124"/>
      <c r="OYT121" s="125"/>
      <c r="OYU121" s="124"/>
      <c r="OYV121" s="125"/>
      <c r="OYW121" s="124"/>
      <c r="OYX121" s="125"/>
      <c r="OYY121" s="124"/>
      <c r="OYZ121" s="125"/>
      <c r="OZA121" s="124"/>
      <c r="OZB121" s="125"/>
      <c r="OZC121" s="124"/>
      <c r="OZD121" s="125"/>
      <c r="OZE121" s="124"/>
      <c r="OZF121" s="125"/>
      <c r="OZG121" s="124"/>
      <c r="OZH121" s="125"/>
      <c r="OZI121" s="124"/>
      <c r="OZJ121" s="125"/>
      <c r="OZK121" s="124"/>
      <c r="OZL121" s="125"/>
      <c r="OZM121" s="124"/>
      <c r="OZN121" s="125"/>
      <c r="OZO121" s="124"/>
      <c r="OZP121" s="125"/>
      <c r="OZQ121" s="124"/>
      <c r="OZR121" s="125"/>
      <c r="OZS121" s="124"/>
      <c r="OZT121" s="125"/>
      <c r="OZU121" s="124"/>
      <c r="OZV121" s="125"/>
      <c r="OZW121" s="124"/>
      <c r="OZX121" s="125"/>
      <c r="OZY121" s="124"/>
      <c r="OZZ121" s="125"/>
      <c r="PAA121" s="124"/>
      <c r="PAB121" s="125"/>
      <c r="PAC121" s="124"/>
      <c r="PAD121" s="125"/>
      <c r="PAE121" s="124"/>
      <c r="PAF121" s="125"/>
      <c r="PAG121" s="124"/>
      <c r="PAH121" s="125"/>
      <c r="PAI121" s="124"/>
      <c r="PAJ121" s="125"/>
      <c r="PAK121" s="124"/>
      <c r="PAL121" s="125"/>
      <c r="PAM121" s="124"/>
      <c r="PAN121" s="125"/>
      <c r="PAO121" s="124"/>
      <c r="PAP121" s="125"/>
      <c r="PAQ121" s="124"/>
      <c r="PAR121" s="125"/>
      <c r="PAS121" s="124"/>
      <c r="PAT121" s="125"/>
      <c r="PAU121" s="124"/>
      <c r="PAV121" s="125"/>
      <c r="PAW121" s="124"/>
      <c r="PAX121" s="125"/>
      <c r="PAY121" s="124"/>
      <c r="PAZ121" s="125"/>
      <c r="PBA121" s="124"/>
      <c r="PBB121" s="125"/>
      <c r="PBC121" s="124"/>
      <c r="PBD121" s="125"/>
      <c r="PBE121" s="124"/>
      <c r="PBF121" s="125"/>
      <c r="PBG121" s="124"/>
      <c r="PBH121" s="125"/>
      <c r="PBI121" s="124"/>
      <c r="PBJ121" s="125"/>
      <c r="PBK121" s="124"/>
      <c r="PBL121" s="125"/>
      <c r="PBM121" s="124"/>
      <c r="PBN121" s="125"/>
      <c r="PBO121" s="124"/>
      <c r="PBP121" s="125"/>
      <c r="PBQ121" s="124"/>
      <c r="PBR121" s="125"/>
      <c r="PBS121" s="124"/>
      <c r="PBT121" s="125"/>
      <c r="PBU121" s="124"/>
      <c r="PBV121" s="125"/>
      <c r="PBW121" s="124"/>
      <c r="PBX121" s="125"/>
      <c r="PBY121" s="124"/>
      <c r="PBZ121" s="125"/>
      <c r="PCA121" s="124"/>
      <c r="PCB121" s="125"/>
      <c r="PCC121" s="124"/>
      <c r="PCD121" s="125"/>
      <c r="PCE121" s="124"/>
      <c r="PCF121" s="125"/>
      <c r="PCG121" s="124"/>
      <c r="PCH121" s="125"/>
      <c r="PCI121" s="124"/>
      <c r="PCJ121" s="125"/>
      <c r="PCK121" s="124"/>
      <c r="PCL121" s="125"/>
      <c r="PCM121" s="124"/>
      <c r="PCN121" s="125"/>
      <c r="PCO121" s="124"/>
      <c r="PCP121" s="125"/>
      <c r="PCQ121" s="124"/>
      <c r="PCR121" s="125"/>
      <c r="PCS121" s="124"/>
      <c r="PCT121" s="125"/>
      <c r="PCU121" s="124"/>
      <c r="PCV121" s="125"/>
      <c r="PCW121" s="124"/>
      <c r="PCX121" s="125"/>
      <c r="PCY121" s="124"/>
      <c r="PCZ121" s="125"/>
      <c r="PDA121" s="124"/>
      <c r="PDB121" s="125"/>
      <c r="PDC121" s="124"/>
      <c r="PDD121" s="125"/>
      <c r="PDE121" s="124"/>
      <c r="PDF121" s="125"/>
      <c r="PDG121" s="124"/>
      <c r="PDH121" s="125"/>
      <c r="PDI121" s="124"/>
      <c r="PDJ121" s="125"/>
      <c r="PDK121" s="124"/>
      <c r="PDL121" s="125"/>
      <c r="PDM121" s="124"/>
      <c r="PDN121" s="125"/>
      <c r="PDO121" s="124"/>
      <c r="PDP121" s="125"/>
      <c r="PDQ121" s="124"/>
      <c r="PDR121" s="125"/>
      <c r="PDS121" s="124"/>
      <c r="PDT121" s="125"/>
      <c r="PDU121" s="124"/>
      <c r="PDV121" s="125"/>
      <c r="PDW121" s="124"/>
      <c r="PDX121" s="125"/>
      <c r="PDY121" s="124"/>
      <c r="PDZ121" s="125"/>
      <c r="PEA121" s="124"/>
      <c r="PEB121" s="125"/>
      <c r="PEC121" s="124"/>
      <c r="PED121" s="125"/>
      <c r="PEE121" s="124"/>
      <c r="PEF121" s="125"/>
      <c r="PEG121" s="124"/>
      <c r="PEH121" s="125"/>
      <c r="PEI121" s="124"/>
      <c r="PEJ121" s="125"/>
      <c r="PEK121" s="124"/>
      <c r="PEL121" s="125"/>
      <c r="PEM121" s="124"/>
      <c r="PEN121" s="125"/>
      <c r="PEO121" s="124"/>
      <c r="PEP121" s="125"/>
      <c r="PEQ121" s="124"/>
      <c r="PER121" s="125"/>
      <c r="PES121" s="124"/>
      <c r="PET121" s="125"/>
      <c r="PEU121" s="124"/>
      <c r="PEV121" s="125"/>
      <c r="PEW121" s="124"/>
      <c r="PEX121" s="125"/>
      <c r="PEY121" s="124"/>
      <c r="PEZ121" s="125"/>
      <c r="PFA121" s="124"/>
      <c r="PFB121" s="125"/>
      <c r="PFC121" s="124"/>
      <c r="PFD121" s="125"/>
      <c r="PFE121" s="124"/>
      <c r="PFF121" s="125"/>
      <c r="PFG121" s="124"/>
      <c r="PFH121" s="125"/>
      <c r="PFI121" s="124"/>
      <c r="PFJ121" s="125"/>
      <c r="PFK121" s="124"/>
      <c r="PFL121" s="125"/>
      <c r="PFM121" s="124"/>
      <c r="PFN121" s="125"/>
      <c r="PFO121" s="124"/>
      <c r="PFP121" s="125"/>
      <c r="PFQ121" s="124"/>
      <c r="PFR121" s="125"/>
      <c r="PFS121" s="124"/>
      <c r="PFT121" s="125"/>
      <c r="PFU121" s="124"/>
      <c r="PFV121" s="125"/>
      <c r="PFW121" s="124"/>
      <c r="PFX121" s="125"/>
      <c r="PFY121" s="124"/>
      <c r="PFZ121" s="125"/>
      <c r="PGA121" s="124"/>
      <c r="PGB121" s="125"/>
      <c r="PGC121" s="124"/>
      <c r="PGD121" s="125"/>
      <c r="PGE121" s="124"/>
      <c r="PGF121" s="125"/>
      <c r="PGG121" s="124"/>
      <c r="PGH121" s="125"/>
      <c r="PGI121" s="124"/>
      <c r="PGJ121" s="125"/>
      <c r="PGK121" s="124"/>
      <c r="PGL121" s="125"/>
      <c r="PGM121" s="124"/>
      <c r="PGN121" s="125"/>
      <c r="PGO121" s="124"/>
      <c r="PGP121" s="125"/>
      <c r="PGQ121" s="124"/>
      <c r="PGR121" s="125"/>
      <c r="PGS121" s="124"/>
      <c r="PGT121" s="125"/>
      <c r="PGU121" s="124"/>
      <c r="PGV121" s="125"/>
      <c r="PGW121" s="124"/>
      <c r="PGX121" s="125"/>
      <c r="PGY121" s="124"/>
      <c r="PGZ121" s="125"/>
      <c r="PHA121" s="124"/>
      <c r="PHB121" s="125"/>
      <c r="PHC121" s="124"/>
      <c r="PHD121" s="125"/>
      <c r="PHE121" s="124"/>
      <c r="PHF121" s="125"/>
      <c r="PHG121" s="124"/>
      <c r="PHH121" s="125"/>
      <c r="PHI121" s="124"/>
      <c r="PHJ121" s="125"/>
      <c r="PHK121" s="124"/>
      <c r="PHL121" s="125"/>
      <c r="PHM121" s="124"/>
      <c r="PHN121" s="125"/>
      <c r="PHO121" s="124"/>
      <c r="PHP121" s="125"/>
      <c r="PHQ121" s="124"/>
      <c r="PHR121" s="125"/>
      <c r="PHS121" s="124"/>
      <c r="PHT121" s="125"/>
      <c r="PHU121" s="124"/>
      <c r="PHV121" s="125"/>
      <c r="PHW121" s="124"/>
      <c r="PHX121" s="125"/>
      <c r="PHY121" s="124"/>
      <c r="PHZ121" s="125"/>
      <c r="PIA121" s="124"/>
      <c r="PIB121" s="125"/>
      <c r="PIC121" s="124"/>
      <c r="PID121" s="125"/>
      <c r="PIE121" s="124"/>
      <c r="PIF121" s="125"/>
      <c r="PIG121" s="124"/>
      <c r="PIH121" s="125"/>
      <c r="PII121" s="124"/>
      <c r="PIJ121" s="125"/>
      <c r="PIK121" s="124"/>
      <c r="PIL121" s="125"/>
      <c r="PIM121" s="124"/>
      <c r="PIN121" s="125"/>
      <c r="PIO121" s="124"/>
      <c r="PIP121" s="125"/>
      <c r="PIQ121" s="124"/>
      <c r="PIR121" s="125"/>
      <c r="PIS121" s="124"/>
      <c r="PIT121" s="125"/>
      <c r="PIU121" s="124"/>
      <c r="PIV121" s="125"/>
      <c r="PIW121" s="124"/>
      <c r="PIX121" s="125"/>
      <c r="PIY121" s="124"/>
      <c r="PIZ121" s="125"/>
      <c r="PJA121" s="124"/>
      <c r="PJB121" s="125"/>
      <c r="PJC121" s="124"/>
      <c r="PJD121" s="125"/>
      <c r="PJE121" s="124"/>
      <c r="PJF121" s="125"/>
      <c r="PJG121" s="124"/>
      <c r="PJH121" s="125"/>
      <c r="PJI121" s="124"/>
      <c r="PJJ121" s="125"/>
      <c r="PJK121" s="124"/>
      <c r="PJL121" s="125"/>
      <c r="PJM121" s="124"/>
      <c r="PJN121" s="125"/>
      <c r="PJO121" s="124"/>
      <c r="PJP121" s="125"/>
      <c r="PJQ121" s="124"/>
      <c r="PJR121" s="125"/>
      <c r="PJS121" s="124"/>
      <c r="PJT121" s="125"/>
      <c r="PJU121" s="124"/>
      <c r="PJV121" s="125"/>
      <c r="PJW121" s="124"/>
      <c r="PJX121" s="125"/>
      <c r="PJY121" s="124"/>
      <c r="PJZ121" s="125"/>
      <c r="PKA121" s="124"/>
      <c r="PKB121" s="125"/>
      <c r="PKC121" s="124"/>
      <c r="PKD121" s="125"/>
      <c r="PKE121" s="124"/>
      <c r="PKF121" s="125"/>
      <c r="PKG121" s="124"/>
      <c r="PKH121" s="125"/>
      <c r="PKI121" s="124"/>
      <c r="PKJ121" s="125"/>
      <c r="PKK121" s="124"/>
      <c r="PKL121" s="125"/>
      <c r="PKM121" s="124"/>
      <c r="PKN121" s="125"/>
      <c r="PKO121" s="124"/>
      <c r="PKP121" s="125"/>
      <c r="PKQ121" s="124"/>
      <c r="PKR121" s="125"/>
      <c r="PKS121" s="124"/>
      <c r="PKT121" s="125"/>
      <c r="PKU121" s="124"/>
      <c r="PKV121" s="125"/>
      <c r="PKW121" s="124"/>
      <c r="PKX121" s="125"/>
      <c r="PKY121" s="124"/>
      <c r="PKZ121" s="125"/>
      <c r="PLA121" s="124"/>
      <c r="PLB121" s="125"/>
      <c r="PLC121" s="124"/>
      <c r="PLD121" s="125"/>
      <c r="PLE121" s="124"/>
      <c r="PLF121" s="125"/>
      <c r="PLG121" s="124"/>
      <c r="PLH121" s="125"/>
      <c r="PLI121" s="124"/>
      <c r="PLJ121" s="125"/>
      <c r="PLK121" s="124"/>
      <c r="PLL121" s="125"/>
      <c r="PLM121" s="124"/>
      <c r="PLN121" s="125"/>
      <c r="PLO121" s="124"/>
      <c r="PLP121" s="125"/>
      <c r="PLQ121" s="124"/>
      <c r="PLR121" s="125"/>
      <c r="PLS121" s="124"/>
      <c r="PLT121" s="125"/>
      <c r="PLU121" s="124"/>
      <c r="PLV121" s="125"/>
      <c r="PLW121" s="124"/>
      <c r="PLX121" s="125"/>
      <c r="PLY121" s="124"/>
      <c r="PLZ121" s="125"/>
      <c r="PMA121" s="124"/>
      <c r="PMB121" s="125"/>
      <c r="PMC121" s="124"/>
      <c r="PMD121" s="125"/>
      <c r="PME121" s="124"/>
      <c r="PMF121" s="125"/>
      <c r="PMG121" s="124"/>
      <c r="PMH121" s="125"/>
      <c r="PMI121" s="124"/>
      <c r="PMJ121" s="125"/>
      <c r="PMK121" s="124"/>
      <c r="PML121" s="125"/>
      <c r="PMM121" s="124"/>
      <c r="PMN121" s="125"/>
      <c r="PMO121" s="124"/>
      <c r="PMP121" s="125"/>
      <c r="PMQ121" s="124"/>
      <c r="PMR121" s="125"/>
      <c r="PMS121" s="124"/>
      <c r="PMT121" s="125"/>
      <c r="PMU121" s="124"/>
      <c r="PMV121" s="125"/>
      <c r="PMW121" s="124"/>
      <c r="PMX121" s="125"/>
      <c r="PMY121" s="124"/>
      <c r="PMZ121" s="125"/>
      <c r="PNA121" s="124"/>
      <c r="PNB121" s="125"/>
      <c r="PNC121" s="124"/>
      <c r="PND121" s="125"/>
      <c r="PNE121" s="124"/>
      <c r="PNF121" s="125"/>
      <c r="PNG121" s="124"/>
      <c r="PNH121" s="125"/>
      <c r="PNI121" s="124"/>
      <c r="PNJ121" s="125"/>
      <c r="PNK121" s="124"/>
      <c r="PNL121" s="125"/>
      <c r="PNM121" s="124"/>
      <c r="PNN121" s="125"/>
      <c r="PNO121" s="124"/>
      <c r="PNP121" s="125"/>
      <c r="PNQ121" s="124"/>
      <c r="PNR121" s="125"/>
      <c r="PNS121" s="124"/>
      <c r="PNT121" s="125"/>
      <c r="PNU121" s="124"/>
      <c r="PNV121" s="125"/>
      <c r="PNW121" s="124"/>
      <c r="PNX121" s="125"/>
      <c r="PNY121" s="124"/>
      <c r="PNZ121" s="125"/>
      <c r="POA121" s="124"/>
      <c r="POB121" s="125"/>
      <c r="POC121" s="124"/>
      <c r="POD121" s="125"/>
      <c r="POE121" s="124"/>
      <c r="POF121" s="125"/>
      <c r="POG121" s="124"/>
      <c r="POH121" s="125"/>
      <c r="POI121" s="124"/>
      <c r="POJ121" s="125"/>
      <c r="POK121" s="124"/>
      <c r="POL121" s="125"/>
      <c r="POM121" s="124"/>
      <c r="PON121" s="125"/>
      <c r="POO121" s="124"/>
      <c r="POP121" s="125"/>
      <c r="POQ121" s="124"/>
      <c r="POR121" s="125"/>
      <c r="POS121" s="124"/>
      <c r="POT121" s="125"/>
      <c r="POU121" s="124"/>
      <c r="POV121" s="125"/>
      <c r="POW121" s="124"/>
      <c r="POX121" s="125"/>
      <c r="POY121" s="124"/>
      <c r="POZ121" s="125"/>
      <c r="PPA121" s="124"/>
      <c r="PPB121" s="125"/>
      <c r="PPC121" s="124"/>
      <c r="PPD121" s="125"/>
      <c r="PPE121" s="124"/>
      <c r="PPF121" s="125"/>
      <c r="PPG121" s="124"/>
      <c r="PPH121" s="125"/>
      <c r="PPI121" s="124"/>
      <c r="PPJ121" s="125"/>
      <c r="PPK121" s="124"/>
      <c r="PPL121" s="125"/>
      <c r="PPM121" s="124"/>
      <c r="PPN121" s="125"/>
      <c r="PPO121" s="124"/>
      <c r="PPP121" s="125"/>
      <c r="PPQ121" s="124"/>
      <c r="PPR121" s="125"/>
      <c r="PPS121" s="124"/>
      <c r="PPT121" s="125"/>
      <c r="PPU121" s="124"/>
      <c r="PPV121" s="125"/>
      <c r="PPW121" s="124"/>
      <c r="PPX121" s="125"/>
      <c r="PPY121" s="124"/>
      <c r="PPZ121" s="125"/>
      <c r="PQA121" s="124"/>
      <c r="PQB121" s="125"/>
      <c r="PQC121" s="124"/>
      <c r="PQD121" s="125"/>
      <c r="PQE121" s="124"/>
      <c r="PQF121" s="125"/>
      <c r="PQG121" s="124"/>
      <c r="PQH121" s="125"/>
      <c r="PQI121" s="124"/>
      <c r="PQJ121" s="125"/>
      <c r="PQK121" s="124"/>
      <c r="PQL121" s="125"/>
      <c r="PQM121" s="124"/>
      <c r="PQN121" s="125"/>
      <c r="PQO121" s="124"/>
      <c r="PQP121" s="125"/>
      <c r="PQQ121" s="124"/>
      <c r="PQR121" s="125"/>
      <c r="PQS121" s="124"/>
      <c r="PQT121" s="125"/>
      <c r="PQU121" s="124"/>
      <c r="PQV121" s="125"/>
      <c r="PQW121" s="124"/>
      <c r="PQX121" s="125"/>
      <c r="PQY121" s="124"/>
      <c r="PQZ121" s="125"/>
      <c r="PRA121" s="124"/>
      <c r="PRB121" s="125"/>
      <c r="PRC121" s="124"/>
      <c r="PRD121" s="125"/>
      <c r="PRE121" s="124"/>
      <c r="PRF121" s="125"/>
      <c r="PRG121" s="124"/>
      <c r="PRH121" s="125"/>
      <c r="PRI121" s="124"/>
      <c r="PRJ121" s="125"/>
      <c r="PRK121" s="124"/>
      <c r="PRL121" s="125"/>
      <c r="PRM121" s="124"/>
      <c r="PRN121" s="125"/>
      <c r="PRO121" s="124"/>
      <c r="PRP121" s="125"/>
      <c r="PRQ121" s="124"/>
      <c r="PRR121" s="125"/>
      <c r="PRS121" s="124"/>
      <c r="PRT121" s="125"/>
      <c r="PRU121" s="124"/>
      <c r="PRV121" s="125"/>
      <c r="PRW121" s="124"/>
      <c r="PRX121" s="125"/>
      <c r="PRY121" s="124"/>
      <c r="PRZ121" s="125"/>
      <c r="PSA121" s="124"/>
      <c r="PSB121" s="125"/>
      <c r="PSC121" s="124"/>
      <c r="PSD121" s="125"/>
      <c r="PSE121" s="124"/>
      <c r="PSF121" s="125"/>
      <c r="PSG121" s="124"/>
      <c r="PSH121" s="125"/>
      <c r="PSI121" s="124"/>
      <c r="PSJ121" s="125"/>
      <c r="PSK121" s="124"/>
      <c r="PSL121" s="125"/>
      <c r="PSM121" s="124"/>
      <c r="PSN121" s="125"/>
      <c r="PSO121" s="124"/>
      <c r="PSP121" s="125"/>
      <c r="PSQ121" s="124"/>
      <c r="PSR121" s="125"/>
      <c r="PSS121" s="124"/>
      <c r="PST121" s="125"/>
      <c r="PSU121" s="124"/>
      <c r="PSV121" s="125"/>
      <c r="PSW121" s="124"/>
      <c r="PSX121" s="125"/>
      <c r="PSY121" s="124"/>
      <c r="PSZ121" s="125"/>
      <c r="PTA121" s="124"/>
      <c r="PTB121" s="125"/>
      <c r="PTC121" s="124"/>
      <c r="PTD121" s="125"/>
      <c r="PTE121" s="124"/>
      <c r="PTF121" s="125"/>
      <c r="PTG121" s="124"/>
      <c r="PTH121" s="125"/>
      <c r="PTI121" s="124"/>
      <c r="PTJ121" s="125"/>
      <c r="PTK121" s="124"/>
      <c r="PTL121" s="125"/>
      <c r="PTM121" s="124"/>
      <c r="PTN121" s="125"/>
      <c r="PTO121" s="124"/>
      <c r="PTP121" s="125"/>
      <c r="PTQ121" s="124"/>
      <c r="PTR121" s="125"/>
      <c r="PTS121" s="124"/>
      <c r="PTT121" s="125"/>
      <c r="PTU121" s="124"/>
      <c r="PTV121" s="125"/>
      <c r="PTW121" s="124"/>
      <c r="PTX121" s="125"/>
      <c r="PTY121" s="124"/>
      <c r="PTZ121" s="125"/>
      <c r="PUA121" s="124"/>
      <c r="PUB121" s="125"/>
      <c r="PUC121" s="124"/>
      <c r="PUD121" s="125"/>
      <c r="PUE121" s="124"/>
      <c r="PUF121" s="125"/>
      <c r="PUG121" s="124"/>
      <c r="PUH121" s="125"/>
      <c r="PUI121" s="124"/>
      <c r="PUJ121" s="125"/>
      <c r="PUK121" s="124"/>
      <c r="PUL121" s="125"/>
      <c r="PUM121" s="124"/>
      <c r="PUN121" s="125"/>
      <c r="PUO121" s="124"/>
      <c r="PUP121" s="125"/>
      <c r="PUQ121" s="124"/>
      <c r="PUR121" s="125"/>
      <c r="PUS121" s="124"/>
      <c r="PUT121" s="125"/>
      <c r="PUU121" s="124"/>
      <c r="PUV121" s="125"/>
      <c r="PUW121" s="124"/>
      <c r="PUX121" s="125"/>
      <c r="PUY121" s="124"/>
      <c r="PUZ121" s="125"/>
      <c r="PVA121" s="124"/>
      <c r="PVB121" s="125"/>
      <c r="PVC121" s="124"/>
      <c r="PVD121" s="125"/>
      <c r="PVE121" s="124"/>
      <c r="PVF121" s="125"/>
      <c r="PVG121" s="124"/>
      <c r="PVH121" s="125"/>
      <c r="PVI121" s="124"/>
      <c r="PVJ121" s="125"/>
      <c r="PVK121" s="124"/>
      <c r="PVL121" s="125"/>
      <c r="PVM121" s="124"/>
      <c r="PVN121" s="125"/>
      <c r="PVO121" s="124"/>
      <c r="PVP121" s="125"/>
      <c r="PVQ121" s="124"/>
      <c r="PVR121" s="125"/>
      <c r="PVS121" s="124"/>
      <c r="PVT121" s="125"/>
      <c r="PVU121" s="124"/>
      <c r="PVV121" s="125"/>
      <c r="PVW121" s="124"/>
      <c r="PVX121" s="125"/>
      <c r="PVY121" s="124"/>
      <c r="PVZ121" s="125"/>
      <c r="PWA121" s="124"/>
      <c r="PWB121" s="125"/>
      <c r="PWC121" s="124"/>
      <c r="PWD121" s="125"/>
      <c r="PWE121" s="124"/>
      <c r="PWF121" s="125"/>
      <c r="PWG121" s="124"/>
      <c r="PWH121" s="125"/>
      <c r="PWI121" s="124"/>
      <c r="PWJ121" s="125"/>
      <c r="PWK121" s="124"/>
      <c r="PWL121" s="125"/>
      <c r="PWM121" s="124"/>
      <c r="PWN121" s="125"/>
      <c r="PWO121" s="124"/>
      <c r="PWP121" s="125"/>
      <c r="PWQ121" s="124"/>
      <c r="PWR121" s="125"/>
      <c r="PWS121" s="124"/>
      <c r="PWT121" s="125"/>
      <c r="PWU121" s="124"/>
      <c r="PWV121" s="125"/>
      <c r="PWW121" s="124"/>
      <c r="PWX121" s="125"/>
      <c r="PWY121" s="124"/>
      <c r="PWZ121" s="125"/>
      <c r="PXA121" s="124"/>
      <c r="PXB121" s="125"/>
      <c r="PXC121" s="124"/>
      <c r="PXD121" s="125"/>
      <c r="PXE121" s="124"/>
      <c r="PXF121" s="125"/>
      <c r="PXG121" s="124"/>
      <c r="PXH121" s="125"/>
      <c r="PXI121" s="124"/>
      <c r="PXJ121" s="125"/>
      <c r="PXK121" s="124"/>
      <c r="PXL121" s="125"/>
      <c r="PXM121" s="124"/>
      <c r="PXN121" s="125"/>
      <c r="PXO121" s="124"/>
      <c r="PXP121" s="125"/>
      <c r="PXQ121" s="124"/>
      <c r="PXR121" s="125"/>
      <c r="PXS121" s="124"/>
      <c r="PXT121" s="125"/>
      <c r="PXU121" s="124"/>
      <c r="PXV121" s="125"/>
      <c r="PXW121" s="124"/>
      <c r="PXX121" s="125"/>
      <c r="PXY121" s="124"/>
      <c r="PXZ121" s="125"/>
      <c r="PYA121" s="124"/>
      <c r="PYB121" s="125"/>
      <c r="PYC121" s="124"/>
      <c r="PYD121" s="125"/>
      <c r="PYE121" s="124"/>
      <c r="PYF121" s="125"/>
      <c r="PYG121" s="124"/>
      <c r="PYH121" s="125"/>
      <c r="PYI121" s="124"/>
      <c r="PYJ121" s="125"/>
      <c r="PYK121" s="124"/>
      <c r="PYL121" s="125"/>
      <c r="PYM121" s="124"/>
      <c r="PYN121" s="125"/>
      <c r="PYO121" s="124"/>
      <c r="PYP121" s="125"/>
      <c r="PYQ121" s="124"/>
      <c r="PYR121" s="125"/>
      <c r="PYS121" s="124"/>
      <c r="PYT121" s="125"/>
      <c r="PYU121" s="124"/>
      <c r="PYV121" s="125"/>
      <c r="PYW121" s="124"/>
      <c r="PYX121" s="125"/>
      <c r="PYY121" s="124"/>
      <c r="PYZ121" s="125"/>
      <c r="PZA121" s="124"/>
      <c r="PZB121" s="125"/>
      <c r="PZC121" s="124"/>
      <c r="PZD121" s="125"/>
      <c r="PZE121" s="124"/>
      <c r="PZF121" s="125"/>
      <c r="PZG121" s="124"/>
      <c r="PZH121" s="125"/>
      <c r="PZI121" s="124"/>
      <c r="PZJ121" s="125"/>
      <c r="PZK121" s="124"/>
      <c r="PZL121" s="125"/>
      <c r="PZM121" s="124"/>
      <c r="PZN121" s="125"/>
      <c r="PZO121" s="124"/>
      <c r="PZP121" s="125"/>
      <c r="PZQ121" s="124"/>
      <c r="PZR121" s="125"/>
      <c r="PZS121" s="124"/>
      <c r="PZT121" s="125"/>
      <c r="PZU121" s="124"/>
      <c r="PZV121" s="125"/>
      <c r="PZW121" s="124"/>
      <c r="PZX121" s="125"/>
      <c r="PZY121" s="124"/>
      <c r="PZZ121" s="125"/>
      <c r="QAA121" s="124"/>
      <c r="QAB121" s="125"/>
      <c r="QAC121" s="124"/>
      <c r="QAD121" s="125"/>
      <c r="QAE121" s="124"/>
      <c r="QAF121" s="125"/>
      <c r="QAG121" s="124"/>
      <c r="QAH121" s="125"/>
      <c r="QAI121" s="124"/>
      <c r="QAJ121" s="125"/>
      <c r="QAK121" s="124"/>
      <c r="QAL121" s="125"/>
      <c r="QAM121" s="124"/>
      <c r="QAN121" s="125"/>
      <c r="QAO121" s="124"/>
      <c r="QAP121" s="125"/>
      <c r="QAQ121" s="124"/>
      <c r="QAR121" s="125"/>
      <c r="QAS121" s="124"/>
      <c r="QAT121" s="125"/>
      <c r="QAU121" s="124"/>
      <c r="QAV121" s="125"/>
      <c r="QAW121" s="124"/>
      <c r="QAX121" s="125"/>
      <c r="QAY121" s="124"/>
      <c r="QAZ121" s="125"/>
      <c r="QBA121" s="124"/>
      <c r="QBB121" s="125"/>
      <c r="QBC121" s="124"/>
      <c r="QBD121" s="125"/>
      <c r="QBE121" s="124"/>
      <c r="QBF121" s="125"/>
      <c r="QBG121" s="124"/>
      <c r="QBH121" s="125"/>
      <c r="QBI121" s="124"/>
      <c r="QBJ121" s="125"/>
      <c r="QBK121" s="124"/>
      <c r="QBL121" s="125"/>
      <c r="QBM121" s="124"/>
      <c r="QBN121" s="125"/>
      <c r="QBO121" s="124"/>
      <c r="QBP121" s="125"/>
      <c r="QBQ121" s="124"/>
      <c r="QBR121" s="125"/>
      <c r="QBS121" s="124"/>
      <c r="QBT121" s="125"/>
      <c r="QBU121" s="124"/>
      <c r="QBV121" s="125"/>
      <c r="QBW121" s="124"/>
      <c r="QBX121" s="125"/>
      <c r="QBY121" s="124"/>
      <c r="QBZ121" s="125"/>
      <c r="QCA121" s="124"/>
      <c r="QCB121" s="125"/>
      <c r="QCC121" s="124"/>
      <c r="QCD121" s="125"/>
      <c r="QCE121" s="124"/>
      <c r="QCF121" s="125"/>
      <c r="QCG121" s="124"/>
      <c r="QCH121" s="125"/>
      <c r="QCI121" s="124"/>
      <c r="QCJ121" s="125"/>
      <c r="QCK121" s="124"/>
      <c r="QCL121" s="125"/>
      <c r="QCM121" s="124"/>
      <c r="QCN121" s="125"/>
      <c r="QCO121" s="124"/>
      <c r="QCP121" s="125"/>
      <c r="QCQ121" s="124"/>
      <c r="QCR121" s="125"/>
      <c r="QCS121" s="124"/>
      <c r="QCT121" s="125"/>
      <c r="QCU121" s="124"/>
      <c r="QCV121" s="125"/>
      <c r="QCW121" s="124"/>
      <c r="QCX121" s="125"/>
      <c r="QCY121" s="124"/>
      <c r="QCZ121" s="125"/>
      <c r="QDA121" s="124"/>
      <c r="QDB121" s="125"/>
      <c r="QDC121" s="124"/>
      <c r="QDD121" s="125"/>
      <c r="QDE121" s="124"/>
      <c r="QDF121" s="125"/>
      <c r="QDG121" s="124"/>
      <c r="QDH121" s="125"/>
      <c r="QDI121" s="124"/>
      <c r="QDJ121" s="125"/>
      <c r="QDK121" s="124"/>
      <c r="QDL121" s="125"/>
      <c r="QDM121" s="124"/>
      <c r="QDN121" s="125"/>
      <c r="QDO121" s="124"/>
      <c r="QDP121" s="125"/>
      <c r="QDQ121" s="124"/>
      <c r="QDR121" s="125"/>
      <c r="QDS121" s="124"/>
      <c r="QDT121" s="125"/>
      <c r="QDU121" s="124"/>
      <c r="QDV121" s="125"/>
      <c r="QDW121" s="124"/>
      <c r="QDX121" s="125"/>
      <c r="QDY121" s="124"/>
      <c r="QDZ121" s="125"/>
      <c r="QEA121" s="124"/>
      <c r="QEB121" s="125"/>
      <c r="QEC121" s="124"/>
      <c r="QED121" s="125"/>
      <c r="QEE121" s="124"/>
      <c r="QEF121" s="125"/>
      <c r="QEG121" s="124"/>
      <c r="QEH121" s="125"/>
      <c r="QEI121" s="124"/>
      <c r="QEJ121" s="125"/>
      <c r="QEK121" s="124"/>
      <c r="QEL121" s="125"/>
      <c r="QEM121" s="124"/>
      <c r="QEN121" s="125"/>
      <c r="QEO121" s="124"/>
      <c r="QEP121" s="125"/>
      <c r="QEQ121" s="124"/>
      <c r="QER121" s="125"/>
      <c r="QES121" s="124"/>
      <c r="QET121" s="125"/>
      <c r="QEU121" s="124"/>
      <c r="QEV121" s="125"/>
      <c r="QEW121" s="124"/>
      <c r="QEX121" s="125"/>
      <c r="QEY121" s="124"/>
      <c r="QEZ121" s="125"/>
      <c r="QFA121" s="124"/>
      <c r="QFB121" s="125"/>
      <c r="QFC121" s="124"/>
      <c r="QFD121" s="125"/>
      <c r="QFE121" s="124"/>
      <c r="QFF121" s="125"/>
      <c r="QFG121" s="124"/>
      <c r="QFH121" s="125"/>
      <c r="QFI121" s="124"/>
      <c r="QFJ121" s="125"/>
      <c r="QFK121" s="124"/>
      <c r="QFL121" s="125"/>
      <c r="QFM121" s="124"/>
      <c r="QFN121" s="125"/>
      <c r="QFO121" s="124"/>
      <c r="QFP121" s="125"/>
      <c r="QFQ121" s="124"/>
      <c r="QFR121" s="125"/>
      <c r="QFS121" s="124"/>
      <c r="QFT121" s="125"/>
      <c r="QFU121" s="124"/>
      <c r="QFV121" s="125"/>
      <c r="QFW121" s="124"/>
      <c r="QFX121" s="125"/>
      <c r="QFY121" s="124"/>
      <c r="QFZ121" s="125"/>
      <c r="QGA121" s="124"/>
      <c r="QGB121" s="125"/>
      <c r="QGC121" s="124"/>
      <c r="QGD121" s="125"/>
      <c r="QGE121" s="124"/>
      <c r="QGF121" s="125"/>
      <c r="QGG121" s="124"/>
      <c r="QGH121" s="125"/>
      <c r="QGI121" s="124"/>
      <c r="QGJ121" s="125"/>
      <c r="QGK121" s="124"/>
      <c r="QGL121" s="125"/>
      <c r="QGM121" s="124"/>
      <c r="QGN121" s="125"/>
      <c r="QGO121" s="124"/>
      <c r="QGP121" s="125"/>
      <c r="QGQ121" s="124"/>
      <c r="QGR121" s="125"/>
      <c r="QGS121" s="124"/>
      <c r="QGT121" s="125"/>
      <c r="QGU121" s="124"/>
      <c r="QGV121" s="125"/>
      <c r="QGW121" s="124"/>
      <c r="QGX121" s="125"/>
      <c r="QGY121" s="124"/>
      <c r="QGZ121" s="125"/>
      <c r="QHA121" s="124"/>
      <c r="QHB121" s="125"/>
      <c r="QHC121" s="124"/>
      <c r="QHD121" s="125"/>
      <c r="QHE121" s="124"/>
      <c r="QHF121" s="125"/>
      <c r="QHG121" s="124"/>
      <c r="QHH121" s="125"/>
      <c r="QHI121" s="124"/>
      <c r="QHJ121" s="125"/>
      <c r="QHK121" s="124"/>
      <c r="QHL121" s="125"/>
      <c r="QHM121" s="124"/>
      <c r="QHN121" s="125"/>
      <c r="QHO121" s="124"/>
      <c r="QHP121" s="125"/>
      <c r="QHQ121" s="124"/>
      <c r="QHR121" s="125"/>
      <c r="QHS121" s="124"/>
      <c r="QHT121" s="125"/>
      <c r="QHU121" s="124"/>
      <c r="QHV121" s="125"/>
      <c r="QHW121" s="124"/>
      <c r="QHX121" s="125"/>
      <c r="QHY121" s="124"/>
      <c r="QHZ121" s="125"/>
      <c r="QIA121" s="124"/>
      <c r="QIB121" s="125"/>
      <c r="QIC121" s="124"/>
      <c r="QID121" s="125"/>
      <c r="QIE121" s="124"/>
      <c r="QIF121" s="125"/>
      <c r="QIG121" s="124"/>
      <c r="QIH121" s="125"/>
      <c r="QII121" s="124"/>
      <c r="QIJ121" s="125"/>
      <c r="QIK121" s="124"/>
      <c r="QIL121" s="125"/>
      <c r="QIM121" s="124"/>
      <c r="QIN121" s="125"/>
      <c r="QIO121" s="124"/>
      <c r="QIP121" s="125"/>
      <c r="QIQ121" s="124"/>
      <c r="QIR121" s="125"/>
      <c r="QIS121" s="124"/>
      <c r="QIT121" s="125"/>
      <c r="QIU121" s="124"/>
      <c r="QIV121" s="125"/>
      <c r="QIW121" s="124"/>
      <c r="QIX121" s="125"/>
      <c r="QIY121" s="124"/>
      <c r="QIZ121" s="125"/>
      <c r="QJA121" s="124"/>
      <c r="QJB121" s="125"/>
      <c r="QJC121" s="124"/>
      <c r="QJD121" s="125"/>
      <c r="QJE121" s="124"/>
      <c r="QJF121" s="125"/>
      <c r="QJG121" s="124"/>
      <c r="QJH121" s="125"/>
      <c r="QJI121" s="124"/>
      <c r="QJJ121" s="125"/>
      <c r="QJK121" s="124"/>
      <c r="QJL121" s="125"/>
      <c r="QJM121" s="124"/>
      <c r="QJN121" s="125"/>
      <c r="QJO121" s="124"/>
      <c r="QJP121" s="125"/>
      <c r="QJQ121" s="124"/>
      <c r="QJR121" s="125"/>
      <c r="QJS121" s="124"/>
      <c r="QJT121" s="125"/>
      <c r="QJU121" s="124"/>
      <c r="QJV121" s="125"/>
      <c r="QJW121" s="124"/>
      <c r="QJX121" s="125"/>
      <c r="QJY121" s="124"/>
      <c r="QJZ121" s="125"/>
      <c r="QKA121" s="124"/>
      <c r="QKB121" s="125"/>
      <c r="QKC121" s="124"/>
      <c r="QKD121" s="125"/>
      <c r="QKE121" s="124"/>
      <c r="QKF121" s="125"/>
      <c r="QKG121" s="124"/>
      <c r="QKH121" s="125"/>
      <c r="QKI121" s="124"/>
      <c r="QKJ121" s="125"/>
      <c r="QKK121" s="124"/>
      <c r="QKL121" s="125"/>
      <c r="QKM121" s="124"/>
      <c r="QKN121" s="125"/>
      <c r="QKO121" s="124"/>
      <c r="QKP121" s="125"/>
      <c r="QKQ121" s="124"/>
      <c r="QKR121" s="125"/>
      <c r="QKS121" s="124"/>
      <c r="QKT121" s="125"/>
      <c r="QKU121" s="124"/>
      <c r="QKV121" s="125"/>
      <c r="QKW121" s="124"/>
      <c r="QKX121" s="125"/>
      <c r="QKY121" s="124"/>
      <c r="QKZ121" s="125"/>
      <c r="QLA121" s="124"/>
      <c r="QLB121" s="125"/>
      <c r="QLC121" s="124"/>
      <c r="QLD121" s="125"/>
      <c r="QLE121" s="124"/>
      <c r="QLF121" s="125"/>
      <c r="QLG121" s="124"/>
      <c r="QLH121" s="125"/>
      <c r="QLI121" s="124"/>
      <c r="QLJ121" s="125"/>
      <c r="QLK121" s="124"/>
      <c r="QLL121" s="125"/>
      <c r="QLM121" s="124"/>
      <c r="QLN121" s="125"/>
      <c r="QLO121" s="124"/>
      <c r="QLP121" s="125"/>
      <c r="QLQ121" s="124"/>
      <c r="QLR121" s="125"/>
      <c r="QLS121" s="124"/>
      <c r="QLT121" s="125"/>
      <c r="QLU121" s="124"/>
      <c r="QLV121" s="125"/>
      <c r="QLW121" s="124"/>
      <c r="QLX121" s="125"/>
      <c r="QLY121" s="124"/>
      <c r="QLZ121" s="125"/>
      <c r="QMA121" s="124"/>
      <c r="QMB121" s="125"/>
      <c r="QMC121" s="124"/>
      <c r="QMD121" s="125"/>
      <c r="QME121" s="124"/>
      <c r="QMF121" s="125"/>
      <c r="QMG121" s="124"/>
      <c r="QMH121" s="125"/>
      <c r="QMI121" s="124"/>
      <c r="QMJ121" s="125"/>
      <c r="QMK121" s="124"/>
      <c r="QML121" s="125"/>
      <c r="QMM121" s="124"/>
      <c r="QMN121" s="125"/>
      <c r="QMO121" s="124"/>
      <c r="QMP121" s="125"/>
      <c r="QMQ121" s="124"/>
      <c r="QMR121" s="125"/>
      <c r="QMS121" s="124"/>
      <c r="QMT121" s="125"/>
      <c r="QMU121" s="124"/>
      <c r="QMV121" s="125"/>
      <c r="QMW121" s="124"/>
      <c r="QMX121" s="125"/>
      <c r="QMY121" s="124"/>
      <c r="QMZ121" s="125"/>
      <c r="QNA121" s="124"/>
      <c r="QNB121" s="125"/>
      <c r="QNC121" s="124"/>
      <c r="QND121" s="125"/>
      <c r="QNE121" s="124"/>
      <c r="QNF121" s="125"/>
      <c r="QNG121" s="124"/>
      <c r="QNH121" s="125"/>
      <c r="QNI121" s="124"/>
      <c r="QNJ121" s="125"/>
      <c r="QNK121" s="124"/>
      <c r="QNL121" s="125"/>
      <c r="QNM121" s="124"/>
      <c r="QNN121" s="125"/>
      <c r="QNO121" s="124"/>
      <c r="QNP121" s="125"/>
      <c r="QNQ121" s="124"/>
      <c r="QNR121" s="125"/>
      <c r="QNS121" s="124"/>
      <c r="QNT121" s="125"/>
      <c r="QNU121" s="124"/>
      <c r="QNV121" s="125"/>
      <c r="QNW121" s="124"/>
      <c r="QNX121" s="125"/>
      <c r="QNY121" s="124"/>
      <c r="QNZ121" s="125"/>
      <c r="QOA121" s="124"/>
      <c r="QOB121" s="125"/>
      <c r="QOC121" s="124"/>
      <c r="QOD121" s="125"/>
      <c r="QOE121" s="124"/>
      <c r="QOF121" s="125"/>
      <c r="QOG121" s="124"/>
      <c r="QOH121" s="125"/>
      <c r="QOI121" s="124"/>
      <c r="QOJ121" s="125"/>
      <c r="QOK121" s="124"/>
      <c r="QOL121" s="125"/>
      <c r="QOM121" s="124"/>
      <c r="QON121" s="125"/>
      <c r="QOO121" s="124"/>
      <c r="QOP121" s="125"/>
      <c r="QOQ121" s="124"/>
      <c r="QOR121" s="125"/>
      <c r="QOS121" s="124"/>
      <c r="QOT121" s="125"/>
      <c r="QOU121" s="124"/>
      <c r="QOV121" s="125"/>
      <c r="QOW121" s="124"/>
      <c r="QOX121" s="125"/>
      <c r="QOY121" s="124"/>
      <c r="QOZ121" s="125"/>
      <c r="QPA121" s="124"/>
      <c r="QPB121" s="125"/>
      <c r="QPC121" s="124"/>
      <c r="QPD121" s="125"/>
      <c r="QPE121" s="124"/>
      <c r="QPF121" s="125"/>
      <c r="QPG121" s="124"/>
      <c r="QPH121" s="125"/>
      <c r="QPI121" s="124"/>
      <c r="QPJ121" s="125"/>
      <c r="QPK121" s="124"/>
      <c r="QPL121" s="125"/>
      <c r="QPM121" s="124"/>
      <c r="QPN121" s="125"/>
      <c r="QPO121" s="124"/>
      <c r="QPP121" s="125"/>
      <c r="QPQ121" s="124"/>
      <c r="QPR121" s="125"/>
      <c r="QPS121" s="124"/>
      <c r="QPT121" s="125"/>
      <c r="QPU121" s="124"/>
      <c r="QPV121" s="125"/>
      <c r="QPW121" s="124"/>
      <c r="QPX121" s="125"/>
      <c r="QPY121" s="124"/>
      <c r="QPZ121" s="125"/>
      <c r="QQA121" s="124"/>
      <c r="QQB121" s="125"/>
      <c r="QQC121" s="124"/>
      <c r="QQD121" s="125"/>
      <c r="QQE121" s="124"/>
      <c r="QQF121" s="125"/>
      <c r="QQG121" s="124"/>
      <c r="QQH121" s="125"/>
      <c r="QQI121" s="124"/>
      <c r="QQJ121" s="125"/>
      <c r="QQK121" s="124"/>
      <c r="QQL121" s="125"/>
      <c r="QQM121" s="124"/>
      <c r="QQN121" s="125"/>
      <c r="QQO121" s="124"/>
      <c r="QQP121" s="125"/>
      <c r="QQQ121" s="124"/>
      <c r="QQR121" s="125"/>
      <c r="QQS121" s="124"/>
      <c r="QQT121" s="125"/>
      <c r="QQU121" s="124"/>
      <c r="QQV121" s="125"/>
      <c r="QQW121" s="124"/>
      <c r="QQX121" s="125"/>
      <c r="QQY121" s="124"/>
      <c r="QQZ121" s="125"/>
      <c r="QRA121" s="124"/>
      <c r="QRB121" s="125"/>
      <c r="QRC121" s="124"/>
      <c r="QRD121" s="125"/>
      <c r="QRE121" s="124"/>
      <c r="QRF121" s="125"/>
      <c r="QRG121" s="124"/>
      <c r="QRH121" s="125"/>
      <c r="QRI121" s="124"/>
      <c r="QRJ121" s="125"/>
      <c r="QRK121" s="124"/>
      <c r="QRL121" s="125"/>
      <c r="QRM121" s="124"/>
      <c r="QRN121" s="125"/>
      <c r="QRO121" s="124"/>
      <c r="QRP121" s="125"/>
      <c r="QRQ121" s="124"/>
      <c r="QRR121" s="125"/>
      <c r="QRS121" s="124"/>
      <c r="QRT121" s="125"/>
      <c r="QRU121" s="124"/>
      <c r="QRV121" s="125"/>
      <c r="QRW121" s="124"/>
      <c r="QRX121" s="125"/>
      <c r="QRY121" s="124"/>
      <c r="QRZ121" s="125"/>
      <c r="QSA121" s="124"/>
      <c r="QSB121" s="125"/>
      <c r="QSC121" s="124"/>
      <c r="QSD121" s="125"/>
      <c r="QSE121" s="124"/>
      <c r="QSF121" s="125"/>
      <c r="QSG121" s="124"/>
      <c r="QSH121" s="125"/>
      <c r="QSI121" s="124"/>
      <c r="QSJ121" s="125"/>
      <c r="QSK121" s="124"/>
      <c r="QSL121" s="125"/>
      <c r="QSM121" s="124"/>
      <c r="QSN121" s="125"/>
      <c r="QSO121" s="124"/>
      <c r="QSP121" s="125"/>
      <c r="QSQ121" s="124"/>
      <c r="QSR121" s="125"/>
      <c r="QSS121" s="124"/>
      <c r="QST121" s="125"/>
      <c r="QSU121" s="124"/>
      <c r="QSV121" s="125"/>
      <c r="QSW121" s="124"/>
      <c r="QSX121" s="125"/>
      <c r="QSY121" s="124"/>
      <c r="QSZ121" s="125"/>
      <c r="QTA121" s="124"/>
      <c r="QTB121" s="125"/>
      <c r="QTC121" s="124"/>
      <c r="QTD121" s="125"/>
      <c r="QTE121" s="124"/>
      <c r="QTF121" s="125"/>
      <c r="QTG121" s="124"/>
      <c r="QTH121" s="125"/>
      <c r="QTI121" s="124"/>
      <c r="QTJ121" s="125"/>
      <c r="QTK121" s="124"/>
      <c r="QTL121" s="125"/>
      <c r="QTM121" s="124"/>
      <c r="QTN121" s="125"/>
      <c r="QTO121" s="124"/>
      <c r="QTP121" s="125"/>
      <c r="QTQ121" s="124"/>
      <c r="QTR121" s="125"/>
      <c r="QTS121" s="124"/>
      <c r="QTT121" s="125"/>
      <c r="QTU121" s="124"/>
      <c r="QTV121" s="125"/>
      <c r="QTW121" s="124"/>
      <c r="QTX121" s="125"/>
      <c r="QTY121" s="124"/>
      <c r="QTZ121" s="125"/>
      <c r="QUA121" s="124"/>
      <c r="QUB121" s="125"/>
      <c r="QUC121" s="124"/>
      <c r="QUD121" s="125"/>
      <c r="QUE121" s="124"/>
      <c r="QUF121" s="125"/>
      <c r="QUG121" s="124"/>
      <c r="QUH121" s="125"/>
      <c r="QUI121" s="124"/>
      <c r="QUJ121" s="125"/>
      <c r="QUK121" s="124"/>
      <c r="QUL121" s="125"/>
      <c r="QUM121" s="124"/>
      <c r="QUN121" s="125"/>
      <c r="QUO121" s="124"/>
      <c r="QUP121" s="125"/>
      <c r="QUQ121" s="124"/>
      <c r="QUR121" s="125"/>
      <c r="QUS121" s="124"/>
      <c r="QUT121" s="125"/>
      <c r="QUU121" s="124"/>
      <c r="QUV121" s="125"/>
      <c r="QUW121" s="124"/>
      <c r="QUX121" s="125"/>
      <c r="QUY121" s="124"/>
      <c r="QUZ121" s="125"/>
      <c r="QVA121" s="124"/>
      <c r="QVB121" s="125"/>
      <c r="QVC121" s="124"/>
      <c r="QVD121" s="125"/>
      <c r="QVE121" s="124"/>
      <c r="QVF121" s="125"/>
      <c r="QVG121" s="124"/>
      <c r="QVH121" s="125"/>
      <c r="QVI121" s="124"/>
      <c r="QVJ121" s="125"/>
      <c r="QVK121" s="124"/>
      <c r="QVL121" s="125"/>
      <c r="QVM121" s="124"/>
      <c r="QVN121" s="125"/>
      <c r="QVO121" s="124"/>
      <c r="QVP121" s="125"/>
      <c r="QVQ121" s="124"/>
      <c r="QVR121" s="125"/>
      <c r="QVS121" s="124"/>
      <c r="QVT121" s="125"/>
      <c r="QVU121" s="124"/>
      <c r="QVV121" s="125"/>
      <c r="QVW121" s="124"/>
      <c r="QVX121" s="125"/>
      <c r="QVY121" s="124"/>
      <c r="QVZ121" s="125"/>
      <c r="QWA121" s="124"/>
      <c r="QWB121" s="125"/>
      <c r="QWC121" s="124"/>
      <c r="QWD121" s="125"/>
      <c r="QWE121" s="124"/>
      <c r="QWF121" s="125"/>
      <c r="QWG121" s="124"/>
      <c r="QWH121" s="125"/>
      <c r="QWI121" s="124"/>
      <c r="QWJ121" s="125"/>
      <c r="QWK121" s="124"/>
      <c r="QWL121" s="125"/>
      <c r="QWM121" s="124"/>
      <c r="QWN121" s="125"/>
      <c r="QWO121" s="124"/>
      <c r="QWP121" s="125"/>
      <c r="QWQ121" s="124"/>
      <c r="QWR121" s="125"/>
      <c r="QWS121" s="124"/>
      <c r="QWT121" s="125"/>
      <c r="QWU121" s="124"/>
      <c r="QWV121" s="125"/>
      <c r="QWW121" s="124"/>
      <c r="QWX121" s="125"/>
      <c r="QWY121" s="124"/>
      <c r="QWZ121" s="125"/>
      <c r="QXA121" s="124"/>
      <c r="QXB121" s="125"/>
      <c r="QXC121" s="124"/>
      <c r="QXD121" s="125"/>
      <c r="QXE121" s="124"/>
      <c r="QXF121" s="125"/>
      <c r="QXG121" s="124"/>
      <c r="QXH121" s="125"/>
      <c r="QXI121" s="124"/>
      <c r="QXJ121" s="125"/>
      <c r="QXK121" s="124"/>
      <c r="QXL121" s="125"/>
      <c r="QXM121" s="124"/>
      <c r="QXN121" s="125"/>
      <c r="QXO121" s="124"/>
      <c r="QXP121" s="125"/>
      <c r="QXQ121" s="124"/>
      <c r="QXR121" s="125"/>
      <c r="QXS121" s="124"/>
      <c r="QXT121" s="125"/>
      <c r="QXU121" s="124"/>
      <c r="QXV121" s="125"/>
      <c r="QXW121" s="124"/>
      <c r="QXX121" s="125"/>
      <c r="QXY121" s="124"/>
      <c r="QXZ121" s="125"/>
      <c r="QYA121" s="124"/>
      <c r="QYB121" s="125"/>
      <c r="QYC121" s="124"/>
      <c r="QYD121" s="125"/>
      <c r="QYE121" s="124"/>
      <c r="QYF121" s="125"/>
      <c r="QYG121" s="124"/>
      <c r="QYH121" s="125"/>
      <c r="QYI121" s="124"/>
      <c r="QYJ121" s="125"/>
      <c r="QYK121" s="124"/>
      <c r="QYL121" s="125"/>
      <c r="QYM121" s="124"/>
      <c r="QYN121" s="125"/>
      <c r="QYO121" s="124"/>
      <c r="QYP121" s="125"/>
      <c r="QYQ121" s="124"/>
      <c r="QYR121" s="125"/>
      <c r="QYS121" s="124"/>
      <c r="QYT121" s="125"/>
      <c r="QYU121" s="124"/>
      <c r="QYV121" s="125"/>
      <c r="QYW121" s="124"/>
      <c r="QYX121" s="125"/>
      <c r="QYY121" s="124"/>
      <c r="QYZ121" s="125"/>
      <c r="QZA121" s="124"/>
      <c r="QZB121" s="125"/>
      <c r="QZC121" s="124"/>
      <c r="QZD121" s="125"/>
      <c r="QZE121" s="124"/>
      <c r="QZF121" s="125"/>
      <c r="QZG121" s="124"/>
      <c r="QZH121" s="125"/>
      <c r="QZI121" s="124"/>
      <c r="QZJ121" s="125"/>
      <c r="QZK121" s="124"/>
      <c r="QZL121" s="125"/>
      <c r="QZM121" s="124"/>
      <c r="QZN121" s="125"/>
      <c r="QZO121" s="124"/>
      <c r="QZP121" s="125"/>
      <c r="QZQ121" s="124"/>
      <c r="QZR121" s="125"/>
      <c r="QZS121" s="124"/>
      <c r="QZT121" s="125"/>
      <c r="QZU121" s="124"/>
      <c r="QZV121" s="125"/>
      <c r="QZW121" s="124"/>
      <c r="QZX121" s="125"/>
      <c r="QZY121" s="124"/>
      <c r="QZZ121" s="125"/>
      <c r="RAA121" s="124"/>
      <c r="RAB121" s="125"/>
      <c r="RAC121" s="124"/>
      <c r="RAD121" s="125"/>
      <c r="RAE121" s="124"/>
      <c r="RAF121" s="125"/>
      <c r="RAG121" s="124"/>
      <c r="RAH121" s="125"/>
      <c r="RAI121" s="124"/>
      <c r="RAJ121" s="125"/>
      <c r="RAK121" s="124"/>
      <c r="RAL121" s="125"/>
      <c r="RAM121" s="124"/>
      <c r="RAN121" s="125"/>
      <c r="RAO121" s="124"/>
      <c r="RAP121" s="125"/>
      <c r="RAQ121" s="124"/>
      <c r="RAR121" s="125"/>
      <c r="RAS121" s="124"/>
      <c r="RAT121" s="125"/>
      <c r="RAU121" s="124"/>
      <c r="RAV121" s="125"/>
      <c r="RAW121" s="124"/>
      <c r="RAX121" s="125"/>
      <c r="RAY121" s="124"/>
      <c r="RAZ121" s="125"/>
      <c r="RBA121" s="124"/>
      <c r="RBB121" s="125"/>
      <c r="RBC121" s="124"/>
      <c r="RBD121" s="125"/>
      <c r="RBE121" s="124"/>
      <c r="RBF121" s="125"/>
      <c r="RBG121" s="124"/>
      <c r="RBH121" s="125"/>
      <c r="RBI121" s="124"/>
      <c r="RBJ121" s="125"/>
      <c r="RBK121" s="124"/>
      <c r="RBL121" s="125"/>
      <c r="RBM121" s="124"/>
      <c r="RBN121" s="125"/>
      <c r="RBO121" s="124"/>
      <c r="RBP121" s="125"/>
      <c r="RBQ121" s="124"/>
      <c r="RBR121" s="125"/>
      <c r="RBS121" s="124"/>
      <c r="RBT121" s="125"/>
      <c r="RBU121" s="124"/>
      <c r="RBV121" s="125"/>
      <c r="RBW121" s="124"/>
      <c r="RBX121" s="125"/>
      <c r="RBY121" s="124"/>
      <c r="RBZ121" s="125"/>
      <c r="RCA121" s="124"/>
      <c r="RCB121" s="125"/>
      <c r="RCC121" s="124"/>
      <c r="RCD121" s="125"/>
      <c r="RCE121" s="124"/>
      <c r="RCF121" s="125"/>
      <c r="RCG121" s="124"/>
      <c r="RCH121" s="125"/>
      <c r="RCI121" s="124"/>
      <c r="RCJ121" s="125"/>
      <c r="RCK121" s="124"/>
      <c r="RCL121" s="125"/>
      <c r="RCM121" s="124"/>
      <c r="RCN121" s="125"/>
      <c r="RCO121" s="124"/>
      <c r="RCP121" s="125"/>
      <c r="RCQ121" s="124"/>
      <c r="RCR121" s="125"/>
      <c r="RCS121" s="124"/>
      <c r="RCT121" s="125"/>
      <c r="RCU121" s="124"/>
      <c r="RCV121" s="125"/>
      <c r="RCW121" s="124"/>
      <c r="RCX121" s="125"/>
      <c r="RCY121" s="124"/>
      <c r="RCZ121" s="125"/>
      <c r="RDA121" s="124"/>
      <c r="RDB121" s="125"/>
      <c r="RDC121" s="124"/>
      <c r="RDD121" s="125"/>
      <c r="RDE121" s="124"/>
      <c r="RDF121" s="125"/>
      <c r="RDG121" s="124"/>
      <c r="RDH121" s="125"/>
      <c r="RDI121" s="124"/>
      <c r="RDJ121" s="125"/>
      <c r="RDK121" s="124"/>
      <c r="RDL121" s="125"/>
      <c r="RDM121" s="124"/>
      <c r="RDN121" s="125"/>
      <c r="RDO121" s="124"/>
      <c r="RDP121" s="125"/>
      <c r="RDQ121" s="124"/>
      <c r="RDR121" s="125"/>
      <c r="RDS121" s="124"/>
      <c r="RDT121" s="125"/>
      <c r="RDU121" s="124"/>
      <c r="RDV121" s="125"/>
      <c r="RDW121" s="124"/>
      <c r="RDX121" s="125"/>
      <c r="RDY121" s="124"/>
      <c r="RDZ121" s="125"/>
      <c r="REA121" s="124"/>
      <c r="REB121" s="125"/>
      <c r="REC121" s="124"/>
      <c r="RED121" s="125"/>
      <c r="REE121" s="124"/>
      <c r="REF121" s="125"/>
      <c r="REG121" s="124"/>
      <c r="REH121" s="125"/>
      <c r="REI121" s="124"/>
      <c r="REJ121" s="125"/>
      <c r="REK121" s="124"/>
      <c r="REL121" s="125"/>
      <c r="REM121" s="124"/>
      <c r="REN121" s="125"/>
      <c r="REO121" s="124"/>
      <c r="REP121" s="125"/>
      <c r="REQ121" s="124"/>
      <c r="RER121" s="125"/>
      <c r="RES121" s="124"/>
      <c r="RET121" s="125"/>
      <c r="REU121" s="124"/>
      <c r="REV121" s="125"/>
      <c r="REW121" s="124"/>
      <c r="REX121" s="125"/>
      <c r="REY121" s="124"/>
      <c r="REZ121" s="125"/>
      <c r="RFA121" s="124"/>
      <c r="RFB121" s="125"/>
      <c r="RFC121" s="124"/>
      <c r="RFD121" s="125"/>
      <c r="RFE121" s="124"/>
      <c r="RFF121" s="125"/>
      <c r="RFG121" s="124"/>
      <c r="RFH121" s="125"/>
      <c r="RFI121" s="124"/>
      <c r="RFJ121" s="125"/>
      <c r="RFK121" s="124"/>
      <c r="RFL121" s="125"/>
      <c r="RFM121" s="124"/>
      <c r="RFN121" s="125"/>
      <c r="RFO121" s="124"/>
      <c r="RFP121" s="125"/>
      <c r="RFQ121" s="124"/>
      <c r="RFR121" s="125"/>
      <c r="RFS121" s="124"/>
      <c r="RFT121" s="125"/>
      <c r="RFU121" s="124"/>
      <c r="RFV121" s="125"/>
      <c r="RFW121" s="124"/>
      <c r="RFX121" s="125"/>
      <c r="RFY121" s="124"/>
      <c r="RFZ121" s="125"/>
      <c r="RGA121" s="124"/>
      <c r="RGB121" s="125"/>
      <c r="RGC121" s="124"/>
      <c r="RGD121" s="125"/>
      <c r="RGE121" s="124"/>
      <c r="RGF121" s="125"/>
      <c r="RGG121" s="124"/>
      <c r="RGH121" s="125"/>
      <c r="RGI121" s="124"/>
      <c r="RGJ121" s="125"/>
      <c r="RGK121" s="124"/>
      <c r="RGL121" s="125"/>
      <c r="RGM121" s="124"/>
      <c r="RGN121" s="125"/>
      <c r="RGO121" s="124"/>
      <c r="RGP121" s="125"/>
      <c r="RGQ121" s="124"/>
      <c r="RGR121" s="125"/>
      <c r="RGS121" s="124"/>
      <c r="RGT121" s="125"/>
      <c r="RGU121" s="124"/>
      <c r="RGV121" s="125"/>
      <c r="RGW121" s="124"/>
      <c r="RGX121" s="125"/>
      <c r="RGY121" s="124"/>
      <c r="RGZ121" s="125"/>
      <c r="RHA121" s="124"/>
      <c r="RHB121" s="125"/>
      <c r="RHC121" s="124"/>
      <c r="RHD121" s="125"/>
      <c r="RHE121" s="124"/>
      <c r="RHF121" s="125"/>
      <c r="RHG121" s="124"/>
      <c r="RHH121" s="125"/>
      <c r="RHI121" s="124"/>
      <c r="RHJ121" s="125"/>
      <c r="RHK121" s="124"/>
      <c r="RHL121" s="125"/>
      <c r="RHM121" s="124"/>
      <c r="RHN121" s="125"/>
      <c r="RHO121" s="124"/>
      <c r="RHP121" s="125"/>
      <c r="RHQ121" s="124"/>
      <c r="RHR121" s="125"/>
      <c r="RHS121" s="124"/>
      <c r="RHT121" s="125"/>
      <c r="RHU121" s="124"/>
      <c r="RHV121" s="125"/>
      <c r="RHW121" s="124"/>
      <c r="RHX121" s="125"/>
      <c r="RHY121" s="124"/>
      <c r="RHZ121" s="125"/>
      <c r="RIA121" s="124"/>
      <c r="RIB121" s="125"/>
      <c r="RIC121" s="124"/>
      <c r="RID121" s="125"/>
      <c r="RIE121" s="124"/>
      <c r="RIF121" s="125"/>
      <c r="RIG121" s="124"/>
      <c r="RIH121" s="125"/>
      <c r="RII121" s="124"/>
      <c r="RIJ121" s="125"/>
      <c r="RIK121" s="124"/>
      <c r="RIL121" s="125"/>
      <c r="RIM121" s="124"/>
      <c r="RIN121" s="125"/>
      <c r="RIO121" s="124"/>
      <c r="RIP121" s="125"/>
      <c r="RIQ121" s="124"/>
      <c r="RIR121" s="125"/>
      <c r="RIS121" s="124"/>
      <c r="RIT121" s="125"/>
      <c r="RIU121" s="124"/>
      <c r="RIV121" s="125"/>
      <c r="RIW121" s="124"/>
      <c r="RIX121" s="125"/>
      <c r="RIY121" s="124"/>
      <c r="RIZ121" s="125"/>
      <c r="RJA121" s="124"/>
      <c r="RJB121" s="125"/>
      <c r="RJC121" s="124"/>
      <c r="RJD121" s="125"/>
      <c r="RJE121" s="124"/>
      <c r="RJF121" s="125"/>
      <c r="RJG121" s="124"/>
      <c r="RJH121" s="125"/>
      <c r="RJI121" s="124"/>
      <c r="RJJ121" s="125"/>
      <c r="RJK121" s="124"/>
      <c r="RJL121" s="125"/>
      <c r="RJM121" s="124"/>
      <c r="RJN121" s="125"/>
      <c r="RJO121" s="124"/>
      <c r="RJP121" s="125"/>
      <c r="RJQ121" s="124"/>
      <c r="RJR121" s="125"/>
      <c r="RJS121" s="124"/>
      <c r="RJT121" s="125"/>
      <c r="RJU121" s="124"/>
      <c r="RJV121" s="125"/>
      <c r="RJW121" s="124"/>
      <c r="RJX121" s="125"/>
      <c r="RJY121" s="124"/>
      <c r="RJZ121" s="125"/>
      <c r="RKA121" s="124"/>
      <c r="RKB121" s="125"/>
      <c r="RKC121" s="124"/>
      <c r="RKD121" s="125"/>
      <c r="RKE121" s="124"/>
      <c r="RKF121" s="125"/>
      <c r="RKG121" s="124"/>
      <c r="RKH121" s="125"/>
      <c r="RKI121" s="124"/>
      <c r="RKJ121" s="125"/>
      <c r="RKK121" s="124"/>
      <c r="RKL121" s="125"/>
      <c r="RKM121" s="124"/>
      <c r="RKN121" s="125"/>
      <c r="RKO121" s="124"/>
      <c r="RKP121" s="125"/>
      <c r="RKQ121" s="124"/>
      <c r="RKR121" s="125"/>
      <c r="RKS121" s="124"/>
      <c r="RKT121" s="125"/>
      <c r="RKU121" s="124"/>
      <c r="RKV121" s="125"/>
      <c r="RKW121" s="124"/>
      <c r="RKX121" s="125"/>
      <c r="RKY121" s="124"/>
      <c r="RKZ121" s="125"/>
      <c r="RLA121" s="124"/>
      <c r="RLB121" s="125"/>
      <c r="RLC121" s="124"/>
      <c r="RLD121" s="125"/>
      <c r="RLE121" s="124"/>
      <c r="RLF121" s="125"/>
      <c r="RLG121" s="124"/>
      <c r="RLH121" s="125"/>
      <c r="RLI121" s="124"/>
      <c r="RLJ121" s="125"/>
      <c r="RLK121" s="124"/>
      <c r="RLL121" s="125"/>
      <c r="RLM121" s="124"/>
      <c r="RLN121" s="125"/>
      <c r="RLO121" s="124"/>
      <c r="RLP121" s="125"/>
      <c r="RLQ121" s="124"/>
      <c r="RLR121" s="125"/>
      <c r="RLS121" s="124"/>
      <c r="RLT121" s="125"/>
      <c r="RLU121" s="124"/>
      <c r="RLV121" s="125"/>
      <c r="RLW121" s="124"/>
      <c r="RLX121" s="125"/>
      <c r="RLY121" s="124"/>
      <c r="RLZ121" s="125"/>
      <c r="RMA121" s="124"/>
      <c r="RMB121" s="125"/>
      <c r="RMC121" s="124"/>
      <c r="RMD121" s="125"/>
      <c r="RME121" s="124"/>
      <c r="RMF121" s="125"/>
      <c r="RMG121" s="124"/>
      <c r="RMH121" s="125"/>
      <c r="RMI121" s="124"/>
      <c r="RMJ121" s="125"/>
      <c r="RMK121" s="124"/>
      <c r="RML121" s="125"/>
      <c r="RMM121" s="124"/>
      <c r="RMN121" s="125"/>
      <c r="RMO121" s="124"/>
      <c r="RMP121" s="125"/>
      <c r="RMQ121" s="124"/>
      <c r="RMR121" s="125"/>
      <c r="RMS121" s="124"/>
      <c r="RMT121" s="125"/>
      <c r="RMU121" s="124"/>
      <c r="RMV121" s="125"/>
      <c r="RMW121" s="124"/>
      <c r="RMX121" s="125"/>
      <c r="RMY121" s="124"/>
      <c r="RMZ121" s="125"/>
      <c r="RNA121" s="124"/>
      <c r="RNB121" s="125"/>
      <c r="RNC121" s="124"/>
      <c r="RND121" s="125"/>
      <c r="RNE121" s="124"/>
      <c r="RNF121" s="125"/>
      <c r="RNG121" s="124"/>
      <c r="RNH121" s="125"/>
      <c r="RNI121" s="124"/>
      <c r="RNJ121" s="125"/>
      <c r="RNK121" s="124"/>
      <c r="RNL121" s="125"/>
      <c r="RNM121" s="124"/>
      <c r="RNN121" s="125"/>
      <c r="RNO121" s="124"/>
      <c r="RNP121" s="125"/>
      <c r="RNQ121" s="124"/>
      <c r="RNR121" s="125"/>
      <c r="RNS121" s="124"/>
      <c r="RNT121" s="125"/>
      <c r="RNU121" s="124"/>
      <c r="RNV121" s="125"/>
      <c r="RNW121" s="124"/>
      <c r="RNX121" s="125"/>
      <c r="RNY121" s="124"/>
      <c r="RNZ121" s="125"/>
      <c r="ROA121" s="124"/>
      <c r="ROB121" s="125"/>
      <c r="ROC121" s="124"/>
      <c r="ROD121" s="125"/>
      <c r="ROE121" s="124"/>
      <c r="ROF121" s="125"/>
      <c r="ROG121" s="124"/>
      <c r="ROH121" s="125"/>
      <c r="ROI121" s="124"/>
      <c r="ROJ121" s="125"/>
      <c r="ROK121" s="124"/>
      <c r="ROL121" s="125"/>
      <c r="ROM121" s="124"/>
      <c r="RON121" s="125"/>
      <c r="ROO121" s="124"/>
      <c r="ROP121" s="125"/>
      <c r="ROQ121" s="124"/>
      <c r="ROR121" s="125"/>
      <c r="ROS121" s="124"/>
      <c r="ROT121" s="125"/>
      <c r="ROU121" s="124"/>
      <c r="ROV121" s="125"/>
      <c r="ROW121" s="124"/>
      <c r="ROX121" s="125"/>
      <c r="ROY121" s="124"/>
      <c r="ROZ121" s="125"/>
      <c r="RPA121" s="124"/>
      <c r="RPB121" s="125"/>
      <c r="RPC121" s="124"/>
      <c r="RPD121" s="125"/>
      <c r="RPE121" s="124"/>
      <c r="RPF121" s="125"/>
      <c r="RPG121" s="124"/>
      <c r="RPH121" s="125"/>
      <c r="RPI121" s="124"/>
      <c r="RPJ121" s="125"/>
      <c r="RPK121" s="124"/>
      <c r="RPL121" s="125"/>
      <c r="RPM121" s="124"/>
      <c r="RPN121" s="125"/>
      <c r="RPO121" s="124"/>
      <c r="RPP121" s="125"/>
      <c r="RPQ121" s="124"/>
      <c r="RPR121" s="125"/>
      <c r="RPS121" s="124"/>
      <c r="RPT121" s="125"/>
      <c r="RPU121" s="124"/>
      <c r="RPV121" s="125"/>
      <c r="RPW121" s="124"/>
      <c r="RPX121" s="125"/>
      <c r="RPY121" s="124"/>
      <c r="RPZ121" s="125"/>
      <c r="RQA121" s="124"/>
      <c r="RQB121" s="125"/>
      <c r="RQC121" s="124"/>
      <c r="RQD121" s="125"/>
      <c r="RQE121" s="124"/>
      <c r="RQF121" s="125"/>
      <c r="RQG121" s="124"/>
      <c r="RQH121" s="125"/>
      <c r="RQI121" s="124"/>
      <c r="RQJ121" s="125"/>
      <c r="RQK121" s="124"/>
      <c r="RQL121" s="125"/>
      <c r="RQM121" s="124"/>
      <c r="RQN121" s="125"/>
      <c r="RQO121" s="124"/>
      <c r="RQP121" s="125"/>
      <c r="RQQ121" s="124"/>
      <c r="RQR121" s="125"/>
      <c r="RQS121" s="124"/>
      <c r="RQT121" s="125"/>
      <c r="RQU121" s="124"/>
      <c r="RQV121" s="125"/>
      <c r="RQW121" s="124"/>
      <c r="RQX121" s="125"/>
      <c r="RQY121" s="124"/>
      <c r="RQZ121" s="125"/>
      <c r="RRA121" s="124"/>
      <c r="RRB121" s="125"/>
      <c r="RRC121" s="124"/>
      <c r="RRD121" s="125"/>
      <c r="RRE121" s="124"/>
      <c r="RRF121" s="125"/>
      <c r="RRG121" s="124"/>
      <c r="RRH121" s="125"/>
      <c r="RRI121" s="124"/>
      <c r="RRJ121" s="125"/>
      <c r="RRK121" s="124"/>
      <c r="RRL121" s="125"/>
      <c r="RRM121" s="124"/>
      <c r="RRN121" s="125"/>
      <c r="RRO121" s="124"/>
      <c r="RRP121" s="125"/>
      <c r="RRQ121" s="124"/>
      <c r="RRR121" s="125"/>
      <c r="RRS121" s="124"/>
      <c r="RRT121" s="125"/>
      <c r="RRU121" s="124"/>
      <c r="RRV121" s="125"/>
      <c r="RRW121" s="124"/>
      <c r="RRX121" s="125"/>
      <c r="RRY121" s="124"/>
      <c r="RRZ121" s="125"/>
      <c r="RSA121" s="124"/>
      <c r="RSB121" s="125"/>
      <c r="RSC121" s="124"/>
      <c r="RSD121" s="125"/>
      <c r="RSE121" s="124"/>
      <c r="RSF121" s="125"/>
      <c r="RSG121" s="124"/>
      <c r="RSH121" s="125"/>
      <c r="RSI121" s="124"/>
      <c r="RSJ121" s="125"/>
      <c r="RSK121" s="124"/>
      <c r="RSL121" s="125"/>
      <c r="RSM121" s="124"/>
      <c r="RSN121" s="125"/>
      <c r="RSO121" s="124"/>
      <c r="RSP121" s="125"/>
      <c r="RSQ121" s="124"/>
      <c r="RSR121" s="125"/>
      <c r="RSS121" s="124"/>
      <c r="RST121" s="125"/>
      <c r="RSU121" s="124"/>
      <c r="RSV121" s="125"/>
      <c r="RSW121" s="124"/>
      <c r="RSX121" s="125"/>
      <c r="RSY121" s="124"/>
      <c r="RSZ121" s="125"/>
      <c r="RTA121" s="124"/>
      <c r="RTB121" s="125"/>
      <c r="RTC121" s="124"/>
      <c r="RTD121" s="125"/>
      <c r="RTE121" s="124"/>
      <c r="RTF121" s="125"/>
      <c r="RTG121" s="124"/>
      <c r="RTH121" s="125"/>
      <c r="RTI121" s="124"/>
      <c r="RTJ121" s="125"/>
      <c r="RTK121" s="124"/>
      <c r="RTL121" s="125"/>
      <c r="RTM121" s="124"/>
      <c r="RTN121" s="125"/>
      <c r="RTO121" s="124"/>
      <c r="RTP121" s="125"/>
      <c r="RTQ121" s="124"/>
      <c r="RTR121" s="125"/>
      <c r="RTS121" s="124"/>
      <c r="RTT121" s="125"/>
      <c r="RTU121" s="124"/>
      <c r="RTV121" s="125"/>
      <c r="RTW121" s="124"/>
      <c r="RTX121" s="125"/>
      <c r="RTY121" s="124"/>
      <c r="RTZ121" s="125"/>
      <c r="RUA121" s="124"/>
      <c r="RUB121" s="125"/>
      <c r="RUC121" s="124"/>
      <c r="RUD121" s="125"/>
      <c r="RUE121" s="124"/>
      <c r="RUF121" s="125"/>
      <c r="RUG121" s="124"/>
      <c r="RUH121" s="125"/>
      <c r="RUI121" s="124"/>
      <c r="RUJ121" s="125"/>
      <c r="RUK121" s="124"/>
      <c r="RUL121" s="125"/>
      <c r="RUM121" s="124"/>
      <c r="RUN121" s="125"/>
      <c r="RUO121" s="124"/>
      <c r="RUP121" s="125"/>
      <c r="RUQ121" s="124"/>
      <c r="RUR121" s="125"/>
      <c r="RUS121" s="124"/>
      <c r="RUT121" s="125"/>
      <c r="RUU121" s="124"/>
      <c r="RUV121" s="125"/>
      <c r="RUW121" s="124"/>
      <c r="RUX121" s="125"/>
      <c r="RUY121" s="124"/>
      <c r="RUZ121" s="125"/>
      <c r="RVA121" s="124"/>
      <c r="RVB121" s="125"/>
      <c r="RVC121" s="124"/>
      <c r="RVD121" s="125"/>
      <c r="RVE121" s="124"/>
      <c r="RVF121" s="125"/>
      <c r="RVG121" s="124"/>
      <c r="RVH121" s="125"/>
      <c r="RVI121" s="124"/>
      <c r="RVJ121" s="125"/>
      <c r="RVK121" s="124"/>
      <c r="RVL121" s="125"/>
      <c r="RVM121" s="124"/>
      <c r="RVN121" s="125"/>
      <c r="RVO121" s="124"/>
      <c r="RVP121" s="125"/>
      <c r="RVQ121" s="124"/>
      <c r="RVR121" s="125"/>
      <c r="RVS121" s="124"/>
      <c r="RVT121" s="125"/>
      <c r="RVU121" s="124"/>
      <c r="RVV121" s="125"/>
      <c r="RVW121" s="124"/>
      <c r="RVX121" s="125"/>
      <c r="RVY121" s="124"/>
      <c r="RVZ121" s="125"/>
      <c r="RWA121" s="124"/>
      <c r="RWB121" s="125"/>
      <c r="RWC121" s="124"/>
      <c r="RWD121" s="125"/>
      <c r="RWE121" s="124"/>
      <c r="RWF121" s="125"/>
      <c r="RWG121" s="124"/>
      <c r="RWH121" s="125"/>
      <c r="RWI121" s="124"/>
      <c r="RWJ121" s="125"/>
      <c r="RWK121" s="124"/>
      <c r="RWL121" s="125"/>
      <c r="RWM121" s="124"/>
      <c r="RWN121" s="125"/>
      <c r="RWO121" s="124"/>
      <c r="RWP121" s="125"/>
      <c r="RWQ121" s="124"/>
      <c r="RWR121" s="125"/>
      <c r="RWS121" s="124"/>
      <c r="RWT121" s="125"/>
      <c r="RWU121" s="124"/>
      <c r="RWV121" s="125"/>
      <c r="RWW121" s="124"/>
      <c r="RWX121" s="125"/>
      <c r="RWY121" s="124"/>
      <c r="RWZ121" s="125"/>
      <c r="RXA121" s="124"/>
      <c r="RXB121" s="125"/>
      <c r="RXC121" s="124"/>
      <c r="RXD121" s="125"/>
      <c r="RXE121" s="124"/>
      <c r="RXF121" s="125"/>
      <c r="RXG121" s="124"/>
      <c r="RXH121" s="125"/>
      <c r="RXI121" s="124"/>
      <c r="RXJ121" s="125"/>
      <c r="RXK121" s="124"/>
      <c r="RXL121" s="125"/>
      <c r="RXM121" s="124"/>
      <c r="RXN121" s="125"/>
      <c r="RXO121" s="124"/>
      <c r="RXP121" s="125"/>
      <c r="RXQ121" s="124"/>
      <c r="RXR121" s="125"/>
      <c r="RXS121" s="124"/>
      <c r="RXT121" s="125"/>
      <c r="RXU121" s="124"/>
      <c r="RXV121" s="125"/>
      <c r="RXW121" s="124"/>
      <c r="RXX121" s="125"/>
      <c r="RXY121" s="124"/>
      <c r="RXZ121" s="125"/>
      <c r="RYA121" s="124"/>
      <c r="RYB121" s="125"/>
      <c r="RYC121" s="124"/>
      <c r="RYD121" s="125"/>
      <c r="RYE121" s="124"/>
      <c r="RYF121" s="125"/>
      <c r="RYG121" s="124"/>
      <c r="RYH121" s="125"/>
      <c r="RYI121" s="124"/>
      <c r="RYJ121" s="125"/>
      <c r="RYK121" s="124"/>
      <c r="RYL121" s="125"/>
      <c r="RYM121" s="124"/>
      <c r="RYN121" s="125"/>
      <c r="RYO121" s="124"/>
      <c r="RYP121" s="125"/>
      <c r="RYQ121" s="124"/>
      <c r="RYR121" s="125"/>
      <c r="RYS121" s="124"/>
      <c r="RYT121" s="125"/>
      <c r="RYU121" s="124"/>
      <c r="RYV121" s="125"/>
      <c r="RYW121" s="124"/>
      <c r="RYX121" s="125"/>
      <c r="RYY121" s="124"/>
      <c r="RYZ121" s="125"/>
      <c r="RZA121" s="124"/>
      <c r="RZB121" s="125"/>
      <c r="RZC121" s="124"/>
      <c r="RZD121" s="125"/>
      <c r="RZE121" s="124"/>
      <c r="RZF121" s="125"/>
      <c r="RZG121" s="124"/>
      <c r="RZH121" s="125"/>
      <c r="RZI121" s="124"/>
      <c r="RZJ121" s="125"/>
      <c r="RZK121" s="124"/>
      <c r="RZL121" s="125"/>
      <c r="RZM121" s="124"/>
      <c r="RZN121" s="125"/>
      <c r="RZO121" s="124"/>
      <c r="RZP121" s="125"/>
      <c r="RZQ121" s="124"/>
      <c r="RZR121" s="125"/>
      <c r="RZS121" s="124"/>
      <c r="RZT121" s="125"/>
      <c r="RZU121" s="124"/>
      <c r="RZV121" s="125"/>
      <c r="RZW121" s="124"/>
      <c r="RZX121" s="125"/>
      <c r="RZY121" s="124"/>
      <c r="RZZ121" s="125"/>
      <c r="SAA121" s="124"/>
      <c r="SAB121" s="125"/>
      <c r="SAC121" s="124"/>
      <c r="SAD121" s="125"/>
      <c r="SAE121" s="124"/>
      <c r="SAF121" s="125"/>
      <c r="SAG121" s="124"/>
      <c r="SAH121" s="125"/>
      <c r="SAI121" s="124"/>
      <c r="SAJ121" s="125"/>
      <c r="SAK121" s="124"/>
      <c r="SAL121" s="125"/>
      <c r="SAM121" s="124"/>
      <c r="SAN121" s="125"/>
      <c r="SAO121" s="124"/>
      <c r="SAP121" s="125"/>
      <c r="SAQ121" s="124"/>
      <c r="SAR121" s="125"/>
      <c r="SAS121" s="124"/>
      <c r="SAT121" s="125"/>
      <c r="SAU121" s="124"/>
      <c r="SAV121" s="125"/>
      <c r="SAW121" s="124"/>
      <c r="SAX121" s="125"/>
      <c r="SAY121" s="124"/>
      <c r="SAZ121" s="125"/>
      <c r="SBA121" s="124"/>
      <c r="SBB121" s="125"/>
      <c r="SBC121" s="124"/>
      <c r="SBD121" s="125"/>
      <c r="SBE121" s="124"/>
      <c r="SBF121" s="125"/>
      <c r="SBG121" s="124"/>
      <c r="SBH121" s="125"/>
      <c r="SBI121" s="124"/>
      <c r="SBJ121" s="125"/>
      <c r="SBK121" s="124"/>
      <c r="SBL121" s="125"/>
      <c r="SBM121" s="124"/>
      <c r="SBN121" s="125"/>
      <c r="SBO121" s="124"/>
      <c r="SBP121" s="125"/>
      <c r="SBQ121" s="124"/>
      <c r="SBR121" s="125"/>
      <c r="SBS121" s="124"/>
      <c r="SBT121" s="125"/>
      <c r="SBU121" s="124"/>
      <c r="SBV121" s="125"/>
      <c r="SBW121" s="124"/>
      <c r="SBX121" s="125"/>
      <c r="SBY121" s="124"/>
      <c r="SBZ121" s="125"/>
      <c r="SCA121" s="124"/>
      <c r="SCB121" s="125"/>
      <c r="SCC121" s="124"/>
      <c r="SCD121" s="125"/>
      <c r="SCE121" s="124"/>
      <c r="SCF121" s="125"/>
      <c r="SCG121" s="124"/>
      <c r="SCH121" s="125"/>
      <c r="SCI121" s="124"/>
      <c r="SCJ121" s="125"/>
      <c r="SCK121" s="124"/>
      <c r="SCL121" s="125"/>
      <c r="SCM121" s="124"/>
      <c r="SCN121" s="125"/>
      <c r="SCO121" s="124"/>
      <c r="SCP121" s="125"/>
      <c r="SCQ121" s="124"/>
      <c r="SCR121" s="125"/>
      <c r="SCS121" s="124"/>
      <c r="SCT121" s="125"/>
      <c r="SCU121" s="124"/>
      <c r="SCV121" s="125"/>
      <c r="SCW121" s="124"/>
      <c r="SCX121" s="125"/>
      <c r="SCY121" s="124"/>
      <c r="SCZ121" s="125"/>
      <c r="SDA121" s="124"/>
      <c r="SDB121" s="125"/>
      <c r="SDC121" s="124"/>
      <c r="SDD121" s="125"/>
      <c r="SDE121" s="124"/>
      <c r="SDF121" s="125"/>
      <c r="SDG121" s="124"/>
      <c r="SDH121" s="125"/>
      <c r="SDI121" s="124"/>
      <c r="SDJ121" s="125"/>
      <c r="SDK121" s="124"/>
      <c r="SDL121" s="125"/>
      <c r="SDM121" s="124"/>
      <c r="SDN121" s="125"/>
      <c r="SDO121" s="124"/>
      <c r="SDP121" s="125"/>
      <c r="SDQ121" s="124"/>
      <c r="SDR121" s="125"/>
      <c r="SDS121" s="124"/>
      <c r="SDT121" s="125"/>
      <c r="SDU121" s="124"/>
      <c r="SDV121" s="125"/>
      <c r="SDW121" s="124"/>
      <c r="SDX121" s="125"/>
      <c r="SDY121" s="124"/>
      <c r="SDZ121" s="125"/>
      <c r="SEA121" s="124"/>
      <c r="SEB121" s="125"/>
      <c r="SEC121" s="124"/>
      <c r="SED121" s="125"/>
      <c r="SEE121" s="124"/>
      <c r="SEF121" s="125"/>
      <c r="SEG121" s="124"/>
      <c r="SEH121" s="125"/>
      <c r="SEI121" s="124"/>
      <c r="SEJ121" s="125"/>
      <c r="SEK121" s="124"/>
      <c r="SEL121" s="125"/>
      <c r="SEM121" s="124"/>
      <c r="SEN121" s="125"/>
      <c r="SEO121" s="124"/>
      <c r="SEP121" s="125"/>
      <c r="SEQ121" s="124"/>
      <c r="SER121" s="125"/>
      <c r="SES121" s="124"/>
      <c r="SET121" s="125"/>
      <c r="SEU121" s="124"/>
      <c r="SEV121" s="125"/>
      <c r="SEW121" s="124"/>
      <c r="SEX121" s="125"/>
      <c r="SEY121" s="124"/>
      <c r="SEZ121" s="125"/>
      <c r="SFA121" s="124"/>
      <c r="SFB121" s="125"/>
      <c r="SFC121" s="124"/>
      <c r="SFD121" s="125"/>
      <c r="SFE121" s="124"/>
      <c r="SFF121" s="125"/>
      <c r="SFG121" s="124"/>
      <c r="SFH121" s="125"/>
      <c r="SFI121" s="124"/>
      <c r="SFJ121" s="125"/>
      <c r="SFK121" s="124"/>
      <c r="SFL121" s="125"/>
      <c r="SFM121" s="124"/>
      <c r="SFN121" s="125"/>
      <c r="SFO121" s="124"/>
      <c r="SFP121" s="125"/>
      <c r="SFQ121" s="124"/>
      <c r="SFR121" s="125"/>
      <c r="SFS121" s="124"/>
      <c r="SFT121" s="125"/>
      <c r="SFU121" s="124"/>
      <c r="SFV121" s="125"/>
      <c r="SFW121" s="124"/>
      <c r="SFX121" s="125"/>
      <c r="SFY121" s="124"/>
      <c r="SFZ121" s="125"/>
      <c r="SGA121" s="124"/>
      <c r="SGB121" s="125"/>
      <c r="SGC121" s="124"/>
      <c r="SGD121" s="125"/>
      <c r="SGE121" s="124"/>
      <c r="SGF121" s="125"/>
      <c r="SGG121" s="124"/>
      <c r="SGH121" s="125"/>
      <c r="SGI121" s="124"/>
      <c r="SGJ121" s="125"/>
      <c r="SGK121" s="124"/>
      <c r="SGL121" s="125"/>
      <c r="SGM121" s="124"/>
      <c r="SGN121" s="125"/>
      <c r="SGO121" s="124"/>
      <c r="SGP121" s="125"/>
      <c r="SGQ121" s="124"/>
      <c r="SGR121" s="125"/>
      <c r="SGS121" s="124"/>
      <c r="SGT121" s="125"/>
      <c r="SGU121" s="124"/>
      <c r="SGV121" s="125"/>
      <c r="SGW121" s="124"/>
      <c r="SGX121" s="125"/>
      <c r="SGY121" s="124"/>
      <c r="SGZ121" s="125"/>
      <c r="SHA121" s="124"/>
      <c r="SHB121" s="125"/>
      <c r="SHC121" s="124"/>
      <c r="SHD121" s="125"/>
      <c r="SHE121" s="124"/>
      <c r="SHF121" s="125"/>
      <c r="SHG121" s="124"/>
      <c r="SHH121" s="125"/>
      <c r="SHI121" s="124"/>
      <c r="SHJ121" s="125"/>
      <c r="SHK121" s="124"/>
      <c r="SHL121" s="125"/>
      <c r="SHM121" s="124"/>
      <c r="SHN121" s="125"/>
      <c r="SHO121" s="124"/>
      <c r="SHP121" s="125"/>
      <c r="SHQ121" s="124"/>
      <c r="SHR121" s="125"/>
      <c r="SHS121" s="124"/>
      <c r="SHT121" s="125"/>
      <c r="SHU121" s="124"/>
      <c r="SHV121" s="125"/>
      <c r="SHW121" s="124"/>
      <c r="SHX121" s="125"/>
      <c r="SHY121" s="124"/>
      <c r="SHZ121" s="125"/>
      <c r="SIA121" s="124"/>
      <c r="SIB121" s="125"/>
      <c r="SIC121" s="124"/>
      <c r="SID121" s="125"/>
      <c r="SIE121" s="124"/>
      <c r="SIF121" s="125"/>
      <c r="SIG121" s="124"/>
      <c r="SIH121" s="125"/>
      <c r="SII121" s="124"/>
      <c r="SIJ121" s="125"/>
      <c r="SIK121" s="124"/>
      <c r="SIL121" s="125"/>
      <c r="SIM121" s="124"/>
      <c r="SIN121" s="125"/>
      <c r="SIO121" s="124"/>
      <c r="SIP121" s="125"/>
      <c r="SIQ121" s="124"/>
      <c r="SIR121" s="125"/>
      <c r="SIS121" s="124"/>
      <c r="SIT121" s="125"/>
      <c r="SIU121" s="124"/>
      <c r="SIV121" s="125"/>
      <c r="SIW121" s="124"/>
      <c r="SIX121" s="125"/>
      <c r="SIY121" s="124"/>
      <c r="SIZ121" s="125"/>
      <c r="SJA121" s="124"/>
      <c r="SJB121" s="125"/>
      <c r="SJC121" s="124"/>
      <c r="SJD121" s="125"/>
      <c r="SJE121" s="124"/>
      <c r="SJF121" s="125"/>
      <c r="SJG121" s="124"/>
      <c r="SJH121" s="125"/>
      <c r="SJI121" s="124"/>
      <c r="SJJ121" s="125"/>
      <c r="SJK121" s="124"/>
      <c r="SJL121" s="125"/>
      <c r="SJM121" s="124"/>
      <c r="SJN121" s="125"/>
      <c r="SJO121" s="124"/>
      <c r="SJP121" s="125"/>
      <c r="SJQ121" s="124"/>
      <c r="SJR121" s="125"/>
      <c r="SJS121" s="124"/>
      <c r="SJT121" s="125"/>
      <c r="SJU121" s="124"/>
      <c r="SJV121" s="125"/>
      <c r="SJW121" s="124"/>
      <c r="SJX121" s="125"/>
      <c r="SJY121" s="124"/>
      <c r="SJZ121" s="125"/>
      <c r="SKA121" s="124"/>
      <c r="SKB121" s="125"/>
      <c r="SKC121" s="124"/>
      <c r="SKD121" s="125"/>
      <c r="SKE121" s="124"/>
      <c r="SKF121" s="125"/>
      <c r="SKG121" s="124"/>
      <c r="SKH121" s="125"/>
      <c r="SKI121" s="124"/>
      <c r="SKJ121" s="125"/>
      <c r="SKK121" s="124"/>
      <c r="SKL121" s="125"/>
      <c r="SKM121" s="124"/>
      <c r="SKN121" s="125"/>
      <c r="SKO121" s="124"/>
      <c r="SKP121" s="125"/>
      <c r="SKQ121" s="124"/>
      <c r="SKR121" s="125"/>
      <c r="SKS121" s="124"/>
      <c r="SKT121" s="125"/>
      <c r="SKU121" s="124"/>
      <c r="SKV121" s="125"/>
      <c r="SKW121" s="124"/>
      <c r="SKX121" s="125"/>
      <c r="SKY121" s="124"/>
      <c r="SKZ121" s="125"/>
      <c r="SLA121" s="124"/>
      <c r="SLB121" s="125"/>
      <c r="SLC121" s="124"/>
      <c r="SLD121" s="125"/>
      <c r="SLE121" s="124"/>
      <c r="SLF121" s="125"/>
      <c r="SLG121" s="124"/>
      <c r="SLH121" s="125"/>
      <c r="SLI121" s="124"/>
      <c r="SLJ121" s="125"/>
      <c r="SLK121" s="124"/>
      <c r="SLL121" s="125"/>
      <c r="SLM121" s="124"/>
      <c r="SLN121" s="125"/>
      <c r="SLO121" s="124"/>
      <c r="SLP121" s="125"/>
      <c r="SLQ121" s="124"/>
      <c r="SLR121" s="125"/>
      <c r="SLS121" s="124"/>
      <c r="SLT121" s="125"/>
      <c r="SLU121" s="124"/>
      <c r="SLV121" s="125"/>
      <c r="SLW121" s="124"/>
      <c r="SLX121" s="125"/>
      <c r="SLY121" s="124"/>
      <c r="SLZ121" s="125"/>
      <c r="SMA121" s="124"/>
      <c r="SMB121" s="125"/>
      <c r="SMC121" s="124"/>
      <c r="SMD121" s="125"/>
      <c r="SME121" s="124"/>
      <c r="SMF121" s="125"/>
      <c r="SMG121" s="124"/>
      <c r="SMH121" s="125"/>
      <c r="SMI121" s="124"/>
      <c r="SMJ121" s="125"/>
      <c r="SMK121" s="124"/>
      <c r="SML121" s="125"/>
      <c r="SMM121" s="124"/>
      <c r="SMN121" s="125"/>
      <c r="SMO121" s="124"/>
      <c r="SMP121" s="125"/>
      <c r="SMQ121" s="124"/>
      <c r="SMR121" s="125"/>
      <c r="SMS121" s="124"/>
      <c r="SMT121" s="125"/>
      <c r="SMU121" s="124"/>
      <c r="SMV121" s="125"/>
      <c r="SMW121" s="124"/>
      <c r="SMX121" s="125"/>
      <c r="SMY121" s="124"/>
      <c r="SMZ121" s="125"/>
      <c r="SNA121" s="124"/>
      <c r="SNB121" s="125"/>
      <c r="SNC121" s="124"/>
      <c r="SND121" s="125"/>
      <c r="SNE121" s="124"/>
      <c r="SNF121" s="125"/>
      <c r="SNG121" s="124"/>
      <c r="SNH121" s="125"/>
      <c r="SNI121" s="124"/>
      <c r="SNJ121" s="125"/>
      <c r="SNK121" s="124"/>
      <c r="SNL121" s="125"/>
      <c r="SNM121" s="124"/>
      <c r="SNN121" s="125"/>
      <c r="SNO121" s="124"/>
      <c r="SNP121" s="125"/>
      <c r="SNQ121" s="124"/>
      <c r="SNR121" s="125"/>
      <c r="SNS121" s="124"/>
      <c r="SNT121" s="125"/>
      <c r="SNU121" s="124"/>
      <c r="SNV121" s="125"/>
      <c r="SNW121" s="124"/>
      <c r="SNX121" s="125"/>
      <c r="SNY121" s="124"/>
      <c r="SNZ121" s="125"/>
      <c r="SOA121" s="124"/>
      <c r="SOB121" s="125"/>
      <c r="SOC121" s="124"/>
      <c r="SOD121" s="125"/>
      <c r="SOE121" s="124"/>
      <c r="SOF121" s="125"/>
      <c r="SOG121" s="124"/>
      <c r="SOH121" s="125"/>
      <c r="SOI121" s="124"/>
      <c r="SOJ121" s="125"/>
      <c r="SOK121" s="124"/>
      <c r="SOL121" s="125"/>
      <c r="SOM121" s="124"/>
      <c r="SON121" s="125"/>
      <c r="SOO121" s="124"/>
      <c r="SOP121" s="125"/>
      <c r="SOQ121" s="124"/>
      <c r="SOR121" s="125"/>
      <c r="SOS121" s="124"/>
      <c r="SOT121" s="125"/>
      <c r="SOU121" s="124"/>
      <c r="SOV121" s="125"/>
      <c r="SOW121" s="124"/>
      <c r="SOX121" s="125"/>
      <c r="SOY121" s="124"/>
      <c r="SOZ121" s="125"/>
      <c r="SPA121" s="124"/>
      <c r="SPB121" s="125"/>
      <c r="SPC121" s="124"/>
      <c r="SPD121" s="125"/>
      <c r="SPE121" s="124"/>
      <c r="SPF121" s="125"/>
      <c r="SPG121" s="124"/>
      <c r="SPH121" s="125"/>
      <c r="SPI121" s="124"/>
      <c r="SPJ121" s="125"/>
      <c r="SPK121" s="124"/>
      <c r="SPL121" s="125"/>
      <c r="SPM121" s="124"/>
      <c r="SPN121" s="125"/>
      <c r="SPO121" s="124"/>
      <c r="SPP121" s="125"/>
      <c r="SPQ121" s="124"/>
      <c r="SPR121" s="125"/>
      <c r="SPS121" s="124"/>
      <c r="SPT121" s="125"/>
      <c r="SPU121" s="124"/>
      <c r="SPV121" s="125"/>
      <c r="SPW121" s="124"/>
      <c r="SPX121" s="125"/>
      <c r="SPY121" s="124"/>
      <c r="SPZ121" s="125"/>
      <c r="SQA121" s="124"/>
      <c r="SQB121" s="125"/>
      <c r="SQC121" s="124"/>
      <c r="SQD121" s="125"/>
      <c r="SQE121" s="124"/>
      <c r="SQF121" s="125"/>
      <c r="SQG121" s="124"/>
      <c r="SQH121" s="125"/>
      <c r="SQI121" s="124"/>
      <c r="SQJ121" s="125"/>
      <c r="SQK121" s="124"/>
      <c r="SQL121" s="125"/>
      <c r="SQM121" s="124"/>
      <c r="SQN121" s="125"/>
      <c r="SQO121" s="124"/>
      <c r="SQP121" s="125"/>
      <c r="SQQ121" s="124"/>
      <c r="SQR121" s="125"/>
      <c r="SQS121" s="124"/>
      <c r="SQT121" s="125"/>
      <c r="SQU121" s="124"/>
      <c r="SQV121" s="125"/>
      <c r="SQW121" s="124"/>
      <c r="SQX121" s="125"/>
      <c r="SQY121" s="124"/>
      <c r="SQZ121" s="125"/>
      <c r="SRA121" s="124"/>
      <c r="SRB121" s="125"/>
      <c r="SRC121" s="124"/>
      <c r="SRD121" s="125"/>
      <c r="SRE121" s="124"/>
      <c r="SRF121" s="125"/>
      <c r="SRG121" s="124"/>
      <c r="SRH121" s="125"/>
      <c r="SRI121" s="124"/>
      <c r="SRJ121" s="125"/>
      <c r="SRK121" s="124"/>
      <c r="SRL121" s="125"/>
      <c r="SRM121" s="124"/>
      <c r="SRN121" s="125"/>
      <c r="SRO121" s="124"/>
      <c r="SRP121" s="125"/>
      <c r="SRQ121" s="124"/>
      <c r="SRR121" s="125"/>
      <c r="SRS121" s="124"/>
      <c r="SRT121" s="125"/>
      <c r="SRU121" s="124"/>
      <c r="SRV121" s="125"/>
      <c r="SRW121" s="124"/>
      <c r="SRX121" s="125"/>
      <c r="SRY121" s="124"/>
      <c r="SRZ121" s="125"/>
      <c r="SSA121" s="124"/>
      <c r="SSB121" s="125"/>
      <c r="SSC121" s="124"/>
      <c r="SSD121" s="125"/>
      <c r="SSE121" s="124"/>
      <c r="SSF121" s="125"/>
      <c r="SSG121" s="124"/>
      <c r="SSH121" s="125"/>
      <c r="SSI121" s="124"/>
      <c r="SSJ121" s="125"/>
      <c r="SSK121" s="124"/>
      <c r="SSL121" s="125"/>
      <c r="SSM121" s="124"/>
      <c r="SSN121" s="125"/>
      <c r="SSO121" s="124"/>
      <c r="SSP121" s="125"/>
      <c r="SSQ121" s="124"/>
      <c r="SSR121" s="125"/>
      <c r="SSS121" s="124"/>
      <c r="SST121" s="125"/>
      <c r="SSU121" s="124"/>
      <c r="SSV121" s="125"/>
      <c r="SSW121" s="124"/>
      <c r="SSX121" s="125"/>
      <c r="SSY121" s="124"/>
      <c r="SSZ121" s="125"/>
      <c r="STA121" s="124"/>
      <c r="STB121" s="125"/>
      <c r="STC121" s="124"/>
      <c r="STD121" s="125"/>
      <c r="STE121" s="124"/>
      <c r="STF121" s="125"/>
      <c r="STG121" s="124"/>
      <c r="STH121" s="125"/>
      <c r="STI121" s="124"/>
      <c r="STJ121" s="125"/>
      <c r="STK121" s="124"/>
      <c r="STL121" s="125"/>
      <c r="STM121" s="124"/>
      <c r="STN121" s="125"/>
      <c r="STO121" s="124"/>
      <c r="STP121" s="125"/>
      <c r="STQ121" s="124"/>
      <c r="STR121" s="125"/>
      <c r="STS121" s="124"/>
      <c r="STT121" s="125"/>
      <c r="STU121" s="124"/>
      <c r="STV121" s="125"/>
      <c r="STW121" s="124"/>
      <c r="STX121" s="125"/>
      <c r="STY121" s="124"/>
      <c r="STZ121" s="125"/>
      <c r="SUA121" s="124"/>
      <c r="SUB121" s="125"/>
      <c r="SUC121" s="124"/>
      <c r="SUD121" s="125"/>
      <c r="SUE121" s="124"/>
      <c r="SUF121" s="125"/>
      <c r="SUG121" s="124"/>
      <c r="SUH121" s="125"/>
      <c r="SUI121" s="124"/>
      <c r="SUJ121" s="125"/>
      <c r="SUK121" s="124"/>
      <c r="SUL121" s="125"/>
      <c r="SUM121" s="124"/>
      <c r="SUN121" s="125"/>
      <c r="SUO121" s="124"/>
      <c r="SUP121" s="125"/>
      <c r="SUQ121" s="124"/>
      <c r="SUR121" s="125"/>
      <c r="SUS121" s="124"/>
      <c r="SUT121" s="125"/>
      <c r="SUU121" s="124"/>
      <c r="SUV121" s="125"/>
      <c r="SUW121" s="124"/>
      <c r="SUX121" s="125"/>
      <c r="SUY121" s="124"/>
      <c r="SUZ121" s="125"/>
      <c r="SVA121" s="124"/>
      <c r="SVB121" s="125"/>
      <c r="SVC121" s="124"/>
      <c r="SVD121" s="125"/>
      <c r="SVE121" s="124"/>
      <c r="SVF121" s="125"/>
      <c r="SVG121" s="124"/>
      <c r="SVH121" s="125"/>
      <c r="SVI121" s="124"/>
      <c r="SVJ121" s="125"/>
      <c r="SVK121" s="124"/>
      <c r="SVL121" s="125"/>
      <c r="SVM121" s="124"/>
      <c r="SVN121" s="125"/>
      <c r="SVO121" s="124"/>
      <c r="SVP121" s="125"/>
      <c r="SVQ121" s="124"/>
      <c r="SVR121" s="125"/>
      <c r="SVS121" s="124"/>
      <c r="SVT121" s="125"/>
      <c r="SVU121" s="124"/>
      <c r="SVV121" s="125"/>
      <c r="SVW121" s="124"/>
      <c r="SVX121" s="125"/>
      <c r="SVY121" s="124"/>
      <c r="SVZ121" s="125"/>
      <c r="SWA121" s="124"/>
      <c r="SWB121" s="125"/>
      <c r="SWC121" s="124"/>
      <c r="SWD121" s="125"/>
      <c r="SWE121" s="124"/>
      <c r="SWF121" s="125"/>
      <c r="SWG121" s="124"/>
      <c r="SWH121" s="125"/>
      <c r="SWI121" s="124"/>
      <c r="SWJ121" s="125"/>
      <c r="SWK121" s="124"/>
      <c r="SWL121" s="125"/>
      <c r="SWM121" s="124"/>
      <c r="SWN121" s="125"/>
      <c r="SWO121" s="124"/>
      <c r="SWP121" s="125"/>
      <c r="SWQ121" s="124"/>
      <c r="SWR121" s="125"/>
      <c r="SWS121" s="124"/>
      <c r="SWT121" s="125"/>
      <c r="SWU121" s="124"/>
      <c r="SWV121" s="125"/>
      <c r="SWW121" s="124"/>
      <c r="SWX121" s="125"/>
      <c r="SWY121" s="124"/>
      <c r="SWZ121" s="125"/>
      <c r="SXA121" s="124"/>
      <c r="SXB121" s="125"/>
      <c r="SXC121" s="124"/>
      <c r="SXD121" s="125"/>
      <c r="SXE121" s="124"/>
      <c r="SXF121" s="125"/>
      <c r="SXG121" s="124"/>
      <c r="SXH121" s="125"/>
      <c r="SXI121" s="124"/>
      <c r="SXJ121" s="125"/>
      <c r="SXK121" s="124"/>
      <c r="SXL121" s="125"/>
      <c r="SXM121" s="124"/>
      <c r="SXN121" s="125"/>
      <c r="SXO121" s="124"/>
      <c r="SXP121" s="125"/>
      <c r="SXQ121" s="124"/>
      <c r="SXR121" s="125"/>
      <c r="SXS121" s="124"/>
      <c r="SXT121" s="125"/>
      <c r="SXU121" s="124"/>
      <c r="SXV121" s="125"/>
      <c r="SXW121" s="124"/>
      <c r="SXX121" s="125"/>
      <c r="SXY121" s="124"/>
      <c r="SXZ121" s="125"/>
      <c r="SYA121" s="124"/>
      <c r="SYB121" s="125"/>
      <c r="SYC121" s="124"/>
      <c r="SYD121" s="125"/>
      <c r="SYE121" s="124"/>
      <c r="SYF121" s="125"/>
      <c r="SYG121" s="124"/>
      <c r="SYH121" s="125"/>
      <c r="SYI121" s="124"/>
      <c r="SYJ121" s="125"/>
      <c r="SYK121" s="124"/>
      <c r="SYL121" s="125"/>
      <c r="SYM121" s="124"/>
      <c r="SYN121" s="125"/>
      <c r="SYO121" s="124"/>
      <c r="SYP121" s="125"/>
      <c r="SYQ121" s="124"/>
      <c r="SYR121" s="125"/>
      <c r="SYS121" s="124"/>
      <c r="SYT121" s="125"/>
      <c r="SYU121" s="124"/>
      <c r="SYV121" s="125"/>
      <c r="SYW121" s="124"/>
      <c r="SYX121" s="125"/>
      <c r="SYY121" s="124"/>
      <c r="SYZ121" s="125"/>
      <c r="SZA121" s="124"/>
      <c r="SZB121" s="125"/>
      <c r="SZC121" s="124"/>
      <c r="SZD121" s="125"/>
      <c r="SZE121" s="124"/>
      <c r="SZF121" s="125"/>
      <c r="SZG121" s="124"/>
      <c r="SZH121" s="125"/>
      <c r="SZI121" s="124"/>
      <c r="SZJ121" s="125"/>
      <c r="SZK121" s="124"/>
      <c r="SZL121" s="125"/>
      <c r="SZM121" s="124"/>
      <c r="SZN121" s="125"/>
      <c r="SZO121" s="124"/>
      <c r="SZP121" s="125"/>
      <c r="SZQ121" s="124"/>
      <c r="SZR121" s="125"/>
      <c r="SZS121" s="124"/>
      <c r="SZT121" s="125"/>
      <c r="SZU121" s="124"/>
      <c r="SZV121" s="125"/>
      <c r="SZW121" s="124"/>
      <c r="SZX121" s="125"/>
      <c r="SZY121" s="124"/>
      <c r="SZZ121" s="125"/>
      <c r="TAA121" s="124"/>
      <c r="TAB121" s="125"/>
      <c r="TAC121" s="124"/>
      <c r="TAD121" s="125"/>
      <c r="TAE121" s="124"/>
      <c r="TAF121" s="125"/>
      <c r="TAG121" s="124"/>
      <c r="TAH121" s="125"/>
      <c r="TAI121" s="124"/>
      <c r="TAJ121" s="125"/>
      <c r="TAK121" s="124"/>
      <c r="TAL121" s="125"/>
      <c r="TAM121" s="124"/>
      <c r="TAN121" s="125"/>
      <c r="TAO121" s="124"/>
      <c r="TAP121" s="125"/>
      <c r="TAQ121" s="124"/>
      <c r="TAR121" s="125"/>
      <c r="TAS121" s="124"/>
      <c r="TAT121" s="125"/>
      <c r="TAU121" s="124"/>
      <c r="TAV121" s="125"/>
      <c r="TAW121" s="124"/>
      <c r="TAX121" s="125"/>
      <c r="TAY121" s="124"/>
      <c r="TAZ121" s="125"/>
      <c r="TBA121" s="124"/>
      <c r="TBB121" s="125"/>
      <c r="TBC121" s="124"/>
      <c r="TBD121" s="125"/>
      <c r="TBE121" s="124"/>
      <c r="TBF121" s="125"/>
      <c r="TBG121" s="124"/>
      <c r="TBH121" s="125"/>
      <c r="TBI121" s="124"/>
      <c r="TBJ121" s="125"/>
      <c r="TBK121" s="124"/>
      <c r="TBL121" s="125"/>
      <c r="TBM121" s="124"/>
      <c r="TBN121" s="125"/>
      <c r="TBO121" s="124"/>
      <c r="TBP121" s="125"/>
      <c r="TBQ121" s="124"/>
      <c r="TBR121" s="125"/>
      <c r="TBS121" s="124"/>
      <c r="TBT121" s="125"/>
      <c r="TBU121" s="124"/>
      <c r="TBV121" s="125"/>
      <c r="TBW121" s="124"/>
      <c r="TBX121" s="125"/>
      <c r="TBY121" s="124"/>
      <c r="TBZ121" s="125"/>
      <c r="TCA121" s="124"/>
      <c r="TCB121" s="125"/>
      <c r="TCC121" s="124"/>
      <c r="TCD121" s="125"/>
      <c r="TCE121" s="124"/>
      <c r="TCF121" s="125"/>
      <c r="TCG121" s="124"/>
      <c r="TCH121" s="125"/>
      <c r="TCI121" s="124"/>
      <c r="TCJ121" s="125"/>
      <c r="TCK121" s="124"/>
      <c r="TCL121" s="125"/>
      <c r="TCM121" s="124"/>
      <c r="TCN121" s="125"/>
      <c r="TCO121" s="124"/>
      <c r="TCP121" s="125"/>
      <c r="TCQ121" s="124"/>
      <c r="TCR121" s="125"/>
      <c r="TCS121" s="124"/>
      <c r="TCT121" s="125"/>
      <c r="TCU121" s="124"/>
      <c r="TCV121" s="125"/>
      <c r="TCW121" s="124"/>
      <c r="TCX121" s="125"/>
      <c r="TCY121" s="124"/>
      <c r="TCZ121" s="125"/>
      <c r="TDA121" s="124"/>
      <c r="TDB121" s="125"/>
      <c r="TDC121" s="124"/>
      <c r="TDD121" s="125"/>
      <c r="TDE121" s="124"/>
      <c r="TDF121" s="125"/>
      <c r="TDG121" s="124"/>
      <c r="TDH121" s="125"/>
      <c r="TDI121" s="124"/>
      <c r="TDJ121" s="125"/>
      <c r="TDK121" s="124"/>
      <c r="TDL121" s="125"/>
      <c r="TDM121" s="124"/>
      <c r="TDN121" s="125"/>
      <c r="TDO121" s="124"/>
      <c r="TDP121" s="125"/>
      <c r="TDQ121" s="124"/>
      <c r="TDR121" s="125"/>
      <c r="TDS121" s="124"/>
      <c r="TDT121" s="125"/>
      <c r="TDU121" s="124"/>
      <c r="TDV121" s="125"/>
      <c r="TDW121" s="124"/>
      <c r="TDX121" s="125"/>
      <c r="TDY121" s="124"/>
      <c r="TDZ121" s="125"/>
      <c r="TEA121" s="124"/>
      <c r="TEB121" s="125"/>
      <c r="TEC121" s="124"/>
      <c r="TED121" s="125"/>
      <c r="TEE121" s="124"/>
      <c r="TEF121" s="125"/>
      <c r="TEG121" s="124"/>
      <c r="TEH121" s="125"/>
      <c r="TEI121" s="124"/>
      <c r="TEJ121" s="125"/>
      <c r="TEK121" s="124"/>
      <c r="TEL121" s="125"/>
      <c r="TEM121" s="124"/>
      <c r="TEN121" s="125"/>
      <c r="TEO121" s="124"/>
      <c r="TEP121" s="125"/>
      <c r="TEQ121" s="124"/>
      <c r="TER121" s="125"/>
      <c r="TES121" s="124"/>
      <c r="TET121" s="125"/>
      <c r="TEU121" s="124"/>
      <c r="TEV121" s="125"/>
      <c r="TEW121" s="124"/>
      <c r="TEX121" s="125"/>
      <c r="TEY121" s="124"/>
      <c r="TEZ121" s="125"/>
      <c r="TFA121" s="124"/>
      <c r="TFB121" s="125"/>
      <c r="TFC121" s="124"/>
      <c r="TFD121" s="125"/>
      <c r="TFE121" s="124"/>
      <c r="TFF121" s="125"/>
      <c r="TFG121" s="124"/>
      <c r="TFH121" s="125"/>
      <c r="TFI121" s="124"/>
      <c r="TFJ121" s="125"/>
      <c r="TFK121" s="124"/>
      <c r="TFL121" s="125"/>
      <c r="TFM121" s="124"/>
      <c r="TFN121" s="125"/>
      <c r="TFO121" s="124"/>
      <c r="TFP121" s="125"/>
      <c r="TFQ121" s="124"/>
      <c r="TFR121" s="125"/>
      <c r="TFS121" s="124"/>
      <c r="TFT121" s="125"/>
      <c r="TFU121" s="124"/>
      <c r="TFV121" s="125"/>
      <c r="TFW121" s="124"/>
      <c r="TFX121" s="125"/>
      <c r="TFY121" s="124"/>
      <c r="TFZ121" s="125"/>
      <c r="TGA121" s="124"/>
      <c r="TGB121" s="125"/>
      <c r="TGC121" s="124"/>
      <c r="TGD121" s="125"/>
      <c r="TGE121" s="124"/>
      <c r="TGF121" s="125"/>
      <c r="TGG121" s="124"/>
      <c r="TGH121" s="125"/>
      <c r="TGI121" s="124"/>
      <c r="TGJ121" s="125"/>
      <c r="TGK121" s="124"/>
      <c r="TGL121" s="125"/>
      <c r="TGM121" s="124"/>
      <c r="TGN121" s="125"/>
      <c r="TGO121" s="124"/>
      <c r="TGP121" s="125"/>
      <c r="TGQ121" s="124"/>
      <c r="TGR121" s="125"/>
      <c r="TGS121" s="124"/>
      <c r="TGT121" s="125"/>
      <c r="TGU121" s="124"/>
      <c r="TGV121" s="125"/>
      <c r="TGW121" s="124"/>
      <c r="TGX121" s="125"/>
      <c r="TGY121" s="124"/>
      <c r="TGZ121" s="125"/>
      <c r="THA121" s="124"/>
      <c r="THB121" s="125"/>
      <c r="THC121" s="124"/>
      <c r="THD121" s="125"/>
      <c r="THE121" s="124"/>
      <c r="THF121" s="125"/>
      <c r="THG121" s="124"/>
      <c r="THH121" s="125"/>
      <c r="THI121" s="124"/>
      <c r="THJ121" s="125"/>
      <c r="THK121" s="124"/>
      <c r="THL121" s="125"/>
      <c r="THM121" s="124"/>
      <c r="THN121" s="125"/>
      <c r="THO121" s="124"/>
      <c r="THP121" s="125"/>
      <c r="THQ121" s="124"/>
      <c r="THR121" s="125"/>
      <c r="THS121" s="124"/>
      <c r="THT121" s="125"/>
      <c r="THU121" s="124"/>
      <c r="THV121" s="125"/>
      <c r="THW121" s="124"/>
      <c r="THX121" s="125"/>
      <c r="THY121" s="124"/>
      <c r="THZ121" s="125"/>
      <c r="TIA121" s="124"/>
      <c r="TIB121" s="125"/>
      <c r="TIC121" s="124"/>
      <c r="TID121" s="125"/>
      <c r="TIE121" s="124"/>
      <c r="TIF121" s="125"/>
      <c r="TIG121" s="124"/>
      <c r="TIH121" s="125"/>
      <c r="TII121" s="124"/>
      <c r="TIJ121" s="125"/>
      <c r="TIK121" s="124"/>
      <c r="TIL121" s="125"/>
      <c r="TIM121" s="124"/>
      <c r="TIN121" s="125"/>
      <c r="TIO121" s="124"/>
      <c r="TIP121" s="125"/>
      <c r="TIQ121" s="124"/>
      <c r="TIR121" s="125"/>
      <c r="TIS121" s="124"/>
      <c r="TIT121" s="125"/>
      <c r="TIU121" s="124"/>
      <c r="TIV121" s="125"/>
      <c r="TIW121" s="124"/>
      <c r="TIX121" s="125"/>
      <c r="TIY121" s="124"/>
      <c r="TIZ121" s="125"/>
      <c r="TJA121" s="124"/>
      <c r="TJB121" s="125"/>
      <c r="TJC121" s="124"/>
      <c r="TJD121" s="125"/>
      <c r="TJE121" s="124"/>
      <c r="TJF121" s="125"/>
      <c r="TJG121" s="124"/>
      <c r="TJH121" s="125"/>
      <c r="TJI121" s="124"/>
      <c r="TJJ121" s="125"/>
      <c r="TJK121" s="124"/>
      <c r="TJL121" s="125"/>
      <c r="TJM121" s="124"/>
      <c r="TJN121" s="125"/>
      <c r="TJO121" s="124"/>
      <c r="TJP121" s="125"/>
      <c r="TJQ121" s="124"/>
      <c r="TJR121" s="125"/>
      <c r="TJS121" s="124"/>
      <c r="TJT121" s="125"/>
      <c r="TJU121" s="124"/>
      <c r="TJV121" s="125"/>
      <c r="TJW121" s="124"/>
      <c r="TJX121" s="125"/>
      <c r="TJY121" s="124"/>
      <c r="TJZ121" s="125"/>
      <c r="TKA121" s="124"/>
      <c r="TKB121" s="125"/>
      <c r="TKC121" s="124"/>
      <c r="TKD121" s="125"/>
      <c r="TKE121" s="124"/>
      <c r="TKF121" s="125"/>
      <c r="TKG121" s="124"/>
      <c r="TKH121" s="125"/>
      <c r="TKI121" s="124"/>
      <c r="TKJ121" s="125"/>
      <c r="TKK121" s="124"/>
      <c r="TKL121" s="125"/>
      <c r="TKM121" s="124"/>
      <c r="TKN121" s="125"/>
      <c r="TKO121" s="124"/>
      <c r="TKP121" s="125"/>
      <c r="TKQ121" s="124"/>
      <c r="TKR121" s="125"/>
      <c r="TKS121" s="124"/>
      <c r="TKT121" s="125"/>
      <c r="TKU121" s="124"/>
      <c r="TKV121" s="125"/>
      <c r="TKW121" s="124"/>
      <c r="TKX121" s="125"/>
      <c r="TKY121" s="124"/>
      <c r="TKZ121" s="125"/>
      <c r="TLA121" s="124"/>
      <c r="TLB121" s="125"/>
      <c r="TLC121" s="124"/>
      <c r="TLD121" s="125"/>
      <c r="TLE121" s="124"/>
      <c r="TLF121" s="125"/>
      <c r="TLG121" s="124"/>
      <c r="TLH121" s="125"/>
      <c r="TLI121" s="124"/>
      <c r="TLJ121" s="125"/>
      <c r="TLK121" s="124"/>
      <c r="TLL121" s="125"/>
      <c r="TLM121" s="124"/>
      <c r="TLN121" s="125"/>
      <c r="TLO121" s="124"/>
      <c r="TLP121" s="125"/>
      <c r="TLQ121" s="124"/>
      <c r="TLR121" s="125"/>
      <c r="TLS121" s="124"/>
      <c r="TLT121" s="125"/>
      <c r="TLU121" s="124"/>
      <c r="TLV121" s="125"/>
      <c r="TLW121" s="124"/>
      <c r="TLX121" s="125"/>
      <c r="TLY121" s="124"/>
      <c r="TLZ121" s="125"/>
      <c r="TMA121" s="124"/>
      <c r="TMB121" s="125"/>
      <c r="TMC121" s="124"/>
      <c r="TMD121" s="125"/>
      <c r="TME121" s="124"/>
      <c r="TMF121" s="125"/>
      <c r="TMG121" s="124"/>
      <c r="TMH121" s="125"/>
      <c r="TMI121" s="124"/>
      <c r="TMJ121" s="125"/>
      <c r="TMK121" s="124"/>
      <c r="TML121" s="125"/>
      <c r="TMM121" s="124"/>
      <c r="TMN121" s="125"/>
      <c r="TMO121" s="124"/>
      <c r="TMP121" s="125"/>
      <c r="TMQ121" s="124"/>
      <c r="TMR121" s="125"/>
      <c r="TMS121" s="124"/>
      <c r="TMT121" s="125"/>
      <c r="TMU121" s="124"/>
      <c r="TMV121" s="125"/>
      <c r="TMW121" s="124"/>
      <c r="TMX121" s="125"/>
      <c r="TMY121" s="124"/>
      <c r="TMZ121" s="125"/>
      <c r="TNA121" s="124"/>
      <c r="TNB121" s="125"/>
      <c r="TNC121" s="124"/>
      <c r="TND121" s="125"/>
      <c r="TNE121" s="124"/>
      <c r="TNF121" s="125"/>
      <c r="TNG121" s="124"/>
      <c r="TNH121" s="125"/>
      <c r="TNI121" s="124"/>
      <c r="TNJ121" s="125"/>
      <c r="TNK121" s="124"/>
      <c r="TNL121" s="125"/>
      <c r="TNM121" s="124"/>
      <c r="TNN121" s="125"/>
      <c r="TNO121" s="124"/>
      <c r="TNP121" s="125"/>
      <c r="TNQ121" s="124"/>
      <c r="TNR121" s="125"/>
      <c r="TNS121" s="124"/>
      <c r="TNT121" s="125"/>
      <c r="TNU121" s="124"/>
      <c r="TNV121" s="125"/>
      <c r="TNW121" s="124"/>
      <c r="TNX121" s="125"/>
      <c r="TNY121" s="124"/>
      <c r="TNZ121" s="125"/>
      <c r="TOA121" s="124"/>
      <c r="TOB121" s="125"/>
      <c r="TOC121" s="124"/>
      <c r="TOD121" s="125"/>
      <c r="TOE121" s="124"/>
      <c r="TOF121" s="125"/>
      <c r="TOG121" s="124"/>
      <c r="TOH121" s="125"/>
      <c r="TOI121" s="124"/>
      <c r="TOJ121" s="125"/>
      <c r="TOK121" s="124"/>
      <c r="TOL121" s="125"/>
      <c r="TOM121" s="124"/>
      <c r="TON121" s="125"/>
      <c r="TOO121" s="124"/>
      <c r="TOP121" s="125"/>
      <c r="TOQ121" s="124"/>
      <c r="TOR121" s="125"/>
      <c r="TOS121" s="124"/>
      <c r="TOT121" s="125"/>
      <c r="TOU121" s="124"/>
      <c r="TOV121" s="125"/>
      <c r="TOW121" s="124"/>
      <c r="TOX121" s="125"/>
      <c r="TOY121" s="124"/>
      <c r="TOZ121" s="125"/>
      <c r="TPA121" s="124"/>
      <c r="TPB121" s="125"/>
      <c r="TPC121" s="124"/>
      <c r="TPD121" s="125"/>
      <c r="TPE121" s="124"/>
      <c r="TPF121" s="125"/>
      <c r="TPG121" s="124"/>
      <c r="TPH121" s="125"/>
      <c r="TPI121" s="124"/>
      <c r="TPJ121" s="125"/>
      <c r="TPK121" s="124"/>
      <c r="TPL121" s="125"/>
      <c r="TPM121" s="124"/>
      <c r="TPN121" s="125"/>
      <c r="TPO121" s="124"/>
      <c r="TPP121" s="125"/>
      <c r="TPQ121" s="124"/>
      <c r="TPR121" s="125"/>
      <c r="TPS121" s="124"/>
      <c r="TPT121" s="125"/>
      <c r="TPU121" s="124"/>
      <c r="TPV121" s="125"/>
      <c r="TPW121" s="124"/>
      <c r="TPX121" s="125"/>
      <c r="TPY121" s="124"/>
      <c r="TPZ121" s="125"/>
      <c r="TQA121" s="124"/>
      <c r="TQB121" s="125"/>
      <c r="TQC121" s="124"/>
      <c r="TQD121" s="125"/>
      <c r="TQE121" s="124"/>
      <c r="TQF121" s="125"/>
      <c r="TQG121" s="124"/>
      <c r="TQH121" s="125"/>
      <c r="TQI121" s="124"/>
      <c r="TQJ121" s="125"/>
      <c r="TQK121" s="124"/>
      <c r="TQL121" s="125"/>
      <c r="TQM121" s="124"/>
      <c r="TQN121" s="125"/>
      <c r="TQO121" s="124"/>
      <c r="TQP121" s="125"/>
      <c r="TQQ121" s="124"/>
      <c r="TQR121" s="125"/>
      <c r="TQS121" s="124"/>
      <c r="TQT121" s="125"/>
      <c r="TQU121" s="124"/>
      <c r="TQV121" s="125"/>
      <c r="TQW121" s="124"/>
      <c r="TQX121" s="125"/>
      <c r="TQY121" s="124"/>
      <c r="TQZ121" s="125"/>
      <c r="TRA121" s="124"/>
      <c r="TRB121" s="125"/>
      <c r="TRC121" s="124"/>
      <c r="TRD121" s="125"/>
      <c r="TRE121" s="124"/>
      <c r="TRF121" s="125"/>
      <c r="TRG121" s="124"/>
      <c r="TRH121" s="125"/>
      <c r="TRI121" s="124"/>
      <c r="TRJ121" s="125"/>
      <c r="TRK121" s="124"/>
      <c r="TRL121" s="125"/>
      <c r="TRM121" s="124"/>
      <c r="TRN121" s="125"/>
      <c r="TRO121" s="124"/>
      <c r="TRP121" s="125"/>
      <c r="TRQ121" s="124"/>
      <c r="TRR121" s="125"/>
      <c r="TRS121" s="124"/>
      <c r="TRT121" s="125"/>
      <c r="TRU121" s="124"/>
      <c r="TRV121" s="125"/>
      <c r="TRW121" s="124"/>
      <c r="TRX121" s="125"/>
      <c r="TRY121" s="124"/>
      <c r="TRZ121" s="125"/>
      <c r="TSA121" s="124"/>
      <c r="TSB121" s="125"/>
      <c r="TSC121" s="124"/>
      <c r="TSD121" s="125"/>
      <c r="TSE121" s="124"/>
      <c r="TSF121" s="125"/>
      <c r="TSG121" s="124"/>
      <c r="TSH121" s="125"/>
      <c r="TSI121" s="124"/>
      <c r="TSJ121" s="125"/>
      <c r="TSK121" s="124"/>
      <c r="TSL121" s="125"/>
      <c r="TSM121" s="124"/>
      <c r="TSN121" s="125"/>
      <c r="TSO121" s="124"/>
      <c r="TSP121" s="125"/>
      <c r="TSQ121" s="124"/>
      <c r="TSR121" s="125"/>
      <c r="TSS121" s="124"/>
      <c r="TST121" s="125"/>
      <c r="TSU121" s="124"/>
      <c r="TSV121" s="125"/>
      <c r="TSW121" s="124"/>
      <c r="TSX121" s="125"/>
      <c r="TSY121" s="124"/>
      <c r="TSZ121" s="125"/>
      <c r="TTA121" s="124"/>
      <c r="TTB121" s="125"/>
      <c r="TTC121" s="124"/>
      <c r="TTD121" s="125"/>
      <c r="TTE121" s="124"/>
      <c r="TTF121" s="125"/>
      <c r="TTG121" s="124"/>
      <c r="TTH121" s="125"/>
      <c r="TTI121" s="124"/>
      <c r="TTJ121" s="125"/>
      <c r="TTK121" s="124"/>
      <c r="TTL121" s="125"/>
      <c r="TTM121" s="124"/>
      <c r="TTN121" s="125"/>
      <c r="TTO121" s="124"/>
      <c r="TTP121" s="125"/>
      <c r="TTQ121" s="124"/>
      <c r="TTR121" s="125"/>
      <c r="TTS121" s="124"/>
      <c r="TTT121" s="125"/>
      <c r="TTU121" s="124"/>
      <c r="TTV121" s="125"/>
      <c r="TTW121" s="124"/>
      <c r="TTX121" s="125"/>
      <c r="TTY121" s="124"/>
      <c r="TTZ121" s="125"/>
      <c r="TUA121" s="124"/>
      <c r="TUB121" s="125"/>
      <c r="TUC121" s="124"/>
      <c r="TUD121" s="125"/>
      <c r="TUE121" s="124"/>
      <c r="TUF121" s="125"/>
      <c r="TUG121" s="124"/>
      <c r="TUH121" s="125"/>
      <c r="TUI121" s="124"/>
      <c r="TUJ121" s="125"/>
      <c r="TUK121" s="124"/>
      <c r="TUL121" s="125"/>
      <c r="TUM121" s="124"/>
      <c r="TUN121" s="125"/>
      <c r="TUO121" s="124"/>
      <c r="TUP121" s="125"/>
      <c r="TUQ121" s="124"/>
      <c r="TUR121" s="125"/>
      <c r="TUS121" s="124"/>
      <c r="TUT121" s="125"/>
      <c r="TUU121" s="124"/>
      <c r="TUV121" s="125"/>
      <c r="TUW121" s="124"/>
      <c r="TUX121" s="125"/>
      <c r="TUY121" s="124"/>
      <c r="TUZ121" s="125"/>
      <c r="TVA121" s="124"/>
      <c r="TVB121" s="125"/>
      <c r="TVC121" s="124"/>
      <c r="TVD121" s="125"/>
      <c r="TVE121" s="124"/>
      <c r="TVF121" s="125"/>
      <c r="TVG121" s="124"/>
      <c r="TVH121" s="125"/>
      <c r="TVI121" s="124"/>
      <c r="TVJ121" s="125"/>
      <c r="TVK121" s="124"/>
      <c r="TVL121" s="125"/>
      <c r="TVM121" s="124"/>
      <c r="TVN121" s="125"/>
      <c r="TVO121" s="124"/>
      <c r="TVP121" s="125"/>
      <c r="TVQ121" s="124"/>
      <c r="TVR121" s="125"/>
      <c r="TVS121" s="124"/>
      <c r="TVT121" s="125"/>
      <c r="TVU121" s="124"/>
      <c r="TVV121" s="125"/>
      <c r="TVW121" s="124"/>
      <c r="TVX121" s="125"/>
      <c r="TVY121" s="124"/>
      <c r="TVZ121" s="125"/>
      <c r="TWA121" s="124"/>
      <c r="TWB121" s="125"/>
      <c r="TWC121" s="124"/>
      <c r="TWD121" s="125"/>
      <c r="TWE121" s="124"/>
      <c r="TWF121" s="125"/>
      <c r="TWG121" s="124"/>
      <c r="TWH121" s="125"/>
      <c r="TWI121" s="124"/>
      <c r="TWJ121" s="125"/>
      <c r="TWK121" s="124"/>
      <c r="TWL121" s="125"/>
      <c r="TWM121" s="124"/>
      <c r="TWN121" s="125"/>
      <c r="TWO121" s="124"/>
      <c r="TWP121" s="125"/>
      <c r="TWQ121" s="124"/>
      <c r="TWR121" s="125"/>
      <c r="TWS121" s="124"/>
      <c r="TWT121" s="125"/>
      <c r="TWU121" s="124"/>
      <c r="TWV121" s="125"/>
      <c r="TWW121" s="124"/>
      <c r="TWX121" s="125"/>
      <c r="TWY121" s="124"/>
      <c r="TWZ121" s="125"/>
      <c r="TXA121" s="124"/>
      <c r="TXB121" s="125"/>
      <c r="TXC121" s="124"/>
      <c r="TXD121" s="125"/>
      <c r="TXE121" s="124"/>
      <c r="TXF121" s="125"/>
      <c r="TXG121" s="124"/>
      <c r="TXH121" s="125"/>
      <c r="TXI121" s="124"/>
      <c r="TXJ121" s="125"/>
      <c r="TXK121" s="124"/>
      <c r="TXL121" s="125"/>
      <c r="TXM121" s="124"/>
      <c r="TXN121" s="125"/>
      <c r="TXO121" s="124"/>
      <c r="TXP121" s="125"/>
      <c r="TXQ121" s="124"/>
      <c r="TXR121" s="125"/>
      <c r="TXS121" s="124"/>
      <c r="TXT121" s="125"/>
      <c r="TXU121" s="124"/>
      <c r="TXV121" s="125"/>
      <c r="TXW121" s="124"/>
      <c r="TXX121" s="125"/>
      <c r="TXY121" s="124"/>
      <c r="TXZ121" s="125"/>
      <c r="TYA121" s="124"/>
      <c r="TYB121" s="125"/>
      <c r="TYC121" s="124"/>
      <c r="TYD121" s="125"/>
      <c r="TYE121" s="124"/>
      <c r="TYF121" s="125"/>
      <c r="TYG121" s="124"/>
      <c r="TYH121" s="125"/>
      <c r="TYI121" s="124"/>
      <c r="TYJ121" s="125"/>
      <c r="TYK121" s="124"/>
      <c r="TYL121" s="125"/>
      <c r="TYM121" s="124"/>
      <c r="TYN121" s="125"/>
      <c r="TYO121" s="124"/>
      <c r="TYP121" s="125"/>
      <c r="TYQ121" s="124"/>
      <c r="TYR121" s="125"/>
      <c r="TYS121" s="124"/>
      <c r="TYT121" s="125"/>
      <c r="TYU121" s="124"/>
      <c r="TYV121" s="125"/>
      <c r="TYW121" s="124"/>
      <c r="TYX121" s="125"/>
      <c r="TYY121" s="124"/>
      <c r="TYZ121" s="125"/>
      <c r="TZA121" s="124"/>
      <c r="TZB121" s="125"/>
      <c r="TZC121" s="124"/>
      <c r="TZD121" s="125"/>
      <c r="TZE121" s="124"/>
      <c r="TZF121" s="125"/>
      <c r="TZG121" s="124"/>
      <c r="TZH121" s="125"/>
      <c r="TZI121" s="124"/>
      <c r="TZJ121" s="125"/>
      <c r="TZK121" s="124"/>
      <c r="TZL121" s="125"/>
      <c r="TZM121" s="124"/>
      <c r="TZN121" s="125"/>
      <c r="TZO121" s="124"/>
      <c r="TZP121" s="125"/>
      <c r="TZQ121" s="124"/>
      <c r="TZR121" s="125"/>
      <c r="TZS121" s="124"/>
      <c r="TZT121" s="125"/>
      <c r="TZU121" s="124"/>
      <c r="TZV121" s="125"/>
      <c r="TZW121" s="124"/>
      <c r="TZX121" s="125"/>
      <c r="TZY121" s="124"/>
      <c r="TZZ121" s="125"/>
      <c r="UAA121" s="124"/>
      <c r="UAB121" s="125"/>
      <c r="UAC121" s="124"/>
      <c r="UAD121" s="125"/>
      <c r="UAE121" s="124"/>
      <c r="UAF121" s="125"/>
      <c r="UAG121" s="124"/>
      <c r="UAH121" s="125"/>
      <c r="UAI121" s="124"/>
      <c r="UAJ121" s="125"/>
      <c r="UAK121" s="124"/>
      <c r="UAL121" s="125"/>
      <c r="UAM121" s="124"/>
      <c r="UAN121" s="125"/>
      <c r="UAO121" s="124"/>
      <c r="UAP121" s="125"/>
      <c r="UAQ121" s="124"/>
      <c r="UAR121" s="125"/>
      <c r="UAS121" s="124"/>
      <c r="UAT121" s="125"/>
      <c r="UAU121" s="124"/>
      <c r="UAV121" s="125"/>
      <c r="UAW121" s="124"/>
      <c r="UAX121" s="125"/>
      <c r="UAY121" s="124"/>
      <c r="UAZ121" s="125"/>
      <c r="UBA121" s="124"/>
      <c r="UBB121" s="125"/>
      <c r="UBC121" s="124"/>
      <c r="UBD121" s="125"/>
      <c r="UBE121" s="124"/>
      <c r="UBF121" s="125"/>
      <c r="UBG121" s="124"/>
      <c r="UBH121" s="125"/>
      <c r="UBI121" s="124"/>
      <c r="UBJ121" s="125"/>
      <c r="UBK121" s="124"/>
      <c r="UBL121" s="125"/>
      <c r="UBM121" s="124"/>
      <c r="UBN121" s="125"/>
      <c r="UBO121" s="124"/>
      <c r="UBP121" s="125"/>
      <c r="UBQ121" s="124"/>
      <c r="UBR121" s="125"/>
      <c r="UBS121" s="124"/>
      <c r="UBT121" s="125"/>
      <c r="UBU121" s="124"/>
      <c r="UBV121" s="125"/>
      <c r="UBW121" s="124"/>
      <c r="UBX121" s="125"/>
      <c r="UBY121" s="124"/>
      <c r="UBZ121" s="125"/>
      <c r="UCA121" s="124"/>
      <c r="UCB121" s="125"/>
      <c r="UCC121" s="124"/>
      <c r="UCD121" s="125"/>
      <c r="UCE121" s="124"/>
      <c r="UCF121" s="125"/>
      <c r="UCG121" s="124"/>
      <c r="UCH121" s="125"/>
      <c r="UCI121" s="124"/>
      <c r="UCJ121" s="125"/>
      <c r="UCK121" s="124"/>
      <c r="UCL121" s="125"/>
      <c r="UCM121" s="124"/>
      <c r="UCN121" s="125"/>
      <c r="UCO121" s="124"/>
      <c r="UCP121" s="125"/>
      <c r="UCQ121" s="124"/>
      <c r="UCR121" s="125"/>
      <c r="UCS121" s="124"/>
      <c r="UCT121" s="125"/>
      <c r="UCU121" s="124"/>
      <c r="UCV121" s="125"/>
      <c r="UCW121" s="124"/>
      <c r="UCX121" s="125"/>
      <c r="UCY121" s="124"/>
      <c r="UCZ121" s="125"/>
      <c r="UDA121" s="124"/>
      <c r="UDB121" s="125"/>
      <c r="UDC121" s="124"/>
      <c r="UDD121" s="125"/>
      <c r="UDE121" s="124"/>
      <c r="UDF121" s="125"/>
      <c r="UDG121" s="124"/>
      <c r="UDH121" s="125"/>
      <c r="UDI121" s="124"/>
      <c r="UDJ121" s="125"/>
      <c r="UDK121" s="124"/>
      <c r="UDL121" s="125"/>
      <c r="UDM121" s="124"/>
      <c r="UDN121" s="125"/>
      <c r="UDO121" s="124"/>
      <c r="UDP121" s="125"/>
      <c r="UDQ121" s="124"/>
      <c r="UDR121" s="125"/>
      <c r="UDS121" s="124"/>
      <c r="UDT121" s="125"/>
      <c r="UDU121" s="124"/>
      <c r="UDV121" s="125"/>
      <c r="UDW121" s="124"/>
      <c r="UDX121" s="125"/>
      <c r="UDY121" s="124"/>
      <c r="UDZ121" s="125"/>
      <c r="UEA121" s="124"/>
      <c r="UEB121" s="125"/>
      <c r="UEC121" s="124"/>
      <c r="UED121" s="125"/>
      <c r="UEE121" s="124"/>
      <c r="UEF121" s="125"/>
      <c r="UEG121" s="124"/>
      <c r="UEH121" s="125"/>
      <c r="UEI121" s="124"/>
      <c r="UEJ121" s="125"/>
      <c r="UEK121" s="124"/>
      <c r="UEL121" s="125"/>
      <c r="UEM121" s="124"/>
      <c r="UEN121" s="125"/>
      <c r="UEO121" s="124"/>
      <c r="UEP121" s="125"/>
      <c r="UEQ121" s="124"/>
      <c r="UER121" s="125"/>
      <c r="UES121" s="124"/>
      <c r="UET121" s="125"/>
      <c r="UEU121" s="124"/>
      <c r="UEV121" s="125"/>
      <c r="UEW121" s="124"/>
      <c r="UEX121" s="125"/>
      <c r="UEY121" s="124"/>
      <c r="UEZ121" s="125"/>
      <c r="UFA121" s="124"/>
      <c r="UFB121" s="125"/>
      <c r="UFC121" s="124"/>
      <c r="UFD121" s="125"/>
      <c r="UFE121" s="124"/>
      <c r="UFF121" s="125"/>
      <c r="UFG121" s="124"/>
      <c r="UFH121" s="125"/>
      <c r="UFI121" s="124"/>
      <c r="UFJ121" s="125"/>
      <c r="UFK121" s="124"/>
      <c r="UFL121" s="125"/>
      <c r="UFM121" s="124"/>
      <c r="UFN121" s="125"/>
      <c r="UFO121" s="124"/>
      <c r="UFP121" s="125"/>
      <c r="UFQ121" s="124"/>
      <c r="UFR121" s="125"/>
      <c r="UFS121" s="124"/>
      <c r="UFT121" s="125"/>
      <c r="UFU121" s="124"/>
      <c r="UFV121" s="125"/>
      <c r="UFW121" s="124"/>
      <c r="UFX121" s="125"/>
      <c r="UFY121" s="124"/>
      <c r="UFZ121" s="125"/>
      <c r="UGA121" s="124"/>
      <c r="UGB121" s="125"/>
      <c r="UGC121" s="124"/>
      <c r="UGD121" s="125"/>
      <c r="UGE121" s="124"/>
      <c r="UGF121" s="125"/>
      <c r="UGG121" s="124"/>
      <c r="UGH121" s="125"/>
      <c r="UGI121" s="124"/>
      <c r="UGJ121" s="125"/>
      <c r="UGK121" s="124"/>
      <c r="UGL121" s="125"/>
      <c r="UGM121" s="124"/>
      <c r="UGN121" s="125"/>
      <c r="UGO121" s="124"/>
      <c r="UGP121" s="125"/>
      <c r="UGQ121" s="124"/>
      <c r="UGR121" s="125"/>
      <c r="UGS121" s="124"/>
      <c r="UGT121" s="125"/>
      <c r="UGU121" s="124"/>
      <c r="UGV121" s="125"/>
      <c r="UGW121" s="124"/>
      <c r="UGX121" s="125"/>
      <c r="UGY121" s="124"/>
      <c r="UGZ121" s="125"/>
      <c r="UHA121" s="124"/>
      <c r="UHB121" s="125"/>
      <c r="UHC121" s="124"/>
      <c r="UHD121" s="125"/>
      <c r="UHE121" s="124"/>
      <c r="UHF121" s="125"/>
      <c r="UHG121" s="124"/>
      <c r="UHH121" s="125"/>
      <c r="UHI121" s="124"/>
      <c r="UHJ121" s="125"/>
      <c r="UHK121" s="124"/>
      <c r="UHL121" s="125"/>
      <c r="UHM121" s="124"/>
      <c r="UHN121" s="125"/>
      <c r="UHO121" s="124"/>
      <c r="UHP121" s="125"/>
      <c r="UHQ121" s="124"/>
      <c r="UHR121" s="125"/>
      <c r="UHS121" s="124"/>
      <c r="UHT121" s="125"/>
      <c r="UHU121" s="124"/>
      <c r="UHV121" s="125"/>
      <c r="UHW121" s="124"/>
      <c r="UHX121" s="125"/>
      <c r="UHY121" s="124"/>
      <c r="UHZ121" s="125"/>
      <c r="UIA121" s="124"/>
      <c r="UIB121" s="125"/>
      <c r="UIC121" s="124"/>
      <c r="UID121" s="125"/>
      <c r="UIE121" s="124"/>
      <c r="UIF121" s="125"/>
      <c r="UIG121" s="124"/>
      <c r="UIH121" s="125"/>
      <c r="UII121" s="124"/>
      <c r="UIJ121" s="125"/>
      <c r="UIK121" s="124"/>
      <c r="UIL121" s="125"/>
      <c r="UIM121" s="124"/>
      <c r="UIN121" s="125"/>
      <c r="UIO121" s="124"/>
      <c r="UIP121" s="125"/>
      <c r="UIQ121" s="124"/>
      <c r="UIR121" s="125"/>
      <c r="UIS121" s="124"/>
      <c r="UIT121" s="125"/>
      <c r="UIU121" s="124"/>
      <c r="UIV121" s="125"/>
      <c r="UIW121" s="124"/>
      <c r="UIX121" s="125"/>
      <c r="UIY121" s="124"/>
      <c r="UIZ121" s="125"/>
      <c r="UJA121" s="124"/>
      <c r="UJB121" s="125"/>
      <c r="UJC121" s="124"/>
      <c r="UJD121" s="125"/>
      <c r="UJE121" s="124"/>
      <c r="UJF121" s="125"/>
      <c r="UJG121" s="124"/>
      <c r="UJH121" s="125"/>
      <c r="UJI121" s="124"/>
      <c r="UJJ121" s="125"/>
      <c r="UJK121" s="124"/>
      <c r="UJL121" s="125"/>
      <c r="UJM121" s="124"/>
      <c r="UJN121" s="125"/>
      <c r="UJO121" s="124"/>
      <c r="UJP121" s="125"/>
      <c r="UJQ121" s="124"/>
      <c r="UJR121" s="125"/>
      <c r="UJS121" s="124"/>
      <c r="UJT121" s="125"/>
      <c r="UJU121" s="124"/>
      <c r="UJV121" s="125"/>
      <c r="UJW121" s="124"/>
      <c r="UJX121" s="125"/>
      <c r="UJY121" s="124"/>
      <c r="UJZ121" s="125"/>
      <c r="UKA121" s="124"/>
      <c r="UKB121" s="125"/>
      <c r="UKC121" s="124"/>
      <c r="UKD121" s="125"/>
      <c r="UKE121" s="124"/>
      <c r="UKF121" s="125"/>
      <c r="UKG121" s="124"/>
      <c r="UKH121" s="125"/>
      <c r="UKI121" s="124"/>
      <c r="UKJ121" s="125"/>
      <c r="UKK121" s="124"/>
      <c r="UKL121" s="125"/>
      <c r="UKM121" s="124"/>
      <c r="UKN121" s="125"/>
      <c r="UKO121" s="124"/>
      <c r="UKP121" s="125"/>
      <c r="UKQ121" s="124"/>
      <c r="UKR121" s="125"/>
      <c r="UKS121" s="124"/>
      <c r="UKT121" s="125"/>
      <c r="UKU121" s="124"/>
      <c r="UKV121" s="125"/>
      <c r="UKW121" s="124"/>
      <c r="UKX121" s="125"/>
      <c r="UKY121" s="124"/>
      <c r="UKZ121" s="125"/>
      <c r="ULA121" s="124"/>
      <c r="ULB121" s="125"/>
      <c r="ULC121" s="124"/>
      <c r="ULD121" s="125"/>
      <c r="ULE121" s="124"/>
      <c r="ULF121" s="125"/>
      <c r="ULG121" s="124"/>
      <c r="ULH121" s="125"/>
      <c r="ULI121" s="124"/>
      <c r="ULJ121" s="125"/>
      <c r="ULK121" s="124"/>
      <c r="ULL121" s="125"/>
      <c r="ULM121" s="124"/>
      <c r="ULN121" s="125"/>
      <c r="ULO121" s="124"/>
      <c r="ULP121" s="125"/>
      <c r="ULQ121" s="124"/>
      <c r="ULR121" s="125"/>
      <c r="ULS121" s="124"/>
      <c r="ULT121" s="125"/>
      <c r="ULU121" s="124"/>
      <c r="ULV121" s="125"/>
      <c r="ULW121" s="124"/>
      <c r="ULX121" s="125"/>
      <c r="ULY121" s="124"/>
      <c r="ULZ121" s="125"/>
      <c r="UMA121" s="124"/>
      <c r="UMB121" s="125"/>
      <c r="UMC121" s="124"/>
      <c r="UMD121" s="125"/>
      <c r="UME121" s="124"/>
      <c r="UMF121" s="125"/>
      <c r="UMG121" s="124"/>
      <c r="UMH121" s="125"/>
      <c r="UMI121" s="124"/>
      <c r="UMJ121" s="125"/>
      <c r="UMK121" s="124"/>
      <c r="UML121" s="125"/>
      <c r="UMM121" s="124"/>
      <c r="UMN121" s="125"/>
      <c r="UMO121" s="124"/>
      <c r="UMP121" s="125"/>
      <c r="UMQ121" s="124"/>
      <c r="UMR121" s="125"/>
      <c r="UMS121" s="124"/>
      <c r="UMT121" s="125"/>
      <c r="UMU121" s="124"/>
      <c r="UMV121" s="125"/>
      <c r="UMW121" s="124"/>
      <c r="UMX121" s="125"/>
      <c r="UMY121" s="124"/>
      <c r="UMZ121" s="125"/>
      <c r="UNA121" s="124"/>
      <c r="UNB121" s="125"/>
      <c r="UNC121" s="124"/>
      <c r="UND121" s="125"/>
      <c r="UNE121" s="124"/>
      <c r="UNF121" s="125"/>
      <c r="UNG121" s="124"/>
      <c r="UNH121" s="125"/>
      <c r="UNI121" s="124"/>
      <c r="UNJ121" s="125"/>
      <c r="UNK121" s="124"/>
      <c r="UNL121" s="125"/>
      <c r="UNM121" s="124"/>
      <c r="UNN121" s="125"/>
      <c r="UNO121" s="124"/>
      <c r="UNP121" s="125"/>
      <c r="UNQ121" s="124"/>
      <c r="UNR121" s="125"/>
      <c r="UNS121" s="124"/>
      <c r="UNT121" s="125"/>
      <c r="UNU121" s="124"/>
      <c r="UNV121" s="125"/>
      <c r="UNW121" s="124"/>
      <c r="UNX121" s="125"/>
      <c r="UNY121" s="124"/>
      <c r="UNZ121" s="125"/>
      <c r="UOA121" s="124"/>
      <c r="UOB121" s="125"/>
      <c r="UOC121" s="124"/>
      <c r="UOD121" s="125"/>
      <c r="UOE121" s="124"/>
      <c r="UOF121" s="125"/>
      <c r="UOG121" s="124"/>
      <c r="UOH121" s="125"/>
      <c r="UOI121" s="124"/>
      <c r="UOJ121" s="125"/>
      <c r="UOK121" s="124"/>
      <c r="UOL121" s="125"/>
      <c r="UOM121" s="124"/>
      <c r="UON121" s="125"/>
      <c r="UOO121" s="124"/>
      <c r="UOP121" s="125"/>
      <c r="UOQ121" s="124"/>
      <c r="UOR121" s="125"/>
      <c r="UOS121" s="124"/>
      <c r="UOT121" s="125"/>
      <c r="UOU121" s="124"/>
      <c r="UOV121" s="125"/>
      <c r="UOW121" s="124"/>
      <c r="UOX121" s="125"/>
      <c r="UOY121" s="124"/>
      <c r="UOZ121" s="125"/>
      <c r="UPA121" s="124"/>
      <c r="UPB121" s="125"/>
      <c r="UPC121" s="124"/>
      <c r="UPD121" s="125"/>
      <c r="UPE121" s="124"/>
      <c r="UPF121" s="125"/>
      <c r="UPG121" s="124"/>
      <c r="UPH121" s="125"/>
      <c r="UPI121" s="124"/>
      <c r="UPJ121" s="125"/>
      <c r="UPK121" s="124"/>
      <c r="UPL121" s="125"/>
      <c r="UPM121" s="124"/>
      <c r="UPN121" s="125"/>
      <c r="UPO121" s="124"/>
      <c r="UPP121" s="125"/>
      <c r="UPQ121" s="124"/>
      <c r="UPR121" s="125"/>
      <c r="UPS121" s="124"/>
      <c r="UPT121" s="125"/>
      <c r="UPU121" s="124"/>
      <c r="UPV121" s="125"/>
      <c r="UPW121" s="124"/>
      <c r="UPX121" s="125"/>
      <c r="UPY121" s="124"/>
      <c r="UPZ121" s="125"/>
      <c r="UQA121" s="124"/>
      <c r="UQB121" s="125"/>
      <c r="UQC121" s="124"/>
      <c r="UQD121" s="125"/>
      <c r="UQE121" s="124"/>
      <c r="UQF121" s="125"/>
      <c r="UQG121" s="124"/>
      <c r="UQH121" s="125"/>
      <c r="UQI121" s="124"/>
      <c r="UQJ121" s="125"/>
      <c r="UQK121" s="124"/>
      <c r="UQL121" s="125"/>
      <c r="UQM121" s="124"/>
      <c r="UQN121" s="125"/>
      <c r="UQO121" s="124"/>
      <c r="UQP121" s="125"/>
      <c r="UQQ121" s="124"/>
      <c r="UQR121" s="125"/>
      <c r="UQS121" s="124"/>
      <c r="UQT121" s="125"/>
      <c r="UQU121" s="124"/>
      <c r="UQV121" s="125"/>
      <c r="UQW121" s="124"/>
      <c r="UQX121" s="125"/>
      <c r="UQY121" s="124"/>
      <c r="UQZ121" s="125"/>
      <c r="URA121" s="124"/>
      <c r="URB121" s="125"/>
      <c r="URC121" s="124"/>
      <c r="URD121" s="125"/>
      <c r="URE121" s="124"/>
      <c r="URF121" s="125"/>
      <c r="URG121" s="124"/>
      <c r="URH121" s="125"/>
      <c r="URI121" s="124"/>
      <c r="URJ121" s="125"/>
      <c r="URK121" s="124"/>
      <c r="URL121" s="125"/>
      <c r="URM121" s="124"/>
      <c r="URN121" s="125"/>
      <c r="URO121" s="124"/>
      <c r="URP121" s="125"/>
      <c r="URQ121" s="124"/>
      <c r="URR121" s="125"/>
      <c r="URS121" s="124"/>
      <c r="URT121" s="125"/>
      <c r="URU121" s="124"/>
      <c r="URV121" s="125"/>
      <c r="URW121" s="124"/>
      <c r="URX121" s="125"/>
      <c r="URY121" s="124"/>
      <c r="URZ121" s="125"/>
      <c r="USA121" s="124"/>
      <c r="USB121" s="125"/>
      <c r="USC121" s="124"/>
      <c r="USD121" s="125"/>
      <c r="USE121" s="124"/>
      <c r="USF121" s="125"/>
      <c r="USG121" s="124"/>
      <c r="USH121" s="125"/>
      <c r="USI121" s="124"/>
      <c r="USJ121" s="125"/>
      <c r="USK121" s="124"/>
      <c r="USL121" s="125"/>
      <c r="USM121" s="124"/>
      <c r="USN121" s="125"/>
      <c r="USO121" s="124"/>
      <c r="USP121" s="125"/>
      <c r="USQ121" s="124"/>
      <c r="USR121" s="125"/>
      <c r="USS121" s="124"/>
      <c r="UST121" s="125"/>
      <c r="USU121" s="124"/>
      <c r="USV121" s="125"/>
      <c r="USW121" s="124"/>
      <c r="USX121" s="125"/>
      <c r="USY121" s="124"/>
      <c r="USZ121" s="125"/>
      <c r="UTA121" s="124"/>
      <c r="UTB121" s="125"/>
      <c r="UTC121" s="124"/>
      <c r="UTD121" s="125"/>
      <c r="UTE121" s="124"/>
      <c r="UTF121" s="125"/>
      <c r="UTG121" s="124"/>
      <c r="UTH121" s="125"/>
      <c r="UTI121" s="124"/>
      <c r="UTJ121" s="125"/>
      <c r="UTK121" s="124"/>
      <c r="UTL121" s="125"/>
      <c r="UTM121" s="124"/>
      <c r="UTN121" s="125"/>
      <c r="UTO121" s="124"/>
      <c r="UTP121" s="125"/>
      <c r="UTQ121" s="124"/>
      <c r="UTR121" s="125"/>
      <c r="UTS121" s="124"/>
      <c r="UTT121" s="125"/>
      <c r="UTU121" s="124"/>
      <c r="UTV121" s="125"/>
      <c r="UTW121" s="124"/>
      <c r="UTX121" s="125"/>
      <c r="UTY121" s="124"/>
      <c r="UTZ121" s="125"/>
      <c r="UUA121" s="124"/>
      <c r="UUB121" s="125"/>
      <c r="UUC121" s="124"/>
      <c r="UUD121" s="125"/>
      <c r="UUE121" s="124"/>
      <c r="UUF121" s="125"/>
      <c r="UUG121" s="124"/>
      <c r="UUH121" s="125"/>
      <c r="UUI121" s="124"/>
      <c r="UUJ121" s="125"/>
      <c r="UUK121" s="124"/>
      <c r="UUL121" s="125"/>
      <c r="UUM121" s="124"/>
      <c r="UUN121" s="125"/>
      <c r="UUO121" s="124"/>
      <c r="UUP121" s="125"/>
      <c r="UUQ121" s="124"/>
      <c r="UUR121" s="125"/>
      <c r="UUS121" s="124"/>
      <c r="UUT121" s="125"/>
      <c r="UUU121" s="124"/>
      <c r="UUV121" s="125"/>
      <c r="UUW121" s="124"/>
      <c r="UUX121" s="125"/>
      <c r="UUY121" s="124"/>
      <c r="UUZ121" s="125"/>
      <c r="UVA121" s="124"/>
      <c r="UVB121" s="125"/>
      <c r="UVC121" s="124"/>
      <c r="UVD121" s="125"/>
      <c r="UVE121" s="124"/>
      <c r="UVF121" s="125"/>
      <c r="UVG121" s="124"/>
      <c r="UVH121" s="125"/>
      <c r="UVI121" s="124"/>
      <c r="UVJ121" s="125"/>
      <c r="UVK121" s="124"/>
      <c r="UVL121" s="125"/>
      <c r="UVM121" s="124"/>
      <c r="UVN121" s="125"/>
      <c r="UVO121" s="124"/>
      <c r="UVP121" s="125"/>
      <c r="UVQ121" s="124"/>
      <c r="UVR121" s="125"/>
      <c r="UVS121" s="124"/>
      <c r="UVT121" s="125"/>
      <c r="UVU121" s="124"/>
      <c r="UVV121" s="125"/>
      <c r="UVW121" s="124"/>
      <c r="UVX121" s="125"/>
      <c r="UVY121" s="124"/>
      <c r="UVZ121" s="125"/>
      <c r="UWA121" s="124"/>
      <c r="UWB121" s="125"/>
      <c r="UWC121" s="124"/>
      <c r="UWD121" s="125"/>
      <c r="UWE121" s="124"/>
      <c r="UWF121" s="125"/>
      <c r="UWG121" s="124"/>
      <c r="UWH121" s="125"/>
      <c r="UWI121" s="124"/>
      <c r="UWJ121" s="125"/>
      <c r="UWK121" s="124"/>
      <c r="UWL121" s="125"/>
      <c r="UWM121" s="124"/>
      <c r="UWN121" s="125"/>
      <c r="UWO121" s="124"/>
      <c r="UWP121" s="125"/>
      <c r="UWQ121" s="124"/>
      <c r="UWR121" s="125"/>
      <c r="UWS121" s="124"/>
      <c r="UWT121" s="125"/>
      <c r="UWU121" s="124"/>
      <c r="UWV121" s="125"/>
      <c r="UWW121" s="124"/>
      <c r="UWX121" s="125"/>
      <c r="UWY121" s="124"/>
      <c r="UWZ121" s="125"/>
      <c r="UXA121" s="124"/>
      <c r="UXB121" s="125"/>
      <c r="UXC121" s="124"/>
      <c r="UXD121" s="125"/>
      <c r="UXE121" s="124"/>
      <c r="UXF121" s="125"/>
      <c r="UXG121" s="124"/>
      <c r="UXH121" s="125"/>
      <c r="UXI121" s="124"/>
      <c r="UXJ121" s="125"/>
      <c r="UXK121" s="124"/>
      <c r="UXL121" s="125"/>
      <c r="UXM121" s="124"/>
      <c r="UXN121" s="125"/>
      <c r="UXO121" s="124"/>
      <c r="UXP121" s="125"/>
      <c r="UXQ121" s="124"/>
      <c r="UXR121" s="125"/>
      <c r="UXS121" s="124"/>
      <c r="UXT121" s="125"/>
      <c r="UXU121" s="124"/>
      <c r="UXV121" s="125"/>
      <c r="UXW121" s="124"/>
      <c r="UXX121" s="125"/>
      <c r="UXY121" s="124"/>
      <c r="UXZ121" s="125"/>
      <c r="UYA121" s="124"/>
      <c r="UYB121" s="125"/>
      <c r="UYC121" s="124"/>
      <c r="UYD121" s="125"/>
      <c r="UYE121" s="124"/>
      <c r="UYF121" s="125"/>
      <c r="UYG121" s="124"/>
      <c r="UYH121" s="125"/>
      <c r="UYI121" s="124"/>
      <c r="UYJ121" s="125"/>
      <c r="UYK121" s="124"/>
      <c r="UYL121" s="125"/>
      <c r="UYM121" s="124"/>
      <c r="UYN121" s="125"/>
      <c r="UYO121" s="124"/>
      <c r="UYP121" s="125"/>
      <c r="UYQ121" s="124"/>
      <c r="UYR121" s="125"/>
      <c r="UYS121" s="124"/>
      <c r="UYT121" s="125"/>
      <c r="UYU121" s="124"/>
      <c r="UYV121" s="125"/>
      <c r="UYW121" s="124"/>
      <c r="UYX121" s="125"/>
      <c r="UYY121" s="124"/>
      <c r="UYZ121" s="125"/>
      <c r="UZA121" s="124"/>
      <c r="UZB121" s="125"/>
      <c r="UZC121" s="124"/>
      <c r="UZD121" s="125"/>
      <c r="UZE121" s="124"/>
      <c r="UZF121" s="125"/>
      <c r="UZG121" s="124"/>
      <c r="UZH121" s="125"/>
      <c r="UZI121" s="124"/>
      <c r="UZJ121" s="125"/>
      <c r="UZK121" s="124"/>
      <c r="UZL121" s="125"/>
      <c r="UZM121" s="124"/>
      <c r="UZN121" s="125"/>
      <c r="UZO121" s="124"/>
      <c r="UZP121" s="125"/>
      <c r="UZQ121" s="124"/>
      <c r="UZR121" s="125"/>
      <c r="UZS121" s="124"/>
      <c r="UZT121" s="125"/>
      <c r="UZU121" s="124"/>
      <c r="UZV121" s="125"/>
      <c r="UZW121" s="124"/>
      <c r="UZX121" s="125"/>
      <c r="UZY121" s="124"/>
      <c r="UZZ121" s="125"/>
      <c r="VAA121" s="124"/>
      <c r="VAB121" s="125"/>
      <c r="VAC121" s="124"/>
      <c r="VAD121" s="125"/>
      <c r="VAE121" s="124"/>
      <c r="VAF121" s="125"/>
      <c r="VAG121" s="124"/>
      <c r="VAH121" s="125"/>
      <c r="VAI121" s="124"/>
      <c r="VAJ121" s="125"/>
      <c r="VAK121" s="124"/>
      <c r="VAL121" s="125"/>
      <c r="VAM121" s="124"/>
      <c r="VAN121" s="125"/>
      <c r="VAO121" s="124"/>
      <c r="VAP121" s="125"/>
      <c r="VAQ121" s="124"/>
      <c r="VAR121" s="125"/>
      <c r="VAS121" s="124"/>
      <c r="VAT121" s="125"/>
      <c r="VAU121" s="124"/>
      <c r="VAV121" s="125"/>
      <c r="VAW121" s="124"/>
      <c r="VAX121" s="125"/>
      <c r="VAY121" s="124"/>
      <c r="VAZ121" s="125"/>
      <c r="VBA121" s="124"/>
      <c r="VBB121" s="125"/>
      <c r="VBC121" s="124"/>
      <c r="VBD121" s="125"/>
      <c r="VBE121" s="124"/>
      <c r="VBF121" s="125"/>
      <c r="VBG121" s="124"/>
      <c r="VBH121" s="125"/>
      <c r="VBI121" s="124"/>
      <c r="VBJ121" s="125"/>
      <c r="VBK121" s="124"/>
      <c r="VBL121" s="125"/>
      <c r="VBM121" s="124"/>
      <c r="VBN121" s="125"/>
      <c r="VBO121" s="124"/>
      <c r="VBP121" s="125"/>
      <c r="VBQ121" s="124"/>
      <c r="VBR121" s="125"/>
      <c r="VBS121" s="124"/>
      <c r="VBT121" s="125"/>
      <c r="VBU121" s="124"/>
      <c r="VBV121" s="125"/>
      <c r="VBW121" s="124"/>
      <c r="VBX121" s="125"/>
      <c r="VBY121" s="124"/>
      <c r="VBZ121" s="125"/>
      <c r="VCA121" s="124"/>
      <c r="VCB121" s="125"/>
      <c r="VCC121" s="124"/>
      <c r="VCD121" s="125"/>
      <c r="VCE121" s="124"/>
      <c r="VCF121" s="125"/>
      <c r="VCG121" s="124"/>
      <c r="VCH121" s="125"/>
      <c r="VCI121" s="124"/>
      <c r="VCJ121" s="125"/>
      <c r="VCK121" s="124"/>
      <c r="VCL121" s="125"/>
      <c r="VCM121" s="124"/>
      <c r="VCN121" s="125"/>
      <c r="VCO121" s="124"/>
      <c r="VCP121" s="125"/>
      <c r="VCQ121" s="124"/>
      <c r="VCR121" s="125"/>
      <c r="VCS121" s="124"/>
      <c r="VCT121" s="125"/>
      <c r="VCU121" s="124"/>
      <c r="VCV121" s="125"/>
      <c r="VCW121" s="124"/>
      <c r="VCX121" s="125"/>
      <c r="VCY121" s="124"/>
      <c r="VCZ121" s="125"/>
      <c r="VDA121" s="124"/>
      <c r="VDB121" s="125"/>
      <c r="VDC121" s="124"/>
      <c r="VDD121" s="125"/>
      <c r="VDE121" s="124"/>
      <c r="VDF121" s="125"/>
      <c r="VDG121" s="124"/>
      <c r="VDH121" s="125"/>
      <c r="VDI121" s="124"/>
      <c r="VDJ121" s="125"/>
      <c r="VDK121" s="124"/>
      <c r="VDL121" s="125"/>
      <c r="VDM121" s="124"/>
      <c r="VDN121" s="125"/>
      <c r="VDO121" s="124"/>
      <c r="VDP121" s="125"/>
      <c r="VDQ121" s="124"/>
      <c r="VDR121" s="125"/>
      <c r="VDS121" s="124"/>
      <c r="VDT121" s="125"/>
      <c r="VDU121" s="124"/>
      <c r="VDV121" s="125"/>
      <c r="VDW121" s="124"/>
      <c r="VDX121" s="125"/>
      <c r="VDY121" s="124"/>
      <c r="VDZ121" s="125"/>
      <c r="VEA121" s="124"/>
      <c r="VEB121" s="125"/>
      <c r="VEC121" s="124"/>
      <c r="VED121" s="125"/>
      <c r="VEE121" s="124"/>
      <c r="VEF121" s="125"/>
      <c r="VEG121" s="124"/>
      <c r="VEH121" s="125"/>
      <c r="VEI121" s="124"/>
      <c r="VEJ121" s="125"/>
      <c r="VEK121" s="124"/>
      <c r="VEL121" s="125"/>
      <c r="VEM121" s="124"/>
      <c r="VEN121" s="125"/>
      <c r="VEO121" s="124"/>
      <c r="VEP121" s="125"/>
      <c r="VEQ121" s="124"/>
      <c r="VER121" s="125"/>
      <c r="VES121" s="124"/>
      <c r="VET121" s="125"/>
      <c r="VEU121" s="124"/>
      <c r="VEV121" s="125"/>
      <c r="VEW121" s="124"/>
      <c r="VEX121" s="125"/>
      <c r="VEY121" s="124"/>
      <c r="VEZ121" s="125"/>
      <c r="VFA121" s="124"/>
      <c r="VFB121" s="125"/>
      <c r="VFC121" s="124"/>
      <c r="VFD121" s="125"/>
      <c r="VFE121" s="124"/>
      <c r="VFF121" s="125"/>
      <c r="VFG121" s="124"/>
      <c r="VFH121" s="125"/>
      <c r="VFI121" s="124"/>
      <c r="VFJ121" s="125"/>
      <c r="VFK121" s="124"/>
      <c r="VFL121" s="125"/>
      <c r="VFM121" s="124"/>
      <c r="VFN121" s="125"/>
      <c r="VFO121" s="124"/>
      <c r="VFP121" s="125"/>
      <c r="VFQ121" s="124"/>
      <c r="VFR121" s="125"/>
      <c r="VFS121" s="124"/>
      <c r="VFT121" s="125"/>
      <c r="VFU121" s="124"/>
      <c r="VFV121" s="125"/>
      <c r="VFW121" s="124"/>
      <c r="VFX121" s="125"/>
      <c r="VFY121" s="124"/>
      <c r="VFZ121" s="125"/>
      <c r="VGA121" s="124"/>
      <c r="VGB121" s="125"/>
      <c r="VGC121" s="124"/>
      <c r="VGD121" s="125"/>
      <c r="VGE121" s="124"/>
      <c r="VGF121" s="125"/>
      <c r="VGG121" s="124"/>
      <c r="VGH121" s="125"/>
      <c r="VGI121" s="124"/>
      <c r="VGJ121" s="125"/>
      <c r="VGK121" s="124"/>
      <c r="VGL121" s="125"/>
      <c r="VGM121" s="124"/>
      <c r="VGN121" s="125"/>
      <c r="VGO121" s="124"/>
      <c r="VGP121" s="125"/>
      <c r="VGQ121" s="124"/>
      <c r="VGR121" s="125"/>
      <c r="VGS121" s="124"/>
      <c r="VGT121" s="125"/>
      <c r="VGU121" s="124"/>
      <c r="VGV121" s="125"/>
      <c r="VGW121" s="124"/>
      <c r="VGX121" s="125"/>
      <c r="VGY121" s="124"/>
      <c r="VGZ121" s="125"/>
      <c r="VHA121" s="124"/>
      <c r="VHB121" s="125"/>
      <c r="VHC121" s="124"/>
      <c r="VHD121" s="125"/>
      <c r="VHE121" s="124"/>
      <c r="VHF121" s="125"/>
      <c r="VHG121" s="124"/>
      <c r="VHH121" s="125"/>
      <c r="VHI121" s="124"/>
      <c r="VHJ121" s="125"/>
      <c r="VHK121" s="124"/>
      <c r="VHL121" s="125"/>
      <c r="VHM121" s="124"/>
      <c r="VHN121" s="125"/>
      <c r="VHO121" s="124"/>
      <c r="VHP121" s="125"/>
      <c r="VHQ121" s="124"/>
      <c r="VHR121" s="125"/>
      <c r="VHS121" s="124"/>
      <c r="VHT121" s="125"/>
      <c r="VHU121" s="124"/>
      <c r="VHV121" s="125"/>
      <c r="VHW121" s="124"/>
      <c r="VHX121" s="125"/>
      <c r="VHY121" s="124"/>
      <c r="VHZ121" s="125"/>
      <c r="VIA121" s="124"/>
      <c r="VIB121" s="125"/>
      <c r="VIC121" s="124"/>
      <c r="VID121" s="125"/>
      <c r="VIE121" s="124"/>
      <c r="VIF121" s="125"/>
      <c r="VIG121" s="124"/>
      <c r="VIH121" s="125"/>
      <c r="VII121" s="124"/>
      <c r="VIJ121" s="125"/>
      <c r="VIK121" s="124"/>
      <c r="VIL121" s="125"/>
      <c r="VIM121" s="124"/>
      <c r="VIN121" s="125"/>
      <c r="VIO121" s="124"/>
      <c r="VIP121" s="125"/>
      <c r="VIQ121" s="124"/>
      <c r="VIR121" s="125"/>
      <c r="VIS121" s="124"/>
      <c r="VIT121" s="125"/>
      <c r="VIU121" s="124"/>
      <c r="VIV121" s="125"/>
      <c r="VIW121" s="124"/>
      <c r="VIX121" s="125"/>
      <c r="VIY121" s="124"/>
      <c r="VIZ121" s="125"/>
      <c r="VJA121" s="124"/>
      <c r="VJB121" s="125"/>
      <c r="VJC121" s="124"/>
      <c r="VJD121" s="125"/>
      <c r="VJE121" s="124"/>
      <c r="VJF121" s="125"/>
      <c r="VJG121" s="124"/>
      <c r="VJH121" s="125"/>
      <c r="VJI121" s="124"/>
      <c r="VJJ121" s="125"/>
      <c r="VJK121" s="124"/>
      <c r="VJL121" s="125"/>
      <c r="VJM121" s="124"/>
      <c r="VJN121" s="125"/>
      <c r="VJO121" s="124"/>
      <c r="VJP121" s="125"/>
      <c r="VJQ121" s="124"/>
      <c r="VJR121" s="125"/>
      <c r="VJS121" s="124"/>
      <c r="VJT121" s="125"/>
      <c r="VJU121" s="124"/>
      <c r="VJV121" s="125"/>
      <c r="VJW121" s="124"/>
      <c r="VJX121" s="125"/>
      <c r="VJY121" s="124"/>
      <c r="VJZ121" s="125"/>
      <c r="VKA121" s="124"/>
      <c r="VKB121" s="125"/>
      <c r="VKC121" s="124"/>
      <c r="VKD121" s="125"/>
      <c r="VKE121" s="124"/>
      <c r="VKF121" s="125"/>
      <c r="VKG121" s="124"/>
      <c r="VKH121" s="125"/>
      <c r="VKI121" s="124"/>
      <c r="VKJ121" s="125"/>
      <c r="VKK121" s="124"/>
      <c r="VKL121" s="125"/>
      <c r="VKM121" s="124"/>
      <c r="VKN121" s="125"/>
      <c r="VKO121" s="124"/>
      <c r="VKP121" s="125"/>
      <c r="VKQ121" s="124"/>
      <c r="VKR121" s="125"/>
      <c r="VKS121" s="124"/>
      <c r="VKT121" s="125"/>
      <c r="VKU121" s="124"/>
      <c r="VKV121" s="125"/>
      <c r="VKW121" s="124"/>
      <c r="VKX121" s="125"/>
      <c r="VKY121" s="124"/>
      <c r="VKZ121" s="125"/>
      <c r="VLA121" s="124"/>
      <c r="VLB121" s="125"/>
      <c r="VLC121" s="124"/>
      <c r="VLD121" s="125"/>
      <c r="VLE121" s="124"/>
      <c r="VLF121" s="125"/>
      <c r="VLG121" s="124"/>
      <c r="VLH121" s="125"/>
      <c r="VLI121" s="124"/>
      <c r="VLJ121" s="125"/>
      <c r="VLK121" s="124"/>
      <c r="VLL121" s="125"/>
      <c r="VLM121" s="124"/>
      <c r="VLN121" s="125"/>
      <c r="VLO121" s="124"/>
      <c r="VLP121" s="125"/>
      <c r="VLQ121" s="124"/>
      <c r="VLR121" s="125"/>
      <c r="VLS121" s="124"/>
      <c r="VLT121" s="125"/>
      <c r="VLU121" s="124"/>
      <c r="VLV121" s="125"/>
      <c r="VLW121" s="124"/>
      <c r="VLX121" s="125"/>
      <c r="VLY121" s="124"/>
      <c r="VLZ121" s="125"/>
      <c r="VMA121" s="124"/>
      <c r="VMB121" s="125"/>
      <c r="VMC121" s="124"/>
      <c r="VMD121" s="125"/>
      <c r="VME121" s="124"/>
      <c r="VMF121" s="125"/>
      <c r="VMG121" s="124"/>
      <c r="VMH121" s="125"/>
      <c r="VMI121" s="124"/>
      <c r="VMJ121" s="125"/>
      <c r="VMK121" s="124"/>
      <c r="VML121" s="125"/>
      <c r="VMM121" s="124"/>
      <c r="VMN121" s="125"/>
      <c r="VMO121" s="124"/>
      <c r="VMP121" s="125"/>
      <c r="VMQ121" s="124"/>
      <c r="VMR121" s="125"/>
      <c r="VMS121" s="124"/>
      <c r="VMT121" s="125"/>
      <c r="VMU121" s="124"/>
      <c r="VMV121" s="125"/>
      <c r="VMW121" s="124"/>
      <c r="VMX121" s="125"/>
      <c r="VMY121" s="124"/>
      <c r="VMZ121" s="125"/>
      <c r="VNA121" s="124"/>
      <c r="VNB121" s="125"/>
      <c r="VNC121" s="124"/>
      <c r="VND121" s="125"/>
      <c r="VNE121" s="124"/>
      <c r="VNF121" s="125"/>
      <c r="VNG121" s="124"/>
      <c r="VNH121" s="125"/>
      <c r="VNI121" s="124"/>
      <c r="VNJ121" s="125"/>
      <c r="VNK121" s="124"/>
      <c r="VNL121" s="125"/>
      <c r="VNM121" s="124"/>
      <c r="VNN121" s="125"/>
      <c r="VNO121" s="124"/>
      <c r="VNP121" s="125"/>
      <c r="VNQ121" s="124"/>
      <c r="VNR121" s="125"/>
      <c r="VNS121" s="124"/>
      <c r="VNT121" s="125"/>
      <c r="VNU121" s="124"/>
      <c r="VNV121" s="125"/>
      <c r="VNW121" s="124"/>
      <c r="VNX121" s="125"/>
      <c r="VNY121" s="124"/>
      <c r="VNZ121" s="125"/>
      <c r="VOA121" s="124"/>
      <c r="VOB121" s="125"/>
      <c r="VOC121" s="124"/>
      <c r="VOD121" s="125"/>
      <c r="VOE121" s="124"/>
      <c r="VOF121" s="125"/>
      <c r="VOG121" s="124"/>
      <c r="VOH121" s="125"/>
      <c r="VOI121" s="124"/>
      <c r="VOJ121" s="125"/>
      <c r="VOK121" s="124"/>
      <c r="VOL121" s="125"/>
      <c r="VOM121" s="124"/>
      <c r="VON121" s="125"/>
      <c r="VOO121" s="124"/>
      <c r="VOP121" s="125"/>
      <c r="VOQ121" s="124"/>
      <c r="VOR121" s="125"/>
      <c r="VOS121" s="124"/>
      <c r="VOT121" s="125"/>
      <c r="VOU121" s="124"/>
      <c r="VOV121" s="125"/>
      <c r="VOW121" s="124"/>
      <c r="VOX121" s="125"/>
      <c r="VOY121" s="124"/>
      <c r="VOZ121" s="125"/>
      <c r="VPA121" s="124"/>
      <c r="VPB121" s="125"/>
      <c r="VPC121" s="124"/>
      <c r="VPD121" s="125"/>
      <c r="VPE121" s="124"/>
      <c r="VPF121" s="125"/>
      <c r="VPG121" s="124"/>
      <c r="VPH121" s="125"/>
      <c r="VPI121" s="124"/>
      <c r="VPJ121" s="125"/>
      <c r="VPK121" s="124"/>
      <c r="VPL121" s="125"/>
      <c r="VPM121" s="124"/>
      <c r="VPN121" s="125"/>
      <c r="VPO121" s="124"/>
      <c r="VPP121" s="125"/>
      <c r="VPQ121" s="124"/>
      <c r="VPR121" s="125"/>
      <c r="VPS121" s="124"/>
      <c r="VPT121" s="125"/>
      <c r="VPU121" s="124"/>
      <c r="VPV121" s="125"/>
      <c r="VPW121" s="124"/>
      <c r="VPX121" s="125"/>
      <c r="VPY121" s="124"/>
      <c r="VPZ121" s="125"/>
      <c r="VQA121" s="124"/>
      <c r="VQB121" s="125"/>
      <c r="VQC121" s="124"/>
      <c r="VQD121" s="125"/>
      <c r="VQE121" s="124"/>
      <c r="VQF121" s="125"/>
      <c r="VQG121" s="124"/>
      <c r="VQH121" s="125"/>
      <c r="VQI121" s="124"/>
      <c r="VQJ121" s="125"/>
      <c r="VQK121" s="124"/>
      <c r="VQL121" s="125"/>
      <c r="VQM121" s="124"/>
      <c r="VQN121" s="125"/>
      <c r="VQO121" s="124"/>
      <c r="VQP121" s="125"/>
      <c r="VQQ121" s="124"/>
      <c r="VQR121" s="125"/>
      <c r="VQS121" s="124"/>
      <c r="VQT121" s="125"/>
      <c r="VQU121" s="124"/>
      <c r="VQV121" s="125"/>
      <c r="VQW121" s="124"/>
      <c r="VQX121" s="125"/>
      <c r="VQY121" s="124"/>
      <c r="VQZ121" s="125"/>
      <c r="VRA121" s="124"/>
      <c r="VRB121" s="125"/>
      <c r="VRC121" s="124"/>
      <c r="VRD121" s="125"/>
      <c r="VRE121" s="124"/>
      <c r="VRF121" s="125"/>
      <c r="VRG121" s="124"/>
      <c r="VRH121" s="125"/>
      <c r="VRI121" s="124"/>
      <c r="VRJ121" s="125"/>
      <c r="VRK121" s="124"/>
      <c r="VRL121" s="125"/>
      <c r="VRM121" s="124"/>
      <c r="VRN121" s="125"/>
      <c r="VRO121" s="124"/>
      <c r="VRP121" s="125"/>
      <c r="VRQ121" s="124"/>
      <c r="VRR121" s="125"/>
      <c r="VRS121" s="124"/>
      <c r="VRT121" s="125"/>
      <c r="VRU121" s="124"/>
      <c r="VRV121" s="125"/>
      <c r="VRW121" s="124"/>
      <c r="VRX121" s="125"/>
      <c r="VRY121" s="124"/>
      <c r="VRZ121" s="125"/>
      <c r="VSA121" s="124"/>
      <c r="VSB121" s="125"/>
      <c r="VSC121" s="124"/>
      <c r="VSD121" s="125"/>
      <c r="VSE121" s="124"/>
      <c r="VSF121" s="125"/>
      <c r="VSG121" s="124"/>
      <c r="VSH121" s="125"/>
      <c r="VSI121" s="124"/>
      <c r="VSJ121" s="125"/>
      <c r="VSK121" s="124"/>
      <c r="VSL121" s="125"/>
      <c r="VSM121" s="124"/>
      <c r="VSN121" s="125"/>
      <c r="VSO121" s="124"/>
      <c r="VSP121" s="125"/>
      <c r="VSQ121" s="124"/>
      <c r="VSR121" s="125"/>
      <c r="VSS121" s="124"/>
      <c r="VST121" s="125"/>
      <c r="VSU121" s="124"/>
      <c r="VSV121" s="125"/>
      <c r="VSW121" s="124"/>
      <c r="VSX121" s="125"/>
      <c r="VSY121" s="124"/>
      <c r="VSZ121" s="125"/>
      <c r="VTA121" s="124"/>
      <c r="VTB121" s="125"/>
      <c r="VTC121" s="124"/>
      <c r="VTD121" s="125"/>
      <c r="VTE121" s="124"/>
      <c r="VTF121" s="125"/>
      <c r="VTG121" s="124"/>
      <c r="VTH121" s="125"/>
      <c r="VTI121" s="124"/>
      <c r="VTJ121" s="125"/>
      <c r="VTK121" s="124"/>
      <c r="VTL121" s="125"/>
      <c r="VTM121" s="124"/>
      <c r="VTN121" s="125"/>
      <c r="VTO121" s="124"/>
      <c r="VTP121" s="125"/>
      <c r="VTQ121" s="124"/>
      <c r="VTR121" s="125"/>
      <c r="VTS121" s="124"/>
      <c r="VTT121" s="125"/>
      <c r="VTU121" s="124"/>
      <c r="VTV121" s="125"/>
      <c r="VTW121" s="124"/>
      <c r="VTX121" s="125"/>
      <c r="VTY121" s="124"/>
      <c r="VTZ121" s="125"/>
      <c r="VUA121" s="124"/>
      <c r="VUB121" s="125"/>
      <c r="VUC121" s="124"/>
      <c r="VUD121" s="125"/>
      <c r="VUE121" s="124"/>
      <c r="VUF121" s="125"/>
      <c r="VUG121" s="124"/>
      <c r="VUH121" s="125"/>
      <c r="VUI121" s="124"/>
      <c r="VUJ121" s="125"/>
      <c r="VUK121" s="124"/>
      <c r="VUL121" s="125"/>
      <c r="VUM121" s="124"/>
      <c r="VUN121" s="125"/>
      <c r="VUO121" s="124"/>
      <c r="VUP121" s="125"/>
      <c r="VUQ121" s="124"/>
      <c r="VUR121" s="125"/>
      <c r="VUS121" s="124"/>
      <c r="VUT121" s="125"/>
      <c r="VUU121" s="124"/>
      <c r="VUV121" s="125"/>
      <c r="VUW121" s="124"/>
      <c r="VUX121" s="125"/>
      <c r="VUY121" s="124"/>
      <c r="VUZ121" s="125"/>
      <c r="VVA121" s="124"/>
      <c r="VVB121" s="125"/>
      <c r="VVC121" s="124"/>
      <c r="VVD121" s="125"/>
      <c r="VVE121" s="124"/>
      <c r="VVF121" s="125"/>
      <c r="VVG121" s="124"/>
      <c r="VVH121" s="125"/>
      <c r="VVI121" s="124"/>
      <c r="VVJ121" s="125"/>
      <c r="VVK121" s="124"/>
      <c r="VVL121" s="125"/>
      <c r="VVM121" s="124"/>
      <c r="VVN121" s="125"/>
      <c r="VVO121" s="124"/>
      <c r="VVP121" s="125"/>
      <c r="VVQ121" s="124"/>
      <c r="VVR121" s="125"/>
      <c r="VVS121" s="124"/>
      <c r="VVT121" s="125"/>
      <c r="VVU121" s="124"/>
      <c r="VVV121" s="125"/>
      <c r="VVW121" s="124"/>
      <c r="VVX121" s="125"/>
      <c r="VVY121" s="124"/>
      <c r="VVZ121" s="125"/>
      <c r="VWA121" s="124"/>
      <c r="VWB121" s="125"/>
      <c r="VWC121" s="124"/>
      <c r="VWD121" s="125"/>
      <c r="VWE121" s="124"/>
      <c r="VWF121" s="125"/>
      <c r="VWG121" s="124"/>
      <c r="VWH121" s="125"/>
      <c r="VWI121" s="124"/>
      <c r="VWJ121" s="125"/>
      <c r="VWK121" s="124"/>
      <c r="VWL121" s="125"/>
      <c r="VWM121" s="124"/>
      <c r="VWN121" s="125"/>
      <c r="VWO121" s="124"/>
      <c r="VWP121" s="125"/>
      <c r="VWQ121" s="124"/>
      <c r="VWR121" s="125"/>
      <c r="VWS121" s="124"/>
      <c r="VWT121" s="125"/>
      <c r="VWU121" s="124"/>
      <c r="VWV121" s="125"/>
      <c r="VWW121" s="124"/>
      <c r="VWX121" s="125"/>
      <c r="VWY121" s="124"/>
      <c r="VWZ121" s="125"/>
      <c r="VXA121" s="124"/>
      <c r="VXB121" s="125"/>
      <c r="VXC121" s="124"/>
      <c r="VXD121" s="125"/>
      <c r="VXE121" s="124"/>
      <c r="VXF121" s="125"/>
      <c r="VXG121" s="124"/>
      <c r="VXH121" s="125"/>
      <c r="VXI121" s="124"/>
      <c r="VXJ121" s="125"/>
      <c r="VXK121" s="124"/>
      <c r="VXL121" s="125"/>
      <c r="VXM121" s="124"/>
      <c r="VXN121" s="125"/>
      <c r="VXO121" s="124"/>
      <c r="VXP121" s="125"/>
      <c r="VXQ121" s="124"/>
      <c r="VXR121" s="125"/>
      <c r="VXS121" s="124"/>
      <c r="VXT121" s="125"/>
      <c r="VXU121" s="124"/>
      <c r="VXV121" s="125"/>
      <c r="VXW121" s="124"/>
      <c r="VXX121" s="125"/>
      <c r="VXY121" s="124"/>
      <c r="VXZ121" s="125"/>
      <c r="VYA121" s="124"/>
      <c r="VYB121" s="125"/>
      <c r="VYC121" s="124"/>
      <c r="VYD121" s="125"/>
      <c r="VYE121" s="124"/>
      <c r="VYF121" s="125"/>
      <c r="VYG121" s="124"/>
      <c r="VYH121" s="125"/>
      <c r="VYI121" s="124"/>
      <c r="VYJ121" s="125"/>
      <c r="VYK121" s="124"/>
      <c r="VYL121" s="125"/>
      <c r="VYM121" s="124"/>
      <c r="VYN121" s="125"/>
      <c r="VYO121" s="124"/>
      <c r="VYP121" s="125"/>
      <c r="VYQ121" s="124"/>
      <c r="VYR121" s="125"/>
      <c r="VYS121" s="124"/>
      <c r="VYT121" s="125"/>
      <c r="VYU121" s="124"/>
      <c r="VYV121" s="125"/>
      <c r="VYW121" s="124"/>
      <c r="VYX121" s="125"/>
      <c r="VYY121" s="124"/>
      <c r="VYZ121" s="125"/>
      <c r="VZA121" s="124"/>
      <c r="VZB121" s="125"/>
      <c r="VZC121" s="124"/>
      <c r="VZD121" s="125"/>
      <c r="VZE121" s="124"/>
      <c r="VZF121" s="125"/>
      <c r="VZG121" s="124"/>
      <c r="VZH121" s="125"/>
      <c r="VZI121" s="124"/>
      <c r="VZJ121" s="125"/>
      <c r="VZK121" s="124"/>
      <c r="VZL121" s="125"/>
      <c r="VZM121" s="124"/>
      <c r="VZN121" s="125"/>
      <c r="VZO121" s="124"/>
      <c r="VZP121" s="125"/>
      <c r="VZQ121" s="124"/>
      <c r="VZR121" s="125"/>
      <c r="VZS121" s="124"/>
      <c r="VZT121" s="125"/>
      <c r="VZU121" s="124"/>
      <c r="VZV121" s="125"/>
      <c r="VZW121" s="124"/>
      <c r="VZX121" s="125"/>
      <c r="VZY121" s="124"/>
      <c r="VZZ121" s="125"/>
      <c r="WAA121" s="124"/>
      <c r="WAB121" s="125"/>
      <c r="WAC121" s="124"/>
      <c r="WAD121" s="125"/>
      <c r="WAE121" s="124"/>
      <c r="WAF121" s="125"/>
      <c r="WAG121" s="124"/>
      <c r="WAH121" s="125"/>
      <c r="WAI121" s="124"/>
      <c r="WAJ121" s="125"/>
      <c r="WAK121" s="124"/>
      <c r="WAL121" s="125"/>
      <c r="WAM121" s="124"/>
      <c r="WAN121" s="125"/>
      <c r="WAO121" s="124"/>
      <c r="WAP121" s="125"/>
      <c r="WAQ121" s="124"/>
      <c r="WAR121" s="125"/>
      <c r="WAS121" s="124"/>
      <c r="WAT121" s="125"/>
      <c r="WAU121" s="124"/>
      <c r="WAV121" s="125"/>
      <c r="WAW121" s="124"/>
      <c r="WAX121" s="125"/>
      <c r="WAY121" s="124"/>
      <c r="WAZ121" s="125"/>
      <c r="WBA121" s="124"/>
      <c r="WBB121" s="125"/>
      <c r="WBC121" s="124"/>
      <c r="WBD121" s="125"/>
      <c r="WBE121" s="124"/>
      <c r="WBF121" s="125"/>
      <c r="WBG121" s="124"/>
      <c r="WBH121" s="125"/>
      <c r="WBI121" s="124"/>
      <c r="WBJ121" s="125"/>
      <c r="WBK121" s="124"/>
      <c r="WBL121" s="125"/>
      <c r="WBM121" s="124"/>
      <c r="WBN121" s="125"/>
      <c r="WBO121" s="124"/>
      <c r="WBP121" s="125"/>
      <c r="WBQ121" s="124"/>
      <c r="WBR121" s="125"/>
      <c r="WBS121" s="124"/>
      <c r="WBT121" s="125"/>
      <c r="WBU121" s="124"/>
      <c r="WBV121" s="125"/>
      <c r="WBW121" s="124"/>
      <c r="WBX121" s="125"/>
      <c r="WBY121" s="124"/>
      <c r="WBZ121" s="125"/>
      <c r="WCA121" s="124"/>
      <c r="WCB121" s="125"/>
      <c r="WCC121" s="124"/>
      <c r="WCD121" s="125"/>
      <c r="WCE121" s="124"/>
      <c r="WCF121" s="125"/>
      <c r="WCG121" s="124"/>
      <c r="WCH121" s="125"/>
      <c r="WCI121" s="124"/>
      <c r="WCJ121" s="125"/>
      <c r="WCK121" s="124"/>
      <c r="WCL121" s="125"/>
      <c r="WCM121" s="124"/>
      <c r="WCN121" s="125"/>
      <c r="WCO121" s="124"/>
      <c r="WCP121" s="125"/>
      <c r="WCQ121" s="124"/>
      <c r="WCR121" s="125"/>
      <c r="WCS121" s="124"/>
      <c r="WCT121" s="125"/>
      <c r="WCU121" s="124"/>
      <c r="WCV121" s="125"/>
      <c r="WCW121" s="124"/>
      <c r="WCX121" s="125"/>
      <c r="WCY121" s="124"/>
      <c r="WCZ121" s="125"/>
      <c r="WDA121" s="124"/>
      <c r="WDB121" s="125"/>
      <c r="WDC121" s="124"/>
      <c r="WDD121" s="125"/>
      <c r="WDE121" s="124"/>
      <c r="WDF121" s="125"/>
      <c r="WDG121" s="124"/>
      <c r="WDH121" s="125"/>
      <c r="WDI121" s="124"/>
      <c r="WDJ121" s="125"/>
      <c r="WDK121" s="124"/>
      <c r="WDL121" s="125"/>
      <c r="WDM121" s="124"/>
      <c r="WDN121" s="125"/>
      <c r="WDO121" s="124"/>
      <c r="WDP121" s="125"/>
      <c r="WDQ121" s="124"/>
      <c r="WDR121" s="125"/>
      <c r="WDS121" s="124"/>
      <c r="WDT121" s="125"/>
      <c r="WDU121" s="124"/>
      <c r="WDV121" s="125"/>
      <c r="WDW121" s="124"/>
      <c r="WDX121" s="125"/>
      <c r="WDY121" s="124"/>
      <c r="WDZ121" s="125"/>
      <c r="WEA121" s="124"/>
      <c r="WEB121" s="125"/>
      <c r="WEC121" s="124"/>
      <c r="WED121" s="125"/>
      <c r="WEE121" s="124"/>
      <c r="WEF121" s="125"/>
      <c r="WEG121" s="124"/>
      <c r="WEH121" s="125"/>
      <c r="WEI121" s="124"/>
      <c r="WEJ121" s="125"/>
      <c r="WEK121" s="124"/>
      <c r="WEL121" s="125"/>
      <c r="WEM121" s="124"/>
      <c r="WEN121" s="125"/>
      <c r="WEO121" s="124"/>
      <c r="WEP121" s="125"/>
      <c r="WEQ121" s="124"/>
      <c r="WER121" s="125"/>
      <c r="WES121" s="124"/>
      <c r="WET121" s="125"/>
      <c r="WEU121" s="124"/>
      <c r="WEV121" s="125"/>
      <c r="WEW121" s="124"/>
      <c r="WEX121" s="125"/>
      <c r="WEY121" s="124"/>
      <c r="WEZ121" s="125"/>
      <c r="WFA121" s="124"/>
      <c r="WFB121" s="125"/>
      <c r="WFC121" s="124"/>
      <c r="WFD121" s="125"/>
      <c r="WFE121" s="124"/>
      <c r="WFF121" s="125"/>
      <c r="WFG121" s="124"/>
      <c r="WFH121" s="125"/>
      <c r="WFI121" s="124"/>
      <c r="WFJ121" s="125"/>
      <c r="WFK121" s="124"/>
      <c r="WFL121" s="125"/>
      <c r="WFM121" s="124"/>
      <c r="WFN121" s="125"/>
      <c r="WFO121" s="124"/>
      <c r="WFP121" s="125"/>
      <c r="WFQ121" s="124"/>
      <c r="WFR121" s="125"/>
      <c r="WFS121" s="124"/>
      <c r="WFT121" s="125"/>
      <c r="WFU121" s="124"/>
      <c r="WFV121" s="125"/>
      <c r="WFW121" s="124"/>
      <c r="WFX121" s="125"/>
      <c r="WFY121" s="124"/>
      <c r="WFZ121" s="125"/>
      <c r="WGA121" s="124"/>
      <c r="WGB121" s="125"/>
      <c r="WGC121" s="124"/>
      <c r="WGD121" s="125"/>
      <c r="WGE121" s="124"/>
      <c r="WGF121" s="125"/>
      <c r="WGG121" s="124"/>
      <c r="WGH121" s="125"/>
      <c r="WGI121" s="124"/>
      <c r="WGJ121" s="125"/>
      <c r="WGK121" s="124"/>
      <c r="WGL121" s="125"/>
      <c r="WGM121" s="124"/>
      <c r="WGN121" s="125"/>
      <c r="WGO121" s="124"/>
      <c r="WGP121" s="125"/>
      <c r="WGQ121" s="124"/>
      <c r="WGR121" s="125"/>
      <c r="WGS121" s="124"/>
      <c r="WGT121" s="125"/>
      <c r="WGU121" s="124"/>
      <c r="WGV121" s="125"/>
      <c r="WGW121" s="124"/>
      <c r="WGX121" s="125"/>
      <c r="WGY121" s="124"/>
      <c r="WGZ121" s="125"/>
      <c r="WHA121" s="124"/>
      <c r="WHB121" s="125"/>
      <c r="WHC121" s="124"/>
      <c r="WHD121" s="125"/>
      <c r="WHE121" s="124"/>
      <c r="WHF121" s="125"/>
      <c r="WHG121" s="124"/>
      <c r="WHH121" s="125"/>
      <c r="WHI121" s="124"/>
      <c r="WHJ121" s="125"/>
      <c r="WHK121" s="124"/>
      <c r="WHL121" s="125"/>
      <c r="WHM121" s="124"/>
      <c r="WHN121" s="125"/>
      <c r="WHO121" s="124"/>
      <c r="WHP121" s="125"/>
      <c r="WHQ121" s="124"/>
      <c r="WHR121" s="125"/>
      <c r="WHS121" s="124"/>
      <c r="WHT121" s="125"/>
      <c r="WHU121" s="124"/>
      <c r="WHV121" s="125"/>
      <c r="WHW121" s="124"/>
      <c r="WHX121" s="125"/>
      <c r="WHY121" s="124"/>
      <c r="WHZ121" s="125"/>
      <c r="WIA121" s="124"/>
      <c r="WIB121" s="125"/>
      <c r="WIC121" s="124"/>
      <c r="WID121" s="125"/>
      <c r="WIE121" s="124"/>
      <c r="WIF121" s="125"/>
      <c r="WIG121" s="124"/>
      <c r="WIH121" s="125"/>
      <c r="WII121" s="124"/>
      <c r="WIJ121" s="125"/>
      <c r="WIK121" s="124"/>
      <c r="WIL121" s="125"/>
      <c r="WIM121" s="124"/>
      <c r="WIN121" s="125"/>
      <c r="WIO121" s="124"/>
      <c r="WIP121" s="125"/>
      <c r="WIQ121" s="124"/>
      <c r="WIR121" s="125"/>
      <c r="WIS121" s="124"/>
      <c r="WIT121" s="125"/>
      <c r="WIU121" s="124"/>
      <c r="WIV121" s="125"/>
      <c r="WIW121" s="124"/>
      <c r="WIX121" s="125"/>
      <c r="WIY121" s="124"/>
      <c r="WIZ121" s="125"/>
      <c r="WJA121" s="124"/>
      <c r="WJB121" s="125"/>
      <c r="WJC121" s="124"/>
      <c r="WJD121" s="125"/>
      <c r="WJE121" s="124"/>
      <c r="WJF121" s="125"/>
      <c r="WJG121" s="124"/>
      <c r="WJH121" s="125"/>
      <c r="WJI121" s="124"/>
      <c r="WJJ121" s="125"/>
      <c r="WJK121" s="124"/>
      <c r="WJL121" s="125"/>
      <c r="WJM121" s="124"/>
      <c r="WJN121" s="125"/>
      <c r="WJO121" s="124"/>
      <c r="WJP121" s="125"/>
      <c r="WJQ121" s="124"/>
      <c r="WJR121" s="125"/>
      <c r="WJS121" s="124"/>
      <c r="WJT121" s="125"/>
      <c r="WJU121" s="124"/>
      <c r="WJV121" s="125"/>
      <c r="WJW121" s="124"/>
      <c r="WJX121" s="125"/>
      <c r="WJY121" s="124"/>
      <c r="WJZ121" s="125"/>
      <c r="WKA121" s="124"/>
      <c r="WKB121" s="125"/>
      <c r="WKC121" s="124"/>
      <c r="WKD121" s="125"/>
      <c r="WKE121" s="124"/>
      <c r="WKF121" s="125"/>
      <c r="WKG121" s="124"/>
      <c r="WKH121" s="125"/>
      <c r="WKI121" s="124"/>
      <c r="WKJ121" s="125"/>
      <c r="WKK121" s="124"/>
      <c r="WKL121" s="125"/>
      <c r="WKM121" s="124"/>
      <c r="WKN121" s="125"/>
      <c r="WKO121" s="124"/>
      <c r="WKP121" s="125"/>
      <c r="WKQ121" s="124"/>
      <c r="WKR121" s="125"/>
      <c r="WKS121" s="124"/>
      <c r="WKT121" s="125"/>
      <c r="WKU121" s="124"/>
      <c r="WKV121" s="125"/>
      <c r="WKW121" s="124"/>
      <c r="WKX121" s="125"/>
      <c r="WKY121" s="124"/>
      <c r="WKZ121" s="125"/>
      <c r="WLA121" s="124"/>
      <c r="WLB121" s="125"/>
      <c r="WLC121" s="124"/>
      <c r="WLD121" s="125"/>
      <c r="WLE121" s="124"/>
      <c r="WLF121" s="125"/>
      <c r="WLG121" s="124"/>
      <c r="WLH121" s="125"/>
      <c r="WLI121" s="124"/>
      <c r="WLJ121" s="125"/>
      <c r="WLK121" s="124"/>
      <c r="WLL121" s="125"/>
      <c r="WLM121" s="124"/>
      <c r="WLN121" s="125"/>
      <c r="WLO121" s="124"/>
      <c r="WLP121" s="125"/>
      <c r="WLQ121" s="124"/>
      <c r="WLR121" s="125"/>
      <c r="WLS121" s="124"/>
      <c r="WLT121" s="125"/>
      <c r="WLU121" s="124"/>
      <c r="WLV121" s="125"/>
      <c r="WLW121" s="124"/>
      <c r="WLX121" s="125"/>
      <c r="WLY121" s="124"/>
      <c r="WLZ121" s="125"/>
      <c r="WMA121" s="124"/>
      <c r="WMB121" s="125"/>
      <c r="WMC121" s="124"/>
      <c r="WMD121" s="125"/>
      <c r="WME121" s="124"/>
      <c r="WMF121" s="125"/>
      <c r="WMG121" s="124"/>
      <c r="WMH121" s="125"/>
      <c r="WMI121" s="124"/>
      <c r="WMJ121" s="125"/>
      <c r="WMK121" s="124"/>
      <c r="WML121" s="125"/>
      <c r="WMM121" s="124"/>
      <c r="WMN121" s="125"/>
      <c r="WMO121" s="124"/>
      <c r="WMP121" s="125"/>
      <c r="WMQ121" s="124"/>
      <c r="WMR121" s="125"/>
      <c r="WMS121" s="124"/>
      <c r="WMT121" s="125"/>
      <c r="WMU121" s="124"/>
      <c r="WMV121" s="125"/>
      <c r="WMW121" s="124"/>
      <c r="WMX121" s="125"/>
      <c r="WMY121" s="124"/>
      <c r="WMZ121" s="125"/>
      <c r="WNA121" s="124"/>
      <c r="WNB121" s="125"/>
      <c r="WNC121" s="124"/>
      <c r="WND121" s="125"/>
      <c r="WNE121" s="124"/>
      <c r="WNF121" s="125"/>
      <c r="WNG121" s="124"/>
      <c r="WNH121" s="125"/>
      <c r="WNI121" s="124"/>
      <c r="WNJ121" s="125"/>
      <c r="WNK121" s="124"/>
      <c r="WNL121" s="125"/>
      <c r="WNM121" s="124"/>
      <c r="WNN121" s="125"/>
      <c r="WNO121" s="124"/>
      <c r="WNP121" s="125"/>
      <c r="WNQ121" s="124"/>
      <c r="WNR121" s="125"/>
      <c r="WNS121" s="124"/>
      <c r="WNT121" s="125"/>
      <c r="WNU121" s="124"/>
      <c r="WNV121" s="125"/>
      <c r="WNW121" s="124"/>
      <c r="WNX121" s="125"/>
      <c r="WNY121" s="124"/>
      <c r="WNZ121" s="125"/>
      <c r="WOA121" s="124"/>
      <c r="WOB121" s="125"/>
      <c r="WOC121" s="124"/>
      <c r="WOD121" s="125"/>
      <c r="WOE121" s="124"/>
      <c r="WOF121" s="125"/>
      <c r="WOG121" s="124"/>
      <c r="WOH121" s="125"/>
      <c r="WOI121" s="124"/>
      <c r="WOJ121" s="125"/>
      <c r="WOK121" s="124"/>
      <c r="WOL121" s="125"/>
      <c r="WOM121" s="124"/>
      <c r="WON121" s="125"/>
      <c r="WOO121" s="124"/>
      <c r="WOP121" s="125"/>
      <c r="WOQ121" s="124"/>
      <c r="WOR121" s="125"/>
      <c r="WOS121" s="124"/>
      <c r="WOT121" s="125"/>
      <c r="WOU121" s="124"/>
      <c r="WOV121" s="125"/>
      <c r="WOW121" s="124"/>
      <c r="WOX121" s="125"/>
      <c r="WOY121" s="124"/>
      <c r="WOZ121" s="125"/>
      <c r="WPA121" s="124"/>
      <c r="WPB121" s="125"/>
      <c r="WPC121" s="124"/>
      <c r="WPD121" s="125"/>
      <c r="WPE121" s="124"/>
      <c r="WPF121" s="125"/>
      <c r="WPG121" s="124"/>
      <c r="WPH121" s="125"/>
      <c r="WPI121" s="124"/>
      <c r="WPJ121" s="125"/>
      <c r="WPK121" s="124"/>
      <c r="WPL121" s="125"/>
      <c r="WPM121" s="124"/>
      <c r="WPN121" s="125"/>
      <c r="WPO121" s="124"/>
      <c r="WPP121" s="125"/>
      <c r="WPQ121" s="124"/>
      <c r="WPR121" s="125"/>
      <c r="WPS121" s="124"/>
      <c r="WPT121" s="125"/>
      <c r="WPU121" s="124"/>
      <c r="WPV121" s="125"/>
      <c r="WPW121" s="124"/>
      <c r="WPX121" s="125"/>
      <c r="WPY121" s="124"/>
      <c r="WPZ121" s="125"/>
      <c r="WQA121" s="124"/>
      <c r="WQB121" s="125"/>
      <c r="WQC121" s="124"/>
      <c r="WQD121" s="125"/>
      <c r="WQE121" s="124"/>
      <c r="WQF121" s="125"/>
      <c r="WQG121" s="124"/>
      <c r="WQH121" s="125"/>
      <c r="WQI121" s="124"/>
      <c r="WQJ121" s="125"/>
      <c r="WQK121" s="124"/>
      <c r="WQL121" s="125"/>
      <c r="WQM121" s="124"/>
      <c r="WQN121" s="125"/>
      <c r="WQO121" s="124"/>
      <c r="WQP121" s="125"/>
      <c r="WQQ121" s="124"/>
      <c r="WQR121" s="125"/>
      <c r="WQS121" s="124"/>
      <c r="WQT121" s="125"/>
      <c r="WQU121" s="124"/>
      <c r="WQV121" s="125"/>
      <c r="WQW121" s="124"/>
      <c r="WQX121" s="125"/>
      <c r="WQY121" s="124"/>
      <c r="WQZ121" s="125"/>
      <c r="WRA121" s="124"/>
      <c r="WRB121" s="125"/>
      <c r="WRC121" s="124"/>
      <c r="WRD121" s="125"/>
      <c r="WRE121" s="124"/>
      <c r="WRF121" s="125"/>
      <c r="WRG121" s="124"/>
      <c r="WRH121" s="125"/>
      <c r="WRI121" s="124"/>
      <c r="WRJ121" s="125"/>
      <c r="WRK121" s="124"/>
      <c r="WRL121" s="125"/>
      <c r="WRM121" s="124"/>
      <c r="WRN121" s="125"/>
      <c r="WRO121" s="124"/>
      <c r="WRP121" s="125"/>
      <c r="WRQ121" s="124"/>
      <c r="WRR121" s="125"/>
      <c r="WRS121" s="124"/>
      <c r="WRT121" s="125"/>
      <c r="WRU121" s="124"/>
      <c r="WRV121" s="125"/>
      <c r="WRW121" s="124"/>
      <c r="WRX121" s="125"/>
      <c r="WRY121" s="124"/>
      <c r="WRZ121" s="125"/>
      <c r="WSA121" s="124"/>
      <c r="WSB121" s="125"/>
      <c r="WSC121" s="124"/>
      <c r="WSD121" s="125"/>
      <c r="WSE121" s="124"/>
      <c r="WSF121" s="125"/>
      <c r="WSG121" s="124"/>
      <c r="WSH121" s="125"/>
      <c r="WSI121" s="124"/>
      <c r="WSJ121" s="125"/>
      <c r="WSK121" s="124"/>
      <c r="WSL121" s="125"/>
      <c r="WSM121" s="124"/>
      <c r="WSN121" s="125"/>
      <c r="WSO121" s="124"/>
      <c r="WSP121" s="125"/>
      <c r="WSQ121" s="124"/>
      <c r="WSR121" s="125"/>
      <c r="WSS121" s="124"/>
      <c r="WST121" s="125"/>
      <c r="WSU121" s="124"/>
      <c r="WSV121" s="125"/>
      <c r="WSW121" s="124"/>
      <c r="WSX121" s="125"/>
      <c r="WSY121" s="124"/>
      <c r="WSZ121" s="125"/>
      <c r="WTA121" s="124"/>
      <c r="WTB121" s="125"/>
      <c r="WTC121" s="124"/>
      <c r="WTD121" s="125"/>
      <c r="WTE121" s="124"/>
      <c r="WTF121" s="125"/>
      <c r="WTG121" s="124"/>
      <c r="WTH121" s="125"/>
      <c r="WTI121" s="124"/>
      <c r="WTJ121" s="125"/>
      <c r="WTK121" s="124"/>
      <c r="WTL121" s="125"/>
      <c r="WTM121" s="124"/>
      <c r="WTN121" s="125"/>
      <c r="WTO121" s="124"/>
      <c r="WTP121" s="125"/>
      <c r="WTQ121" s="124"/>
      <c r="WTR121" s="125"/>
      <c r="WTS121" s="124"/>
      <c r="WTT121" s="125"/>
      <c r="WTU121" s="124"/>
      <c r="WTV121" s="125"/>
      <c r="WTW121" s="124"/>
      <c r="WTX121" s="125"/>
      <c r="WTY121" s="124"/>
      <c r="WTZ121" s="125"/>
      <c r="WUA121" s="124"/>
      <c r="WUB121" s="125"/>
      <c r="WUC121" s="124"/>
      <c r="WUD121" s="125"/>
      <c r="WUE121" s="124"/>
      <c r="WUF121" s="125"/>
      <c r="WUG121" s="124"/>
      <c r="WUH121" s="125"/>
      <c r="WUI121" s="124"/>
      <c r="WUJ121" s="125"/>
      <c r="WUK121" s="124"/>
      <c r="WUL121" s="125"/>
      <c r="WUM121" s="124"/>
      <c r="WUN121" s="125"/>
      <c r="WUO121" s="124"/>
      <c r="WUP121" s="125"/>
      <c r="WUQ121" s="124"/>
      <c r="WUR121" s="125"/>
      <c r="WUS121" s="124"/>
      <c r="WUT121" s="125"/>
      <c r="WUU121" s="124"/>
      <c r="WUV121" s="125"/>
      <c r="WUW121" s="124"/>
      <c r="WUX121" s="125"/>
      <c r="WUY121" s="124"/>
      <c r="WUZ121" s="125"/>
      <c r="WVA121" s="124"/>
      <c r="WVB121" s="125"/>
      <c r="WVC121" s="124"/>
      <c r="WVD121" s="125"/>
      <c r="WVE121" s="124"/>
      <c r="WVF121" s="125"/>
      <c r="WVG121" s="124"/>
      <c r="WVH121" s="125"/>
      <c r="WVI121" s="124"/>
      <c r="WVJ121" s="125"/>
      <c r="WVK121" s="124"/>
      <c r="WVL121" s="125"/>
      <c r="WVM121" s="124"/>
      <c r="WVN121" s="125"/>
      <c r="WVO121" s="124"/>
      <c r="WVP121" s="125"/>
      <c r="WVQ121" s="124"/>
      <c r="WVR121" s="125"/>
      <c r="WVS121" s="124"/>
      <c r="WVT121" s="125"/>
      <c r="WVU121" s="124"/>
      <c r="WVV121" s="125"/>
      <c r="WVW121" s="124"/>
      <c r="WVX121" s="125"/>
      <c r="WVY121" s="124"/>
      <c r="WVZ121" s="125"/>
      <c r="WWA121" s="124"/>
      <c r="WWB121" s="125"/>
      <c r="WWC121" s="124"/>
      <c r="WWD121" s="125"/>
      <c r="WWE121" s="124"/>
      <c r="WWF121" s="125"/>
      <c r="WWG121" s="124"/>
      <c r="WWH121" s="125"/>
      <c r="WWI121" s="124"/>
      <c r="WWJ121" s="125"/>
      <c r="WWK121" s="124"/>
      <c r="WWL121" s="125"/>
      <c r="WWM121" s="124"/>
      <c r="WWN121" s="125"/>
      <c r="WWO121" s="124"/>
      <c r="WWP121" s="125"/>
      <c r="WWQ121" s="124"/>
      <c r="WWR121" s="125"/>
      <c r="WWS121" s="124"/>
      <c r="WWT121" s="125"/>
      <c r="WWU121" s="124"/>
      <c r="WWV121" s="125"/>
      <c r="WWW121" s="124"/>
      <c r="WWX121" s="125"/>
      <c r="WWY121" s="124"/>
      <c r="WWZ121" s="125"/>
      <c r="WXA121" s="124"/>
      <c r="WXB121" s="125"/>
      <c r="WXC121" s="124"/>
      <c r="WXD121" s="125"/>
      <c r="WXE121" s="124"/>
      <c r="WXF121" s="125"/>
      <c r="WXG121" s="124"/>
      <c r="WXH121" s="125"/>
      <c r="WXI121" s="124"/>
      <c r="WXJ121" s="125"/>
      <c r="WXK121" s="124"/>
      <c r="WXL121" s="125"/>
      <c r="WXM121" s="124"/>
      <c r="WXN121" s="125"/>
      <c r="WXO121" s="124"/>
      <c r="WXP121" s="125"/>
      <c r="WXQ121" s="124"/>
      <c r="WXR121" s="125"/>
      <c r="WXS121" s="124"/>
      <c r="WXT121" s="125"/>
      <c r="WXU121" s="124"/>
      <c r="WXV121" s="125"/>
      <c r="WXW121" s="124"/>
      <c r="WXX121" s="125"/>
      <c r="WXY121" s="124"/>
      <c r="WXZ121" s="125"/>
      <c r="WYA121" s="124"/>
      <c r="WYB121" s="125"/>
      <c r="WYC121" s="124"/>
      <c r="WYD121" s="125"/>
      <c r="WYE121" s="124"/>
      <c r="WYF121" s="125"/>
      <c r="WYG121" s="124"/>
      <c r="WYH121" s="125"/>
      <c r="WYI121" s="124"/>
      <c r="WYJ121" s="125"/>
      <c r="WYK121" s="124"/>
      <c r="WYL121" s="125"/>
      <c r="WYM121" s="124"/>
      <c r="WYN121" s="125"/>
      <c r="WYO121" s="124"/>
      <c r="WYP121" s="125"/>
      <c r="WYQ121" s="124"/>
      <c r="WYR121" s="125"/>
      <c r="WYS121" s="124"/>
      <c r="WYT121" s="125"/>
      <c r="WYU121" s="124"/>
      <c r="WYV121" s="125"/>
      <c r="WYW121" s="124"/>
      <c r="WYX121" s="125"/>
      <c r="WYY121" s="124"/>
      <c r="WYZ121" s="125"/>
      <c r="WZA121" s="124"/>
      <c r="WZB121" s="125"/>
      <c r="WZC121" s="124"/>
      <c r="WZD121" s="125"/>
      <c r="WZE121" s="124"/>
      <c r="WZF121" s="125"/>
      <c r="WZG121" s="124"/>
      <c r="WZH121" s="125"/>
      <c r="WZI121" s="124"/>
      <c r="WZJ121" s="125"/>
      <c r="WZK121" s="124"/>
      <c r="WZL121" s="125"/>
      <c r="WZM121" s="124"/>
      <c r="WZN121" s="125"/>
      <c r="WZO121" s="124"/>
      <c r="WZP121" s="125"/>
      <c r="WZQ121" s="124"/>
      <c r="WZR121" s="125"/>
      <c r="WZS121" s="124"/>
      <c r="WZT121" s="125"/>
      <c r="WZU121" s="124"/>
      <c r="WZV121" s="125"/>
      <c r="WZW121" s="124"/>
      <c r="WZX121" s="125"/>
      <c r="WZY121" s="124"/>
      <c r="WZZ121" s="125"/>
      <c r="XAA121" s="124"/>
      <c r="XAB121" s="125"/>
      <c r="XAC121" s="124"/>
      <c r="XAD121" s="125"/>
      <c r="XAE121" s="124"/>
      <c r="XAF121" s="125"/>
      <c r="XAG121" s="124"/>
      <c r="XAH121" s="125"/>
      <c r="XAI121" s="124"/>
      <c r="XAJ121" s="125"/>
      <c r="XAK121" s="124"/>
      <c r="XAL121" s="125"/>
      <c r="XAM121" s="124"/>
      <c r="XAN121" s="125"/>
      <c r="XAO121" s="124"/>
      <c r="XAP121" s="125"/>
      <c r="XAQ121" s="124"/>
      <c r="XAR121" s="125"/>
      <c r="XAS121" s="124"/>
      <c r="XAT121" s="125"/>
      <c r="XAU121" s="124"/>
      <c r="XAV121" s="125"/>
      <c r="XAW121" s="124"/>
      <c r="XAX121" s="125"/>
      <c r="XAY121" s="124"/>
      <c r="XAZ121" s="125"/>
      <c r="XBA121" s="124"/>
      <c r="XBB121" s="125"/>
      <c r="XBC121" s="124"/>
      <c r="XBD121" s="125"/>
      <c r="XBE121" s="124"/>
      <c r="XBF121" s="125"/>
      <c r="XBG121" s="124"/>
      <c r="XBH121" s="125"/>
      <c r="XBI121" s="124"/>
      <c r="XBJ121" s="125"/>
      <c r="XBK121" s="124"/>
      <c r="XBL121" s="125"/>
      <c r="XBM121" s="124"/>
      <c r="XBN121" s="125"/>
      <c r="XBO121" s="124"/>
      <c r="XBP121" s="125"/>
      <c r="XBQ121" s="124"/>
      <c r="XBR121" s="125"/>
      <c r="XBS121" s="124"/>
      <c r="XBT121" s="125"/>
      <c r="XBU121" s="124"/>
      <c r="XBV121" s="125"/>
      <c r="XBW121" s="124"/>
      <c r="XBX121" s="125"/>
      <c r="XBY121" s="124"/>
      <c r="XBZ121" s="125"/>
      <c r="XCA121" s="124"/>
      <c r="XCB121" s="125"/>
      <c r="XCC121" s="124"/>
      <c r="XCD121" s="125"/>
      <c r="XCE121" s="124"/>
      <c r="XCF121" s="125"/>
      <c r="XCG121" s="124"/>
      <c r="XCH121" s="125"/>
      <c r="XCI121" s="124"/>
      <c r="XCJ121" s="125"/>
      <c r="XCK121" s="124"/>
      <c r="XCL121" s="125"/>
      <c r="XCM121" s="124"/>
      <c r="XCN121" s="125"/>
      <c r="XCO121" s="124"/>
      <c r="XCP121" s="125"/>
      <c r="XCQ121" s="124"/>
      <c r="XCR121" s="125"/>
      <c r="XCS121" s="124"/>
      <c r="XCT121" s="125"/>
      <c r="XCU121" s="124"/>
      <c r="XCV121" s="125"/>
      <c r="XCW121" s="124"/>
      <c r="XCX121" s="125"/>
      <c r="XCY121" s="124"/>
      <c r="XCZ121" s="125"/>
      <c r="XDA121" s="124"/>
      <c r="XDB121" s="125"/>
      <c r="XDC121" s="124"/>
      <c r="XDD121" s="125"/>
      <c r="XDE121" s="124"/>
      <c r="XDF121" s="125"/>
      <c r="XDG121" s="124"/>
      <c r="XDH121" s="125"/>
      <c r="XDI121" s="124"/>
      <c r="XDJ121" s="125"/>
      <c r="XDK121" s="124"/>
      <c r="XDL121" s="125"/>
      <c r="XDM121" s="124"/>
      <c r="XDN121" s="125"/>
      <c r="XDO121" s="124"/>
      <c r="XDP121" s="125"/>
      <c r="XDQ121" s="124"/>
      <c r="XDR121" s="125"/>
      <c r="XDS121" s="124"/>
      <c r="XDT121" s="125"/>
      <c r="XDU121" s="124"/>
      <c r="XDV121" s="125"/>
      <c r="XDW121" s="124"/>
      <c r="XDX121" s="125"/>
      <c r="XDY121" s="124"/>
      <c r="XDZ121" s="125"/>
      <c r="XEA121" s="124"/>
      <c r="XEB121" s="125"/>
      <c r="XEC121" s="124"/>
      <c r="XED121" s="125"/>
      <c r="XEE121" s="124"/>
      <c r="XEF121" s="125"/>
      <c r="XEG121" s="124"/>
      <c r="XEH121" s="125"/>
      <c r="XEI121" s="124"/>
      <c r="XEJ121" s="125"/>
      <c r="XEK121" s="124"/>
      <c r="XEL121" s="125"/>
      <c r="XEM121" s="124"/>
      <c r="XEN121" s="125"/>
      <c r="XEO121" s="124"/>
      <c r="XEP121" s="125"/>
      <c r="XEQ121" s="124"/>
      <c r="XER121" s="125"/>
      <c r="XES121" s="124"/>
      <c r="XET121" s="125"/>
      <c r="XEU121" s="124"/>
      <c r="XEV121" s="125"/>
      <c r="XEW121" s="124"/>
      <c r="XEX121" s="125"/>
      <c r="XEY121" s="124"/>
      <c r="XEZ121" s="125"/>
      <c r="XFA121" s="124"/>
      <c r="XFB121" s="125"/>
    </row>
    <row r="122" spans="1:16382" x14ac:dyDescent="0.3">
      <c r="C122" s="64"/>
      <c r="D122" s="65"/>
      <c r="E122" s="64"/>
      <c r="F122" s="65"/>
      <c r="G122" s="64"/>
      <c r="H122" s="65"/>
      <c r="I122" s="64"/>
      <c r="J122" s="65"/>
      <c r="K122" s="64"/>
      <c r="L122" s="65"/>
      <c r="M122" s="64"/>
      <c r="N122" s="65"/>
      <c r="O122" s="64"/>
      <c r="P122" s="65"/>
      <c r="Q122" s="64"/>
      <c r="R122" s="65"/>
      <c r="S122" s="64"/>
      <c r="T122" s="65"/>
      <c r="U122" s="64"/>
      <c r="V122" s="65"/>
      <c r="W122" s="64"/>
      <c r="X122" s="65"/>
      <c r="Y122" s="64"/>
      <c r="Z122" s="65"/>
      <c r="AA122" s="64"/>
      <c r="AB122" s="65"/>
      <c r="AC122" s="64"/>
      <c r="AD122" s="65"/>
      <c r="AE122" s="64"/>
      <c r="AF122" s="65"/>
      <c r="AG122" s="64"/>
      <c r="AH122" s="65"/>
      <c r="AI122" s="64"/>
      <c r="AJ122" s="65"/>
      <c r="AK122" s="64"/>
      <c r="AL122" s="65"/>
      <c r="AM122" s="64"/>
      <c r="AN122" s="65"/>
      <c r="AO122" s="64"/>
      <c r="AP122" s="65"/>
      <c r="AQ122" s="64"/>
      <c r="AR122" s="65"/>
      <c r="AS122" s="64"/>
      <c r="AT122" s="65"/>
      <c r="AU122" s="64"/>
      <c r="AV122" s="65"/>
      <c r="AW122" s="64"/>
      <c r="AX122" s="65"/>
      <c r="AY122" s="64"/>
      <c r="AZ122" s="65"/>
      <c r="BA122" s="64"/>
      <c r="BB122" s="65"/>
      <c r="BC122" s="64"/>
      <c r="BD122" s="65"/>
      <c r="BE122" s="64"/>
      <c r="BF122" s="65"/>
      <c r="BH122" s="108"/>
      <c r="BJ122" s="65"/>
      <c r="BL122" s="65"/>
      <c r="BN122" s="65"/>
      <c r="BP122" s="65"/>
      <c r="BR122" s="65"/>
      <c r="BT122" s="65"/>
      <c r="BV122" s="65"/>
      <c r="BX122" s="65"/>
      <c r="BZ122" s="65"/>
      <c r="CB122" s="65"/>
      <c r="CD122" s="65"/>
      <c r="CF122" s="65"/>
      <c r="CH122" s="65"/>
      <c r="CJ122" s="65"/>
      <c r="CL122" s="65"/>
      <c r="CN122" s="65"/>
      <c r="CP122" s="65"/>
      <c r="CR122" s="65"/>
      <c r="CT122" s="65"/>
      <c r="CV122" s="65"/>
      <c r="CX122" s="65"/>
      <c r="CZ122" s="65"/>
      <c r="DB122" s="65"/>
      <c r="DD122" s="65"/>
      <c r="DF122" s="65"/>
      <c r="DH122" s="65"/>
      <c r="DJ122" s="65"/>
      <c r="DL122" s="65"/>
      <c r="DN122" s="65"/>
      <c r="DP122" s="65"/>
      <c r="DR122" s="65"/>
      <c r="DT122" s="65"/>
      <c r="DV122" s="65"/>
      <c r="DX122" s="65"/>
      <c r="DZ122" s="65"/>
      <c r="EB122" s="65"/>
      <c r="ED122" s="65"/>
      <c r="EF122" s="65"/>
      <c r="EH122" s="65"/>
      <c r="EJ122" s="65"/>
      <c r="EL122" s="65"/>
      <c r="EN122" s="65"/>
      <c r="EP122" s="65"/>
      <c r="ER122" s="65"/>
      <c r="ET122" s="65"/>
      <c r="EV122" s="65"/>
      <c r="EX122" s="65"/>
      <c r="EZ122" s="65"/>
      <c r="FB122" s="65"/>
      <c r="FD122" s="65"/>
      <c r="FF122" s="65"/>
      <c r="FH122" s="65"/>
      <c r="FJ122" s="65"/>
      <c r="FL122" s="65"/>
      <c r="FN122" s="65"/>
      <c r="FP122" s="65"/>
      <c r="FR122" s="65"/>
      <c r="FT122" s="65"/>
      <c r="FV122" s="65"/>
      <c r="FX122" s="65"/>
      <c r="FZ122" s="65"/>
      <c r="GB122" s="65"/>
      <c r="GD122" s="65"/>
      <c r="GF122" s="65"/>
      <c r="GH122" s="65"/>
      <c r="GJ122" s="65"/>
      <c r="GL122" s="65"/>
      <c r="GN122" s="65"/>
      <c r="GP122" s="65"/>
      <c r="GR122" s="65"/>
      <c r="GT122" s="65"/>
      <c r="GV122" s="65"/>
      <c r="GX122" s="65"/>
      <c r="GZ122" s="65"/>
      <c r="HB122" s="65"/>
      <c r="HD122" s="65"/>
      <c r="HF122" s="65"/>
      <c r="HH122" s="65"/>
      <c r="HJ122" s="65"/>
      <c r="HL122" s="65"/>
      <c r="HN122" s="65"/>
      <c r="HP122" s="65"/>
      <c r="HR122" s="65"/>
      <c r="HT122" s="65"/>
      <c r="HV122" s="65"/>
      <c r="HX122" s="65"/>
      <c r="HZ122" s="65"/>
      <c r="IB122" s="65"/>
      <c r="ID122" s="65"/>
      <c r="IF122" s="65"/>
      <c r="IH122" s="65"/>
      <c r="IJ122" s="65"/>
      <c r="IL122" s="65"/>
      <c r="IN122" s="65"/>
      <c r="IP122" s="65"/>
      <c r="IR122" s="65"/>
      <c r="IT122" s="65"/>
      <c r="IV122" s="65"/>
      <c r="IX122" s="65"/>
      <c r="IZ122" s="65"/>
      <c r="JB122" s="65"/>
      <c r="JD122" s="65"/>
      <c r="JF122" s="65"/>
      <c r="JH122" s="65"/>
      <c r="JJ122" s="65"/>
      <c r="JL122" s="65"/>
      <c r="JN122" s="65"/>
      <c r="JP122" s="65"/>
      <c r="JR122" s="65"/>
      <c r="JT122" s="65"/>
      <c r="JV122" s="65"/>
      <c r="JX122" s="65"/>
      <c r="JZ122" s="65"/>
      <c r="KB122" s="65"/>
      <c r="KD122" s="65"/>
      <c r="KF122" s="65"/>
      <c r="KH122" s="65"/>
      <c r="KJ122" s="65"/>
      <c r="KL122" s="65"/>
      <c r="KN122" s="65"/>
      <c r="KP122" s="65"/>
      <c r="KR122" s="65"/>
      <c r="KT122" s="65"/>
      <c r="KV122" s="65"/>
      <c r="KX122" s="65"/>
      <c r="KZ122" s="65"/>
      <c r="LB122" s="65"/>
      <c r="LD122" s="65"/>
      <c r="LF122" s="65"/>
      <c r="LH122" s="65"/>
      <c r="LJ122" s="65"/>
      <c r="LL122" s="65"/>
      <c r="LN122" s="65"/>
      <c r="LP122" s="65"/>
      <c r="LR122" s="65"/>
      <c r="LT122" s="65"/>
      <c r="LV122" s="65"/>
      <c r="LX122" s="65"/>
      <c r="LZ122" s="65"/>
      <c r="MB122" s="65"/>
      <c r="MD122" s="65"/>
      <c r="MF122" s="65"/>
      <c r="MH122" s="65"/>
      <c r="MJ122" s="65"/>
      <c r="ML122" s="65"/>
      <c r="MN122" s="65"/>
      <c r="MP122" s="65"/>
      <c r="MR122" s="65"/>
      <c r="MT122" s="65"/>
      <c r="MV122" s="65"/>
      <c r="MX122" s="65"/>
      <c r="MZ122" s="65"/>
      <c r="NB122" s="65"/>
      <c r="ND122" s="65"/>
      <c r="NF122" s="65"/>
      <c r="NH122" s="65"/>
      <c r="NJ122" s="65"/>
      <c r="NL122" s="65"/>
      <c r="NN122" s="65"/>
      <c r="NP122" s="65"/>
      <c r="NR122" s="65"/>
      <c r="NT122" s="65"/>
      <c r="NV122" s="65"/>
      <c r="NX122" s="65"/>
      <c r="NZ122" s="65"/>
      <c r="OB122" s="65"/>
      <c r="OD122" s="65"/>
      <c r="OF122" s="65"/>
      <c r="OH122" s="65"/>
      <c r="OJ122" s="65"/>
      <c r="OL122" s="65"/>
      <c r="ON122" s="65"/>
      <c r="OP122" s="65"/>
      <c r="OR122" s="65"/>
      <c r="OT122" s="65"/>
      <c r="OV122" s="65"/>
      <c r="OX122" s="65"/>
      <c r="OZ122" s="65"/>
      <c r="PB122" s="65"/>
      <c r="PD122" s="65"/>
      <c r="PF122" s="65"/>
      <c r="PH122" s="65"/>
      <c r="PJ122" s="65"/>
      <c r="PL122" s="65"/>
      <c r="PN122" s="65"/>
      <c r="PP122" s="65"/>
      <c r="PR122" s="65"/>
      <c r="PT122" s="65"/>
      <c r="PV122" s="65"/>
      <c r="PX122" s="65"/>
      <c r="PZ122" s="65"/>
      <c r="QB122" s="65"/>
      <c r="QD122" s="65"/>
      <c r="QF122" s="65"/>
      <c r="QH122" s="65"/>
      <c r="QJ122" s="65"/>
      <c r="QL122" s="65"/>
      <c r="QN122" s="65"/>
      <c r="QP122" s="65"/>
      <c r="QR122" s="65"/>
      <c r="QT122" s="65"/>
      <c r="QV122" s="65"/>
      <c r="QX122" s="65"/>
      <c r="QZ122" s="65"/>
      <c r="RB122" s="65"/>
      <c r="RD122" s="65"/>
      <c r="RF122" s="65"/>
      <c r="RH122" s="65"/>
      <c r="RJ122" s="65"/>
      <c r="RL122" s="65"/>
      <c r="RN122" s="65"/>
      <c r="RP122" s="65"/>
      <c r="RR122" s="65"/>
      <c r="RT122" s="65"/>
      <c r="RV122" s="65"/>
      <c r="RX122" s="65"/>
      <c r="RZ122" s="65"/>
      <c r="SB122" s="65"/>
      <c r="SD122" s="65"/>
      <c r="SF122" s="65"/>
      <c r="SH122" s="65"/>
      <c r="SJ122" s="65"/>
      <c r="SL122" s="65"/>
      <c r="SN122" s="65"/>
      <c r="SP122" s="65"/>
      <c r="SR122" s="65"/>
      <c r="ST122" s="65"/>
      <c r="SV122" s="65"/>
      <c r="SX122" s="65"/>
      <c r="SZ122" s="65"/>
      <c r="TB122" s="65"/>
      <c r="TD122" s="65"/>
      <c r="TF122" s="65"/>
      <c r="TH122" s="65"/>
      <c r="TJ122" s="65"/>
      <c r="TL122" s="65"/>
      <c r="TN122" s="65"/>
      <c r="TP122" s="65"/>
      <c r="TR122" s="65"/>
      <c r="TT122" s="65"/>
      <c r="TV122" s="65"/>
      <c r="TX122" s="65"/>
      <c r="TZ122" s="65"/>
      <c r="UB122" s="65"/>
      <c r="UD122" s="65"/>
      <c r="UF122" s="65"/>
      <c r="UH122" s="65"/>
      <c r="UJ122" s="65"/>
      <c r="UL122" s="65"/>
      <c r="UN122" s="65"/>
      <c r="UP122" s="65"/>
      <c r="UR122" s="65"/>
      <c r="UT122" s="65"/>
      <c r="UV122" s="65"/>
      <c r="UX122" s="65"/>
      <c r="UZ122" s="65"/>
      <c r="VB122" s="65"/>
      <c r="VD122" s="65"/>
      <c r="VF122" s="65"/>
      <c r="VH122" s="65"/>
      <c r="VJ122" s="65"/>
      <c r="VL122" s="65"/>
      <c r="VN122" s="65"/>
      <c r="VP122" s="65"/>
      <c r="VR122" s="65"/>
      <c r="VT122" s="65"/>
      <c r="VV122" s="65"/>
      <c r="VX122" s="65"/>
      <c r="VZ122" s="65"/>
      <c r="WB122" s="65"/>
      <c r="WD122" s="65"/>
      <c r="WF122" s="65"/>
      <c r="WH122" s="65"/>
      <c r="WJ122" s="65"/>
      <c r="WL122" s="65"/>
      <c r="WN122" s="65"/>
      <c r="WP122" s="65"/>
      <c r="WR122" s="65"/>
      <c r="WT122" s="65"/>
      <c r="WV122" s="65"/>
      <c r="WX122" s="65"/>
      <c r="WZ122" s="65"/>
      <c r="XB122" s="65"/>
      <c r="XD122" s="65"/>
      <c r="XF122" s="65"/>
      <c r="XH122" s="65"/>
      <c r="XJ122" s="65"/>
      <c r="XL122" s="65"/>
      <c r="XN122" s="65"/>
      <c r="XP122" s="65"/>
      <c r="XR122" s="65"/>
      <c r="XT122" s="65"/>
      <c r="XV122" s="65"/>
      <c r="XX122" s="65"/>
      <c r="XZ122" s="65"/>
      <c r="YB122" s="65"/>
      <c r="YD122" s="65"/>
      <c r="YF122" s="65"/>
      <c r="YH122" s="65"/>
      <c r="YJ122" s="65"/>
      <c r="YL122" s="65"/>
      <c r="YN122" s="65"/>
      <c r="YP122" s="65"/>
      <c r="YR122" s="65"/>
      <c r="YT122" s="65"/>
      <c r="YV122" s="65"/>
      <c r="YX122" s="65"/>
      <c r="YZ122" s="65"/>
      <c r="ZB122" s="65"/>
      <c r="ZD122" s="65"/>
      <c r="ZF122" s="65"/>
      <c r="ZH122" s="65"/>
      <c r="ZJ122" s="65"/>
      <c r="ZL122" s="65"/>
      <c r="ZN122" s="65"/>
      <c r="ZP122" s="65"/>
      <c r="ZR122" s="65"/>
      <c r="ZT122" s="65"/>
      <c r="ZV122" s="65"/>
      <c r="ZX122" s="65"/>
      <c r="ZZ122" s="65"/>
      <c r="AAB122" s="65"/>
      <c r="AAD122" s="65"/>
      <c r="AAF122" s="65"/>
      <c r="AAH122" s="65"/>
      <c r="AAJ122" s="65"/>
      <c r="AAL122" s="65"/>
      <c r="AAN122" s="65"/>
      <c r="AAP122" s="65"/>
      <c r="AAR122" s="65"/>
      <c r="AAT122" s="65"/>
      <c r="AAV122" s="65"/>
      <c r="AAX122" s="65"/>
      <c r="AAZ122" s="65"/>
      <c r="ABB122" s="65"/>
      <c r="ABD122" s="65"/>
      <c r="ABF122" s="65"/>
      <c r="ABH122" s="65"/>
      <c r="ABJ122" s="65"/>
      <c r="ABL122" s="65"/>
      <c r="ABN122" s="65"/>
      <c r="ABP122" s="65"/>
      <c r="ABR122" s="65"/>
      <c r="ABT122" s="65"/>
      <c r="ABV122" s="65"/>
      <c r="ABX122" s="65"/>
      <c r="ABZ122" s="65"/>
      <c r="ACB122" s="65"/>
      <c r="ACD122" s="65"/>
      <c r="ACF122" s="65"/>
      <c r="ACH122" s="65"/>
      <c r="ACJ122" s="65"/>
      <c r="ACL122" s="65"/>
      <c r="ACN122" s="65"/>
      <c r="ACP122" s="65"/>
      <c r="ACR122" s="65"/>
      <c r="ACT122" s="65"/>
      <c r="ACV122" s="65"/>
      <c r="ACX122" s="65"/>
      <c r="ACZ122" s="65"/>
      <c r="ADB122" s="65"/>
      <c r="ADD122" s="65"/>
      <c r="ADF122" s="65"/>
      <c r="ADH122" s="65"/>
      <c r="ADJ122" s="65"/>
      <c r="ADL122" s="65"/>
      <c r="ADN122" s="65"/>
      <c r="ADP122" s="65"/>
      <c r="ADR122" s="65"/>
      <c r="ADT122" s="65"/>
      <c r="ADV122" s="65"/>
      <c r="ADX122" s="65"/>
      <c r="ADZ122" s="65"/>
      <c r="AEB122" s="65"/>
      <c r="AED122" s="65"/>
      <c r="AEF122" s="65"/>
      <c r="AEH122" s="65"/>
      <c r="AEJ122" s="65"/>
      <c r="AEL122" s="65"/>
      <c r="AEN122" s="65"/>
      <c r="AEP122" s="65"/>
      <c r="AER122" s="65"/>
      <c r="AET122" s="65"/>
      <c r="AEV122" s="65"/>
      <c r="AEX122" s="65"/>
      <c r="AEZ122" s="65"/>
      <c r="AFB122" s="65"/>
      <c r="AFD122" s="65"/>
      <c r="AFF122" s="65"/>
      <c r="AFH122" s="65"/>
      <c r="AFJ122" s="65"/>
      <c r="AFL122" s="65"/>
      <c r="AFN122" s="65"/>
      <c r="AFP122" s="65"/>
      <c r="AFR122" s="65"/>
      <c r="AFT122" s="65"/>
      <c r="AFV122" s="65"/>
      <c r="AFX122" s="65"/>
      <c r="AFZ122" s="65"/>
      <c r="AGB122" s="65"/>
      <c r="AGD122" s="65"/>
      <c r="AGF122" s="65"/>
      <c r="AGH122" s="65"/>
      <c r="AGJ122" s="65"/>
      <c r="AGL122" s="65"/>
      <c r="AGN122" s="65"/>
      <c r="AGP122" s="65"/>
      <c r="AGR122" s="65"/>
      <c r="AGT122" s="65"/>
      <c r="AGV122" s="65"/>
      <c r="AGX122" s="65"/>
      <c r="AGZ122" s="65"/>
      <c r="AHB122" s="65"/>
      <c r="AHD122" s="65"/>
      <c r="AHF122" s="65"/>
      <c r="AHH122" s="65"/>
      <c r="AHJ122" s="65"/>
      <c r="AHL122" s="65"/>
      <c r="AHN122" s="65"/>
      <c r="AHP122" s="65"/>
      <c r="AHR122" s="65"/>
      <c r="AHT122" s="65"/>
      <c r="AHV122" s="65"/>
      <c r="AHX122" s="65"/>
      <c r="AHZ122" s="65"/>
      <c r="AIB122" s="65"/>
      <c r="AID122" s="65"/>
      <c r="AIF122" s="65"/>
      <c r="AIH122" s="65"/>
      <c r="AIJ122" s="65"/>
      <c r="AIL122" s="65"/>
      <c r="AIN122" s="65"/>
      <c r="AIP122" s="65"/>
      <c r="AIR122" s="65"/>
      <c r="AIT122" s="65"/>
      <c r="AIV122" s="65"/>
      <c r="AIX122" s="65"/>
      <c r="AIZ122" s="65"/>
      <c r="AJB122" s="65"/>
      <c r="AJD122" s="65"/>
      <c r="AJF122" s="65"/>
      <c r="AJH122" s="65"/>
      <c r="AJJ122" s="65"/>
      <c r="AJL122" s="65"/>
      <c r="AJN122" s="65"/>
      <c r="AJP122" s="65"/>
      <c r="AJR122" s="65"/>
      <c r="AJT122" s="65"/>
      <c r="AJV122" s="65"/>
      <c r="AJX122" s="65"/>
      <c r="AJZ122" s="65"/>
      <c r="AKB122" s="65"/>
      <c r="AKD122" s="65"/>
      <c r="AKF122" s="65"/>
      <c r="AKH122" s="65"/>
      <c r="AKJ122" s="65"/>
      <c r="AKL122" s="65"/>
      <c r="AKN122" s="65"/>
      <c r="AKP122" s="65"/>
      <c r="AKR122" s="65"/>
      <c r="AKT122" s="65"/>
      <c r="AKV122" s="65"/>
      <c r="AKX122" s="65"/>
      <c r="AKZ122" s="65"/>
      <c r="ALB122" s="65"/>
      <c r="ALD122" s="65"/>
      <c r="ALF122" s="65"/>
      <c r="ALH122" s="65"/>
      <c r="ALJ122" s="65"/>
      <c r="ALL122" s="65"/>
      <c r="ALN122" s="65"/>
      <c r="ALP122" s="65"/>
      <c r="ALR122" s="65"/>
      <c r="ALT122" s="65"/>
      <c r="ALV122" s="65"/>
      <c r="ALX122" s="65"/>
      <c r="ALZ122" s="65"/>
      <c r="AMB122" s="65"/>
      <c r="AMD122" s="65"/>
      <c r="AMF122" s="65"/>
      <c r="AMH122" s="65"/>
      <c r="AMJ122" s="65"/>
      <c r="AML122" s="65"/>
      <c r="AMN122" s="65"/>
      <c r="AMP122" s="65"/>
      <c r="AMR122" s="65"/>
      <c r="AMT122" s="65"/>
      <c r="AMV122" s="65"/>
      <c r="AMX122" s="65"/>
      <c r="AMZ122" s="65"/>
      <c r="ANB122" s="65"/>
      <c r="AND122" s="65"/>
      <c r="ANF122" s="65"/>
      <c r="ANH122" s="65"/>
      <c r="ANJ122" s="65"/>
      <c r="ANL122" s="65"/>
      <c r="ANN122" s="65"/>
      <c r="ANP122" s="65"/>
      <c r="ANR122" s="65"/>
      <c r="ANT122" s="65"/>
      <c r="ANV122" s="65"/>
      <c r="ANX122" s="65"/>
      <c r="ANZ122" s="65"/>
      <c r="AOB122" s="65"/>
      <c r="AOD122" s="65"/>
      <c r="AOF122" s="65"/>
      <c r="AOH122" s="65"/>
      <c r="AOJ122" s="65"/>
      <c r="AOL122" s="65"/>
      <c r="AON122" s="65"/>
      <c r="AOP122" s="65"/>
      <c r="AOR122" s="65"/>
      <c r="AOT122" s="65"/>
      <c r="AOV122" s="65"/>
      <c r="AOX122" s="65"/>
      <c r="AOZ122" s="65"/>
      <c r="APB122" s="65"/>
      <c r="APD122" s="65"/>
      <c r="APF122" s="65"/>
      <c r="APH122" s="65"/>
      <c r="APJ122" s="65"/>
      <c r="APL122" s="65"/>
      <c r="APN122" s="65"/>
      <c r="APP122" s="65"/>
      <c r="APR122" s="65"/>
      <c r="APT122" s="65"/>
      <c r="APV122" s="65"/>
      <c r="APX122" s="65"/>
      <c r="APZ122" s="65"/>
      <c r="AQB122" s="65"/>
      <c r="AQD122" s="65"/>
      <c r="AQF122" s="65"/>
      <c r="AQH122" s="65"/>
      <c r="AQJ122" s="65"/>
      <c r="AQL122" s="65"/>
      <c r="AQN122" s="65"/>
      <c r="AQP122" s="65"/>
      <c r="AQR122" s="65"/>
      <c r="AQT122" s="65"/>
      <c r="AQV122" s="65"/>
      <c r="AQX122" s="65"/>
      <c r="AQZ122" s="65"/>
      <c r="ARB122" s="65"/>
      <c r="ARD122" s="65"/>
      <c r="ARF122" s="65"/>
      <c r="ARH122" s="65"/>
      <c r="ARJ122" s="65"/>
      <c r="ARL122" s="65"/>
      <c r="ARN122" s="65"/>
      <c r="ARP122" s="65"/>
      <c r="ARR122" s="65"/>
      <c r="ART122" s="65"/>
      <c r="ARV122" s="65"/>
      <c r="ARX122" s="65"/>
      <c r="ARZ122" s="65"/>
      <c r="ASB122" s="65"/>
      <c r="ASD122" s="65"/>
      <c r="ASF122" s="65"/>
      <c r="ASH122" s="65"/>
      <c r="ASJ122" s="65"/>
      <c r="ASL122" s="65"/>
      <c r="ASN122" s="65"/>
      <c r="ASP122" s="65"/>
      <c r="ASR122" s="65"/>
      <c r="AST122" s="65"/>
      <c r="ASV122" s="65"/>
      <c r="ASX122" s="65"/>
      <c r="ASZ122" s="65"/>
      <c r="ATB122" s="65"/>
      <c r="ATD122" s="65"/>
      <c r="ATF122" s="65"/>
      <c r="ATH122" s="65"/>
      <c r="ATJ122" s="65"/>
      <c r="ATL122" s="65"/>
      <c r="ATN122" s="65"/>
      <c r="ATP122" s="65"/>
      <c r="ATR122" s="65"/>
      <c r="ATT122" s="65"/>
      <c r="ATV122" s="65"/>
      <c r="ATX122" s="65"/>
      <c r="ATZ122" s="65"/>
      <c r="AUB122" s="65"/>
      <c r="AUD122" s="65"/>
      <c r="AUF122" s="65"/>
      <c r="AUH122" s="65"/>
      <c r="AUJ122" s="65"/>
      <c r="AUL122" s="65"/>
      <c r="AUN122" s="65"/>
      <c r="AUP122" s="65"/>
      <c r="AUR122" s="65"/>
      <c r="AUT122" s="65"/>
      <c r="AUV122" s="65"/>
      <c r="AUX122" s="65"/>
      <c r="AUZ122" s="65"/>
      <c r="AVB122" s="65"/>
      <c r="AVD122" s="65"/>
      <c r="AVF122" s="65"/>
      <c r="AVH122" s="65"/>
      <c r="AVJ122" s="65"/>
      <c r="AVL122" s="65"/>
      <c r="AVN122" s="65"/>
      <c r="AVP122" s="65"/>
      <c r="AVR122" s="65"/>
      <c r="AVT122" s="65"/>
      <c r="AVV122" s="65"/>
      <c r="AVX122" s="65"/>
      <c r="AVZ122" s="65"/>
      <c r="AWB122" s="65"/>
      <c r="AWD122" s="65"/>
      <c r="AWF122" s="65"/>
      <c r="AWH122" s="65"/>
      <c r="AWJ122" s="65"/>
      <c r="AWL122" s="65"/>
      <c r="AWN122" s="65"/>
      <c r="AWP122" s="65"/>
      <c r="AWR122" s="65"/>
      <c r="AWT122" s="65"/>
      <c r="AWV122" s="65"/>
      <c r="AWX122" s="65"/>
      <c r="AWZ122" s="65"/>
      <c r="AXB122" s="65"/>
      <c r="AXD122" s="65"/>
      <c r="AXF122" s="65"/>
      <c r="AXH122" s="65"/>
      <c r="AXJ122" s="65"/>
      <c r="AXL122" s="65"/>
      <c r="AXN122" s="65"/>
      <c r="AXP122" s="65"/>
      <c r="AXR122" s="65"/>
      <c r="AXT122" s="65"/>
      <c r="AXV122" s="65"/>
      <c r="AXX122" s="65"/>
      <c r="AXZ122" s="65"/>
      <c r="AYB122" s="65"/>
      <c r="AYD122" s="65"/>
      <c r="AYF122" s="65"/>
      <c r="AYH122" s="65"/>
      <c r="AYJ122" s="65"/>
      <c r="AYL122" s="65"/>
      <c r="AYN122" s="65"/>
      <c r="AYP122" s="65"/>
      <c r="AYR122" s="65"/>
      <c r="AYT122" s="65"/>
      <c r="AYV122" s="65"/>
      <c r="AYX122" s="65"/>
      <c r="AYZ122" s="65"/>
      <c r="AZB122" s="65"/>
      <c r="AZD122" s="65"/>
      <c r="AZF122" s="65"/>
      <c r="AZH122" s="65"/>
      <c r="AZJ122" s="65"/>
      <c r="AZL122" s="65"/>
      <c r="AZN122" s="65"/>
      <c r="AZP122" s="65"/>
      <c r="AZR122" s="65"/>
      <c r="AZT122" s="65"/>
      <c r="AZV122" s="65"/>
      <c r="AZX122" s="65"/>
      <c r="AZZ122" s="65"/>
      <c r="BAB122" s="65"/>
      <c r="BAD122" s="65"/>
      <c r="BAF122" s="65"/>
      <c r="BAH122" s="65"/>
      <c r="BAJ122" s="65"/>
      <c r="BAL122" s="65"/>
      <c r="BAN122" s="65"/>
      <c r="BAP122" s="65"/>
      <c r="BAR122" s="65"/>
      <c r="BAT122" s="65"/>
      <c r="BAV122" s="65"/>
      <c r="BAX122" s="65"/>
      <c r="BAZ122" s="65"/>
      <c r="BBB122" s="65"/>
      <c r="BBD122" s="65"/>
      <c r="BBF122" s="65"/>
      <c r="BBH122" s="65"/>
      <c r="BBJ122" s="65"/>
      <c r="BBL122" s="65"/>
      <c r="BBN122" s="65"/>
      <c r="BBP122" s="65"/>
      <c r="BBR122" s="65"/>
      <c r="BBT122" s="65"/>
      <c r="BBV122" s="65"/>
      <c r="BBX122" s="65"/>
      <c r="BBZ122" s="65"/>
      <c r="BCB122" s="65"/>
      <c r="BCD122" s="65"/>
      <c r="BCF122" s="65"/>
      <c r="BCH122" s="65"/>
      <c r="BCJ122" s="65"/>
      <c r="BCL122" s="65"/>
      <c r="BCN122" s="65"/>
      <c r="BCP122" s="65"/>
      <c r="BCR122" s="65"/>
      <c r="BCT122" s="65"/>
      <c r="BCV122" s="65"/>
      <c r="BCX122" s="65"/>
      <c r="BCZ122" s="65"/>
      <c r="BDB122" s="65"/>
      <c r="BDD122" s="65"/>
      <c r="BDF122" s="65"/>
      <c r="BDH122" s="65"/>
      <c r="BDJ122" s="65"/>
      <c r="BDL122" s="65"/>
      <c r="BDN122" s="65"/>
      <c r="BDP122" s="65"/>
      <c r="BDR122" s="65"/>
      <c r="BDT122" s="65"/>
      <c r="BDV122" s="65"/>
      <c r="BDX122" s="65"/>
      <c r="BDZ122" s="65"/>
      <c r="BEB122" s="65"/>
      <c r="BED122" s="65"/>
      <c r="BEF122" s="65"/>
      <c r="BEH122" s="65"/>
      <c r="BEJ122" s="65"/>
      <c r="BEL122" s="65"/>
      <c r="BEN122" s="65"/>
      <c r="BEP122" s="65"/>
      <c r="BER122" s="65"/>
      <c r="BET122" s="65"/>
      <c r="BEV122" s="65"/>
      <c r="BEX122" s="65"/>
      <c r="BEZ122" s="65"/>
      <c r="BFB122" s="65"/>
      <c r="BFD122" s="65"/>
      <c r="BFF122" s="65"/>
      <c r="BFH122" s="65"/>
      <c r="BFJ122" s="65"/>
      <c r="BFL122" s="65"/>
      <c r="BFN122" s="65"/>
      <c r="BFP122" s="65"/>
      <c r="BFR122" s="65"/>
      <c r="BFT122" s="65"/>
      <c r="BFV122" s="65"/>
      <c r="BFX122" s="65"/>
      <c r="BFZ122" s="65"/>
      <c r="BGB122" s="65"/>
      <c r="BGD122" s="65"/>
      <c r="BGF122" s="65"/>
      <c r="BGH122" s="65"/>
      <c r="BGJ122" s="65"/>
      <c r="BGL122" s="65"/>
      <c r="BGN122" s="65"/>
      <c r="BGP122" s="65"/>
      <c r="BGR122" s="65"/>
      <c r="BGT122" s="65"/>
      <c r="BGV122" s="65"/>
      <c r="BGX122" s="65"/>
      <c r="BGZ122" s="65"/>
      <c r="BHB122" s="65"/>
      <c r="BHD122" s="65"/>
      <c r="BHF122" s="65"/>
      <c r="BHH122" s="65"/>
      <c r="BHJ122" s="65"/>
      <c r="BHL122" s="65"/>
      <c r="BHN122" s="65"/>
      <c r="BHP122" s="65"/>
      <c r="BHR122" s="65"/>
      <c r="BHT122" s="65"/>
      <c r="BHV122" s="65"/>
      <c r="BHX122" s="65"/>
      <c r="BHZ122" s="65"/>
      <c r="BIB122" s="65"/>
      <c r="BID122" s="65"/>
      <c r="BIF122" s="65"/>
      <c r="BIH122" s="65"/>
      <c r="BIJ122" s="65"/>
      <c r="BIL122" s="65"/>
      <c r="BIN122" s="65"/>
      <c r="BIP122" s="65"/>
      <c r="BIR122" s="65"/>
      <c r="BIT122" s="65"/>
      <c r="BIV122" s="65"/>
      <c r="BIX122" s="65"/>
      <c r="BIZ122" s="65"/>
      <c r="BJB122" s="65"/>
      <c r="BJD122" s="65"/>
      <c r="BJF122" s="65"/>
      <c r="BJH122" s="65"/>
      <c r="BJJ122" s="65"/>
      <c r="BJL122" s="65"/>
      <c r="BJN122" s="65"/>
      <c r="BJP122" s="65"/>
      <c r="BJR122" s="65"/>
      <c r="BJT122" s="65"/>
      <c r="BJV122" s="65"/>
      <c r="BJX122" s="65"/>
      <c r="BJZ122" s="65"/>
      <c r="BKB122" s="65"/>
      <c r="BKD122" s="65"/>
      <c r="BKF122" s="65"/>
      <c r="BKH122" s="65"/>
      <c r="BKJ122" s="65"/>
      <c r="BKL122" s="65"/>
      <c r="BKN122" s="65"/>
      <c r="BKP122" s="65"/>
      <c r="BKR122" s="65"/>
      <c r="BKT122" s="65"/>
      <c r="BKV122" s="65"/>
      <c r="BKX122" s="65"/>
      <c r="BKZ122" s="65"/>
      <c r="BLB122" s="65"/>
      <c r="BLD122" s="65"/>
      <c r="BLF122" s="65"/>
      <c r="BLH122" s="65"/>
      <c r="BLJ122" s="65"/>
      <c r="BLL122" s="65"/>
      <c r="BLN122" s="65"/>
      <c r="BLP122" s="65"/>
      <c r="BLR122" s="65"/>
      <c r="BLT122" s="65"/>
      <c r="BLV122" s="65"/>
      <c r="BLX122" s="65"/>
      <c r="BLZ122" s="65"/>
      <c r="BMB122" s="65"/>
      <c r="BMD122" s="65"/>
      <c r="BMF122" s="65"/>
      <c r="BMH122" s="65"/>
      <c r="BMJ122" s="65"/>
      <c r="BML122" s="65"/>
      <c r="BMN122" s="65"/>
      <c r="BMP122" s="65"/>
      <c r="BMR122" s="65"/>
      <c r="BMT122" s="65"/>
      <c r="BMV122" s="65"/>
      <c r="BMX122" s="65"/>
      <c r="BMZ122" s="65"/>
      <c r="BNB122" s="65"/>
      <c r="BND122" s="65"/>
      <c r="BNF122" s="65"/>
      <c r="BNH122" s="65"/>
      <c r="BNJ122" s="65"/>
      <c r="BNL122" s="65"/>
      <c r="BNN122" s="65"/>
      <c r="BNP122" s="65"/>
      <c r="BNR122" s="65"/>
      <c r="BNT122" s="65"/>
      <c r="BNV122" s="65"/>
      <c r="BNX122" s="65"/>
      <c r="BNZ122" s="65"/>
      <c r="BOB122" s="65"/>
      <c r="BOD122" s="65"/>
      <c r="BOF122" s="65"/>
      <c r="BOH122" s="65"/>
      <c r="BOJ122" s="65"/>
      <c r="BOL122" s="65"/>
      <c r="BON122" s="65"/>
      <c r="BOP122" s="65"/>
      <c r="BOR122" s="65"/>
      <c r="BOT122" s="65"/>
      <c r="BOV122" s="65"/>
      <c r="BOX122" s="65"/>
      <c r="BOZ122" s="65"/>
      <c r="BPB122" s="65"/>
      <c r="BPD122" s="65"/>
      <c r="BPF122" s="65"/>
      <c r="BPH122" s="65"/>
      <c r="BPJ122" s="65"/>
      <c r="BPL122" s="65"/>
      <c r="BPN122" s="65"/>
      <c r="BPP122" s="65"/>
      <c r="BPR122" s="65"/>
      <c r="BPT122" s="65"/>
      <c r="BPV122" s="65"/>
      <c r="BPX122" s="65"/>
      <c r="BPZ122" s="65"/>
      <c r="BQB122" s="65"/>
      <c r="BQD122" s="65"/>
      <c r="BQF122" s="65"/>
      <c r="BQH122" s="65"/>
      <c r="BQJ122" s="65"/>
      <c r="BQL122" s="65"/>
      <c r="BQN122" s="65"/>
      <c r="BQP122" s="65"/>
      <c r="BQR122" s="65"/>
      <c r="BQT122" s="65"/>
      <c r="BQV122" s="65"/>
      <c r="BQX122" s="65"/>
      <c r="BQZ122" s="65"/>
      <c r="BRB122" s="65"/>
      <c r="BRD122" s="65"/>
      <c r="BRF122" s="65"/>
      <c r="BRH122" s="65"/>
      <c r="BRJ122" s="65"/>
      <c r="BRL122" s="65"/>
      <c r="BRN122" s="65"/>
      <c r="BRP122" s="65"/>
      <c r="BRR122" s="65"/>
      <c r="BRT122" s="65"/>
      <c r="BRV122" s="65"/>
      <c r="BRX122" s="65"/>
      <c r="BRZ122" s="65"/>
      <c r="BSB122" s="65"/>
      <c r="BSD122" s="65"/>
      <c r="BSF122" s="65"/>
      <c r="BSH122" s="65"/>
      <c r="BSJ122" s="65"/>
      <c r="BSL122" s="65"/>
      <c r="BSN122" s="65"/>
      <c r="BSP122" s="65"/>
      <c r="BSR122" s="65"/>
      <c r="BST122" s="65"/>
      <c r="BSV122" s="65"/>
      <c r="BSX122" s="65"/>
      <c r="BSZ122" s="65"/>
      <c r="BTB122" s="65"/>
      <c r="BTD122" s="65"/>
      <c r="BTF122" s="65"/>
      <c r="BTH122" s="65"/>
      <c r="BTJ122" s="65"/>
      <c r="BTL122" s="65"/>
      <c r="BTN122" s="65"/>
      <c r="BTP122" s="65"/>
      <c r="BTR122" s="65"/>
      <c r="BTT122" s="65"/>
      <c r="BTV122" s="65"/>
      <c r="BTX122" s="65"/>
      <c r="BTZ122" s="65"/>
      <c r="BUB122" s="65"/>
      <c r="BUD122" s="65"/>
      <c r="BUF122" s="65"/>
      <c r="BUH122" s="65"/>
      <c r="BUJ122" s="65"/>
      <c r="BUL122" s="65"/>
      <c r="BUN122" s="65"/>
      <c r="BUP122" s="65"/>
      <c r="BUR122" s="65"/>
      <c r="BUT122" s="65"/>
      <c r="BUV122" s="65"/>
      <c r="BUX122" s="65"/>
      <c r="BUZ122" s="65"/>
      <c r="BVB122" s="65"/>
      <c r="BVD122" s="65"/>
      <c r="BVF122" s="65"/>
      <c r="BVH122" s="65"/>
      <c r="BVJ122" s="65"/>
      <c r="BVL122" s="65"/>
      <c r="BVN122" s="65"/>
      <c r="BVP122" s="65"/>
      <c r="BVR122" s="65"/>
      <c r="BVT122" s="65"/>
      <c r="BVV122" s="65"/>
      <c r="BVX122" s="65"/>
      <c r="BVZ122" s="65"/>
      <c r="BWB122" s="65"/>
      <c r="BWD122" s="65"/>
      <c r="BWF122" s="65"/>
      <c r="BWH122" s="65"/>
      <c r="BWJ122" s="65"/>
      <c r="BWL122" s="65"/>
      <c r="BWN122" s="65"/>
      <c r="BWP122" s="65"/>
      <c r="BWR122" s="65"/>
      <c r="BWT122" s="65"/>
      <c r="BWV122" s="65"/>
      <c r="BWX122" s="65"/>
      <c r="BWZ122" s="65"/>
      <c r="BXB122" s="65"/>
      <c r="BXD122" s="65"/>
      <c r="BXF122" s="65"/>
      <c r="BXH122" s="65"/>
      <c r="BXJ122" s="65"/>
      <c r="BXL122" s="65"/>
      <c r="BXN122" s="65"/>
      <c r="BXP122" s="65"/>
      <c r="BXR122" s="65"/>
      <c r="BXT122" s="65"/>
      <c r="BXV122" s="65"/>
      <c r="BXX122" s="65"/>
      <c r="BXZ122" s="65"/>
      <c r="BYB122" s="65"/>
      <c r="BYD122" s="65"/>
      <c r="BYF122" s="65"/>
      <c r="BYH122" s="65"/>
      <c r="BYJ122" s="65"/>
      <c r="BYL122" s="65"/>
      <c r="BYN122" s="65"/>
      <c r="BYP122" s="65"/>
      <c r="BYR122" s="65"/>
      <c r="BYT122" s="65"/>
      <c r="BYV122" s="65"/>
      <c r="BYX122" s="65"/>
      <c r="BYZ122" s="65"/>
      <c r="BZB122" s="65"/>
      <c r="BZD122" s="65"/>
      <c r="BZF122" s="65"/>
      <c r="BZH122" s="65"/>
      <c r="BZJ122" s="65"/>
      <c r="BZL122" s="65"/>
      <c r="BZN122" s="65"/>
      <c r="BZP122" s="65"/>
      <c r="BZR122" s="65"/>
      <c r="BZT122" s="65"/>
      <c r="BZV122" s="65"/>
      <c r="BZX122" s="65"/>
      <c r="BZZ122" s="65"/>
      <c r="CAB122" s="65"/>
      <c r="CAD122" s="65"/>
      <c r="CAF122" s="65"/>
      <c r="CAH122" s="65"/>
      <c r="CAJ122" s="65"/>
      <c r="CAL122" s="65"/>
      <c r="CAN122" s="65"/>
      <c r="CAP122" s="65"/>
      <c r="CAR122" s="65"/>
      <c r="CAT122" s="65"/>
      <c r="CAV122" s="65"/>
      <c r="CAX122" s="65"/>
      <c r="CAZ122" s="65"/>
      <c r="CBB122" s="65"/>
      <c r="CBD122" s="65"/>
      <c r="CBF122" s="65"/>
      <c r="CBH122" s="65"/>
      <c r="CBJ122" s="65"/>
      <c r="CBL122" s="65"/>
      <c r="CBN122" s="65"/>
      <c r="CBP122" s="65"/>
      <c r="CBR122" s="65"/>
      <c r="CBT122" s="65"/>
      <c r="CBV122" s="65"/>
      <c r="CBX122" s="65"/>
      <c r="CBZ122" s="65"/>
      <c r="CCB122" s="65"/>
      <c r="CCD122" s="65"/>
      <c r="CCF122" s="65"/>
      <c r="CCH122" s="65"/>
      <c r="CCJ122" s="65"/>
      <c r="CCL122" s="65"/>
      <c r="CCN122" s="65"/>
      <c r="CCP122" s="65"/>
      <c r="CCR122" s="65"/>
      <c r="CCT122" s="65"/>
      <c r="CCV122" s="65"/>
      <c r="CCX122" s="65"/>
      <c r="CCZ122" s="65"/>
      <c r="CDB122" s="65"/>
      <c r="CDD122" s="65"/>
      <c r="CDF122" s="65"/>
      <c r="CDH122" s="65"/>
      <c r="CDJ122" s="65"/>
      <c r="CDL122" s="65"/>
      <c r="CDN122" s="65"/>
      <c r="CDP122" s="65"/>
      <c r="CDR122" s="65"/>
      <c r="CDT122" s="65"/>
      <c r="CDV122" s="65"/>
      <c r="CDX122" s="65"/>
      <c r="CDZ122" s="65"/>
      <c r="CEB122" s="65"/>
      <c r="CED122" s="65"/>
      <c r="CEF122" s="65"/>
      <c r="CEH122" s="65"/>
      <c r="CEJ122" s="65"/>
      <c r="CEL122" s="65"/>
      <c r="CEN122" s="65"/>
      <c r="CEP122" s="65"/>
      <c r="CER122" s="65"/>
      <c r="CET122" s="65"/>
      <c r="CEV122" s="65"/>
      <c r="CEX122" s="65"/>
      <c r="CEZ122" s="65"/>
      <c r="CFB122" s="65"/>
      <c r="CFD122" s="65"/>
      <c r="CFF122" s="65"/>
      <c r="CFH122" s="65"/>
      <c r="CFJ122" s="65"/>
      <c r="CFL122" s="65"/>
      <c r="CFN122" s="65"/>
      <c r="CFP122" s="65"/>
      <c r="CFR122" s="65"/>
      <c r="CFT122" s="65"/>
      <c r="CFV122" s="65"/>
      <c r="CFX122" s="65"/>
      <c r="CFZ122" s="65"/>
      <c r="CGB122" s="65"/>
      <c r="CGD122" s="65"/>
      <c r="CGF122" s="65"/>
      <c r="CGH122" s="65"/>
      <c r="CGJ122" s="65"/>
      <c r="CGL122" s="65"/>
      <c r="CGN122" s="65"/>
      <c r="CGP122" s="65"/>
      <c r="CGR122" s="65"/>
      <c r="CGT122" s="65"/>
      <c r="CGV122" s="65"/>
      <c r="CGX122" s="65"/>
      <c r="CGZ122" s="65"/>
      <c r="CHB122" s="65"/>
      <c r="CHD122" s="65"/>
      <c r="CHF122" s="65"/>
      <c r="CHH122" s="65"/>
      <c r="CHJ122" s="65"/>
      <c r="CHL122" s="65"/>
      <c r="CHN122" s="65"/>
      <c r="CHP122" s="65"/>
      <c r="CHR122" s="65"/>
      <c r="CHT122" s="65"/>
      <c r="CHV122" s="65"/>
      <c r="CHX122" s="65"/>
      <c r="CHZ122" s="65"/>
      <c r="CIB122" s="65"/>
      <c r="CID122" s="65"/>
      <c r="CIF122" s="65"/>
      <c r="CIH122" s="65"/>
      <c r="CIJ122" s="65"/>
      <c r="CIL122" s="65"/>
      <c r="CIN122" s="65"/>
      <c r="CIP122" s="65"/>
      <c r="CIR122" s="65"/>
      <c r="CIT122" s="65"/>
      <c r="CIV122" s="65"/>
      <c r="CIX122" s="65"/>
      <c r="CIZ122" s="65"/>
      <c r="CJB122" s="65"/>
      <c r="CJD122" s="65"/>
      <c r="CJF122" s="65"/>
      <c r="CJH122" s="65"/>
      <c r="CJJ122" s="65"/>
      <c r="CJL122" s="65"/>
      <c r="CJN122" s="65"/>
      <c r="CJP122" s="65"/>
      <c r="CJR122" s="65"/>
      <c r="CJT122" s="65"/>
      <c r="CJV122" s="65"/>
      <c r="CJX122" s="65"/>
      <c r="CJZ122" s="65"/>
      <c r="CKB122" s="65"/>
      <c r="CKD122" s="65"/>
      <c r="CKF122" s="65"/>
      <c r="CKH122" s="65"/>
      <c r="CKJ122" s="65"/>
      <c r="CKL122" s="65"/>
      <c r="CKN122" s="65"/>
      <c r="CKP122" s="65"/>
      <c r="CKR122" s="65"/>
      <c r="CKT122" s="65"/>
      <c r="CKV122" s="65"/>
      <c r="CKX122" s="65"/>
      <c r="CKZ122" s="65"/>
      <c r="CLB122" s="65"/>
      <c r="CLD122" s="65"/>
      <c r="CLF122" s="65"/>
      <c r="CLH122" s="65"/>
      <c r="CLJ122" s="65"/>
      <c r="CLL122" s="65"/>
      <c r="CLN122" s="65"/>
      <c r="CLP122" s="65"/>
      <c r="CLR122" s="65"/>
      <c r="CLT122" s="65"/>
      <c r="CLV122" s="65"/>
      <c r="CLX122" s="65"/>
      <c r="CLZ122" s="65"/>
      <c r="CMB122" s="65"/>
      <c r="CMD122" s="65"/>
      <c r="CMF122" s="65"/>
      <c r="CMH122" s="65"/>
      <c r="CMJ122" s="65"/>
      <c r="CML122" s="65"/>
      <c r="CMN122" s="65"/>
      <c r="CMP122" s="65"/>
      <c r="CMR122" s="65"/>
      <c r="CMT122" s="65"/>
      <c r="CMV122" s="65"/>
      <c r="CMX122" s="65"/>
      <c r="CMZ122" s="65"/>
      <c r="CNB122" s="65"/>
      <c r="CND122" s="65"/>
      <c r="CNF122" s="65"/>
      <c r="CNH122" s="65"/>
      <c r="CNJ122" s="65"/>
      <c r="CNL122" s="65"/>
      <c r="CNN122" s="65"/>
      <c r="CNP122" s="65"/>
      <c r="CNR122" s="65"/>
      <c r="CNT122" s="65"/>
      <c r="CNV122" s="65"/>
      <c r="CNX122" s="65"/>
      <c r="CNZ122" s="65"/>
      <c r="COB122" s="65"/>
      <c r="COD122" s="65"/>
      <c r="COF122" s="65"/>
      <c r="COH122" s="65"/>
      <c r="COJ122" s="65"/>
      <c r="COL122" s="65"/>
      <c r="CON122" s="65"/>
      <c r="COP122" s="65"/>
      <c r="COR122" s="65"/>
      <c r="COT122" s="65"/>
      <c r="COV122" s="65"/>
      <c r="COX122" s="65"/>
      <c r="COZ122" s="65"/>
      <c r="CPB122" s="65"/>
      <c r="CPD122" s="65"/>
      <c r="CPF122" s="65"/>
      <c r="CPH122" s="65"/>
      <c r="CPJ122" s="65"/>
      <c r="CPL122" s="65"/>
      <c r="CPN122" s="65"/>
      <c r="CPP122" s="65"/>
      <c r="CPR122" s="65"/>
      <c r="CPT122" s="65"/>
      <c r="CPV122" s="65"/>
      <c r="CPX122" s="65"/>
      <c r="CPZ122" s="65"/>
      <c r="CQB122" s="65"/>
      <c r="CQD122" s="65"/>
      <c r="CQF122" s="65"/>
      <c r="CQH122" s="65"/>
      <c r="CQJ122" s="65"/>
      <c r="CQL122" s="65"/>
      <c r="CQN122" s="65"/>
      <c r="CQP122" s="65"/>
      <c r="CQR122" s="65"/>
      <c r="CQT122" s="65"/>
      <c r="CQV122" s="65"/>
      <c r="CQX122" s="65"/>
      <c r="CQZ122" s="65"/>
      <c r="CRB122" s="65"/>
      <c r="CRD122" s="65"/>
      <c r="CRF122" s="65"/>
      <c r="CRH122" s="65"/>
      <c r="CRJ122" s="65"/>
      <c r="CRL122" s="65"/>
      <c r="CRN122" s="65"/>
      <c r="CRP122" s="65"/>
      <c r="CRR122" s="65"/>
      <c r="CRT122" s="65"/>
      <c r="CRV122" s="65"/>
      <c r="CRX122" s="65"/>
      <c r="CRZ122" s="65"/>
      <c r="CSB122" s="65"/>
      <c r="CSD122" s="65"/>
      <c r="CSF122" s="65"/>
      <c r="CSH122" s="65"/>
      <c r="CSJ122" s="65"/>
      <c r="CSL122" s="65"/>
      <c r="CSN122" s="65"/>
      <c r="CSP122" s="65"/>
      <c r="CSR122" s="65"/>
      <c r="CST122" s="65"/>
      <c r="CSV122" s="65"/>
      <c r="CSX122" s="65"/>
      <c r="CSZ122" s="65"/>
      <c r="CTB122" s="65"/>
      <c r="CTD122" s="65"/>
      <c r="CTF122" s="65"/>
      <c r="CTH122" s="65"/>
      <c r="CTJ122" s="65"/>
      <c r="CTL122" s="65"/>
      <c r="CTN122" s="65"/>
      <c r="CTP122" s="65"/>
      <c r="CTR122" s="65"/>
      <c r="CTT122" s="65"/>
      <c r="CTV122" s="65"/>
      <c r="CTX122" s="65"/>
      <c r="CTZ122" s="65"/>
      <c r="CUB122" s="65"/>
      <c r="CUD122" s="65"/>
      <c r="CUF122" s="65"/>
      <c r="CUH122" s="65"/>
      <c r="CUJ122" s="65"/>
      <c r="CUL122" s="65"/>
      <c r="CUN122" s="65"/>
      <c r="CUP122" s="65"/>
      <c r="CUR122" s="65"/>
      <c r="CUT122" s="65"/>
      <c r="CUV122" s="65"/>
      <c r="CUX122" s="65"/>
      <c r="CUZ122" s="65"/>
      <c r="CVB122" s="65"/>
      <c r="CVD122" s="65"/>
      <c r="CVF122" s="65"/>
      <c r="CVH122" s="65"/>
      <c r="CVJ122" s="65"/>
      <c r="CVL122" s="65"/>
      <c r="CVN122" s="65"/>
      <c r="CVP122" s="65"/>
      <c r="CVR122" s="65"/>
      <c r="CVT122" s="65"/>
      <c r="CVV122" s="65"/>
      <c r="CVX122" s="65"/>
      <c r="CVZ122" s="65"/>
      <c r="CWB122" s="65"/>
      <c r="CWD122" s="65"/>
      <c r="CWF122" s="65"/>
      <c r="CWH122" s="65"/>
      <c r="CWJ122" s="65"/>
      <c r="CWL122" s="65"/>
      <c r="CWN122" s="65"/>
      <c r="CWP122" s="65"/>
      <c r="CWR122" s="65"/>
      <c r="CWT122" s="65"/>
      <c r="CWV122" s="65"/>
      <c r="CWX122" s="65"/>
      <c r="CWZ122" s="65"/>
      <c r="CXB122" s="65"/>
      <c r="CXD122" s="65"/>
      <c r="CXF122" s="65"/>
      <c r="CXH122" s="65"/>
      <c r="CXJ122" s="65"/>
      <c r="CXL122" s="65"/>
      <c r="CXN122" s="65"/>
      <c r="CXP122" s="65"/>
      <c r="CXR122" s="65"/>
      <c r="CXT122" s="65"/>
      <c r="CXV122" s="65"/>
      <c r="CXX122" s="65"/>
      <c r="CXZ122" s="65"/>
      <c r="CYB122" s="65"/>
      <c r="CYD122" s="65"/>
      <c r="CYF122" s="65"/>
      <c r="CYH122" s="65"/>
      <c r="CYJ122" s="65"/>
      <c r="CYL122" s="65"/>
      <c r="CYN122" s="65"/>
      <c r="CYP122" s="65"/>
      <c r="CYR122" s="65"/>
      <c r="CYT122" s="65"/>
      <c r="CYV122" s="65"/>
      <c r="CYX122" s="65"/>
      <c r="CYZ122" s="65"/>
      <c r="CZB122" s="65"/>
      <c r="CZD122" s="65"/>
      <c r="CZF122" s="65"/>
      <c r="CZH122" s="65"/>
      <c r="CZJ122" s="65"/>
      <c r="CZL122" s="65"/>
      <c r="CZN122" s="65"/>
      <c r="CZP122" s="65"/>
      <c r="CZR122" s="65"/>
      <c r="CZT122" s="65"/>
      <c r="CZV122" s="65"/>
      <c r="CZX122" s="65"/>
      <c r="CZZ122" s="65"/>
      <c r="DAB122" s="65"/>
      <c r="DAD122" s="65"/>
      <c r="DAF122" s="65"/>
      <c r="DAH122" s="65"/>
      <c r="DAJ122" s="65"/>
      <c r="DAL122" s="65"/>
      <c r="DAN122" s="65"/>
      <c r="DAP122" s="65"/>
      <c r="DAR122" s="65"/>
      <c r="DAT122" s="65"/>
      <c r="DAV122" s="65"/>
      <c r="DAX122" s="65"/>
      <c r="DAZ122" s="65"/>
      <c r="DBB122" s="65"/>
      <c r="DBD122" s="65"/>
      <c r="DBF122" s="65"/>
      <c r="DBH122" s="65"/>
      <c r="DBJ122" s="65"/>
      <c r="DBL122" s="65"/>
      <c r="DBN122" s="65"/>
      <c r="DBP122" s="65"/>
      <c r="DBR122" s="65"/>
      <c r="DBT122" s="65"/>
      <c r="DBV122" s="65"/>
      <c r="DBX122" s="65"/>
      <c r="DBZ122" s="65"/>
      <c r="DCB122" s="65"/>
      <c r="DCD122" s="65"/>
      <c r="DCF122" s="65"/>
      <c r="DCH122" s="65"/>
      <c r="DCJ122" s="65"/>
      <c r="DCL122" s="65"/>
      <c r="DCN122" s="65"/>
      <c r="DCP122" s="65"/>
      <c r="DCR122" s="65"/>
      <c r="DCT122" s="65"/>
      <c r="DCV122" s="65"/>
      <c r="DCX122" s="65"/>
      <c r="DCZ122" s="65"/>
      <c r="DDB122" s="65"/>
      <c r="DDD122" s="65"/>
      <c r="DDF122" s="65"/>
      <c r="DDH122" s="65"/>
      <c r="DDJ122" s="65"/>
      <c r="DDL122" s="65"/>
      <c r="DDN122" s="65"/>
      <c r="DDP122" s="65"/>
      <c r="DDR122" s="65"/>
      <c r="DDT122" s="65"/>
      <c r="DDV122" s="65"/>
      <c r="DDX122" s="65"/>
      <c r="DDZ122" s="65"/>
      <c r="DEB122" s="65"/>
      <c r="DED122" s="65"/>
      <c r="DEF122" s="65"/>
      <c r="DEH122" s="65"/>
      <c r="DEJ122" s="65"/>
      <c r="DEL122" s="65"/>
      <c r="DEN122" s="65"/>
      <c r="DEP122" s="65"/>
      <c r="DER122" s="65"/>
      <c r="DET122" s="65"/>
      <c r="DEV122" s="65"/>
      <c r="DEX122" s="65"/>
      <c r="DEZ122" s="65"/>
      <c r="DFB122" s="65"/>
      <c r="DFD122" s="65"/>
      <c r="DFF122" s="65"/>
      <c r="DFH122" s="65"/>
      <c r="DFJ122" s="65"/>
      <c r="DFL122" s="65"/>
      <c r="DFN122" s="65"/>
      <c r="DFP122" s="65"/>
      <c r="DFR122" s="65"/>
      <c r="DFT122" s="65"/>
      <c r="DFV122" s="65"/>
      <c r="DFX122" s="65"/>
      <c r="DFZ122" s="65"/>
      <c r="DGB122" s="65"/>
      <c r="DGD122" s="65"/>
      <c r="DGF122" s="65"/>
      <c r="DGH122" s="65"/>
      <c r="DGJ122" s="65"/>
      <c r="DGL122" s="65"/>
      <c r="DGN122" s="65"/>
      <c r="DGP122" s="65"/>
      <c r="DGR122" s="65"/>
      <c r="DGT122" s="65"/>
      <c r="DGV122" s="65"/>
      <c r="DGX122" s="65"/>
      <c r="DGZ122" s="65"/>
      <c r="DHB122" s="65"/>
      <c r="DHD122" s="65"/>
      <c r="DHF122" s="65"/>
      <c r="DHH122" s="65"/>
      <c r="DHJ122" s="65"/>
      <c r="DHL122" s="65"/>
      <c r="DHN122" s="65"/>
      <c r="DHP122" s="65"/>
      <c r="DHR122" s="65"/>
      <c r="DHT122" s="65"/>
      <c r="DHV122" s="65"/>
      <c r="DHX122" s="65"/>
      <c r="DHZ122" s="65"/>
      <c r="DIB122" s="65"/>
      <c r="DID122" s="65"/>
      <c r="DIF122" s="65"/>
      <c r="DIH122" s="65"/>
      <c r="DIJ122" s="65"/>
      <c r="DIL122" s="65"/>
      <c r="DIN122" s="65"/>
      <c r="DIP122" s="65"/>
      <c r="DIR122" s="65"/>
      <c r="DIT122" s="65"/>
      <c r="DIV122" s="65"/>
      <c r="DIX122" s="65"/>
      <c r="DIZ122" s="65"/>
      <c r="DJB122" s="65"/>
      <c r="DJD122" s="65"/>
      <c r="DJF122" s="65"/>
      <c r="DJH122" s="65"/>
      <c r="DJJ122" s="65"/>
      <c r="DJL122" s="65"/>
      <c r="DJN122" s="65"/>
      <c r="DJP122" s="65"/>
      <c r="DJR122" s="65"/>
      <c r="DJT122" s="65"/>
      <c r="DJV122" s="65"/>
      <c r="DJX122" s="65"/>
      <c r="DJZ122" s="65"/>
      <c r="DKB122" s="65"/>
      <c r="DKD122" s="65"/>
      <c r="DKF122" s="65"/>
      <c r="DKH122" s="65"/>
      <c r="DKJ122" s="65"/>
      <c r="DKL122" s="65"/>
      <c r="DKN122" s="65"/>
      <c r="DKP122" s="65"/>
      <c r="DKR122" s="65"/>
      <c r="DKT122" s="65"/>
      <c r="DKV122" s="65"/>
      <c r="DKX122" s="65"/>
      <c r="DKZ122" s="65"/>
      <c r="DLB122" s="65"/>
      <c r="DLD122" s="65"/>
      <c r="DLF122" s="65"/>
      <c r="DLH122" s="65"/>
      <c r="DLJ122" s="65"/>
      <c r="DLL122" s="65"/>
      <c r="DLN122" s="65"/>
      <c r="DLP122" s="65"/>
      <c r="DLR122" s="65"/>
      <c r="DLT122" s="65"/>
      <c r="DLV122" s="65"/>
      <c r="DLX122" s="65"/>
      <c r="DLZ122" s="65"/>
      <c r="DMB122" s="65"/>
      <c r="DMD122" s="65"/>
      <c r="DMF122" s="65"/>
      <c r="DMH122" s="65"/>
      <c r="DMJ122" s="65"/>
      <c r="DML122" s="65"/>
      <c r="DMN122" s="65"/>
      <c r="DMP122" s="65"/>
      <c r="DMR122" s="65"/>
      <c r="DMT122" s="65"/>
      <c r="DMV122" s="65"/>
      <c r="DMX122" s="65"/>
      <c r="DMZ122" s="65"/>
      <c r="DNB122" s="65"/>
      <c r="DND122" s="65"/>
      <c r="DNF122" s="65"/>
      <c r="DNH122" s="65"/>
      <c r="DNJ122" s="65"/>
      <c r="DNL122" s="65"/>
      <c r="DNN122" s="65"/>
      <c r="DNP122" s="65"/>
      <c r="DNR122" s="65"/>
      <c r="DNT122" s="65"/>
      <c r="DNV122" s="65"/>
      <c r="DNX122" s="65"/>
      <c r="DNZ122" s="65"/>
      <c r="DOB122" s="65"/>
      <c r="DOD122" s="65"/>
      <c r="DOF122" s="65"/>
      <c r="DOH122" s="65"/>
      <c r="DOJ122" s="65"/>
      <c r="DOL122" s="65"/>
      <c r="DON122" s="65"/>
      <c r="DOP122" s="65"/>
      <c r="DOR122" s="65"/>
      <c r="DOT122" s="65"/>
      <c r="DOV122" s="65"/>
      <c r="DOX122" s="65"/>
      <c r="DOZ122" s="65"/>
      <c r="DPB122" s="65"/>
      <c r="DPD122" s="65"/>
      <c r="DPF122" s="65"/>
      <c r="DPH122" s="65"/>
      <c r="DPJ122" s="65"/>
      <c r="DPL122" s="65"/>
      <c r="DPN122" s="65"/>
      <c r="DPP122" s="65"/>
      <c r="DPR122" s="65"/>
      <c r="DPT122" s="65"/>
      <c r="DPV122" s="65"/>
      <c r="DPX122" s="65"/>
      <c r="DPZ122" s="65"/>
      <c r="DQB122" s="65"/>
      <c r="DQD122" s="65"/>
      <c r="DQF122" s="65"/>
      <c r="DQH122" s="65"/>
      <c r="DQJ122" s="65"/>
      <c r="DQL122" s="65"/>
      <c r="DQN122" s="65"/>
      <c r="DQP122" s="65"/>
      <c r="DQR122" s="65"/>
      <c r="DQT122" s="65"/>
      <c r="DQV122" s="65"/>
      <c r="DQX122" s="65"/>
      <c r="DQZ122" s="65"/>
      <c r="DRB122" s="65"/>
      <c r="DRD122" s="65"/>
      <c r="DRF122" s="65"/>
      <c r="DRH122" s="65"/>
      <c r="DRJ122" s="65"/>
      <c r="DRL122" s="65"/>
      <c r="DRN122" s="65"/>
      <c r="DRP122" s="65"/>
      <c r="DRR122" s="65"/>
      <c r="DRT122" s="65"/>
      <c r="DRV122" s="65"/>
      <c r="DRX122" s="65"/>
      <c r="DRZ122" s="65"/>
      <c r="DSB122" s="65"/>
      <c r="DSD122" s="65"/>
      <c r="DSF122" s="65"/>
      <c r="DSH122" s="65"/>
      <c r="DSJ122" s="65"/>
      <c r="DSL122" s="65"/>
      <c r="DSN122" s="65"/>
      <c r="DSP122" s="65"/>
      <c r="DSR122" s="65"/>
      <c r="DST122" s="65"/>
      <c r="DSV122" s="65"/>
      <c r="DSX122" s="65"/>
      <c r="DSZ122" s="65"/>
      <c r="DTB122" s="65"/>
      <c r="DTD122" s="65"/>
      <c r="DTF122" s="65"/>
      <c r="DTH122" s="65"/>
      <c r="DTJ122" s="65"/>
      <c r="DTL122" s="65"/>
      <c r="DTN122" s="65"/>
      <c r="DTP122" s="65"/>
      <c r="DTR122" s="65"/>
      <c r="DTT122" s="65"/>
      <c r="DTV122" s="65"/>
      <c r="DTX122" s="65"/>
      <c r="DTZ122" s="65"/>
      <c r="DUB122" s="65"/>
      <c r="DUD122" s="65"/>
      <c r="DUF122" s="65"/>
      <c r="DUH122" s="65"/>
      <c r="DUJ122" s="65"/>
      <c r="DUL122" s="65"/>
      <c r="DUN122" s="65"/>
      <c r="DUP122" s="65"/>
      <c r="DUR122" s="65"/>
      <c r="DUT122" s="65"/>
      <c r="DUV122" s="65"/>
      <c r="DUX122" s="65"/>
      <c r="DUZ122" s="65"/>
      <c r="DVB122" s="65"/>
      <c r="DVD122" s="65"/>
      <c r="DVF122" s="65"/>
      <c r="DVH122" s="65"/>
      <c r="DVJ122" s="65"/>
      <c r="DVL122" s="65"/>
      <c r="DVN122" s="65"/>
      <c r="DVP122" s="65"/>
      <c r="DVR122" s="65"/>
      <c r="DVT122" s="65"/>
      <c r="DVV122" s="65"/>
      <c r="DVX122" s="65"/>
      <c r="DVZ122" s="65"/>
      <c r="DWB122" s="65"/>
      <c r="DWD122" s="65"/>
      <c r="DWF122" s="65"/>
      <c r="DWH122" s="65"/>
      <c r="DWJ122" s="65"/>
      <c r="DWL122" s="65"/>
      <c r="DWN122" s="65"/>
      <c r="DWP122" s="65"/>
      <c r="DWR122" s="65"/>
      <c r="DWT122" s="65"/>
      <c r="DWV122" s="65"/>
      <c r="DWX122" s="65"/>
      <c r="DWZ122" s="65"/>
      <c r="DXB122" s="65"/>
      <c r="DXD122" s="65"/>
      <c r="DXF122" s="65"/>
      <c r="DXH122" s="65"/>
      <c r="DXJ122" s="65"/>
      <c r="DXL122" s="65"/>
      <c r="DXN122" s="65"/>
      <c r="DXP122" s="65"/>
      <c r="DXR122" s="65"/>
      <c r="DXT122" s="65"/>
      <c r="DXV122" s="65"/>
      <c r="DXX122" s="65"/>
      <c r="DXZ122" s="65"/>
      <c r="DYB122" s="65"/>
      <c r="DYD122" s="65"/>
      <c r="DYF122" s="65"/>
      <c r="DYH122" s="65"/>
      <c r="DYJ122" s="65"/>
      <c r="DYL122" s="65"/>
      <c r="DYN122" s="65"/>
      <c r="DYP122" s="65"/>
      <c r="DYR122" s="65"/>
      <c r="DYT122" s="65"/>
      <c r="DYV122" s="65"/>
      <c r="DYX122" s="65"/>
      <c r="DYZ122" s="65"/>
      <c r="DZB122" s="65"/>
      <c r="DZD122" s="65"/>
      <c r="DZF122" s="65"/>
      <c r="DZH122" s="65"/>
      <c r="DZJ122" s="65"/>
      <c r="DZL122" s="65"/>
      <c r="DZN122" s="65"/>
      <c r="DZP122" s="65"/>
      <c r="DZR122" s="65"/>
      <c r="DZT122" s="65"/>
      <c r="DZV122" s="65"/>
      <c r="DZX122" s="65"/>
      <c r="DZZ122" s="65"/>
      <c r="EAB122" s="65"/>
      <c r="EAD122" s="65"/>
      <c r="EAF122" s="65"/>
      <c r="EAH122" s="65"/>
      <c r="EAJ122" s="65"/>
      <c r="EAL122" s="65"/>
      <c r="EAN122" s="65"/>
      <c r="EAP122" s="65"/>
      <c r="EAR122" s="65"/>
      <c r="EAT122" s="65"/>
      <c r="EAV122" s="65"/>
      <c r="EAX122" s="65"/>
      <c r="EAZ122" s="65"/>
      <c r="EBB122" s="65"/>
      <c r="EBD122" s="65"/>
      <c r="EBF122" s="65"/>
      <c r="EBH122" s="65"/>
      <c r="EBJ122" s="65"/>
      <c r="EBL122" s="65"/>
      <c r="EBN122" s="65"/>
      <c r="EBP122" s="65"/>
      <c r="EBR122" s="65"/>
      <c r="EBT122" s="65"/>
      <c r="EBV122" s="65"/>
      <c r="EBX122" s="65"/>
      <c r="EBZ122" s="65"/>
      <c r="ECB122" s="65"/>
      <c r="ECD122" s="65"/>
      <c r="ECF122" s="65"/>
      <c r="ECH122" s="65"/>
      <c r="ECJ122" s="65"/>
      <c r="ECL122" s="65"/>
      <c r="ECN122" s="65"/>
      <c r="ECP122" s="65"/>
      <c r="ECR122" s="65"/>
      <c r="ECT122" s="65"/>
      <c r="ECV122" s="65"/>
      <c r="ECX122" s="65"/>
      <c r="ECZ122" s="65"/>
      <c r="EDB122" s="65"/>
      <c r="EDD122" s="65"/>
      <c r="EDF122" s="65"/>
      <c r="EDH122" s="65"/>
      <c r="EDJ122" s="65"/>
      <c r="EDL122" s="65"/>
      <c r="EDN122" s="65"/>
      <c r="EDP122" s="65"/>
      <c r="EDR122" s="65"/>
      <c r="EDT122" s="65"/>
      <c r="EDV122" s="65"/>
      <c r="EDX122" s="65"/>
      <c r="EDZ122" s="65"/>
      <c r="EEB122" s="65"/>
      <c r="EED122" s="65"/>
      <c r="EEF122" s="65"/>
      <c r="EEH122" s="65"/>
      <c r="EEJ122" s="65"/>
      <c r="EEL122" s="65"/>
      <c r="EEN122" s="65"/>
      <c r="EEP122" s="65"/>
      <c r="EER122" s="65"/>
      <c r="EET122" s="65"/>
      <c r="EEV122" s="65"/>
      <c r="EEX122" s="65"/>
      <c r="EEZ122" s="65"/>
      <c r="EFB122" s="65"/>
      <c r="EFD122" s="65"/>
      <c r="EFF122" s="65"/>
      <c r="EFH122" s="65"/>
      <c r="EFJ122" s="65"/>
      <c r="EFL122" s="65"/>
      <c r="EFN122" s="65"/>
      <c r="EFP122" s="65"/>
      <c r="EFR122" s="65"/>
      <c r="EFT122" s="65"/>
      <c r="EFV122" s="65"/>
      <c r="EFX122" s="65"/>
      <c r="EFZ122" s="65"/>
      <c r="EGB122" s="65"/>
      <c r="EGD122" s="65"/>
      <c r="EGF122" s="65"/>
      <c r="EGH122" s="65"/>
      <c r="EGJ122" s="65"/>
      <c r="EGL122" s="65"/>
      <c r="EGN122" s="65"/>
      <c r="EGP122" s="65"/>
      <c r="EGR122" s="65"/>
      <c r="EGT122" s="65"/>
      <c r="EGV122" s="65"/>
      <c r="EGX122" s="65"/>
      <c r="EGZ122" s="65"/>
      <c r="EHB122" s="65"/>
      <c r="EHD122" s="65"/>
      <c r="EHF122" s="65"/>
      <c r="EHH122" s="65"/>
      <c r="EHJ122" s="65"/>
      <c r="EHL122" s="65"/>
      <c r="EHN122" s="65"/>
      <c r="EHP122" s="65"/>
      <c r="EHR122" s="65"/>
      <c r="EHT122" s="65"/>
      <c r="EHV122" s="65"/>
      <c r="EHX122" s="65"/>
      <c r="EHZ122" s="65"/>
      <c r="EIB122" s="65"/>
      <c r="EID122" s="65"/>
      <c r="EIF122" s="65"/>
      <c r="EIH122" s="65"/>
      <c r="EIJ122" s="65"/>
      <c r="EIL122" s="65"/>
      <c r="EIN122" s="65"/>
      <c r="EIP122" s="65"/>
      <c r="EIR122" s="65"/>
      <c r="EIT122" s="65"/>
      <c r="EIV122" s="65"/>
      <c r="EIX122" s="65"/>
      <c r="EIZ122" s="65"/>
      <c r="EJB122" s="65"/>
      <c r="EJD122" s="65"/>
      <c r="EJF122" s="65"/>
      <c r="EJH122" s="65"/>
      <c r="EJJ122" s="65"/>
      <c r="EJL122" s="65"/>
      <c r="EJN122" s="65"/>
      <c r="EJP122" s="65"/>
      <c r="EJR122" s="65"/>
      <c r="EJT122" s="65"/>
      <c r="EJV122" s="65"/>
      <c r="EJX122" s="65"/>
      <c r="EJZ122" s="65"/>
      <c r="EKB122" s="65"/>
      <c r="EKD122" s="65"/>
      <c r="EKF122" s="65"/>
      <c r="EKH122" s="65"/>
      <c r="EKJ122" s="65"/>
      <c r="EKL122" s="65"/>
      <c r="EKN122" s="65"/>
      <c r="EKP122" s="65"/>
      <c r="EKR122" s="65"/>
      <c r="EKT122" s="65"/>
      <c r="EKV122" s="65"/>
      <c r="EKX122" s="65"/>
      <c r="EKZ122" s="65"/>
      <c r="ELB122" s="65"/>
      <c r="ELD122" s="65"/>
      <c r="ELF122" s="65"/>
      <c r="ELH122" s="65"/>
      <c r="ELJ122" s="65"/>
      <c r="ELL122" s="65"/>
      <c r="ELN122" s="65"/>
      <c r="ELP122" s="65"/>
      <c r="ELR122" s="65"/>
      <c r="ELT122" s="65"/>
      <c r="ELV122" s="65"/>
      <c r="ELX122" s="65"/>
      <c r="ELZ122" s="65"/>
      <c r="EMB122" s="65"/>
      <c r="EMD122" s="65"/>
      <c r="EMF122" s="65"/>
      <c r="EMH122" s="65"/>
      <c r="EMJ122" s="65"/>
      <c r="EML122" s="65"/>
      <c r="EMN122" s="65"/>
      <c r="EMP122" s="65"/>
      <c r="EMR122" s="65"/>
      <c r="EMT122" s="65"/>
      <c r="EMV122" s="65"/>
      <c r="EMX122" s="65"/>
      <c r="EMZ122" s="65"/>
      <c r="ENB122" s="65"/>
      <c r="END122" s="65"/>
      <c r="ENF122" s="65"/>
      <c r="ENH122" s="65"/>
      <c r="ENJ122" s="65"/>
      <c r="ENL122" s="65"/>
      <c r="ENN122" s="65"/>
      <c r="ENP122" s="65"/>
      <c r="ENR122" s="65"/>
      <c r="ENT122" s="65"/>
      <c r="ENV122" s="65"/>
      <c r="ENX122" s="65"/>
      <c r="ENZ122" s="65"/>
      <c r="EOB122" s="65"/>
      <c r="EOD122" s="65"/>
      <c r="EOF122" s="65"/>
      <c r="EOH122" s="65"/>
      <c r="EOJ122" s="65"/>
      <c r="EOL122" s="65"/>
      <c r="EON122" s="65"/>
      <c r="EOP122" s="65"/>
      <c r="EOR122" s="65"/>
      <c r="EOT122" s="65"/>
      <c r="EOV122" s="65"/>
      <c r="EOX122" s="65"/>
      <c r="EOZ122" s="65"/>
      <c r="EPB122" s="65"/>
      <c r="EPD122" s="65"/>
      <c r="EPF122" s="65"/>
      <c r="EPH122" s="65"/>
      <c r="EPJ122" s="65"/>
      <c r="EPL122" s="65"/>
      <c r="EPN122" s="65"/>
      <c r="EPP122" s="65"/>
      <c r="EPR122" s="65"/>
      <c r="EPT122" s="65"/>
      <c r="EPV122" s="65"/>
      <c r="EPX122" s="65"/>
      <c r="EPZ122" s="65"/>
      <c r="EQB122" s="65"/>
      <c r="EQD122" s="65"/>
      <c r="EQF122" s="65"/>
      <c r="EQH122" s="65"/>
      <c r="EQJ122" s="65"/>
      <c r="EQL122" s="65"/>
      <c r="EQN122" s="65"/>
      <c r="EQP122" s="65"/>
      <c r="EQR122" s="65"/>
      <c r="EQT122" s="65"/>
      <c r="EQV122" s="65"/>
      <c r="EQX122" s="65"/>
      <c r="EQZ122" s="65"/>
      <c r="ERB122" s="65"/>
      <c r="ERD122" s="65"/>
      <c r="ERF122" s="65"/>
      <c r="ERH122" s="65"/>
      <c r="ERJ122" s="65"/>
      <c r="ERL122" s="65"/>
      <c r="ERN122" s="65"/>
      <c r="ERP122" s="65"/>
      <c r="ERR122" s="65"/>
      <c r="ERT122" s="65"/>
      <c r="ERV122" s="65"/>
      <c r="ERX122" s="65"/>
      <c r="ERZ122" s="65"/>
      <c r="ESB122" s="65"/>
      <c r="ESD122" s="65"/>
      <c r="ESF122" s="65"/>
      <c r="ESH122" s="65"/>
      <c r="ESJ122" s="65"/>
      <c r="ESL122" s="65"/>
      <c r="ESN122" s="65"/>
      <c r="ESP122" s="65"/>
      <c r="ESR122" s="65"/>
      <c r="EST122" s="65"/>
      <c r="ESV122" s="65"/>
      <c r="ESX122" s="65"/>
      <c r="ESZ122" s="65"/>
      <c r="ETB122" s="65"/>
      <c r="ETD122" s="65"/>
      <c r="ETF122" s="65"/>
      <c r="ETH122" s="65"/>
      <c r="ETJ122" s="65"/>
      <c r="ETL122" s="65"/>
      <c r="ETN122" s="65"/>
      <c r="ETP122" s="65"/>
      <c r="ETR122" s="65"/>
      <c r="ETT122" s="65"/>
      <c r="ETV122" s="65"/>
      <c r="ETX122" s="65"/>
      <c r="ETZ122" s="65"/>
      <c r="EUB122" s="65"/>
      <c r="EUD122" s="65"/>
      <c r="EUF122" s="65"/>
      <c r="EUH122" s="65"/>
      <c r="EUJ122" s="65"/>
      <c r="EUL122" s="65"/>
      <c r="EUN122" s="65"/>
      <c r="EUP122" s="65"/>
      <c r="EUR122" s="65"/>
      <c r="EUT122" s="65"/>
      <c r="EUV122" s="65"/>
      <c r="EUX122" s="65"/>
      <c r="EUZ122" s="65"/>
      <c r="EVB122" s="65"/>
      <c r="EVD122" s="65"/>
      <c r="EVF122" s="65"/>
      <c r="EVH122" s="65"/>
      <c r="EVJ122" s="65"/>
      <c r="EVL122" s="65"/>
      <c r="EVN122" s="65"/>
      <c r="EVP122" s="65"/>
      <c r="EVR122" s="65"/>
      <c r="EVT122" s="65"/>
      <c r="EVV122" s="65"/>
      <c r="EVX122" s="65"/>
      <c r="EVZ122" s="65"/>
      <c r="EWB122" s="65"/>
      <c r="EWD122" s="65"/>
      <c r="EWF122" s="65"/>
      <c r="EWH122" s="65"/>
      <c r="EWJ122" s="65"/>
      <c r="EWL122" s="65"/>
      <c r="EWN122" s="65"/>
      <c r="EWP122" s="65"/>
      <c r="EWR122" s="65"/>
      <c r="EWT122" s="65"/>
      <c r="EWV122" s="65"/>
      <c r="EWX122" s="65"/>
      <c r="EWZ122" s="65"/>
      <c r="EXB122" s="65"/>
      <c r="EXD122" s="65"/>
      <c r="EXF122" s="65"/>
      <c r="EXH122" s="65"/>
      <c r="EXJ122" s="65"/>
      <c r="EXL122" s="65"/>
      <c r="EXN122" s="65"/>
      <c r="EXP122" s="65"/>
      <c r="EXR122" s="65"/>
      <c r="EXT122" s="65"/>
      <c r="EXV122" s="65"/>
      <c r="EXX122" s="65"/>
      <c r="EXZ122" s="65"/>
      <c r="EYB122" s="65"/>
      <c r="EYD122" s="65"/>
      <c r="EYF122" s="65"/>
      <c r="EYH122" s="65"/>
      <c r="EYJ122" s="65"/>
      <c r="EYL122" s="65"/>
      <c r="EYN122" s="65"/>
      <c r="EYP122" s="65"/>
      <c r="EYR122" s="65"/>
      <c r="EYT122" s="65"/>
      <c r="EYV122" s="65"/>
      <c r="EYX122" s="65"/>
      <c r="EYZ122" s="65"/>
      <c r="EZB122" s="65"/>
      <c r="EZD122" s="65"/>
      <c r="EZF122" s="65"/>
      <c r="EZH122" s="65"/>
      <c r="EZJ122" s="65"/>
      <c r="EZL122" s="65"/>
      <c r="EZN122" s="65"/>
      <c r="EZP122" s="65"/>
      <c r="EZR122" s="65"/>
      <c r="EZT122" s="65"/>
      <c r="EZV122" s="65"/>
      <c r="EZX122" s="65"/>
      <c r="EZZ122" s="65"/>
      <c r="FAB122" s="65"/>
      <c r="FAD122" s="65"/>
      <c r="FAF122" s="65"/>
      <c r="FAH122" s="65"/>
      <c r="FAJ122" s="65"/>
      <c r="FAL122" s="65"/>
      <c r="FAN122" s="65"/>
      <c r="FAP122" s="65"/>
      <c r="FAR122" s="65"/>
      <c r="FAT122" s="65"/>
      <c r="FAV122" s="65"/>
      <c r="FAX122" s="65"/>
      <c r="FAZ122" s="65"/>
      <c r="FBB122" s="65"/>
      <c r="FBD122" s="65"/>
      <c r="FBF122" s="65"/>
      <c r="FBH122" s="65"/>
      <c r="FBJ122" s="65"/>
      <c r="FBL122" s="65"/>
      <c r="FBN122" s="65"/>
      <c r="FBP122" s="65"/>
      <c r="FBR122" s="65"/>
      <c r="FBT122" s="65"/>
      <c r="FBV122" s="65"/>
      <c r="FBX122" s="65"/>
      <c r="FBZ122" s="65"/>
      <c r="FCB122" s="65"/>
      <c r="FCD122" s="65"/>
      <c r="FCF122" s="65"/>
      <c r="FCH122" s="65"/>
      <c r="FCJ122" s="65"/>
      <c r="FCL122" s="65"/>
      <c r="FCN122" s="65"/>
      <c r="FCP122" s="65"/>
      <c r="FCR122" s="65"/>
      <c r="FCT122" s="65"/>
      <c r="FCV122" s="65"/>
      <c r="FCX122" s="65"/>
      <c r="FCZ122" s="65"/>
      <c r="FDB122" s="65"/>
      <c r="FDD122" s="65"/>
      <c r="FDF122" s="65"/>
      <c r="FDH122" s="65"/>
      <c r="FDJ122" s="65"/>
      <c r="FDL122" s="65"/>
      <c r="FDN122" s="65"/>
      <c r="FDP122" s="65"/>
      <c r="FDR122" s="65"/>
      <c r="FDT122" s="65"/>
      <c r="FDV122" s="65"/>
      <c r="FDX122" s="65"/>
      <c r="FDZ122" s="65"/>
      <c r="FEB122" s="65"/>
      <c r="FED122" s="65"/>
      <c r="FEF122" s="65"/>
      <c r="FEH122" s="65"/>
      <c r="FEJ122" s="65"/>
      <c r="FEL122" s="65"/>
      <c r="FEN122" s="65"/>
      <c r="FEP122" s="65"/>
      <c r="FER122" s="65"/>
      <c r="FET122" s="65"/>
      <c r="FEV122" s="65"/>
      <c r="FEX122" s="65"/>
      <c r="FEZ122" s="65"/>
      <c r="FFB122" s="65"/>
      <c r="FFD122" s="65"/>
      <c r="FFF122" s="65"/>
      <c r="FFH122" s="65"/>
      <c r="FFJ122" s="65"/>
      <c r="FFL122" s="65"/>
      <c r="FFN122" s="65"/>
      <c r="FFP122" s="65"/>
      <c r="FFR122" s="65"/>
      <c r="FFT122" s="65"/>
      <c r="FFV122" s="65"/>
      <c r="FFX122" s="65"/>
      <c r="FFZ122" s="65"/>
      <c r="FGB122" s="65"/>
      <c r="FGD122" s="65"/>
      <c r="FGF122" s="65"/>
      <c r="FGH122" s="65"/>
      <c r="FGJ122" s="65"/>
      <c r="FGL122" s="65"/>
      <c r="FGN122" s="65"/>
      <c r="FGP122" s="65"/>
      <c r="FGR122" s="65"/>
      <c r="FGT122" s="65"/>
      <c r="FGV122" s="65"/>
      <c r="FGX122" s="65"/>
      <c r="FGZ122" s="65"/>
      <c r="FHB122" s="65"/>
      <c r="FHD122" s="65"/>
      <c r="FHF122" s="65"/>
      <c r="FHH122" s="65"/>
      <c r="FHJ122" s="65"/>
      <c r="FHL122" s="65"/>
      <c r="FHN122" s="65"/>
      <c r="FHP122" s="65"/>
      <c r="FHR122" s="65"/>
      <c r="FHT122" s="65"/>
      <c r="FHV122" s="65"/>
      <c r="FHX122" s="65"/>
      <c r="FHZ122" s="65"/>
      <c r="FIB122" s="65"/>
      <c r="FID122" s="65"/>
      <c r="FIF122" s="65"/>
      <c r="FIH122" s="65"/>
      <c r="FIJ122" s="65"/>
      <c r="FIL122" s="65"/>
      <c r="FIN122" s="65"/>
      <c r="FIP122" s="65"/>
      <c r="FIR122" s="65"/>
      <c r="FIT122" s="65"/>
      <c r="FIV122" s="65"/>
      <c r="FIX122" s="65"/>
      <c r="FIZ122" s="65"/>
      <c r="FJB122" s="65"/>
      <c r="FJD122" s="65"/>
      <c r="FJF122" s="65"/>
      <c r="FJH122" s="65"/>
      <c r="FJJ122" s="65"/>
      <c r="FJL122" s="65"/>
      <c r="FJN122" s="65"/>
      <c r="FJP122" s="65"/>
      <c r="FJR122" s="65"/>
      <c r="FJT122" s="65"/>
      <c r="FJV122" s="65"/>
      <c r="FJX122" s="65"/>
      <c r="FJZ122" s="65"/>
      <c r="FKB122" s="65"/>
      <c r="FKD122" s="65"/>
      <c r="FKF122" s="65"/>
      <c r="FKH122" s="65"/>
      <c r="FKJ122" s="65"/>
      <c r="FKL122" s="65"/>
      <c r="FKN122" s="65"/>
      <c r="FKP122" s="65"/>
      <c r="FKR122" s="65"/>
      <c r="FKT122" s="65"/>
      <c r="FKV122" s="65"/>
      <c r="FKX122" s="65"/>
      <c r="FKZ122" s="65"/>
      <c r="FLB122" s="65"/>
      <c r="FLD122" s="65"/>
      <c r="FLF122" s="65"/>
      <c r="FLH122" s="65"/>
      <c r="FLJ122" s="65"/>
      <c r="FLL122" s="65"/>
      <c r="FLN122" s="65"/>
      <c r="FLP122" s="65"/>
      <c r="FLR122" s="65"/>
      <c r="FLT122" s="65"/>
      <c r="FLV122" s="65"/>
      <c r="FLX122" s="65"/>
      <c r="FLZ122" s="65"/>
      <c r="FMB122" s="65"/>
      <c r="FMD122" s="65"/>
      <c r="FMF122" s="65"/>
      <c r="FMH122" s="65"/>
      <c r="FMJ122" s="65"/>
      <c r="FML122" s="65"/>
      <c r="FMN122" s="65"/>
      <c r="FMP122" s="65"/>
      <c r="FMR122" s="65"/>
      <c r="FMT122" s="65"/>
      <c r="FMV122" s="65"/>
      <c r="FMX122" s="65"/>
      <c r="FMZ122" s="65"/>
      <c r="FNB122" s="65"/>
      <c r="FND122" s="65"/>
      <c r="FNF122" s="65"/>
      <c r="FNH122" s="65"/>
      <c r="FNJ122" s="65"/>
      <c r="FNL122" s="65"/>
      <c r="FNN122" s="65"/>
      <c r="FNP122" s="65"/>
      <c r="FNR122" s="65"/>
      <c r="FNT122" s="65"/>
      <c r="FNV122" s="65"/>
      <c r="FNX122" s="65"/>
      <c r="FNZ122" s="65"/>
      <c r="FOB122" s="65"/>
      <c r="FOD122" s="65"/>
      <c r="FOF122" s="65"/>
      <c r="FOH122" s="65"/>
      <c r="FOJ122" s="65"/>
      <c r="FOL122" s="65"/>
      <c r="FON122" s="65"/>
      <c r="FOP122" s="65"/>
      <c r="FOR122" s="65"/>
      <c r="FOT122" s="65"/>
      <c r="FOV122" s="65"/>
      <c r="FOX122" s="65"/>
      <c r="FOZ122" s="65"/>
      <c r="FPB122" s="65"/>
      <c r="FPD122" s="65"/>
      <c r="FPF122" s="65"/>
      <c r="FPH122" s="65"/>
      <c r="FPJ122" s="65"/>
      <c r="FPL122" s="65"/>
      <c r="FPN122" s="65"/>
      <c r="FPP122" s="65"/>
      <c r="FPR122" s="65"/>
      <c r="FPT122" s="65"/>
      <c r="FPV122" s="65"/>
      <c r="FPX122" s="65"/>
      <c r="FPZ122" s="65"/>
      <c r="FQB122" s="65"/>
      <c r="FQD122" s="65"/>
      <c r="FQF122" s="65"/>
      <c r="FQH122" s="65"/>
      <c r="FQJ122" s="65"/>
      <c r="FQL122" s="65"/>
      <c r="FQN122" s="65"/>
      <c r="FQP122" s="65"/>
      <c r="FQR122" s="65"/>
      <c r="FQT122" s="65"/>
      <c r="FQV122" s="65"/>
      <c r="FQX122" s="65"/>
      <c r="FQZ122" s="65"/>
      <c r="FRB122" s="65"/>
      <c r="FRD122" s="65"/>
      <c r="FRF122" s="65"/>
      <c r="FRH122" s="65"/>
      <c r="FRJ122" s="65"/>
      <c r="FRL122" s="65"/>
      <c r="FRN122" s="65"/>
      <c r="FRP122" s="65"/>
      <c r="FRR122" s="65"/>
      <c r="FRT122" s="65"/>
      <c r="FRV122" s="65"/>
      <c r="FRX122" s="65"/>
      <c r="FRZ122" s="65"/>
      <c r="FSB122" s="65"/>
      <c r="FSD122" s="65"/>
      <c r="FSF122" s="65"/>
      <c r="FSH122" s="65"/>
      <c r="FSJ122" s="65"/>
      <c r="FSL122" s="65"/>
      <c r="FSN122" s="65"/>
      <c r="FSP122" s="65"/>
      <c r="FSR122" s="65"/>
      <c r="FST122" s="65"/>
      <c r="FSV122" s="65"/>
      <c r="FSX122" s="65"/>
      <c r="FSZ122" s="65"/>
      <c r="FTB122" s="65"/>
      <c r="FTD122" s="65"/>
      <c r="FTF122" s="65"/>
      <c r="FTH122" s="65"/>
      <c r="FTJ122" s="65"/>
      <c r="FTL122" s="65"/>
      <c r="FTN122" s="65"/>
      <c r="FTP122" s="65"/>
      <c r="FTR122" s="65"/>
      <c r="FTT122" s="65"/>
      <c r="FTV122" s="65"/>
      <c r="FTX122" s="65"/>
      <c r="FTZ122" s="65"/>
      <c r="FUB122" s="65"/>
      <c r="FUD122" s="65"/>
      <c r="FUF122" s="65"/>
      <c r="FUH122" s="65"/>
      <c r="FUJ122" s="65"/>
      <c r="FUL122" s="65"/>
      <c r="FUN122" s="65"/>
      <c r="FUP122" s="65"/>
      <c r="FUR122" s="65"/>
      <c r="FUT122" s="65"/>
      <c r="FUV122" s="65"/>
      <c r="FUX122" s="65"/>
      <c r="FUZ122" s="65"/>
      <c r="FVB122" s="65"/>
      <c r="FVD122" s="65"/>
      <c r="FVF122" s="65"/>
      <c r="FVH122" s="65"/>
      <c r="FVJ122" s="65"/>
      <c r="FVL122" s="65"/>
      <c r="FVN122" s="65"/>
      <c r="FVP122" s="65"/>
      <c r="FVR122" s="65"/>
      <c r="FVT122" s="65"/>
      <c r="FVV122" s="65"/>
      <c r="FVX122" s="65"/>
      <c r="FVZ122" s="65"/>
      <c r="FWB122" s="65"/>
      <c r="FWD122" s="65"/>
      <c r="FWF122" s="65"/>
      <c r="FWH122" s="65"/>
      <c r="FWJ122" s="65"/>
      <c r="FWL122" s="65"/>
      <c r="FWN122" s="65"/>
      <c r="FWP122" s="65"/>
      <c r="FWR122" s="65"/>
      <c r="FWT122" s="65"/>
      <c r="FWV122" s="65"/>
      <c r="FWX122" s="65"/>
      <c r="FWZ122" s="65"/>
      <c r="FXB122" s="65"/>
      <c r="FXD122" s="65"/>
      <c r="FXF122" s="65"/>
      <c r="FXH122" s="65"/>
      <c r="FXJ122" s="65"/>
      <c r="FXL122" s="65"/>
      <c r="FXN122" s="65"/>
      <c r="FXP122" s="65"/>
      <c r="FXR122" s="65"/>
      <c r="FXT122" s="65"/>
      <c r="FXV122" s="65"/>
      <c r="FXX122" s="65"/>
      <c r="FXZ122" s="65"/>
      <c r="FYB122" s="65"/>
      <c r="FYD122" s="65"/>
      <c r="FYF122" s="65"/>
      <c r="FYH122" s="65"/>
      <c r="FYJ122" s="65"/>
      <c r="FYL122" s="65"/>
      <c r="FYN122" s="65"/>
      <c r="FYP122" s="65"/>
      <c r="FYR122" s="65"/>
      <c r="FYT122" s="65"/>
      <c r="FYV122" s="65"/>
      <c r="FYX122" s="65"/>
      <c r="FYZ122" s="65"/>
      <c r="FZB122" s="65"/>
      <c r="FZD122" s="65"/>
      <c r="FZF122" s="65"/>
      <c r="FZH122" s="65"/>
      <c r="FZJ122" s="65"/>
      <c r="FZL122" s="65"/>
      <c r="FZN122" s="65"/>
      <c r="FZP122" s="65"/>
      <c r="FZR122" s="65"/>
      <c r="FZT122" s="65"/>
      <c r="FZV122" s="65"/>
      <c r="FZX122" s="65"/>
      <c r="FZZ122" s="65"/>
      <c r="GAB122" s="65"/>
      <c r="GAD122" s="65"/>
      <c r="GAF122" s="65"/>
      <c r="GAH122" s="65"/>
      <c r="GAJ122" s="65"/>
      <c r="GAL122" s="65"/>
      <c r="GAN122" s="65"/>
      <c r="GAP122" s="65"/>
      <c r="GAR122" s="65"/>
      <c r="GAT122" s="65"/>
      <c r="GAV122" s="65"/>
      <c r="GAX122" s="65"/>
      <c r="GAZ122" s="65"/>
      <c r="GBB122" s="65"/>
      <c r="GBD122" s="65"/>
      <c r="GBF122" s="65"/>
      <c r="GBH122" s="65"/>
      <c r="GBJ122" s="65"/>
      <c r="GBL122" s="65"/>
      <c r="GBN122" s="65"/>
      <c r="GBP122" s="65"/>
      <c r="GBR122" s="65"/>
      <c r="GBT122" s="65"/>
      <c r="GBV122" s="65"/>
      <c r="GBX122" s="65"/>
      <c r="GBZ122" s="65"/>
      <c r="GCB122" s="65"/>
      <c r="GCD122" s="65"/>
      <c r="GCF122" s="65"/>
      <c r="GCH122" s="65"/>
      <c r="GCJ122" s="65"/>
      <c r="GCL122" s="65"/>
      <c r="GCN122" s="65"/>
      <c r="GCP122" s="65"/>
      <c r="GCR122" s="65"/>
      <c r="GCT122" s="65"/>
      <c r="GCV122" s="65"/>
      <c r="GCX122" s="65"/>
      <c r="GCZ122" s="65"/>
      <c r="GDB122" s="65"/>
      <c r="GDD122" s="65"/>
      <c r="GDF122" s="65"/>
      <c r="GDH122" s="65"/>
      <c r="GDJ122" s="65"/>
      <c r="GDL122" s="65"/>
      <c r="GDN122" s="65"/>
      <c r="GDP122" s="65"/>
      <c r="GDR122" s="65"/>
      <c r="GDT122" s="65"/>
      <c r="GDV122" s="65"/>
      <c r="GDX122" s="65"/>
      <c r="GDZ122" s="65"/>
      <c r="GEB122" s="65"/>
      <c r="GED122" s="65"/>
      <c r="GEF122" s="65"/>
      <c r="GEH122" s="65"/>
      <c r="GEJ122" s="65"/>
      <c r="GEL122" s="65"/>
      <c r="GEN122" s="65"/>
      <c r="GEP122" s="65"/>
      <c r="GER122" s="65"/>
      <c r="GET122" s="65"/>
      <c r="GEV122" s="65"/>
      <c r="GEX122" s="65"/>
      <c r="GEZ122" s="65"/>
      <c r="GFB122" s="65"/>
      <c r="GFD122" s="65"/>
      <c r="GFF122" s="65"/>
      <c r="GFH122" s="65"/>
      <c r="GFJ122" s="65"/>
      <c r="GFL122" s="65"/>
      <c r="GFN122" s="65"/>
      <c r="GFP122" s="65"/>
      <c r="GFR122" s="65"/>
      <c r="GFT122" s="65"/>
      <c r="GFV122" s="65"/>
      <c r="GFX122" s="65"/>
      <c r="GFZ122" s="65"/>
      <c r="GGB122" s="65"/>
      <c r="GGD122" s="65"/>
      <c r="GGF122" s="65"/>
      <c r="GGH122" s="65"/>
      <c r="GGJ122" s="65"/>
      <c r="GGL122" s="65"/>
      <c r="GGN122" s="65"/>
      <c r="GGP122" s="65"/>
      <c r="GGR122" s="65"/>
      <c r="GGT122" s="65"/>
      <c r="GGV122" s="65"/>
      <c r="GGX122" s="65"/>
      <c r="GGZ122" s="65"/>
      <c r="GHB122" s="65"/>
      <c r="GHD122" s="65"/>
      <c r="GHF122" s="65"/>
      <c r="GHH122" s="65"/>
      <c r="GHJ122" s="65"/>
      <c r="GHL122" s="65"/>
      <c r="GHN122" s="65"/>
      <c r="GHP122" s="65"/>
      <c r="GHR122" s="65"/>
      <c r="GHT122" s="65"/>
      <c r="GHV122" s="65"/>
      <c r="GHX122" s="65"/>
      <c r="GHZ122" s="65"/>
      <c r="GIB122" s="65"/>
      <c r="GID122" s="65"/>
      <c r="GIF122" s="65"/>
      <c r="GIH122" s="65"/>
      <c r="GIJ122" s="65"/>
      <c r="GIL122" s="65"/>
      <c r="GIN122" s="65"/>
      <c r="GIP122" s="65"/>
      <c r="GIR122" s="65"/>
      <c r="GIT122" s="65"/>
      <c r="GIV122" s="65"/>
      <c r="GIX122" s="65"/>
      <c r="GIZ122" s="65"/>
      <c r="GJB122" s="65"/>
      <c r="GJD122" s="65"/>
      <c r="GJF122" s="65"/>
      <c r="GJH122" s="65"/>
      <c r="GJJ122" s="65"/>
      <c r="GJL122" s="65"/>
      <c r="GJN122" s="65"/>
      <c r="GJP122" s="65"/>
      <c r="GJR122" s="65"/>
      <c r="GJT122" s="65"/>
      <c r="GJV122" s="65"/>
      <c r="GJX122" s="65"/>
      <c r="GJZ122" s="65"/>
      <c r="GKB122" s="65"/>
      <c r="GKD122" s="65"/>
      <c r="GKF122" s="65"/>
      <c r="GKH122" s="65"/>
      <c r="GKJ122" s="65"/>
      <c r="GKL122" s="65"/>
      <c r="GKN122" s="65"/>
      <c r="GKP122" s="65"/>
      <c r="GKR122" s="65"/>
      <c r="GKT122" s="65"/>
      <c r="GKV122" s="65"/>
      <c r="GKX122" s="65"/>
      <c r="GKZ122" s="65"/>
      <c r="GLB122" s="65"/>
      <c r="GLD122" s="65"/>
      <c r="GLF122" s="65"/>
      <c r="GLH122" s="65"/>
      <c r="GLJ122" s="65"/>
      <c r="GLL122" s="65"/>
      <c r="GLN122" s="65"/>
      <c r="GLP122" s="65"/>
      <c r="GLR122" s="65"/>
      <c r="GLT122" s="65"/>
      <c r="GLV122" s="65"/>
      <c r="GLX122" s="65"/>
      <c r="GLZ122" s="65"/>
      <c r="GMB122" s="65"/>
      <c r="GMD122" s="65"/>
      <c r="GMF122" s="65"/>
      <c r="GMH122" s="65"/>
      <c r="GMJ122" s="65"/>
      <c r="GML122" s="65"/>
      <c r="GMN122" s="65"/>
      <c r="GMP122" s="65"/>
      <c r="GMR122" s="65"/>
      <c r="GMT122" s="65"/>
      <c r="GMV122" s="65"/>
      <c r="GMX122" s="65"/>
      <c r="GMZ122" s="65"/>
      <c r="GNB122" s="65"/>
      <c r="GND122" s="65"/>
      <c r="GNF122" s="65"/>
      <c r="GNH122" s="65"/>
      <c r="GNJ122" s="65"/>
      <c r="GNL122" s="65"/>
      <c r="GNN122" s="65"/>
      <c r="GNP122" s="65"/>
      <c r="GNR122" s="65"/>
      <c r="GNT122" s="65"/>
      <c r="GNV122" s="65"/>
      <c r="GNX122" s="65"/>
      <c r="GNZ122" s="65"/>
      <c r="GOB122" s="65"/>
      <c r="GOD122" s="65"/>
      <c r="GOF122" s="65"/>
      <c r="GOH122" s="65"/>
      <c r="GOJ122" s="65"/>
      <c r="GOL122" s="65"/>
      <c r="GON122" s="65"/>
      <c r="GOP122" s="65"/>
      <c r="GOR122" s="65"/>
      <c r="GOT122" s="65"/>
      <c r="GOV122" s="65"/>
      <c r="GOX122" s="65"/>
      <c r="GOZ122" s="65"/>
      <c r="GPB122" s="65"/>
      <c r="GPD122" s="65"/>
      <c r="GPF122" s="65"/>
      <c r="GPH122" s="65"/>
      <c r="GPJ122" s="65"/>
      <c r="GPL122" s="65"/>
      <c r="GPN122" s="65"/>
      <c r="GPP122" s="65"/>
      <c r="GPR122" s="65"/>
      <c r="GPT122" s="65"/>
      <c r="GPV122" s="65"/>
      <c r="GPX122" s="65"/>
      <c r="GPZ122" s="65"/>
      <c r="GQB122" s="65"/>
      <c r="GQD122" s="65"/>
      <c r="GQF122" s="65"/>
      <c r="GQH122" s="65"/>
      <c r="GQJ122" s="65"/>
      <c r="GQL122" s="65"/>
      <c r="GQN122" s="65"/>
      <c r="GQP122" s="65"/>
      <c r="GQR122" s="65"/>
      <c r="GQT122" s="65"/>
      <c r="GQV122" s="65"/>
      <c r="GQX122" s="65"/>
      <c r="GQZ122" s="65"/>
      <c r="GRB122" s="65"/>
      <c r="GRD122" s="65"/>
      <c r="GRF122" s="65"/>
      <c r="GRH122" s="65"/>
      <c r="GRJ122" s="65"/>
      <c r="GRL122" s="65"/>
      <c r="GRN122" s="65"/>
      <c r="GRP122" s="65"/>
      <c r="GRR122" s="65"/>
      <c r="GRT122" s="65"/>
      <c r="GRV122" s="65"/>
      <c r="GRX122" s="65"/>
      <c r="GRZ122" s="65"/>
      <c r="GSB122" s="65"/>
      <c r="GSD122" s="65"/>
      <c r="GSF122" s="65"/>
      <c r="GSH122" s="65"/>
      <c r="GSJ122" s="65"/>
      <c r="GSL122" s="65"/>
      <c r="GSN122" s="65"/>
      <c r="GSP122" s="65"/>
      <c r="GSR122" s="65"/>
      <c r="GST122" s="65"/>
      <c r="GSV122" s="65"/>
      <c r="GSX122" s="65"/>
      <c r="GSZ122" s="65"/>
      <c r="GTB122" s="65"/>
      <c r="GTD122" s="65"/>
      <c r="GTF122" s="65"/>
      <c r="GTH122" s="65"/>
      <c r="GTJ122" s="65"/>
      <c r="GTL122" s="65"/>
      <c r="GTN122" s="65"/>
      <c r="GTP122" s="65"/>
      <c r="GTR122" s="65"/>
      <c r="GTT122" s="65"/>
      <c r="GTV122" s="65"/>
      <c r="GTX122" s="65"/>
      <c r="GTZ122" s="65"/>
      <c r="GUB122" s="65"/>
      <c r="GUD122" s="65"/>
      <c r="GUF122" s="65"/>
      <c r="GUH122" s="65"/>
      <c r="GUJ122" s="65"/>
      <c r="GUL122" s="65"/>
      <c r="GUN122" s="65"/>
      <c r="GUP122" s="65"/>
      <c r="GUR122" s="65"/>
      <c r="GUT122" s="65"/>
      <c r="GUV122" s="65"/>
      <c r="GUX122" s="65"/>
      <c r="GUZ122" s="65"/>
      <c r="GVB122" s="65"/>
      <c r="GVD122" s="65"/>
      <c r="GVF122" s="65"/>
      <c r="GVH122" s="65"/>
      <c r="GVJ122" s="65"/>
      <c r="GVL122" s="65"/>
      <c r="GVN122" s="65"/>
      <c r="GVP122" s="65"/>
      <c r="GVR122" s="65"/>
      <c r="GVT122" s="65"/>
      <c r="GVV122" s="65"/>
      <c r="GVX122" s="65"/>
      <c r="GVZ122" s="65"/>
      <c r="GWB122" s="65"/>
      <c r="GWD122" s="65"/>
      <c r="GWF122" s="65"/>
      <c r="GWH122" s="65"/>
      <c r="GWJ122" s="65"/>
      <c r="GWL122" s="65"/>
      <c r="GWN122" s="65"/>
      <c r="GWP122" s="65"/>
      <c r="GWR122" s="65"/>
      <c r="GWT122" s="65"/>
      <c r="GWV122" s="65"/>
      <c r="GWX122" s="65"/>
      <c r="GWZ122" s="65"/>
      <c r="GXB122" s="65"/>
      <c r="GXD122" s="65"/>
      <c r="GXF122" s="65"/>
      <c r="GXH122" s="65"/>
      <c r="GXJ122" s="65"/>
      <c r="GXL122" s="65"/>
      <c r="GXN122" s="65"/>
      <c r="GXP122" s="65"/>
      <c r="GXR122" s="65"/>
      <c r="GXT122" s="65"/>
      <c r="GXV122" s="65"/>
      <c r="GXX122" s="65"/>
      <c r="GXZ122" s="65"/>
      <c r="GYB122" s="65"/>
      <c r="GYD122" s="65"/>
      <c r="GYF122" s="65"/>
      <c r="GYH122" s="65"/>
      <c r="GYJ122" s="65"/>
      <c r="GYL122" s="65"/>
      <c r="GYN122" s="65"/>
      <c r="GYP122" s="65"/>
      <c r="GYR122" s="65"/>
      <c r="GYT122" s="65"/>
      <c r="GYV122" s="65"/>
      <c r="GYX122" s="65"/>
      <c r="GYZ122" s="65"/>
      <c r="GZB122" s="65"/>
      <c r="GZD122" s="65"/>
      <c r="GZF122" s="65"/>
      <c r="GZH122" s="65"/>
      <c r="GZJ122" s="65"/>
      <c r="GZL122" s="65"/>
      <c r="GZN122" s="65"/>
      <c r="GZP122" s="65"/>
      <c r="GZR122" s="65"/>
      <c r="GZT122" s="65"/>
      <c r="GZV122" s="65"/>
      <c r="GZX122" s="65"/>
      <c r="GZZ122" s="65"/>
      <c r="HAB122" s="65"/>
      <c r="HAD122" s="65"/>
      <c r="HAF122" s="65"/>
      <c r="HAH122" s="65"/>
      <c r="HAJ122" s="65"/>
      <c r="HAL122" s="65"/>
      <c r="HAN122" s="65"/>
      <c r="HAP122" s="65"/>
      <c r="HAR122" s="65"/>
      <c r="HAT122" s="65"/>
      <c r="HAV122" s="65"/>
      <c r="HAX122" s="65"/>
      <c r="HAZ122" s="65"/>
      <c r="HBB122" s="65"/>
      <c r="HBD122" s="65"/>
      <c r="HBF122" s="65"/>
      <c r="HBH122" s="65"/>
      <c r="HBJ122" s="65"/>
      <c r="HBL122" s="65"/>
      <c r="HBN122" s="65"/>
      <c r="HBP122" s="65"/>
      <c r="HBR122" s="65"/>
      <c r="HBT122" s="65"/>
      <c r="HBV122" s="65"/>
      <c r="HBX122" s="65"/>
      <c r="HBZ122" s="65"/>
      <c r="HCB122" s="65"/>
      <c r="HCD122" s="65"/>
      <c r="HCF122" s="65"/>
      <c r="HCH122" s="65"/>
      <c r="HCJ122" s="65"/>
      <c r="HCL122" s="65"/>
      <c r="HCN122" s="65"/>
      <c r="HCP122" s="65"/>
      <c r="HCR122" s="65"/>
      <c r="HCT122" s="65"/>
      <c r="HCV122" s="65"/>
      <c r="HCX122" s="65"/>
      <c r="HCZ122" s="65"/>
      <c r="HDB122" s="65"/>
      <c r="HDD122" s="65"/>
      <c r="HDF122" s="65"/>
      <c r="HDH122" s="65"/>
      <c r="HDJ122" s="65"/>
      <c r="HDL122" s="65"/>
      <c r="HDN122" s="65"/>
      <c r="HDP122" s="65"/>
      <c r="HDR122" s="65"/>
      <c r="HDT122" s="65"/>
      <c r="HDV122" s="65"/>
      <c r="HDX122" s="65"/>
      <c r="HDZ122" s="65"/>
      <c r="HEB122" s="65"/>
      <c r="HED122" s="65"/>
      <c r="HEF122" s="65"/>
      <c r="HEH122" s="65"/>
      <c r="HEJ122" s="65"/>
      <c r="HEL122" s="65"/>
      <c r="HEN122" s="65"/>
      <c r="HEP122" s="65"/>
      <c r="HER122" s="65"/>
      <c r="HET122" s="65"/>
      <c r="HEV122" s="65"/>
      <c r="HEX122" s="65"/>
      <c r="HEZ122" s="65"/>
      <c r="HFB122" s="65"/>
      <c r="HFD122" s="65"/>
      <c r="HFF122" s="65"/>
      <c r="HFH122" s="65"/>
      <c r="HFJ122" s="65"/>
      <c r="HFL122" s="65"/>
      <c r="HFN122" s="65"/>
      <c r="HFP122" s="65"/>
      <c r="HFR122" s="65"/>
      <c r="HFT122" s="65"/>
      <c r="HFV122" s="65"/>
      <c r="HFX122" s="65"/>
      <c r="HFZ122" s="65"/>
      <c r="HGB122" s="65"/>
      <c r="HGD122" s="65"/>
      <c r="HGF122" s="65"/>
      <c r="HGH122" s="65"/>
      <c r="HGJ122" s="65"/>
      <c r="HGL122" s="65"/>
      <c r="HGN122" s="65"/>
      <c r="HGP122" s="65"/>
      <c r="HGR122" s="65"/>
      <c r="HGT122" s="65"/>
      <c r="HGV122" s="65"/>
      <c r="HGX122" s="65"/>
      <c r="HGZ122" s="65"/>
      <c r="HHB122" s="65"/>
      <c r="HHD122" s="65"/>
      <c r="HHF122" s="65"/>
      <c r="HHH122" s="65"/>
      <c r="HHJ122" s="65"/>
      <c r="HHL122" s="65"/>
      <c r="HHN122" s="65"/>
      <c r="HHP122" s="65"/>
      <c r="HHR122" s="65"/>
      <c r="HHT122" s="65"/>
      <c r="HHV122" s="65"/>
      <c r="HHX122" s="65"/>
      <c r="HHZ122" s="65"/>
      <c r="HIB122" s="65"/>
      <c r="HID122" s="65"/>
      <c r="HIF122" s="65"/>
      <c r="HIH122" s="65"/>
      <c r="HIJ122" s="65"/>
      <c r="HIL122" s="65"/>
      <c r="HIN122" s="65"/>
      <c r="HIP122" s="65"/>
      <c r="HIR122" s="65"/>
      <c r="HIT122" s="65"/>
      <c r="HIV122" s="65"/>
      <c r="HIX122" s="65"/>
      <c r="HIZ122" s="65"/>
      <c r="HJB122" s="65"/>
      <c r="HJD122" s="65"/>
      <c r="HJF122" s="65"/>
      <c r="HJH122" s="65"/>
      <c r="HJJ122" s="65"/>
      <c r="HJL122" s="65"/>
      <c r="HJN122" s="65"/>
      <c r="HJP122" s="65"/>
      <c r="HJR122" s="65"/>
      <c r="HJT122" s="65"/>
      <c r="HJV122" s="65"/>
      <c r="HJX122" s="65"/>
      <c r="HJZ122" s="65"/>
      <c r="HKB122" s="65"/>
      <c r="HKD122" s="65"/>
      <c r="HKF122" s="65"/>
      <c r="HKH122" s="65"/>
      <c r="HKJ122" s="65"/>
      <c r="HKL122" s="65"/>
      <c r="HKN122" s="65"/>
      <c r="HKP122" s="65"/>
      <c r="HKR122" s="65"/>
      <c r="HKT122" s="65"/>
      <c r="HKV122" s="65"/>
      <c r="HKX122" s="65"/>
      <c r="HKZ122" s="65"/>
      <c r="HLB122" s="65"/>
      <c r="HLD122" s="65"/>
      <c r="HLF122" s="65"/>
      <c r="HLH122" s="65"/>
      <c r="HLJ122" s="65"/>
      <c r="HLL122" s="65"/>
      <c r="HLN122" s="65"/>
      <c r="HLP122" s="65"/>
      <c r="HLR122" s="65"/>
      <c r="HLT122" s="65"/>
      <c r="HLV122" s="65"/>
      <c r="HLX122" s="65"/>
      <c r="HLZ122" s="65"/>
      <c r="HMB122" s="65"/>
      <c r="HMD122" s="65"/>
      <c r="HMF122" s="65"/>
      <c r="HMH122" s="65"/>
      <c r="HMJ122" s="65"/>
      <c r="HML122" s="65"/>
      <c r="HMN122" s="65"/>
      <c r="HMP122" s="65"/>
      <c r="HMR122" s="65"/>
      <c r="HMT122" s="65"/>
      <c r="HMV122" s="65"/>
      <c r="HMX122" s="65"/>
      <c r="HMZ122" s="65"/>
      <c r="HNB122" s="65"/>
      <c r="HND122" s="65"/>
      <c r="HNF122" s="65"/>
      <c r="HNH122" s="65"/>
      <c r="HNJ122" s="65"/>
      <c r="HNL122" s="65"/>
      <c r="HNN122" s="65"/>
      <c r="HNP122" s="65"/>
      <c r="HNR122" s="65"/>
      <c r="HNT122" s="65"/>
      <c r="HNV122" s="65"/>
      <c r="HNX122" s="65"/>
      <c r="HNZ122" s="65"/>
      <c r="HOB122" s="65"/>
      <c r="HOD122" s="65"/>
      <c r="HOF122" s="65"/>
      <c r="HOH122" s="65"/>
      <c r="HOJ122" s="65"/>
      <c r="HOL122" s="65"/>
      <c r="HON122" s="65"/>
      <c r="HOP122" s="65"/>
      <c r="HOR122" s="65"/>
      <c r="HOT122" s="65"/>
      <c r="HOV122" s="65"/>
      <c r="HOX122" s="65"/>
      <c r="HOZ122" s="65"/>
      <c r="HPB122" s="65"/>
      <c r="HPD122" s="65"/>
      <c r="HPF122" s="65"/>
      <c r="HPH122" s="65"/>
      <c r="HPJ122" s="65"/>
      <c r="HPL122" s="65"/>
      <c r="HPN122" s="65"/>
      <c r="HPP122" s="65"/>
      <c r="HPR122" s="65"/>
      <c r="HPT122" s="65"/>
      <c r="HPV122" s="65"/>
      <c r="HPX122" s="65"/>
      <c r="HPZ122" s="65"/>
      <c r="HQB122" s="65"/>
      <c r="HQD122" s="65"/>
      <c r="HQF122" s="65"/>
      <c r="HQH122" s="65"/>
      <c r="HQJ122" s="65"/>
      <c r="HQL122" s="65"/>
      <c r="HQN122" s="65"/>
      <c r="HQP122" s="65"/>
      <c r="HQR122" s="65"/>
      <c r="HQT122" s="65"/>
      <c r="HQV122" s="65"/>
      <c r="HQX122" s="65"/>
      <c r="HQZ122" s="65"/>
      <c r="HRB122" s="65"/>
      <c r="HRD122" s="65"/>
      <c r="HRF122" s="65"/>
      <c r="HRH122" s="65"/>
      <c r="HRJ122" s="65"/>
      <c r="HRL122" s="65"/>
      <c r="HRN122" s="65"/>
      <c r="HRP122" s="65"/>
      <c r="HRR122" s="65"/>
      <c r="HRT122" s="65"/>
      <c r="HRV122" s="65"/>
      <c r="HRX122" s="65"/>
      <c r="HRZ122" s="65"/>
      <c r="HSB122" s="65"/>
      <c r="HSD122" s="65"/>
      <c r="HSF122" s="65"/>
      <c r="HSH122" s="65"/>
      <c r="HSJ122" s="65"/>
      <c r="HSL122" s="65"/>
      <c r="HSN122" s="65"/>
      <c r="HSP122" s="65"/>
      <c r="HSR122" s="65"/>
      <c r="HST122" s="65"/>
      <c r="HSV122" s="65"/>
      <c r="HSX122" s="65"/>
      <c r="HSZ122" s="65"/>
      <c r="HTB122" s="65"/>
      <c r="HTD122" s="65"/>
      <c r="HTF122" s="65"/>
      <c r="HTH122" s="65"/>
      <c r="HTJ122" s="65"/>
      <c r="HTL122" s="65"/>
      <c r="HTN122" s="65"/>
      <c r="HTP122" s="65"/>
      <c r="HTR122" s="65"/>
      <c r="HTT122" s="65"/>
      <c r="HTV122" s="65"/>
      <c r="HTX122" s="65"/>
      <c r="HTZ122" s="65"/>
      <c r="HUB122" s="65"/>
      <c r="HUD122" s="65"/>
      <c r="HUF122" s="65"/>
      <c r="HUH122" s="65"/>
      <c r="HUJ122" s="65"/>
      <c r="HUL122" s="65"/>
      <c r="HUN122" s="65"/>
      <c r="HUP122" s="65"/>
      <c r="HUR122" s="65"/>
      <c r="HUT122" s="65"/>
      <c r="HUV122" s="65"/>
      <c r="HUX122" s="65"/>
      <c r="HUZ122" s="65"/>
      <c r="HVB122" s="65"/>
      <c r="HVD122" s="65"/>
      <c r="HVF122" s="65"/>
      <c r="HVH122" s="65"/>
      <c r="HVJ122" s="65"/>
      <c r="HVL122" s="65"/>
      <c r="HVN122" s="65"/>
      <c r="HVP122" s="65"/>
      <c r="HVR122" s="65"/>
      <c r="HVT122" s="65"/>
      <c r="HVV122" s="65"/>
      <c r="HVX122" s="65"/>
      <c r="HVZ122" s="65"/>
      <c r="HWB122" s="65"/>
      <c r="HWD122" s="65"/>
      <c r="HWF122" s="65"/>
      <c r="HWH122" s="65"/>
      <c r="HWJ122" s="65"/>
      <c r="HWL122" s="65"/>
      <c r="HWN122" s="65"/>
      <c r="HWP122" s="65"/>
      <c r="HWR122" s="65"/>
      <c r="HWT122" s="65"/>
      <c r="HWV122" s="65"/>
      <c r="HWX122" s="65"/>
      <c r="HWZ122" s="65"/>
      <c r="HXB122" s="65"/>
      <c r="HXD122" s="65"/>
      <c r="HXF122" s="65"/>
      <c r="HXH122" s="65"/>
      <c r="HXJ122" s="65"/>
      <c r="HXL122" s="65"/>
      <c r="HXN122" s="65"/>
      <c r="HXP122" s="65"/>
      <c r="HXR122" s="65"/>
      <c r="HXT122" s="65"/>
      <c r="HXV122" s="65"/>
      <c r="HXX122" s="65"/>
      <c r="HXZ122" s="65"/>
      <c r="HYB122" s="65"/>
      <c r="HYD122" s="65"/>
      <c r="HYF122" s="65"/>
      <c r="HYH122" s="65"/>
      <c r="HYJ122" s="65"/>
      <c r="HYL122" s="65"/>
      <c r="HYN122" s="65"/>
      <c r="HYP122" s="65"/>
      <c r="HYR122" s="65"/>
      <c r="HYT122" s="65"/>
      <c r="HYV122" s="65"/>
      <c r="HYX122" s="65"/>
      <c r="HYZ122" s="65"/>
      <c r="HZB122" s="65"/>
      <c r="HZD122" s="65"/>
      <c r="HZF122" s="65"/>
      <c r="HZH122" s="65"/>
      <c r="HZJ122" s="65"/>
      <c r="HZL122" s="65"/>
      <c r="HZN122" s="65"/>
      <c r="HZP122" s="65"/>
      <c r="HZR122" s="65"/>
      <c r="HZT122" s="65"/>
      <c r="HZV122" s="65"/>
      <c r="HZX122" s="65"/>
      <c r="HZZ122" s="65"/>
      <c r="IAB122" s="65"/>
      <c r="IAD122" s="65"/>
      <c r="IAF122" s="65"/>
      <c r="IAH122" s="65"/>
      <c r="IAJ122" s="65"/>
      <c r="IAL122" s="65"/>
      <c r="IAN122" s="65"/>
      <c r="IAP122" s="65"/>
      <c r="IAR122" s="65"/>
      <c r="IAT122" s="65"/>
      <c r="IAV122" s="65"/>
      <c r="IAX122" s="65"/>
      <c r="IAZ122" s="65"/>
      <c r="IBB122" s="65"/>
      <c r="IBD122" s="65"/>
      <c r="IBF122" s="65"/>
      <c r="IBH122" s="65"/>
      <c r="IBJ122" s="65"/>
      <c r="IBL122" s="65"/>
      <c r="IBN122" s="65"/>
      <c r="IBP122" s="65"/>
      <c r="IBR122" s="65"/>
      <c r="IBT122" s="65"/>
      <c r="IBV122" s="65"/>
      <c r="IBX122" s="65"/>
      <c r="IBZ122" s="65"/>
      <c r="ICB122" s="65"/>
      <c r="ICD122" s="65"/>
      <c r="ICF122" s="65"/>
      <c r="ICH122" s="65"/>
      <c r="ICJ122" s="65"/>
      <c r="ICL122" s="65"/>
      <c r="ICN122" s="65"/>
      <c r="ICP122" s="65"/>
      <c r="ICR122" s="65"/>
      <c r="ICT122" s="65"/>
      <c r="ICV122" s="65"/>
      <c r="ICX122" s="65"/>
      <c r="ICZ122" s="65"/>
      <c r="IDB122" s="65"/>
      <c r="IDD122" s="65"/>
      <c r="IDF122" s="65"/>
      <c r="IDH122" s="65"/>
      <c r="IDJ122" s="65"/>
      <c r="IDL122" s="65"/>
      <c r="IDN122" s="65"/>
      <c r="IDP122" s="65"/>
      <c r="IDR122" s="65"/>
      <c r="IDT122" s="65"/>
      <c r="IDV122" s="65"/>
      <c r="IDX122" s="65"/>
      <c r="IDZ122" s="65"/>
      <c r="IEB122" s="65"/>
      <c r="IED122" s="65"/>
      <c r="IEF122" s="65"/>
      <c r="IEH122" s="65"/>
      <c r="IEJ122" s="65"/>
      <c r="IEL122" s="65"/>
      <c r="IEN122" s="65"/>
      <c r="IEP122" s="65"/>
      <c r="IER122" s="65"/>
      <c r="IET122" s="65"/>
      <c r="IEV122" s="65"/>
      <c r="IEX122" s="65"/>
      <c r="IEZ122" s="65"/>
      <c r="IFB122" s="65"/>
      <c r="IFD122" s="65"/>
      <c r="IFF122" s="65"/>
      <c r="IFH122" s="65"/>
      <c r="IFJ122" s="65"/>
      <c r="IFL122" s="65"/>
      <c r="IFN122" s="65"/>
      <c r="IFP122" s="65"/>
      <c r="IFR122" s="65"/>
      <c r="IFT122" s="65"/>
      <c r="IFV122" s="65"/>
      <c r="IFX122" s="65"/>
      <c r="IFZ122" s="65"/>
      <c r="IGB122" s="65"/>
      <c r="IGD122" s="65"/>
      <c r="IGF122" s="65"/>
      <c r="IGH122" s="65"/>
      <c r="IGJ122" s="65"/>
      <c r="IGL122" s="65"/>
      <c r="IGN122" s="65"/>
      <c r="IGP122" s="65"/>
      <c r="IGR122" s="65"/>
      <c r="IGT122" s="65"/>
      <c r="IGV122" s="65"/>
      <c r="IGX122" s="65"/>
      <c r="IGZ122" s="65"/>
      <c r="IHB122" s="65"/>
      <c r="IHD122" s="65"/>
      <c r="IHF122" s="65"/>
      <c r="IHH122" s="65"/>
      <c r="IHJ122" s="65"/>
      <c r="IHL122" s="65"/>
      <c r="IHN122" s="65"/>
      <c r="IHP122" s="65"/>
      <c r="IHR122" s="65"/>
      <c r="IHT122" s="65"/>
      <c r="IHV122" s="65"/>
      <c r="IHX122" s="65"/>
      <c r="IHZ122" s="65"/>
      <c r="IIB122" s="65"/>
      <c r="IID122" s="65"/>
      <c r="IIF122" s="65"/>
      <c r="IIH122" s="65"/>
      <c r="IIJ122" s="65"/>
      <c r="IIL122" s="65"/>
      <c r="IIN122" s="65"/>
      <c r="IIP122" s="65"/>
      <c r="IIR122" s="65"/>
      <c r="IIT122" s="65"/>
      <c r="IIV122" s="65"/>
      <c r="IIX122" s="65"/>
      <c r="IIZ122" s="65"/>
      <c r="IJB122" s="65"/>
      <c r="IJD122" s="65"/>
      <c r="IJF122" s="65"/>
      <c r="IJH122" s="65"/>
      <c r="IJJ122" s="65"/>
      <c r="IJL122" s="65"/>
      <c r="IJN122" s="65"/>
      <c r="IJP122" s="65"/>
      <c r="IJR122" s="65"/>
      <c r="IJT122" s="65"/>
      <c r="IJV122" s="65"/>
      <c r="IJX122" s="65"/>
      <c r="IJZ122" s="65"/>
      <c r="IKB122" s="65"/>
      <c r="IKD122" s="65"/>
      <c r="IKF122" s="65"/>
      <c r="IKH122" s="65"/>
      <c r="IKJ122" s="65"/>
      <c r="IKL122" s="65"/>
      <c r="IKN122" s="65"/>
      <c r="IKP122" s="65"/>
      <c r="IKR122" s="65"/>
      <c r="IKT122" s="65"/>
      <c r="IKV122" s="65"/>
      <c r="IKX122" s="65"/>
      <c r="IKZ122" s="65"/>
      <c r="ILB122" s="65"/>
      <c r="ILD122" s="65"/>
      <c r="ILF122" s="65"/>
      <c r="ILH122" s="65"/>
      <c r="ILJ122" s="65"/>
      <c r="ILL122" s="65"/>
      <c r="ILN122" s="65"/>
      <c r="ILP122" s="65"/>
      <c r="ILR122" s="65"/>
      <c r="ILT122" s="65"/>
      <c r="ILV122" s="65"/>
      <c r="ILX122" s="65"/>
      <c r="ILZ122" s="65"/>
      <c r="IMB122" s="65"/>
      <c r="IMD122" s="65"/>
      <c r="IMF122" s="65"/>
      <c r="IMH122" s="65"/>
      <c r="IMJ122" s="65"/>
      <c r="IML122" s="65"/>
      <c r="IMN122" s="65"/>
      <c r="IMP122" s="65"/>
      <c r="IMR122" s="65"/>
      <c r="IMT122" s="65"/>
      <c r="IMV122" s="65"/>
      <c r="IMX122" s="65"/>
      <c r="IMZ122" s="65"/>
      <c r="INB122" s="65"/>
      <c r="IND122" s="65"/>
      <c r="INF122" s="65"/>
      <c r="INH122" s="65"/>
      <c r="INJ122" s="65"/>
      <c r="INL122" s="65"/>
      <c r="INN122" s="65"/>
      <c r="INP122" s="65"/>
      <c r="INR122" s="65"/>
      <c r="INT122" s="65"/>
      <c r="INV122" s="65"/>
      <c r="INX122" s="65"/>
      <c r="INZ122" s="65"/>
      <c r="IOB122" s="65"/>
      <c r="IOD122" s="65"/>
      <c r="IOF122" s="65"/>
      <c r="IOH122" s="65"/>
      <c r="IOJ122" s="65"/>
      <c r="IOL122" s="65"/>
      <c r="ION122" s="65"/>
      <c r="IOP122" s="65"/>
      <c r="IOR122" s="65"/>
      <c r="IOT122" s="65"/>
      <c r="IOV122" s="65"/>
      <c r="IOX122" s="65"/>
      <c r="IOZ122" s="65"/>
      <c r="IPB122" s="65"/>
      <c r="IPD122" s="65"/>
      <c r="IPF122" s="65"/>
      <c r="IPH122" s="65"/>
      <c r="IPJ122" s="65"/>
      <c r="IPL122" s="65"/>
      <c r="IPN122" s="65"/>
      <c r="IPP122" s="65"/>
      <c r="IPR122" s="65"/>
      <c r="IPT122" s="65"/>
      <c r="IPV122" s="65"/>
      <c r="IPX122" s="65"/>
      <c r="IPZ122" s="65"/>
      <c r="IQB122" s="65"/>
      <c r="IQD122" s="65"/>
      <c r="IQF122" s="65"/>
      <c r="IQH122" s="65"/>
      <c r="IQJ122" s="65"/>
      <c r="IQL122" s="65"/>
      <c r="IQN122" s="65"/>
      <c r="IQP122" s="65"/>
      <c r="IQR122" s="65"/>
      <c r="IQT122" s="65"/>
      <c r="IQV122" s="65"/>
      <c r="IQX122" s="65"/>
      <c r="IQZ122" s="65"/>
      <c r="IRB122" s="65"/>
      <c r="IRD122" s="65"/>
      <c r="IRF122" s="65"/>
      <c r="IRH122" s="65"/>
      <c r="IRJ122" s="65"/>
      <c r="IRL122" s="65"/>
      <c r="IRN122" s="65"/>
      <c r="IRP122" s="65"/>
      <c r="IRR122" s="65"/>
      <c r="IRT122" s="65"/>
      <c r="IRV122" s="65"/>
      <c r="IRX122" s="65"/>
      <c r="IRZ122" s="65"/>
      <c r="ISB122" s="65"/>
      <c r="ISD122" s="65"/>
      <c r="ISF122" s="65"/>
      <c r="ISH122" s="65"/>
      <c r="ISJ122" s="65"/>
      <c r="ISL122" s="65"/>
      <c r="ISN122" s="65"/>
      <c r="ISP122" s="65"/>
      <c r="ISR122" s="65"/>
      <c r="IST122" s="65"/>
      <c r="ISV122" s="65"/>
      <c r="ISX122" s="65"/>
      <c r="ISZ122" s="65"/>
      <c r="ITB122" s="65"/>
      <c r="ITD122" s="65"/>
      <c r="ITF122" s="65"/>
      <c r="ITH122" s="65"/>
      <c r="ITJ122" s="65"/>
      <c r="ITL122" s="65"/>
      <c r="ITN122" s="65"/>
      <c r="ITP122" s="65"/>
      <c r="ITR122" s="65"/>
      <c r="ITT122" s="65"/>
      <c r="ITV122" s="65"/>
      <c r="ITX122" s="65"/>
      <c r="ITZ122" s="65"/>
      <c r="IUB122" s="65"/>
      <c r="IUD122" s="65"/>
      <c r="IUF122" s="65"/>
      <c r="IUH122" s="65"/>
      <c r="IUJ122" s="65"/>
      <c r="IUL122" s="65"/>
      <c r="IUN122" s="65"/>
      <c r="IUP122" s="65"/>
      <c r="IUR122" s="65"/>
      <c r="IUT122" s="65"/>
      <c r="IUV122" s="65"/>
      <c r="IUX122" s="65"/>
      <c r="IUZ122" s="65"/>
      <c r="IVB122" s="65"/>
      <c r="IVD122" s="65"/>
      <c r="IVF122" s="65"/>
      <c r="IVH122" s="65"/>
      <c r="IVJ122" s="65"/>
      <c r="IVL122" s="65"/>
      <c r="IVN122" s="65"/>
      <c r="IVP122" s="65"/>
      <c r="IVR122" s="65"/>
      <c r="IVT122" s="65"/>
      <c r="IVV122" s="65"/>
      <c r="IVX122" s="65"/>
      <c r="IVZ122" s="65"/>
      <c r="IWB122" s="65"/>
      <c r="IWD122" s="65"/>
      <c r="IWF122" s="65"/>
      <c r="IWH122" s="65"/>
      <c r="IWJ122" s="65"/>
      <c r="IWL122" s="65"/>
      <c r="IWN122" s="65"/>
      <c r="IWP122" s="65"/>
      <c r="IWR122" s="65"/>
      <c r="IWT122" s="65"/>
      <c r="IWV122" s="65"/>
      <c r="IWX122" s="65"/>
      <c r="IWZ122" s="65"/>
      <c r="IXB122" s="65"/>
      <c r="IXD122" s="65"/>
      <c r="IXF122" s="65"/>
      <c r="IXH122" s="65"/>
      <c r="IXJ122" s="65"/>
      <c r="IXL122" s="65"/>
      <c r="IXN122" s="65"/>
      <c r="IXP122" s="65"/>
      <c r="IXR122" s="65"/>
      <c r="IXT122" s="65"/>
      <c r="IXV122" s="65"/>
      <c r="IXX122" s="65"/>
      <c r="IXZ122" s="65"/>
      <c r="IYB122" s="65"/>
      <c r="IYD122" s="65"/>
      <c r="IYF122" s="65"/>
      <c r="IYH122" s="65"/>
      <c r="IYJ122" s="65"/>
      <c r="IYL122" s="65"/>
      <c r="IYN122" s="65"/>
      <c r="IYP122" s="65"/>
      <c r="IYR122" s="65"/>
      <c r="IYT122" s="65"/>
      <c r="IYV122" s="65"/>
      <c r="IYX122" s="65"/>
      <c r="IYZ122" s="65"/>
      <c r="IZB122" s="65"/>
      <c r="IZD122" s="65"/>
      <c r="IZF122" s="65"/>
      <c r="IZH122" s="65"/>
      <c r="IZJ122" s="65"/>
      <c r="IZL122" s="65"/>
      <c r="IZN122" s="65"/>
      <c r="IZP122" s="65"/>
      <c r="IZR122" s="65"/>
      <c r="IZT122" s="65"/>
      <c r="IZV122" s="65"/>
      <c r="IZX122" s="65"/>
      <c r="IZZ122" s="65"/>
      <c r="JAB122" s="65"/>
      <c r="JAD122" s="65"/>
      <c r="JAF122" s="65"/>
      <c r="JAH122" s="65"/>
      <c r="JAJ122" s="65"/>
      <c r="JAL122" s="65"/>
      <c r="JAN122" s="65"/>
      <c r="JAP122" s="65"/>
      <c r="JAR122" s="65"/>
      <c r="JAT122" s="65"/>
      <c r="JAV122" s="65"/>
      <c r="JAX122" s="65"/>
      <c r="JAZ122" s="65"/>
      <c r="JBB122" s="65"/>
      <c r="JBD122" s="65"/>
      <c r="JBF122" s="65"/>
      <c r="JBH122" s="65"/>
      <c r="JBJ122" s="65"/>
      <c r="JBL122" s="65"/>
      <c r="JBN122" s="65"/>
      <c r="JBP122" s="65"/>
      <c r="JBR122" s="65"/>
      <c r="JBT122" s="65"/>
      <c r="JBV122" s="65"/>
      <c r="JBX122" s="65"/>
      <c r="JBZ122" s="65"/>
      <c r="JCB122" s="65"/>
      <c r="JCD122" s="65"/>
      <c r="JCF122" s="65"/>
      <c r="JCH122" s="65"/>
      <c r="JCJ122" s="65"/>
      <c r="JCL122" s="65"/>
      <c r="JCN122" s="65"/>
      <c r="JCP122" s="65"/>
      <c r="JCR122" s="65"/>
      <c r="JCT122" s="65"/>
      <c r="JCV122" s="65"/>
      <c r="JCX122" s="65"/>
      <c r="JCZ122" s="65"/>
      <c r="JDB122" s="65"/>
      <c r="JDD122" s="65"/>
      <c r="JDF122" s="65"/>
      <c r="JDH122" s="65"/>
      <c r="JDJ122" s="65"/>
      <c r="JDL122" s="65"/>
      <c r="JDN122" s="65"/>
      <c r="JDP122" s="65"/>
      <c r="JDR122" s="65"/>
      <c r="JDT122" s="65"/>
      <c r="JDV122" s="65"/>
      <c r="JDX122" s="65"/>
      <c r="JDZ122" s="65"/>
      <c r="JEB122" s="65"/>
      <c r="JED122" s="65"/>
      <c r="JEF122" s="65"/>
      <c r="JEH122" s="65"/>
      <c r="JEJ122" s="65"/>
      <c r="JEL122" s="65"/>
      <c r="JEN122" s="65"/>
      <c r="JEP122" s="65"/>
      <c r="JER122" s="65"/>
      <c r="JET122" s="65"/>
      <c r="JEV122" s="65"/>
      <c r="JEX122" s="65"/>
      <c r="JEZ122" s="65"/>
      <c r="JFB122" s="65"/>
      <c r="JFD122" s="65"/>
      <c r="JFF122" s="65"/>
      <c r="JFH122" s="65"/>
      <c r="JFJ122" s="65"/>
      <c r="JFL122" s="65"/>
      <c r="JFN122" s="65"/>
      <c r="JFP122" s="65"/>
      <c r="JFR122" s="65"/>
      <c r="JFT122" s="65"/>
      <c r="JFV122" s="65"/>
      <c r="JFX122" s="65"/>
      <c r="JFZ122" s="65"/>
      <c r="JGB122" s="65"/>
      <c r="JGD122" s="65"/>
      <c r="JGF122" s="65"/>
      <c r="JGH122" s="65"/>
      <c r="JGJ122" s="65"/>
      <c r="JGL122" s="65"/>
      <c r="JGN122" s="65"/>
      <c r="JGP122" s="65"/>
      <c r="JGR122" s="65"/>
      <c r="JGT122" s="65"/>
      <c r="JGV122" s="65"/>
      <c r="JGX122" s="65"/>
      <c r="JGZ122" s="65"/>
      <c r="JHB122" s="65"/>
      <c r="JHD122" s="65"/>
      <c r="JHF122" s="65"/>
      <c r="JHH122" s="65"/>
      <c r="JHJ122" s="65"/>
      <c r="JHL122" s="65"/>
      <c r="JHN122" s="65"/>
      <c r="JHP122" s="65"/>
      <c r="JHR122" s="65"/>
      <c r="JHT122" s="65"/>
      <c r="JHV122" s="65"/>
      <c r="JHX122" s="65"/>
      <c r="JHZ122" s="65"/>
      <c r="JIB122" s="65"/>
      <c r="JID122" s="65"/>
      <c r="JIF122" s="65"/>
      <c r="JIH122" s="65"/>
      <c r="JIJ122" s="65"/>
      <c r="JIL122" s="65"/>
      <c r="JIN122" s="65"/>
      <c r="JIP122" s="65"/>
      <c r="JIR122" s="65"/>
      <c r="JIT122" s="65"/>
      <c r="JIV122" s="65"/>
      <c r="JIX122" s="65"/>
      <c r="JIZ122" s="65"/>
      <c r="JJB122" s="65"/>
      <c r="JJD122" s="65"/>
      <c r="JJF122" s="65"/>
      <c r="JJH122" s="65"/>
      <c r="JJJ122" s="65"/>
      <c r="JJL122" s="65"/>
      <c r="JJN122" s="65"/>
      <c r="JJP122" s="65"/>
      <c r="JJR122" s="65"/>
      <c r="JJT122" s="65"/>
      <c r="JJV122" s="65"/>
      <c r="JJX122" s="65"/>
      <c r="JJZ122" s="65"/>
      <c r="JKB122" s="65"/>
      <c r="JKD122" s="65"/>
      <c r="JKF122" s="65"/>
      <c r="JKH122" s="65"/>
      <c r="JKJ122" s="65"/>
      <c r="JKL122" s="65"/>
      <c r="JKN122" s="65"/>
      <c r="JKP122" s="65"/>
      <c r="JKR122" s="65"/>
      <c r="JKT122" s="65"/>
      <c r="JKV122" s="65"/>
      <c r="JKX122" s="65"/>
      <c r="JKZ122" s="65"/>
      <c r="JLB122" s="65"/>
      <c r="JLD122" s="65"/>
      <c r="JLF122" s="65"/>
      <c r="JLH122" s="65"/>
      <c r="JLJ122" s="65"/>
      <c r="JLL122" s="65"/>
      <c r="JLN122" s="65"/>
      <c r="JLP122" s="65"/>
      <c r="JLR122" s="65"/>
      <c r="JLT122" s="65"/>
      <c r="JLV122" s="65"/>
      <c r="JLX122" s="65"/>
      <c r="JLZ122" s="65"/>
      <c r="JMB122" s="65"/>
      <c r="JMD122" s="65"/>
      <c r="JMF122" s="65"/>
      <c r="JMH122" s="65"/>
      <c r="JMJ122" s="65"/>
      <c r="JML122" s="65"/>
      <c r="JMN122" s="65"/>
      <c r="JMP122" s="65"/>
      <c r="JMR122" s="65"/>
      <c r="JMT122" s="65"/>
      <c r="JMV122" s="65"/>
      <c r="JMX122" s="65"/>
      <c r="JMZ122" s="65"/>
      <c r="JNB122" s="65"/>
      <c r="JND122" s="65"/>
      <c r="JNF122" s="65"/>
      <c r="JNH122" s="65"/>
      <c r="JNJ122" s="65"/>
      <c r="JNL122" s="65"/>
      <c r="JNN122" s="65"/>
      <c r="JNP122" s="65"/>
      <c r="JNR122" s="65"/>
      <c r="JNT122" s="65"/>
      <c r="JNV122" s="65"/>
      <c r="JNX122" s="65"/>
      <c r="JNZ122" s="65"/>
      <c r="JOB122" s="65"/>
      <c r="JOD122" s="65"/>
      <c r="JOF122" s="65"/>
      <c r="JOH122" s="65"/>
      <c r="JOJ122" s="65"/>
      <c r="JOL122" s="65"/>
      <c r="JON122" s="65"/>
      <c r="JOP122" s="65"/>
      <c r="JOR122" s="65"/>
      <c r="JOT122" s="65"/>
      <c r="JOV122" s="65"/>
      <c r="JOX122" s="65"/>
      <c r="JOZ122" s="65"/>
      <c r="JPB122" s="65"/>
      <c r="JPD122" s="65"/>
      <c r="JPF122" s="65"/>
      <c r="JPH122" s="65"/>
      <c r="JPJ122" s="65"/>
      <c r="JPL122" s="65"/>
      <c r="JPN122" s="65"/>
      <c r="JPP122" s="65"/>
      <c r="JPR122" s="65"/>
      <c r="JPT122" s="65"/>
      <c r="JPV122" s="65"/>
      <c r="JPX122" s="65"/>
      <c r="JPZ122" s="65"/>
      <c r="JQB122" s="65"/>
      <c r="JQD122" s="65"/>
      <c r="JQF122" s="65"/>
      <c r="JQH122" s="65"/>
      <c r="JQJ122" s="65"/>
      <c r="JQL122" s="65"/>
      <c r="JQN122" s="65"/>
      <c r="JQP122" s="65"/>
      <c r="JQR122" s="65"/>
      <c r="JQT122" s="65"/>
      <c r="JQV122" s="65"/>
      <c r="JQX122" s="65"/>
      <c r="JQZ122" s="65"/>
      <c r="JRB122" s="65"/>
      <c r="JRD122" s="65"/>
      <c r="JRF122" s="65"/>
      <c r="JRH122" s="65"/>
      <c r="JRJ122" s="65"/>
      <c r="JRL122" s="65"/>
      <c r="JRN122" s="65"/>
      <c r="JRP122" s="65"/>
      <c r="JRR122" s="65"/>
      <c r="JRT122" s="65"/>
      <c r="JRV122" s="65"/>
      <c r="JRX122" s="65"/>
      <c r="JRZ122" s="65"/>
      <c r="JSB122" s="65"/>
      <c r="JSD122" s="65"/>
      <c r="JSF122" s="65"/>
      <c r="JSH122" s="65"/>
      <c r="JSJ122" s="65"/>
      <c r="JSL122" s="65"/>
      <c r="JSN122" s="65"/>
      <c r="JSP122" s="65"/>
      <c r="JSR122" s="65"/>
      <c r="JST122" s="65"/>
      <c r="JSV122" s="65"/>
      <c r="JSX122" s="65"/>
      <c r="JSZ122" s="65"/>
      <c r="JTB122" s="65"/>
      <c r="JTD122" s="65"/>
      <c r="JTF122" s="65"/>
      <c r="JTH122" s="65"/>
      <c r="JTJ122" s="65"/>
      <c r="JTL122" s="65"/>
      <c r="JTN122" s="65"/>
      <c r="JTP122" s="65"/>
      <c r="JTR122" s="65"/>
      <c r="JTT122" s="65"/>
      <c r="JTV122" s="65"/>
      <c r="JTX122" s="65"/>
      <c r="JTZ122" s="65"/>
      <c r="JUB122" s="65"/>
      <c r="JUD122" s="65"/>
      <c r="JUF122" s="65"/>
      <c r="JUH122" s="65"/>
      <c r="JUJ122" s="65"/>
      <c r="JUL122" s="65"/>
      <c r="JUN122" s="65"/>
      <c r="JUP122" s="65"/>
      <c r="JUR122" s="65"/>
      <c r="JUT122" s="65"/>
      <c r="JUV122" s="65"/>
      <c r="JUX122" s="65"/>
      <c r="JUZ122" s="65"/>
      <c r="JVB122" s="65"/>
      <c r="JVD122" s="65"/>
      <c r="JVF122" s="65"/>
      <c r="JVH122" s="65"/>
      <c r="JVJ122" s="65"/>
      <c r="JVL122" s="65"/>
      <c r="JVN122" s="65"/>
      <c r="JVP122" s="65"/>
      <c r="JVR122" s="65"/>
      <c r="JVT122" s="65"/>
      <c r="JVV122" s="65"/>
      <c r="JVX122" s="65"/>
      <c r="JVZ122" s="65"/>
      <c r="JWB122" s="65"/>
      <c r="JWD122" s="65"/>
      <c r="JWF122" s="65"/>
      <c r="JWH122" s="65"/>
      <c r="JWJ122" s="65"/>
      <c r="JWL122" s="65"/>
      <c r="JWN122" s="65"/>
      <c r="JWP122" s="65"/>
      <c r="JWR122" s="65"/>
      <c r="JWT122" s="65"/>
      <c r="JWV122" s="65"/>
      <c r="JWX122" s="65"/>
      <c r="JWZ122" s="65"/>
      <c r="JXB122" s="65"/>
      <c r="JXD122" s="65"/>
      <c r="JXF122" s="65"/>
      <c r="JXH122" s="65"/>
      <c r="JXJ122" s="65"/>
      <c r="JXL122" s="65"/>
      <c r="JXN122" s="65"/>
      <c r="JXP122" s="65"/>
      <c r="JXR122" s="65"/>
      <c r="JXT122" s="65"/>
      <c r="JXV122" s="65"/>
      <c r="JXX122" s="65"/>
      <c r="JXZ122" s="65"/>
      <c r="JYB122" s="65"/>
      <c r="JYD122" s="65"/>
      <c r="JYF122" s="65"/>
      <c r="JYH122" s="65"/>
      <c r="JYJ122" s="65"/>
      <c r="JYL122" s="65"/>
      <c r="JYN122" s="65"/>
      <c r="JYP122" s="65"/>
      <c r="JYR122" s="65"/>
      <c r="JYT122" s="65"/>
      <c r="JYV122" s="65"/>
      <c r="JYX122" s="65"/>
      <c r="JYZ122" s="65"/>
      <c r="JZB122" s="65"/>
      <c r="JZD122" s="65"/>
      <c r="JZF122" s="65"/>
      <c r="JZH122" s="65"/>
      <c r="JZJ122" s="65"/>
      <c r="JZL122" s="65"/>
      <c r="JZN122" s="65"/>
      <c r="JZP122" s="65"/>
      <c r="JZR122" s="65"/>
      <c r="JZT122" s="65"/>
      <c r="JZV122" s="65"/>
      <c r="JZX122" s="65"/>
      <c r="JZZ122" s="65"/>
      <c r="KAB122" s="65"/>
      <c r="KAD122" s="65"/>
      <c r="KAF122" s="65"/>
      <c r="KAH122" s="65"/>
      <c r="KAJ122" s="65"/>
      <c r="KAL122" s="65"/>
      <c r="KAN122" s="65"/>
      <c r="KAP122" s="65"/>
      <c r="KAR122" s="65"/>
      <c r="KAT122" s="65"/>
      <c r="KAV122" s="65"/>
      <c r="KAX122" s="65"/>
      <c r="KAZ122" s="65"/>
      <c r="KBB122" s="65"/>
      <c r="KBD122" s="65"/>
      <c r="KBF122" s="65"/>
      <c r="KBH122" s="65"/>
      <c r="KBJ122" s="65"/>
      <c r="KBL122" s="65"/>
      <c r="KBN122" s="65"/>
      <c r="KBP122" s="65"/>
      <c r="KBR122" s="65"/>
      <c r="KBT122" s="65"/>
      <c r="KBV122" s="65"/>
      <c r="KBX122" s="65"/>
      <c r="KBZ122" s="65"/>
      <c r="KCB122" s="65"/>
      <c r="KCD122" s="65"/>
      <c r="KCF122" s="65"/>
      <c r="KCH122" s="65"/>
      <c r="KCJ122" s="65"/>
      <c r="KCL122" s="65"/>
      <c r="KCN122" s="65"/>
      <c r="KCP122" s="65"/>
      <c r="KCR122" s="65"/>
      <c r="KCT122" s="65"/>
      <c r="KCV122" s="65"/>
      <c r="KCX122" s="65"/>
      <c r="KCZ122" s="65"/>
      <c r="KDB122" s="65"/>
      <c r="KDD122" s="65"/>
      <c r="KDF122" s="65"/>
      <c r="KDH122" s="65"/>
      <c r="KDJ122" s="65"/>
      <c r="KDL122" s="65"/>
      <c r="KDN122" s="65"/>
      <c r="KDP122" s="65"/>
      <c r="KDR122" s="65"/>
      <c r="KDT122" s="65"/>
      <c r="KDV122" s="65"/>
      <c r="KDX122" s="65"/>
      <c r="KDZ122" s="65"/>
      <c r="KEB122" s="65"/>
      <c r="KED122" s="65"/>
      <c r="KEF122" s="65"/>
      <c r="KEH122" s="65"/>
      <c r="KEJ122" s="65"/>
      <c r="KEL122" s="65"/>
      <c r="KEN122" s="65"/>
      <c r="KEP122" s="65"/>
      <c r="KER122" s="65"/>
      <c r="KET122" s="65"/>
      <c r="KEV122" s="65"/>
      <c r="KEX122" s="65"/>
      <c r="KEZ122" s="65"/>
      <c r="KFB122" s="65"/>
      <c r="KFD122" s="65"/>
      <c r="KFF122" s="65"/>
      <c r="KFH122" s="65"/>
      <c r="KFJ122" s="65"/>
      <c r="KFL122" s="65"/>
      <c r="KFN122" s="65"/>
      <c r="KFP122" s="65"/>
      <c r="KFR122" s="65"/>
      <c r="KFT122" s="65"/>
      <c r="KFV122" s="65"/>
      <c r="KFX122" s="65"/>
      <c r="KFZ122" s="65"/>
      <c r="KGB122" s="65"/>
      <c r="KGD122" s="65"/>
      <c r="KGF122" s="65"/>
      <c r="KGH122" s="65"/>
      <c r="KGJ122" s="65"/>
      <c r="KGL122" s="65"/>
      <c r="KGN122" s="65"/>
      <c r="KGP122" s="65"/>
      <c r="KGR122" s="65"/>
      <c r="KGT122" s="65"/>
      <c r="KGV122" s="65"/>
      <c r="KGX122" s="65"/>
      <c r="KGZ122" s="65"/>
      <c r="KHB122" s="65"/>
      <c r="KHD122" s="65"/>
      <c r="KHF122" s="65"/>
      <c r="KHH122" s="65"/>
      <c r="KHJ122" s="65"/>
      <c r="KHL122" s="65"/>
      <c r="KHN122" s="65"/>
      <c r="KHP122" s="65"/>
      <c r="KHR122" s="65"/>
      <c r="KHT122" s="65"/>
      <c r="KHV122" s="65"/>
      <c r="KHX122" s="65"/>
      <c r="KHZ122" s="65"/>
      <c r="KIB122" s="65"/>
      <c r="KID122" s="65"/>
      <c r="KIF122" s="65"/>
      <c r="KIH122" s="65"/>
      <c r="KIJ122" s="65"/>
      <c r="KIL122" s="65"/>
      <c r="KIN122" s="65"/>
      <c r="KIP122" s="65"/>
      <c r="KIR122" s="65"/>
      <c r="KIT122" s="65"/>
      <c r="KIV122" s="65"/>
      <c r="KIX122" s="65"/>
      <c r="KIZ122" s="65"/>
      <c r="KJB122" s="65"/>
      <c r="KJD122" s="65"/>
      <c r="KJF122" s="65"/>
      <c r="KJH122" s="65"/>
      <c r="KJJ122" s="65"/>
      <c r="KJL122" s="65"/>
      <c r="KJN122" s="65"/>
      <c r="KJP122" s="65"/>
      <c r="KJR122" s="65"/>
      <c r="KJT122" s="65"/>
      <c r="KJV122" s="65"/>
      <c r="KJX122" s="65"/>
      <c r="KJZ122" s="65"/>
      <c r="KKB122" s="65"/>
      <c r="KKD122" s="65"/>
      <c r="KKF122" s="65"/>
      <c r="KKH122" s="65"/>
      <c r="KKJ122" s="65"/>
      <c r="KKL122" s="65"/>
      <c r="KKN122" s="65"/>
      <c r="KKP122" s="65"/>
      <c r="KKR122" s="65"/>
      <c r="KKT122" s="65"/>
      <c r="KKV122" s="65"/>
      <c r="KKX122" s="65"/>
      <c r="KKZ122" s="65"/>
      <c r="KLB122" s="65"/>
      <c r="KLD122" s="65"/>
      <c r="KLF122" s="65"/>
      <c r="KLH122" s="65"/>
      <c r="KLJ122" s="65"/>
      <c r="KLL122" s="65"/>
      <c r="KLN122" s="65"/>
      <c r="KLP122" s="65"/>
      <c r="KLR122" s="65"/>
      <c r="KLT122" s="65"/>
      <c r="KLV122" s="65"/>
      <c r="KLX122" s="65"/>
      <c r="KLZ122" s="65"/>
      <c r="KMB122" s="65"/>
      <c r="KMD122" s="65"/>
      <c r="KMF122" s="65"/>
      <c r="KMH122" s="65"/>
      <c r="KMJ122" s="65"/>
      <c r="KML122" s="65"/>
      <c r="KMN122" s="65"/>
      <c r="KMP122" s="65"/>
      <c r="KMR122" s="65"/>
      <c r="KMT122" s="65"/>
      <c r="KMV122" s="65"/>
      <c r="KMX122" s="65"/>
      <c r="KMZ122" s="65"/>
      <c r="KNB122" s="65"/>
      <c r="KND122" s="65"/>
      <c r="KNF122" s="65"/>
      <c r="KNH122" s="65"/>
      <c r="KNJ122" s="65"/>
      <c r="KNL122" s="65"/>
      <c r="KNN122" s="65"/>
      <c r="KNP122" s="65"/>
      <c r="KNR122" s="65"/>
      <c r="KNT122" s="65"/>
      <c r="KNV122" s="65"/>
      <c r="KNX122" s="65"/>
      <c r="KNZ122" s="65"/>
      <c r="KOB122" s="65"/>
      <c r="KOD122" s="65"/>
      <c r="KOF122" s="65"/>
      <c r="KOH122" s="65"/>
      <c r="KOJ122" s="65"/>
      <c r="KOL122" s="65"/>
      <c r="KON122" s="65"/>
      <c r="KOP122" s="65"/>
      <c r="KOR122" s="65"/>
      <c r="KOT122" s="65"/>
      <c r="KOV122" s="65"/>
      <c r="KOX122" s="65"/>
      <c r="KOZ122" s="65"/>
      <c r="KPB122" s="65"/>
      <c r="KPD122" s="65"/>
      <c r="KPF122" s="65"/>
      <c r="KPH122" s="65"/>
      <c r="KPJ122" s="65"/>
      <c r="KPL122" s="65"/>
      <c r="KPN122" s="65"/>
      <c r="KPP122" s="65"/>
      <c r="KPR122" s="65"/>
      <c r="KPT122" s="65"/>
      <c r="KPV122" s="65"/>
      <c r="KPX122" s="65"/>
      <c r="KPZ122" s="65"/>
      <c r="KQB122" s="65"/>
      <c r="KQD122" s="65"/>
      <c r="KQF122" s="65"/>
      <c r="KQH122" s="65"/>
      <c r="KQJ122" s="65"/>
      <c r="KQL122" s="65"/>
      <c r="KQN122" s="65"/>
      <c r="KQP122" s="65"/>
      <c r="KQR122" s="65"/>
      <c r="KQT122" s="65"/>
      <c r="KQV122" s="65"/>
      <c r="KQX122" s="65"/>
      <c r="KQZ122" s="65"/>
      <c r="KRB122" s="65"/>
      <c r="KRD122" s="65"/>
      <c r="KRF122" s="65"/>
      <c r="KRH122" s="65"/>
      <c r="KRJ122" s="65"/>
      <c r="KRL122" s="65"/>
      <c r="KRN122" s="65"/>
      <c r="KRP122" s="65"/>
      <c r="KRR122" s="65"/>
      <c r="KRT122" s="65"/>
      <c r="KRV122" s="65"/>
      <c r="KRX122" s="65"/>
      <c r="KRZ122" s="65"/>
      <c r="KSB122" s="65"/>
      <c r="KSD122" s="65"/>
      <c r="KSF122" s="65"/>
      <c r="KSH122" s="65"/>
      <c r="KSJ122" s="65"/>
      <c r="KSL122" s="65"/>
      <c r="KSN122" s="65"/>
      <c r="KSP122" s="65"/>
      <c r="KSR122" s="65"/>
      <c r="KST122" s="65"/>
      <c r="KSV122" s="65"/>
      <c r="KSX122" s="65"/>
      <c r="KSZ122" s="65"/>
      <c r="KTB122" s="65"/>
      <c r="KTD122" s="65"/>
      <c r="KTF122" s="65"/>
      <c r="KTH122" s="65"/>
      <c r="KTJ122" s="65"/>
      <c r="KTL122" s="65"/>
      <c r="KTN122" s="65"/>
      <c r="KTP122" s="65"/>
      <c r="KTR122" s="65"/>
      <c r="KTT122" s="65"/>
      <c r="KTV122" s="65"/>
      <c r="KTX122" s="65"/>
      <c r="KTZ122" s="65"/>
      <c r="KUB122" s="65"/>
      <c r="KUD122" s="65"/>
      <c r="KUF122" s="65"/>
      <c r="KUH122" s="65"/>
      <c r="KUJ122" s="65"/>
      <c r="KUL122" s="65"/>
      <c r="KUN122" s="65"/>
      <c r="KUP122" s="65"/>
      <c r="KUR122" s="65"/>
      <c r="KUT122" s="65"/>
      <c r="KUV122" s="65"/>
      <c r="KUX122" s="65"/>
      <c r="KUZ122" s="65"/>
      <c r="KVB122" s="65"/>
      <c r="KVD122" s="65"/>
      <c r="KVF122" s="65"/>
      <c r="KVH122" s="65"/>
      <c r="KVJ122" s="65"/>
      <c r="KVL122" s="65"/>
      <c r="KVN122" s="65"/>
      <c r="KVP122" s="65"/>
      <c r="KVR122" s="65"/>
      <c r="KVT122" s="65"/>
      <c r="KVV122" s="65"/>
      <c r="KVX122" s="65"/>
      <c r="KVZ122" s="65"/>
      <c r="KWB122" s="65"/>
      <c r="KWD122" s="65"/>
      <c r="KWF122" s="65"/>
      <c r="KWH122" s="65"/>
      <c r="KWJ122" s="65"/>
      <c r="KWL122" s="65"/>
      <c r="KWN122" s="65"/>
      <c r="KWP122" s="65"/>
      <c r="KWR122" s="65"/>
      <c r="KWT122" s="65"/>
      <c r="KWV122" s="65"/>
      <c r="KWX122" s="65"/>
      <c r="KWZ122" s="65"/>
      <c r="KXB122" s="65"/>
      <c r="KXD122" s="65"/>
      <c r="KXF122" s="65"/>
      <c r="KXH122" s="65"/>
      <c r="KXJ122" s="65"/>
      <c r="KXL122" s="65"/>
      <c r="KXN122" s="65"/>
      <c r="KXP122" s="65"/>
      <c r="KXR122" s="65"/>
      <c r="KXT122" s="65"/>
      <c r="KXV122" s="65"/>
      <c r="KXX122" s="65"/>
      <c r="KXZ122" s="65"/>
      <c r="KYB122" s="65"/>
      <c r="KYD122" s="65"/>
      <c r="KYF122" s="65"/>
      <c r="KYH122" s="65"/>
      <c r="KYJ122" s="65"/>
      <c r="KYL122" s="65"/>
      <c r="KYN122" s="65"/>
      <c r="KYP122" s="65"/>
      <c r="KYR122" s="65"/>
      <c r="KYT122" s="65"/>
      <c r="KYV122" s="65"/>
      <c r="KYX122" s="65"/>
      <c r="KYZ122" s="65"/>
      <c r="KZB122" s="65"/>
      <c r="KZD122" s="65"/>
      <c r="KZF122" s="65"/>
      <c r="KZH122" s="65"/>
      <c r="KZJ122" s="65"/>
      <c r="KZL122" s="65"/>
      <c r="KZN122" s="65"/>
      <c r="KZP122" s="65"/>
      <c r="KZR122" s="65"/>
      <c r="KZT122" s="65"/>
      <c r="KZV122" s="65"/>
      <c r="KZX122" s="65"/>
      <c r="KZZ122" s="65"/>
      <c r="LAB122" s="65"/>
      <c r="LAD122" s="65"/>
      <c r="LAF122" s="65"/>
      <c r="LAH122" s="65"/>
      <c r="LAJ122" s="65"/>
      <c r="LAL122" s="65"/>
      <c r="LAN122" s="65"/>
      <c r="LAP122" s="65"/>
      <c r="LAR122" s="65"/>
      <c r="LAT122" s="65"/>
      <c r="LAV122" s="65"/>
      <c r="LAX122" s="65"/>
      <c r="LAZ122" s="65"/>
      <c r="LBB122" s="65"/>
      <c r="LBD122" s="65"/>
      <c r="LBF122" s="65"/>
      <c r="LBH122" s="65"/>
      <c r="LBJ122" s="65"/>
      <c r="LBL122" s="65"/>
      <c r="LBN122" s="65"/>
      <c r="LBP122" s="65"/>
      <c r="LBR122" s="65"/>
      <c r="LBT122" s="65"/>
      <c r="LBV122" s="65"/>
      <c r="LBX122" s="65"/>
      <c r="LBZ122" s="65"/>
      <c r="LCB122" s="65"/>
      <c r="LCD122" s="65"/>
      <c r="LCF122" s="65"/>
      <c r="LCH122" s="65"/>
      <c r="LCJ122" s="65"/>
      <c r="LCL122" s="65"/>
      <c r="LCN122" s="65"/>
      <c r="LCP122" s="65"/>
      <c r="LCR122" s="65"/>
      <c r="LCT122" s="65"/>
      <c r="LCV122" s="65"/>
      <c r="LCX122" s="65"/>
      <c r="LCZ122" s="65"/>
      <c r="LDB122" s="65"/>
      <c r="LDD122" s="65"/>
      <c r="LDF122" s="65"/>
      <c r="LDH122" s="65"/>
      <c r="LDJ122" s="65"/>
      <c r="LDL122" s="65"/>
      <c r="LDN122" s="65"/>
      <c r="LDP122" s="65"/>
      <c r="LDR122" s="65"/>
      <c r="LDT122" s="65"/>
      <c r="LDV122" s="65"/>
      <c r="LDX122" s="65"/>
      <c r="LDZ122" s="65"/>
      <c r="LEB122" s="65"/>
      <c r="LED122" s="65"/>
      <c r="LEF122" s="65"/>
      <c r="LEH122" s="65"/>
      <c r="LEJ122" s="65"/>
      <c r="LEL122" s="65"/>
      <c r="LEN122" s="65"/>
      <c r="LEP122" s="65"/>
      <c r="LER122" s="65"/>
      <c r="LET122" s="65"/>
      <c r="LEV122" s="65"/>
      <c r="LEX122" s="65"/>
      <c r="LEZ122" s="65"/>
      <c r="LFB122" s="65"/>
      <c r="LFD122" s="65"/>
      <c r="LFF122" s="65"/>
      <c r="LFH122" s="65"/>
      <c r="LFJ122" s="65"/>
      <c r="LFL122" s="65"/>
      <c r="LFN122" s="65"/>
      <c r="LFP122" s="65"/>
      <c r="LFR122" s="65"/>
      <c r="LFT122" s="65"/>
      <c r="LFV122" s="65"/>
      <c r="LFX122" s="65"/>
      <c r="LFZ122" s="65"/>
      <c r="LGB122" s="65"/>
      <c r="LGD122" s="65"/>
      <c r="LGF122" s="65"/>
      <c r="LGH122" s="65"/>
      <c r="LGJ122" s="65"/>
      <c r="LGL122" s="65"/>
      <c r="LGN122" s="65"/>
      <c r="LGP122" s="65"/>
      <c r="LGR122" s="65"/>
      <c r="LGT122" s="65"/>
      <c r="LGV122" s="65"/>
      <c r="LGX122" s="65"/>
      <c r="LGZ122" s="65"/>
      <c r="LHB122" s="65"/>
      <c r="LHD122" s="65"/>
      <c r="LHF122" s="65"/>
      <c r="LHH122" s="65"/>
      <c r="LHJ122" s="65"/>
      <c r="LHL122" s="65"/>
      <c r="LHN122" s="65"/>
      <c r="LHP122" s="65"/>
      <c r="LHR122" s="65"/>
      <c r="LHT122" s="65"/>
      <c r="LHV122" s="65"/>
      <c r="LHX122" s="65"/>
      <c r="LHZ122" s="65"/>
      <c r="LIB122" s="65"/>
      <c r="LID122" s="65"/>
      <c r="LIF122" s="65"/>
      <c r="LIH122" s="65"/>
      <c r="LIJ122" s="65"/>
      <c r="LIL122" s="65"/>
      <c r="LIN122" s="65"/>
      <c r="LIP122" s="65"/>
      <c r="LIR122" s="65"/>
      <c r="LIT122" s="65"/>
      <c r="LIV122" s="65"/>
      <c r="LIX122" s="65"/>
      <c r="LIZ122" s="65"/>
      <c r="LJB122" s="65"/>
      <c r="LJD122" s="65"/>
      <c r="LJF122" s="65"/>
      <c r="LJH122" s="65"/>
      <c r="LJJ122" s="65"/>
      <c r="LJL122" s="65"/>
      <c r="LJN122" s="65"/>
      <c r="LJP122" s="65"/>
      <c r="LJR122" s="65"/>
      <c r="LJT122" s="65"/>
      <c r="LJV122" s="65"/>
      <c r="LJX122" s="65"/>
      <c r="LJZ122" s="65"/>
      <c r="LKB122" s="65"/>
      <c r="LKD122" s="65"/>
      <c r="LKF122" s="65"/>
      <c r="LKH122" s="65"/>
      <c r="LKJ122" s="65"/>
      <c r="LKL122" s="65"/>
      <c r="LKN122" s="65"/>
      <c r="LKP122" s="65"/>
      <c r="LKR122" s="65"/>
      <c r="LKT122" s="65"/>
      <c r="LKV122" s="65"/>
      <c r="LKX122" s="65"/>
      <c r="LKZ122" s="65"/>
      <c r="LLB122" s="65"/>
      <c r="LLD122" s="65"/>
      <c r="LLF122" s="65"/>
      <c r="LLH122" s="65"/>
      <c r="LLJ122" s="65"/>
      <c r="LLL122" s="65"/>
      <c r="LLN122" s="65"/>
      <c r="LLP122" s="65"/>
      <c r="LLR122" s="65"/>
      <c r="LLT122" s="65"/>
      <c r="LLV122" s="65"/>
      <c r="LLX122" s="65"/>
      <c r="LLZ122" s="65"/>
      <c r="LMB122" s="65"/>
      <c r="LMD122" s="65"/>
      <c r="LMF122" s="65"/>
      <c r="LMH122" s="65"/>
      <c r="LMJ122" s="65"/>
      <c r="LML122" s="65"/>
      <c r="LMN122" s="65"/>
      <c r="LMP122" s="65"/>
      <c r="LMR122" s="65"/>
      <c r="LMT122" s="65"/>
      <c r="LMV122" s="65"/>
      <c r="LMX122" s="65"/>
      <c r="LMZ122" s="65"/>
      <c r="LNB122" s="65"/>
      <c r="LND122" s="65"/>
      <c r="LNF122" s="65"/>
      <c r="LNH122" s="65"/>
      <c r="LNJ122" s="65"/>
      <c r="LNL122" s="65"/>
      <c r="LNN122" s="65"/>
      <c r="LNP122" s="65"/>
      <c r="LNR122" s="65"/>
      <c r="LNT122" s="65"/>
      <c r="LNV122" s="65"/>
      <c r="LNX122" s="65"/>
      <c r="LNZ122" s="65"/>
      <c r="LOB122" s="65"/>
      <c r="LOD122" s="65"/>
      <c r="LOF122" s="65"/>
      <c r="LOH122" s="65"/>
      <c r="LOJ122" s="65"/>
      <c r="LOL122" s="65"/>
      <c r="LON122" s="65"/>
      <c r="LOP122" s="65"/>
      <c r="LOR122" s="65"/>
      <c r="LOT122" s="65"/>
      <c r="LOV122" s="65"/>
      <c r="LOX122" s="65"/>
      <c r="LOZ122" s="65"/>
      <c r="LPB122" s="65"/>
      <c r="LPD122" s="65"/>
      <c r="LPF122" s="65"/>
      <c r="LPH122" s="65"/>
      <c r="LPJ122" s="65"/>
      <c r="LPL122" s="65"/>
      <c r="LPN122" s="65"/>
      <c r="LPP122" s="65"/>
      <c r="LPR122" s="65"/>
      <c r="LPT122" s="65"/>
      <c r="LPV122" s="65"/>
      <c r="LPX122" s="65"/>
      <c r="LPZ122" s="65"/>
      <c r="LQB122" s="65"/>
      <c r="LQD122" s="65"/>
      <c r="LQF122" s="65"/>
      <c r="LQH122" s="65"/>
      <c r="LQJ122" s="65"/>
      <c r="LQL122" s="65"/>
      <c r="LQN122" s="65"/>
      <c r="LQP122" s="65"/>
      <c r="LQR122" s="65"/>
      <c r="LQT122" s="65"/>
      <c r="LQV122" s="65"/>
      <c r="LQX122" s="65"/>
      <c r="LQZ122" s="65"/>
      <c r="LRB122" s="65"/>
      <c r="LRD122" s="65"/>
      <c r="LRF122" s="65"/>
      <c r="LRH122" s="65"/>
      <c r="LRJ122" s="65"/>
      <c r="LRL122" s="65"/>
      <c r="LRN122" s="65"/>
      <c r="LRP122" s="65"/>
      <c r="LRR122" s="65"/>
      <c r="LRT122" s="65"/>
      <c r="LRV122" s="65"/>
      <c r="LRX122" s="65"/>
      <c r="LRZ122" s="65"/>
      <c r="LSB122" s="65"/>
      <c r="LSD122" s="65"/>
      <c r="LSF122" s="65"/>
      <c r="LSH122" s="65"/>
      <c r="LSJ122" s="65"/>
      <c r="LSL122" s="65"/>
      <c r="LSN122" s="65"/>
      <c r="LSP122" s="65"/>
      <c r="LSR122" s="65"/>
      <c r="LST122" s="65"/>
      <c r="LSV122" s="65"/>
      <c r="LSX122" s="65"/>
      <c r="LSZ122" s="65"/>
      <c r="LTB122" s="65"/>
      <c r="LTD122" s="65"/>
      <c r="LTF122" s="65"/>
      <c r="LTH122" s="65"/>
      <c r="LTJ122" s="65"/>
      <c r="LTL122" s="65"/>
      <c r="LTN122" s="65"/>
      <c r="LTP122" s="65"/>
      <c r="LTR122" s="65"/>
      <c r="LTT122" s="65"/>
      <c r="LTV122" s="65"/>
      <c r="LTX122" s="65"/>
      <c r="LTZ122" s="65"/>
      <c r="LUB122" s="65"/>
      <c r="LUD122" s="65"/>
      <c r="LUF122" s="65"/>
      <c r="LUH122" s="65"/>
      <c r="LUJ122" s="65"/>
      <c r="LUL122" s="65"/>
      <c r="LUN122" s="65"/>
      <c r="LUP122" s="65"/>
      <c r="LUR122" s="65"/>
      <c r="LUT122" s="65"/>
      <c r="LUV122" s="65"/>
      <c r="LUX122" s="65"/>
      <c r="LUZ122" s="65"/>
      <c r="LVB122" s="65"/>
      <c r="LVD122" s="65"/>
      <c r="LVF122" s="65"/>
      <c r="LVH122" s="65"/>
      <c r="LVJ122" s="65"/>
      <c r="LVL122" s="65"/>
      <c r="LVN122" s="65"/>
      <c r="LVP122" s="65"/>
      <c r="LVR122" s="65"/>
      <c r="LVT122" s="65"/>
      <c r="LVV122" s="65"/>
      <c r="LVX122" s="65"/>
      <c r="LVZ122" s="65"/>
      <c r="LWB122" s="65"/>
      <c r="LWD122" s="65"/>
      <c r="LWF122" s="65"/>
      <c r="LWH122" s="65"/>
      <c r="LWJ122" s="65"/>
      <c r="LWL122" s="65"/>
      <c r="LWN122" s="65"/>
      <c r="LWP122" s="65"/>
      <c r="LWR122" s="65"/>
      <c r="LWT122" s="65"/>
      <c r="LWV122" s="65"/>
      <c r="LWX122" s="65"/>
      <c r="LWZ122" s="65"/>
      <c r="LXB122" s="65"/>
      <c r="LXD122" s="65"/>
      <c r="LXF122" s="65"/>
      <c r="LXH122" s="65"/>
      <c r="LXJ122" s="65"/>
      <c r="LXL122" s="65"/>
      <c r="LXN122" s="65"/>
      <c r="LXP122" s="65"/>
      <c r="LXR122" s="65"/>
      <c r="LXT122" s="65"/>
      <c r="LXV122" s="65"/>
      <c r="LXX122" s="65"/>
      <c r="LXZ122" s="65"/>
      <c r="LYB122" s="65"/>
      <c r="LYD122" s="65"/>
      <c r="LYF122" s="65"/>
      <c r="LYH122" s="65"/>
      <c r="LYJ122" s="65"/>
      <c r="LYL122" s="65"/>
      <c r="LYN122" s="65"/>
      <c r="LYP122" s="65"/>
      <c r="LYR122" s="65"/>
      <c r="LYT122" s="65"/>
      <c r="LYV122" s="65"/>
      <c r="LYX122" s="65"/>
      <c r="LYZ122" s="65"/>
      <c r="LZB122" s="65"/>
      <c r="LZD122" s="65"/>
      <c r="LZF122" s="65"/>
      <c r="LZH122" s="65"/>
      <c r="LZJ122" s="65"/>
      <c r="LZL122" s="65"/>
      <c r="LZN122" s="65"/>
      <c r="LZP122" s="65"/>
      <c r="LZR122" s="65"/>
      <c r="LZT122" s="65"/>
      <c r="LZV122" s="65"/>
      <c r="LZX122" s="65"/>
      <c r="LZZ122" s="65"/>
      <c r="MAB122" s="65"/>
      <c r="MAD122" s="65"/>
      <c r="MAF122" s="65"/>
      <c r="MAH122" s="65"/>
      <c r="MAJ122" s="65"/>
      <c r="MAL122" s="65"/>
      <c r="MAN122" s="65"/>
      <c r="MAP122" s="65"/>
      <c r="MAR122" s="65"/>
      <c r="MAT122" s="65"/>
      <c r="MAV122" s="65"/>
      <c r="MAX122" s="65"/>
      <c r="MAZ122" s="65"/>
      <c r="MBB122" s="65"/>
      <c r="MBD122" s="65"/>
      <c r="MBF122" s="65"/>
      <c r="MBH122" s="65"/>
      <c r="MBJ122" s="65"/>
      <c r="MBL122" s="65"/>
      <c r="MBN122" s="65"/>
      <c r="MBP122" s="65"/>
      <c r="MBR122" s="65"/>
      <c r="MBT122" s="65"/>
      <c r="MBV122" s="65"/>
      <c r="MBX122" s="65"/>
      <c r="MBZ122" s="65"/>
      <c r="MCB122" s="65"/>
      <c r="MCD122" s="65"/>
      <c r="MCF122" s="65"/>
      <c r="MCH122" s="65"/>
      <c r="MCJ122" s="65"/>
      <c r="MCL122" s="65"/>
      <c r="MCN122" s="65"/>
      <c r="MCP122" s="65"/>
      <c r="MCR122" s="65"/>
      <c r="MCT122" s="65"/>
      <c r="MCV122" s="65"/>
      <c r="MCX122" s="65"/>
      <c r="MCZ122" s="65"/>
      <c r="MDB122" s="65"/>
      <c r="MDD122" s="65"/>
      <c r="MDF122" s="65"/>
      <c r="MDH122" s="65"/>
      <c r="MDJ122" s="65"/>
      <c r="MDL122" s="65"/>
      <c r="MDN122" s="65"/>
      <c r="MDP122" s="65"/>
      <c r="MDR122" s="65"/>
      <c r="MDT122" s="65"/>
      <c r="MDV122" s="65"/>
      <c r="MDX122" s="65"/>
      <c r="MDZ122" s="65"/>
      <c r="MEB122" s="65"/>
      <c r="MED122" s="65"/>
      <c r="MEF122" s="65"/>
      <c r="MEH122" s="65"/>
      <c r="MEJ122" s="65"/>
      <c r="MEL122" s="65"/>
      <c r="MEN122" s="65"/>
      <c r="MEP122" s="65"/>
      <c r="MER122" s="65"/>
      <c r="MET122" s="65"/>
      <c r="MEV122" s="65"/>
      <c r="MEX122" s="65"/>
      <c r="MEZ122" s="65"/>
      <c r="MFB122" s="65"/>
      <c r="MFD122" s="65"/>
      <c r="MFF122" s="65"/>
      <c r="MFH122" s="65"/>
      <c r="MFJ122" s="65"/>
      <c r="MFL122" s="65"/>
      <c r="MFN122" s="65"/>
      <c r="MFP122" s="65"/>
      <c r="MFR122" s="65"/>
      <c r="MFT122" s="65"/>
      <c r="MFV122" s="65"/>
      <c r="MFX122" s="65"/>
      <c r="MFZ122" s="65"/>
      <c r="MGB122" s="65"/>
      <c r="MGD122" s="65"/>
      <c r="MGF122" s="65"/>
      <c r="MGH122" s="65"/>
      <c r="MGJ122" s="65"/>
      <c r="MGL122" s="65"/>
      <c r="MGN122" s="65"/>
      <c r="MGP122" s="65"/>
      <c r="MGR122" s="65"/>
      <c r="MGT122" s="65"/>
      <c r="MGV122" s="65"/>
      <c r="MGX122" s="65"/>
      <c r="MGZ122" s="65"/>
      <c r="MHB122" s="65"/>
      <c r="MHD122" s="65"/>
      <c r="MHF122" s="65"/>
      <c r="MHH122" s="65"/>
      <c r="MHJ122" s="65"/>
      <c r="MHL122" s="65"/>
      <c r="MHN122" s="65"/>
      <c r="MHP122" s="65"/>
      <c r="MHR122" s="65"/>
      <c r="MHT122" s="65"/>
      <c r="MHV122" s="65"/>
      <c r="MHX122" s="65"/>
      <c r="MHZ122" s="65"/>
      <c r="MIB122" s="65"/>
      <c r="MID122" s="65"/>
      <c r="MIF122" s="65"/>
      <c r="MIH122" s="65"/>
      <c r="MIJ122" s="65"/>
      <c r="MIL122" s="65"/>
      <c r="MIN122" s="65"/>
      <c r="MIP122" s="65"/>
      <c r="MIR122" s="65"/>
      <c r="MIT122" s="65"/>
      <c r="MIV122" s="65"/>
      <c r="MIX122" s="65"/>
      <c r="MIZ122" s="65"/>
      <c r="MJB122" s="65"/>
      <c r="MJD122" s="65"/>
      <c r="MJF122" s="65"/>
      <c r="MJH122" s="65"/>
      <c r="MJJ122" s="65"/>
      <c r="MJL122" s="65"/>
      <c r="MJN122" s="65"/>
      <c r="MJP122" s="65"/>
      <c r="MJR122" s="65"/>
      <c r="MJT122" s="65"/>
      <c r="MJV122" s="65"/>
      <c r="MJX122" s="65"/>
      <c r="MJZ122" s="65"/>
      <c r="MKB122" s="65"/>
      <c r="MKD122" s="65"/>
      <c r="MKF122" s="65"/>
      <c r="MKH122" s="65"/>
      <c r="MKJ122" s="65"/>
      <c r="MKL122" s="65"/>
      <c r="MKN122" s="65"/>
      <c r="MKP122" s="65"/>
      <c r="MKR122" s="65"/>
      <c r="MKT122" s="65"/>
      <c r="MKV122" s="65"/>
      <c r="MKX122" s="65"/>
      <c r="MKZ122" s="65"/>
      <c r="MLB122" s="65"/>
      <c r="MLD122" s="65"/>
      <c r="MLF122" s="65"/>
      <c r="MLH122" s="65"/>
      <c r="MLJ122" s="65"/>
      <c r="MLL122" s="65"/>
      <c r="MLN122" s="65"/>
      <c r="MLP122" s="65"/>
      <c r="MLR122" s="65"/>
      <c r="MLT122" s="65"/>
      <c r="MLV122" s="65"/>
      <c r="MLX122" s="65"/>
      <c r="MLZ122" s="65"/>
      <c r="MMB122" s="65"/>
      <c r="MMD122" s="65"/>
      <c r="MMF122" s="65"/>
      <c r="MMH122" s="65"/>
      <c r="MMJ122" s="65"/>
      <c r="MML122" s="65"/>
      <c r="MMN122" s="65"/>
      <c r="MMP122" s="65"/>
      <c r="MMR122" s="65"/>
      <c r="MMT122" s="65"/>
      <c r="MMV122" s="65"/>
      <c r="MMX122" s="65"/>
      <c r="MMZ122" s="65"/>
      <c r="MNB122" s="65"/>
      <c r="MND122" s="65"/>
      <c r="MNF122" s="65"/>
      <c r="MNH122" s="65"/>
      <c r="MNJ122" s="65"/>
      <c r="MNL122" s="65"/>
      <c r="MNN122" s="65"/>
      <c r="MNP122" s="65"/>
      <c r="MNR122" s="65"/>
      <c r="MNT122" s="65"/>
      <c r="MNV122" s="65"/>
      <c r="MNX122" s="65"/>
      <c r="MNZ122" s="65"/>
      <c r="MOB122" s="65"/>
      <c r="MOD122" s="65"/>
      <c r="MOF122" s="65"/>
      <c r="MOH122" s="65"/>
      <c r="MOJ122" s="65"/>
      <c r="MOL122" s="65"/>
      <c r="MON122" s="65"/>
      <c r="MOP122" s="65"/>
      <c r="MOR122" s="65"/>
      <c r="MOT122" s="65"/>
      <c r="MOV122" s="65"/>
      <c r="MOX122" s="65"/>
      <c r="MOZ122" s="65"/>
      <c r="MPB122" s="65"/>
      <c r="MPD122" s="65"/>
      <c r="MPF122" s="65"/>
      <c r="MPH122" s="65"/>
      <c r="MPJ122" s="65"/>
      <c r="MPL122" s="65"/>
      <c r="MPN122" s="65"/>
      <c r="MPP122" s="65"/>
      <c r="MPR122" s="65"/>
      <c r="MPT122" s="65"/>
      <c r="MPV122" s="65"/>
      <c r="MPX122" s="65"/>
      <c r="MPZ122" s="65"/>
      <c r="MQB122" s="65"/>
      <c r="MQD122" s="65"/>
      <c r="MQF122" s="65"/>
      <c r="MQH122" s="65"/>
      <c r="MQJ122" s="65"/>
      <c r="MQL122" s="65"/>
      <c r="MQN122" s="65"/>
      <c r="MQP122" s="65"/>
      <c r="MQR122" s="65"/>
      <c r="MQT122" s="65"/>
      <c r="MQV122" s="65"/>
      <c r="MQX122" s="65"/>
      <c r="MQZ122" s="65"/>
      <c r="MRB122" s="65"/>
      <c r="MRD122" s="65"/>
      <c r="MRF122" s="65"/>
      <c r="MRH122" s="65"/>
      <c r="MRJ122" s="65"/>
      <c r="MRL122" s="65"/>
      <c r="MRN122" s="65"/>
      <c r="MRP122" s="65"/>
      <c r="MRR122" s="65"/>
      <c r="MRT122" s="65"/>
      <c r="MRV122" s="65"/>
      <c r="MRX122" s="65"/>
      <c r="MRZ122" s="65"/>
      <c r="MSB122" s="65"/>
      <c r="MSD122" s="65"/>
      <c r="MSF122" s="65"/>
      <c r="MSH122" s="65"/>
      <c r="MSJ122" s="65"/>
      <c r="MSL122" s="65"/>
      <c r="MSN122" s="65"/>
      <c r="MSP122" s="65"/>
      <c r="MSR122" s="65"/>
      <c r="MST122" s="65"/>
      <c r="MSV122" s="65"/>
      <c r="MSX122" s="65"/>
      <c r="MSZ122" s="65"/>
      <c r="MTB122" s="65"/>
      <c r="MTD122" s="65"/>
      <c r="MTF122" s="65"/>
      <c r="MTH122" s="65"/>
      <c r="MTJ122" s="65"/>
      <c r="MTL122" s="65"/>
      <c r="MTN122" s="65"/>
      <c r="MTP122" s="65"/>
      <c r="MTR122" s="65"/>
      <c r="MTT122" s="65"/>
      <c r="MTV122" s="65"/>
      <c r="MTX122" s="65"/>
      <c r="MTZ122" s="65"/>
      <c r="MUB122" s="65"/>
      <c r="MUD122" s="65"/>
      <c r="MUF122" s="65"/>
      <c r="MUH122" s="65"/>
      <c r="MUJ122" s="65"/>
      <c r="MUL122" s="65"/>
      <c r="MUN122" s="65"/>
      <c r="MUP122" s="65"/>
      <c r="MUR122" s="65"/>
      <c r="MUT122" s="65"/>
      <c r="MUV122" s="65"/>
      <c r="MUX122" s="65"/>
      <c r="MUZ122" s="65"/>
      <c r="MVB122" s="65"/>
      <c r="MVD122" s="65"/>
      <c r="MVF122" s="65"/>
      <c r="MVH122" s="65"/>
      <c r="MVJ122" s="65"/>
      <c r="MVL122" s="65"/>
      <c r="MVN122" s="65"/>
      <c r="MVP122" s="65"/>
      <c r="MVR122" s="65"/>
      <c r="MVT122" s="65"/>
      <c r="MVV122" s="65"/>
      <c r="MVX122" s="65"/>
      <c r="MVZ122" s="65"/>
      <c r="MWB122" s="65"/>
      <c r="MWD122" s="65"/>
      <c r="MWF122" s="65"/>
      <c r="MWH122" s="65"/>
      <c r="MWJ122" s="65"/>
      <c r="MWL122" s="65"/>
      <c r="MWN122" s="65"/>
      <c r="MWP122" s="65"/>
      <c r="MWR122" s="65"/>
      <c r="MWT122" s="65"/>
      <c r="MWV122" s="65"/>
      <c r="MWX122" s="65"/>
      <c r="MWZ122" s="65"/>
      <c r="MXB122" s="65"/>
      <c r="MXD122" s="65"/>
      <c r="MXF122" s="65"/>
      <c r="MXH122" s="65"/>
      <c r="MXJ122" s="65"/>
      <c r="MXL122" s="65"/>
      <c r="MXN122" s="65"/>
      <c r="MXP122" s="65"/>
      <c r="MXR122" s="65"/>
      <c r="MXT122" s="65"/>
      <c r="MXV122" s="65"/>
      <c r="MXX122" s="65"/>
      <c r="MXZ122" s="65"/>
      <c r="MYB122" s="65"/>
      <c r="MYD122" s="65"/>
      <c r="MYF122" s="65"/>
      <c r="MYH122" s="65"/>
      <c r="MYJ122" s="65"/>
      <c r="MYL122" s="65"/>
      <c r="MYN122" s="65"/>
      <c r="MYP122" s="65"/>
      <c r="MYR122" s="65"/>
      <c r="MYT122" s="65"/>
      <c r="MYV122" s="65"/>
      <c r="MYX122" s="65"/>
      <c r="MYZ122" s="65"/>
      <c r="MZB122" s="65"/>
      <c r="MZD122" s="65"/>
      <c r="MZF122" s="65"/>
      <c r="MZH122" s="65"/>
      <c r="MZJ122" s="65"/>
      <c r="MZL122" s="65"/>
      <c r="MZN122" s="65"/>
      <c r="MZP122" s="65"/>
      <c r="MZR122" s="65"/>
      <c r="MZT122" s="65"/>
      <c r="MZV122" s="65"/>
      <c r="MZX122" s="65"/>
      <c r="MZZ122" s="65"/>
      <c r="NAB122" s="65"/>
      <c r="NAD122" s="65"/>
      <c r="NAF122" s="65"/>
      <c r="NAH122" s="65"/>
      <c r="NAJ122" s="65"/>
      <c r="NAL122" s="65"/>
      <c r="NAN122" s="65"/>
      <c r="NAP122" s="65"/>
      <c r="NAR122" s="65"/>
      <c r="NAT122" s="65"/>
      <c r="NAV122" s="65"/>
      <c r="NAX122" s="65"/>
      <c r="NAZ122" s="65"/>
      <c r="NBB122" s="65"/>
      <c r="NBD122" s="65"/>
      <c r="NBF122" s="65"/>
      <c r="NBH122" s="65"/>
      <c r="NBJ122" s="65"/>
      <c r="NBL122" s="65"/>
      <c r="NBN122" s="65"/>
      <c r="NBP122" s="65"/>
      <c r="NBR122" s="65"/>
      <c r="NBT122" s="65"/>
      <c r="NBV122" s="65"/>
      <c r="NBX122" s="65"/>
      <c r="NBZ122" s="65"/>
      <c r="NCB122" s="65"/>
      <c r="NCD122" s="65"/>
      <c r="NCF122" s="65"/>
      <c r="NCH122" s="65"/>
      <c r="NCJ122" s="65"/>
      <c r="NCL122" s="65"/>
      <c r="NCN122" s="65"/>
      <c r="NCP122" s="65"/>
      <c r="NCR122" s="65"/>
      <c r="NCT122" s="65"/>
      <c r="NCV122" s="65"/>
      <c r="NCX122" s="65"/>
      <c r="NCZ122" s="65"/>
      <c r="NDB122" s="65"/>
      <c r="NDD122" s="65"/>
      <c r="NDF122" s="65"/>
      <c r="NDH122" s="65"/>
      <c r="NDJ122" s="65"/>
      <c r="NDL122" s="65"/>
      <c r="NDN122" s="65"/>
      <c r="NDP122" s="65"/>
      <c r="NDR122" s="65"/>
      <c r="NDT122" s="65"/>
      <c r="NDV122" s="65"/>
      <c r="NDX122" s="65"/>
      <c r="NDZ122" s="65"/>
      <c r="NEB122" s="65"/>
      <c r="NED122" s="65"/>
      <c r="NEF122" s="65"/>
      <c r="NEH122" s="65"/>
      <c r="NEJ122" s="65"/>
      <c r="NEL122" s="65"/>
      <c r="NEN122" s="65"/>
      <c r="NEP122" s="65"/>
      <c r="NER122" s="65"/>
      <c r="NET122" s="65"/>
      <c r="NEV122" s="65"/>
      <c r="NEX122" s="65"/>
      <c r="NEZ122" s="65"/>
      <c r="NFB122" s="65"/>
      <c r="NFD122" s="65"/>
      <c r="NFF122" s="65"/>
      <c r="NFH122" s="65"/>
      <c r="NFJ122" s="65"/>
      <c r="NFL122" s="65"/>
      <c r="NFN122" s="65"/>
      <c r="NFP122" s="65"/>
      <c r="NFR122" s="65"/>
      <c r="NFT122" s="65"/>
      <c r="NFV122" s="65"/>
      <c r="NFX122" s="65"/>
      <c r="NFZ122" s="65"/>
      <c r="NGB122" s="65"/>
      <c r="NGD122" s="65"/>
      <c r="NGF122" s="65"/>
      <c r="NGH122" s="65"/>
      <c r="NGJ122" s="65"/>
      <c r="NGL122" s="65"/>
      <c r="NGN122" s="65"/>
      <c r="NGP122" s="65"/>
      <c r="NGR122" s="65"/>
      <c r="NGT122" s="65"/>
      <c r="NGV122" s="65"/>
      <c r="NGX122" s="65"/>
      <c r="NGZ122" s="65"/>
      <c r="NHB122" s="65"/>
      <c r="NHD122" s="65"/>
      <c r="NHF122" s="65"/>
      <c r="NHH122" s="65"/>
      <c r="NHJ122" s="65"/>
      <c r="NHL122" s="65"/>
      <c r="NHN122" s="65"/>
      <c r="NHP122" s="65"/>
      <c r="NHR122" s="65"/>
      <c r="NHT122" s="65"/>
      <c r="NHV122" s="65"/>
      <c r="NHX122" s="65"/>
      <c r="NHZ122" s="65"/>
      <c r="NIB122" s="65"/>
      <c r="NID122" s="65"/>
      <c r="NIF122" s="65"/>
      <c r="NIH122" s="65"/>
      <c r="NIJ122" s="65"/>
      <c r="NIL122" s="65"/>
      <c r="NIN122" s="65"/>
      <c r="NIP122" s="65"/>
      <c r="NIR122" s="65"/>
      <c r="NIT122" s="65"/>
      <c r="NIV122" s="65"/>
      <c r="NIX122" s="65"/>
      <c r="NIZ122" s="65"/>
      <c r="NJB122" s="65"/>
      <c r="NJD122" s="65"/>
      <c r="NJF122" s="65"/>
      <c r="NJH122" s="65"/>
      <c r="NJJ122" s="65"/>
      <c r="NJL122" s="65"/>
      <c r="NJN122" s="65"/>
      <c r="NJP122" s="65"/>
      <c r="NJR122" s="65"/>
      <c r="NJT122" s="65"/>
      <c r="NJV122" s="65"/>
      <c r="NJX122" s="65"/>
      <c r="NJZ122" s="65"/>
      <c r="NKB122" s="65"/>
      <c r="NKD122" s="65"/>
      <c r="NKF122" s="65"/>
      <c r="NKH122" s="65"/>
      <c r="NKJ122" s="65"/>
      <c r="NKL122" s="65"/>
      <c r="NKN122" s="65"/>
      <c r="NKP122" s="65"/>
      <c r="NKR122" s="65"/>
      <c r="NKT122" s="65"/>
      <c r="NKV122" s="65"/>
      <c r="NKX122" s="65"/>
      <c r="NKZ122" s="65"/>
      <c r="NLB122" s="65"/>
      <c r="NLD122" s="65"/>
      <c r="NLF122" s="65"/>
      <c r="NLH122" s="65"/>
      <c r="NLJ122" s="65"/>
      <c r="NLL122" s="65"/>
      <c r="NLN122" s="65"/>
      <c r="NLP122" s="65"/>
      <c r="NLR122" s="65"/>
      <c r="NLT122" s="65"/>
      <c r="NLV122" s="65"/>
      <c r="NLX122" s="65"/>
      <c r="NLZ122" s="65"/>
      <c r="NMB122" s="65"/>
      <c r="NMD122" s="65"/>
      <c r="NMF122" s="65"/>
      <c r="NMH122" s="65"/>
      <c r="NMJ122" s="65"/>
      <c r="NML122" s="65"/>
      <c r="NMN122" s="65"/>
      <c r="NMP122" s="65"/>
      <c r="NMR122" s="65"/>
      <c r="NMT122" s="65"/>
      <c r="NMV122" s="65"/>
      <c r="NMX122" s="65"/>
      <c r="NMZ122" s="65"/>
      <c r="NNB122" s="65"/>
      <c r="NND122" s="65"/>
      <c r="NNF122" s="65"/>
      <c r="NNH122" s="65"/>
      <c r="NNJ122" s="65"/>
      <c r="NNL122" s="65"/>
      <c r="NNN122" s="65"/>
      <c r="NNP122" s="65"/>
      <c r="NNR122" s="65"/>
      <c r="NNT122" s="65"/>
      <c r="NNV122" s="65"/>
      <c r="NNX122" s="65"/>
      <c r="NNZ122" s="65"/>
      <c r="NOB122" s="65"/>
      <c r="NOD122" s="65"/>
      <c r="NOF122" s="65"/>
      <c r="NOH122" s="65"/>
      <c r="NOJ122" s="65"/>
      <c r="NOL122" s="65"/>
      <c r="NON122" s="65"/>
      <c r="NOP122" s="65"/>
      <c r="NOR122" s="65"/>
      <c r="NOT122" s="65"/>
      <c r="NOV122" s="65"/>
      <c r="NOX122" s="65"/>
      <c r="NOZ122" s="65"/>
      <c r="NPB122" s="65"/>
      <c r="NPD122" s="65"/>
      <c r="NPF122" s="65"/>
      <c r="NPH122" s="65"/>
      <c r="NPJ122" s="65"/>
      <c r="NPL122" s="65"/>
      <c r="NPN122" s="65"/>
      <c r="NPP122" s="65"/>
      <c r="NPR122" s="65"/>
      <c r="NPT122" s="65"/>
      <c r="NPV122" s="65"/>
      <c r="NPX122" s="65"/>
      <c r="NPZ122" s="65"/>
      <c r="NQB122" s="65"/>
      <c r="NQD122" s="65"/>
      <c r="NQF122" s="65"/>
      <c r="NQH122" s="65"/>
      <c r="NQJ122" s="65"/>
      <c r="NQL122" s="65"/>
      <c r="NQN122" s="65"/>
      <c r="NQP122" s="65"/>
      <c r="NQR122" s="65"/>
      <c r="NQT122" s="65"/>
      <c r="NQV122" s="65"/>
      <c r="NQX122" s="65"/>
      <c r="NQZ122" s="65"/>
      <c r="NRB122" s="65"/>
      <c r="NRD122" s="65"/>
      <c r="NRF122" s="65"/>
      <c r="NRH122" s="65"/>
      <c r="NRJ122" s="65"/>
      <c r="NRL122" s="65"/>
      <c r="NRN122" s="65"/>
      <c r="NRP122" s="65"/>
      <c r="NRR122" s="65"/>
      <c r="NRT122" s="65"/>
      <c r="NRV122" s="65"/>
      <c r="NRX122" s="65"/>
      <c r="NRZ122" s="65"/>
      <c r="NSB122" s="65"/>
      <c r="NSD122" s="65"/>
      <c r="NSF122" s="65"/>
      <c r="NSH122" s="65"/>
      <c r="NSJ122" s="65"/>
      <c r="NSL122" s="65"/>
      <c r="NSN122" s="65"/>
      <c r="NSP122" s="65"/>
      <c r="NSR122" s="65"/>
      <c r="NST122" s="65"/>
      <c r="NSV122" s="65"/>
      <c r="NSX122" s="65"/>
      <c r="NSZ122" s="65"/>
      <c r="NTB122" s="65"/>
      <c r="NTD122" s="65"/>
      <c r="NTF122" s="65"/>
      <c r="NTH122" s="65"/>
      <c r="NTJ122" s="65"/>
      <c r="NTL122" s="65"/>
      <c r="NTN122" s="65"/>
      <c r="NTP122" s="65"/>
      <c r="NTR122" s="65"/>
      <c r="NTT122" s="65"/>
      <c r="NTV122" s="65"/>
      <c r="NTX122" s="65"/>
      <c r="NTZ122" s="65"/>
      <c r="NUB122" s="65"/>
      <c r="NUD122" s="65"/>
      <c r="NUF122" s="65"/>
      <c r="NUH122" s="65"/>
      <c r="NUJ122" s="65"/>
      <c r="NUL122" s="65"/>
      <c r="NUN122" s="65"/>
      <c r="NUP122" s="65"/>
      <c r="NUR122" s="65"/>
      <c r="NUT122" s="65"/>
      <c r="NUV122" s="65"/>
      <c r="NUX122" s="65"/>
      <c r="NUZ122" s="65"/>
      <c r="NVB122" s="65"/>
      <c r="NVD122" s="65"/>
      <c r="NVF122" s="65"/>
      <c r="NVH122" s="65"/>
      <c r="NVJ122" s="65"/>
      <c r="NVL122" s="65"/>
      <c r="NVN122" s="65"/>
      <c r="NVP122" s="65"/>
      <c r="NVR122" s="65"/>
      <c r="NVT122" s="65"/>
      <c r="NVV122" s="65"/>
      <c r="NVX122" s="65"/>
      <c r="NVZ122" s="65"/>
      <c r="NWB122" s="65"/>
      <c r="NWD122" s="65"/>
      <c r="NWF122" s="65"/>
      <c r="NWH122" s="65"/>
      <c r="NWJ122" s="65"/>
      <c r="NWL122" s="65"/>
      <c r="NWN122" s="65"/>
      <c r="NWP122" s="65"/>
      <c r="NWR122" s="65"/>
      <c r="NWT122" s="65"/>
      <c r="NWV122" s="65"/>
      <c r="NWX122" s="65"/>
      <c r="NWZ122" s="65"/>
      <c r="NXB122" s="65"/>
      <c r="NXD122" s="65"/>
      <c r="NXF122" s="65"/>
      <c r="NXH122" s="65"/>
      <c r="NXJ122" s="65"/>
      <c r="NXL122" s="65"/>
      <c r="NXN122" s="65"/>
      <c r="NXP122" s="65"/>
      <c r="NXR122" s="65"/>
      <c r="NXT122" s="65"/>
      <c r="NXV122" s="65"/>
      <c r="NXX122" s="65"/>
      <c r="NXZ122" s="65"/>
      <c r="NYB122" s="65"/>
      <c r="NYD122" s="65"/>
      <c r="NYF122" s="65"/>
      <c r="NYH122" s="65"/>
      <c r="NYJ122" s="65"/>
      <c r="NYL122" s="65"/>
      <c r="NYN122" s="65"/>
      <c r="NYP122" s="65"/>
      <c r="NYR122" s="65"/>
      <c r="NYT122" s="65"/>
      <c r="NYV122" s="65"/>
      <c r="NYX122" s="65"/>
      <c r="NYZ122" s="65"/>
      <c r="NZB122" s="65"/>
      <c r="NZD122" s="65"/>
      <c r="NZF122" s="65"/>
      <c r="NZH122" s="65"/>
      <c r="NZJ122" s="65"/>
      <c r="NZL122" s="65"/>
      <c r="NZN122" s="65"/>
      <c r="NZP122" s="65"/>
      <c r="NZR122" s="65"/>
      <c r="NZT122" s="65"/>
      <c r="NZV122" s="65"/>
      <c r="NZX122" s="65"/>
      <c r="NZZ122" s="65"/>
      <c r="OAB122" s="65"/>
      <c r="OAD122" s="65"/>
      <c r="OAF122" s="65"/>
      <c r="OAH122" s="65"/>
      <c r="OAJ122" s="65"/>
      <c r="OAL122" s="65"/>
      <c r="OAN122" s="65"/>
      <c r="OAP122" s="65"/>
      <c r="OAR122" s="65"/>
      <c r="OAT122" s="65"/>
      <c r="OAV122" s="65"/>
      <c r="OAX122" s="65"/>
      <c r="OAZ122" s="65"/>
      <c r="OBB122" s="65"/>
      <c r="OBD122" s="65"/>
      <c r="OBF122" s="65"/>
      <c r="OBH122" s="65"/>
      <c r="OBJ122" s="65"/>
      <c r="OBL122" s="65"/>
      <c r="OBN122" s="65"/>
      <c r="OBP122" s="65"/>
      <c r="OBR122" s="65"/>
      <c r="OBT122" s="65"/>
      <c r="OBV122" s="65"/>
      <c r="OBX122" s="65"/>
      <c r="OBZ122" s="65"/>
      <c r="OCB122" s="65"/>
      <c r="OCD122" s="65"/>
      <c r="OCF122" s="65"/>
      <c r="OCH122" s="65"/>
      <c r="OCJ122" s="65"/>
      <c r="OCL122" s="65"/>
      <c r="OCN122" s="65"/>
      <c r="OCP122" s="65"/>
      <c r="OCR122" s="65"/>
      <c r="OCT122" s="65"/>
      <c r="OCV122" s="65"/>
      <c r="OCX122" s="65"/>
      <c r="OCZ122" s="65"/>
      <c r="ODB122" s="65"/>
      <c r="ODD122" s="65"/>
      <c r="ODF122" s="65"/>
      <c r="ODH122" s="65"/>
      <c r="ODJ122" s="65"/>
      <c r="ODL122" s="65"/>
      <c r="ODN122" s="65"/>
      <c r="ODP122" s="65"/>
      <c r="ODR122" s="65"/>
      <c r="ODT122" s="65"/>
      <c r="ODV122" s="65"/>
      <c r="ODX122" s="65"/>
      <c r="ODZ122" s="65"/>
      <c r="OEB122" s="65"/>
      <c r="OED122" s="65"/>
      <c r="OEF122" s="65"/>
      <c r="OEH122" s="65"/>
      <c r="OEJ122" s="65"/>
      <c r="OEL122" s="65"/>
      <c r="OEN122" s="65"/>
      <c r="OEP122" s="65"/>
      <c r="OER122" s="65"/>
      <c r="OET122" s="65"/>
      <c r="OEV122" s="65"/>
      <c r="OEX122" s="65"/>
      <c r="OEZ122" s="65"/>
      <c r="OFB122" s="65"/>
      <c r="OFD122" s="65"/>
      <c r="OFF122" s="65"/>
      <c r="OFH122" s="65"/>
      <c r="OFJ122" s="65"/>
      <c r="OFL122" s="65"/>
      <c r="OFN122" s="65"/>
      <c r="OFP122" s="65"/>
      <c r="OFR122" s="65"/>
      <c r="OFT122" s="65"/>
      <c r="OFV122" s="65"/>
      <c r="OFX122" s="65"/>
      <c r="OFZ122" s="65"/>
      <c r="OGB122" s="65"/>
      <c r="OGD122" s="65"/>
      <c r="OGF122" s="65"/>
      <c r="OGH122" s="65"/>
      <c r="OGJ122" s="65"/>
      <c r="OGL122" s="65"/>
      <c r="OGN122" s="65"/>
      <c r="OGP122" s="65"/>
      <c r="OGR122" s="65"/>
      <c r="OGT122" s="65"/>
      <c r="OGV122" s="65"/>
      <c r="OGX122" s="65"/>
      <c r="OGZ122" s="65"/>
      <c r="OHB122" s="65"/>
      <c r="OHD122" s="65"/>
      <c r="OHF122" s="65"/>
      <c r="OHH122" s="65"/>
      <c r="OHJ122" s="65"/>
      <c r="OHL122" s="65"/>
      <c r="OHN122" s="65"/>
      <c r="OHP122" s="65"/>
      <c r="OHR122" s="65"/>
      <c r="OHT122" s="65"/>
      <c r="OHV122" s="65"/>
      <c r="OHX122" s="65"/>
      <c r="OHZ122" s="65"/>
      <c r="OIB122" s="65"/>
      <c r="OID122" s="65"/>
      <c r="OIF122" s="65"/>
      <c r="OIH122" s="65"/>
      <c r="OIJ122" s="65"/>
      <c r="OIL122" s="65"/>
      <c r="OIN122" s="65"/>
      <c r="OIP122" s="65"/>
      <c r="OIR122" s="65"/>
      <c r="OIT122" s="65"/>
      <c r="OIV122" s="65"/>
      <c r="OIX122" s="65"/>
      <c r="OIZ122" s="65"/>
      <c r="OJB122" s="65"/>
      <c r="OJD122" s="65"/>
      <c r="OJF122" s="65"/>
      <c r="OJH122" s="65"/>
      <c r="OJJ122" s="65"/>
      <c r="OJL122" s="65"/>
      <c r="OJN122" s="65"/>
      <c r="OJP122" s="65"/>
      <c r="OJR122" s="65"/>
      <c r="OJT122" s="65"/>
      <c r="OJV122" s="65"/>
      <c r="OJX122" s="65"/>
      <c r="OJZ122" s="65"/>
      <c r="OKB122" s="65"/>
      <c r="OKD122" s="65"/>
      <c r="OKF122" s="65"/>
      <c r="OKH122" s="65"/>
      <c r="OKJ122" s="65"/>
      <c r="OKL122" s="65"/>
      <c r="OKN122" s="65"/>
      <c r="OKP122" s="65"/>
      <c r="OKR122" s="65"/>
      <c r="OKT122" s="65"/>
      <c r="OKV122" s="65"/>
      <c r="OKX122" s="65"/>
      <c r="OKZ122" s="65"/>
      <c r="OLB122" s="65"/>
      <c r="OLD122" s="65"/>
      <c r="OLF122" s="65"/>
      <c r="OLH122" s="65"/>
      <c r="OLJ122" s="65"/>
      <c r="OLL122" s="65"/>
      <c r="OLN122" s="65"/>
      <c r="OLP122" s="65"/>
      <c r="OLR122" s="65"/>
      <c r="OLT122" s="65"/>
      <c r="OLV122" s="65"/>
      <c r="OLX122" s="65"/>
      <c r="OLZ122" s="65"/>
      <c r="OMB122" s="65"/>
      <c r="OMD122" s="65"/>
      <c r="OMF122" s="65"/>
      <c r="OMH122" s="65"/>
      <c r="OMJ122" s="65"/>
      <c r="OML122" s="65"/>
      <c r="OMN122" s="65"/>
      <c r="OMP122" s="65"/>
      <c r="OMR122" s="65"/>
      <c r="OMT122" s="65"/>
      <c r="OMV122" s="65"/>
      <c r="OMX122" s="65"/>
      <c r="OMZ122" s="65"/>
      <c r="ONB122" s="65"/>
      <c r="OND122" s="65"/>
      <c r="ONF122" s="65"/>
      <c r="ONH122" s="65"/>
      <c r="ONJ122" s="65"/>
      <c r="ONL122" s="65"/>
      <c r="ONN122" s="65"/>
      <c r="ONP122" s="65"/>
      <c r="ONR122" s="65"/>
      <c r="ONT122" s="65"/>
      <c r="ONV122" s="65"/>
      <c r="ONX122" s="65"/>
      <c r="ONZ122" s="65"/>
      <c r="OOB122" s="65"/>
      <c r="OOD122" s="65"/>
      <c r="OOF122" s="65"/>
      <c r="OOH122" s="65"/>
      <c r="OOJ122" s="65"/>
      <c r="OOL122" s="65"/>
      <c r="OON122" s="65"/>
      <c r="OOP122" s="65"/>
      <c r="OOR122" s="65"/>
      <c r="OOT122" s="65"/>
      <c r="OOV122" s="65"/>
      <c r="OOX122" s="65"/>
      <c r="OOZ122" s="65"/>
      <c r="OPB122" s="65"/>
      <c r="OPD122" s="65"/>
      <c r="OPF122" s="65"/>
      <c r="OPH122" s="65"/>
      <c r="OPJ122" s="65"/>
      <c r="OPL122" s="65"/>
      <c r="OPN122" s="65"/>
      <c r="OPP122" s="65"/>
      <c r="OPR122" s="65"/>
      <c r="OPT122" s="65"/>
      <c r="OPV122" s="65"/>
      <c r="OPX122" s="65"/>
      <c r="OPZ122" s="65"/>
      <c r="OQB122" s="65"/>
      <c r="OQD122" s="65"/>
      <c r="OQF122" s="65"/>
      <c r="OQH122" s="65"/>
      <c r="OQJ122" s="65"/>
      <c r="OQL122" s="65"/>
      <c r="OQN122" s="65"/>
      <c r="OQP122" s="65"/>
      <c r="OQR122" s="65"/>
      <c r="OQT122" s="65"/>
      <c r="OQV122" s="65"/>
      <c r="OQX122" s="65"/>
      <c r="OQZ122" s="65"/>
      <c r="ORB122" s="65"/>
      <c r="ORD122" s="65"/>
      <c r="ORF122" s="65"/>
      <c r="ORH122" s="65"/>
      <c r="ORJ122" s="65"/>
      <c r="ORL122" s="65"/>
      <c r="ORN122" s="65"/>
      <c r="ORP122" s="65"/>
      <c r="ORR122" s="65"/>
      <c r="ORT122" s="65"/>
      <c r="ORV122" s="65"/>
      <c r="ORX122" s="65"/>
      <c r="ORZ122" s="65"/>
      <c r="OSB122" s="65"/>
      <c r="OSD122" s="65"/>
      <c r="OSF122" s="65"/>
      <c r="OSH122" s="65"/>
      <c r="OSJ122" s="65"/>
      <c r="OSL122" s="65"/>
      <c r="OSN122" s="65"/>
      <c r="OSP122" s="65"/>
      <c r="OSR122" s="65"/>
      <c r="OST122" s="65"/>
      <c r="OSV122" s="65"/>
      <c r="OSX122" s="65"/>
      <c r="OSZ122" s="65"/>
      <c r="OTB122" s="65"/>
      <c r="OTD122" s="65"/>
      <c r="OTF122" s="65"/>
      <c r="OTH122" s="65"/>
      <c r="OTJ122" s="65"/>
      <c r="OTL122" s="65"/>
      <c r="OTN122" s="65"/>
      <c r="OTP122" s="65"/>
      <c r="OTR122" s="65"/>
      <c r="OTT122" s="65"/>
      <c r="OTV122" s="65"/>
      <c r="OTX122" s="65"/>
      <c r="OTZ122" s="65"/>
      <c r="OUB122" s="65"/>
      <c r="OUD122" s="65"/>
      <c r="OUF122" s="65"/>
      <c r="OUH122" s="65"/>
      <c r="OUJ122" s="65"/>
      <c r="OUL122" s="65"/>
      <c r="OUN122" s="65"/>
      <c r="OUP122" s="65"/>
      <c r="OUR122" s="65"/>
      <c r="OUT122" s="65"/>
      <c r="OUV122" s="65"/>
      <c r="OUX122" s="65"/>
      <c r="OUZ122" s="65"/>
      <c r="OVB122" s="65"/>
      <c r="OVD122" s="65"/>
      <c r="OVF122" s="65"/>
      <c r="OVH122" s="65"/>
      <c r="OVJ122" s="65"/>
      <c r="OVL122" s="65"/>
      <c r="OVN122" s="65"/>
      <c r="OVP122" s="65"/>
      <c r="OVR122" s="65"/>
      <c r="OVT122" s="65"/>
      <c r="OVV122" s="65"/>
      <c r="OVX122" s="65"/>
      <c r="OVZ122" s="65"/>
      <c r="OWB122" s="65"/>
      <c r="OWD122" s="65"/>
      <c r="OWF122" s="65"/>
      <c r="OWH122" s="65"/>
      <c r="OWJ122" s="65"/>
      <c r="OWL122" s="65"/>
      <c r="OWN122" s="65"/>
      <c r="OWP122" s="65"/>
      <c r="OWR122" s="65"/>
      <c r="OWT122" s="65"/>
      <c r="OWV122" s="65"/>
      <c r="OWX122" s="65"/>
      <c r="OWZ122" s="65"/>
      <c r="OXB122" s="65"/>
      <c r="OXD122" s="65"/>
      <c r="OXF122" s="65"/>
      <c r="OXH122" s="65"/>
      <c r="OXJ122" s="65"/>
      <c r="OXL122" s="65"/>
      <c r="OXN122" s="65"/>
      <c r="OXP122" s="65"/>
      <c r="OXR122" s="65"/>
      <c r="OXT122" s="65"/>
      <c r="OXV122" s="65"/>
      <c r="OXX122" s="65"/>
      <c r="OXZ122" s="65"/>
      <c r="OYB122" s="65"/>
      <c r="OYD122" s="65"/>
      <c r="OYF122" s="65"/>
      <c r="OYH122" s="65"/>
      <c r="OYJ122" s="65"/>
      <c r="OYL122" s="65"/>
      <c r="OYN122" s="65"/>
      <c r="OYP122" s="65"/>
      <c r="OYR122" s="65"/>
      <c r="OYT122" s="65"/>
      <c r="OYV122" s="65"/>
      <c r="OYX122" s="65"/>
      <c r="OYZ122" s="65"/>
      <c r="OZB122" s="65"/>
      <c r="OZD122" s="65"/>
      <c r="OZF122" s="65"/>
      <c r="OZH122" s="65"/>
      <c r="OZJ122" s="65"/>
      <c r="OZL122" s="65"/>
      <c r="OZN122" s="65"/>
      <c r="OZP122" s="65"/>
      <c r="OZR122" s="65"/>
      <c r="OZT122" s="65"/>
      <c r="OZV122" s="65"/>
      <c r="OZX122" s="65"/>
      <c r="OZZ122" s="65"/>
      <c r="PAB122" s="65"/>
      <c r="PAD122" s="65"/>
      <c r="PAF122" s="65"/>
      <c r="PAH122" s="65"/>
      <c r="PAJ122" s="65"/>
      <c r="PAL122" s="65"/>
      <c r="PAN122" s="65"/>
      <c r="PAP122" s="65"/>
      <c r="PAR122" s="65"/>
      <c r="PAT122" s="65"/>
      <c r="PAV122" s="65"/>
      <c r="PAX122" s="65"/>
      <c r="PAZ122" s="65"/>
      <c r="PBB122" s="65"/>
      <c r="PBD122" s="65"/>
      <c r="PBF122" s="65"/>
      <c r="PBH122" s="65"/>
      <c r="PBJ122" s="65"/>
      <c r="PBL122" s="65"/>
      <c r="PBN122" s="65"/>
      <c r="PBP122" s="65"/>
      <c r="PBR122" s="65"/>
      <c r="PBT122" s="65"/>
      <c r="PBV122" s="65"/>
      <c r="PBX122" s="65"/>
      <c r="PBZ122" s="65"/>
      <c r="PCB122" s="65"/>
      <c r="PCD122" s="65"/>
      <c r="PCF122" s="65"/>
      <c r="PCH122" s="65"/>
      <c r="PCJ122" s="65"/>
      <c r="PCL122" s="65"/>
      <c r="PCN122" s="65"/>
      <c r="PCP122" s="65"/>
      <c r="PCR122" s="65"/>
      <c r="PCT122" s="65"/>
      <c r="PCV122" s="65"/>
      <c r="PCX122" s="65"/>
      <c r="PCZ122" s="65"/>
      <c r="PDB122" s="65"/>
      <c r="PDD122" s="65"/>
      <c r="PDF122" s="65"/>
      <c r="PDH122" s="65"/>
      <c r="PDJ122" s="65"/>
      <c r="PDL122" s="65"/>
      <c r="PDN122" s="65"/>
      <c r="PDP122" s="65"/>
      <c r="PDR122" s="65"/>
      <c r="PDT122" s="65"/>
      <c r="PDV122" s="65"/>
      <c r="PDX122" s="65"/>
      <c r="PDZ122" s="65"/>
      <c r="PEB122" s="65"/>
      <c r="PED122" s="65"/>
      <c r="PEF122" s="65"/>
      <c r="PEH122" s="65"/>
      <c r="PEJ122" s="65"/>
      <c r="PEL122" s="65"/>
      <c r="PEN122" s="65"/>
      <c r="PEP122" s="65"/>
      <c r="PER122" s="65"/>
      <c r="PET122" s="65"/>
      <c r="PEV122" s="65"/>
      <c r="PEX122" s="65"/>
      <c r="PEZ122" s="65"/>
      <c r="PFB122" s="65"/>
      <c r="PFD122" s="65"/>
      <c r="PFF122" s="65"/>
      <c r="PFH122" s="65"/>
      <c r="PFJ122" s="65"/>
      <c r="PFL122" s="65"/>
      <c r="PFN122" s="65"/>
      <c r="PFP122" s="65"/>
      <c r="PFR122" s="65"/>
      <c r="PFT122" s="65"/>
      <c r="PFV122" s="65"/>
      <c r="PFX122" s="65"/>
      <c r="PFZ122" s="65"/>
      <c r="PGB122" s="65"/>
      <c r="PGD122" s="65"/>
      <c r="PGF122" s="65"/>
      <c r="PGH122" s="65"/>
      <c r="PGJ122" s="65"/>
      <c r="PGL122" s="65"/>
      <c r="PGN122" s="65"/>
      <c r="PGP122" s="65"/>
      <c r="PGR122" s="65"/>
      <c r="PGT122" s="65"/>
      <c r="PGV122" s="65"/>
      <c r="PGX122" s="65"/>
      <c r="PGZ122" s="65"/>
      <c r="PHB122" s="65"/>
      <c r="PHD122" s="65"/>
      <c r="PHF122" s="65"/>
      <c r="PHH122" s="65"/>
      <c r="PHJ122" s="65"/>
      <c r="PHL122" s="65"/>
      <c r="PHN122" s="65"/>
      <c r="PHP122" s="65"/>
      <c r="PHR122" s="65"/>
      <c r="PHT122" s="65"/>
      <c r="PHV122" s="65"/>
      <c r="PHX122" s="65"/>
      <c r="PHZ122" s="65"/>
      <c r="PIB122" s="65"/>
      <c r="PID122" s="65"/>
      <c r="PIF122" s="65"/>
      <c r="PIH122" s="65"/>
      <c r="PIJ122" s="65"/>
      <c r="PIL122" s="65"/>
      <c r="PIN122" s="65"/>
      <c r="PIP122" s="65"/>
      <c r="PIR122" s="65"/>
      <c r="PIT122" s="65"/>
      <c r="PIV122" s="65"/>
      <c r="PIX122" s="65"/>
      <c r="PIZ122" s="65"/>
      <c r="PJB122" s="65"/>
      <c r="PJD122" s="65"/>
      <c r="PJF122" s="65"/>
      <c r="PJH122" s="65"/>
      <c r="PJJ122" s="65"/>
      <c r="PJL122" s="65"/>
      <c r="PJN122" s="65"/>
      <c r="PJP122" s="65"/>
      <c r="PJR122" s="65"/>
      <c r="PJT122" s="65"/>
      <c r="PJV122" s="65"/>
      <c r="PJX122" s="65"/>
      <c r="PJZ122" s="65"/>
      <c r="PKB122" s="65"/>
      <c r="PKD122" s="65"/>
      <c r="PKF122" s="65"/>
      <c r="PKH122" s="65"/>
      <c r="PKJ122" s="65"/>
      <c r="PKL122" s="65"/>
      <c r="PKN122" s="65"/>
      <c r="PKP122" s="65"/>
      <c r="PKR122" s="65"/>
      <c r="PKT122" s="65"/>
      <c r="PKV122" s="65"/>
      <c r="PKX122" s="65"/>
      <c r="PKZ122" s="65"/>
      <c r="PLB122" s="65"/>
      <c r="PLD122" s="65"/>
      <c r="PLF122" s="65"/>
      <c r="PLH122" s="65"/>
      <c r="PLJ122" s="65"/>
      <c r="PLL122" s="65"/>
      <c r="PLN122" s="65"/>
      <c r="PLP122" s="65"/>
      <c r="PLR122" s="65"/>
      <c r="PLT122" s="65"/>
      <c r="PLV122" s="65"/>
      <c r="PLX122" s="65"/>
      <c r="PLZ122" s="65"/>
      <c r="PMB122" s="65"/>
      <c r="PMD122" s="65"/>
      <c r="PMF122" s="65"/>
      <c r="PMH122" s="65"/>
      <c r="PMJ122" s="65"/>
      <c r="PML122" s="65"/>
      <c r="PMN122" s="65"/>
      <c r="PMP122" s="65"/>
      <c r="PMR122" s="65"/>
      <c r="PMT122" s="65"/>
      <c r="PMV122" s="65"/>
      <c r="PMX122" s="65"/>
      <c r="PMZ122" s="65"/>
      <c r="PNB122" s="65"/>
      <c r="PND122" s="65"/>
      <c r="PNF122" s="65"/>
      <c r="PNH122" s="65"/>
      <c r="PNJ122" s="65"/>
      <c r="PNL122" s="65"/>
      <c r="PNN122" s="65"/>
      <c r="PNP122" s="65"/>
      <c r="PNR122" s="65"/>
      <c r="PNT122" s="65"/>
      <c r="PNV122" s="65"/>
      <c r="PNX122" s="65"/>
      <c r="PNZ122" s="65"/>
      <c r="POB122" s="65"/>
      <c r="POD122" s="65"/>
      <c r="POF122" s="65"/>
      <c r="POH122" s="65"/>
      <c r="POJ122" s="65"/>
      <c r="POL122" s="65"/>
      <c r="PON122" s="65"/>
      <c r="POP122" s="65"/>
      <c r="POR122" s="65"/>
      <c r="POT122" s="65"/>
      <c r="POV122" s="65"/>
      <c r="POX122" s="65"/>
      <c r="POZ122" s="65"/>
      <c r="PPB122" s="65"/>
      <c r="PPD122" s="65"/>
      <c r="PPF122" s="65"/>
      <c r="PPH122" s="65"/>
      <c r="PPJ122" s="65"/>
      <c r="PPL122" s="65"/>
      <c r="PPN122" s="65"/>
      <c r="PPP122" s="65"/>
      <c r="PPR122" s="65"/>
      <c r="PPT122" s="65"/>
      <c r="PPV122" s="65"/>
      <c r="PPX122" s="65"/>
      <c r="PPZ122" s="65"/>
      <c r="PQB122" s="65"/>
      <c r="PQD122" s="65"/>
      <c r="PQF122" s="65"/>
      <c r="PQH122" s="65"/>
      <c r="PQJ122" s="65"/>
      <c r="PQL122" s="65"/>
      <c r="PQN122" s="65"/>
      <c r="PQP122" s="65"/>
      <c r="PQR122" s="65"/>
      <c r="PQT122" s="65"/>
      <c r="PQV122" s="65"/>
      <c r="PQX122" s="65"/>
      <c r="PQZ122" s="65"/>
      <c r="PRB122" s="65"/>
      <c r="PRD122" s="65"/>
      <c r="PRF122" s="65"/>
      <c r="PRH122" s="65"/>
      <c r="PRJ122" s="65"/>
      <c r="PRL122" s="65"/>
      <c r="PRN122" s="65"/>
      <c r="PRP122" s="65"/>
      <c r="PRR122" s="65"/>
      <c r="PRT122" s="65"/>
      <c r="PRV122" s="65"/>
      <c r="PRX122" s="65"/>
      <c r="PRZ122" s="65"/>
      <c r="PSB122" s="65"/>
      <c r="PSD122" s="65"/>
      <c r="PSF122" s="65"/>
      <c r="PSH122" s="65"/>
      <c r="PSJ122" s="65"/>
      <c r="PSL122" s="65"/>
      <c r="PSN122" s="65"/>
      <c r="PSP122" s="65"/>
      <c r="PSR122" s="65"/>
      <c r="PST122" s="65"/>
      <c r="PSV122" s="65"/>
      <c r="PSX122" s="65"/>
      <c r="PSZ122" s="65"/>
      <c r="PTB122" s="65"/>
      <c r="PTD122" s="65"/>
      <c r="PTF122" s="65"/>
      <c r="PTH122" s="65"/>
      <c r="PTJ122" s="65"/>
      <c r="PTL122" s="65"/>
      <c r="PTN122" s="65"/>
      <c r="PTP122" s="65"/>
      <c r="PTR122" s="65"/>
      <c r="PTT122" s="65"/>
      <c r="PTV122" s="65"/>
      <c r="PTX122" s="65"/>
      <c r="PTZ122" s="65"/>
      <c r="PUB122" s="65"/>
      <c r="PUD122" s="65"/>
      <c r="PUF122" s="65"/>
      <c r="PUH122" s="65"/>
      <c r="PUJ122" s="65"/>
      <c r="PUL122" s="65"/>
      <c r="PUN122" s="65"/>
      <c r="PUP122" s="65"/>
      <c r="PUR122" s="65"/>
      <c r="PUT122" s="65"/>
      <c r="PUV122" s="65"/>
      <c r="PUX122" s="65"/>
      <c r="PUZ122" s="65"/>
      <c r="PVB122" s="65"/>
      <c r="PVD122" s="65"/>
      <c r="PVF122" s="65"/>
      <c r="PVH122" s="65"/>
      <c r="PVJ122" s="65"/>
      <c r="PVL122" s="65"/>
      <c r="PVN122" s="65"/>
      <c r="PVP122" s="65"/>
      <c r="PVR122" s="65"/>
      <c r="PVT122" s="65"/>
      <c r="PVV122" s="65"/>
      <c r="PVX122" s="65"/>
      <c r="PVZ122" s="65"/>
      <c r="PWB122" s="65"/>
      <c r="PWD122" s="65"/>
      <c r="PWF122" s="65"/>
      <c r="PWH122" s="65"/>
      <c r="PWJ122" s="65"/>
      <c r="PWL122" s="65"/>
      <c r="PWN122" s="65"/>
      <c r="PWP122" s="65"/>
      <c r="PWR122" s="65"/>
      <c r="PWT122" s="65"/>
      <c r="PWV122" s="65"/>
      <c r="PWX122" s="65"/>
      <c r="PWZ122" s="65"/>
      <c r="PXB122" s="65"/>
      <c r="PXD122" s="65"/>
      <c r="PXF122" s="65"/>
      <c r="PXH122" s="65"/>
      <c r="PXJ122" s="65"/>
      <c r="PXL122" s="65"/>
      <c r="PXN122" s="65"/>
      <c r="PXP122" s="65"/>
      <c r="PXR122" s="65"/>
      <c r="PXT122" s="65"/>
      <c r="PXV122" s="65"/>
      <c r="PXX122" s="65"/>
      <c r="PXZ122" s="65"/>
      <c r="PYB122" s="65"/>
      <c r="PYD122" s="65"/>
      <c r="PYF122" s="65"/>
      <c r="PYH122" s="65"/>
      <c r="PYJ122" s="65"/>
      <c r="PYL122" s="65"/>
      <c r="PYN122" s="65"/>
      <c r="PYP122" s="65"/>
      <c r="PYR122" s="65"/>
      <c r="PYT122" s="65"/>
      <c r="PYV122" s="65"/>
      <c r="PYX122" s="65"/>
      <c r="PYZ122" s="65"/>
      <c r="PZB122" s="65"/>
      <c r="PZD122" s="65"/>
      <c r="PZF122" s="65"/>
      <c r="PZH122" s="65"/>
      <c r="PZJ122" s="65"/>
      <c r="PZL122" s="65"/>
      <c r="PZN122" s="65"/>
      <c r="PZP122" s="65"/>
      <c r="PZR122" s="65"/>
      <c r="PZT122" s="65"/>
      <c r="PZV122" s="65"/>
      <c r="PZX122" s="65"/>
      <c r="PZZ122" s="65"/>
      <c r="QAB122" s="65"/>
      <c r="QAD122" s="65"/>
      <c r="QAF122" s="65"/>
      <c r="QAH122" s="65"/>
      <c r="QAJ122" s="65"/>
      <c r="QAL122" s="65"/>
      <c r="QAN122" s="65"/>
      <c r="QAP122" s="65"/>
      <c r="QAR122" s="65"/>
      <c r="QAT122" s="65"/>
      <c r="QAV122" s="65"/>
      <c r="QAX122" s="65"/>
      <c r="QAZ122" s="65"/>
      <c r="QBB122" s="65"/>
      <c r="QBD122" s="65"/>
      <c r="QBF122" s="65"/>
      <c r="QBH122" s="65"/>
      <c r="QBJ122" s="65"/>
      <c r="QBL122" s="65"/>
      <c r="QBN122" s="65"/>
      <c r="QBP122" s="65"/>
      <c r="QBR122" s="65"/>
      <c r="QBT122" s="65"/>
      <c r="QBV122" s="65"/>
      <c r="QBX122" s="65"/>
      <c r="QBZ122" s="65"/>
      <c r="QCB122" s="65"/>
      <c r="QCD122" s="65"/>
      <c r="QCF122" s="65"/>
      <c r="QCH122" s="65"/>
      <c r="QCJ122" s="65"/>
      <c r="QCL122" s="65"/>
      <c r="QCN122" s="65"/>
      <c r="QCP122" s="65"/>
      <c r="QCR122" s="65"/>
      <c r="QCT122" s="65"/>
      <c r="QCV122" s="65"/>
      <c r="QCX122" s="65"/>
      <c r="QCZ122" s="65"/>
      <c r="QDB122" s="65"/>
      <c r="QDD122" s="65"/>
      <c r="QDF122" s="65"/>
      <c r="QDH122" s="65"/>
      <c r="QDJ122" s="65"/>
      <c r="QDL122" s="65"/>
      <c r="QDN122" s="65"/>
      <c r="QDP122" s="65"/>
      <c r="QDR122" s="65"/>
      <c r="QDT122" s="65"/>
      <c r="QDV122" s="65"/>
      <c r="QDX122" s="65"/>
      <c r="QDZ122" s="65"/>
      <c r="QEB122" s="65"/>
      <c r="QED122" s="65"/>
      <c r="QEF122" s="65"/>
      <c r="QEH122" s="65"/>
      <c r="QEJ122" s="65"/>
      <c r="QEL122" s="65"/>
      <c r="QEN122" s="65"/>
      <c r="QEP122" s="65"/>
      <c r="QER122" s="65"/>
      <c r="QET122" s="65"/>
      <c r="QEV122" s="65"/>
      <c r="QEX122" s="65"/>
      <c r="QEZ122" s="65"/>
      <c r="QFB122" s="65"/>
      <c r="QFD122" s="65"/>
      <c r="QFF122" s="65"/>
      <c r="QFH122" s="65"/>
      <c r="QFJ122" s="65"/>
      <c r="QFL122" s="65"/>
      <c r="QFN122" s="65"/>
      <c r="QFP122" s="65"/>
      <c r="QFR122" s="65"/>
      <c r="QFT122" s="65"/>
      <c r="QFV122" s="65"/>
      <c r="QFX122" s="65"/>
      <c r="QFZ122" s="65"/>
      <c r="QGB122" s="65"/>
      <c r="QGD122" s="65"/>
      <c r="QGF122" s="65"/>
      <c r="QGH122" s="65"/>
      <c r="QGJ122" s="65"/>
      <c r="QGL122" s="65"/>
      <c r="QGN122" s="65"/>
      <c r="QGP122" s="65"/>
      <c r="QGR122" s="65"/>
      <c r="QGT122" s="65"/>
      <c r="QGV122" s="65"/>
      <c r="QGX122" s="65"/>
      <c r="QGZ122" s="65"/>
      <c r="QHB122" s="65"/>
      <c r="QHD122" s="65"/>
      <c r="QHF122" s="65"/>
      <c r="QHH122" s="65"/>
      <c r="QHJ122" s="65"/>
      <c r="QHL122" s="65"/>
      <c r="QHN122" s="65"/>
      <c r="QHP122" s="65"/>
      <c r="QHR122" s="65"/>
      <c r="QHT122" s="65"/>
      <c r="QHV122" s="65"/>
      <c r="QHX122" s="65"/>
      <c r="QHZ122" s="65"/>
      <c r="QIB122" s="65"/>
      <c r="QID122" s="65"/>
      <c r="QIF122" s="65"/>
      <c r="QIH122" s="65"/>
      <c r="QIJ122" s="65"/>
      <c r="QIL122" s="65"/>
      <c r="QIN122" s="65"/>
      <c r="QIP122" s="65"/>
      <c r="QIR122" s="65"/>
      <c r="QIT122" s="65"/>
      <c r="QIV122" s="65"/>
      <c r="QIX122" s="65"/>
      <c r="QIZ122" s="65"/>
      <c r="QJB122" s="65"/>
      <c r="QJD122" s="65"/>
      <c r="QJF122" s="65"/>
      <c r="QJH122" s="65"/>
      <c r="QJJ122" s="65"/>
      <c r="QJL122" s="65"/>
      <c r="QJN122" s="65"/>
      <c r="QJP122" s="65"/>
      <c r="QJR122" s="65"/>
      <c r="QJT122" s="65"/>
      <c r="QJV122" s="65"/>
      <c r="QJX122" s="65"/>
      <c r="QJZ122" s="65"/>
      <c r="QKB122" s="65"/>
      <c r="QKD122" s="65"/>
      <c r="QKF122" s="65"/>
      <c r="QKH122" s="65"/>
      <c r="QKJ122" s="65"/>
      <c r="QKL122" s="65"/>
      <c r="QKN122" s="65"/>
      <c r="QKP122" s="65"/>
      <c r="QKR122" s="65"/>
      <c r="QKT122" s="65"/>
      <c r="QKV122" s="65"/>
      <c r="QKX122" s="65"/>
      <c r="QKZ122" s="65"/>
      <c r="QLB122" s="65"/>
      <c r="QLD122" s="65"/>
      <c r="QLF122" s="65"/>
      <c r="QLH122" s="65"/>
      <c r="QLJ122" s="65"/>
      <c r="QLL122" s="65"/>
      <c r="QLN122" s="65"/>
      <c r="QLP122" s="65"/>
      <c r="QLR122" s="65"/>
      <c r="QLT122" s="65"/>
      <c r="QLV122" s="65"/>
      <c r="QLX122" s="65"/>
      <c r="QLZ122" s="65"/>
      <c r="QMB122" s="65"/>
      <c r="QMD122" s="65"/>
      <c r="QMF122" s="65"/>
      <c r="QMH122" s="65"/>
      <c r="QMJ122" s="65"/>
      <c r="QML122" s="65"/>
      <c r="QMN122" s="65"/>
      <c r="QMP122" s="65"/>
      <c r="QMR122" s="65"/>
      <c r="QMT122" s="65"/>
      <c r="QMV122" s="65"/>
      <c r="QMX122" s="65"/>
      <c r="QMZ122" s="65"/>
      <c r="QNB122" s="65"/>
      <c r="QND122" s="65"/>
      <c r="QNF122" s="65"/>
      <c r="QNH122" s="65"/>
      <c r="QNJ122" s="65"/>
      <c r="QNL122" s="65"/>
      <c r="QNN122" s="65"/>
      <c r="QNP122" s="65"/>
      <c r="QNR122" s="65"/>
      <c r="QNT122" s="65"/>
      <c r="QNV122" s="65"/>
      <c r="QNX122" s="65"/>
      <c r="QNZ122" s="65"/>
      <c r="QOB122" s="65"/>
      <c r="QOD122" s="65"/>
      <c r="QOF122" s="65"/>
      <c r="QOH122" s="65"/>
      <c r="QOJ122" s="65"/>
      <c r="QOL122" s="65"/>
      <c r="QON122" s="65"/>
      <c r="QOP122" s="65"/>
      <c r="QOR122" s="65"/>
      <c r="QOT122" s="65"/>
      <c r="QOV122" s="65"/>
      <c r="QOX122" s="65"/>
      <c r="QOZ122" s="65"/>
      <c r="QPB122" s="65"/>
      <c r="QPD122" s="65"/>
      <c r="QPF122" s="65"/>
      <c r="QPH122" s="65"/>
      <c r="QPJ122" s="65"/>
      <c r="QPL122" s="65"/>
      <c r="QPN122" s="65"/>
      <c r="QPP122" s="65"/>
      <c r="QPR122" s="65"/>
      <c r="QPT122" s="65"/>
      <c r="QPV122" s="65"/>
      <c r="QPX122" s="65"/>
      <c r="QPZ122" s="65"/>
      <c r="QQB122" s="65"/>
      <c r="QQD122" s="65"/>
      <c r="QQF122" s="65"/>
      <c r="QQH122" s="65"/>
      <c r="QQJ122" s="65"/>
      <c r="QQL122" s="65"/>
      <c r="QQN122" s="65"/>
      <c r="QQP122" s="65"/>
      <c r="QQR122" s="65"/>
      <c r="QQT122" s="65"/>
      <c r="QQV122" s="65"/>
      <c r="QQX122" s="65"/>
      <c r="QQZ122" s="65"/>
      <c r="QRB122" s="65"/>
      <c r="QRD122" s="65"/>
      <c r="QRF122" s="65"/>
      <c r="QRH122" s="65"/>
      <c r="QRJ122" s="65"/>
      <c r="QRL122" s="65"/>
      <c r="QRN122" s="65"/>
      <c r="QRP122" s="65"/>
      <c r="QRR122" s="65"/>
      <c r="QRT122" s="65"/>
      <c r="QRV122" s="65"/>
      <c r="QRX122" s="65"/>
      <c r="QRZ122" s="65"/>
      <c r="QSB122" s="65"/>
      <c r="QSD122" s="65"/>
      <c r="QSF122" s="65"/>
      <c r="QSH122" s="65"/>
      <c r="QSJ122" s="65"/>
      <c r="QSL122" s="65"/>
      <c r="QSN122" s="65"/>
      <c r="QSP122" s="65"/>
      <c r="QSR122" s="65"/>
      <c r="QST122" s="65"/>
      <c r="QSV122" s="65"/>
      <c r="QSX122" s="65"/>
      <c r="QSZ122" s="65"/>
      <c r="QTB122" s="65"/>
      <c r="QTD122" s="65"/>
      <c r="QTF122" s="65"/>
      <c r="QTH122" s="65"/>
      <c r="QTJ122" s="65"/>
      <c r="QTL122" s="65"/>
      <c r="QTN122" s="65"/>
      <c r="QTP122" s="65"/>
      <c r="QTR122" s="65"/>
      <c r="QTT122" s="65"/>
      <c r="QTV122" s="65"/>
      <c r="QTX122" s="65"/>
      <c r="QTZ122" s="65"/>
      <c r="QUB122" s="65"/>
      <c r="QUD122" s="65"/>
      <c r="QUF122" s="65"/>
      <c r="QUH122" s="65"/>
      <c r="QUJ122" s="65"/>
      <c r="QUL122" s="65"/>
      <c r="QUN122" s="65"/>
      <c r="QUP122" s="65"/>
      <c r="QUR122" s="65"/>
      <c r="QUT122" s="65"/>
      <c r="QUV122" s="65"/>
      <c r="QUX122" s="65"/>
      <c r="QUZ122" s="65"/>
      <c r="QVB122" s="65"/>
      <c r="QVD122" s="65"/>
      <c r="QVF122" s="65"/>
      <c r="QVH122" s="65"/>
      <c r="QVJ122" s="65"/>
      <c r="QVL122" s="65"/>
      <c r="QVN122" s="65"/>
      <c r="QVP122" s="65"/>
      <c r="QVR122" s="65"/>
      <c r="QVT122" s="65"/>
      <c r="QVV122" s="65"/>
      <c r="QVX122" s="65"/>
      <c r="QVZ122" s="65"/>
      <c r="QWB122" s="65"/>
      <c r="QWD122" s="65"/>
      <c r="QWF122" s="65"/>
      <c r="QWH122" s="65"/>
      <c r="QWJ122" s="65"/>
      <c r="QWL122" s="65"/>
      <c r="QWN122" s="65"/>
      <c r="QWP122" s="65"/>
      <c r="QWR122" s="65"/>
      <c r="QWT122" s="65"/>
      <c r="QWV122" s="65"/>
      <c r="QWX122" s="65"/>
      <c r="QWZ122" s="65"/>
      <c r="QXB122" s="65"/>
      <c r="QXD122" s="65"/>
      <c r="QXF122" s="65"/>
      <c r="QXH122" s="65"/>
      <c r="QXJ122" s="65"/>
      <c r="QXL122" s="65"/>
      <c r="QXN122" s="65"/>
      <c r="QXP122" s="65"/>
      <c r="QXR122" s="65"/>
      <c r="QXT122" s="65"/>
      <c r="QXV122" s="65"/>
      <c r="QXX122" s="65"/>
      <c r="QXZ122" s="65"/>
      <c r="QYB122" s="65"/>
      <c r="QYD122" s="65"/>
      <c r="QYF122" s="65"/>
      <c r="QYH122" s="65"/>
      <c r="QYJ122" s="65"/>
      <c r="QYL122" s="65"/>
      <c r="QYN122" s="65"/>
      <c r="QYP122" s="65"/>
      <c r="QYR122" s="65"/>
      <c r="QYT122" s="65"/>
      <c r="QYV122" s="65"/>
      <c r="QYX122" s="65"/>
      <c r="QYZ122" s="65"/>
      <c r="QZB122" s="65"/>
      <c r="QZD122" s="65"/>
      <c r="QZF122" s="65"/>
      <c r="QZH122" s="65"/>
      <c r="QZJ122" s="65"/>
      <c r="QZL122" s="65"/>
      <c r="QZN122" s="65"/>
      <c r="QZP122" s="65"/>
      <c r="QZR122" s="65"/>
      <c r="QZT122" s="65"/>
      <c r="QZV122" s="65"/>
      <c r="QZX122" s="65"/>
      <c r="QZZ122" s="65"/>
      <c r="RAB122" s="65"/>
      <c r="RAD122" s="65"/>
      <c r="RAF122" s="65"/>
      <c r="RAH122" s="65"/>
      <c r="RAJ122" s="65"/>
      <c r="RAL122" s="65"/>
      <c r="RAN122" s="65"/>
      <c r="RAP122" s="65"/>
      <c r="RAR122" s="65"/>
      <c r="RAT122" s="65"/>
      <c r="RAV122" s="65"/>
      <c r="RAX122" s="65"/>
      <c r="RAZ122" s="65"/>
      <c r="RBB122" s="65"/>
      <c r="RBD122" s="65"/>
      <c r="RBF122" s="65"/>
      <c r="RBH122" s="65"/>
      <c r="RBJ122" s="65"/>
      <c r="RBL122" s="65"/>
      <c r="RBN122" s="65"/>
      <c r="RBP122" s="65"/>
      <c r="RBR122" s="65"/>
      <c r="RBT122" s="65"/>
      <c r="RBV122" s="65"/>
      <c r="RBX122" s="65"/>
      <c r="RBZ122" s="65"/>
      <c r="RCB122" s="65"/>
      <c r="RCD122" s="65"/>
      <c r="RCF122" s="65"/>
      <c r="RCH122" s="65"/>
      <c r="RCJ122" s="65"/>
      <c r="RCL122" s="65"/>
      <c r="RCN122" s="65"/>
      <c r="RCP122" s="65"/>
      <c r="RCR122" s="65"/>
      <c r="RCT122" s="65"/>
      <c r="RCV122" s="65"/>
      <c r="RCX122" s="65"/>
      <c r="RCZ122" s="65"/>
      <c r="RDB122" s="65"/>
      <c r="RDD122" s="65"/>
      <c r="RDF122" s="65"/>
      <c r="RDH122" s="65"/>
      <c r="RDJ122" s="65"/>
      <c r="RDL122" s="65"/>
      <c r="RDN122" s="65"/>
      <c r="RDP122" s="65"/>
      <c r="RDR122" s="65"/>
      <c r="RDT122" s="65"/>
      <c r="RDV122" s="65"/>
      <c r="RDX122" s="65"/>
      <c r="RDZ122" s="65"/>
      <c r="REB122" s="65"/>
      <c r="RED122" s="65"/>
      <c r="REF122" s="65"/>
      <c r="REH122" s="65"/>
      <c r="REJ122" s="65"/>
      <c r="REL122" s="65"/>
      <c r="REN122" s="65"/>
      <c r="REP122" s="65"/>
      <c r="RER122" s="65"/>
      <c r="RET122" s="65"/>
      <c r="REV122" s="65"/>
      <c r="REX122" s="65"/>
      <c r="REZ122" s="65"/>
      <c r="RFB122" s="65"/>
      <c r="RFD122" s="65"/>
      <c r="RFF122" s="65"/>
      <c r="RFH122" s="65"/>
      <c r="RFJ122" s="65"/>
      <c r="RFL122" s="65"/>
      <c r="RFN122" s="65"/>
      <c r="RFP122" s="65"/>
      <c r="RFR122" s="65"/>
      <c r="RFT122" s="65"/>
      <c r="RFV122" s="65"/>
      <c r="RFX122" s="65"/>
      <c r="RFZ122" s="65"/>
      <c r="RGB122" s="65"/>
      <c r="RGD122" s="65"/>
      <c r="RGF122" s="65"/>
      <c r="RGH122" s="65"/>
      <c r="RGJ122" s="65"/>
      <c r="RGL122" s="65"/>
      <c r="RGN122" s="65"/>
      <c r="RGP122" s="65"/>
      <c r="RGR122" s="65"/>
      <c r="RGT122" s="65"/>
      <c r="RGV122" s="65"/>
      <c r="RGX122" s="65"/>
      <c r="RGZ122" s="65"/>
      <c r="RHB122" s="65"/>
      <c r="RHD122" s="65"/>
      <c r="RHF122" s="65"/>
      <c r="RHH122" s="65"/>
      <c r="RHJ122" s="65"/>
      <c r="RHL122" s="65"/>
      <c r="RHN122" s="65"/>
      <c r="RHP122" s="65"/>
      <c r="RHR122" s="65"/>
      <c r="RHT122" s="65"/>
      <c r="RHV122" s="65"/>
      <c r="RHX122" s="65"/>
      <c r="RHZ122" s="65"/>
      <c r="RIB122" s="65"/>
      <c r="RID122" s="65"/>
      <c r="RIF122" s="65"/>
      <c r="RIH122" s="65"/>
      <c r="RIJ122" s="65"/>
      <c r="RIL122" s="65"/>
      <c r="RIN122" s="65"/>
      <c r="RIP122" s="65"/>
      <c r="RIR122" s="65"/>
      <c r="RIT122" s="65"/>
      <c r="RIV122" s="65"/>
      <c r="RIX122" s="65"/>
      <c r="RIZ122" s="65"/>
      <c r="RJB122" s="65"/>
      <c r="RJD122" s="65"/>
      <c r="RJF122" s="65"/>
      <c r="RJH122" s="65"/>
      <c r="RJJ122" s="65"/>
      <c r="RJL122" s="65"/>
      <c r="RJN122" s="65"/>
      <c r="RJP122" s="65"/>
      <c r="RJR122" s="65"/>
      <c r="RJT122" s="65"/>
      <c r="RJV122" s="65"/>
      <c r="RJX122" s="65"/>
      <c r="RJZ122" s="65"/>
      <c r="RKB122" s="65"/>
      <c r="RKD122" s="65"/>
      <c r="RKF122" s="65"/>
      <c r="RKH122" s="65"/>
      <c r="RKJ122" s="65"/>
      <c r="RKL122" s="65"/>
      <c r="RKN122" s="65"/>
      <c r="RKP122" s="65"/>
      <c r="RKR122" s="65"/>
      <c r="RKT122" s="65"/>
      <c r="RKV122" s="65"/>
      <c r="RKX122" s="65"/>
      <c r="RKZ122" s="65"/>
      <c r="RLB122" s="65"/>
      <c r="RLD122" s="65"/>
      <c r="RLF122" s="65"/>
      <c r="RLH122" s="65"/>
      <c r="RLJ122" s="65"/>
      <c r="RLL122" s="65"/>
      <c r="RLN122" s="65"/>
      <c r="RLP122" s="65"/>
      <c r="RLR122" s="65"/>
      <c r="RLT122" s="65"/>
      <c r="RLV122" s="65"/>
      <c r="RLX122" s="65"/>
      <c r="RLZ122" s="65"/>
      <c r="RMB122" s="65"/>
      <c r="RMD122" s="65"/>
      <c r="RMF122" s="65"/>
      <c r="RMH122" s="65"/>
      <c r="RMJ122" s="65"/>
      <c r="RML122" s="65"/>
      <c r="RMN122" s="65"/>
      <c r="RMP122" s="65"/>
      <c r="RMR122" s="65"/>
      <c r="RMT122" s="65"/>
      <c r="RMV122" s="65"/>
      <c r="RMX122" s="65"/>
      <c r="RMZ122" s="65"/>
      <c r="RNB122" s="65"/>
      <c r="RND122" s="65"/>
      <c r="RNF122" s="65"/>
      <c r="RNH122" s="65"/>
      <c r="RNJ122" s="65"/>
      <c r="RNL122" s="65"/>
      <c r="RNN122" s="65"/>
      <c r="RNP122" s="65"/>
      <c r="RNR122" s="65"/>
      <c r="RNT122" s="65"/>
      <c r="RNV122" s="65"/>
      <c r="RNX122" s="65"/>
      <c r="RNZ122" s="65"/>
      <c r="ROB122" s="65"/>
      <c r="ROD122" s="65"/>
      <c r="ROF122" s="65"/>
      <c r="ROH122" s="65"/>
      <c r="ROJ122" s="65"/>
      <c r="ROL122" s="65"/>
      <c r="RON122" s="65"/>
      <c r="ROP122" s="65"/>
      <c r="ROR122" s="65"/>
      <c r="ROT122" s="65"/>
      <c r="ROV122" s="65"/>
      <c r="ROX122" s="65"/>
      <c r="ROZ122" s="65"/>
      <c r="RPB122" s="65"/>
      <c r="RPD122" s="65"/>
      <c r="RPF122" s="65"/>
      <c r="RPH122" s="65"/>
      <c r="RPJ122" s="65"/>
      <c r="RPL122" s="65"/>
      <c r="RPN122" s="65"/>
      <c r="RPP122" s="65"/>
      <c r="RPR122" s="65"/>
      <c r="RPT122" s="65"/>
      <c r="RPV122" s="65"/>
      <c r="RPX122" s="65"/>
      <c r="RPZ122" s="65"/>
      <c r="RQB122" s="65"/>
      <c r="RQD122" s="65"/>
      <c r="RQF122" s="65"/>
      <c r="RQH122" s="65"/>
      <c r="RQJ122" s="65"/>
      <c r="RQL122" s="65"/>
      <c r="RQN122" s="65"/>
      <c r="RQP122" s="65"/>
      <c r="RQR122" s="65"/>
      <c r="RQT122" s="65"/>
      <c r="RQV122" s="65"/>
      <c r="RQX122" s="65"/>
      <c r="RQZ122" s="65"/>
      <c r="RRB122" s="65"/>
      <c r="RRD122" s="65"/>
      <c r="RRF122" s="65"/>
      <c r="RRH122" s="65"/>
      <c r="RRJ122" s="65"/>
      <c r="RRL122" s="65"/>
      <c r="RRN122" s="65"/>
      <c r="RRP122" s="65"/>
      <c r="RRR122" s="65"/>
      <c r="RRT122" s="65"/>
      <c r="RRV122" s="65"/>
      <c r="RRX122" s="65"/>
      <c r="RRZ122" s="65"/>
      <c r="RSB122" s="65"/>
      <c r="RSD122" s="65"/>
      <c r="RSF122" s="65"/>
      <c r="RSH122" s="65"/>
      <c r="RSJ122" s="65"/>
      <c r="RSL122" s="65"/>
      <c r="RSN122" s="65"/>
      <c r="RSP122" s="65"/>
      <c r="RSR122" s="65"/>
      <c r="RST122" s="65"/>
      <c r="RSV122" s="65"/>
      <c r="RSX122" s="65"/>
      <c r="RSZ122" s="65"/>
      <c r="RTB122" s="65"/>
      <c r="RTD122" s="65"/>
      <c r="RTF122" s="65"/>
      <c r="RTH122" s="65"/>
      <c r="RTJ122" s="65"/>
      <c r="RTL122" s="65"/>
      <c r="RTN122" s="65"/>
      <c r="RTP122" s="65"/>
      <c r="RTR122" s="65"/>
      <c r="RTT122" s="65"/>
      <c r="RTV122" s="65"/>
      <c r="RTX122" s="65"/>
      <c r="RTZ122" s="65"/>
      <c r="RUB122" s="65"/>
      <c r="RUD122" s="65"/>
      <c r="RUF122" s="65"/>
      <c r="RUH122" s="65"/>
      <c r="RUJ122" s="65"/>
      <c r="RUL122" s="65"/>
      <c r="RUN122" s="65"/>
      <c r="RUP122" s="65"/>
      <c r="RUR122" s="65"/>
      <c r="RUT122" s="65"/>
      <c r="RUV122" s="65"/>
      <c r="RUX122" s="65"/>
      <c r="RUZ122" s="65"/>
      <c r="RVB122" s="65"/>
      <c r="RVD122" s="65"/>
      <c r="RVF122" s="65"/>
      <c r="RVH122" s="65"/>
      <c r="RVJ122" s="65"/>
      <c r="RVL122" s="65"/>
      <c r="RVN122" s="65"/>
      <c r="RVP122" s="65"/>
      <c r="RVR122" s="65"/>
      <c r="RVT122" s="65"/>
      <c r="RVV122" s="65"/>
      <c r="RVX122" s="65"/>
      <c r="RVZ122" s="65"/>
      <c r="RWB122" s="65"/>
      <c r="RWD122" s="65"/>
      <c r="RWF122" s="65"/>
      <c r="RWH122" s="65"/>
      <c r="RWJ122" s="65"/>
      <c r="RWL122" s="65"/>
      <c r="RWN122" s="65"/>
      <c r="RWP122" s="65"/>
      <c r="RWR122" s="65"/>
      <c r="RWT122" s="65"/>
      <c r="RWV122" s="65"/>
      <c r="RWX122" s="65"/>
      <c r="RWZ122" s="65"/>
      <c r="RXB122" s="65"/>
      <c r="RXD122" s="65"/>
      <c r="RXF122" s="65"/>
      <c r="RXH122" s="65"/>
      <c r="RXJ122" s="65"/>
      <c r="RXL122" s="65"/>
      <c r="RXN122" s="65"/>
      <c r="RXP122" s="65"/>
      <c r="RXR122" s="65"/>
      <c r="RXT122" s="65"/>
      <c r="RXV122" s="65"/>
      <c r="RXX122" s="65"/>
      <c r="RXZ122" s="65"/>
      <c r="RYB122" s="65"/>
      <c r="RYD122" s="65"/>
      <c r="RYF122" s="65"/>
      <c r="RYH122" s="65"/>
      <c r="RYJ122" s="65"/>
      <c r="RYL122" s="65"/>
      <c r="RYN122" s="65"/>
      <c r="RYP122" s="65"/>
      <c r="RYR122" s="65"/>
      <c r="RYT122" s="65"/>
      <c r="RYV122" s="65"/>
      <c r="RYX122" s="65"/>
      <c r="RYZ122" s="65"/>
      <c r="RZB122" s="65"/>
      <c r="RZD122" s="65"/>
      <c r="RZF122" s="65"/>
      <c r="RZH122" s="65"/>
      <c r="RZJ122" s="65"/>
      <c r="RZL122" s="65"/>
      <c r="RZN122" s="65"/>
      <c r="RZP122" s="65"/>
      <c r="RZR122" s="65"/>
      <c r="RZT122" s="65"/>
      <c r="RZV122" s="65"/>
      <c r="RZX122" s="65"/>
      <c r="RZZ122" s="65"/>
      <c r="SAB122" s="65"/>
      <c r="SAD122" s="65"/>
      <c r="SAF122" s="65"/>
      <c r="SAH122" s="65"/>
      <c r="SAJ122" s="65"/>
      <c r="SAL122" s="65"/>
      <c r="SAN122" s="65"/>
      <c r="SAP122" s="65"/>
      <c r="SAR122" s="65"/>
      <c r="SAT122" s="65"/>
      <c r="SAV122" s="65"/>
      <c r="SAX122" s="65"/>
      <c r="SAZ122" s="65"/>
      <c r="SBB122" s="65"/>
      <c r="SBD122" s="65"/>
      <c r="SBF122" s="65"/>
      <c r="SBH122" s="65"/>
      <c r="SBJ122" s="65"/>
      <c r="SBL122" s="65"/>
      <c r="SBN122" s="65"/>
      <c r="SBP122" s="65"/>
      <c r="SBR122" s="65"/>
      <c r="SBT122" s="65"/>
      <c r="SBV122" s="65"/>
      <c r="SBX122" s="65"/>
      <c r="SBZ122" s="65"/>
      <c r="SCB122" s="65"/>
      <c r="SCD122" s="65"/>
      <c r="SCF122" s="65"/>
      <c r="SCH122" s="65"/>
      <c r="SCJ122" s="65"/>
      <c r="SCL122" s="65"/>
      <c r="SCN122" s="65"/>
      <c r="SCP122" s="65"/>
      <c r="SCR122" s="65"/>
      <c r="SCT122" s="65"/>
      <c r="SCV122" s="65"/>
      <c r="SCX122" s="65"/>
      <c r="SCZ122" s="65"/>
      <c r="SDB122" s="65"/>
      <c r="SDD122" s="65"/>
      <c r="SDF122" s="65"/>
      <c r="SDH122" s="65"/>
      <c r="SDJ122" s="65"/>
      <c r="SDL122" s="65"/>
      <c r="SDN122" s="65"/>
      <c r="SDP122" s="65"/>
      <c r="SDR122" s="65"/>
      <c r="SDT122" s="65"/>
      <c r="SDV122" s="65"/>
      <c r="SDX122" s="65"/>
      <c r="SDZ122" s="65"/>
      <c r="SEB122" s="65"/>
      <c r="SED122" s="65"/>
      <c r="SEF122" s="65"/>
      <c r="SEH122" s="65"/>
      <c r="SEJ122" s="65"/>
      <c r="SEL122" s="65"/>
      <c r="SEN122" s="65"/>
      <c r="SEP122" s="65"/>
      <c r="SER122" s="65"/>
      <c r="SET122" s="65"/>
      <c r="SEV122" s="65"/>
      <c r="SEX122" s="65"/>
      <c r="SEZ122" s="65"/>
      <c r="SFB122" s="65"/>
      <c r="SFD122" s="65"/>
      <c r="SFF122" s="65"/>
      <c r="SFH122" s="65"/>
      <c r="SFJ122" s="65"/>
      <c r="SFL122" s="65"/>
      <c r="SFN122" s="65"/>
      <c r="SFP122" s="65"/>
      <c r="SFR122" s="65"/>
      <c r="SFT122" s="65"/>
      <c r="SFV122" s="65"/>
      <c r="SFX122" s="65"/>
      <c r="SFZ122" s="65"/>
      <c r="SGB122" s="65"/>
      <c r="SGD122" s="65"/>
      <c r="SGF122" s="65"/>
      <c r="SGH122" s="65"/>
      <c r="SGJ122" s="65"/>
      <c r="SGL122" s="65"/>
      <c r="SGN122" s="65"/>
      <c r="SGP122" s="65"/>
      <c r="SGR122" s="65"/>
      <c r="SGT122" s="65"/>
      <c r="SGV122" s="65"/>
      <c r="SGX122" s="65"/>
      <c r="SGZ122" s="65"/>
      <c r="SHB122" s="65"/>
      <c r="SHD122" s="65"/>
      <c r="SHF122" s="65"/>
      <c r="SHH122" s="65"/>
      <c r="SHJ122" s="65"/>
      <c r="SHL122" s="65"/>
      <c r="SHN122" s="65"/>
      <c r="SHP122" s="65"/>
      <c r="SHR122" s="65"/>
      <c r="SHT122" s="65"/>
      <c r="SHV122" s="65"/>
      <c r="SHX122" s="65"/>
      <c r="SHZ122" s="65"/>
      <c r="SIB122" s="65"/>
      <c r="SID122" s="65"/>
      <c r="SIF122" s="65"/>
      <c r="SIH122" s="65"/>
      <c r="SIJ122" s="65"/>
      <c r="SIL122" s="65"/>
      <c r="SIN122" s="65"/>
      <c r="SIP122" s="65"/>
      <c r="SIR122" s="65"/>
      <c r="SIT122" s="65"/>
      <c r="SIV122" s="65"/>
      <c r="SIX122" s="65"/>
      <c r="SIZ122" s="65"/>
      <c r="SJB122" s="65"/>
      <c r="SJD122" s="65"/>
      <c r="SJF122" s="65"/>
      <c r="SJH122" s="65"/>
      <c r="SJJ122" s="65"/>
      <c r="SJL122" s="65"/>
      <c r="SJN122" s="65"/>
      <c r="SJP122" s="65"/>
      <c r="SJR122" s="65"/>
      <c r="SJT122" s="65"/>
      <c r="SJV122" s="65"/>
      <c r="SJX122" s="65"/>
      <c r="SJZ122" s="65"/>
      <c r="SKB122" s="65"/>
      <c r="SKD122" s="65"/>
      <c r="SKF122" s="65"/>
      <c r="SKH122" s="65"/>
      <c r="SKJ122" s="65"/>
      <c r="SKL122" s="65"/>
      <c r="SKN122" s="65"/>
      <c r="SKP122" s="65"/>
      <c r="SKR122" s="65"/>
      <c r="SKT122" s="65"/>
      <c r="SKV122" s="65"/>
      <c r="SKX122" s="65"/>
      <c r="SKZ122" s="65"/>
      <c r="SLB122" s="65"/>
      <c r="SLD122" s="65"/>
      <c r="SLF122" s="65"/>
      <c r="SLH122" s="65"/>
      <c r="SLJ122" s="65"/>
      <c r="SLL122" s="65"/>
      <c r="SLN122" s="65"/>
      <c r="SLP122" s="65"/>
      <c r="SLR122" s="65"/>
      <c r="SLT122" s="65"/>
      <c r="SLV122" s="65"/>
      <c r="SLX122" s="65"/>
      <c r="SLZ122" s="65"/>
      <c r="SMB122" s="65"/>
      <c r="SMD122" s="65"/>
      <c r="SMF122" s="65"/>
      <c r="SMH122" s="65"/>
      <c r="SMJ122" s="65"/>
      <c r="SML122" s="65"/>
      <c r="SMN122" s="65"/>
      <c r="SMP122" s="65"/>
      <c r="SMR122" s="65"/>
      <c r="SMT122" s="65"/>
      <c r="SMV122" s="65"/>
      <c r="SMX122" s="65"/>
      <c r="SMZ122" s="65"/>
      <c r="SNB122" s="65"/>
      <c r="SND122" s="65"/>
      <c r="SNF122" s="65"/>
      <c r="SNH122" s="65"/>
      <c r="SNJ122" s="65"/>
      <c r="SNL122" s="65"/>
      <c r="SNN122" s="65"/>
      <c r="SNP122" s="65"/>
      <c r="SNR122" s="65"/>
      <c r="SNT122" s="65"/>
      <c r="SNV122" s="65"/>
      <c r="SNX122" s="65"/>
      <c r="SNZ122" s="65"/>
      <c r="SOB122" s="65"/>
      <c r="SOD122" s="65"/>
      <c r="SOF122" s="65"/>
      <c r="SOH122" s="65"/>
      <c r="SOJ122" s="65"/>
      <c r="SOL122" s="65"/>
      <c r="SON122" s="65"/>
      <c r="SOP122" s="65"/>
      <c r="SOR122" s="65"/>
      <c r="SOT122" s="65"/>
      <c r="SOV122" s="65"/>
      <c r="SOX122" s="65"/>
      <c r="SOZ122" s="65"/>
      <c r="SPB122" s="65"/>
      <c r="SPD122" s="65"/>
      <c r="SPF122" s="65"/>
      <c r="SPH122" s="65"/>
      <c r="SPJ122" s="65"/>
      <c r="SPL122" s="65"/>
      <c r="SPN122" s="65"/>
      <c r="SPP122" s="65"/>
      <c r="SPR122" s="65"/>
      <c r="SPT122" s="65"/>
      <c r="SPV122" s="65"/>
      <c r="SPX122" s="65"/>
      <c r="SPZ122" s="65"/>
      <c r="SQB122" s="65"/>
      <c r="SQD122" s="65"/>
      <c r="SQF122" s="65"/>
      <c r="SQH122" s="65"/>
      <c r="SQJ122" s="65"/>
      <c r="SQL122" s="65"/>
      <c r="SQN122" s="65"/>
      <c r="SQP122" s="65"/>
      <c r="SQR122" s="65"/>
      <c r="SQT122" s="65"/>
      <c r="SQV122" s="65"/>
      <c r="SQX122" s="65"/>
      <c r="SQZ122" s="65"/>
      <c r="SRB122" s="65"/>
      <c r="SRD122" s="65"/>
      <c r="SRF122" s="65"/>
      <c r="SRH122" s="65"/>
      <c r="SRJ122" s="65"/>
      <c r="SRL122" s="65"/>
      <c r="SRN122" s="65"/>
      <c r="SRP122" s="65"/>
      <c r="SRR122" s="65"/>
      <c r="SRT122" s="65"/>
      <c r="SRV122" s="65"/>
      <c r="SRX122" s="65"/>
      <c r="SRZ122" s="65"/>
      <c r="SSB122" s="65"/>
      <c r="SSD122" s="65"/>
      <c r="SSF122" s="65"/>
      <c r="SSH122" s="65"/>
      <c r="SSJ122" s="65"/>
      <c r="SSL122" s="65"/>
      <c r="SSN122" s="65"/>
      <c r="SSP122" s="65"/>
      <c r="SSR122" s="65"/>
      <c r="SST122" s="65"/>
      <c r="SSV122" s="65"/>
      <c r="SSX122" s="65"/>
      <c r="SSZ122" s="65"/>
      <c r="STB122" s="65"/>
      <c r="STD122" s="65"/>
      <c r="STF122" s="65"/>
      <c r="STH122" s="65"/>
      <c r="STJ122" s="65"/>
      <c r="STL122" s="65"/>
      <c r="STN122" s="65"/>
      <c r="STP122" s="65"/>
      <c r="STR122" s="65"/>
      <c r="STT122" s="65"/>
      <c r="STV122" s="65"/>
      <c r="STX122" s="65"/>
      <c r="STZ122" s="65"/>
      <c r="SUB122" s="65"/>
      <c r="SUD122" s="65"/>
      <c r="SUF122" s="65"/>
      <c r="SUH122" s="65"/>
      <c r="SUJ122" s="65"/>
      <c r="SUL122" s="65"/>
      <c r="SUN122" s="65"/>
      <c r="SUP122" s="65"/>
      <c r="SUR122" s="65"/>
      <c r="SUT122" s="65"/>
      <c r="SUV122" s="65"/>
      <c r="SUX122" s="65"/>
      <c r="SUZ122" s="65"/>
      <c r="SVB122" s="65"/>
      <c r="SVD122" s="65"/>
      <c r="SVF122" s="65"/>
      <c r="SVH122" s="65"/>
      <c r="SVJ122" s="65"/>
      <c r="SVL122" s="65"/>
      <c r="SVN122" s="65"/>
      <c r="SVP122" s="65"/>
      <c r="SVR122" s="65"/>
      <c r="SVT122" s="65"/>
      <c r="SVV122" s="65"/>
      <c r="SVX122" s="65"/>
      <c r="SVZ122" s="65"/>
      <c r="SWB122" s="65"/>
      <c r="SWD122" s="65"/>
      <c r="SWF122" s="65"/>
      <c r="SWH122" s="65"/>
      <c r="SWJ122" s="65"/>
      <c r="SWL122" s="65"/>
      <c r="SWN122" s="65"/>
      <c r="SWP122" s="65"/>
      <c r="SWR122" s="65"/>
      <c r="SWT122" s="65"/>
      <c r="SWV122" s="65"/>
      <c r="SWX122" s="65"/>
      <c r="SWZ122" s="65"/>
      <c r="SXB122" s="65"/>
      <c r="SXD122" s="65"/>
      <c r="SXF122" s="65"/>
      <c r="SXH122" s="65"/>
      <c r="SXJ122" s="65"/>
      <c r="SXL122" s="65"/>
      <c r="SXN122" s="65"/>
      <c r="SXP122" s="65"/>
      <c r="SXR122" s="65"/>
      <c r="SXT122" s="65"/>
      <c r="SXV122" s="65"/>
      <c r="SXX122" s="65"/>
      <c r="SXZ122" s="65"/>
      <c r="SYB122" s="65"/>
      <c r="SYD122" s="65"/>
      <c r="SYF122" s="65"/>
      <c r="SYH122" s="65"/>
      <c r="SYJ122" s="65"/>
      <c r="SYL122" s="65"/>
      <c r="SYN122" s="65"/>
      <c r="SYP122" s="65"/>
      <c r="SYR122" s="65"/>
      <c r="SYT122" s="65"/>
      <c r="SYV122" s="65"/>
      <c r="SYX122" s="65"/>
      <c r="SYZ122" s="65"/>
      <c r="SZB122" s="65"/>
      <c r="SZD122" s="65"/>
      <c r="SZF122" s="65"/>
      <c r="SZH122" s="65"/>
      <c r="SZJ122" s="65"/>
      <c r="SZL122" s="65"/>
      <c r="SZN122" s="65"/>
      <c r="SZP122" s="65"/>
      <c r="SZR122" s="65"/>
      <c r="SZT122" s="65"/>
      <c r="SZV122" s="65"/>
      <c r="SZX122" s="65"/>
      <c r="SZZ122" s="65"/>
      <c r="TAB122" s="65"/>
      <c r="TAD122" s="65"/>
      <c r="TAF122" s="65"/>
      <c r="TAH122" s="65"/>
      <c r="TAJ122" s="65"/>
      <c r="TAL122" s="65"/>
      <c r="TAN122" s="65"/>
      <c r="TAP122" s="65"/>
      <c r="TAR122" s="65"/>
      <c r="TAT122" s="65"/>
      <c r="TAV122" s="65"/>
      <c r="TAX122" s="65"/>
      <c r="TAZ122" s="65"/>
      <c r="TBB122" s="65"/>
      <c r="TBD122" s="65"/>
      <c r="TBF122" s="65"/>
      <c r="TBH122" s="65"/>
      <c r="TBJ122" s="65"/>
      <c r="TBL122" s="65"/>
      <c r="TBN122" s="65"/>
      <c r="TBP122" s="65"/>
      <c r="TBR122" s="65"/>
      <c r="TBT122" s="65"/>
      <c r="TBV122" s="65"/>
      <c r="TBX122" s="65"/>
      <c r="TBZ122" s="65"/>
      <c r="TCB122" s="65"/>
      <c r="TCD122" s="65"/>
      <c r="TCF122" s="65"/>
      <c r="TCH122" s="65"/>
      <c r="TCJ122" s="65"/>
      <c r="TCL122" s="65"/>
      <c r="TCN122" s="65"/>
      <c r="TCP122" s="65"/>
      <c r="TCR122" s="65"/>
      <c r="TCT122" s="65"/>
      <c r="TCV122" s="65"/>
      <c r="TCX122" s="65"/>
      <c r="TCZ122" s="65"/>
      <c r="TDB122" s="65"/>
      <c r="TDD122" s="65"/>
      <c r="TDF122" s="65"/>
      <c r="TDH122" s="65"/>
      <c r="TDJ122" s="65"/>
      <c r="TDL122" s="65"/>
      <c r="TDN122" s="65"/>
      <c r="TDP122" s="65"/>
      <c r="TDR122" s="65"/>
      <c r="TDT122" s="65"/>
      <c r="TDV122" s="65"/>
      <c r="TDX122" s="65"/>
      <c r="TDZ122" s="65"/>
      <c r="TEB122" s="65"/>
      <c r="TED122" s="65"/>
      <c r="TEF122" s="65"/>
      <c r="TEH122" s="65"/>
      <c r="TEJ122" s="65"/>
      <c r="TEL122" s="65"/>
      <c r="TEN122" s="65"/>
      <c r="TEP122" s="65"/>
      <c r="TER122" s="65"/>
      <c r="TET122" s="65"/>
      <c r="TEV122" s="65"/>
      <c r="TEX122" s="65"/>
      <c r="TEZ122" s="65"/>
      <c r="TFB122" s="65"/>
      <c r="TFD122" s="65"/>
      <c r="TFF122" s="65"/>
      <c r="TFH122" s="65"/>
      <c r="TFJ122" s="65"/>
      <c r="TFL122" s="65"/>
      <c r="TFN122" s="65"/>
      <c r="TFP122" s="65"/>
      <c r="TFR122" s="65"/>
      <c r="TFT122" s="65"/>
      <c r="TFV122" s="65"/>
      <c r="TFX122" s="65"/>
      <c r="TFZ122" s="65"/>
      <c r="TGB122" s="65"/>
      <c r="TGD122" s="65"/>
      <c r="TGF122" s="65"/>
      <c r="TGH122" s="65"/>
      <c r="TGJ122" s="65"/>
      <c r="TGL122" s="65"/>
      <c r="TGN122" s="65"/>
      <c r="TGP122" s="65"/>
      <c r="TGR122" s="65"/>
      <c r="TGT122" s="65"/>
      <c r="TGV122" s="65"/>
      <c r="TGX122" s="65"/>
      <c r="TGZ122" s="65"/>
      <c r="THB122" s="65"/>
      <c r="THD122" s="65"/>
      <c r="THF122" s="65"/>
      <c r="THH122" s="65"/>
      <c r="THJ122" s="65"/>
      <c r="THL122" s="65"/>
      <c r="THN122" s="65"/>
      <c r="THP122" s="65"/>
      <c r="THR122" s="65"/>
      <c r="THT122" s="65"/>
      <c r="THV122" s="65"/>
      <c r="THX122" s="65"/>
      <c r="THZ122" s="65"/>
      <c r="TIB122" s="65"/>
      <c r="TID122" s="65"/>
      <c r="TIF122" s="65"/>
      <c r="TIH122" s="65"/>
      <c r="TIJ122" s="65"/>
      <c r="TIL122" s="65"/>
      <c r="TIN122" s="65"/>
      <c r="TIP122" s="65"/>
      <c r="TIR122" s="65"/>
      <c r="TIT122" s="65"/>
      <c r="TIV122" s="65"/>
      <c r="TIX122" s="65"/>
      <c r="TIZ122" s="65"/>
      <c r="TJB122" s="65"/>
      <c r="TJD122" s="65"/>
      <c r="TJF122" s="65"/>
      <c r="TJH122" s="65"/>
      <c r="TJJ122" s="65"/>
      <c r="TJL122" s="65"/>
      <c r="TJN122" s="65"/>
      <c r="TJP122" s="65"/>
      <c r="TJR122" s="65"/>
      <c r="TJT122" s="65"/>
      <c r="TJV122" s="65"/>
      <c r="TJX122" s="65"/>
      <c r="TJZ122" s="65"/>
      <c r="TKB122" s="65"/>
      <c r="TKD122" s="65"/>
      <c r="TKF122" s="65"/>
      <c r="TKH122" s="65"/>
      <c r="TKJ122" s="65"/>
      <c r="TKL122" s="65"/>
      <c r="TKN122" s="65"/>
      <c r="TKP122" s="65"/>
      <c r="TKR122" s="65"/>
      <c r="TKT122" s="65"/>
      <c r="TKV122" s="65"/>
      <c r="TKX122" s="65"/>
      <c r="TKZ122" s="65"/>
      <c r="TLB122" s="65"/>
      <c r="TLD122" s="65"/>
      <c r="TLF122" s="65"/>
      <c r="TLH122" s="65"/>
      <c r="TLJ122" s="65"/>
      <c r="TLL122" s="65"/>
      <c r="TLN122" s="65"/>
      <c r="TLP122" s="65"/>
      <c r="TLR122" s="65"/>
      <c r="TLT122" s="65"/>
      <c r="TLV122" s="65"/>
      <c r="TLX122" s="65"/>
      <c r="TLZ122" s="65"/>
      <c r="TMB122" s="65"/>
      <c r="TMD122" s="65"/>
      <c r="TMF122" s="65"/>
      <c r="TMH122" s="65"/>
      <c r="TMJ122" s="65"/>
      <c r="TML122" s="65"/>
      <c r="TMN122" s="65"/>
      <c r="TMP122" s="65"/>
      <c r="TMR122" s="65"/>
      <c r="TMT122" s="65"/>
      <c r="TMV122" s="65"/>
      <c r="TMX122" s="65"/>
      <c r="TMZ122" s="65"/>
      <c r="TNB122" s="65"/>
      <c r="TND122" s="65"/>
      <c r="TNF122" s="65"/>
      <c r="TNH122" s="65"/>
      <c r="TNJ122" s="65"/>
      <c r="TNL122" s="65"/>
      <c r="TNN122" s="65"/>
      <c r="TNP122" s="65"/>
      <c r="TNR122" s="65"/>
      <c r="TNT122" s="65"/>
      <c r="TNV122" s="65"/>
      <c r="TNX122" s="65"/>
      <c r="TNZ122" s="65"/>
      <c r="TOB122" s="65"/>
      <c r="TOD122" s="65"/>
      <c r="TOF122" s="65"/>
      <c r="TOH122" s="65"/>
      <c r="TOJ122" s="65"/>
      <c r="TOL122" s="65"/>
      <c r="TON122" s="65"/>
      <c r="TOP122" s="65"/>
      <c r="TOR122" s="65"/>
      <c r="TOT122" s="65"/>
      <c r="TOV122" s="65"/>
      <c r="TOX122" s="65"/>
      <c r="TOZ122" s="65"/>
      <c r="TPB122" s="65"/>
      <c r="TPD122" s="65"/>
      <c r="TPF122" s="65"/>
      <c r="TPH122" s="65"/>
      <c r="TPJ122" s="65"/>
      <c r="TPL122" s="65"/>
      <c r="TPN122" s="65"/>
      <c r="TPP122" s="65"/>
      <c r="TPR122" s="65"/>
      <c r="TPT122" s="65"/>
      <c r="TPV122" s="65"/>
      <c r="TPX122" s="65"/>
      <c r="TPZ122" s="65"/>
      <c r="TQB122" s="65"/>
      <c r="TQD122" s="65"/>
      <c r="TQF122" s="65"/>
      <c r="TQH122" s="65"/>
      <c r="TQJ122" s="65"/>
      <c r="TQL122" s="65"/>
      <c r="TQN122" s="65"/>
      <c r="TQP122" s="65"/>
      <c r="TQR122" s="65"/>
      <c r="TQT122" s="65"/>
      <c r="TQV122" s="65"/>
      <c r="TQX122" s="65"/>
      <c r="TQZ122" s="65"/>
      <c r="TRB122" s="65"/>
      <c r="TRD122" s="65"/>
      <c r="TRF122" s="65"/>
      <c r="TRH122" s="65"/>
      <c r="TRJ122" s="65"/>
      <c r="TRL122" s="65"/>
      <c r="TRN122" s="65"/>
      <c r="TRP122" s="65"/>
      <c r="TRR122" s="65"/>
      <c r="TRT122" s="65"/>
      <c r="TRV122" s="65"/>
      <c r="TRX122" s="65"/>
      <c r="TRZ122" s="65"/>
      <c r="TSB122" s="65"/>
      <c r="TSD122" s="65"/>
      <c r="TSF122" s="65"/>
      <c r="TSH122" s="65"/>
      <c r="TSJ122" s="65"/>
      <c r="TSL122" s="65"/>
      <c r="TSN122" s="65"/>
      <c r="TSP122" s="65"/>
      <c r="TSR122" s="65"/>
      <c r="TST122" s="65"/>
      <c r="TSV122" s="65"/>
      <c r="TSX122" s="65"/>
      <c r="TSZ122" s="65"/>
      <c r="TTB122" s="65"/>
      <c r="TTD122" s="65"/>
      <c r="TTF122" s="65"/>
      <c r="TTH122" s="65"/>
      <c r="TTJ122" s="65"/>
      <c r="TTL122" s="65"/>
      <c r="TTN122" s="65"/>
      <c r="TTP122" s="65"/>
      <c r="TTR122" s="65"/>
      <c r="TTT122" s="65"/>
      <c r="TTV122" s="65"/>
      <c r="TTX122" s="65"/>
      <c r="TTZ122" s="65"/>
      <c r="TUB122" s="65"/>
      <c r="TUD122" s="65"/>
      <c r="TUF122" s="65"/>
      <c r="TUH122" s="65"/>
      <c r="TUJ122" s="65"/>
      <c r="TUL122" s="65"/>
      <c r="TUN122" s="65"/>
      <c r="TUP122" s="65"/>
      <c r="TUR122" s="65"/>
      <c r="TUT122" s="65"/>
      <c r="TUV122" s="65"/>
      <c r="TUX122" s="65"/>
      <c r="TUZ122" s="65"/>
      <c r="TVB122" s="65"/>
      <c r="TVD122" s="65"/>
      <c r="TVF122" s="65"/>
      <c r="TVH122" s="65"/>
      <c r="TVJ122" s="65"/>
      <c r="TVL122" s="65"/>
      <c r="TVN122" s="65"/>
      <c r="TVP122" s="65"/>
      <c r="TVR122" s="65"/>
      <c r="TVT122" s="65"/>
      <c r="TVV122" s="65"/>
      <c r="TVX122" s="65"/>
      <c r="TVZ122" s="65"/>
      <c r="TWB122" s="65"/>
      <c r="TWD122" s="65"/>
      <c r="TWF122" s="65"/>
      <c r="TWH122" s="65"/>
      <c r="TWJ122" s="65"/>
      <c r="TWL122" s="65"/>
      <c r="TWN122" s="65"/>
      <c r="TWP122" s="65"/>
      <c r="TWR122" s="65"/>
      <c r="TWT122" s="65"/>
      <c r="TWV122" s="65"/>
      <c r="TWX122" s="65"/>
      <c r="TWZ122" s="65"/>
      <c r="TXB122" s="65"/>
      <c r="TXD122" s="65"/>
      <c r="TXF122" s="65"/>
      <c r="TXH122" s="65"/>
      <c r="TXJ122" s="65"/>
      <c r="TXL122" s="65"/>
      <c r="TXN122" s="65"/>
      <c r="TXP122" s="65"/>
      <c r="TXR122" s="65"/>
      <c r="TXT122" s="65"/>
      <c r="TXV122" s="65"/>
      <c r="TXX122" s="65"/>
      <c r="TXZ122" s="65"/>
      <c r="TYB122" s="65"/>
      <c r="TYD122" s="65"/>
      <c r="TYF122" s="65"/>
      <c r="TYH122" s="65"/>
      <c r="TYJ122" s="65"/>
      <c r="TYL122" s="65"/>
      <c r="TYN122" s="65"/>
      <c r="TYP122" s="65"/>
      <c r="TYR122" s="65"/>
      <c r="TYT122" s="65"/>
      <c r="TYV122" s="65"/>
      <c r="TYX122" s="65"/>
      <c r="TYZ122" s="65"/>
      <c r="TZB122" s="65"/>
      <c r="TZD122" s="65"/>
      <c r="TZF122" s="65"/>
      <c r="TZH122" s="65"/>
      <c r="TZJ122" s="65"/>
      <c r="TZL122" s="65"/>
      <c r="TZN122" s="65"/>
      <c r="TZP122" s="65"/>
      <c r="TZR122" s="65"/>
      <c r="TZT122" s="65"/>
      <c r="TZV122" s="65"/>
      <c r="TZX122" s="65"/>
      <c r="TZZ122" s="65"/>
      <c r="UAB122" s="65"/>
      <c r="UAD122" s="65"/>
      <c r="UAF122" s="65"/>
      <c r="UAH122" s="65"/>
      <c r="UAJ122" s="65"/>
      <c r="UAL122" s="65"/>
      <c r="UAN122" s="65"/>
      <c r="UAP122" s="65"/>
      <c r="UAR122" s="65"/>
      <c r="UAT122" s="65"/>
      <c r="UAV122" s="65"/>
      <c r="UAX122" s="65"/>
      <c r="UAZ122" s="65"/>
      <c r="UBB122" s="65"/>
      <c r="UBD122" s="65"/>
      <c r="UBF122" s="65"/>
      <c r="UBH122" s="65"/>
      <c r="UBJ122" s="65"/>
      <c r="UBL122" s="65"/>
      <c r="UBN122" s="65"/>
      <c r="UBP122" s="65"/>
      <c r="UBR122" s="65"/>
      <c r="UBT122" s="65"/>
      <c r="UBV122" s="65"/>
      <c r="UBX122" s="65"/>
      <c r="UBZ122" s="65"/>
      <c r="UCB122" s="65"/>
      <c r="UCD122" s="65"/>
      <c r="UCF122" s="65"/>
      <c r="UCH122" s="65"/>
      <c r="UCJ122" s="65"/>
      <c r="UCL122" s="65"/>
      <c r="UCN122" s="65"/>
      <c r="UCP122" s="65"/>
      <c r="UCR122" s="65"/>
      <c r="UCT122" s="65"/>
      <c r="UCV122" s="65"/>
      <c r="UCX122" s="65"/>
      <c r="UCZ122" s="65"/>
      <c r="UDB122" s="65"/>
      <c r="UDD122" s="65"/>
      <c r="UDF122" s="65"/>
      <c r="UDH122" s="65"/>
      <c r="UDJ122" s="65"/>
      <c r="UDL122" s="65"/>
      <c r="UDN122" s="65"/>
      <c r="UDP122" s="65"/>
      <c r="UDR122" s="65"/>
      <c r="UDT122" s="65"/>
      <c r="UDV122" s="65"/>
      <c r="UDX122" s="65"/>
      <c r="UDZ122" s="65"/>
      <c r="UEB122" s="65"/>
      <c r="UED122" s="65"/>
      <c r="UEF122" s="65"/>
      <c r="UEH122" s="65"/>
      <c r="UEJ122" s="65"/>
      <c r="UEL122" s="65"/>
      <c r="UEN122" s="65"/>
      <c r="UEP122" s="65"/>
      <c r="UER122" s="65"/>
      <c r="UET122" s="65"/>
      <c r="UEV122" s="65"/>
      <c r="UEX122" s="65"/>
      <c r="UEZ122" s="65"/>
      <c r="UFB122" s="65"/>
      <c r="UFD122" s="65"/>
      <c r="UFF122" s="65"/>
      <c r="UFH122" s="65"/>
      <c r="UFJ122" s="65"/>
      <c r="UFL122" s="65"/>
      <c r="UFN122" s="65"/>
      <c r="UFP122" s="65"/>
      <c r="UFR122" s="65"/>
      <c r="UFT122" s="65"/>
      <c r="UFV122" s="65"/>
      <c r="UFX122" s="65"/>
      <c r="UFZ122" s="65"/>
      <c r="UGB122" s="65"/>
      <c r="UGD122" s="65"/>
      <c r="UGF122" s="65"/>
      <c r="UGH122" s="65"/>
      <c r="UGJ122" s="65"/>
      <c r="UGL122" s="65"/>
      <c r="UGN122" s="65"/>
      <c r="UGP122" s="65"/>
      <c r="UGR122" s="65"/>
      <c r="UGT122" s="65"/>
      <c r="UGV122" s="65"/>
      <c r="UGX122" s="65"/>
      <c r="UGZ122" s="65"/>
      <c r="UHB122" s="65"/>
      <c r="UHD122" s="65"/>
      <c r="UHF122" s="65"/>
      <c r="UHH122" s="65"/>
      <c r="UHJ122" s="65"/>
      <c r="UHL122" s="65"/>
      <c r="UHN122" s="65"/>
      <c r="UHP122" s="65"/>
      <c r="UHR122" s="65"/>
      <c r="UHT122" s="65"/>
      <c r="UHV122" s="65"/>
      <c r="UHX122" s="65"/>
      <c r="UHZ122" s="65"/>
      <c r="UIB122" s="65"/>
      <c r="UID122" s="65"/>
      <c r="UIF122" s="65"/>
      <c r="UIH122" s="65"/>
      <c r="UIJ122" s="65"/>
      <c r="UIL122" s="65"/>
      <c r="UIN122" s="65"/>
      <c r="UIP122" s="65"/>
      <c r="UIR122" s="65"/>
      <c r="UIT122" s="65"/>
      <c r="UIV122" s="65"/>
      <c r="UIX122" s="65"/>
      <c r="UIZ122" s="65"/>
      <c r="UJB122" s="65"/>
      <c r="UJD122" s="65"/>
      <c r="UJF122" s="65"/>
      <c r="UJH122" s="65"/>
      <c r="UJJ122" s="65"/>
      <c r="UJL122" s="65"/>
      <c r="UJN122" s="65"/>
      <c r="UJP122" s="65"/>
      <c r="UJR122" s="65"/>
      <c r="UJT122" s="65"/>
      <c r="UJV122" s="65"/>
      <c r="UJX122" s="65"/>
      <c r="UJZ122" s="65"/>
      <c r="UKB122" s="65"/>
      <c r="UKD122" s="65"/>
      <c r="UKF122" s="65"/>
      <c r="UKH122" s="65"/>
      <c r="UKJ122" s="65"/>
      <c r="UKL122" s="65"/>
      <c r="UKN122" s="65"/>
      <c r="UKP122" s="65"/>
      <c r="UKR122" s="65"/>
      <c r="UKT122" s="65"/>
      <c r="UKV122" s="65"/>
      <c r="UKX122" s="65"/>
      <c r="UKZ122" s="65"/>
      <c r="ULB122" s="65"/>
      <c r="ULD122" s="65"/>
      <c r="ULF122" s="65"/>
      <c r="ULH122" s="65"/>
      <c r="ULJ122" s="65"/>
      <c r="ULL122" s="65"/>
      <c r="ULN122" s="65"/>
      <c r="ULP122" s="65"/>
      <c r="ULR122" s="65"/>
      <c r="ULT122" s="65"/>
      <c r="ULV122" s="65"/>
      <c r="ULX122" s="65"/>
      <c r="ULZ122" s="65"/>
      <c r="UMB122" s="65"/>
      <c r="UMD122" s="65"/>
      <c r="UMF122" s="65"/>
      <c r="UMH122" s="65"/>
      <c r="UMJ122" s="65"/>
      <c r="UML122" s="65"/>
      <c r="UMN122" s="65"/>
      <c r="UMP122" s="65"/>
      <c r="UMR122" s="65"/>
      <c r="UMT122" s="65"/>
      <c r="UMV122" s="65"/>
      <c r="UMX122" s="65"/>
      <c r="UMZ122" s="65"/>
      <c r="UNB122" s="65"/>
      <c r="UND122" s="65"/>
      <c r="UNF122" s="65"/>
      <c r="UNH122" s="65"/>
      <c r="UNJ122" s="65"/>
      <c r="UNL122" s="65"/>
      <c r="UNN122" s="65"/>
      <c r="UNP122" s="65"/>
      <c r="UNR122" s="65"/>
      <c r="UNT122" s="65"/>
      <c r="UNV122" s="65"/>
      <c r="UNX122" s="65"/>
      <c r="UNZ122" s="65"/>
      <c r="UOB122" s="65"/>
      <c r="UOD122" s="65"/>
      <c r="UOF122" s="65"/>
      <c r="UOH122" s="65"/>
      <c r="UOJ122" s="65"/>
      <c r="UOL122" s="65"/>
      <c r="UON122" s="65"/>
      <c r="UOP122" s="65"/>
      <c r="UOR122" s="65"/>
      <c r="UOT122" s="65"/>
      <c r="UOV122" s="65"/>
      <c r="UOX122" s="65"/>
      <c r="UOZ122" s="65"/>
      <c r="UPB122" s="65"/>
      <c r="UPD122" s="65"/>
      <c r="UPF122" s="65"/>
      <c r="UPH122" s="65"/>
      <c r="UPJ122" s="65"/>
      <c r="UPL122" s="65"/>
      <c r="UPN122" s="65"/>
      <c r="UPP122" s="65"/>
      <c r="UPR122" s="65"/>
      <c r="UPT122" s="65"/>
      <c r="UPV122" s="65"/>
      <c r="UPX122" s="65"/>
      <c r="UPZ122" s="65"/>
      <c r="UQB122" s="65"/>
      <c r="UQD122" s="65"/>
      <c r="UQF122" s="65"/>
      <c r="UQH122" s="65"/>
      <c r="UQJ122" s="65"/>
      <c r="UQL122" s="65"/>
      <c r="UQN122" s="65"/>
      <c r="UQP122" s="65"/>
      <c r="UQR122" s="65"/>
      <c r="UQT122" s="65"/>
      <c r="UQV122" s="65"/>
      <c r="UQX122" s="65"/>
      <c r="UQZ122" s="65"/>
      <c r="URB122" s="65"/>
      <c r="URD122" s="65"/>
      <c r="URF122" s="65"/>
      <c r="URH122" s="65"/>
      <c r="URJ122" s="65"/>
      <c r="URL122" s="65"/>
      <c r="URN122" s="65"/>
      <c r="URP122" s="65"/>
      <c r="URR122" s="65"/>
      <c r="URT122" s="65"/>
      <c r="URV122" s="65"/>
      <c r="URX122" s="65"/>
      <c r="URZ122" s="65"/>
      <c r="USB122" s="65"/>
      <c r="USD122" s="65"/>
      <c r="USF122" s="65"/>
      <c r="USH122" s="65"/>
      <c r="USJ122" s="65"/>
      <c r="USL122" s="65"/>
      <c r="USN122" s="65"/>
      <c r="USP122" s="65"/>
      <c r="USR122" s="65"/>
      <c r="UST122" s="65"/>
      <c r="USV122" s="65"/>
      <c r="USX122" s="65"/>
      <c r="USZ122" s="65"/>
      <c r="UTB122" s="65"/>
      <c r="UTD122" s="65"/>
      <c r="UTF122" s="65"/>
      <c r="UTH122" s="65"/>
      <c r="UTJ122" s="65"/>
      <c r="UTL122" s="65"/>
      <c r="UTN122" s="65"/>
      <c r="UTP122" s="65"/>
      <c r="UTR122" s="65"/>
      <c r="UTT122" s="65"/>
      <c r="UTV122" s="65"/>
      <c r="UTX122" s="65"/>
      <c r="UTZ122" s="65"/>
      <c r="UUB122" s="65"/>
      <c r="UUD122" s="65"/>
      <c r="UUF122" s="65"/>
      <c r="UUH122" s="65"/>
      <c r="UUJ122" s="65"/>
      <c r="UUL122" s="65"/>
      <c r="UUN122" s="65"/>
      <c r="UUP122" s="65"/>
      <c r="UUR122" s="65"/>
      <c r="UUT122" s="65"/>
      <c r="UUV122" s="65"/>
      <c r="UUX122" s="65"/>
      <c r="UUZ122" s="65"/>
      <c r="UVB122" s="65"/>
      <c r="UVD122" s="65"/>
      <c r="UVF122" s="65"/>
      <c r="UVH122" s="65"/>
      <c r="UVJ122" s="65"/>
      <c r="UVL122" s="65"/>
      <c r="UVN122" s="65"/>
      <c r="UVP122" s="65"/>
      <c r="UVR122" s="65"/>
      <c r="UVT122" s="65"/>
      <c r="UVV122" s="65"/>
      <c r="UVX122" s="65"/>
      <c r="UVZ122" s="65"/>
      <c r="UWB122" s="65"/>
      <c r="UWD122" s="65"/>
      <c r="UWF122" s="65"/>
      <c r="UWH122" s="65"/>
      <c r="UWJ122" s="65"/>
      <c r="UWL122" s="65"/>
      <c r="UWN122" s="65"/>
      <c r="UWP122" s="65"/>
      <c r="UWR122" s="65"/>
      <c r="UWT122" s="65"/>
      <c r="UWV122" s="65"/>
      <c r="UWX122" s="65"/>
      <c r="UWZ122" s="65"/>
      <c r="UXB122" s="65"/>
      <c r="UXD122" s="65"/>
      <c r="UXF122" s="65"/>
      <c r="UXH122" s="65"/>
      <c r="UXJ122" s="65"/>
      <c r="UXL122" s="65"/>
      <c r="UXN122" s="65"/>
      <c r="UXP122" s="65"/>
      <c r="UXR122" s="65"/>
      <c r="UXT122" s="65"/>
      <c r="UXV122" s="65"/>
      <c r="UXX122" s="65"/>
      <c r="UXZ122" s="65"/>
      <c r="UYB122" s="65"/>
      <c r="UYD122" s="65"/>
      <c r="UYF122" s="65"/>
      <c r="UYH122" s="65"/>
      <c r="UYJ122" s="65"/>
      <c r="UYL122" s="65"/>
      <c r="UYN122" s="65"/>
      <c r="UYP122" s="65"/>
      <c r="UYR122" s="65"/>
      <c r="UYT122" s="65"/>
      <c r="UYV122" s="65"/>
      <c r="UYX122" s="65"/>
      <c r="UYZ122" s="65"/>
      <c r="UZB122" s="65"/>
      <c r="UZD122" s="65"/>
      <c r="UZF122" s="65"/>
      <c r="UZH122" s="65"/>
      <c r="UZJ122" s="65"/>
      <c r="UZL122" s="65"/>
      <c r="UZN122" s="65"/>
      <c r="UZP122" s="65"/>
      <c r="UZR122" s="65"/>
      <c r="UZT122" s="65"/>
      <c r="UZV122" s="65"/>
      <c r="UZX122" s="65"/>
      <c r="UZZ122" s="65"/>
      <c r="VAB122" s="65"/>
      <c r="VAD122" s="65"/>
      <c r="VAF122" s="65"/>
      <c r="VAH122" s="65"/>
      <c r="VAJ122" s="65"/>
      <c r="VAL122" s="65"/>
      <c r="VAN122" s="65"/>
      <c r="VAP122" s="65"/>
      <c r="VAR122" s="65"/>
      <c r="VAT122" s="65"/>
      <c r="VAV122" s="65"/>
      <c r="VAX122" s="65"/>
      <c r="VAZ122" s="65"/>
      <c r="VBB122" s="65"/>
      <c r="VBD122" s="65"/>
      <c r="VBF122" s="65"/>
      <c r="VBH122" s="65"/>
      <c r="VBJ122" s="65"/>
      <c r="VBL122" s="65"/>
      <c r="VBN122" s="65"/>
      <c r="VBP122" s="65"/>
      <c r="VBR122" s="65"/>
      <c r="VBT122" s="65"/>
      <c r="VBV122" s="65"/>
      <c r="VBX122" s="65"/>
      <c r="VBZ122" s="65"/>
      <c r="VCB122" s="65"/>
      <c r="VCD122" s="65"/>
      <c r="VCF122" s="65"/>
      <c r="VCH122" s="65"/>
      <c r="VCJ122" s="65"/>
      <c r="VCL122" s="65"/>
      <c r="VCN122" s="65"/>
      <c r="VCP122" s="65"/>
      <c r="VCR122" s="65"/>
      <c r="VCT122" s="65"/>
      <c r="VCV122" s="65"/>
      <c r="VCX122" s="65"/>
      <c r="VCZ122" s="65"/>
      <c r="VDB122" s="65"/>
      <c r="VDD122" s="65"/>
      <c r="VDF122" s="65"/>
      <c r="VDH122" s="65"/>
      <c r="VDJ122" s="65"/>
      <c r="VDL122" s="65"/>
      <c r="VDN122" s="65"/>
      <c r="VDP122" s="65"/>
      <c r="VDR122" s="65"/>
      <c r="VDT122" s="65"/>
      <c r="VDV122" s="65"/>
      <c r="VDX122" s="65"/>
      <c r="VDZ122" s="65"/>
      <c r="VEB122" s="65"/>
      <c r="VED122" s="65"/>
      <c r="VEF122" s="65"/>
      <c r="VEH122" s="65"/>
      <c r="VEJ122" s="65"/>
      <c r="VEL122" s="65"/>
      <c r="VEN122" s="65"/>
      <c r="VEP122" s="65"/>
      <c r="VER122" s="65"/>
      <c r="VET122" s="65"/>
      <c r="VEV122" s="65"/>
      <c r="VEX122" s="65"/>
      <c r="VEZ122" s="65"/>
      <c r="VFB122" s="65"/>
      <c r="VFD122" s="65"/>
      <c r="VFF122" s="65"/>
      <c r="VFH122" s="65"/>
      <c r="VFJ122" s="65"/>
      <c r="VFL122" s="65"/>
      <c r="VFN122" s="65"/>
      <c r="VFP122" s="65"/>
      <c r="VFR122" s="65"/>
      <c r="VFT122" s="65"/>
      <c r="VFV122" s="65"/>
      <c r="VFX122" s="65"/>
      <c r="VFZ122" s="65"/>
      <c r="VGB122" s="65"/>
      <c r="VGD122" s="65"/>
      <c r="VGF122" s="65"/>
      <c r="VGH122" s="65"/>
      <c r="VGJ122" s="65"/>
      <c r="VGL122" s="65"/>
      <c r="VGN122" s="65"/>
      <c r="VGP122" s="65"/>
      <c r="VGR122" s="65"/>
      <c r="VGT122" s="65"/>
      <c r="VGV122" s="65"/>
      <c r="VGX122" s="65"/>
      <c r="VGZ122" s="65"/>
      <c r="VHB122" s="65"/>
      <c r="VHD122" s="65"/>
      <c r="VHF122" s="65"/>
      <c r="VHH122" s="65"/>
      <c r="VHJ122" s="65"/>
      <c r="VHL122" s="65"/>
      <c r="VHN122" s="65"/>
      <c r="VHP122" s="65"/>
      <c r="VHR122" s="65"/>
      <c r="VHT122" s="65"/>
      <c r="VHV122" s="65"/>
      <c r="VHX122" s="65"/>
      <c r="VHZ122" s="65"/>
      <c r="VIB122" s="65"/>
      <c r="VID122" s="65"/>
      <c r="VIF122" s="65"/>
      <c r="VIH122" s="65"/>
      <c r="VIJ122" s="65"/>
      <c r="VIL122" s="65"/>
      <c r="VIN122" s="65"/>
      <c r="VIP122" s="65"/>
      <c r="VIR122" s="65"/>
      <c r="VIT122" s="65"/>
      <c r="VIV122" s="65"/>
      <c r="VIX122" s="65"/>
      <c r="VIZ122" s="65"/>
      <c r="VJB122" s="65"/>
      <c r="VJD122" s="65"/>
      <c r="VJF122" s="65"/>
      <c r="VJH122" s="65"/>
      <c r="VJJ122" s="65"/>
      <c r="VJL122" s="65"/>
      <c r="VJN122" s="65"/>
      <c r="VJP122" s="65"/>
      <c r="VJR122" s="65"/>
      <c r="VJT122" s="65"/>
      <c r="VJV122" s="65"/>
      <c r="VJX122" s="65"/>
      <c r="VJZ122" s="65"/>
      <c r="VKB122" s="65"/>
      <c r="VKD122" s="65"/>
      <c r="VKF122" s="65"/>
      <c r="VKH122" s="65"/>
      <c r="VKJ122" s="65"/>
      <c r="VKL122" s="65"/>
      <c r="VKN122" s="65"/>
      <c r="VKP122" s="65"/>
      <c r="VKR122" s="65"/>
      <c r="VKT122" s="65"/>
      <c r="VKV122" s="65"/>
      <c r="VKX122" s="65"/>
      <c r="VKZ122" s="65"/>
      <c r="VLB122" s="65"/>
      <c r="VLD122" s="65"/>
      <c r="VLF122" s="65"/>
      <c r="VLH122" s="65"/>
      <c r="VLJ122" s="65"/>
      <c r="VLL122" s="65"/>
      <c r="VLN122" s="65"/>
      <c r="VLP122" s="65"/>
      <c r="VLR122" s="65"/>
      <c r="VLT122" s="65"/>
      <c r="VLV122" s="65"/>
      <c r="VLX122" s="65"/>
      <c r="VLZ122" s="65"/>
      <c r="VMB122" s="65"/>
      <c r="VMD122" s="65"/>
      <c r="VMF122" s="65"/>
      <c r="VMH122" s="65"/>
      <c r="VMJ122" s="65"/>
      <c r="VML122" s="65"/>
      <c r="VMN122" s="65"/>
      <c r="VMP122" s="65"/>
      <c r="VMR122" s="65"/>
      <c r="VMT122" s="65"/>
      <c r="VMV122" s="65"/>
      <c r="VMX122" s="65"/>
      <c r="VMZ122" s="65"/>
      <c r="VNB122" s="65"/>
      <c r="VND122" s="65"/>
      <c r="VNF122" s="65"/>
      <c r="VNH122" s="65"/>
      <c r="VNJ122" s="65"/>
      <c r="VNL122" s="65"/>
      <c r="VNN122" s="65"/>
      <c r="VNP122" s="65"/>
      <c r="VNR122" s="65"/>
      <c r="VNT122" s="65"/>
      <c r="VNV122" s="65"/>
      <c r="VNX122" s="65"/>
      <c r="VNZ122" s="65"/>
      <c r="VOB122" s="65"/>
      <c r="VOD122" s="65"/>
      <c r="VOF122" s="65"/>
      <c r="VOH122" s="65"/>
      <c r="VOJ122" s="65"/>
      <c r="VOL122" s="65"/>
      <c r="VON122" s="65"/>
      <c r="VOP122" s="65"/>
      <c r="VOR122" s="65"/>
      <c r="VOT122" s="65"/>
      <c r="VOV122" s="65"/>
      <c r="VOX122" s="65"/>
      <c r="VOZ122" s="65"/>
      <c r="VPB122" s="65"/>
      <c r="VPD122" s="65"/>
      <c r="VPF122" s="65"/>
      <c r="VPH122" s="65"/>
      <c r="VPJ122" s="65"/>
      <c r="VPL122" s="65"/>
      <c r="VPN122" s="65"/>
      <c r="VPP122" s="65"/>
      <c r="VPR122" s="65"/>
      <c r="VPT122" s="65"/>
      <c r="VPV122" s="65"/>
      <c r="VPX122" s="65"/>
      <c r="VPZ122" s="65"/>
      <c r="VQB122" s="65"/>
      <c r="VQD122" s="65"/>
      <c r="VQF122" s="65"/>
      <c r="VQH122" s="65"/>
      <c r="VQJ122" s="65"/>
      <c r="VQL122" s="65"/>
      <c r="VQN122" s="65"/>
      <c r="VQP122" s="65"/>
      <c r="VQR122" s="65"/>
      <c r="VQT122" s="65"/>
      <c r="VQV122" s="65"/>
      <c r="VQX122" s="65"/>
      <c r="VQZ122" s="65"/>
      <c r="VRB122" s="65"/>
      <c r="VRD122" s="65"/>
      <c r="VRF122" s="65"/>
      <c r="VRH122" s="65"/>
      <c r="VRJ122" s="65"/>
      <c r="VRL122" s="65"/>
      <c r="VRN122" s="65"/>
      <c r="VRP122" s="65"/>
      <c r="VRR122" s="65"/>
      <c r="VRT122" s="65"/>
      <c r="VRV122" s="65"/>
      <c r="VRX122" s="65"/>
      <c r="VRZ122" s="65"/>
      <c r="VSB122" s="65"/>
      <c r="VSD122" s="65"/>
      <c r="VSF122" s="65"/>
      <c r="VSH122" s="65"/>
      <c r="VSJ122" s="65"/>
      <c r="VSL122" s="65"/>
      <c r="VSN122" s="65"/>
      <c r="VSP122" s="65"/>
      <c r="VSR122" s="65"/>
      <c r="VST122" s="65"/>
      <c r="VSV122" s="65"/>
      <c r="VSX122" s="65"/>
      <c r="VSZ122" s="65"/>
      <c r="VTB122" s="65"/>
      <c r="VTD122" s="65"/>
      <c r="VTF122" s="65"/>
      <c r="VTH122" s="65"/>
      <c r="VTJ122" s="65"/>
      <c r="VTL122" s="65"/>
      <c r="VTN122" s="65"/>
      <c r="VTP122" s="65"/>
      <c r="VTR122" s="65"/>
      <c r="VTT122" s="65"/>
      <c r="VTV122" s="65"/>
      <c r="VTX122" s="65"/>
      <c r="VTZ122" s="65"/>
      <c r="VUB122" s="65"/>
      <c r="VUD122" s="65"/>
      <c r="VUF122" s="65"/>
      <c r="VUH122" s="65"/>
      <c r="VUJ122" s="65"/>
      <c r="VUL122" s="65"/>
      <c r="VUN122" s="65"/>
      <c r="VUP122" s="65"/>
      <c r="VUR122" s="65"/>
      <c r="VUT122" s="65"/>
      <c r="VUV122" s="65"/>
      <c r="VUX122" s="65"/>
      <c r="VUZ122" s="65"/>
      <c r="VVB122" s="65"/>
      <c r="VVD122" s="65"/>
      <c r="VVF122" s="65"/>
      <c r="VVH122" s="65"/>
      <c r="VVJ122" s="65"/>
      <c r="VVL122" s="65"/>
      <c r="VVN122" s="65"/>
      <c r="VVP122" s="65"/>
      <c r="VVR122" s="65"/>
      <c r="VVT122" s="65"/>
      <c r="VVV122" s="65"/>
      <c r="VVX122" s="65"/>
      <c r="VVZ122" s="65"/>
      <c r="VWB122" s="65"/>
      <c r="VWD122" s="65"/>
      <c r="VWF122" s="65"/>
      <c r="VWH122" s="65"/>
      <c r="VWJ122" s="65"/>
      <c r="VWL122" s="65"/>
      <c r="VWN122" s="65"/>
      <c r="VWP122" s="65"/>
      <c r="VWR122" s="65"/>
      <c r="VWT122" s="65"/>
      <c r="VWV122" s="65"/>
      <c r="VWX122" s="65"/>
      <c r="VWZ122" s="65"/>
      <c r="VXB122" s="65"/>
      <c r="VXD122" s="65"/>
      <c r="VXF122" s="65"/>
      <c r="VXH122" s="65"/>
      <c r="VXJ122" s="65"/>
      <c r="VXL122" s="65"/>
      <c r="VXN122" s="65"/>
      <c r="VXP122" s="65"/>
      <c r="VXR122" s="65"/>
      <c r="VXT122" s="65"/>
      <c r="VXV122" s="65"/>
      <c r="VXX122" s="65"/>
      <c r="VXZ122" s="65"/>
      <c r="VYB122" s="65"/>
      <c r="VYD122" s="65"/>
      <c r="VYF122" s="65"/>
      <c r="VYH122" s="65"/>
      <c r="VYJ122" s="65"/>
      <c r="VYL122" s="65"/>
      <c r="VYN122" s="65"/>
      <c r="VYP122" s="65"/>
      <c r="VYR122" s="65"/>
      <c r="VYT122" s="65"/>
      <c r="VYV122" s="65"/>
      <c r="VYX122" s="65"/>
      <c r="VYZ122" s="65"/>
      <c r="VZB122" s="65"/>
      <c r="VZD122" s="65"/>
      <c r="VZF122" s="65"/>
      <c r="VZH122" s="65"/>
      <c r="VZJ122" s="65"/>
      <c r="VZL122" s="65"/>
      <c r="VZN122" s="65"/>
      <c r="VZP122" s="65"/>
      <c r="VZR122" s="65"/>
      <c r="VZT122" s="65"/>
      <c r="VZV122" s="65"/>
      <c r="VZX122" s="65"/>
      <c r="VZZ122" s="65"/>
      <c r="WAB122" s="65"/>
      <c r="WAD122" s="65"/>
      <c r="WAF122" s="65"/>
      <c r="WAH122" s="65"/>
      <c r="WAJ122" s="65"/>
      <c r="WAL122" s="65"/>
      <c r="WAN122" s="65"/>
      <c r="WAP122" s="65"/>
      <c r="WAR122" s="65"/>
      <c r="WAT122" s="65"/>
      <c r="WAV122" s="65"/>
      <c r="WAX122" s="65"/>
      <c r="WAZ122" s="65"/>
      <c r="WBB122" s="65"/>
      <c r="WBD122" s="65"/>
      <c r="WBF122" s="65"/>
      <c r="WBH122" s="65"/>
      <c r="WBJ122" s="65"/>
      <c r="WBL122" s="65"/>
      <c r="WBN122" s="65"/>
      <c r="WBP122" s="65"/>
      <c r="WBR122" s="65"/>
      <c r="WBT122" s="65"/>
      <c r="WBV122" s="65"/>
      <c r="WBX122" s="65"/>
      <c r="WBZ122" s="65"/>
      <c r="WCB122" s="65"/>
      <c r="WCD122" s="65"/>
      <c r="WCF122" s="65"/>
      <c r="WCH122" s="65"/>
      <c r="WCJ122" s="65"/>
      <c r="WCL122" s="65"/>
      <c r="WCN122" s="65"/>
      <c r="WCP122" s="65"/>
      <c r="WCR122" s="65"/>
      <c r="WCT122" s="65"/>
      <c r="WCV122" s="65"/>
      <c r="WCX122" s="65"/>
      <c r="WCZ122" s="65"/>
      <c r="WDB122" s="65"/>
      <c r="WDD122" s="65"/>
      <c r="WDF122" s="65"/>
      <c r="WDH122" s="65"/>
      <c r="WDJ122" s="65"/>
      <c r="WDL122" s="65"/>
      <c r="WDN122" s="65"/>
      <c r="WDP122" s="65"/>
      <c r="WDR122" s="65"/>
      <c r="WDT122" s="65"/>
      <c r="WDV122" s="65"/>
      <c r="WDX122" s="65"/>
      <c r="WDZ122" s="65"/>
      <c r="WEB122" s="65"/>
      <c r="WED122" s="65"/>
      <c r="WEF122" s="65"/>
      <c r="WEH122" s="65"/>
      <c r="WEJ122" s="65"/>
      <c r="WEL122" s="65"/>
      <c r="WEN122" s="65"/>
      <c r="WEP122" s="65"/>
      <c r="WER122" s="65"/>
      <c r="WET122" s="65"/>
      <c r="WEV122" s="65"/>
      <c r="WEX122" s="65"/>
      <c r="WEZ122" s="65"/>
      <c r="WFB122" s="65"/>
      <c r="WFD122" s="65"/>
      <c r="WFF122" s="65"/>
      <c r="WFH122" s="65"/>
      <c r="WFJ122" s="65"/>
      <c r="WFL122" s="65"/>
      <c r="WFN122" s="65"/>
      <c r="WFP122" s="65"/>
      <c r="WFR122" s="65"/>
      <c r="WFT122" s="65"/>
      <c r="WFV122" s="65"/>
      <c r="WFX122" s="65"/>
      <c r="WFZ122" s="65"/>
      <c r="WGB122" s="65"/>
      <c r="WGD122" s="65"/>
      <c r="WGF122" s="65"/>
      <c r="WGH122" s="65"/>
      <c r="WGJ122" s="65"/>
      <c r="WGL122" s="65"/>
      <c r="WGN122" s="65"/>
      <c r="WGP122" s="65"/>
      <c r="WGR122" s="65"/>
      <c r="WGT122" s="65"/>
      <c r="WGV122" s="65"/>
      <c r="WGX122" s="65"/>
      <c r="WGZ122" s="65"/>
      <c r="WHB122" s="65"/>
      <c r="WHD122" s="65"/>
      <c r="WHF122" s="65"/>
      <c r="WHH122" s="65"/>
      <c r="WHJ122" s="65"/>
      <c r="WHL122" s="65"/>
      <c r="WHN122" s="65"/>
      <c r="WHP122" s="65"/>
      <c r="WHR122" s="65"/>
      <c r="WHT122" s="65"/>
      <c r="WHV122" s="65"/>
      <c r="WHX122" s="65"/>
      <c r="WHZ122" s="65"/>
      <c r="WIB122" s="65"/>
      <c r="WID122" s="65"/>
      <c r="WIF122" s="65"/>
      <c r="WIH122" s="65"/>
      <c r="WIJ122" s="65"/>
      <c r="WIL122" s="65"/>
      <c r="WIN122" s="65"/>
      <c r="WIP122" s="65"/>
      <c r="WIR122" s="65"/>
      <c r="WIT122" s="65"/>
      <c r="WIV122" s="65"/>
      <c r="WIX122" s="65"/>
      <c r="WIZ122" s="65"/>
      <c r="WJB122" s="65"/>
      <c r="WJD122" s="65"/>
      <c r="WJF122" s="65"/>
      <c r="WJH122" s="65"/>
      <c r="WJJ122" s="65"/>
      <c r="WJL122" s="65"/>
      <c r="WJN122" s="65"/>
      <c r="WJP122" s="65"/>
      <c r="WJR122" s="65"/>
      <c r="WJT122" s="65"/>
      <c r="WJV122" s="65"/>
      <c r="WJX122" s="65"/>
      <c r="WJZ122" s="65"/>
      <c r="WKB122" s="65"/>
      <c r="WKD122" s="65"/>
      <c r="WKF122" s="65"/>
      <c r="WKH122" s="65"/>
      <c r="WKJ122" s="65"/>
      <c r="WKL122" s="65"/>
      <c r="WKN122" s="65"/>
      <c r="WKP122" s="65"/>
      <c r="WKR122" s="65"/>
      <c r="WKT122" s="65"/>
      <c r="WKV122" s="65"/>
      <c r="WKX122" s="65"/>
      <c r="WKZ122" s="65"/>
      <c r="WLB122" s="65"/>
      <c r="WLD122" s="65"/>
      <c r="WLF122" s="65"/>
      <c r="WLH122" s="65"/>
      <c r="WLJ122" s="65"/>
      <c r="WLL122" s="65"/>
      <c r="WLN122" s="65"/>
      <c r="WLP122" s="65"/>
      <c r="WLR122" s="65"/>
      <c r="WLT122" s="65"/>
      <c r="WLV122" s="65"/>
      <c r="WLX122" s="65"/>
      <c r="WLZ122" s="65"/>
      <c r="WMB122" s="65"/>
      <c r="WMD122" s="65"/>
      <c r="WMF122" s="65"/>
      <c r="WMH122" s="65"/>
      <c r="WMJ122" s="65"/>
      <c r="WML122" s="65"/>
      <c r="WMN122" s="65"/>
      <c r="WMP122" s="65"/>
      <c r="WMR122" s="65"/>
      <c r="WMT122" s="65"/>
      <c r="WMV122" s="65"/>
      <c r="WMX122" s="65"/>
      <c r="WMZ122" s="65"/>
      <c r="WNB122" s="65"/>
      <c r="WND122" s="65"/>
      <c r="WNF122" s="65"/>
      <c r="WNH122" s="65"/>
      <c r="WNJ122" s="65"/>
      <c r="WNL122" s="65"/>
      <c r="WNN122" s="65"/>
      <c r="WNP122" s="65"/>
      <c r="WNR122" s="65"/>
      <c r="WNT122" s="65"/>
      <c r="WNV122" s="65"/>
      <c r="WNX122" s="65"/>
      <c r="WNZ122" s="65"/>
      <c r="WOB122" s="65"/>
      <c r="WOD122" s="65"/>
      <c r="WOF122" s="65"/>
      <c r="WOH122" s="65"/>
      <c r="WOJ122" s="65"/>
      <c r="WOL122" s="65"/>
      <c r="WON122" s="65"/>
      <c r="WOP122" s="65"/>
      <c r="WOR122" s="65"/>
      <c r="WOT122" s="65"/>
      <c r="WOV122" s="65"/>
      <c r="WOX122" s="65"/>
      <c r="WOZ122" s="65"/>
      <c r="WPB122" s="65"/>
      <c r="WPD122" s="65"/>
      <c r="WPF122" s="65"/>
      <c r="WPH122" s="65"/>
      <c r="WPJ122" s="65"/>
      <c r="WPL122" s="65"/>
      <c r="WPN122" s="65"/>
      <c r="WPP122" s="65"/>
      <c r="WPR122" s="65"/>
      <c r="WPT122" s="65"/>
      <c r="WPV122" s="65"/>
      <c r="WPX122" s="65"/>
      <c r="WPZ122" s="65"/>
      <c r="WQB122" s="65"/>
      <c r="WQD122" s="65"/>
      <c r="WQF122" s="65"/>
      <c r="WQH122" s="65"/>
      <c r="WQJ122" s="65"/>
      <c r="WQL122" s="65"/>
      <c r="WQN122" s="65"/>
      <c r="WQP122" s="65"/>
      <c r="WQR122" s="65"/>
      <c r="WQT122" s="65"/>
      <c r="WQV122" s="65"/>
      <c r="WQX122" s="65"/>
      <c r="WQZ122" s="65"/>
      <c r="WRB122" s="65"/>
      <c r="WRD122" s="65"/>
      <c r="WRF122" s="65"/>
      <c r="WRH122" s="65"/>
      <c r="WRJ122" s="65"/>
      <c r="WRL122" s="65"/>
      <c r="WRN122" s="65"/>
      <c r="WRP122" s="65"/>
      <c r="WRR122" s="65"/>
      <c r="WRT122" s="65"/>
      <c r="WRV122" s="65"/>
      <c r="WRX122" s="65"/>
      <c r="WRZ122" s="65"/>
      <c r="WSB122" s="65"/>
      <c r="WSD122" s="65"/>
      <c r="WSF122" s="65"/>
      <c r="WSH122" s="65"/>
      <c r="WSJ122" s="65"/>
      <c r="WSL122" s="65"/>
      <c r="WSN122" s="65"/>
      <c r="WSP122" s="65"/>
      <c r="WSR122" s="65"/>
      <c r="WST122" s="65"/>
      <c r="WSV122" s="65"/>
      <c r="WSX122" s="65"/>
      <c r="WSZ122" s="65"/>
      <c r="WTB122" s="65"/>
      <c r="WTD122" s="65"/>
      <c r="WTF122" s="65"/>
      <c r="WTH122" s="65"/>
      <c r="WTJ122" s="65"/>
      <c r="WTL122" s="65"/>
      <c r="WTN122" s="65"/>
      <c r="WTP122" s="65"/>
      <c r="WTR122" s="65"/>
      <c r="WTT122" s="65"/>
      <c r="WTV122" s="65"/>
      <c r="WTX122" s="65"/>
      <c r="WTZ122" s="65"/>
      <c r="WUB122" s="65"/>
      <c r="WUD122" s="65"/>
      <c r="WUF122" s="65"/>
      <c r="WUH122" s="65"/>
      <c r="WUJ122" s="65"/>
      <c r="WUL122" s="65"/>
      <c r="WUN122" s="65"/>
      <c r="WUP122" s="65"/>
      <c r="WUR122" s="65"/>
      <c r="WUT122" s="65"/>
      <c r="WUV122" s="65"/>
      <c r="WUX122" s="65"/>
      <c r="WUZ122" s="65"/>
      <c r="WVB122" s="65"/>
      <c r="WVD122" s="65"/>
      <c r="WVF122" s="65"/>
      <c r="WVH122" s="65"/>
      <c r="WVJ122" s="65"/>
      <c r="WVL122" s="65"/>
      <c r="WVN122" s="65"/>
      <c r="WVP122" s="65"/>
      <c r="WVR122" s="65"/>
      <c r="WVT122" s="65"/>
      <c r="WVV122" s="65"/>
      <c r="WVX122" s="65"/>
      <c r="WVZ122" s="65"/>
      <c r="WWB122" s="65"/>
      <c r="WWD122" s="65"/>
      <c r="WWF122" s="65"/>
      <c r="WWH122" s="65"/>
      <c r="WWJ122" s="65"/>
      <c r="WWL122" s="65"/>
      <c r="WWN122" s="65"/>
      <c r="WWP122" s="65"/>
      <c r="WWR122" s="65"/>
      <c r="WWT122" s="65"/>
      <c r="WWV122" s="65"/>
      <c r="WWX122" s="65"/>
      <c r="WWZ122" s="65"/>
      <c r="WXB122" s="65"/>
      <c r="WXD122" s="65"/>
      <c r="WXF122" s="65"/>
      <c r="WXH122" s="65"/>
      <c r="WXJ122" s="65"/>
      <c r="WXL122" s="65"/>
      <c r="WXN122" s="65"/>
      <c r="WXP122" s="65"/>
      <c r="WXR122" s="65"/>
      <c r="WXT122" s="65"/>
      <c r="WXV122" s="65"/>
      <c r="WXX122" s="65"/>
      <c r="WXZ122" s="65"/>
      <c r="WYB122" s="65"/>
      <c r="WYD122" s="65"/>
      <c r="WYF122" s="65"/>
      <c r="WYH122" s="65"/>
      <c r="WYJ122" s="65"/>
      <c r="WYL122" s="65"/>
      <c r="WYN122" s="65"/>
      <c r="WYP122" s="65"/>
      <c r="WYR122" s="65"/>
      <c r="WYT122" s="65"/>
      <c r="WYV122" s="65"/>
      <c r="WYX122" s="65"/>
      <c r="WYZ122" s="65"/>
      <c r="WZB122" s="65"/>
      <c r="WZD122" s="65"/>
      <c r="WZF122" s="65"/>
      <c r="WZH122" s="65"/>
      <c r="WZJ122" s="65"/>
      <c r="WZL122" s="65"/>
      <c r="WZN122" s="65"/>
      <c r="WZP122" s="65"/>
      <c r="WZR122" s="65"/>
      <c r="WZT122" s="65"/>
      <c r="WZV122" s="65"/>
      <c r="WZX122" s="65"/>
      <c r="WZZ122" s="65"/>
      <c r="XAB122" s="65"/>
      <c r="XAD122" s="65"/>
      <c r="XAF122" s="65"/>
      <c r="XAH122" s="65"/>
      <c r="XAJ122" s="65"/>
      <c r="XAL122" s="65"/>
      <c r="XAN122" s="65"/>
      <c r="XAP122" s="65"/>
      <c r="XAR122" s="65"/>
      <c r="XAT122" s="65"/>
      <c r="XAV122" s="65"/>
      <c r="XAX122" s="65"/>
      <c r="XAZ122" s="65"/>
      <c r="XBB122" s="65"/>
      <c r="XBD122" s="65"/>
      <c r="XBF122" s="65"/>
      <c r="XBH122" s="65"/>
      <c r="XBJ122" s="65"/>
      <c r="XBL122" s="65"/>
      <c r="XBN122" s="65"/>
      <c r="XBP122" s="65"/>
      <c r="XBR122" s="65"/>
      <c r="XBT122" s="65"/>
      <c r="XBV122" s="65"/>
      <c r="XBX122" s="65"/>
      <c r="XBZ122" s="65"/>
      <c r="XCB122" s="65"/>
      <c r="XCD122" s="65"/>
      <c r="XCF122" s="65"/>
      <c r="XCH122" s="65"/>
      <c r="XCJ122" s="65"/>
      <c r="XCL122" s="65"/>
      <c r="XCN122" s="65"/>
      <c r="XCP122" s="65"/>
      <c r="XCR122" s="65"/>
      <c r="XCT122" s="65"/>
      <c r="XCV122" s="65"/>
      <c r="XCX122" s="65"/>
      <c r="XCZ122" s="65"/>
      <c r="XDB122" s="65"/>
      <c r="XDD122" s="65"/>
      <c r="XDF122" s="65"/>
      <c r="XDH122" s="65"/>
      <c r="XDJ122" s="65"/>
      <c r="XDL122" s="65"/>
      <c r="XDN122" s="65"/>
      <c r="XDP122" s="65"/>
      <c r="XDR122" s="65"/>
      <c r="XDT122" s="65"/>
      <c r="XDV122" s="65"/>
      <c r="XDX122" s="65"/>
      <c r="XDZ122" s="65"/>
      <c r="XEB122" s="65"/>
      <c r="XED122" s="65"/>
      <c r="XEF122" s="65"/>
      <c r="XEH122" s="65"/>
      <c r="XEJ122" s="65"/>
      <c r="XEL122" s="65"/>
      <c r="XEN122" s="65"/>
      <c r="XEP122" s="65"/>
      <c r="XER122" s="65"/>
      <c r="XET122" s="65"/>
      <c r="XEV122" s="65"/>
      <c r="XEX122" s="65"/>
      <c r="XEZ122" s="65"/>
      <c r="XFB122" s="65"/>
    </row>
    <row r="123" spans="1:16382" x14ac:dyDescent="0.3">
      <c r="C123" s="64"/>
      <c r="D123" s="65"/>
      <c r="E123" s="64"/>
      <c r="F123" s="65"/>
      <c r="G123" s="64"/>
      <c r="H123" s="65"/>
      <c r="I123" s="64"/>
      <c r="J123" s="65"/>
      <c r="K123" s="64"/>
      <c r="L123" s="65"/>
      <c r="M123" s="64"/>
      <c r="N123" s="65"/>
      <c r="O123" s="64"/>
      <c r="P123" s="65"/>
      <c r="Q123" s="64"/>
      <c r="R123" s="65"/>
      <c r="S123" s="64"/>
      <c r="T123" s="65"/>
      <c r="U123" s="64"/>
      <c r="V123" s="65"/>
      <c r="W123" s="64"/>
      <c r="X123" s="65"/>
      <c r="Y123" s="64"/>
      <c r="Z123" s="65"/>
      <c r="AA123" s="64"/>
      <c r="AB123" s="65"/>
      <c r="AC123" s="64"/>
      <c r="AD123" s="65"/>
      <c r="AE123" s="64"/>
      <c r="AF123" s="65"/>
      <c r="AG123" s="64"/>
      <c r="AH123" s="65"/>
      <c r="AI123" s="64"/>
      <c r="AJ123" s="65"/>
      <c r="AK123" s="64"/>
      <c r="AL123" s="65"/>
      <c r="AM123" s="64"/>
      <c r="AN123" s="65"/>
      <c r="AO123" s="64"/>
      <c r="AP123" s="65"/>
      <c r="AQ123" s="64"/>
      <c r="AR123" s="65"/>
      <c r="AS123" s="64"/>
      <c r="AT123" s="65"/>
      <c r="AU123" s="64"/>
      <c r="AV123" s="65"/>
      <c r="AW123" s="64"/>
      <c r="AX123" s="65"/>
      <c r="AY123" s="64"/>
      <c r="AZ123" s="65"/>
      <c r="BA123" s="64"/>
      <c r="BB123" s="65"/>
      <c r="BC123" s="64"/>
      <c r="BD123" s="65"/>
      <c r="BE123" s="64"/>
      <c r="BF123" s="65"/>
      <c r="BH123" s="108"/>
      <c r="BJ123" s="65"/>
      <c r="BL123" s="65"/>
      <c r="BN123" s="65"/>
      <c r="BP123" s="65"/>
      <c r="BR123" s="65"/>
      <c r="BT123" s="65"/>
      <c r="BV123" s="65"/>
      <c r="BX123" s="65"/>
      <c r="BZ123" s="65"/>
      <c r="CB123" s="65"/>
      <c r="CD123" s="65"/>
      <c r="CF123" s="65"/>
      <c r="CH123" s="65"/>
      <c r="CJ123" s="65"/>
      <c r="CL123" s="65"/>
      <c r="CN123" s="65"/>
      <c r="CP123" s="65"/>
      <c r="CR123" s="65"/>
      <c r="CT123" s="65"/>
      <c r="CV123" s="65"/>
      <c r="CX123" s="65"/>
      <c r="CZ123" s="65"/>
      <c r="DB123" s="65"/>
      <c r="DD123" s="65"/>
      <c r="DF123" s="65"/>
      <c r="DH123" s="65"/>
      <c r="DJ123" s="65"/>
      <c r="DL123" s="65"/>
      <c r="DN123" s="65"/>
      <c r="DP123" s="65"/>
      <c r="DR123" s="65"/>
      <c r="DT123" s="65"/>
      <c r="DV123" s="65"/>
      <c r="DX123" s="65"/>
      <c r="DZ123" s="65"/>
      <c r="EB123" s="65"/>
      <c r="ED123" s="65"/>
      <c r="EF123" s="65"/>
      <c r="EH123" s="65"/>
      <c r="EJ123" s="65"/>
      <c r="EL123" s="65"/>
      <c r="EN123" s="65"/>
      <c r="EP123" s="65"/>
      <c r="ER123" s="65"/>
      <c r="ET123" s="65"/>
      <c r="EV123" s="65"/>
      <c r="EX123" s="65"/>
      <c r="EZ123" s="65"/>
      <c r="FB123" s="65"/>
      <c r="FD123" s="65"/>
      <c r="FF123" s="65"/>
      <c r="FH123" s="65"/>
      <c r="FJ123" s="65"/>
      <c r="FL123" s="65"/>
      <c r="FN123" s="65"/>
      <c r="FP123" s="65"/>
      <c r="FR123" s="65"/>
      <c r="FT123" s="65"/>
      <c r="FV123" s="65"/>
      <c r="FX123" s="65"/>
      <c r="FZ123" s="65"/>
      <c r="GB123" s="65"/>
      <c r="GD123" s="65"/>
      <c r="GF123" s="65"/>
      <c r="GH123" s="65"/>
      <c r="GJ123" s="65"/>
      <c r="GL123" s="65"/>
      <c r="GN123" s="65"/>
      <c r="GP123" s="65"/>
      <c r="GR123" s="65"/>
      <c r="GT123" s="65"/>
      <c r="GV123" s="65"/>
      <c r="GX123" s="65"/>
      <c r="GZ123" s="65"/>
      <c r="HB123" s="65"/>
      <c r="HD123" s="65"/>
      <c r="HF123" s="65"/>
      <c r="HH123" s="65"/>
      <c r="HJ123" s="65"/>
      <c r="HL123" s="65"/>
      <c r="HN123" s="65"/>
      <c r="HP123" s="65"/>
      <c r="HR123" s="65"/>
      <c r="HT123" s="65"/>
      <c r="HV123" s="65"/>
      <c r="HX123" s="65"/>
      <c r="HZ123" s="65"/>
      <c r="IB123" s="65"/>
      <c r="ID123" s="65"/>
      <c r="IF123" s="65"/>
      <c r="IH123" s="65"/>
      <c r="IJ123" s="65"/>
      <c r="IL123" s="65"/>
      <c r="IN123" s="65"/>
      <c r="IP123" s="65"/>
      <c r="IR123" s="65"/>
      <c r="IT123" s="65"/>
      <c r="IV123" s="65"/>
      <c r="IX123" s="65"/>
      <c r="IZ123" s="65"/>
      <c r="JB123" s="65"/>
      <c r="JD123" s="65"/>
      <c r="JF123" s="65"/>
      <c r="JH123" s="65"/>
      <c r="JJ123" s="65"/>
      <c r="JL123" s="65"/>
      <c r="JN123" s="65"/>
      <c r="JP123" s="65"/>
      <c r="JR123" s="65"/>
      <c r="JT123" s="65"/>
      <c r="JV123" s="65"/>
      <c r="JX123" s="65"/>
      <c r="JZ123" s="65"/>
      <c r="KB123" s="65"/>
      <c r="KD123" s="65"/>
      <c r="KF123" s="65"/>
      <c r="KH123" s="65"/>
      <c r="KJ123" s="65"/>
      <c r="KL123" s="65"/>
      <c r="KN123" s="65"/>
      <c r="KP123" s="65"/>
      <c r="KR123" s="65"/>
      <c r="KT123" s="65"/>
      <c r="KV123" s="65"/>
      <c r="KX123" s="65"/>
      <c r="KZ123" s="65"/>
      <c r="LB123" s="65"/>
      <c r="LD123" s="65"/>
      <c r="LF123" s="65"/>
      <c r="LH123" s="65"/>
      <c r="LJ123" s="65"/>
      <c r="LL123" s="65"/>
      <c r="LN123" s="65"/>
      <c r="LP123" s="65"/>
      <c r="LR123" s="65"/>
      <c r="LT123" s="65"/>
      <c r="LV123" s="65"/>
      <c r="LX123" s="65"/>
      <c r="LZ123" s="65"/>
      <c r="MB123" s="65"/>
      <c r="MD123" s="65"/>
      <c r="MF123" s="65"/>
      <c r="MH123" s="65"/>
      <c r="MJ123" s="65"/>
      <c r="ML123" s="65"/>
      <c r="MN123" s="65"/>
      <c r="MP123" s="65"/>
      <c r="MR123" s="65"/>
      <c r="MT123" s="65"/>
      <c r="MV123" s="65"/>
      <c r="MX123" s="65"/>
      <c r="MZ123" s="65"/>
      <c r="NB123" s="65"/>
      <c r="ND123" s="65"/>
      <c r="NF123" s="65"/>
      <c r="NH123" s="65"/>
      <c r="NJ123" s="65"/>
      <c r="NL123" s="65"/>
      <c r="NN123" s="65"/>
      <c r="NP123" s="65"/>
      <c r="NR123" s="65"/>
      <c r="NT123" s="65"/>
      <c r="NV123" s="65"/>
      <c r="NX123" s="65"/>
      <c r="NZ123" s="65"/>
      <c r="OB123" s="65"/>
      <c r="OD123" s="65"/>
      <c r="OF123" s="65"/>
      <c r="OH123" s="65"/>
      <c r="OJ123" s="65"/>
      <c r="OL123" s="65"/>
      <c r="ON123" s="65"/>
      <c r="OP123" s="65"/>
      <c r="OR123" s="65"/>
      <c r="OT123" s="65"/>
      <c r="OV123" s="65"/>
      <c r="OX123" s="65"/>
      <c r="OZ123" s="65"/>
      <c r="PB123" s="65"/>
      <c r="PD123" s="65"/>
      <c r="PF123" s="65"/>
      <c r="PH123" s="65"/>
      <c r="PJ123" s="65"/>
      <c r="PL123" s="65"/>
      <c r="PN123" s="65"/>
      <c r="PP123" s="65"/>
      <c r="PR123" s="65"/>
      <c r="PT123" s="65"/>
      <c r="PV123" s="65"/>
      <c r="PX123" s="65"/>
      <c r="PZ123" s="65"/>
      <c r="QB123" s="65"/>
      <c r="QD123" s="65"/>
      <c r="QF123" s="65"/>
      <c r="QH123" s="65"/>
      <c r="QJ123" s="65"/>
      <c r="QL123" s="65"/>
      <c r="QN123" s="65"/>
      <c r="QP123" s="65"/>
      <c r="QR123" s="65"/>
      <c r="QT123" s="65"/>
      <c r="QV123" s="65"/>
      <c r="QX123" s="65"/>
      <c r="QZ123" s="65"/>
      <c r="RB123" s="65"/>
      <c r="RD123" s="65"/>
      <c r="RF123" s="65"/>
      <c r="RH123" s="65"/>
      <c r="RJ123" s="65"/>
      <c r="RL123" s="65"/>
      <c r="RN123" s="65"/>
      <c r="RP123" s="65"/>
      <c r="RR123" s="65"/>
      <c r="RT123" s="65"/>
      <c r="RV123" s="65"/>
      <c r="RX123" s="65"/>
      <c r="RZ123" s="65"/>
      <c r="SB123" s="65"/>
      <c r="SD123" s="65"/>
      <c r="SF123" s="65"/>
      <c r="SH123" s="65"/>
      <c r="SJ123" s="65"/>
      <c r="SL123" s="65"/>
      <c r="SN123" s="65"/>
      <c r="SP123" s="65"/>
      <c r="SR123" s="65"/>
      <c r="ST123" s="65"/>
      <c r="SV123" s="65"/>
      <c r="SX123" s="65"/>
      <c r="SZ123" s="65"/>
      <c r="TB123" s="65"/>
      <c r="TD123" s="65"/>
      <c r="TF123" s="65"/>
      <c r="TH123" s="65"/>
      <c r="TJ123" s="65"/>
      <c r="TL123" s="65"/>
      <c r="TN123" s="65"/>
      <c r="TP123" s="65"/>
      <c r="TR123" s="65"/>
      <c r="TT123" s="65"/>
      <c r="TV123" s="65"/>
      <c r="TX123" s="65"/>
      <c r="TZ123" s="65"/>
      <c r="UB123" s="65"/>
      <c r="UD123" s="65"/>
      <c r="UF123" s="65"/>
      <c r="UH123" s="65"/>
      <c r="UJ123" s="65"/>
      <c r="UL123" s="65"/>
      <c r="UN123" s="65"/>
      <c r="UP123" s="65"/>
      <c r="UR123" s="65"/>
      <c r="UT123" s="65"/>
      <c r="UV123" s="65"/>
      <c r="UX123" s="65"/>
      <c r="UZ123" s="65"/>
      <c r="VB123" s="65"/>
      <c r="VD123" s="65"/>
      <c r="VF123" s="65"/>
      <c r="VH123" s="65"/>
      <c r="VJ123" s="65"/>
      <c r="VL123" s="65"/>
      <c r="VN123" s="65"/>
      <c r="VP123" s="65"/>
      <c r="VR123" s="65"/>
      <c r="VT123" s="65"/>
      <c r="VV123" s="65"/>
      <c r="VX123" s="65"/>
      <c r="VZ123" s="65"/>
      <c r="WB123" s="65"/>
      <c r="WD123" s="65"/>
      <c r="WF123" s="65"/>
      <c r="WH123" s="65"/>
      <c r="WJ123" s="65"/>
      <c r="WL123" s="65"/>
      <c r="WN123" s="65"/>
      <c r="WP123" s="65"/>
      <c r="WR123" s="65"/>
      <c r="WT123" s="65"/>
      <c r="WV123" s="65"/>
      <c r="WX123" s="65"/>
      <c r="WZ123" s="65"/>
      <c r="XB123" s="65"/>
      <c r="XD123" s="65"/>
      <c r="XF123" s="65"/>
      <c r="XH123" s="65"/>
      <c r="XJ123" s="65"/>
      <c r="XL123" s="65"/>
      <c r="XN123" s="65"/>
      <c r="XP123" s="65"/>
      <c r="XR123" s="65"/>
      <c r="XT123" s="65"/>
      <c r="XV123" s="65"/>
      <c r="XX123" s="65"/>
      <c r="XZ123" s="65"/>
      <c r="YB123" s="65"/>
      <c r="YD123" s="65"/>
      <c r="YF123" s="65"/>
      <c r="YH123" s="65"/>
      <c r="YJ123" s="65"/>
      <c r="YL123" s="65"/>
      <c r="YN123" s="65"/>
      <c r="YP123" s="65"/>
      <c r="YR123" s="65"/>
      <c r="YT123" s="65"/>
      <c r="YV123" s="65"/>
      <c r="YX123" s="65"/>
      <c r="YZ123" s="65"/>
      <c r="ZB123" s="65"/>
      <c r="ZD123" s="65"/>
      <c r="ZF123" s="65"/>
      <c r="ZH123" s="65"/>
      <c r="ZJ123" s="65"/>
      <c r="ZL123" s="65"/>
      <c r="ZN123" s="65"/>
      <c r="ZP123" s="65"/>
      <c r="ZR123" s="65"/>
      <c r="ZT123" s="65"/>
      <c r="ZV123" s="65"/>
      <c r="ZX123" s="65"/>
      <c r="ZZ123" s="65"/>
      <c r="AAB123" s="65"/>
      <c r="AAD123" s="65"/>
      <c r="AAF123" s="65"/>
      <c r="AAH123" s="65"/>
      <c r="AAJ123" s="65"/>
      <c r="AAL123" s="65"/>
      <c r="AAN123" s="65"/>
      <c r="AAP123" s="65"/>
      <c r="AAR123" s="65"/>
      <c r="AAT123" s="65"/>
      <c r="AAV123" s="65"/>
      <c r="AAX123" s="65"/>
      <c r="AAZ123" s="65"/>
      <c r="ABB123" s="65"/>
      <c r="ABD123" s="65"/>
      <c r="ABF123" s="65"/>
      <c r="ABH123" s="65"/>
      <c r="ABJ123" s="65"/>
      <c r="ABL123" s="65"/>
      <c r="ABN123" s="65"/>
      <c r="ABP123" s="65"/>
      <c r="ABR123" s="65"/>
      <c r="ABT123" s="65"/>
      <c r="ABV123" s="65"/>
      <c r="ABX123" s="65"/>
      <c r="ABZ123" s="65"/>
      <c r="ACB123" s="65"/>
      <c r="ACD123" s="65"/>
      <c r="ACF123" s="65"/>
      <c r="ACH123" s="65"/>
      <c r="ACJ123" s="65"/>
      <c r="ACL123" s="65"/>
      <c r="ACN123" s="65"/>
      <c r="ACP123" s="65"/>
      <c r="ACR123" s="65"/>
      <c r="ACT123" s="65"/>
      <c r="ACV123" s="65"/>
      <c r="ACX123" s="65"/>
      <c r="ACZ123" s="65"/>
      <c r="ADB123" s="65"/>
      <c r="ADD123" s="65"/>
      <c r="ADF123" s="65"/>
      <c r="ADH123" s="65"/>
      <c r="ADJ123" s="65"/>
      <c r="ADL123" s="65"/>
      <c r="ADN123" s="65"/>
      <c r="ADP123" s="65"/>
      <c r="ADR123" s="65"/>
      <c r="ADT123" s="65"/>
      <c r="ADV123" s="65"/>
      <c r="ADX123" s="65"/>
      <c r="ADZ123" s="65"/>
      <c r="AEB123" s="65"/>
      <c r="AED123" s="65"/>
      <c r="AEF123" s="65"/>
      <c r="AEH123" s="65"/>
      <c r="AEJ123" s="65"/>
      <c r="AEL123" s="65"/>
      <c r="AEN123" s="65"/>
      <c r="AEP123" s="65"/>
      <c r="AER123" s="65"/>
      <c r="AET123" s="65"/>
      <c r="AEV123" s="65"/>
      <c r="AEX123" s="65"/>
      <c r="AEZ123" s="65"/>
      <c r="AFB123" s="65"/>
      <c r="AFD123" s="65"/>
      <c r="AFF123" s="65"/>
      <c r="AFH123" s="65"/>
      <c r="AFJ123" s="65"/>
      <c r="AFL123" s="65"/>
      <c r="AFN123" s="65"/>
      <c r="AFP123" s="65"/>
      <c r="AFR123" s="65"/>
      <c r="AFT123" s="65"/>
      <c r="AFV123" s="65"/>
      <c r="AFX123" s="65"/>
      <c r="AFZ123" s="65"/>
      <c r="AGB123" s="65"/>
      <c r="AGD123" s="65"/>
      <c r="AGF123" s="65"/>
      <c r="AGH123" s="65"/>
      <c r="AGJ123" s="65"/>
      <c r="AGL123" s="65"/>
      <c r="AGN123" s="65"/>
      <c r="AGP123" s="65"/>
      <c r="AGR123" s="65"/>
      <c r="AGT123" s="65"/>
      <c r="AGV123" s="65"/>
      <c r="AGX123" s="65"/>
      <c r="AGZ123" s="65"/>
      <c r="AHB123" s="65"/>
      <c r="AHD123" s="65"/>
      <c r="AHF123" s="65"/>
      <c r="AHH123" s="65"/>
      <c r="AHJ123" s="65"/>
      <c r="AHL123" s="65"/>
      <c r="AHN123" s="65"/>
      <c r="AHP123" s="65"/>
      <c r="AHR123" s="65"/>
      <c r="AHT123" s="65"/>
      <c r="AHV123" s="65"/>
      <c r="AHX123" s="65"/>
      <c r="AHZ123" s="65"/>
      <c r="AIB123" s="65"/>
      <c r="AID123" s="65"/>
      <c r="AIF123" s="65"/>
      <c r="AIH123" s="65"/>
      <c r="AIJ123" s="65"/>
      <c r="AIL123" s="65"/>
      <c r="AIN123" s="65"/>
      <c r="AIP123" s="65"/>
      <c r="AIR123" s="65"/>
      <c r="AIT123" s="65"/>
      <c r="AIV123" s="65"/>
      <c r="AIX123" s="65"/>
      <c r="AIZ123" s="65"/>
      <c r="AJB123" s="65"/>
      <c r="AJD123" s="65"/>
      <c r="AJF123" s="65"/>
      <c r="AJH123" s="65"/>
      <c r="AJJ123" s="65"/>
      <c r="AJL123" s="65"/>
      <c r="AJN123" s="65"/>
      <c r="AJP123" s="65"/>
      <c r="AJR123" s="65"/>
      <c r="AJT123" s="65"/>
      <c r="AJV123" s="65"/>
      <c r="AJX123" s="65"/>
      <c r="AJZ123" s="65"/>
      <c r="AKB123" s="65"/>
      <c r="AKD123" s="65"/>
      <c r="AKF123" s="65"/>
      <c r="AKH123" s="65"/>
      <c r="AKJ123" s="65"/>
      <c r="AKL123" s="65"/>
      <c r="AKN123" s="65"/>
      <c r="AKP123" s="65"/>
      <c r="AKR123" s="65"/>
      <c r="AKT123" s="65"/>
      <c r="AKV123" s="65"/>
      <c r="AKX123" s="65"/>
      <c r="AKZ123" s="65"/>
      <c r="ALB123" s="65"/>
      <c r="ALD123" s="65"/>
      <c r="ALF123" s="65"/>
      <c r="ALH123" s="65"/>
      <c r="ALJ123" s="65"/>
      <c r="ALL123" s="65"/>
      <c r="ALN123" s="65"/>
      <c r="ALP123" s="65"/>
      <c r="ALR123" s="65"/>
      <c r="ALT123" s="65"/>
      <c r="ALV123" s="65"/>
      <c r="ALX123" s="65"/>
      <c r="ALZ123" s="65"/>
      <c r="AMB123" s="65"/>
      <c r="AMD123" s="65"/>
      <c r="AMF123" s="65"/>
      <c r="AMH123" s="65"/>
      <c r="AMJ123" s="65"/>
      <c r="AML123" s="65"/>
      <c r="AMN123" s="65"/>
      <c r="AMP123" s="65"/>
      <c r="AMR123" s="65"/>
      <c r="AMT123" s="65"/>
      <c r="AMV123" s="65"/>
      <c r="AMX123" s="65"/>
      <c r="AMZ123" s="65"/>
      <c r="ANB123" s="65"/>
      <c r="AND123" s="65"/>
      <c r="ANF123" s="65"/>
      <c r="ANH123" s="65"/>
      <c r="ANJ123" s="65"/>
      <c r="ANL123" s="65"/>
      <c r="ANN123" s="65"/>
      <c r="ANP123" s="65"/>
      <c r="ANR123" s="65"/>
      <c r="ANT123" s="65"/>
      <c r="ANV123" s="65"/>
      <c r="ANX123" s="65"/>
      <c r="ANZ123" s="65"/>
      <c r="AOB123" s="65"/>
      <c r="AOD123" s="65"/>
      <c r="AOF123" s="65"/>
      <c r="AOH123" s="65"/>
      <c r="AOJ123" s="65"/>
      <c r="AOL123" s="65"/>
      <c r="AON123" s="65"/>
      <c r="AOP123" s="65"/>
      <c r="AOR123" s="65"/>
      <c r="AOT123" s="65"/>
      <c r="AOV123" s="65"/>
      <c r="AOX123" s="65"/>
      <c r="AOZ123" s="65"/>
      <c r="APB123" s="65"/>
      <c r="APD123" s="65"/>
      <c r="APF123" s="65"/>
      <c r="APH123" s="65"/>
      <c r="APJ123" s="65"/>
      <c r="APL123" s="65"/>
      <c r="APN123" s="65"/>
      <c r="APP123" s="65"/>
      <c r="APR123" s="65"/>
      <c r="APT123" s="65"/>
      <c r="APV123" s="65"/>
      <c r="APX123" s="65"/>
      <c r="APZ123" s="65"/>
      <c r="AQB123" s="65"/>
      <c r="AQD123" s="65"/>
      <c r="AQF123" s="65"/>
      <c r="AQH123" s="65"/>
      <c r="AQJ123" s="65"/>
      <c r="AQL123" s="65"/>
      <c r="AQN123" s="65"/>
      <c r="AQP123" s="65"/>
      <c r="AQR123" s="65"/>
      <c r="AQT123" s="65"/>
      <c r="AQV123" s="65"/>
      <c r="AQX123" s="65"/>
      <c r="AQZ123" s="65"/>
      <c r="ARB123" s="65"/>
      <c r="ARD123" s="65"/>
      <c r="ARF123" s="65"/>
      <c r="ARH123" s="65"/>
      <c r="ARJ123" s="65"/>
      <c r="ARL123" s="65"/>
      <c r="ARN123" s="65"/>
      <c r="ARP123" s="65"/>
      <c r="ARR123" s="65"/>
      <c r="ART123" s="65"/>
      <c r="ARV123" s="65"/>
      <c r="ARX123" s="65"/>
      <c r="ARZ123" s="65"/>
      <c r="ASB123" s="65"/>
      <c r="ASD123" s="65"/>
      <c r="ASF123" s="65"/>
      <c r="ASH123" s="65"/>
      <c r="ASJ123" s="65"/>
      <c r="ASL123" s="65"/>
      <c r="ASN123" s="65"/>
      <c r="ASP123" s="65"/>
      <c r="ASR123" s="65"/>
      <c r="AST123" s="65"/>
      <c r="ASV123" s="65"/>
      <c r="ASX123" s="65"/>
      <c r="ASZ123" s="65"/>
      <c r="ATB123" s="65"/>
      <c r="ATD123" s="65"/>
      <c r="ATF123" s="65"/>
      <c r="ATH123" s="65"/>
      <c r="ATJ123" s="65"/>
      <c r="ATL123" s="65"/>
      <c r="ATN123" s="65"/>
      <c r="ATP123" s="65"/>
      <c r="ATR123" s="65"/>
      <c r="ATT123" s="65"/>
      <c r="ATV123" s="65"/>
      <c r="ATX123" s="65"/>
      <c r="ATZ123" s="65"/>
      <c r="AUB123" s="65"/>
      <c r="AUD123" s="65"/>
      <c r="AUF123" s="65"/>
      <c r="AUH123" s="65"/>
      <c r="AUJ123" s="65"/>
      <c r="AUL123" s="65"/>
      <c r="AUN123" s="65"/>
      <c r="AUP123" s="65"/>
      <c r="AUR123" s="65"/>
      <c r="AUT123" s="65"/>
      <c r="AUV123" s="65"/>
      <c r="AUX123" s="65"/>
      <c r="AUZ123" s="65"/>
      <c r="AVB123" s="65"/>
      <c r="AVD123" s="65"/>
      <c r="AVF123" s="65"/>
      <c r="AVH123" s="65"/>
      <c r="AVJ123" s="65"/>
      <c r="AVL123" s="65"/>
      <c r="AVN123" s="65"/>
      <c r="AVP123" s="65"/>
      <c r="AVR123" s="65"/>
      <c r="AVT123" s="65"/>
      <c r="AVV123" s="65"/>
      <c r="AVX123" s="65"/>
      <c r="AVZ123" s="65"/>
      <c r="AWB123" s="65"/>
      <c r="AWD123" s="65"/>
      <c r="AWF123" s="65"/>
      <c r="AWH123" s="65"/>
      <c r="AWJ123" s="65"/>
      <c r="AWL123" s="65"/>
      <c r="AWN123" s="65"/>
      <c r="AWP123" s="65"/>
      <c r="AWR123" s="65"/>
      <c r="AWT123" s="65"/>
      <c r="AWV123" s="65"/>
      <c r="AWX123" s="65"/>
      <c r="AWZ123" s="65"/>
      <c r="AXB123" s="65"/>
      <c r="AXD123" s="65"/>
      <c r="AXF123" s="65"/>
      <c r="AXH123" s="65"/>
      <c r="AXJ123" s="65"/>
      <c r="AXL123" s="65"/>
      <c r="AXN123" s="65"/>
      <c r="AXP123" s="65"/>
      <c r="AXR123" s="65"/>
      <c r="AXT123" s="65"/>
      <c r="AXV123" s="65"/>
      <c r="AXX123" s="65"/>
      <c r="AXZ123" s="65"/>
      <c r="AYB123" s="65"/>
      <c r="AYD123" s="65"/>
      <c r="AYF123" s="65"/>
      <c r="AYH123" s="65"/>
      <c r="AYJ123" s="65"/>
      <c r="AYL123" s="65"/>
      <c r="AYN123" s="65"/>
      <c r="AYP123" s="65"/>
      <c r="AYR123" s="65"/>
      <c r="AYT123" s="65"/>
      <c r="AYV123" s="65"/>
      <c r="AYX123" s="65"/>
      <c r="AYZ123" s="65"/>
      <c r="AZB123" s="65"/>
      <c r="AZD123" s="65"/>
      <c r="AZF123" s="65"/>
      <c r="AZH123" s="65"/>
      <c r="AZJ123" s="65"/>
      <c r="AZL123" s="65"/>
      <c r="AZN123" s="65"/>
      <c r="AZP123" s="65"/>
      <c r="AZR123" s="65"/>
      <c r="AZT123" s="65"/>
      <c r="AZV123" s="65"/>
      <c r="AZX123" s="65"/>
      <c r="AZZ123" s="65"/>
      <c r="BAB123" s="65"/>
      <c r="BAD123" s="65"/>
      <c r="BAF123" s="65"/>
      <c r="BAH123" s="65"/>
      <c r="BAJ123" s="65"/>
      <c r="BAL123" s="65"/>
      <c r="BAN123" s="65"/>
      <c r="BAP123" s="65"/>
      <c r="BAR123" s="65"/>
      <c r="BAT123" s="65"/>
      <c r="BAV123" s="65"/>
      <c r="BAX123" s="65"/>
      <c r="BAZ123" s="65"/>
      <c r="BBB123" s="65"/>
      <c r="BBD123" s="65"/>
      <c r="BBF123" s="65"/>
      <c r="BBH123" s="65"/>
      <c r="BBJ123" s="65"/>
      <c r="BBL123" s="65"/>
      <c r="BBN123" s="65"/>
      <c r="BBP123" s="65"/>
      <c r="BBR123" s="65"/>
      <c r="BBT123" s="65"/>
      <c r="BBV123" s="65"/>
      <c r="BBX123" s="65"/>
      <c r="BBZ123" s="65"/>
      <c r="BCB123" s="65"/>
      <c r="BCD123" s="65"/>
      <c r="BCF123" s="65"/>
      <c r="BCH123" s="65"/>
      <c r="BCJ123" s="65"/>
      <c r="BCL123" s="65"/>
      <c r="BCN123" s="65"/>
      <c r="BCP123" s="65"/>
      <c r="BCR123" s="65"/>
      <c r="BCT123" s="65"/>
      <c r="BCV123" s="65"/>
      <c r="BCX123" s="65"/>
      <c r="BCZ123" s="65"/>
      <c r="BDB123" s="65"/>
      <c r="BDD123" s="65"/>
      <c r="BDF123" s="65"/>
      <c r="BDH123" s="65"/>
      <c r="BDJ123" s="65"/>
      <c r="BDL123" s="65"/>
      <c r="BDN123" s="65"/>
      <c r="BDP123" s="65"/>
      <c r="BDR123" s="65"/>
      <c r="BDT123" s="65"/>
      <c r="BDV123" s="65"/>
      <c r="BDX123" s="65"/>
      <c r="BDZ123" s="65"/>
      <c r="BEB123" s="65"/>
      <c r="BED123" s="65"/>
      <c r="BEF123" s="65"/>
      <c r="BEH123" s="65"/>
      <c r="BEJ123" s="65"/>
      <c r="BEL123" s="65"/>
      <c r="BEN123" s="65"/>
      <c r="BEP123" s="65"/>
      <c r="BER123" s="65"/>
      <c r="BET123" s="65"/>
      <c r="BEV123" s="65"/>
      <c r="BEX123" s="65"/>
      <c r="BEZ123" s="65"/>
      <c r="BFB123" s="65"/>
      <c r="BFD123" s="65"/>
      <c r="BFF123" s="65"/>
      <c r="BFH123" s="65"/>
      <c r="BFJ123" s="65"/>
      <c r="BFL123" s="65"/>
      <c r="BFN123" s="65"/>
      <c r="BFP123" s="65"/>
      <c r="BFR123" s="65"/>
      <c r="BFT123" s="65"/>
      <c r="BFV123" s="65"/>
      <c r="BFX123" s="65"/>
      <c r="BFZ123" s="65"/>
      <c r="BGB123" s="65"/>
      <c r="BGD123" s="65"/>
      <c r="BGF123" s="65"/>
      <c r="BGH123" s="65"/>
      <c r="BGJ123" s="65"/>
      <c r="BGL123" s="65"/>
      <c r="BGN123" s="65"/>
      <c r="BGP123" s="65"/>
      <c r="BGR123" s="65"/>
      <c r="BGT123" s="65"/>
      <c r="BGV123" s="65"/>
      <c r="BGX123" s="65"/>
      <c r="BGZ123" s="65"/>
      <c r="BHB123" s="65"/>
      <c r="BHD123" s="65"/>
      <c r="BHF123" s="65"/>
      <c r="BHH123" s="65"/>
      <c r="BHJ123" s="65"/>
      <c r="BHL123" s="65"/>
      <c r="BHN123" s="65"/>
      <c r="BHP123" s="65"/>
      <c r="BHR123" s="65"/>
      <c r="BHT123" s="65"/>
      <c r="BHV123" s="65"/>
      <c r="BHX123" s="65"/>
      <c r="BHZ123" s="65"/>
      <c r="BIB123" s="65"/>
      <c r="BID123" s="65"/>
      <c r="BIF123" s="65"/>
      <c r="BIH123" s="65"/>
      <c r="BIJ123" s="65"/>
      <c r="BIL123" s="65"/>
      <c r="BIN123" s="65"/>
      <c r="BIP123" s="65"/>
      <c r="BIR123" s="65"/>
      <c r="BIT123" s="65"/>
      <c r="BIV123" s="65"/>
      <c r="BIX123" s="65"/>
      <c r="BIZ123" s="65"/>
      <c r="BJB123" s="65"/>
      <c r="BJD123" s="65"/>
      <c r="BJF123" s="65"/>
      <c r="BJH123" s="65"/>
      <c r="BJJ123" s="65"/>
      <c r="BJL123" s="65"/>
      <c r="BJN123" s="65"/>
      <c r="BJP123" s="65"/>
      <c r="BJR123" s="65"/>
      <c r="BJT123" s="65"/>
      <c r="BJV123" s="65"/>
      <c r="BJX123" s="65"/>
      <c r="BJZ123" s="65"/>
      <c r="BKB123" s="65"/>
      <c r="BKD123" s="65"/>
      <c r="BKF123" s="65"/>
      <c r="BKH123" s="65"/>
      <c r="BKJ123" s="65"/>
      <c r="BKL123" s="65"/>
      <c r="BKN123" s="65"/>
      <c r="BKP123" s="65"/>
      <c r="BKR123" s="65"/>
      <c r="BKT123" s="65"/>
      <c r="BKV123" s="65"/>
      <c r="BKX123" s="65"/>
      <c r="BKZ123" s="65"/>
      <c r="BLB123" s="65"/>
      <c r="BLD123" s="65"/>
      <c r="BLF123" s="65"/>
      <c r="BLH123" s="65"/>
      <c r="BLJ123" s="65"/>
      <c r="BLL123" s="65"/>
      <c r="BLN123" s="65"/>
      <c r="BLP123" s="65"/>
      <c r="BLR123" s="65"/>
      <c r="BLT123" s="65"/>
      <c r="BLV123" s="65"/>
      <c r="BLX123" s="65"/>
      <c r="BLZ123" s="65"/>
      <c r="BMB123" s="65"/>
      <c r="BMD123" s="65"/>
      <c r="BMF123" s="65"/>
      <c r="BMH123" s="65"/>
      <c r="BMJ123" s="65"/>
      <c r="BML123" s="65"/>
      <c r="BMN123" s="65"/>
      <c r="BMP123" s="65"/>
      <c r="BMR123" s="65"/>
      <c r="BMT123" s="65"/>
      <c r="BMV123" s="65"/>
      <c r="BMX123" s="65"/>
      <c r="BMZ123" s="65"/>
      <c r="BNB123" s="65"/>
      <c r="BND123" s="65"/>
      <c r="BNF123" s="65"/>
      <c r="BNH123" s="65"/>
      <c r="BNJ123" s="65"/>
      <c r="BNL123" s="65"/>
      <c r="BNN123" s="65"/>
      <c r="BNP123" s="65"/>
      <c r="BNR123" s="65"/>
      <c r="BNT123" s="65"/>
      <c r="BNV123" s="65"/>
      <c r="BNX123" s="65"/>
      <c r="BNZ123" s="65"/>
      <c r="BOB123" s="65"/>
      <c r="BOD123" s="65"/>
      <c r="BOF123" s="65"/>
      <c r="BOH123" s="65"/>
      <c r="BOJ123" s="65"/>
      <c r="BOL123" s="65"/>
      <c r="BON123" s="65"/>
      <c r="BOP123" s="65"/>
      <c r="BOR123" s="65"/>
      <c r="BOT123" s="65"/>
      <c r="BOV123" s="65"/>
      <c r="BOX123" s="65"/>
      <c r="BOZ123" s="65"/>
      <c r="BPB123" s="65"/>
      <c r="BPD123" s="65"/>
      <c r="BPF123" s="65"/>
      <c r="BPH123" s="65"/>
      <c r="BPJ123" s="65"/>
      <c r="BPL123" s="65"/>
      <c r="BPN123" s="65"/>
      <c r="BPP123" s="65"/>
      <c r="BPR123" s="65"/>
      <c r="BPT123" s="65"/>
      <c r="BPV123" s="65"/>
      <c r="BPX123" s="65"/>
      <c r="BPZ123" s="65"/>
      <c r="BQB123" s="65"/>
      <c r="BQD123" s="65"/>
      <c r="BQF123" s="65"/>
      <c r="BQH123" s="65"/>
      <c r="BQJ123" s="65"/>
      <c r="BQL123" s="65"/>
      <c r="BQN123" s="65"/>
      <c r="BQP123" s="65"/>
      <c r="BQR123" s="65"/>
      <c r="BQT123" s="65"/>
      <c r="BQV123" s="65"/>
      <c r="BQX123" s="65"/>
      <c r="BQZ123" s="65"/>
      <c r="BRB123" s="65"/>
      <c r="BRD123" s="65"/>
      <c r="BRF123" s="65"/>
      <c r="BRH123" s="65"/>
      <c r="BRJ123" s="65"/>
      <c r="BRL123" s="65"/>
      <c r="BRN123" s="65"/>
      <c r="BRP123" s="65"/>
      <c r="BRR123" s="65"/>
      <c r="BRT123" s="65"/>
      <c r="BRV123" s="65"/>
      <c r="BRX123" s="65"/>
      <c r="BRZ123" s="65"/>
      <c r="BSB123" s="65"/>
      <c r="BSD123" s="65"/>
      <c r="BSF123" s="65"/>
      <c r="BSH123" s="65"/>
      <c r="BSJ123" s="65"/>
      <c r="BSL123" s="65"/>
      <c r="BSN123" s="65"/>
      <c r="BSP123" s="65"/>
      <c r="BSR123" s="65"/>
      <c r="BST123" s="65"/>
      <c r="BSV123" s="65"/>
      <c r="BSX123" s="65"/>
      <c r="BSZ123" s="65"/>
      <c r="BTB123" s="65"/>
      <c r="BTD123" s="65"/>
      <c r="BTF123" s="65"/>
      <c r="BTH123" s="65"/>
      <c r="BTJ123" s="65"/>
      <c r="BTL123" s="65"/>
      <c r="BTN123" s="65"/>
      <c r="BTP123" s="65"/>
      <c r="BTR123" s="65"/>
      <c r="BTT123" s="65"/>
      <c r="BTV123" s="65"/>
      <c r="BTX123" s="65"/>
      <c r="BTZ123" s="65"/>
      <c r="BUB123" s="65"/>
      <c r="BUD123" s="65"/>
      <c r="BUF123" s="65"/>
      <c r="BUH123" s="65"/>
      <c r="BUJ123" s="65"/>
      <c r="BUL123" s="65"/>
      <c r="BUN123" s="65"/>
      <c r="BUP123" s="65"/>
      <c r="BUR123" s="65"/>
      <c r="BUT123" s="65"/>
      <c r="BUV123" s="65"/>
      <c r="BUX123" s="65"/>
      <c r="BUZ123" s="65"/>
      <c r="BVB123" s="65"/>
      <c r="BVD123" s="65"/>
      <c r="BVF123" s="65"/>
      <c r="BVH123" s="65"/>
      <c r="BVJ123" s="65"/>
      <c r="BVL123" s="65"/>
      <c r="BVN123" s="65"/>
      <c r="BVP123" s="65"/>
      <c r="BVR123" s="65"/>
      <c r="BVT123" s="65"/>
      <c r="BVV123" s="65"/>
      <c r="BVX123" s="65"/>
      <c r="BVZ123" s="65"/>
      <c r="BWB123" s="65"/>
      <c r="BWD123" s="65"/>
      <c r="BWF123" s="65"/>
      <c r="BWH123" s="65"/>
      <c r="BWJ123" s="65"/>
      <c r="BWL123" s="65"/>
      <c r="BWN123" s="65"/>
      <c r="BWP123" s="65"/>
      <c r="BWR123" s="65"/>
      <c r="BWT123" s="65"/>
      <c r="BWV123" s="65"/>
      <c r="BWX123" s="65"/>
      <c r="BWZ123" s="65"/>
      <c r="BXB123" s="65"/>
      <c r="BXD123" s="65"/>
      <c r="BXF123" s="65"/>
      <c r="BXH123" s="65"/>
      <c r="BXJ123" s="65"/>
      <c r="BXL123" s="65"/>
      <c r="BXN123" s="65"/>
      <c r="BXP123" s="65"/>
      <c r="BXR123" s="65"/>
      <c r="BXT123" s="65"/>
      <c r="BXV123" s="65"/>
      <c r="BXX123" s="65"/>
      <c r="BXZ123" s="65"/>
      <c r="BYB123" s="65"/>
      <c r="BYD123" s="65"/>
      <c r="BYF123" s="65"/>
      <c r="BYH123" s="65"/>
      <c r="BYJ123" s="65"/>
      <c r="BYL123" s="65"/>
      <c r="BYN123" s="65"/>
      <c r="BYP123" s="65"/>
      <c r="BYR123" s="65"/>
      <c r="BYT123" s="65"/>
      <c r="BYV123" s="65"/>
      <c r="BYX123" s="65"/>
      <c r="BYZ123" s="65"/>
      <c r="BZB123" s="65"/>
      <c r="BZD123" s="65"/>
      <c r="BZF123" s="65"/>
      <c r="BZH123" s="65"/>
      <c r="BZJ123" s="65"/>
      <c r="BZL123" s="65"/>
      <c r="BZN123" s="65"/>
      <c r="BZP123" s="65"/>
      <c r="BZR123" s="65"/>
      <c r="BZT123" s="65"/>
      <c r="BZV123" s="65"/>
      <c r="BZX123" s="65"/>
      <c r="BZZ123" s="65"/>
      <c r="CAB123" s="65"/>
      <c r="CAD123" s="65"/>
      <c r="CAF123" s="65"/>
      <c r="CAH123" s="65"/>
      <c r="CAJ123" s="65"/>
      <c r="CAL123" s="65"/>
      <c r="CAN123" s="65"/>
      <c r="CAP123" s="65"/>
      <c r="CAR123" s="65"/>
      <c r="CAT123" s="65"/>
      <c r="CAV123" s="65"/>
      <c r="CAX123" s="65"/>
      <c r="CAZ123" s="65"/>
      <c r="CBB123" s="65"/>
      <c r="CBD123" s="65"/>
      <c r="CBF123" s="65"/>
      <c r="CBH123" s="65"/>
      <c r="CBJ123" s="65"/>
      <c r="CBL123" s="65"/>
      <c r="CBN123" s="65"/>
      <c r="CBP123" s="65"/>
      <c r="CBR123" s="65"/>
      <c r="CBT123" s="65"/>
      <c r="CBV123" s="65"/>
      <c r="CBX123" s="65"/>
      <c r="CBZ123" s="65"/>
      <c r="CCB123" s="65"/>
      <c r="CCD123" s="65"/>
      <c r="CCF123" s="65"/>
      <c r="CCH123" s="65"/>
      <c r="CCJ123" s="65"/>
      <c r="CCL123" s="65"/>
      <c r="CCN123" s="65"/>
      <c r="CCP123" s="65"/>
      <c r="CCR123" s="65"/>
      <c r="CCT123" s="65"/>
      <c r="CCV123" s="65"/>
      <c r="CCX123" s="65"/>
      <c r="CCZ123" s="65"/>
      <c r="CDB123" s="65"/>
      <c r="CDD123" s="65"/>
      <c r="CDF123" s="65"/>
      <c r="CDH123" s="65"/>
      <c r="CDJ123" s="65"/>
      <c r="CDL123" s="65"/>
      <c r="CDN123" s="65"/>
      <c r="CDP123" s="65"/>
      <c r="CDR123" s="65"/>
      <c r="CDT123" s="65"/>
      <c r="CDV123" s="65"/>
      <c r="CDX123" s="65"/>
      <c r="CDZ123" s="65"/>
      <c r="CEB123" s="65"/>
      <c r="CED123" s="65"/>
      <c r="CEF123" s="65"/>
      <c r="CEH123" s="65"/>
      <c r="CEJ123" s="65"/>
      <c r="CEL123" s="65"/>
      <c r="CEN123" s="65"/>
      <c r="CEP123" s="65"/>
      <c r="CER123" s="65"/>
      <c r="CET123" s="65"/>
      <c r="CEV123" s="65"/>
      <c r="CEX123" s="65"/>
      <c r="CEZ123" s="65"/>
      <c r="CFB123" s="65"/>
      <c r="CFD123" s="65"/>
      <c r="CFF123" s="65"/>
      <c r="CFH123" s="65"/>
      <c r="CFJ123" s="65"/>
      <c r="CFL123" s="65"/>
      <c r="CFN123" s="65"/>
      <c r="CFP123" s="65"/>
      <c r="CFR123" s="65"/>
      <c r="CFT123" s="65"/>
      <c r="CFV123" s="65"/>
      <c r="CFX123" s="65"/>
      <c r="CFZ123" s="65"/>
      <c r="CGB123" s="65"/>
      <c r="CGD123" s="65"/>
      <c r="CGF123" s="65"/>
      <c r="CGH123" s="65"/>
      <c r="CGJ123" s="65"/>
      <c r="CGL123" s="65"/>
      <c r="CGN123" s="65"/>
      <c r="CGP123" s="65"/>
      <c r="CGR123" s="65"/>
      <c r="CGT123" s="65"/>
      <c r="CGV123" s="65"/>
      <c r="CGX123" s="65"/>
      <c r="CGZ123" s="65"/>
      <c r="CHB123" s="65"/>
      <c r="CHD123" s="65"/>
      <c r="CHF123" s="65"/>
      <c r="CHH123" s="65"/>
      <c r="CHJ123" s="65"/>
      <c r="CHL123" s="65"/>
      <c r="CHN123" s="65"/>
      <c r="CHP123" s="65"/>
      <c r="CHR123" s="65"/>
      <c r="CHT123" s="65"/>
      <c r="CHV123" s="65"/>
      <c r="CHX123" s="65"/>
      <c r="CHZ123" s="65"/>
      <c r="CIB123" s="65"/>
      <c r="CID123" s="65"/>
      <c r="CIF123" s="65"/>
      <c r="CIH123" s="65"/>
      <c r="CIJ123" s="65"/>
      <c r="CIL123" s="65"/>
      <c r="CIN123" s="65"/>
      <c r="CIP123" s="65"/>
      <c r="CIR123" s="65"/>
      <c r="CIT123" s="65"/>
      <c r="CIV123" s="65"/>
      <c r="CIX123" s="65"/>
      <c r="CIZ123" s="65"/>
      <c r="CJB123" s="65"/>
      <c r="CJD123" s="65"/>
      <c r="CJF123" s="65"/>
      <c r="CJH123" s="65"/>
      <c r="CJJ123" s="65"/>
      <c r="CJL123" s="65"/>
      <c r="CJN123" s="65"/>
      <c r="CJP123" s="65"/>
      <c r="CJR123" s="65"/>
      <c r="CJT123" s="65"/>
      <c r="CJV123" s="65"/>
      <c r="CJX123" s="65"/>
      <c r="CJZ123" s="65"/>
      <c r="CKB123" s="65"/>
      <c r="CKD123" s="65"/>
      <c r="CKF123" s="65"/>
      <c r="CKH123" s="65"/>
      <c r="CKJ123" s="65"/>
      <c r="CKL123" s="65"/>
      <c r="CKN123" s="65"/>
      <c r="CKP123" s="65"/>
      <c r="CKR123" s="65"/>
      <c r="CKT123" s="65"/>
      <c r="CKV123" s="65"/>
      <c r="CKX123" s="65"/>
      <c r="CKZ123" s="65"/>
      <c r="CLB123" s="65"/>
      <c r="CLD123" s="65"/>
      <c r="CLF123" s="65"/>
      <c r="CLH123" s="65"/>
      <c r="CLJ123" s="65"/>
      <c r="CLL123" s="65"/>
      <c r="CLN123" s="65"/>
      <c r="CLP123" s="65"/>
      <c r="CLR123" s="65"/>
      <c r="CLT123" s="65"/>
      <c r="CLV123" s="65"/>
      <c r="CLX123" s="65"/>
      <c r="CLZ123" s="65"/>
      <c r="CMB123" s="65"/>
      <c r="CMD123" s="65"/>
      <c r="CMF123" s="65"/>
      <c r="CMH123" s="65"/>
      <c r="CMJ123" s="65"/>
      <c r="CML123" s="65"/>
      <c r="CMN123" s="65"/>
      <c r="CMP123" s="65"/>
      <c r="CMR123" s="65"/>
      <c r="CMT123" s="65"/>
      <c r="CMV123" s="65"/>
      <c r="CMX123" s="65"/>
      <c r="CMZ123" s="65"/>
      <c r="CNB123" s="65"/>
      <c r="CND123" s="65"/>
      <c r="CNF123" s="65"/>
      <c r="CNH123" s="65"/>
      <c r="CNJ123" s="65"/>
      <c r="CNL123" s="65"/>
      <c r="CNN123" s="65"/>
      <c r="CNP123" s="65"/>
      <c r="CNR123" s="65"/>
      <c r="CNT123" s="65"/>
      <c r="CNV123" s="65"/>
      <c r="CNX123" s="65"/>
      <c r="CNZ123" s="65"/>
      <c r="COB123" s="65"/>
      <c r="COD123" s="65"/>
      <c r="COF123" s="65"/>
      <c r="COH123" s="65"/>
      <c r="COJ123" s="65"/>
      <c r="COL123" s="65"/>
      <c r="CON123" s="65"/>
      <c r="COP123" s="65"/>
      <c r="COR123" s="65"/>
      <c r="COT123" s="65"/>
      <c r="COV123" s="65"/>
      <c r="COX123" s="65"/>
      <c r="COZ123" s="65"/>
      <c r="CPB123" s="65"/>
      <c r="CPD123" s="65"/>
      <c r="CPF123" s="65"/>
      <c r="CPH123" s="65"/>
      <c r="CPJ123" s="65"/>
      <c r="CPL123" s="65"/>
      <c r="CPN123" s="65"/>
      <c r="CPP123" s="65"/>
      <c r="CPR123" s="65"/>
      <c r="CPT123" s="65"/>
      <c r="CPV123" s="65"/>
      <c r="CPX123" s="65"/>
      <c r="CPZ123" s="65"/>
      <c r="CQB123" s="65"/>
      <c r="CQD123" s="65"/>
      <c r="CQF123" s="65"/>
      <c r="CQH123" s="65"/>
      <c r="CQJ123" s="65"/>
      <c r="CQL123" s="65"/>
      <c r="CQN123" s="65"/>
      <c r="CQP123" s="65"/>
      <c r="CQR123" s="65"/>
      <c r="CQT123" s="65"/>
      <c r="CQV123" s="65"/>
      <c r="CQX123" s="65"/>
      <c r="CQZ123" s="65"/>
      <c r="CRB123" s="65"/>
      <c r="CRD123" s="65"/>
      <c r="CRF123" s="65"/>
      <c r="CRH123" s="65"/>
      <c r="CRJ123" s="65"/>
      <c r="CRL123" s="65"/>
      <c r="CRN123" s="65"/>
      <c r="CRP123" s="65"/>
      <c r="CRR123" s="65"/>
      <c r="CRT123" s="65"/>
      <c r="CRV123" s="65"/>
      <c r="CRX123" s="65"/>
      <c r="CRZ123" s="65"/>
      <c r="CSB123" s="65"/>
      <c r="CSD123" s="65"/>
      <c r="CSF123" s="65"/>
      <c r="CSH123" s="65"/>
      <c r="CSJ123" s="65"/>
      <c r="CSL123" s="65"/>
      <c r="CSN123" s="65"/>
      <c r="CSP123" s="65"/>
      <c r="CSR123" s="65"/>
      <c r="CST123" s="65"/>
      <c r="CSV123" s="65"/>
      <c r="CSX123" s="65"/>
      <c r="CSZ123" s="65"/>
      <c r="CTB123" s="65"/>
      <c r="CTD123" s="65"/>
      <c r="CTF123" s="65"/>
      <c r="CTH123" s="65"/>
      <c r="CTJ123" s="65"/>
      <c r="CTL123" s="65"/>
      <c r="CTN123" s="65"/>
      <c r="CTP123" s="65"/>
      <c r="CTR123" s="65"/>
      <c r="CTT123" s="65"/>
      <c r="CTV123" s="65"/>
      <c r="CTX123" s="65"/>
      <c r="CTZ123" s="65"/>
      <c r="CUB123" s="65"/>
      <c r="CUD123" s="65"/>
      <c r="CUF123" s="65"/>
      <c r="CUH123" s="65"/>
      <c r="CUJ123" s="65"/>
      <c r="CUL123" s="65"/>
      <c r="CUN123" s="65"/>
      <c r="CUP123" s="65"/>
      <c r="CUR123" s="65"/>
      <c r="CUT123" s="65"/>
      <c r="CUV123" s="65"/>
      <c r="CUX123" s="65"/>
      <c r="CUZ123" s="65"/>
      <c r="CVB123" s="65"/>
      <c r="CVD123" s="65"/>
      <c r="CVF123" s="65"/>
      <c r="CVH123" s="65"/>
      <c r="CVJ123" s="65"/>
      <c r="CVL123" s="65"/>
      <c r="CVN123" s="65"/>
      <c r="CVP123" s="65"/>
      <c r="CVR123" s="65"/>
      <c r="CVT123" s="65"/>
      <c r="CVV123" s="65"/>
      <c r="CVX123" s="65"/>
      <c r="CVZ123" s="65"/>
      <c r="CWB123" s="65"/>
      <c r="CWD123" s="65"/>
      <c r="CWF123" s="65"/>
      <c r="CWH123" s="65"/>
      <c r="CWJ123" s="65"/>
      <c r="CWL123" s="65"/>
      <c r="CWN123" s="65"/>
      <c r="CWP123" s="65"/>
      <c r="CWR123" s="65"/>
      <c r="CWT123" s="65"/>
      <c r="CWV123" s="65"/>
      <c r="CWX123" s="65"/>
      <c r="CWZ123" s="65"/>
      <c r="CXB123" s="65"/>
      <c r="CXD123" s="65"/>
      <c r="CXF123" s="65"/>
      <c r="CXH123" s="65"/>
      <c r="CXJ123" s="65"/>
      <c r="CXL123" s="65"/>
      <c r="CXN123" s="65"/>
      <c r="CXP123" s="65"/>
      <c r="CXR123" s="65"/>
      <c r="CXT123" s="65"/>
      <c r="CXV123" s="65"/>
      <c r="CXX123" s="65"/>
      <c r="CXZ123" s="65"/>
      <c r="CYB123" s="65"/>
      <c r="CYD123" s="65"/>
      <c r="CYF123" s="65"/>
      <c r="CYH123" s="65"/>
      <c r="CYJ123" s="65"/>
      <c r="CYL123" s="65"/>
      <c r="CYN123" s="65"/>
      <c r="CYP123" s="65"/>
      <c r="CYR123" s="65"/>
      <c r="CYT123" s="65"/>
      <c r="CYV123" s="65"/>
      <c r="CYX123" s="65"/>
      <c r="CYZ123" s="65"/>
      <c r="CZB123" s="65"/>
      <c r="CZD123" s="65"/>
      <c r="CZF123" s="65"/>
      <c r="CZH123" s="65"/>
      <c r="CZJ123" s="65"/>
      <c r="CZL123" s="65"/>
      <c r="CZN123" s="65"/>
      <c r="CZP123" s="65"/>
      <c r="CZR123" s="65"/>
      <c r="CZT123" s="65"/>
      <c r="CZV123" s="65"/>
      <c r="CZX123" s="65"/>
      <c r="CZZ123" s="65"/>
      <c r="DAB123" s="65"/>
      <c r="DAD123" s="65"/>
      <c r="DAF123" s="65"/>
      <c r="DAH123" s="65"/>
      <c r="DAJ123" s="65"/>
      <c r="DAL123" s="65"/>
      <c r="DAN123" s="65"/>
      <c r="DAP123" s="65"/>
      <c r="DAR123" s="65"/>
      <c r="DAT123" s="65"/>
      <c r="DAV123" s="65"/>
      <c r="DAX123" s="65"/>
      <c r="DAZ123" s="65"/>
      <c r="DBB123" s="65"/>
      <c r="DBD123" s="65"/>
      <c r="DBF123" s="65"/>
      <c r="DBH123" s="65"/>
      <c r="DBJ123" s="65"/>
      <c r="DBL123" s="65"/>
      <c r="DBN123" s="65"/>
      <c r="DBP123" s="65"/>
      <c r="DBR123" s="65"/>
      <c r="DBT123" s="65"/>
      <c r="DBV123" s="65"/>
      <c r="DBX123" s="65"/>
      <c r="DBZ123" s="65"/>
      <c r="DCB123" s="65"/>
      <c r="DCD123" s="65"/>
      <c r="DCF123" s="65"/>
      <c r="DCH123" s="65"/>
      <c r="DCJ123" s="65"/>
      <c r="DCL123" s="65"/>
      <c r="DCN123" s="65"/>
      <c r="DCP123" s="65"/>
      <c r="DCR123" s="65"/>
      <c r="DCT123" s="65"/>
      <c r="DCV123" s="65"/>
      <c r="DCX123" s="65"/>
      <c r="DCZ123" s="65"/>
      <c r="DDB123" s="65"/>
      <c r="DDD123" s="65"/>
      <c r="DDF123" s="65"/>
      <c r="DDH123" s="65"/>
      <c r="DDJ123" s="65"/>
      <c r="DDL123" s="65"/>
      <c r="DDN123" s="65"/>
      <c r="DDP123" s="65"/>
      <c r="DDR123" s="65"/>
      <c r="DDT123" s="65"/>
      <c r="DDV123" s="65"/>
      <c r="DDX123" s="65"/>
      <c r="DDZ123" s="65"/>
      <c r="DEB123" s="65"/>
      <c r="DED123" s="65"/>
      <c r="DEF123" s="65"/>
      <c r="DEH123" s="65"/>
      <c r="DEJ123" s="65"/>
      <c r="DEL123" s="65"/>
      <c r="DEN123" s="65"/>
      <c r="DEP123" s="65"/>
      <c r="DER123" s="65"/>
      <c r="DET123" s="65"/>
      <c r="DEV123" s="65"/>
      <c r="DEX123" s="65"/>
      <c r="DEZ123" s="65"/>
      <c r="DFB123" s="65"/>
      <c r="DFD123" s="65"/>
      <c r="DFF123" s="65"/>
      <c r="DFH123" s="65"/>
      <c r="DFJ123" s="65"/>
      <c r="DFL123" s="65"/>
      <c r="DFN123" s="65"/>
      <c r="DFP123" s="65"/>
      <c r="DFR123" s="65"/>
      <c r="DFT123" s="65"/>
      <c r="DFV123" s="65"/>
      <c r="DFX123" s="65"/>
      <c r="DFZ123" s="65"/>
      <c r="DGB123" s="65"/>
      <c r="DGD123" s="65"/>
      <c r="DGF123" s="65"/>
      <c r="DGH123" s="65"/>
      <c r="DGJ123" s="65"/>
      <c r="DGL123" s="65"/>
      <c r="DGN123" s="65"/>
      <c r="DGP123" s="65"/>
      <c r="DGR123" s="65"/>
      <c r="DGT123" s="65"/>
      <c r="DGV123" s="65"/>
      <c r="DGX123" s="65"/>
      <c r="DGZ123" s="65"/>
      <c r="DHB123" s="65"/>
      <c r="DHD123" s="65"/>
      <c r="DHF123" s="65"/>
      <c r="DHH123" s="65"/>
      <c r="DHJ123" s="65"/>
      <c r="DHL123" s="65"/>
      <c r="DHN123" s="65"/>
      <c r="DHP123" s="65"/>
      <c r="DHR123" s="65"/>
      <c r="DHT123" s="65"/>
      <c r="DHV123" s="65"/>
      <c r="DHX123" s="65"/>
      <c r="DHZ123" s="65"/>
      <c r="DIB123" s="65"/>
      <c r="DID123" s="65"/>
      <c r="DIF123" s="65"/>
      <c r="DIH123" s="65"/>
      <c r="DIJ123" s="65"/>
      <c r="DIL123" s="65"/>
      <c r="DIN123" s="65"/>
      <c r="DIP123" s="65"/>
      <c r="DIR123" s="65"/>
      <c r="DIT123" s="65"/>
      <c r="DIV123" s="65"/>
      <c r="DIX123" s="65"/>
      <c r="DIZ123" s="65"/>
      <c r="DJB123" s="65"/>
      <c r="DJD123" s="65"/>
      <c r="DJF123" s="65"/>
      <c r="DJH123" s="65"/>
      <c r="DJJ123" s="65"/>
      <c r="DJL123" s="65"/>
      <c r="DJN123" s="65"/>
      <c r="DJP123" s="65"/>
      <c r="DJR123" s="65"/>
      <c r="DJT123" s="65"/>
      <c r="DJV123" s="65"/>
      <c r="DJX123" s="65"/>
      <c r="DJZ123" s="65"/>
      <c r="DKB123" s="65"/>
      <c r="DKD123" s="65"/>
      <c r="DKF123" s="65"/>
      <c r="DKH123" s="65"/>
      <c r="DKJ123" s="65"/>
      <c r="DKL123" s="65"/>
      <c r="DKN123" s="65"/>
      <c r="DKP123" s="65"/>
      <c r="DKR123" s="65"/>
      <c r="DKT123" s="65"/>
      <c r="DKV123" s="65"/>
      <c r="DKX123" s="65"/>
      <c r="DKZ123" s="65"/>
      <c r="DLB123" s="65"/>
      <c r="DLD123" s="65"/>
      <c r="DLF123" s="65"/>
      <c r="DLH123" s="65"/>
      <c r="DLJ123" s="65"/>
      <c r="DLL123" s="65"/>
      <c r="DLN123" s="65"/>
      <c r="DLP123" s="65"/>
      <c r="DLR123" s="65"/>
      <c r="DLT123" s="65"/>
      <c r="DLV123" s="65"/>
      <c r="DLX123" s="65"/>
      <c r="DLZ123" s="65"/>
      <c r="DMB123" s="65"/>
      <c r="DMD123" s="65"/>
      <c r="DMF123" s="65"/>
      <c r="DMH123" s="65"/>
      <c r="DMJ123" s="65"/>
      <c r="DML123" s="65"/>
      <c r="DMN123" s="65"/>
      <c r="DMP123" s="65"/>
      <c r="DMR123" s="65"/>
      <c r="DMT123" s="65"/>
      <c r="DMV123" s="65"/>
      <c r="DMX123" s="65"/>
      <c r="DMZ123" s="65"/>
      <c r="DNB123" s="65"/>
      <c r="DND123" s="65"/>
      <c r="DNF123" s="65"/>
      <c r="DNH123" s="65"/>
      <c r="DNJ123" s="65"/>
      <c r="DNL123" s="65"/>
      <c r="DNN123" s="65"/>
      <c r="DNP123" s="65"/>
      <c r="DNR123" s="65"/>
      <c r="DNT123" s="65"/>
      <c r="DNV123" s="65"/>
      <c r="DNX123" s="65"/>
      <c r="DNZ123" s="65"/>
      <c r="DOB123" s="65"/>
      <c r="DOD123" s="65"/>
      <c r="DOF123" s="65"/>
      <c r="DOH123" s="65"/>
      <c r="DOJ123" s="65"/>
      <c r="DOL123" s="65"/>
      <c r="DON123" s="65"/>
      <c r="DOP123" s="65"/>
      <c r="DOR123" s="65"/>
      <c r="DOT123" s="65"/>
      <c r="DOV123" s="65"/>
      <c r="DOX123" s="65"/>
      <c r="DOZ123" s="65"/>
      <c r="DPB123" s="65"/>
      <c r="DPD123" s="65"/>
      <c r="DPF123" s="65"/>
      <c r="DPH123" s="65"/>
      <c r="DPJ123" s="65"/>
      <c r="DPL123" s="65"/>
      <c r="DPN123" s="65"/>
      <c r="DPP123" s="65"/>
      <c r="DPR123" s="65"/>
      <c r="DPT123" s="65"/>
      <c r="DPV123" s="65"/>
      <c r="DPX123" s="65"/>
      <c r="DPZ123" s="65"/>
      <c r="DQB123" s="65"/>
      <c r="DQD123" s="65"/>
      <c r="DQF123" s="65"/>
      <c r="DQH123" s="65"/>
      <c r="DQJ123" s="65"/>
      <c r="DQL123" s="65"/>
      <c r="DQN123" s="65"/>
      <c r="DQP123" s="65"/>
      <c r="DQR123" s="65"/>
      <c r="DQT123" s="65"/>
      <c r="DQV123" s="65"/>
      <c r="DQX123" s="65"/>
      <c r="DQZ123" s="65"/>
      <c r="DRB123" s="65"/>
      <c r="DRD123" s="65"/>
      <c r="DRF123" s="65"/>
      <c r="DRH123" s="65"/>
      <c r="DRJ123" s="65"/>
      <c r="DRL123" s="65"/>
      <c r="DRN123" s="65"/>
      <c r="DRP123" s="65"/>
      <c r="DRR123" s="65"/>
      <c r="DRT123" s="65"/>
      <c r="DRV123" s="65"/>
      <c r="DRX123" s="65"/>
      <c r="DRZ123" s="65"/>
      <c r="DSB123" s="65"/>
      <c r="DSD123" s="65"/>
      <c r="DSF123" s="65"/>
      <c r="DSH123" s="65"/>
      <c r="DSJ123" s="65"/>
      <c r="DSL123" s="65"/>
      <c r="DSN123" s="65"/>
      <c r="DSP123" s="65"/>
      <c r="DSR123" s="65"/>
      <c r="DST123" s="65"/>
      <c r="DSV123" s="65"/>
      <c r="DSX123" s="65"/>
      <c r="DSZ123" s="65"/>
      <c r="DTB123" s="65"/>
      <c r="DTD123" s="65"/>
      <c r="DTF123" s="65"/>
      <c r="DTH123" s="65"/>
      <c r="DTJ123" s="65"/>
      <c r="DTL123" s="65"/>
      <c r="DTN123" s="65"/>
      <c r="DTP123" s="65"/>
      <c r="DTR123" s="65"/>
      <c r="DTT123" s="65"/>
      <c r="DTV123" s="65"/>
      <c r="DTX123" s="65"/>
      <c r="DTZ123" s="65"/>
      <c r="DUB123" s="65"/>
      <c r="DUD123" s="65"/>
      <c r="DUF123" s="65"/>
      <c r="DUH123" s="65"/>
      <c r="DUJ123" s="65"/>
      <c r="DUL123" s="65"/>
      <c r="DUN123" s="65"/>
      <c r="DUP123" s="65"/>
      <c r="DUR123" s="65"/>
      <c r="DUT123" s="65"/>
      <c r="DUV123" s="65"/>
      <c r="DUX123" s="65"/>
      <c r="DUZ123" s="65"/>
      <c r="DVB123" s="65"/>
      <c r="DVD123" s="65"/>
      <c r="DVF123" s="65"/>
      <c r="DVH123" s="65"/>
      <c r="DVJ123" s="65"/>
      <c r="DVL123" s="65"/>
      <c r="DVN123" s="65"/>
      <c r="DVP123" s="65"/>
      <c r="DVR123" s="65"/>
      <c r="DVT123" s="65"/>
      <c r="DVV123" s="65"/>
      <c r="DVX123" s="65"/>
      <c r="DVZ123" s="65"/>
      <c r="DWB123" s="65"/>
      <c r="DWD123" s="65"/>
      <c r="DWF123" s="65"/>
      <c r="DWH123" s="65"/>
      <c r="DWJ123" s="65"/>
      <c r="DWL123" s="65"/>
      <c r="DWN123" s="65"/>
      <c r="DWP123" s="65"/>
      <c r="DWR123" s="65"/>
      <c r="DWT123" s="65"/>
      <c r="DWV123" s="65"/>
      <c r="DWX123" s="65"/>
      <c r="DWZ123" s="65"/>
      <c r="DXB123" s="65"/>
      <c r="DXD123" s="65"/>
      <c r="DXF123" s="65"/>
      <c r="DXH123" s="65"/>
      <c r="DXJ123" s="65"/>
      <c r="DXL123" s="65"/>
      <c r="DXN123" s="65"/>
      <c r="DXP123" s="65"/>
      <c r="DXR123" s="65"/>
      <c r="DXT123" s="65"/>
      <c r="DXV123" s="65"/>
      <c r="DXX123" s="65"/>
      <c r="DXZ123" s="65"/>
      <c r="DYB123" s="65"/>
      <c r="DYD123" s="65"/>
      <c r="DYF123" s="65"/>
      <c r="DYH123" s="65"/>
      <c r="DYJ123" s="65"/>
      <c r="DYL123" s="65"/>
      <c r="DYN123" s="65"/>
      <c r="DYP123" s="65"/>
      <c r="DYR123" s="65"/>
      <c r="DYT123" s="65"/>
      <c r="DYV123" s="65"/>
      <c r="DYX123" s="65"/>
      <c r="DYZ123" s="65"/>
      <c r="DZB123" s="65"/>
      <c r="DZD123" s="65"/>
      <c r="DZF123" s="65"/>
      <c r="DZH123" s="65"/>
      <c r="DZJ123" s="65"/>
      <c r="DZL123" s="65"/>
      <c r="DZN123" s="65"/>
      <c r="DZP123" s="65"/>
      <c r="DZR123" s="65"/>
      <c r="DZT123" s="65"/>
      <c r="DZV123" s="65"/>
      <c r="DZX123" s="65"/>
      <c r="DZZ123" s="65"/>
      <c r="EAB123" s="65"/>
      <c r="EAD123" s="65"/>
      <c r="EAF123" s="65"/>
      <c r="EAH123" s="65"/>
      <c r="EAJ123" s="65"/>
      <c r="EAL123" s="65"/>
      <c r="EAN123" s="65"/>
      <c r="EAP123" s="65"/>
      <c r="EAR123" s="65"/>
      <c r="EAT123" s="65"/>
      <c r="EAV123" s="65"/>
      <c r="EAX123" s="65"/>
      <c r="EAZ123" s="65"/>
      <c r="EBB123" s="65"/>
      <c r="EBD123" s="65"/>
      <c r="EBF123" s="65"/>
      <c r="EBH123" s="65"/>
      <c r="EBJ123" s="65"/>
      <c r="EBL123" s="65"/>
      <c r="EBN123" s="65"/>
      <c r="EBP123" s="65"/>
      <c r="EBR123" s="65"/>
      <c r="EBT123" s="65"/>
      <c r="EBV123" s="65"/>
      <c r="EBX123" s="65"/>
      <c r="EBZ123" s="65"/>
      <c r="ECB123" s="65"/>
      <c r="ECD123" s="65"/>
      <c r="ECF123" s="65"/>
      <c r="ECH123" s="65"/>
      <c r="ECJ123" s="65"/>
      <c r="ECL123" s="65"/>
      <c r="ECN123" s="65"/>
      <c r="ECP123" s="65"/>
      <c r="ECR123" s="65"/>
      <c r="ECT123" s="65"/>
      <c r="ECV123" s="65"/>
      <c r="ECX123" s="65"/>
      <c r="ECZ123" s="65"/>
      <c r="EDB123" s="65"/>
      <c r="EDD123" s="65"/>
      <c r="EDF123" s="65"/>
      <c r="EDH123" s="65"/>
      <c r="EDJ123" s="65"/>
      <c r="EDL123" s="65"/>
      <c r="EDN123" s="65"/>
      <c r="EDP123" s="65"/>
      <c r="EDR123" s="65"/>
      <c r="EDT123" s="65"/>
      <c r="EDV123" s="65"/>
      <c r="EDX123" s="65"/>
      <c r="EDZ123" s="65"/>
      <c r="EEB123" s="65"/>
      <c r="EED123" s="65"/>
      <c r="EEF123" s="65"/>
      <c r="EEH123" s="65"/>
      <c r="EEJ123" s="65"/>
      <c r="EEL123" s="65"/>
      <c r="EEN123" s="65"/>
      <c r="EEP123" s="65"/>
      <c r="EER123" s="65"/>
      <c r="EET123" s="65"/>
      <c r="EEV123" s="65"/>
      <c r="EEX123" s="65"/>
      <c r="EEZ123" s="65"/>
      <c r="EFB123" s="65"/>
      <c r="EFD123" s="65"/>
      <c r="EFF123" s="65"/>
      <c r="EFH123" s="65"/>
      <c r="EFJ123" s="65"/>
      <c r="EFL123" s="65"/>
      <c r="EFN123" s="65"/>
      <c r="EFP123" s="65"/>
      <c r="EFR123" s="65"/>
      <c r="EFT123" s="65"/>
      <c r="EFV123" s="65"/>
      <c r="EFX123" s="65"/>
      <c r="EFZ123" s="65"/>
      <c r="EGB123" s="65"/>
      <c r="EGD123" s="65"/>
      <c r="EGF123" s="65"/>
      <c r="EGH123" s="65"/>
      <c r="EGJ123" s="65"/>
      <c r="EGL123" s="65"/>
      <c r="EGN123" s="65"/>
      <c r="EGP123" s="65"/>
      <c r="EGR123" s="65"/>
      <c r="EGT123" s="65"/>
      <c r="EGV123" s="65"/>
      <c r="EGX123" s="65"/>
      <c r="EGZ123" s="65"/>
      <c r="EHB123" s="65"/>
      <c r="EHD123" s="65"/>
      <c r="EHF123" s="65"/>
      <c r="EHH123" s="65"/>
      <c r="EHJ123" s="65"/>
      <c r="EHL123" s="65"/>
      <c r="EHN123" s="65"/>
      <c r="EHP123" s="65"/>
      <c r="EHR123" s="65"/>
      <c r="EHT123" s="65"/>
      <c r="EHV123" s="65"/>
      <c r="EHX123" s="65"/>
      <c r="EHZ123" s="65"/>
      <c r="EIB123" s="65"/>
      <c r="EID123" s="65"/>
      <c r="EIF123" s="65"/>
      <c r="EIH123" s="65"/>
      <c r="EIJ123" s="65"/>
      <c r="EIL123" s="65"/>
      <c r="EIN123" s="65"/>
      <c r="EIP123" s="65"/>
      <c r="EIR123" s="65"/>
      <c r="EIT123" s="65"/>
      <c r="EIV123" s="65"/>
      <c r="EIX123" s="65"/>
      <c r="EIZ123" s="65"/>
      <c r="EJB123" s="65"/>
      <c r="EJD123" s="65"/>
      <c r="EJF123" s="65"/>
      <c r="EJH123" s="65"/>
      <c r="EJJ123" s="65"/>
      <c r="EJL123" s="65"/>
      <c r="EJN123" s="65"/>
      <c r="EJP123" s="65"/>
      <c r="EJR123" s="65"/>
      <c r="EJT123" s="65"/>
      <c r="EJV123" s="65"/>
      <c r="EJX123" s="65"/>
      <c r="EJZ123" s="65"/>
      <c r="EKB123" s="65"/>
      <c r="EKD123" s="65"/>
      <c r="EKF123" s="65"/>
      <c r="EKH123" s="65"/>
      <c r="EKJ123" s="65"/>
      <c r="EKL123" s="65"/>
      <c r="EKN123" s="65"/>
      <c r="EKP123" s="65"/>
      <c r="EKR123" s="65"/>
      <c r="EKT123" s="65"/>
      <c r="EKV123" s="65"/>
      <c r="EKX123" s="65"/>
      <c r="EKZ123" s="65"/>
      <c r="ELB123" s="65"/>
      <c r="ELD123" s="65"/>
      <c r="ELF123" s="65"/>
      <c r="ELH123" s="65"/>
      <c r="ELJ123" s="65"/>
      <c r="ELL123" s="65"/>
      <c r="ELN123" s="65"/>
      <c r="ELP123" s="65"/>
      <c r="ELR123" s="65"/>
      <c r="ELT123" s="65"/>
      <c r="ELV123" s="65"/>
      <c r="ELX123" s="65"/>
      <c r="ELZ123" s="65"/>
      <c r="EMB123" s="65"/>
      <c r="EMD123" s="65"/>
      <c r="EMF123" s="65"/>
      <c r="EMH123" s="65"/>
      <c r="EMJ123" s="65"/>
      <c r="EML123" s="65"/>
      <c r="EMN123" s="65"/>
      <c r="EMP123" s="65"/>
      <c r="EMR123" s="65"/>
      <c r="EMT123" s="65"/>
      <c r="EMV123" s="65"/>
      <c r="EMX123" s="65"/>
      <c r="EMZ123" s="65"/>
      <c r="ENB123" s="65"/>
      <c r="END123" s="65"/>
      <c r="ENF123" s="65"/>
      <c r="ENH123" s="65"/>
      <c r="ENJ123" s="65"/>
      <c r="ENL123" s="65"/>
      <c r="ENN123" s="65"/>
      <c r="ENP123" s="65"/>
      <c r="ENR123" s="65"/>
      <c r="ENT123" s="65"/>
      <c r="ENV123" s="65"/>
      <c r="ENX123" s="65"/>
      <c r="ENZ123" s="65"/>
      <c r="EOB123" s="65"/>
      <c r="EOD123" s="65"/>
      <c r="EOF123" s="65"/>
      <c r="EOH123" s="65"/>
      <c r="EOJ123" s="65"/>
      <c r="EOL123" s="65"/>
      <c r="EON123" s="65"/>
      <c r="EOP123" s="65"/>
      <c r="EOR123" s="65"/>
      <c r="EOT123" s="65"/>
      <c r="EOV123" s="65"/>
      <c r="EOX123" s="65"/>
      <c r="EOZ123" s="65"/>
      <c r="EPB123" s="65"/>
      <c r="EPD123" s="65"/>
      <c r="EPF123" s="65"/>
      <c r="EPH123" s="65"/>
      <c r="EPJ123" s="65"/>
      <c r="EPL123" s="65"/>
      <c r="EPN123" s="65"/>
      <c r="EPP123" s="65"/>
      <c r="EPR123" s="65"/>
      <c r="EPT123" s="65"/>
      <c r="EPV123" s="65"/>
      <c r="EPX123" s="65"/>
      <c r="EPZ123" s="65"/>
      <c r="EQB123" s="65"/>
      <c r="EQD123" s="65"/>
      <c r="EQF123" s="65"/>
      <c r="EQH123" s="65"/>
      <c r="EQJ123" s="65"/>
      <c r="EQL123" s="65"/>
      <c r="EQN123" s="65"/>
      <c r="EQP123" s="65"/>
      <c r="EQR123" s="65"/>
      <c r="EQT123" s="65"/>
      <c r="EQV123" s="65"/>
      <c r="EQX123" s="65"/>
      <c r="EQZ123" s="65"/>
      <c r="ERB123" s="65"/>
      <c r="ERD123" s="65"/>
      <c r="ERF123" s="65"/>
      <c r="ERH123" s="65"/>
      <c r="ERJ123" s="65"/>
      <c r="ERL123" s="65"/>
      <c r="ERN123" s="65"/>
      <c r="ERP123" s="65"/>
      <c r="ERR123" s="65"/>
      <c r="ERT123" s="65"/>
      <c r="ERV123" s="65"/>
      <c r="ERX123" s="65"/>
      <c r="ERZ123" s="65"/>
      <c r="ESB123" s="65"/>
      <c r="ESD123" s="65"/>
      <c r="ESF123" s="65"/>
      <c r="ESH123" s="65"/>
      <c r="ESJ123" s="65"/>
      <c r="ESL123" s="65"/>
      <c r="ESN123" s="65"/>
      <c r="ESP123" s="65"/>
      <c r="ESR123" s="65"/>
      <c r="EST123" s="65"/>
      <c r="ESV123" s="65"/>
      <c r="ESX123" s="65"/>
      <c r="ESZ123" s="65"/>
      <c r="ETB123" s="65"/>
      <c r="ETD123" s="65"/>
      <c r="ETF123" s="65"/>
      <c r="ETH123" s="65"/>
      <c r="ETJ123" s="65"/>
      <c r="ETL123" s="65"/>
      <c r="ETN123" s="65"/>
      <c r="ETP123" s="65"/>
      <c r="ETR123" s="65"/>
      <c r="ETT123" s="65"/>
      <c r="ETV123" s="65"/>
      <c r="ETX123" s="65"/>
      <c r="ETZ123" s="65"/>
      <c r="EUB123" s="65"/>
      <c r="EUD123" s="65"/>
      <c r="EUF123" s="65"/>
      <c r="EUH123" s="65"/>
      <c r="EUJ123" s="65"/>
      <c r="EUL123" s="65"/>
      <c r="EUN123" s="65"/>
      <c r="EUP123" s="65"/>
      <c r="EUR123" s="65"/>
      <c r="EUT123" s="65"/>
      <c r="EUV123" s="65"/>
      <c r="EUX123" s="65"/>
      <c r="EUZ123" s="65"/>
      <c r="EVB123" s="65"/>
      <c r="EVD123" s="65"/>
      <c r="EVF123" s="65"/>
      <c r="EVH123" s="65"/>
      <c r="EVJ123" s="65"/>
      <c r="EVL123" s="65"/>
      <c r="EVN123" s="65"/>
      <c r="EVP123" s="65"/>
      <c r="EVR123" s="65"/>
      <c r="EVT123" s="65"/>
      <c r="EVV123" s="65"/>
      <c r="EVX123" s="65"/>
      <c r="EVZ123" s="65"/>
      <c r="EWB123" s="65"/>
      <c r="EWD123" s="65"/>
      <c r="EWF123" s="65"/>
      <c r="EWH123" s="65"/>
      <c r="EWJ123" s="65"/>
      <c r="EWL123" s="65"/>
      <c r="EWN123" s="65"/>
      <c r="EWP123" s="65"/>
      <c r="EWR123" s="65"/>
      <c r="EWT123" s="65"/>
      <c r="EWV123" s="65"/>
      <c r="EWX123" s="65"/>
      <c r="EWZ123" s="65"/>
      <c r="EXB123" s="65"/>
      <c r="EXD123" s="65"/>
      <c r="EXF123" s="65"/>
      <c r="EXH123" s="65"/>
      <c r="EXJ123" s="65"/>
      <c r="EXL123" s="65"/>
      <c r="EXN123" s="65"/>
      <c r="EXP123" s="65"/>
      <c r="EXR123" s="65"/>
      <c r="EXT123" s="65"/>
      <c r="EXV123" s="65"/>
      <c r="EXX123" s="65"/>
      <c r="EXZ123" s="65"/>
      <c r="EYB123" s="65"/>
      <c r="EYD123" s="65"/>
      <c r="EYF123" s="65"/>
      <c r="EYH123" s="65"/>
      <c r="EYJ123" s="65"/>
      <c r="EYL123" s="65"/>
      <c r="EYN123" s="65"/>
      <c r="EYP123" s="65"/>
      <c r="EYR123" s="65"/>
      <c r="EYT123" s="65"/>
      <c r="EYV123" s="65"/>
      <c r="EYX123" s="65"/>
      <c r="EYZ123" s="65"/>
      <c r="EZB123" s="65"/>
      <c r="EZD123" s="65"/>
      <c r="EZF123" s="65"/>
      <c r="EZH123" s="65"/>
      <c r="EZJ123" s="65"/>
      <c r="EZL123" s="65"/>
      <c r="EZN123" s="65"/>
      <c r="EZP123" s="65"/>
      <c r="EZR123" s="65"/>
      <c r="EZT123" s="65"/>
      <c r="EZV123" s="65"/>
      <c r="EZX123" s="65"/>
      <c r="EZZ123" s="65"/>
      <c r="FAB123" s="65"/>
      <c r="FAD123" s="65"/>
      <c r="FAF123" s="65"/>
      <c r="FAH123" s="65"/>
      <c r="FAJ123" s="65"/>
      <c r="FAL123" s="65"/>
      <c r="FAN123" s="65"/>
      <c r="FAP123" s="65"/>
      <c r="FAR123" s="65"/>
      <c r="FAT123" s="65"/>
      <c r="FAV123" s="65"/>
      <c r="FAX123" s="65"/>
      <c r="FAZ123" s="65"/>
      <c r="FBB123" s="65"/>
      <c r="FBD123" s="65"/>
      <c r="FBF123" s="65"/>
      <c r="FBH123" s="65"/>
      <c r="FBJ123" s="65"/>
      <c r="FBL123" s="65"/>
      <c r="FBN123" s="65"/>
      <c r="FBP123" s="65"/>
      <c r="FBR123" s="65"/>
      <c r="FBT123" s="65"/>
      <c r="FBV123" s="65"/>
      <c r="FBX123" s="65"/>
      <c r="FBZ123" s="65"/>
      <c r="FCB123" s="65"/>
      <c r="FCD123" s="65"/>
      <c r="FCF123" s="65"/>
      <c r="FCH123" s="65"/>
      <c r="FCJ123" s="65"/>
      <c r="FCL123" s="65"/>
      <c r="FCN123" s="65"/>
      <c r="FCP123" s="65"/>
      <c r="FCR123" s="65"/>
      <c r="FCT123" s="65"/>
      <c r="FCV123" s="65"/>
      <c r="FCX123" s="65"/>
      <c r="FCZ123" s="65"/>
      <c r="FDB123" s="65"/>
      <c r="FDD123" s="65"/>
      <c r="FDF123" s="65"/>
      <c r="FDH123" s="65"/>
      <c r="FDJ123" s="65"/>
      <c r="FDL123" s="65"/>
      <c r="FDN123" s="65"/>
      <c r="FDP123" s="65"/>
      <c r="FDR123" s="65"/>
      <c r="FDT123" s="65"/>
      <c r="FDV123" s="65"/>
      <c r="FDX123" s="65"/>
      <c r="FDZ123" s="65"/>
      <c r="FEB123" s="65"/>
      <c r="FED123" s="65"/>
      <c r="FEF123" s="65"/>
      <c r="FEH123" s="65"/>
      <c r="FEJ123" s="65"/>
      <c r="FEL123" s="65"/>
      <c r="FEN123" s="65"/>
      <c r="FEP123" s="65"/>
      <c r="FER123" s="65"/>
      <c r="FET123" s="65"/>
      <c r="FEV123" s="65"/>
      <c r="FEX123" s="65"/>
      <c r="FEZ123" s="65"/>
      <c r="FFB123" s="65"/>
      <c r="FFD123" s="65"/>
      <c r="FFF123" s="65"/>
      <c r="FFH123" s="65"/>
      <c r="FFJ123" s="65"/>
      <c r="FFL123" s="65"/>
      <c r="FFN123" s="65"/>
      <c r="FFP123" s="65"/>
      <c r="FFR123" s="65"/>
      <c r="FFT123" s="65"/>
      <c r="FFV123" s="65"/>
      <c r="FFX123" s="65"/>
      <c r="FFZ123" s="65"/>
      <c r="FGB123" s="65"/>
      <c r="FGD123" s="65"/>
      <c r="FGF123" s="65"/>
      <c r="FGH123" s="65"/>
      <c r="FGJ123" s="65"/>
      <c r="FGL123" s="65"/>
      <c r="FGN123" s="65"/>
      <c r="FGP123" s="65"/>
      <c r="FGR123" s="65"/>
      <c r="FGT123" s="65"/>
      <c r="FGV123" s="65"/>
      <c r="FGX123" s="65"/>
      <c r="FGZ123" s="65"/>
      <c r="FHB123" s="65"/>
      <c r="FHD123" s="65"/>
      <c r="FHF123" s="65"/>
      <c r="FHH123" s="65"/>
      <c r="FHJ123" s="65"/>
      <c r="FHL123" s="65"/>
      <c r="FHN123" s="65"/>
      <c r="FHP123" s="65"/>
      <c r="FHR123" s="65"/>
      <c r="FHT123" s="65"/>
      <c r="FHV123" s="65"/>
      <c r="FHX123" s="65"/>
      <c r="FHZ123" s="65"/>
      <c r="FIB123" s="65"/>
      <c r="FID123" s="65"/>
      <c r="FIF123" s="65"/>
      <c r="FIH123" s="65"/>
      <c r="FIJ123" s="65"/>
      <c r="FIL123" s="65"/>
      <c r="FIN123" s="65"/>
      <c r="FIP123" s="65"/>
      <c r="FIR123" s="65"/>
      <c r="FIT123" s="65"/>
      <c r="FIV123" s="65"/>
      <c r="FIX123" s="65"/>
      <c r="FIZ123" s="65"/>
      <c r="FJB123" s="65"/>
      <c r="FJD123" s="65"/>
      <c r="FJF123" s="65"/>
      <c r="FJH123" s="65"/>
      <c r="FJJ123" s="65"/>
      <c r="FJL123" s="65"/>
      <c r="FJN123" s="65"/>
      <c r="FJP123" s="65"/>
      <c r="FJR123" s="65"/>
      <c r="FJT123" s="65"/>
      <c r="FJV123" s="65"/>
      <c r="FJX123" s="65"/>
      <c r="FJZ123" s="65"/>
      <c r="FKB123" s="65"/>
      <c r="FKD123" s="65"/>
      <c r="FKF123" s="65"/>
      <c r="FKH123" s="65"/>
      <c r="FKJ123" s="65"/>
      <c r="FKL123" s="65"/>
      <c r="FKN123" s="65"/>
      <c r="FKP123" s="65"/>
      <c r="FKR123" s="65"/>
      <c r="FKT123" s="65"/>
      <c r="FKV123" s="65"/>
      <c r="FKX123" s="65"/>
      <c r="FKZ123" s="65"/>
      <c r="FLB123" s="65"/>
      <c r="FLD123" s="65"/>
      <c r="FLF123" s="65"/>
      <c r="FLH123" s="65"/>
      <c r="FLJ123" s="65"/>
      <c r="FLL123" s="65"/>
      <c r="FLN123" s="65"/>
      <c r="FLP123" s="65"/>
      <c r="FLR123" s="65"/>
      <c r="FLT123" s="65"/>
      <c r="FLV123" s="65"/>
      <c r="FLX123" s="65"/>
      <c r="FLZ123" s="65"/>
      <c r="FMB123" s="65"/>
      <c r="FMD123" s="65"/>
      <c r="FMF123" s="65"/>
      <c r="FMH123" s="65"/>
      <c r="FMJ123" s="65"/>
      <c r="FML123" s="65"/>
      <c r="FMN123" s="65"/>
      <c r="FMP123" s="65"/>
      <c r="FMR123" s="65"/>
      <c r="FMT123" s="65"/>
      <c r="FMV123" s="65"/>
      <c r="FMX123" s="65"/>
      <c r="FMZ123" s="65"/>
      <c r="FNB123" s="65"/>
      <c r="FND123" s="65"/>
      <c r="FNF123" s="65"/>
      <c r="FNH123" s="65"/>
      <c r="FNJ123" s="65"/>
      <c r="FNL123" s="65"/>
      <c r="FNN123" s="65"/>
      <c r="FNP123" s="65"/>
      <c r="FNR123" s="65"/>
      <c r="FNT123" s="65"/>
      <c r="FNV123" s="65"/>
      <c r="FNX123" s="65"/>
      <c r="FNZ123" s="65"/>
      <c r="FOB123" s="65"/>
      <c r="FOD123" s="65"/>
      <c r="FOF123" s="65"/>
      <c r="FOH123" s="65"/>
      <c r="FOJ123" s="65"/>
      <c r="FOL123" s="65"/>
      <c r="FON123" s="65"/>
      <c r="FOP123" s="65"/>
      <c r="FOR123" s="65"/>
      <c r="FOT123" s="65"/>
      <c r="FOV123" s="65"/>
      <c r="FOX123" s="65"/>
      <c r="FOZ123" s="65"/>
      <c r="FPB123" s="65"/>
      <c r="FPD123" s="65"/>
      <c r="FPF123" s="65"/>
      <c r="FPH123" s="65"/>
      <c r="FPJ123" s="65"/>
      <c r="FPL123" s="65"/>
      <c r="FPN123" s="65"/>
      <c r="FPP123" s="65"/>
      <c r="FPR123" s="65"/>
      <c r="FPT123" s="65"/>
      <c r="FPV123" s="65"/>
      <c r="FPX123" s="65"/>
      <c r="FPZ123" s="65"/>
      <c r="FQB123" s="65"/>
      <c r="FQD123" s="65"/>
      <c r="FQF123" s="65"/>
      <c r="FQH123" s="65"/>
      <c r="FQJ123" s="65"/>
      <c r="FQL123" s="65"/>
      <c r="FQN123" s="65"/>
      <c r="FQP123" s="65"/>
      <c r="FQR123" s="65"/>
      <c r="FQT123" s="65"/>
      <c r="FQV123" s="65"/>
      <c r="FQX123" s="65"/>
      <c r="FQZ123" s="65"/>
      <c r="FRB123" s="65"/>
      <c r="FRD123" s="65"/>
      <c r="FRF123" s="65"/>
      <c r="FRH123" s="65"/>
      <c r="FRJ123" s="65"/>
      <c r="FRL123" s="65"/>
      <c r="FRN123" s="65"/>
      <c r="FRP123" s="65"/>
      <c r="FRR123" s="65"/>
      <c r="FRT123" s="65"/>
      <c r="FRV123" s="65"/>
      <c r="FRX123" s="65"/>
      <c r="FRZ123" s="65"/>
      <c r="FSB123" s="65"/>
      <c r="FSD123" s="65"/>
      <c r="FSF123" s="65"/>
      <c r="FSH123" s="65"/>
      <c r="FSJ123" s="65"/>
      <c r="FSL123" s="65"/>
      <c r="FSN123" s="65"/>
      <c r="FSP123" s="65"/>
      <c r="FSR123" s="65"/>
      <c r="FST123" s="65"/>
      <c r="FSV123" s="65"/>
      <c r="FSX123" s="65"/>
      <c r="FSZ123" s="65"/>
      <c r="FTB123" s="65"/>
      <c r="FTD123" s="65"/>
      <c r="FTF123" s="65"/>
      <c r="FTH123" s="65"/>
      <c r="FTJ123" s="65"/>
      <c r="FTL123" s="65"/>
      <c r="FTN123" s="65"/>
      <c r="FTP123" s="65"/>
      <c r="FTR123" s="65"/>
      <c r="FTT123" s="65"/>
      <c r="FTV123" s="65"/>
      <c r="FTX123" s="65"/>
      <c r="FTZ123" s="65"/>
      <c r="FUB123" s="65"/>
      <c r="FUD123" s="65"/>
      <c r="FUF123" s="65"/>
      <c r="FUH123" s="65"/>
      <c r="FUJ123" s="65"/>
      <c r="FUL123" s="65"/>
      <c r="FUN123" s="65"/>
      <c r="FUP123" s="65"/>
      <c r="FUR123" s="65"/>
      <c r="FUT123" s="65"/>
      <c r="FUV123" s="65"/>
      <c r="FUX123" s="65"/>
      <c r="FUZ123" s="65"/>
      <c r="FVB123" s="65"/>
      <c r="FVD123" s="65"/>
      <c r="FVF123" s="65"/>
      <c r="FVH123" s="65"/>
      <c r="FVJ123" s="65"/>
      <c r="FVL123" s="65"/>
      <c r="FVN123" s="65"/>
      <c r="FVP123" s="65"/>
      <c r="FVR123" s="65"/>
      <c r="FVT123" s="65"/>
      <c r="FVV123" s="65"/>
      <c r="FVX123" s="65"/>
      <c r="FVZ123" s="65"/>
      <c r="FWB123" s="65"/>
      <c r="FWD123" s="65"/>
      <c r="FWF123" s="65"/>
      <c r="FWH123" s="65"/>
      <c r="FWJ123" s="65"/>
      <c r="FWL123" s="65"/>
      <c r="FWN123" s="65"/>
      <c r="FWP123" s="65"/>
      <c r="FWR123" s="65"/>
      <c r="FWT123" s="65"/>
      <c r="FWV123" s="65"/>
      <c r="FWX123" s="65"/>
      <c r="FWZ123" s="65"/>
      <c r="FXB123" s="65"/>
      <c r="FXD123" s="65"/>
      <c r="FXF123" s="65"/>
      <c r="FXH123" s="65"/>
      <c r="FXJ123" s="65"/>
      <c r="FXL123" s="65"/>
      <c r="FXN123" s="65"/>
      <c r="FXP123" s="65"/>
      <c r="FXR123" s="65"/>
      <c r="FXT123" s="65"/>
      <c r="FXV123" s="65"/>
      <c r="FXX123" s="65"/>
      <c r="FXZ123" s="65"/>
      <c r="FYB123" s="65"/>
      <c r="FYD123" s="65"/>
      <c r="FYF123" s="65"/>
      <c r="FYH123" s="65"/>
      <c r="FYJ123" s="65"/>
      <c r="FYL123" s="65"/>
      <c r="FYN123" s="65"/>
      <c r="FYP123" s="65"/>
      <c r="FYR123" s="65"/>
      <c r="FYT123" s="65"/>
      <c r="FYV123" s="65"/>
      <c r="FYX123" s="65"/>
      <c r="FYZ123" s="65"/>
      <c r="FZB123" s="65"/>
      <c r="FZD123" s="65"/>
      <c r="FZF123" s="65"/>
      <c r="FZH123" s="65"/>
      <c r="FZJ123" s="65"/>
      <c r="FZL123" s="65"/>
      <c r="FZN123" s="65"/>
      <c r="FZP123" s="65"/>
      <c r="FZR123" s="65"/>
      <c r="FZT123" s="65"/>
      <c r="FZV123" s="65"/>
      <c r="FZX123" s="65"/>
      <c r="FZZ123" s="65"/>
      <c r="GAB123" s="65"/>
      <c r="GAD123" s="65"/>
      <c r="GAF123" s="65"/>
      <c r="GAH123" s="65"/>
      <c r="GAJ123" s="65"/>
      <c r="GAL123" s="65"/>
      <c r="GAN123" s="65"/>
      <c r="GAP123" s="65"/>
      <c r="GAR123" s="65"/>
      <c r="GAT123" s="65"/>
      <c r="GAV123" s="65"/>
      <c r="GAX123" s="65"/>
      <c r="GAZ123" s="65"/>
      <c r="GBB123" s="65"/>
      <c r="GBD123" s="65"/>
      <c r="GBF123" s="65"/>
      <c r="GBH123" s="65"/>
      <c r="GBJ123" s="65"/>
      <c r="GBL123" s="65"/>
      <c r="GBN123" s="65"/>
      <c r="GBP123" s="65"/>
      <c r="GBR123" s="65"/>
      <c r="GBT123" s="65"/>
      <c r="GBV123" s="65"/>
      <c r="GBX123" s="65"/>
      <c r="GBZ123" s="65"/>
      <c r="GCB123" s="65"/>
      <c r="GCD123" s="65"/>
      <c r="GCF123" s="65"/>
      <c r="GCH123" s="65"/>
      <c r="GCJ123" s="65"/>
      <c r="GCL123" s="65"/>
      <c r="GCN123" s="65"/>
      <c r="GCP123" s="65"/>
      <c r="GCR123" s="65"/>
      <c r="GCT123" s="65"/>
      <c r="GCV123" s="65"/>
      <c r="GCX123" s="65"/>
      <c r="GCZ123" s="65"/>
      <c r="GDB123" s="65"/>
      <c r="GDD123" s="65"/>
      <c r="GDF123" s="65"/>
      <c r="GDH123" s="65"/>
      <c r="GDJ123" s="65"/>
      <c r="GDL123" s="65"/>
      <c r="GDN123" s="65"/>
      <c r="GDP123" s="65"/>
      <c r="GDR123" s="65"/>
      <c r="GDT123" s="65"/>
      <c r="GDV123" s="65"/>
      <c r="GDX123" s="65"/>
      <c r="GDZ123" s="65"/>
      <c r="GEB123" s="65"/>
      <c r="GED123" s="65"/>
      <c r="GEF123" s="65"/>
      <c r="GEH123" s="65"/>
      <c r="GEJ123" s="65"/>
      <c r="GEL123" s="65"/>
      <c r="GEN123" s="65"/>
      <c r="GEP123" s="65"/>
      <c r="GER123" s="65"/>
      <c r="GET123" s="65"/>
      <c r="GEV123" s="65"/>
      <c r="GEX123" s="65"/>
      <c r="GEZ123" s="65"/>
      <c r="GFB123" s="65"/>
      <c r="GFD123" s="65"/>
      <c r="GFF123" s="65"/>
      <c r="GFH123" s="65"/>
      <c r="GFJ123" s="65"/>
      <c r="GFL123" s="65"/>
      <c r="GFN123" s="65"/>
      <c r="GFP123" s="65"/>
      <c r="GFR123" s="65"/>
      <c r="GFT123" s="65"/>
      <c r="GFV123" s="65"/>
      <c r="GFX123" s="65"/>
      <c r="GFZ123" s="65"/>
      <c r="GGB123" s="65"/>
      <c r="GGD123" s="65"/>
      <c r="GGF123" s="65"/>
      <c r="GGH123" s="65"/>
      <c r="GGJ123" s="65"/>
      <c r="GGL123" s="65"/>
      <c r="GGN123" s="65"/>
      <c r="GGP123" s="65"/>
      <c r="GGR123" s="65"/>
      <c r="GGT123" s="65"/>
      <c r="GGV123" s="65"/>
      <c r="GGX123" s="65"/>
      <c r="GGZ123" s="65"/>
      <c r="GHB123" s="65"/>
      <c r="GHD123" s="65"/>
      <c r="GHF123" s="65"/>
      <c r="GHH123" s="65"/>
      <c r="GHJ123" s="65"/>
      <c r="GHL123" s="65"/>
      <c r="GHN123" s="65"/>
      <c r="GHP123" s="65"/>
      <c r="GHR123" s="65"/>
      <c r="GHT123" s="65"/>
      <c r="GHV123" s="65"/>
      <c r="GHX123" s="65"/>
      <c r="GHZ123" s="65"/>
      <c r="GIB123" s="65"/>
      <c r="GID123" s="65"/>
      <c r="GIF123" s="65"/>
      <c r="GIH123" s="65"/>
      <c r="GIJ123" s="65"/>
      <c r="GIL123" s="65"/>
      <c r="GIN123" s="65"/>
      <c r="GIP123" s="65"/>
      <c r="GIR123" s="65"/>
      <c r="GIT123" s="65"/>
      <c r="GIV123" s="65"/>
      <c r="GIX123" s="65"/>
      <c r="GIZ123" s="65"/>
      <c r="GJB123" s="65"/>
      <c r="GJD123" s="65"/>
      <c r="GJF123" s="65"/>
      <c r="GJH123" s="65"/>
      <c r="GJJ123" s="65"/>
      <c r="GJL123" s="65"/>
      <c r="GJN123" s="65"/>
      <c r="GJP123" s="65"/>
      <c r="GJR123" s="65"/>
      <c r="GJT123" s="65"/>
      <c r="GJV123" s="65"/>
      <c r="GJX123" s="65"/>
      <c r="GJZ123" s="65"/>
      <c r="GKB123" s="65"/>
      <c r="GKD123" s="65"/>
      <c r="GKF123" s="65"/>
      <c r="GKH123" s="65"/>
      <c r="GKJ123" s="65"/>
      <c r="GKL123" s="65"/>
      <c r="GKN123" s="65"/>
      <c r="GKP123" s="65"/>
      <c r="GKR123" s="65"/>
      <c r="GKT123" s="65"/>
      <c r="GKV123" s="65"/>
      <c r="GKX123" s="65"/>
      <c r="GKZ123" s="65"/>
      <c r="GLB123" s="65"/>
      <c r="GLD123" s="65"/>
      <c r="GLF123" s="65"/>
      <c r="GLH123" s="65"/>
      <c r="GLJ123" s="65"/>
      <c r="GLL123" s="65"/>
      <c r="GLN123" s="65"/>
      <c r="GLP123" s="65"/>
      <c r="GLR123" s="65"/>
      <c r="GLT123" s="65"/>
      <c r="GLV123" s="65"/>
      <c r="GLX123" s="65"/>
      <c r="GLZ123" s="65"/>
      <c r="GMB123" s="65"/>
      <c r="GMD123" s="65"/>
      <c r="GMF123" s="65"/>
      <c r="GMH123" s="65"/>
      <c r="GMJ123" s="65"/>
      <c r="GML123" s="65"/>
      <c r="GMN123" s="65"/>
      <c r="GMP123" s="65"/>
      <c r="GMR123" s="65"/>
      <c r="GMT123" s="65"/>
      <c r="GMV123" s="65"/>
      <c r="GMX123" s="65"/>
      <c r="GMZ123" s="65"/>
      <c r="GNB123" s="65"/>
      <c r="GND123" s="65"/>
      <c r="GNF123" s="65"/>
      <c r="GNH123" s="65"/>
      <c r="GNJ123" s="65"/>
      <c r="GNL123" s="65"/>
      <c r="GNN123" s="65"/>
      <c r="GNP123" s="65"/>
      <c r="GNR123" s="65"/>
      <c r="GNT123" s="65"/>
      <c r="GNV123" s="65"/>
      <c r="GNX123" s="65"/>
      <c r="GNZ123" s="65"/>
      <c r="GOB123" s="65"/>
      <c r="GOD123" s="65"/>
      <c r="GOF123" s="65"/>
      <c r="GOH123" s="65"/>
      <c r="GOJ123" s="65"/>
      <c r="GOL123" s="65"/>
      <c r="GON123" s="65"/>
      <c r="GOP123" s="65"/>
      <c r="GOR123" s="65"/>
      <c r="GOT123" s="65"/>
      <c r="GOV123" s="65"/>
      <c r="GOX123" s="65"/>
      <c r="GOZ123" s="65"/>
      <c r="GPB123" s="65"/>
      <c r="GPD123" s="65"/>
      <c r="GPF123" s="65"/>
      <c r="GPH123" s="65"/>
      <c r="GPJ123" s="65"/>
      <c r="GPL123" s="65"/>
      <c r="GPN123" s="65"/>
      <c r="GPP123" s="65"/>
      <c r="GPR123" s="65"/>
      <c r="GPT123" s="65"/>
      <c r="GPV123" s="65"/>
      <c r="GPX123" s="65"/>
      <c r="GPZ123" s="65"/>
      <c r="GQB123" s="65"/>
      <c r="GQD123" s="65"/>
      <c r="GQF123" s="65"/>
      <c r="GQH123" s="65"/>
      <c r="GQJ123" s="65"/>
      <c r="GQL123" s="65"/>
      <c r="GQN123" s="65"/>
      <c r="GQP123" s="65"/>
      <c r="GQR123" s="65"/>
      <c r="GQT123" s="65"/>
      <c r="GQV123" s="65"/>
      <c r="GQX123" s="65"/>
      <c r="GQZ123" s="65"/>
      <c r="GRB123" s="65"/>
      <c r="GRD123" s="65"/>
      <c r="GRF123" s="65"/>
      <c r="GRH123" s="65"/>
      <c r="GRJ123" s="65"/>
      <c r="GRL123" s="65"/>
      <c r="GRN123" s="65"/>
      <c r="GRP123" s="65"/>
      <c r="GRR123" s="65"/>
      <c r="GRT123" s="65"/>
      <c r="GRV123" s="65"/>
      <c r="GRX123" s="65"/>
      <c r="GRZ123" s="65"/>
      <c r="GSB123" s="65"/>
      <c r="GSD123" s="65"/>
      <c r="GSF123" s="65"/>
      <c r="GSH123" s="65"/>
      <c r="GSJ123" s="65"/>
      <c r="GSL123" s="65"/>
      <c r="GSN123" s="65"/>
      <c r="GSP123" s="65"/>
      <c r="GSR123" s="65"/>
      <c r="GST123" s="65"/>
      <c r="GSV123" s="65"/>
      <c r="GSX123" s="65"/>
      <c r="GSZ123" s="65"/>
      <c r="GTB123" s="65"/>
      <c r="GTD123" s="65"/>
      <c r="GTF123" s="65"/>
      <c r="GTH123" s="65"/>
      <c r="GTJ123" s="65"/>
      <c r="GTL123" s="65"/>
      <c r="GTN123" s="65"/>
      <c r="GTP123" s="65"/>
      <c r="GTR123" s="65"/>
      <c r="GTT123" s="65"/>
      <c r="GTV123" s="65"/>
      <c r="GTX123" s="65"/>
      <c r="GTZ123" s="65"/>
      <c r="GUB123" s="65"/>
      <c r="GUD123" s="65"/>
      <c r="GUF123" s="65"/>
      <c r="GUH123" s="65"/>
      <c r="GUJ123" s="65"/>
      <c r="GUL123" s="65"/>
      <c r="GUN123" s="65"/>
      <c r="GUP123" s="65"/>
      <c r="GUR123" s="65"/>
      <c r="GUT123" s="65"/>
      <c r="GUV123" s="65"/>
      <c r="GUX123" s="65"/>
      <c r="GUZ123" s="65"/>
      <c r="GVB123" s="65"/>
      <c r="GVD123" s="65"/>
      <c r="GVF123" s="65"/>
      <c r="GVH123" s="65"/>
      <c r="GVJ123" s="65"/>
      <c r="GVL123" s="65"/>
      <c r="GVN123" s="65"/>
      <c r="GVP123" s="65"/>
      <c r="GVR123" s="65"/>
      <c r="GVT123" s="65"/>
      <c r="GVV123" s="65"/>
      <c r="GVX123" s="65"/>
      <c r="GVZ123" s="65"/>
      <c r="GWB123" s="65"/>
      <c r="GWD123" s="65"/>
      <c r="GWF123" s="65"/>
      <c r="GWH123" s="65"/>
      <c r="GWJ123" s="65"/>
      <c r="GWL123" s="65"/>
      <c r="GWN123" s="65"/>
      <c r="GWP123" s="65"/>
      <c r="GWR123" s="65"/>
      <c r="GWT123" s="65"/>
      <c r="GWV123" s="65"/>
      <c r="GWX123" s="65"/>
      <c r="GWZ123" s="65"/>
      <c r="GXB123" s="65"/>
      <c r="GXD123" s="65"/>
      <c r="GXF123" s="65"/>
      <c r="GXH123" s="65"/>
      <c r="GXJ123" s="65"/>
      <c r="GXL123" s="65"/>
      <c r="GXN123" s="65"/>
      <c r="GXP123" s="65"/>
      <c r="GXR123" s="65"/>
      <c r="GXT123" s="65"/>
      <c r="GXV123" s="65"/>
      <c r="GXX123" s="65"/>
      <c r="GXZ123" s="65"/>
      <c r="GYB123" s="65"/>
      <c r="GYD123" s="65"/>
      <c r="GYF123" s="65"/>
      <c r="GYH123" s="65"/>
      <c r="GYJ123" s="65"/>
      <c r="GYL123" s="65"/>
      <c r="GYN123" s="65"/>
      <c r="GYP123" s="65"/>
      <c r="GYR123" s="65"/>
      <c r="GYT123" s="65"/>
      <c r="GYV123" s="65"/>
      <c r="GYX123" s="65"/>
      <c r="GYZ123" s="65"/>
      <c r="GZB123" s="65"/>
      <c r="GZD123" s="65"/>
      <c r="GZF123" s="65"/>
      <c r="GZH123" s="65"/>
      <c r="GZJ123" s="65"/>
      <c r="GZL123" s="65"/>
      <c r="GZN123" s="65"/>
      <c r="GZP123" s="65"/>
      <c r="GZR123" s="65"/>
      <c r="GZT123" s="65"/>
      <c r="GZV123" s="65"/>
      <c r="GZX123" s="65"/>
      <c r="GZZ123" s="65"/>
      <c r="HAB123" s="65"/>
      <c r="HAD123" s="65"/>
      <c r="HAF123" s="65"/>
      <c r="HAH123" s="65"/>
      <c r="HAJ123" s="65"/>
      <c r="HAL123" s="65"/>
      <c r="HAN123" s="65"/>
      <c r="HAP123" s="65"/>
      <c r="HAR123" s="65"/>
      <c r="HAT123" s="65"/>
      <c r="HAV123" s="65"/>
      <c r="HAX123" s="65"/>
      <c r="HAZ123" s="65"/>
      <c r="HBB123" s="65"/>
      <c r="HBD123" s="65"/>
      <c r="HBF123" s="65"/>
      <c r="HBH123" s="65"/>
      <c r="HBJ123" s="65"/>
      <c r="HBL123" s="65"/>
      <c r="HBN123" s="65"/>
      <c r="HBP123" s="65"/>
      <c r="HBR123" s="65"/>
      <c r="HBT123" s="65"/>
      <c r="HBV123" s="65"/>
      <c r="HBX123" s="65"/>
      <c r="HBZ123" s="65"/>
      <c r="HCB123" s="65"/>
      <c r="HCD123" s="65"/>
      <c r="HCF123" s="65"/>
      <c r="HCH123" s="65"/>
      <c r="HCJ123" s="65"/>
      <c r="HCL123" s="65"/>
      <c r="HCN123" s="65"/>
      <c r="HCP123" s="65"/>
      <c r="HCR123" s="65"/>
      <c r="HCT123" s="65"/>
      <c r="HCV123" s="65"/>
      <c r="HCX123" s="65"/>
      <c r="HCZ123" s="65"/>
      <c r="HDB123" s="65"/>
      <c r="HDD123" s="65"/>
      <c r="HDF123" s="65"/>
      <c r="HDH123" s="65"/>
      <c r="HDJ123" s="65"/>
      <c r="HDL123" s="65"/>
      <c r="HDN123" s="65"/>
      <c r="HDP123" s="65"/>
      <c r="HDR123" s="65"/>
      <c r="HDT123" s="65"/>
      <c r="HDV123" s="65"/>
      <c r="HDX123" s="65"/>
      <c r="HDZ123" s="65"/>
      <c r="HEB123" s="65"/>
      <c r="HED123" s="65"/>
      <c r="HEF123" s="65"/>
      <c r="HEH123" s="65"/>
      <c r="HEJ123" s="65"/>
      <c r="HEL123" s="65"/>
      <c r="HEN123" s="65"/>
      <c r="HEP123" s="65"/>
      <c r="HER123" s="65"/>
      <c r="HET123" s="65"/>
      <c r="HEV123" s="65"/>
      <c r="HEX123" s="65"/>
      <c r="HEZ123" s="65"/>
      <c r="HFB123" s="65"/>
      <c r="HFD123" s="65"/>
      <c r="HFF123" s="65"/>
      <c r="HFH123" s="65"/>
      <c r="HFJ123" s="65"/>
      <c r="HFL123" s="65"/>
      <c r="HFN123" s="65"/>
      <c r="HFP123" s="65"/>
      <c r="HFR123" s="65"/>
      <c r="HFT123" s="65"/>
      <c r="HFV123" s="65"/>
      <c r="HFX123" s="65"/>
      <c r="HFZ123" s="65"/>
      <c r="HGB123" s="65"/>
      <c r="HGD123" s="65"/>
      <c r="HGF123" s="65"/>
      <c r="HGH123" s="65"/>
      <c r="HGJ123" s="65"/>
      <c r="HGL123" s="65"/>
      <c r="HGN123" s="65"/>
      <c r="HGP123" s="65"/>
      <c r="HGR123" s="65"/>
      <c r="HGT123" s="65"/>
      <c r="HGV123" s="65"/>
      <c r="HGX123" s="65"/>
      <c r="HGZ123" s="65"/>
      <c r="HHB123" s="65"/>
      <c r="HHD123" s="65"/>
      <c r="HHF123" s="65"/>
      <c r="HHH123" s="65"/>
      <c r="HHJ123" s="65"/>
      <c r="HHL123" s="65"/>
      <c r="HHN123" s="65"/>
      <c r="HHP123" s="65"/>
      <c r="HHR123" s="65"/>
      <c r="HHT123" s="65"/>
      <c r="HHV123" s="65"/>
      <c r="HHX123" s="65"/>
      <c r="HHZ123" s="65"/>
      <c r="HIB123" s="65"/>
      <c r="HID123" s="65"/>
      <c r="HIF123" s="65"/>
      <c r="HIH123" s="65"/>
      <c r="HIJ123" s="65"/>
      <c r="HIL123" s="65"/>
      <c r="HIN123" s="65"/>
      <c r="HIP123" s="65"/>
      <c r="HIR123" s="65"/>
      <c r="HIT123" s="65"/>
      <c r="HIV123" s="65"/>
      <c r="HIX123" s="65"/>
      <c r="HIZ123" s="65"/>
      <c r="HJB123" s="65"/>
      <c r="HJD123" s="65"/>
      <c r="HJF123" s="65"/>
      <c r="HJH123" s="65"/>
      <c r="HJJ123" s="65"/>
      <c r="HJL123" s="65"/>
      <c r="HJN123" s="65"/>
      <c r="HJP123" s="65"/>
      <c r="HJR123" s="65"/>
      <c r="HJT123" s="65"/>
      <c r="HJV123" s="65"/>
      <c r="HJX123" s="65"/>
      <c r="HJZ123" s="65"/>
      <c r="HKB123" s="65"/>
      <c r="HKD123" s="65"/>
      <c r="HKF123" s="65"/>
      <c r="HKH123" s="65"/>
      <c r="HKJ123" s="65"/>
      <c r="HKL123" s="65"/>
      <c r="HKN123" s="65"/>
      <c r="HKP123" s="65"/>
      <c r="HKR123" s="65"/>
      <c r="HKT123" s="65"/>
      <c r="HKV123" s="65"/>
      <c r="HKX123" s="65"/>
      <c r="HKZ123" s="65"/>
      <c r="HLB123" s="65"/>
      <c r="HLD123" s="65"/>
      <c r="HLF123" s="65"/>
      <c r="HLH123" s="65"/>
      <c r="HLJ123" s="65"/>
      <c r="HLL123" s="65"/>
      <c r="HLN123" s="65"/>
      <c r="HLP123" s="65"/>
      <c r="HLR123" s="65"/>
      <c r="HLT123" s="65"/>
      <c r="HLV123" s="65"/>
      <c r="HLX123" s="65"/>
      <c r="HLZ123" s="65"/>
      <c r="HMB123" s="65"/>
      <c r="HMD123" s="65"/>
      <c r="HMF123" s="65"/>
      <c r="HMH123" s="65"/>
      <c r="HMJ123" s="65"/>
      <c r="HML123" s="65"/>
      <c r="HMN123" s="65"/>
      <c r="HMP123" s="65"/>
      <c r="HMR123" s="65"/>
      <c r="HMT123" s="65"/>
      <c r="HMV123" s="65"/>
      <c r="HMX123" s="65"/>
      <c r="HMZ123" s="65"/>
      <c r="HNB123" s="65"/>
      <c r="HND123" s="65"/>
      <c r="HNF123" s="65"/>
      <c r="HNH123" s="65"/>
      <c r="HNJ123" s="65"/>
      <c r="HNL123" s="65"/>
      <c r="HNN123" s="65"/>
      <c r="HNP123" s="65"/>
      <c r="HNR123" s="65"/>
      <c r="HNT123" s="65"/>
      <c r="HNV123" s="65"/>
      <c r="HNX123" s="65"/>
      <c r="HNZ123" s="65"/>
      <c r="HOB123" s="65"/>
      <c r="HOD123" s="65"/>
      <c r="HOF123" s="65"/>
      <c r="HOH123" s="65"/>
      <c r="HOJ123" s="65"/>
      <c r="HOL123" s="65"/>
      <c r="HON123" s="65"/>
      <c r="HOP123" s="65"/>
      <c r="HOR123" s="65"/>
      <c r="HOT123" s="65"/>
      <c r="HOV123" s="65"/>
      <c r="HOX123" s="65"/>
      <c r="HOZ123" s="65"/>
      <c r="HPB123" s="65"/>
      <c r="HPD123" s="65"/>
      <c r="HPF123" s="65"/>
      <c r="HPH123" s="65"/>
      <c r="HPJ123" s="65"/>
      <c r="HPL123" s="65"/>
      <c r="HPN123" s="65"/>
      <c r="HPP123" s="65"/>
      <c r="HPR123" s="65"/>
      <c r="HPT123" s="65"/>
      <c r="HPV123" s="65"/>
      <c r="HPX123" s="65"/>
      <c r="HPZ123" s="65"/>
      <c r="HQB123" s="65"/>
      <c r="HQD123" s="65"/>
      <c r="HQF123" s="65"/>
      <c r="HQH123" s="65"/>
      <c r="HQJ123" s="65"/>
      <c r="HQL123" s="65"/>
      <c r="HQN123" s="65"/>
      <c r="HQP123" s="65"/>
      <c r="HQR123" s="65"/>
      <c r="HQT123" s="65"/>
      <c r="HQV123" s="65"/>
      <c r="HQX123" s="65"/>
      <c r="HQZ123" s="65"/>
      <c r="HRB123" s="65"/>
      <c r="HRD123" s="65"/>
      <c r="HRF123" s="65"/>
      <c r="HRH123" s="65"/>
      <c r="HRJ123" s="65"/>
      <c r="HRL123" s="65"/>
      <c r="HRN123" s="65"/>
      <c r="HRP123" s="65"/>
      <c r="HRR123" s="65"/>
      <c r="HRT123" s="65"/>
      <c r="HRV123" s="65"/>
      <c r="HRX123" s="65"/>
      <c r="HRZ123" s="65"/>
      <c r="HSB123" s="65"/>
      <c r="HSD123" s="65"/>
      <c r="HSF123" s="65"/>
      <c r="HSH123" s="65"/>
      <c r="HSJ123" s="65"/>
      <c r="HSL123" s="65"/>
      <c r="HSN123" s="65"/>
      <c r="HSP123" s="65"/>
      <c r="HSR123" s="65"/>
      <c r="HST123" s="65"/>
      <c r="HSV123" s="65"/>
      <c r="HSX123" s="65"/>
      <c r="HSZ123" s="65"/>
      <c r="HTB123" s="65"/>
      <c r="HTD123" s="65"/>
      <c r="HTF123" s="65"/>
      <c r="HTH123" s="65"/>
      <c r="HTJ123" s="65"/>
      <c r="HTL123" s="65"/>
      <c r="HTN123" s="65"/>
      <c r="HTP123" s="65"/>
      <c r="HTR123" s="65"/>
      <c r="HTT123" s="65"/>
      <c r="HTV123" s="65"/>
      <c r="HTX123" s="65"/>
      <c r="HTZ123" s="65"/>
      <c r="HUB123" s="65"/>
      <c r="HUD123" s="65"/>
      <c r="HUF123" s="65"/>
      <c r="HUH123" s="65"/>
      <c r="HUJ123" s="65"/>
      <c r="HUL123" s="65"/>
      <c r="HUN123" s="65"/>
      <c r="HUP123" s="65"/>
      <c r="HUR123" s="65"/>
      <c r="HUT123" s="65"/>
      <c r="HUV123" s="65"/>
      <c r="HUX123" s="65"/>
      <c r="HUZ123" s="65"/>
      <c r="HVB123" s="65"/>
      <c r="HVD123" s="65"/>
      <c r="HVF123" s="65"/>
      <c r="HVH123" s="65"/>
      <c r="HVJ123" s="65"/>
      <c r="HVL123" s="65"/>
      <c r="HVN123" s="65"/>
      <c r="HVP123" s="65"/>
      <c r="HVR123" s="65"/>
      <c r="HVT123" s="65"/>
      <c r="HVV123" s="65"/>
      <c r="HVX123" s="65"/>
      <c r="HVZ123" s="65"/>
      <c r="HWB123" s="65"/>
      <c r="HWD123" s="65"/>
      <c r="HWF123" s="65"/>
      <c r="HWH123" s="65"/>
      <c r="HWJ123" s="65"/>
      <c r="HWL123" s="65"/>
      <c r="HWN123" s="65"/>
      <c r="HWP123" s="65"/>
      <c r="HWR123" s="65"/>
      <c r="HWT123" s="65"/>
      <c r="HWV123" s="65"/>
      <c r="HWX123" s="65"/>
      <c r="HWZ123" s="65"/>
      <c r="HXB123" s="65"/>
      <c r="HXD123" s="65"/>
      <c r="HXF123" s="65"/>
      <c r="HXH123" s="65"/>
      <c r="HXJ123" s="65"/>
      <c r="HXL123" s="65"/>
      <c r="HXN123" s="65"/>
      <c r="HXP123" s="65"/>
      <c r="HXR123" s="65"/>
      <c r="HXT123" s="65"/>
      <c r="HXV123" s="65"/>
      <c r="HXX123" s="65"/>
      <c r="HXZ123" s="65"/>
      <c r="HYB123" s="65"/>
      <c r="HYD123" s="65"/>
      <c r="HYF123" s="65"/>
      <c r="HYH123" s="65"/>
      <c r="HYJ123" s="65"/>
      <c r="HYL123" s="65"/>
      <c r="HYN123" s="65"/>
      <c r="HYP123" s="65"/>
      <c r="HYR123" s="65"/>
      <c r="HYT123" s="65"/>
      <c r="HYV123" s="65"/>
      <c r="HYX123" s="65"/>
      <c r="HYZ123" s="65"/>
      <c r="HZB123" s="65"/>
      <c r="HZD123" s="65"/>
      <c r="HZF123" s="65"/>
      <c r="HZH123" s="65"/>
      <c r="HZJ123" s="65"/>
      <c r="HZL123" s="65"/>
      <c r="HZN123" s="65"/>
      <c r="HZP123" s="65"/>
      <c r="HZR123" s="65"/>
      <c r="HZT123" s="65"/>
      <c r="HZV123" s="65"/>
      <c r="HZX123" s="65"/>
      <c r="HZZ123" s="65"/>
      <c r="IAB123" s="65"/>
      <c r="IAD123" s="65"/>
      <c r="IAF123" s="65"/>
      <c r="IAH123" s="65"/>
      <c r="IAJ123" s="65"/>
      <c r="IAL123" s="65"/>
      <c r="IAN123" s="65"/>
      <c r="IAP123" s="65"/>
      <c r="IAR123" s="65"/>
      <c r="IAT123" s="65"/>
      <c r="IAV123" s="65"/>
      <c r="IAX123" s="65"/>
      <c r="IAZ123" s="65"/>
      <c r="IBB123" s="65"/>
      <c r="IBD123" s="65"/>
      <c r="IBF123" s="65"/>
      <c r="IBH123" s="65"/>
      <c r="IBJ123" s="65"/>
      <c r="IBL123" s="65"/>
      <c r="IBN123" s="65"/>
      <c r="IBP123" s="65"/>
      <c r="IBR123" s="65"/>
      <c r="IBT123" s="65"/>
      <c r="IBV123" s="65"/>
      <c r="IBX123" s="65"/>
      <c r="IBZ123" s="65"/>
      <c r="ICB123" s="65"/>
      <c r="ICD123" s="65"/>
      <c r="ICF123" s="65"/>
      <c r="ICH123" s="65"/>
      <c r="ICJ123" s="65"/>
      <c r="ICL123" s="65"/>
      <c r="ICN123" s="65"/>
      <c r="ICP123" s="65"/>
      <c r="ICR123" s="65"/>
      <c r="ICT123" s="65"/>
      <c r="ICV123" s="65"/>
      <c r="ICX123" s="65"/>
      <c r="ICZ123" s="65"/>
      <c r="IDB123" s="65"/>
      <c r="IDD123" s="65"/>
      <c r="IDF123" s="65"/>
      <c r="IDH123" s="65"/>
      <c r="IDJ123" s="65"/>
      <c r="IDL123" s="65"/>
      <c r="IDN123" s="65"/>
      <c r="IDP123" s="65"/>
      <c r="IDR123" s="65"/>
      <c r="IDT123" s="65"/>
      <c r="IDV123" s="65"/>
      <c r="IDX123" s="65"/>
      <c r="IDZ123" s="65"/>
      <c r="IEB123" s="65"/>
      <c r="IED123" s="65"/>
      <c r="IEF123" s="65"/>
      <c r="IEH123" s="65"/>
      <c r="IEJ123" s="65"/>
      <c r="IEL123" s="65"/>
      <c r="IEN123" s="65"/>
      <c r="IEP123" s="65"/>
      <c r="IER123" s="65"/>
      <c r="IET123" s="65"/>
      <c r="IEV123" s="65"/>
      <c r="IEX123" s="65"/>
      <c r="IEZ123" s="65"/>
      <c r="IFB123" s="65"/>
      <c r="IFD123" s="65"/>
      <c r="IFF123" s="65"/>
      <c r="IFH123" s="65"/>
      <c r="IFJ123" s="65"/>
      <c r="IFL123" s="65"/>
      <c r="IFN123" s="65"/>
      <c r="IFP123" s="65"/>
      <c r="IFR123" s="65"/>
      <c r="IFT123" s="65"/>
      <c r="IFV123" s="65"/>
      <c r="IFX123" s="65"/>
      <c r="IFZ123" s="65"/>
      <c r="IGB123" s="65"/>
      <c r="IGD123" s="65"/>
      <c r="IGF123" s="65"/>
      <c r="IGH123" s="65"/>
      <c r="IGJ123" s="65"/>
      <c r="IGL123" s="65"/>
      <c r="IGN123" s="65"/>
      <c r="IGP123" s="65"/>
      <c r="IGR123" s="65"/>
      <c r="IGT123" s="65"/>
      <c r="IGV123" s="65"/>
      <c r="IGX123" s="65"/>
      <c r="IGZ123" s="65"/>
      <c r="IHB123" s="65"/>
      <c r="IHD123" s="65"/>
      <c r="IHF123" s="65"/>
      <c r="IHH123" s="65"/>
      <c r="IHJ123" s="65"/>
      <c r="IHL123" s="65"/>
      <c r="IHN123" s="65"/>
      <c r="IHP123" s="65"/>
      <c r="IHR123" s="65"/>
      <c r="IHT123" s="65"/>
      <c r="IHV123" s="65"/>
      <c r="IHX123" s="65"/>
      <c r="IHZ123" s="65"/>
      <c r="IIB123" s="65"/>
      <c r="IID123" s="65"/>
      <c r="IIF123" s="65"/>
      <c r="IIH123" s="65"/>
      <c r="IIJ123" s="65"/>
      <c r="IIL123" s="65"/>
      <c r="IIN123" s="65"/>
      <c r="IIP123" s="65"/>
      <c r="IIR123" s="65"/>
      <c r="IIT123" s="65"/>
      <c r="IIV123" s="65"/>
      <c r="IIX123" s="65"/>
      <c r="IIZ123" s="65"/>
      <c r="IJB123" s="65"/>
      <c r="IJD123" s="65"/>
      <c r="IJF123" s="65"/>
      <c r="IJH123" s="65"/>
      <c r="IJJ123" s="65"/>
      <c r="IJL123" s="65"/>
      <c r="IJN123" s="65"/>
      <c r="IJP123" s="65"/>
      <c r="IJR123" s="65"/>
      <c r="IJT123" s="65"/>
      <c r="IJV123" s="65"/>
      <c r="IJX123" s="65"/>
      <c r="IJZ123" s="65"/>
      <c r="IKB123" s="65"/>
      <c r="IKD123" s="65"/>
      <c r="IKF123" s="65"/>
      <c r="IKH123" s="65"/>
      <c r="IKJ123" s="65"/>
      <c r="IKL123" s="65"/>
      <c r="IKN123" s="65"/>
      <c r="IKP123" s="65"/>
      <c r="IKR123" s="65"/>
      <c r="IKT123" s="65"/>
      <c r="IKV123" s="65"/>
      <c r="IKX123" s="65"/>
      <c r="IKZ123" s="65"/>
      <c r="ILB123" s="65"/>
      <c r="ILD123" s="65"/>
      <c r="ILF123" s="65"/>
      <c r="ILH123" s="65"/>
      <c r="ILJ123" s="65"/>
      <c r="ILL123" s="65"/>
      <c r="ILN123" s="65"/>
      <c r="ILP123" s="65"/>
      <c r="ILR123" s="65"/>
      <c r="ILT123" s="65"/>
      <c r="ILV123" s="65"/>
      <c r="ILX123" s="65"/>
      <c r="ILZ123" s="65"/>
      <c r="IMB123" s="65"/>
      <c r="IMD123" s="65"/>
      <c r="IMF123" s="65"/>
      <c r="IMH123" s="65"/>
      <c r="IMJ123" s="65"/>
      <c r="IML123" s="65"/>
      <c r="IMN123" s="65"/>
      <c r="IMP123" s="65"/>
      <c r="IMR123" s="65"/>
      <c r="IMT123" s="65"/>
      <c r="IMV123" s="65"/>
      <c r="IMX123" s="65"/>
      <c r="IMZ123" s="65"/>
      <c r="INB123" s="65"/>
      <c r="IND123" s="65"/>
      <c r="INF123" s="65"/>
      <c r="INH123" s="65"/>
      <c r="INJ123" s="65"/>
      <c r="INL123" s="65"/>
      <c r="INN123" s="65"/>
      <c r="INP123" s="65"/>
      <c r="INR123" s="65"/>
      <c r="INT123" s="65"/>
      <c r="INV123" s="65"/>
      <c r="INX123" s="65"/>
      <c r="INZ123" s="65"/>
      <c r="IOB123" s="65"/>
      <c r="IOD123" s="65"/>
      <c r="IOF123" s="65"/>
      <c r="IOH123" s="65"/>
      <c r="IOJ123" s="65"/>
      <c r="IOL123" s="65"/>
      <c r="ION123" s="65"/>
      <c r="IOP123" s="65"/>
      <c r="IOR123" s="65"/>
      <c r="IOT123" s="65"/>
      <c r="IOV123" s="65"/>
      <c r="IOX123" s="65"/>
      <c r="IOZ123" s="65"/>
      <c r="IPB123" s="65"/>
      <c r="IPD123" s="65"/>
      <c r="IPF123" s="65"/>
      <c r="IPH123" s="65"/>
      <c r="IPJ123" s="65"/>
      <c r="IPL123" s="65"/>
      <c r="IPN123" s="65"/>
      <c r="IPP123" s="65"/>
      <c r="IPR123" s="65"/>
      <c r="IPT123" s="65"/>
      <c r="IPV123" s="65"/>
      <c r="IPX123" s="65"/>
      <c r="IPZ123" s="65"/>
      <c r="IQB123" s="65"/>
      <c r="IQD123" s="65"/>
      <c r="IQF123" s="65"/>
      <c r="IQH123" s="65"/>
      <c r="IQJ123" s="65"/>
      <c r="IQL123" s="65"/>
      <c r="IQN123" s="65"/>
      <c r="IQP123" s="65"/>
      <c r="IQR123" s="65"/>
      <c r="IQT123" s="65"/>
      <c r="IQV123" s="65"/>
      <c r="IQX123" s="65"/>
      <c r="IQZ123" s="65"/>
      <c r="IRB123" s="65"/>
      <c r="IRD123" s="65"/>
      <c r="IRF123" s="65"/>
      <c r="IRH123" s="65"/>
      <c r="IRJ123" s="65"/>
      <c r="IRL123" s="65"/>
      <c r="IRN123" s="65"/>
      <c r="IRP123" s="65"/>
      <c r="IRR123" s="65"/>
      <c r="IRT123" s="65"/>
      <c r="IRV123" s="65"/>
      <c r="IRX123" s="65"/>
      <c r="IRZ123" s="65"/>
      <c r="ISB123" s="65"/>
      <c r="ISD123" s="65"/>
      <c r="ISF123" s="65"/>
      <c r="ISH123" s="65"/>
      <c r="ISJ123" s="65"/>
      <c r="ISL123" s="65"/>
      <c r="ISN123" s="65"/>
      <c r="ISP123" s="65"/>
      <c r="ISR123" s="65"/>
      <c r="IST123" s="65"/>
      <c r="ISV123" s="65"/>
      <c r="ISX123" s="65"/>
      <c r="ISZ123" s="65"/>
      <c r="ITB123" s="65"/>
      <c r="ITD123" s="65"/>
      <c r="ITF123" s="65"/>
      <c r="ITH123" s="65"/>
      <c r="ITJ123" s="65"/>
      <c r="ITL123" s="65"/>
      <c r="ITN123" s="65"/>
      <c r="ITP123" s="65"/>
      <c r="ITR123" s="65"/>
      <c r="ITT123" s="65"/>
      <c r="ITV123" s="65"/>
      <c r="ITX123" s="65"/>
      <c r="ITZ123" s="65"/>
      <c r="IUB123" s="65"/>
      <c r="IUD123" s="65"/>
      <c r="IUF123" s="65"/>
      <c r="IUH123" s="65"/>
      <c r="IUJ123" s="65"/>
      <c r="IUL123" s="65"/>
      <c r="IUN123" s="65"/>
      <c r="IUP123" s="65"/>
      <c r="IUR123" s="65"/>
      <c r="IUT123" s="65"/>
      <c r="IUV123" s="65"/>
      <c r="IUX123" s="65"/>
      <c r="IUZ123" s="65"/>
      <c r="IVB123" s="65"/>
      <c r="IVD123" s="65"/>
      <c r="IVF123" s="65"/>
      <c r="IVH123" s="65"/>
      <c r="IVJ123" s="65"/>
      <c r="IVL123" s="65"/>
      <c r="IVN123" s="65"/>
      <c r="IVP123" s="65"/>
      <c r="IVR123" s="65"/>
      <c r="IVT123" s="65"/>
      <c r="IVV123" s="65"/>
      <c r="IVX123" s="65"/>
      <c r="IVZ123" s="65"/>
      <c r="IWB123" s="65"/>
      <c r="IWD123" s="65"/>
      <c r="IWF123" s="65"/>
      <c r="IWH123" s="65"/>
      <c r="IWJ123" s="65"/>
      <c r="IWL123" s="65"/>
      <c r="IWN123" s="65"/>
      <c r="IWP123" s="65"/>
      <c r="IWR123" s="65"/>
      <c r="IWT123" s="65"/>
      <c r="IWV123" s="65"/>
      <c r="IWX123" s="65"/>
      <c r="IWZ123" s="65"/>
      <c r="IXB123" s="65"/>
      <c r="IXD123" s="65"/>
      <c r="IXF123" s="65"/>
      <c r="IXH123" s="65"/>
      <c r="IXJ123" s="65"/>
      <c r="IXL123" s="65"/>
      <c r="IXN123" s="65"/>
      <c r="IXP123" s="65"/>
      <c r="IXR123" s="65"/>
      <c r="IXT123" s="65"/>
      <c r="IXV123" s="65"/>
      <c r="IXX123" s="65"/>
      <c r="IXZ123" s="65"/>
      <c r="IYB123" s="65"/>
      <c r="IYD123" s="65"/>
      <c r="IYF123" s="65"/>
      <c r="IYH123" s="65"/>
      <c r="IYJ123" s="65"/>
      <c r="IYL123" s="65"/>
      <c r="IYN123" s="65"/>
      <c r="IYP123" s="65"/>
      <c r="IYR123" s="65"/>
      <c r="IYT123" s="65"/>
      <c r="IYV123" s="65"/>
      <c r="IYX123" s="65"/>
      <c r="IYZ123" s="65"/>
      <c r="IZB123" s="65"/>
      <c r="IZD123" s="65"/>
      <c r="IZF123" s="65"/>
      <c r="IZH123" s="65"/>
      <c r="IZJ123" s="65"/>
      <c r="IZL123" s="65"/>
      <c r="IZN123" s="65"/>
      <c r="IZP123" s="65"/>
      <c r="IZR123" s="65"/>
      <c r="IZT123" s="65"/>
      <c r="IZV123" s="65"/>
      <c r="IZX123" s="65"/>
      <c r="IZZ123" s="65"/>
      <c r="JAB123" s="65"/>
      <c r="JAD123" s="65"/>
      <c r="JAF123" s="65"/>
      <c r="JAH123" s="65"/>
      <c r="JAJ123" s="65"/>
      <c r="JAL123" s="65"/>
      <c r="JAN123" s="65"/>
      <c r="JAP123" s="65"/>
      <c r="JAR123" s="65"/>
      <c r="JAT123" s="65"/>
      <c r="JAV123" s="65"/>
      <c r="JAX123" s="65"/>
      <c r="JAZ123" s="65"/>
      <c r="JBB123" s="65"/>
      <c r="JBD123" s="65"/>
      <c r="JBF123" s="65"/>
      <c r="JBH123" s="65"/>
      <c r="JBJ123" s="65"/>
      <c r="JBL123" s="65"/>
      <c r="JBN123" s="65"/>
      <c r="JBP123" s="65"/>
      <c r="JBR123" s="65"/>
      <c r="JBT123" s="65"/>
      <c r="JBV123" s="65"/>
      <c r="JBX123" s="65"/>
      <c r="JBZ123" s="65"/>
      <c r="JCB123" s="65"/>
      <c r="JCD123" s="65"/>
      <c r="JCF123" s="65"/>
      <c r="JCH123" s="65"/>
      <c r="JCJ123" s="65"/>
      <c r="JCL123" s="65"/>
      <c r="JCN123" s="65"/>
      <c r="JCP123" s="65"/>
      <c r="JCR123" s="65"/>
      <c r="JCT123" s="65"/>
      <c r="JCV123" s="65"/>
      <c r="JCX123" s="65"/>
      <c r="JCZ123" s="65"/>
      <c r="JDB123" s="65"/>
      <c r="JDD123" s="65"/>
      <c r="JDF123" s="65"/>
      <c r="JDH123" s="65"/>
      <c r="JDJ123" s="65"/>
      <c r="JDL123" s="65"/>
      <c r="JDN123" s="65"/>
      <c r="JDP123" s="65"/>
      <c r="JDR123" s="65"/>
      <c r="JDT123" s="65"/>
      <c r="JDV123" s="65"/>
      <c r="JDX123" s="65"/>
      <c r="JDZ123" s="65"/>
      <c r="JEB123" s="65"/>
      <c r="JED123" s="65"/>
      <c r="JEF123" s="65"/>
      <c r="JEH123" s="65"/>
      <c r="JEJ123" s="65"/>
      <c r="JEL123" s="65"/>
      <c r="JEN123" s="65"/>
      <c r="JEP123" s="65"/>
      <c r="JER123" s="65"/>
      <c r="JET123" s="65"/>
      <c r="JEV123" s="65"/>
      <c r="JEX123" s="65"/>
      <c r="JEZ123" s="65"/>
      <c r="JFB123" s="65"/>
      <c r="JFD123" s="65"/>
      <c r="JFF123" s="65"/>
      <c r="JFH123" s="65"/>
      <c r="JFJ123" s="65"/>
      <c r="JFL123" s="65"/>
      <c r="JFN123" s="65"/>
      <c r="JFP123" s="65"/>
      <c r="JFR123" s="65"/>
      <c r="JFT123" s="65"/>
      <c r="JFV123" s="65"/>
      <c r="JFX123" s="65"/>
      <c r="JFZ123" s="65"/>
      <c r="JGB123" s="65"/>
      <c r="JGD123" s="65"/>
      <c r="JGF123" s="65"/>
      <c r="JGH123" s="65"/>
      <c r="JGJ123" s="65"/>
      <c r="JGL123" s="65"/>
      <c r="JGN123" s="65"/>
      <c r="JGP123" s="65"/>
      <c r="JGR123" s="65"/>
      <c r="JGT123" s="65"/>
      <c r="JGV123" s="65"/>
      <c r="JGX123" s="65"/>
      <c r="JGZ123" s="65"/>
      <c r="JHB123" s="65"/>
      <c r="JHD123" s="65"/>
      <c r="JHF123" s="65"/>
      <c r="JHH123" s="65"/>
      <c r="JHJ123" s="65"/>
      <c r="JHL123" s="65"/>
      <c r="JHN123" s="65"/>
      <c r="JHP123" s="65"/>
      <c r="JHR123" s="65"/>
      <c r="JHT123" s="65"/>
      <c r="JHV123" s="65"/>
      <c r="JHX123" s="65"/>
      <c r="JHZ123" s="65"/>
      <c r="JIB123" s="65"/>
      <c r="JID123" s="65"/>
      <c r="JIF123" s="65"/>
      <c r="JIH123" s="65"/>
      <c r="JIJ123" s="65"/>
      <c r="JIL123" s="65"/>
      <c r="JIN123" s="65"/>
      <c r="JIP123" s="65"/>
      <c r="JIR123" s="65"/>
      <c r="JIT123" s="65"/>
      <c r="JIV123" s="65"/>
      <c r="JIX123" s="65"/>
      <c r="JIZ123" s="65"/>
      <c r="JJB123" s="65"/>
      <c r="JJD123" s="65"/>
      <c r="JJF123" s="65"/>
      <c r="JJH123" s="65"/>
      <c r="JJJ123" s="65"/>
      <c r="JJL123" s="65"/>
      <c r="JJN123" s="65"/>
      <c r="JJP123" s="65"/>
      <c r="JJR123" s="65"/>
      <c r="JJT123" s="65"/>
      <c r="JJV123" s="65"/>
      <c r="JJX123" s="65"/>
      <c r="JJZ123" s="65"/>
      <c r="JKB123" s="65"/>
      <c r="JKD123" s="65"/>
      <c r="JKF123" s="65"/>
      <c r="JKH123" s="65"/>
      <c r="JKJ123" s="65"/>
      <c r="JKL123" s="65"/>
      <c r="JKN123" s="65"/>
      <c r="JKP123" s="65"/>
      <c r="JKR123" s="65"/>
      <c r="JKT123" s="65"/>
      <c r="JKV123" s="65"/>
      <c r="JKX123" s="65"/>
      <c r="JKZ123" s="65"/>
      <c r="JLB123" s="65"/>
      <c r="JLD123" s="65"/>
      <c r="JLF123" s="65"/>
      <c r="JLH123" s="65"/>
      <c r="JLJ123" s="65"/>
      <c r="JLL123" s="65"/>
      <c r="JLN123" s="65"/>
      <c r="JLP123" s="65"/>
      <c r="JLR123" s="65"/>
      <c r="JLT123" s="65"/>
      <c r="JLV123" s="65"/>
      <c r="JLX123" s="65"/>
      <c r="JLZ123" s="65"/>
      <c r="JMB123" s="65"/>
      <c r="JMD123" s="65"/>
      <c r="JMF123" s="65"/>
      <c r="JMH123" s="65"/>
      <c r="JMJ123" s="65"/>
      <c r="JML123" s="65"/>
      <c r="JMN123" s="65"/>
      <c r="JMP123" s="65"/>
      <c r="JMR123" s="65"/>
      <c r="JMT123" s="65"/>
      <c r="JMV123" s="65"/>
      <c r="JMX123" s="65"/>
      <c r="JMZ123" s="65"/>
      <c r="JNB123" s="65"/>
      <c r="JND123" s="65"/>
      <c r="JNF123" s="65"/>
      <c r="JNH123" s="65"/>
      <c r="JNJ123" s="65"/>
      <c r="JNL123" s="65"/>
      <c r="JNN123" s="65"/>
      <c r="JNP123" s="65"/>
      <c r="JNR123" s="65"/>
      <c r="JNT123" s="65"/>
      <c r="JNV123" s="65"/>
      <c r="JNX123" s="65"/>
      <c r="JNZ123" s="65"/>
      <c r="JOB123" s="65"/>
      <c r="JOD123" s="65"/>
      <c r="JOF123" s="65"/>
      <c r="JOH123" s="65"/>
      <c r="JOJ123" s="65"/>
      <c r="JOL123" s="65"/>
      <c r="JON123" s="65"/>
      <c r="JOP123" s="65"/>
      <c r="JOR123" s="65"/>
      <c r="JOT123" s="65"/>
      <c r="JOV123" s="65"/>
      <c r="JOX123" s="65"/>
      <c r="JOZ123" s="65"/>
      <c r="JPB123" s="65"/>
      <c r="JPD123" s="65"/>
      <c r="JPF123" s="65"/>
      <c r="JPH123" s="65"/>
      <c r="JPJ123" s="65"/>
      <c r="JPL123" s="65"/>
      <c r="JPN123" s="65"/>
      <c r="JPP123" s="65"/>
      <c r="JPR123" s="65"/>
      <c r="JPT123" s="65"/>
      <c r="JPV123" s="65"/>
      <c r="JPX123" s="65"/>
      <c r="JPZ123" s="65"/>
      <c r="JQB123" s="65"/>
      <c r="JQD123" s="65"/>
      <c r="JQF123" s="65"/>
      <c r="JQH123" s="65"/>
      <c r="JQJ123" s="65"/>
      <c r="JQL123" s="65"/>
      <c r="JQN123" s="65"/>
      <c r="JQP123" s="65"/>
      <c r="JQR123" s="65"/>
      <c r="JQT123" s="65"/>
      <c r="JQV123" s="65"/>
      <c r="JQX123" s="65"/>
      <c r="JQZ123" s="65"/>
      <c r="JRB123" s="65"/>
      <c r="JRD123" s="65"/>
      <c r="JRF123" s="65"/>
      <c r="JRH123" s="65"/>
      <c r="JRJ123" s="65"/>
      <c r="JRL123" s="65"/>
      <c r="JRN123" s="65"/>
      <c r="JRP123" s="65"/>
      <c r="JRR123" s="65"/>
      <c r="JRT123" s="65"/>
      <c r="JRV123" s="65"/>
      <c r="JRX123" s="65"/>
      <c r="JRZ123" s="65"/>
      <c r="JSB123" s="65"/>
      <c r="JSD123" s="65"/>
      <c r="JSF123" s="65"/>
      <c r="JSH123" s="65"/>
      <c r="JSJ123" s="65"/>
      <c r="JSL123" s="65"/>
      <c r="JSN123" s="65"/>
      <c r="JSP123" s="65"/>
      <c r="JSR123" s="65"/>
      <c r="JST123" s="65"/>
      <c r="JSV123" s="65"/>
      <c r="JSX123" s="65"/>
      <c r="JSZ123" s="65"/>
      <c r="JTB123" s="65"/>
      <c r="JTD123" s="65"/>
      <c r="JTF123" s="65"/>
      <c r="JTH123" s="65"/>
      <c r="JTJ123" s="65"/>
      <c r="JTL123" s="65"/>
      <c r="JTN123" s="65"/>
      <c r="JTP123" s="65"/>
      <c r="JTR123" s="65"/>
      <c r="JTT123" s="65"/>
      <c r="JTV123" s="65"/>
      <c r="JTX123" s="65"/>
      <c r="JTZ123" s="65"/>
      <c r="JUB123" s="65"/>
      <c r="JUD123" s="65"/>
      <c r="JUF123" s="65"/>
      <c r="JUH123" s="65"/>
      <c r="JUJ123" s="65"/>
      <c r="JUL123" s="65"/>
      <c r="JUN123" s="65"/>
      <c r="JUP123" s="65"/>
      <c r="JUR123" s="65"/>
      <c r="JUT123" s="65"/>
      <c r="JUV123" s="65"/>
      <c r="JUX123" s="65"/>
      <c r="JUZ123" s="65"/>
      <c r="JVB123" s="65"/>
      <c r="JVD123" s="65"/>
      <c r="JVF123" s="65"/>
      <c r="JVH123" s="65"/>
      <c r="JVJ123" s="65"/>
      <c r="JVL123" s="65"/>
      <c r="JVN123" s="65"/>
      <c r="JVP123" s="65"/>
      <c r="JVR123" s="65"/>
      <c r="JVT123" s="65"/>
      <c r="JVV123" s="65"/>
      <c r="JVX123" s="65"/>
      <c r="JVZ123" s="65"/>
      <c r="JWB123" s="65"/>
      <c r="JWD123" s="65"/>
      <c r="JWF123" s="65"/>
      <c r="JWH123" s="65"/>
      <c r="JWJ123" s="65"/>
      <c r="JWL123" s="65"/>
      <c r="JWN123" s="65"/>
      <c r="JWP123" s="65"/>
      <c r="JWR123" s="65"/>
      <c r="JWT123" s="65"/>
      <c r="JWV123" s="65"/>
      <c r="JWX123" s="65"/>
      <c r="JWZ123" s="65"/>
      <c r="JXB123" s="65"/>
      <c r="JXD123" s="65"/>
      <c r="JXF123" s="65"/>
      <c r="JXH123" s="65"/>
      <c r="JXJ123" s="65"/>
      <c r="JXL123" s="65"/>
      <c r="JXN123" s="65"/>
      <c r="JXP123" s="65"/>
      <c r="JXR123" s="65"/>
      <c r="JXT123" s="65"/>
      <c r="JXV123" s="65"/>
      <c r="JXX123" s="65"/>
      <c r="JXZ123" s="65"/>
      <c r="JYB123" s="65"/>
      <c r="JYD123" s="65"/>
      <c r="JYF123" s="65"/>
      <c r="JYH123" s="65"/>
      <c r="JYJ123" s="65"/>
      <c r="JYL123" s="65"/>
      <c r="JYN123" s="65"/>
      <c r="JYP123" s="65"/>
      <c r="JYR123" s="65"/>
      <c r="JYT123" s="65"/>
      <c r="JYV123" s="65"/>
      <c r="JYX123" s="65"/>
      <c r="JYZ123" s="65"/>
      <c r="JZB123" s="65"/>
      <c r="JZD123" s="65"/>
      <c r="JZF123" s="65"/>
      <c r="JZH123" s="65"/>
      <c r="JZJ123" s="65"/>
      <c r="JZL123" s="65"/>
      <c r="JZN123" s="65"/>
      <c r="JZP123" s="65"/>
      <c r="JZR123" s="65"/>
      <c r="JZT123" s="65"/>
      <c r="JZV123" s="65"/>
      <c r="JZX123" s="65"/>
      <c r="JZZ123" s="65"/>
      <c r="KAB123" s="65"/>
      <c r="KAD123" s="65"/>
      <c r="KAF123" s="65"/>
      <c r="KAH123" s="65"/>
      <c r="KAJ123" s="65"/>
      <c r="KAL123" s="65"/>
      <c r="KAN123" s="65"/>
      <c r="KAP123" s="65"/>
      <c r="KAR123" s="65"/>
      <c r="KAT123" s="65"/>
      <c r="KAV123" s="65"/>
      <c r="KAX123" s="65"/>
      <c r="KAZ123" s="65"/>
      <c r="KBB123" s="65"/>
      <c r="KBD123" s="65"/>
      <c r="KBF123" s="65"/>
      <c r="KBH123" s="65"/>
      <c r="KBJ123" s="65"/>
      <c r="KBL123" s="65"/>
      <c r="KBN123" s="65"/>
      <c r="KBP123" s="65"/>
      <c r="KBR123" s="65"/>
      <c r="KBT123" s="65"/>
      <c r="KBV123" s="65"/>
      <c r="KBX123" s="65"/>
      <c r="KBZ123" s="65"/>
      <c r="KCB123" s="65"/>
      <c r="KCD123" s="65"/>
      <c r="KCF123" s="65"/>
      <c r="KCH123" s="65"/>
      <c r="KCJ123" s="65"/>
      <c r="KCL123" s="65"/>
      <c r="KCN123" s="65"/>
      <c r="KCP123" s="65"/>
      <c r="KCR123" s="65"/>
      <c r="KCT123" s="65"/>
      <c r="KCV123" s="65"/>
      <c r="KCX123" s="65"/>
      <c r="KCZ123" s="65"/>
      <c r="KDB123" s="65"/>
      <c r="KDD123" s="65"/>
      <c r="KDF123" s="65"/>
      <c r="KDH123" s="65"/>
      <c r="KDJ123" s="65"/>
      <c r="KDL123" s="65"/>
      <c r="KDN123" s="65"/>
      <c r="KDP123" s="65"/>
      <c r="KDR123" s="65"/>
      <c r="KDT123" s="65"/>
      <c r="KDV123" s="65"/>
      <c r="KDX123" s="65"/>
      <c r="KDZ123" s="65"/>
      <c r="KEB123" s="65"/>
      <c r="KED123" s="65"/>
      <c r="KEF123" s="65"/>
      <c r="KEH123" s="65"/>
      <c r="KEJ123" s="65"/>
      <c r="KEL123" s="65"/>
      <c r="KEN123" s="65"/>
      <c r="KEP123" s="65"/>
      <c r="KER123" s="65"/>
      <c r="KET123" s="65"/>
      <c r="KEV123" s="65"/>
      <c r="KEX123" s="65"/>
      <c r="KEZ123" s="65"/>
      <c r="KFB123" s="65"/>
      <c r="KFD123" s="65"/>
      <c r="KFF123" s="65"/>
      <c r="KFH123" s="65"/>
      <c r="KFJ123" s="65"/>
      <c r="KFL123" s="65"/>
      <c r="KFN123" s="65"/>
      <c r="KFP123" s="65"/>
      <c r="KFR123" s="65"/>
      <c r="KFT123" s="65"/>
      <c r="KFV123" s="65"/>
      <c r="KFX123" s="65"/>
      <c r="KFZ123" s="65"/>
      <c r="KGB123" s="65"/>
      <c r="KGD123" s="65"/>
      <c r="KGF123" s="65"/>
      <c r="KGH123" s="65"/>
      <c r="KGJ123" s="65"/>
      <c r="KGL123" s="65"/>
      <c r="KGN123" s="65"/>
      <c r="KGP123" s="65"/>
      <c r="KGR123" s="65"/>
      <c r="KGT123" s="65"/>
      <c r="KGV123" s="65"/>
      <c r="KGX123" s="65"/>
      <c r="KGZ123" s="65"/>
      <c r="KHB123" s="65"/>
      <c r="KHD123" s="65"/>
      <c r="KHF123" s="65"/>
      <c r="KHH123" s="65"/>
      <c r="KHJ123" s="65"/>
      <c r="KHL123" s="65"/>
      <c r="KHN123" s="65"/>
      <c r="KHP123" s="65"/>
      <c r="KHR123" s="65"/>
      <c r="KHT123" s="65"/>
      <c r="KHV123" s="65"/>
      <c r="KHX123" s="65"/>
      <c r="KHZ123" s="65"/>
      <c r="KIB123" s="65"/>
      <c r="KID123" s="65"/>
      <c r="KIF123" s="65"/>
      <c r="KIH123" s="65"/>
      <c r="KIJ123" s="65"/>
      <c r="KIL123" s="65"/>
      <c r="KIN123" s="65"/>
      <c r="KIP123" s="65"/>
      <c r="KIR123" s="65"/>
      <c r="KIT123" s="65"/>
      <c r="KIV123" s="65"/>
      <c r="KIX123" s="65"/>
      <c r="KIZ123" s="65"/>
      <c r="KJB123" s="65"/>
      <c r="KJD123" s="65"/>
      <c r="KJF123" s="65"/>
      <c r="KJH123" s="65"/>
      <c r="KJJ123" s="65"/>
      <c r="KJL123" s="65"/>
      <c r="KJN123" s="65"/>
      <c r="KJP123" s="65"/>
      <c r="KJR123" s="65"/>
      <c r="KJT123" s="65"/>
      <c r="KJV123" s="65"/>
      <c r="KJX123" s="65"/>
      <c r="KJZ123" s="65"/>
      <c r="KKB123" s="65"/>
      <c r="KKD123" s="65"/>
      <c r="KKF123" s="65"/>
      <c r="KKH123" s="65"/>
      <c r="KKJ123" s="65"/>
      <c r="KKL123" s="65"/>
      <c r="KKN123" s="65"/>
      <c r="KKP123" s="65"/>
      <c r="KKR123" s="65"/>
      <c r="KKT123" s="65"/>
      <c r="KKV123" s="65"/>
      <c r="KKX123" s="65"/>
      <c r="KKZ123" s="65"/>
      <c r="KLB123" s="65"/>
      <c r="KLD123" s="65"/>
      <c r="KLF123" s="65"/>
      <c r="KLH123" s="65"/>
      <c r="KLJ123" s="65"/>
      <c r="KLL123" s="65"/>
      <c r="KLN123" s="65"/>
      <c r="KLP123" s="65"/>
      <c r="KLR123" s="65"/>
      <c r="KLT123" s="65"/>
      <c r="KLV123" s="65"/>
      <c r="KLX123" s="65"/>
      <c r="KLZ123" s="65"/>
      <c r="KMB123" s="65"/>
      <c r="KMD123" s="65"/>
      <c r="KMF123" s="65"/>
      <c r="KMH123" s="65"/>
      <c r="KMJ123" s="65"/>
      <c r="KML123" s="65"/>
      <c r="KMN123" s="65"/>
      <c r="KMP123" s="65"/>
      <c r="KMR123" s="65"/>
      <c r="KMT123" s="65"/>
      <c r="KMV123" s="65"/>
      <c r="KMX123" s="65"/>
      <c r="KMZ123" s="65"/>
      <c r="KNB123" s="65"/>
      <c r="KND123" s="65"/>
      <c r="KNF123" s="65"/>
      <c r="KNH123" s="65"/>
      <c r="KNJ123" s="65"/>
      <c r="KNL123" s="65"/>
      <c r="KNN123" s="65"/>
      <c r="KNP123" s="65"/>
      <c r="KNR123" s="65"/>
      <c r="KNT123" s="65"/>
      <c r="KNV123" s="65"/>
      <c r="KNX123" s="65"/>
      <c r="KNZ123" s="65"/>
      <c r="KOB123" s="65"/>
      <c r="KOD123" s="65"/>
      <c r="KOF123" s="65"/>
      <c r="KOH123" s="65"/>
      <c r="KOJ123" s="65"/>
      <c r="KOL123" s="65"/>
      <c r="KON123" s="65"/>
      <c r="KOP123" s="65"/>
      <c r="KOR123" s="65"/>
      <c r="KOT123" s="65"/>
      <c r="KOV123" s="65"/>
      <c r="KOX123" s="65"/>
      <c r="KOZ123" s="65"/>
      <c r="KPB123" s="65"/>
      <c r="KPD123" s="65"/>
      <c r="KPF123" s="65"/>
      <c r="KPH123" s="65"/>
      <c r="KPJ123" s="65"/>
      <c r="KPL123" s="65"/>
      <c r="KPN123" s="65"/>
      <c r="KPP123" s="65"/>
      <c r="KPR123" s="65"/>
      <c r="KPT123" s="65"/>
      <c r="KPV123" s="65"/>
      <c r="KPX123" s="65"/>
      <c r="KPZ123" s="65"/>
      <c r="KQB123" s="65"/>
      <c r="KQD123" s="65"/>
      <c r="KQF123" s="65"/>
      <c r="KQH123" s="65"/>
      <c r="KQJ123" s="65"/>
      <c r="KQL123" s="65"/>
      <c r="KQN123" s="65"/>
      <c r="KQP123" s="65"/>
      <c r="KQR123" s="65"/>
      <c r="KQT123" s="65"/>
      <c r="KQV123" s="65"/>
      <c r="KQX123" s="65"/>
      <c r="KQZ123" s="65"/>
      <c r="KRB123" s="65"/>
      <c r="KRD123" s="65"/>
      <c r="KRF123" s="65"/>
      <c r="KRH123" s="65"/>
      <c r="KRJ123" s="65"/>
      <c r="KRL123" s="65"/>
      <c r="KRN123" s="65"/>
      <c r="KRP123" s="65"/>
      <c r="KRR123" s="65"/>
      <c r="KRT123" s="65"/>
      <c r="KRV123" s="65"/>
      <c r="KRX123" s="65"/>
      <c r="KRZ123" s="65"/>
      <c r="KSB123" s="65"/>
      <c r="KSD123" s="65"/>
      <c r="KSF123" s="65"/>
      <c r="KSH123" s="65"/>
      <c r="KSJ123" s="65"/>
      <c r="KSL123" s="65"/>
      <c r="KSN123" s="65"/>
      <c r="KSP123" s="65"/>
      <c r="KSR123" s="65"/>
      <c r="KST123" s="65"/>
      <c r="KSV123" s="65"/>
      <c r="KSX123" s="65"/>
      <c r="KSZ123" s="65"/>
      <c r="KTB123" s="65"/>
      <c r="KTD123" s="65"/>
      <c r="KTF123" s="65"/>
      <c r="KTH123" s="65"/>
      <c r="KTJ123" s="65"/>
      <c r="KTL123" s="65"/>
      <c r="KTN123" s="65"/>
      <c r="KTP123" s="65"/>
      <c r="KTR123" s="65"/>
      <c r="KTT123" s="65"/>
      <c r="KTV123" s="65"/>
      <c r="KTX123" s="65"/>
      <c r="KTZ123" s="65"/>
      <c r="KUB123" s="65"/>
      <c r="KUD123" s="65"/>
      <c r="KUF123" s="65"/>
      <c r="KUH123" s="65"/>
      <c r="KUJ123" s="65"/>
      <c r="KUL123" s="65"/>
      <c r="KUN123" s="65"/>
      <c r="KUP123" s="65"/>
      <c r="KUR123" s="65"/>
      <c r="KUT123" s="65"/>
      <c r="KUV123" s="65"/>
      <c r="KUX123" s="65"/>
      <c r="KUZ123" s="65"/>
      <c r="KVB123" s="65"/>
      <c r="KVD123" s="65"/>
      <c r="KVF123" s="65"/>
      <c r="KVH123" s="65"/>
      <c r="KVJ123" s="65"/>
      <c r="KVL123" s="65"/>
      <c r="KVN123" s="65"/>
      <c r="KVP123" s="65"/>
      <c r="KVR123" s="65"/>
      <c r="KVT123" s="65"/>
      <c r="KVV123" s="65"/>
      <c r="KVX123" s="65"/>
      <c r="KVZ123" s="65"/>
      <c r="KWB123" s="65"/>
      <c r="KWD123" s="65"/>
      <c r="KWF123" s="65"/>
      <c r="KWH123" s="65"/>
      <c r="KWJ123" s="65"/>
      <c r="KWL123" s="65"/>
      <c r="KWN123" s="65"/>
      <c r="KWP123" s="65"/>
      <c r="KWR123" s="65"/>
      <c r="KWT123" s="65"/>
      <c r="KWV123" s="65"/>
      <c r="KWX123" s="65"/>
      <c r="KWZ123" s="65"/>
      <c r="KXB123" s="65"/>
      <c r="KXD123" s="65"/>
      <c r="KXF123" s="65"/>
      <c r="KXH123" s="65"/>
      <c r="KXJ123" s="65"/>
      <c r="KXL123" s="65"/>
      <c r="KXN123" s="65"/>
      <c r="KXP123" s="65"/>
      <c r="KXR123" s="65"/>
      <c r="KXT123" s="65"/>
      <c r="KXV123" s="65"/>
      <c r="KXX123" s="65"/>
      <c r="KXZ123" s="65"/>
      <c r="KYB123" s="65"/>
      <c r="KYD123" s="65"/>
      <c r="KYF123" s="65"/>
      <c r="KYH123" s="65"/>
      <c r="KYJ123" s="65"/>
      <c r="KYL123" s="65"/>
      <c r="KYN123" s="65"/>
      <c r="KYP123" s="65"/>
      <c r="KYR123" s="65"/>
      <c r="KYT123" s="65"/>
      <c r="KYV123" s="65"/>
      <c r="KYX123" s="65"/>
      <c r="KYZ123" s="65"/>
      <c r="KZB123" s="65"/>
      <c r="KZD123" s="65"/>
      <c r="KZF123" s="65"/>
      <c r="KZH123" s="65"/>
      <c r="KZJ123" s="65"/>
      <c r="KZL123" s="65"/>
      <c r="KZN123" s="65"/>
      <c r="KZP123" s="65"/>
      <c r="KZR123" s="65"/>
      <c r="KZT123" s="65"/>
      <c r="KZV123" s="65"/>
      <c r="KZX123" s="65"/>
      <c r="KZZ123" s="65"/>
      <c r="LAB123" s="65"/>
      <c r="LAD123" s="65"/>
      <c r="LAF123" s="65"/>
      <c r="LAH123" s="65"/>
      <c r="LAJ123" s="65"/>
      <c r="LAL123" s="65"/>
      <c r="LAN123" s="65"/>
      <c r="LAP123" s="65"/>
      <c r="LAR123" s="65"/>
      <c r="LAT123" s="65"/>
      <c r="LAV123" s="65"/>
      <c r="LAX123" s="65"/>
      <c r="LAZ123" s="65"/>
      <c r="LBB123" s="65"/>
      <c r="LBD123" s="65"/>
      <c r="LBF123" s="65"/>
      <c r="LBH123" s="65"/>
      <c r="LBJ123" s="65"/>
      <c r="LBL123" s="65"/>
      <c r="LBN123" s="65"/>
      <c r="LBP123" s="65"/>
      <c r="LBR123" s="65"/>
      <c r="LBT123" s="65"/>
      <c r="LBV123" s="65"/>
      <c r="LBX123" s="65"/>
      <c r="LBZ123" s="65"/>
      <c r="LCB123" s="65"/>
      <c r="LCD123" s="65"/>
      <c r="LCF123" s="65"/>
      <c r="LCH123" s="65"/>
      <c r="LCJ123" s="65"/>
      <c r="LCL123" s="65"/>
      <c r="LCN123" s="65"/>
      <c r="LCP123" s="65"/>
      <c r="LCR123" s="65"/>
      <c r="LCT123" s="65"/>
      <c r="LCV123" s="65"/>
      <c r="LCX123" s="65"/>
      <c r="LCZ123" s="65"/>
      <c r="LDB123" s="65"/>
      <c r="LDD123" s="65"/>
      <c r="LDF123" s="65"/>
      <c r="LDH123" s="65"/>
      <c r="LDJ123" s="65"/>
      <c r="LDL123" s="65"/>
      <c r="LDN123" s="65"/>
      <c r="LDP123" s="65"/>
      <c r="LDR123" s="65"/>
      <c r="LDT123" s="65"/>
      <c r="LDV123" s="65"/>
      <c r="LDX123" s="65"/>
      <c r="LDZ123" s="65"/>
      <c r="LEB123" s="65"/>
      <c r="LED123" s="65"/>
      <c r="LEF123" s="65"/>
      <c r="LEH123" s="65"/>
      <c r="LEJ123" s="65"/>
      <c r="LEL123" s="65"/>
      <c r="LEN123" s="65"/>
      <c r="LEP123" s="65"/>
      <c r="LER123" s="65"/>
      <c r="LET123" s="65"/>
      <c r="LEV123" s="65"/>
      <c r="LEX123" s="65"/>
      <c r="LEZ123" s="65"/>
      <c r="LFB123" s="65"/>
      <c r="LFD123" s="65"/>
      <c r="LFF123" s="65"/>
      <c r="LFH123" s="65"/>
      <c r="LFJ123" s="65"/>
      <c r="LFL123" s="65"/>
      <c r="LFN123" s="65"/>
      <c r="LFP123" s="65"/>
      <c r="LFR123" s="65"/>
      <c r="LFT123" s="65"/>
      <c r="LFV123" s="65"/>
      <c r="LFX123" s="65"/>
      <c r="LFZ123" s="65"/>
      <c r="LGB123" s="65"/>
      <c r="LGD123" s="65"/>
      <c r="LGF123" s="65"/>
      <c r="LGH123" s="65"/>
      <c r="LGJ123" s="65"/>
      <c r="LGL123" s="65"/>
      <c r="LGN123" s="65"/>
      <c r="LGP123" s="65"/>
      <c r="LGR123" s="65"/>
      <c r="LGT123" s="65"/>
      <c r="LGV123" s="65"/>
      <c r="LGX123" s="65"/>
      <c r="LGZ123" s="65"/>
      <c r="LHB123" s="65"/>
      <c r="LHD123" s="65"/>
      <c r="LHF123" s="65"/>
      <c r="LHH123" s="65"/>
      <c r="LHJ123" s="65"/>
      <c r="LHL123" s="65"/>
      <c r="LHN123" s="65"/>
      <c r="LHP123" s="65"/>
      <c r="LHR123" s="65"/>
      <c r="LHT123" s="65"/>
      <c r="LHV123" s="65"/>
      <c r="LHX123" s="65"/>
      <c r="LHZ123" s="65"/>
      <c r="LIB123" s="65"/>
      <c r="LID123" s="65"/>
      <c r="LIF123" s="65"/>
      <c r="LIH123" s="65"/>
      <c r="LIJ123" s="65"/>
      <c r="LIL123" s="65"/>
      <c r="LIN123" s="65"/>
      <c r="LIP123" s="65"/>
      <c r="LIR123" s="65"/>
      <c r="LIT123" s="65"/>
      <c r="LIV123" s="65"/>
      <c r="LIX123" s="65"/>
      <c r="LIZ123" s="65"/>
      <c r="LJB123" s="65"/>
      <c r="LJD123" s="65"/>
      <c r="LJF123" s="65"/>
      <c r="LJH123" s="65"/>
      <c r="LJJ123" s="65"/>
      <c r="LJL123" s="65"/>
      <c r="LJN123" s="65"/>
      <c r="LJP123" s="65"/>
      <c r="LJR123" s="65"/>
      <c r="LJT123" s="65"/>
      <c r="LJV123" s="65"/>
      <c r="LJX123" s="65"/>
      <c r="LJZ123" s="65"/>
      <c r="LKB123" s="65"/>
      <c r="LKD123" s="65"/>
      <c r="LKF123" s="65"/>
      <c r="LKH123" s="65"/>
      <c r="LKJ123" s="65"/>
      <c r="LKL123" s="65"/>
      <c r="LKN123" s="65"/>
      <c r="LKP123" s="65"/>
      <c r="LKR123" s="65"/>
      <c r="LKT123" s="65"/>
      <c r="LKV123" s="65"/>
      <c r="LKX123" s="65"/>
      <c r="LKZ123" s="65"/>
      <c r="LLB123" s="65"/>
      <c r="LLD123" s="65"/>
      <c r="LLF123" s="65"/>
      <c r="LLH123" s="65"/>
      <c r="LLJ123" s="65"/>
      <c r="LLL123" s="65"/>
      <c r="LLN123" s="65"/>
      <c r="LLP123" s="65"/>
      <c r="LLR123" s="65"/>
      <c r="LLT123" s="65"/>
      <c r="LLV123" s="65"/>
      <c r="LLX123" s="65"/>
      <c r="LLZ123" s="65"/>
      <c r="LMB123" s="65"/>
      <c r="LMD123" s="65"/>
      <c r="LMF123" s="65"/>
      <c r="LMH123" s="65"/>
      <c r="LMJ123" s="65"/>
      <c r="LML123" s="65"/>
      <c r="LMN123" s="65"/>
      <c r="LMP123" s="65"/>
      <c r="LMR123" s="65"/>
      <c r="LMT123" s="65"/>
      <c r="LMV123" s="65"/>
      <c r="LMX123" s="65"/>
      <c r="LMZ123" s="65"/>
      <c r="LNB123" s="65"/>
      <c r="LND123" s="65"/>
      <c r="LNF123" s="65"/>
      <c r="LNH123" s="65"/>
      <c r="LNJ123" s="65"/>
      <c r="LNL123" s="65"/>
      <c r="LNN123" s="65"/>
      <c r="LNP123" s="65"/>
      <c r="LNR123" s="65"/>
      <c r="LNT123" s="65"/>
      <c r="LNV123" s="65"/>
      <c r="LNX123" s="65"/>
      <c r="LNZ123" s="65"/>
      <c r="LOB123" s="65"/>
      <c r="LOD123" s="65"/>
      <c r="LOF123" s="65"/>
      <c r="LOH123" s="65"/>
      <c r="LOJ123" s="65"/>
      <c r="LOL123" s="65"/>
      <c r="LON123" s="65"/>
      <c r="LOP123" s="65"/>
      <c r="LOR123" s="65"/>
      <c r="LOT123" s="65"/>
      <c r="LOV123" s="65"/>
      <c r="LOX123" s="65"/>
      <c r="LOZ123" s="65"/>
      <c r="LPB123" s="65"/>
      <c r="LPD123" s="65"/>
      <c r="LPF123" s="65"/>
      <c r="LPH123" s="65"/>
      <c r="LPJ123" s="65"/>
      <c r="LPL123" s="65"/>
      <c r="LPN123" s="65"/>
      <c r="LPP123" s="65"/>
      <c r="LPR123" s="65"/>
      <c r="LPT123" s="65"/>
      <c r="LPV123" s="65"/>
      <c r="LPX123" s="65"/>
      <c r="LPZ123" s="65"/>
      <c r="LQB123" s="65"/>
      <c r="LQD123" s="65"/>
      <c r="LQF123" s="65"/>
      <c r="LQH123" s="65"/>
      <c r="LQJ123" s="65"/>
      <c r="LQL123" s="65"/>
      <c r="LQN123" s="65"/>
      <c r="LQP123" s="65"/>
      <c r="LQR123" s="65"/>
      <c r="LQT123" s="65"/>
      <c r="LQV123" s="65"/>
      <c r="LQX123" s="65"/>
      <c r="LQZ123" s="65"/>
      <c r="LRB123" s="65"/>
      <c r="LRD123" s="65"/>
      <c r="LRF123" s="65"/>
      <c r="LRH123" s="65"/>
      <c r="LRJ123" s="65"/>
      <c r="LRL123" s="65"/>
      <c r="LRN123" s="65"/>
      <c r="LRP123" s="65"/>
      <c r="LRR123" s="65"/>
      <c r="LRT123" s="65"/>
      <c r="LRV123" s="65"/>
      <c r="LRX123" s="65"/>
      <c r="LRZ123" s="65"/>
      <c r="LSB123" s="65"/>
      <c r="LSD123" s="65"/>
      <c r="LSF123" s="65"/>
      <c r="LSH123" s="65"/>
      <c r="LSJ123" s="65"/>
      <c r="LSL123" s="65"/>
      <c r="LSN123" s="65"/>
      <c r="LSP123" s="65"/>
      <c r="LSR123" s="65"/>
      <c r="LST123" s="65"/>
      <c r="LSV123" s="65"/>
      <c r="LSX123" s="65"/>
      <c r="LSZ123" s="65"/>
      <c r="LTB123" s="65"/>
      <c r="LTD123" s="65"/>
      <c r="LTF123" s="65"/>
      <c r="LTH123" s="65"/>
      <c r="LTJ123" s="65"/>
      <c r="LTL123" s="65"/>
      <c r="LTN123" s="65"/>
      <c r="LTP123" s="65"/>
      <c r="LTR123" s="65"/>
      <c r="LTT123" s="65"/>
      <c r="LTV123" s="65"/>
      <c r="LTX123" s="65"/>
      <c r="LTZ123" s="65"/>
      <c r="LUB123" s="65"/>
      <c r="LUD123" s="65"/>
      <c r="LUF123" s="65"/>
      <c r="LUH123" s="65"/>
      <c r="LUJ123" s="65"/>
      <c r="LUL123" s="65"/>
      <c r="LUN123" s="65"/>
      <c r="LUP123" s="65"/>
      <c r="LUR123" s="65"/>
      <c r="LUT123" s="65"/>
      <c r="LUV123" s="65"/>
      <c r="LUX123" s="65"/>
      <c r="LUZ123" s="65"/>
      <c r="LVB123" s="65"/>
      <c r="LVD123" s="65"/>
      <c r="LVF123" s="65"/>
      <c r="LVH123" s="65"/>
      <c r="LVJ123" s="65"/>
      <c r="LVL123" s="65"/>
      <c r="LVN123" s="65"/>
      <c r="LVP123" s="65"/>
      <c r="LVR123" s="65"/>
      <c r="LVT123" s="65"/>
      <c r="LVV123" s="65"/>
      <c r="LVX123" s="65"/>
      <c r="LVZ123" s="65"/>
      <c r="LWB123" s="65"/>
      <c r="LWD123" s="65"/>
      <c r="LWF123" s="65"/>
      <c r="LWH123" s="65"/>
      <c r="LWJ123" s="65"/>
      <c r="LWL123" s="65"/>
      <c r="LWN123" s="65"/>
      <c r="LWP123" s="65"/>
      <c r="LWR123" s="65"/>
      <c r="LWT123" s="65"/>
      <c r="LWV123" s="65"/>
      <c r="LWX123" s="65"/>
      <c r="LWZ123" s="65"/>
      <c r="LXB123" s="65"/>
      <c r="LXD123" s="65"/>
      <c r="LXF123" s="65"/>
      <c r="LXH123" s="65"/>
      <c r="LXJ123" s="65"/>
      <c r="LXL123" s="65"/>
      <c r="LXN123" s="65"/>
      <c r="LXP123" s="65"/>
      <c r="LXR123" s="65"/>
      <c r="LXT123" s="65"/>
      <c r="LXV123" s="65"/>
      <c r="LXX123" s="65"/>
      <c r="LXZ123" s="65"/>
      <c r="LYB123" s="65"/>
      <c r="LYD123" s="65"/>
      <c r="LYF123" s="65"/>
      <c r="LYH123" s="65"/>
      <c r="LYJ123" s="65"/>
      <c r="LYL123" s="65"/>
      <c r="LYN123" s="65"/>
      <c r="LYP123" s="65"/>
      <c r="LYR123" s="65"/>
      <c r="LYT123" s="65"/>
      <c r="LYV123" s="65"/>
      <c r="LYX123" s="65"/>
      <c r="LYZ123" s="65"/>
      <c r="LZB123" s="65"/>
      <c r="LZD123" s="65"/>
      <c r="LZF123" s="65"/>
      <c r="LZH123" s="65"/>
      <c r="LZJ123" s="65"/>
      <c r="LZL123" s="65"/>
      <c r="LZN123" s="65"/>
      <c r="LZP123" s="65"/>
      <c r="LZR123" s="65"/>
      <c r="LZT123" s="65"/>
      <c r="LZV123" s="65"/>
      <c r="LZX123" s="65"/>
      <c r="LZZ123" s="65"/>
      <c r="MAB123" s="65"/>
      <c r="MAD123" s="65"/>
      <c r="MAF123" s="65"/>
      <c r="MAH123" s="65"/>
      <c r="MAJ123" s="65"/>
      <c r="MAL123" s="65"/>
      <c r="MAN123" s="65"/>
      <c r="MAP123" s="65"/>
      <c r="MAR123" s="65"/>
      <c r="MAT123" s="65"/>
      <c r="MAV123" s="65"/>
      <c r="MAX123" s="65"/>
      <c r="MAZ123" s="65"/>
      <c r="MBB123" s="65"/>
      <c r="MBD123" s="65"/>
      <c r="MBF123" s="65"/>
      <c r="MBH123" s="65"/>
      <c r="MBJ123" s="65"/>
      <c r="MBL123" s="65"/>
      <c r="MBN123" s="65"/>
      <c r="MBP123" s="65"/>
      <c r="MBR123" s="65"/>
      <c r="MBT123" s="65"/>
      <c r="MBV123" s="65"/>
      <c r="MBX123" s="65"/>
      <c r="MBZ123" s="65"/>
      <c r="MCB123" s="65"/>
      <c r="MCD123" s="65"/>
      <c r="MCF123" s="65"/>
      <c r="MCH123" s="65"/>
      <c r="MCJ123" s="65"/>
      <c r="MCL123" s="65"/>
      <c r="MCN123" s="65"/>
      <c r="MCP123" s="65"/>
      <c r="MCR123" s="65"/>
      <c r="MCT123" s="65"/>
      <c r="MCV123" s="65"/>
      <c r="MCX123" s="65"/>
      <c r="MCZ123" s="65"/>
      <c r="MDB123" s="65"/>
      <c r="MDD123" s="65"/>
      <c r="MDF123" s="65"/>
      <c r="MDH123" s="65"/>
      <c r="MDJ123" s="65"/>
      <c r="MDL123" s="65"/>
      <c r="MDN123" s="65"/>
      <c r="MDP123" s="65"/>
      <c r="MDR123" s="65"/>
      <c r="MDT123" s="65"/>
      <c r="MDV123" s="65"/>
      <c r="MDX123" s="65"/>
      <c r="MDZ123" s="65"/>
      <c r="MEB123" s="65"/>
      <c r="MED123" s="65"/>
      <c r="MEF123" s="65"/>
      <c r="MEH123" s="65"/>
      <c r="MEJ123" s="65"/>
      <c r="MEL123" s="65"/>
      <c r="MEN123" s="65"/>
      <c r="MEP123" s="65"/>
      <c r="MER123" s="65"/>
      <c r="MET123" s="65"/>
      <c r="MEV123" s="65"/>
      <c r="MEX123" s="65"/>
      <c r="MEZ123" s="65"/>
      <c r="MFB123" s="65"/>
      <c r="MFD123" s="65"/>
      <c r="MFF123" s="65"/>
      <c r="MFH123" s="65"/>
      <c r="MFJ123" s="65"/>
      <c r="MFL123" s="65"/>
      <c r="MFN123" s="65"/>
      <c r="MFP123" s="65"/>
      <c r="MFR123" s="65"/>
      <c r="MFT123" s="65"/>
      <c r="MFV123" s="65"/>
      <c r="MFX123" s="65"/>
      <c r="MFZ123" s="65"/>
      <c r="MGB123" s="65"/>
      <c r="MGD123" s="65"/>
      <c r="MGF123" s="65"/>
      <c r="MGH123" s="65"/>
      <c r="MGJ123" s="65"/>
      <c r="MGL123" s="65"/>
      <c r="MGN123" s="65"/>
      <c r="MGP123" s="65"/>
      <c r="MGR123" s="65"/>
      <c r="MGT123" s="65"/>
      <c r="MGV123" s="65"/>
      <c r="MGX123" s="65"/>
      <c r="MGZ123" s="65"/>
      <c r="MHB123" s="65"/>
      <c r="MHD123" s="65"/>
      <c r="MHF123" s="65"/>
      <c r="MHH123" s="65"/>
      <c r="MHJ123" s="65"/>
      <c r="MHL123" s="65"/>
      <c r="MHN123" s="65"/>
      <c r="MHP123" s="65"/>
      <c r="MHR123" s="65"/>
      <c r="MHT123" s="65"/>
      <c r="MHV123" s="65"/>
      <c r="MHX123" s="65"/>
      <c r="MHZ123" s="65"/>
      <c r="MIB123" s="65"/>
      <c r="MID123" s="65"/>
      <c r="MIF123" s="65"/>
      <c r="MIH123" s="65"/>
      <c r="MIJ123" s="65"/>
      <c r="MIL123" s="65"/>
      <c r="MIN123" s="65"/>
      <c r="MIP123" s="65"/>
      <c r="MIR123" s="65"/>
      <c r="MIT123" s="65"/>
      <c r="MIV123" s="65"/>
      <c r="MIX123" s="65"/>
      <c r="MIZ123" s="65"/>
      <c r="MJB123" s="65"/>
      <c r="MJD123" s="65"/>
      <c r="MJF123" s="65"/>
      <c r="MJH123" s="65"/>
      <c r="MJJ123" s="65"/>
      <c r="MJL123" s="65"/>
      <c r="MJN123" s="65"/>
      <c r="MJP123" s="65"/>
      <c r="MJR123" s="65"/>
      <c r="MJT123" s="65"/>
      <c r="MJV123" s="65"/>
      <c r="MJX123" s="65"/>
      <c r="MJZ123" s="65"/>
      <c r="MKB123" s="65"/>
      <c r="MKD123" s="65"/>
      <c r="MKF123" s="65"/>
      <c r="MKH123" s="65"/>
      <c r="MKJ123" s="65"/>
      <c r="MKL123" s="65"/>
      <c r="MKN123" s="65"/>
      <c r="MKP123" s="65"/>
      <c r="MKR123" s="65"/>
      <c r="MKT123" s="65"/>
      <c r="MKV123" s="65"/>
      <c r="MKX123" s="65"/>
      <c r="MKZ123" s="65"/>
      <c r="MLB123" s="65"/>
      <c r="MLD123" s="65"/>
      <c r="MLF123" s="65"/>
      <c r="MLH123" s="65"/>
      <c r="MLJ123" s="65"/>
      <c r="MLL123" s="65"/>
      <c r="MLN123" s="65"/>
      <c r="MLP123" s="65"/>
      <c r="MLR123" s="65"/>
      <c r="MLT123" s="65"/>
      <c r="MLV123" s="65"/>
      <c r="MLX123" s="65"/>
      <c r="MLZ123" s="65"/>
      <c r="MMB123" s="65"/>
      <c r="MMD123" s="65"/>
      <c r="MMF123" s="65"/>
      <c r="MMH123" s="65"/>
      <c r="MMJ123" s="65"/>
      <c r="MML123" s="65"/>
      <c r="MMN123" s="65"/>
      <c r="MMP123" s="65"/>
      <c r="MMR123" s="65"/>
      <c r="MMT123" s="65"/>
      <c r="MMV123" s="65"/>
      <c r="MMX123" s="65"/>
      <c r="MMZ123" s="65"/>
      <c r="MNB123" s="65"/>
      <c r="MND123" s="65"/>
      <c r="MNF123" s="65"/>
      <c r="MNH123" s="65"/>
      <c r="MNJ123" s="65"/>
      <c r="MNL123" s="65"/>
      <c r="MNN123" s="65"/>
      <c r="MNP123" s="65"/>
      <c r="MNR123" s="65"/>
      <c r="MNT123" s="65"/>
      <c r="MNV123" s="65"/>
      <c r="MNX123" s="65"/>
      <c r="MNZ123" s="65"/>
      <c r="MOB123" s="65"/>
      <c r="MOD123" s="65"/>
      <c r="MOF123" s="65"/>
      <c r="MOH123" s="65"/>
      <c r="MOJ123" s="65"/>
      <c r="MOL123" s="65"/>
      <c r="MON123" s="65"/>
      <c r="MOP123" s="65"/>
      <c r="MOR123" s="65"/>
      <c r="MOT123" s="65"/>
      <c r="MOV123" s="65"/>
      <c r="MOX123" s="65"/>
      <c r="MOZ123" s="65"/>
      <c r="MPB123" s="65"/>
      <c r="MPD123" s="65"/>
      <c r="MPF123" s="65"/>
      <c r="MPH123" s="65"/>
      <c r="MPJ123" s="65"/>
      <c r="MPL123" s="65"/>
      <c r="MPN123" s="65"/>
      <c r="MPP123" s="65"/>
      <c r="MPR123" s="65"/>
      <c r="MPT123" s="65"/>
      <c r="MPV123" s="65"/>
      <c r="MPX123" s="65"/>
      <c r="MPZ123" s="65"/>
      <c r="MQB123" s="65"/>
      <c r="MQD123" s="65"/>
      <c r="MQF123" s="65"/>
      <c r="MQH123" s="65"/>
      <c r="MQJ123" s="65"/>
      <c r="MQL123" s="65"/>
      <c r="MQN123" s="65"/>
      <c r="MQP123" s="65"/>
      <c r="MQR123" s="65"/>
      <c r="MQT123" s="65"/>
      <c r="MQV123" s="65"/>
      <c r="MQX123" s="65"/>
      <c r="MQZ123" s="65"/>
      <c r="MRB123" s="65"/>
      <c r="MRD123" s="65"/>
      <c r="MRF123" s="65"/>
      <c r="MRH123" s="65"/>
      <c r="MRJ123" s="65"/>
      <c r="MRL123" s="65"/>
      <c r="MRN123" s="65"/>
      <c r="MRP123" s="65"/>
      <c r="MRR123" s="65"/>
      <c r="MRT123" s="65"/>
      <c r="MRV123" s="65"/>
      <c r="MRX123" s="65"/>
      <c r="MRZ123" s="65"/>
      <c r="MSB123" s="65"/>
      <c r="MSD123" s="65"/>
      <c r="MSF123" s="65"/>
      <c r="MSH123" s="65"/>
      <c r="MSJ123" s="65"/>
      <c r="MSL123" s="65"/>
      <c r="MSN123" s="65"/>
      <c r="MSP123" s="65"/>
      <c r="MSR123" s="65"/>
      <c r="MST123" s="65"/>
      <c r="MSV123" s="65"/>
      <c r="MSX123" s="65"/>
      <c r="MSZ123" s="65"/>
      <c r="MTB123" s="65"/>
      <c r="MTD123" s="65"/>
      <c r="MTF123" s="65"/>
      <c r="MTH123" s="65"/>
      <c r="MTJ123" s="65"/>
      <c r="MTL123" s="65"/>
      <c r="MTN123" s="65"/>
      <c r="MTP123" s="65"/>
      <c r="MTR123" s="65"/>
      <c r="MTT123" s="65"/>
      <c r="MTV123" s="65"/>
      <c r="MTX123" s="65"/>
      <c r="MTZ123" s="65"/>
      <c r="MUB123" s="65"/>
      <c r="MUD123" s="65"/>
      <c r="MUF123" s="65"/>
      <c r="MUH123" s="65"/>
      <c r="MUJ123" s="65"/>
      <c r="MUL123" s="65"/>
      <c r="MUN123" s="65"/>
      <c r="MUP123" s="65"/>
      <c r="MUR123" s="65"/>
      <c r="MUT123" s="65"/>
      <c r="MUV123" s="65"/>
      <c r="MUX123" s="65"/>
      <c r="MUZ123" s="65"/>
      <c r="MVB123" s="65"/>
      <c r="MVD123" s="65"/>
      <c r="MVF123" s="65"/>
      <c r="MVH123" s="65"/>
      <c r="MVJ123" s="65"/>
      <c r="MVL123" s="65"/>
      <c r="MVN123" s="65"/>
      <c r="MVP123" s="65"/>
      <c r="MVR123" s="65"/>
      <c r="MVT123" s="65"/>
      <c r="MVV123" s="65"/>
      <c r="MVX123" s="65"/>
      <c r="MVZ123" s="65"/>
      <c r="MWB123" s="65"/>
      <c r="MWD123" s="65"/>
      <c r="MWF123" s="65"/>
      <c r="MWH123" s="65"/>
      <c r="MWJ123" s="65"/>
      <c r="MWL123" s="65"/>
      <c r="MWN123" s="65"/>
      <c r="MWP123" s="65"/>
      <c r="MWR123" s="65"/>
      <c r="MWT123" s="65"/>
      <c r="MWV123" s="65"/>
      <c r="MWX123" s="65"/>
      <c r="MWZ123" s="65"/>
      <c r="MXB123" s="65"/>
      <c r="MXD123" s="65"/>
      <c r="MXF123" s="65"/>
      <c r="MXH123" s="65"/>
      <c r="MXJ123" s="65"/>
      <c r="MXL123" s="65"/>
      <c r="MXN123" s="65"/>
      <c r="MXP123" s="65"/>
      <c r="MXR123" s="65"/>
      <c r="MXT123" s="65"/>
      <c r="MXV123" s="65"/>
      <c r="MXX123" s="65"/>
      <c r="MXZ123" s="65"/>
      <c r="MYB123" s="65"/>
      <c r="MYD123" s="65"/>
      <c r="MYF123" s="65"/>
      <c r="MYH123" s="65"/>
      <c r="MYJ123" s="65"/>
      <c r="MYL123" s="65"/>
      <c r="MYN123" s="65"/>
      <c r="MYP123" s="65"/>
      <c r="MYR123" s="65"/>
      <c r="MYT123" s="65"/>
      <c r="MYV123" s="65"/>
      <c r="MYX123" s="65"/>
      <c r="MYZ123" s="65"/>
      <c r="MZB123" s="65"/>
      <c r="MZD123" s="65"/>
      <c r="MZF123" s="65"/>
      <c r="MZH123" s="65"/>
      <c r="MZJ123" s="65"/>
      <c r="MZL123" s="65"/>
      <c r="MZN123" s="65"/>
      <c r="MZP123" s="65"/>
      <c r="MZR123" s="65"/>
      <c r="MZT123" s="65"/>
      <c r="MZV123" s="65"/>
      <c r="MZX123" s="65"/>
      <c r="MZZ123" s="65"/>
      <c r="NAB123" s="65"/>
      <c r="NAD123" s="65"/>
      <c r="NAF123" s="65"/>
      <c r="NAH123" s="65"/>
      <c r="NAJ123" s="65"/>
      <c r="NAL123" s="65"/>
      <c r="NAN123" s="65"/>
      <c r="NAP123" s="65"/>
      <c r="NAR123" s="65"/>
      <c r="NAT123" s="65"/>
      <c r="NAV123" s="65"/>
      <c r="NAX123" s="65"/>
      <c r="NAZ123" s="65"/>
      <c r="NBB123" s="65"/>
      <c r="NBD123" s="65"/>
      <c r="NBF123" s="65"/>
      <c r="NBH123" s="65"/>
      <c r="NBJ123" s="65"/>
      <c r="NBL123" s="65"/>
      <c r="NBN123" s="65"/>
      <c r="NBP123" s="65"/>
      <c r="NBR123" s="65"/>
      <c r="NBT123" s="65"/>
      <c r="NBV123" s="65"/>
      <c r="NBX123" s="65"/>
      <c r="NBZ123" s="65"/>
      <c r="NCB123" s="65"/>
      <c r="NCD123" s="65"/>
      <c r="NCF123" s="65"/>
      <c r="NCH123" s="65"/>
      <c r="NCJ123" s="65"/>
      <c r="NCL123" s="65"/>
      <c r="NCN123" s="65"/>
      <c r="NCP123" s="65"/>
      <c r="NCR123" s="65"/>
      <c r="NCT123" s="65"/>
      <c r="NCV123" s="65"/>
      <c r="NCX123" s="65"/>
      <c r="NCZ123" s="65"/>
      <c r="NDB123" s="65"/>
      <c r="NDD123" s="65"/>
      <c r="NDF123" s="65"/>
      <c r="NDH123" s="65"/>
      <c r="NDJ123" s="65"/>
      <c r="NDL123" s="65"/>
      <c r="NDN123" s="65"/>
      <c r="NDP123" s="65"/>
      <c r="NDR123" s="65"/>
      <c r="NDT123" s="65"/>
      <c r="NDV123" s="65"/>
      <c r="NDX123" s="65"/>
      <c r="NDZ123" s="65"/>
      <c r="NEB123" s="65"/>
      <c r="NED123" s="65"/>
      <c r="NEF123" s="65"/>
      <c r="NEH123" s="65"/>
      <c r="NEJ123" s="65"/>
      <c r="NEL123" s="65"/>
      <c r="NEN123" s="65"/>
      <c r="NEP123" s="65"/>
      <c r="NER123" s="65"/>
      <c r="NET123" s="65"/>
      <c r="NEV123" s="65"/>
      <c r="NEX123" s="65"/>
      <c r="NEZ123" s="65"/>
      <c r="NFB123" s="65"/>
      <c r="NFD123" s="65"/>
      <c r="NFF123" s="65"/>
      <c r="NFH123" s="65"/>
      <c r="NFJ123" s="65"/>
      <c r="NFL123" s="65"/>
      <c r="NFN123" s="65"/>
      <c r="NFP123" s="65"/>
      <c r="NFR123" s="65"/>
      <c r="NFT123" s="65"/>
      <c r="NFV123" s="65"/>
      <c r="NFX123" s="65"/>
      <c r="NFZ123" s="65"/>
      <c r="NGB123" s="65"/>
      <c r="NGD123" s="65"/>
      <c r="NGF123" s="65"/>
      <c r="NGH123" s="65"/>
      <c r="NGJ123" s="65"/>
      <c r="NGL123" s="65"/>
      <c r="NGN123" s="65"/>
      <c r="NGP123" s="65"/>
      <c r="NGR123" s="65"/>
      <c r="NGT123" s="65"/>
      <c r="NGV123" s="65"/>
      <c r="NGX123" s="65"/>
      <c r="NGZ123" s="65"/>
      <c r="NHB123" s="65"/>
      <c r="NHD123" s="65"/>
      <c r="NHF123" s="65"/>
      <c r="NHH123" s="65"/>
      <c r="NHJ123" s="65"/>
      <c r="NHL123" s="65"/>
      <c r="NHN123" s="65"/>
      <c r="NHP123" s="65"/>
      <c r="NHR123" s="65"/>
      <c r="NHT123" s="65"/>
      <c r="NHV123" s="65"/>
      <c r="NHX123" s="65"/>
      <c r="NHZ123" s="65"/>
      <c r="NIB123" s="65"/>
      <c r="NID123" s="65"/>
      <c r="NIF123" s="65"/>
      <c r="NIH123" s="65"/>
      <c r="NIJ123" s="65"/>
      <c r="NIL123" s="65"/>
      <c r="NIN123" s="65"/>
      <c r="NIP123" s="65"/>
      <c r="NIR123" s="65"/>
      <c r="NIT123" s="65"/>
      <c r="NIV123" s="65"/>
      <c r="NIX123" s="65"/>
      <c r="NIZ123" s="65"/>
      <c r="NJB123" s="65"/>
      <c r="NJD123" s="65"/>
      <c r="NJF123" s="65"/>
      <c r="NJH123" s="65"/>
      <c r="NJJ123" s="65"/>
      <c r="NJL123" s="65"/>
      <c r="NJN123" s="65"/>
      <c r="NJP123" s="65"/>
      <c r="NJR123" s="65"/>
      <c r="NJT123" s="65"/>
      <c r="NJV123" s="65"/>
      <c r="NJX123" s="65"/>
      <c r="NJZ123" s="65"/>
      <c r="NKB123" s="65"/>
      <c r="NKD123" s="65"/>
      <c r="NKF123" s="65"/>
      <c r="NKH123" s="65"/>
      <c r="NKJ123" s="65"/>
      <c r="NKL123" s="65"/>
      <c r="NKN123" s="65"/>
      <c r="NKP123" s="65"/>
      <c r="NKR123" s="65"/>
      <c r="NKT123" s="65"/>
      <c r="NKV123" s="65"/>
      <c r="NKX123" s="65"/>
      <c r="NKZ123" s="65"/>
      <c r="NLB123" s="65"/>
      <c r="NLD123" s="65"/>
      <c r="NLF123" s="65"/>
      <c r="NLH123" s="65"/>
      <c r="NLJ123" s="65"/>
      <c r="NLL123" s="65"/>
      <c r="NLN123" s="65"/>
      <c r="NLP123" s="65"/>
      <c r="NLR123" s="65"/>
      <c r="NLT123" s="65"/>
      <c r="NLV123" s="65"/>
      <c r="NLX123" s="65"/>
      <c r="NLZ123" s="65"/>
      <c r="NMB123" s="65"/>
      <c r="NMD123" s="65"/>
      <c r="NMF123" s="65"/>
      <c r="NMH123" s="65"/>
      <c r="NMJ123" s="65"/>
      <c r="NML123" s="65"/>
      <c r="NMN123" s="65"/>
      <c r="NMP123" s="65"/>
      <c r="NMR123" s="65"/>
      <c r="NMT123" s="65"/>
      <c r="NMV123" s="65"/>
      <c r="NMX123" s="65"/>
      <c r="NMZ123" s="65"/>
      <c r="NNB123" s="65"/>
      <c r="NND123" s="65"/>
      <c r="NNF123" s="65"/>
      <c r="NNH123" s="65"/>
      <c r="NNJ123" s="65"/>
      <c r="NNL123" s="65"/>
      <c r="NNN123" s="65"/>
      <c r="NNP123" s="65"/>
      <c r="NNR123" s="65"/>
      <c r="NNT123" s="65"/>
      <c r="NNV123" s="65"/>
      <c r="NNX123" s="65"/>
      <c r="NNZ123" s="65"/>
      <c r="NOB123" s="65"/>
      <c r="NOD123" s="65"/>
      <c r="NOF123" s="65"/>
      <c r="NOH123" s="65"/>
      <c r="NOJ123" s="65"/>
      <c r="NOL123" s="65"/>
      <c r="NON123" s="65"/>
      <c r="NOP123" s="65"/>
      <c r="NOR123" s="65"/>
      <c r="NOT123" s="65"/>
      <c r="NOV123" s="65"/>
      <c r="NOX123" s="65"/>
      <c r="NOZ123" s="65"/>
      <c r="NPB123" s="65"/>
      <c r="NPD123" s="65"/>
      <c r="NPF123" s="65"/>
      <c r="NPH123" s="65"/>
      <c r="NPJ123" s="65"/>
      <c r="NPL123" s="65"/>
      <c r="NPN123" s="65"/>
      <c r="NPP123" s="65"/>
      <c r="NPR123" s="65"/>
      <c r="NPT123" s="65"/>
      <c r="NPV123" s="65"/>
      <c r="NPX123" s="65"/>
      <c r="NPZ123" s="65"/>
      <c r="NQB123" s="65"/>
      <c r="NQD123" s="65"/>
      <c r="NQF123" s="65"/>
      <c r="NQH123" s="65"/>
      <c r="NQJ123" s="65"/>
      <c r="NQL123" s="65"/>
      <c r="NQN123" s="65"/>
      <c r="NQP123" s="65"/>
      <c r="NQR123" s="65"/>
      <c r="NQT123" s="65"/>
      <c r="NQV123" s="65"/>
      <c r="NQX123" s="65"/>
      <c r="NQZ123" s="65"/>
      <c r="NRB123" s="65"/>
      <c r="NRD123" s="65"/>
      <c r="NRF123" s="65"/>
      <c r="NRH123" s="65"/>
      <c r="NRJ123" s="65"/>
      <c r="NRL123" s="65"/>
      <c r="NRN123" s="65"/>
      <c r="NRP123" s="65"/>
      <c r="NRR123" s="65"/>
      <c r="NRT123" s="65"/>
      <c r="NRV123" s="65"/>
      <c r="NRX123" s="65"/>
      <c r="NRZ123" s="65"/>
      <c r="NSB123" s="65"/>
      <c r="NSD123" s="65"/>
      <c r="NSF123" s="65"/>
      <c r="NSH123" s="65"/>
      <c r="NSJ123" s="65"/>
      <c r="NSL123" s="65"/>
      <c r="NSN123" s="65"/>
      <c r="NSP123" s="65"/>
      <c r="NSR123" s="65"/>
      <c r="NST123" s="65"/>
      <c r="NSV123" s="65"/>
      <c r="NSX123" s="65"/>
      <c r="NSZ123" s="65"/>
      <c r="NTB123" s="65"/>
      <c r="NTD123" s="65"/>
      <c r="NTF123" s="65"/>
      <c r="NTH123" s="65"/>
      <c r="NTJ123" s="65"/>
      <c r="NTL123" s="65"/>
      <c r="NTN123" s="65"/>
      <c r="NTP123" s="65"/>
      <c r="NTR123" s="65"/>
      <c r="NTT123" s="65"/>
      <c r="NTV123" s="65"/>
      <c r="NTX123" s="65"/>
      <c r="NTZ123" s="65"/>
      <c r="NUB123" s="65"/>
      <c r="NUD123" s="65"/>
      <c r="NUF123" s="65"/>
      <c r="NUH123" s="65"/>
      <c r="NUJ123" s="65"/>
      <c r="NUL123" s="65"/>
      <c r="NUN123" s="65"/>
      <c r="NUP123" s="65"/>
      <c r="NUR123" s="65"/>
      <c r="NUT123" s="65"/>
      <c r="NUV123" s="65"/>
      <c r="NUX123" s="65"/>
      <c r="NUZ123" s="65"/>
      <c r="NVB123" s="65"/>
      <c r="NVD123" s="65"/>
      <c r="NVF123" s="65"/>
      <c r="NVH123" s="65"/>
      <c r="NVJ123" s="65"/>
      <c r="NVL123" s="65"/>
      <c r="NVN123" s="65"/>
      <c r="NVP123" s="65"/>
      <c r="NVR123" s="65"/>
      <c r="NVT123" s="65"/>
      <c r="NVV123" s="65"/>
      <c r="NVX123" s="65"/>
      <c r="NVZ123" s="65"/>
      <c r="NWB123" s="65"/>
      <c r="NWD123" s="65"/>
      <c r="NWF123" s="65"/>
      <c r="NWH123" s="65"/>
      <c r="NWJ123" s="65"/>
      <c r="NWL123" s="65"/>
      <c r="NWN123" s="65"/>
      <c r="NWP123" s="65"/>
      <c r="NWR123" s="65"/>
      <c r="NWT123" s="65"/>
      <c r="NWV123" s="65"/>
      <c r="NWX123" s="65"/>
      <c r="NWZ123" s="65"/>
      <c r="NXB123" s="65"/>
      <c r="NXD123" s="65"/>
      <c r="NXF123" s="65"/>
      <c r="NXH123" s="65"/>
      <c r="NXJ123" s="65"/>
      <c r="NXL123" s="65"/>
      <c r="NXN123" s="65"/>
      <c r="NXP123" s="65"/>
      <c r="NXR123" s="65"/>
      <c r="NXT123" s="65"/>
      <c r="NXV123" s="65"/>
      <c r="NXX123" s="65"/>
      <c r="NXZ123" s="65"/>
      <c r="NYB123" s="65"/>
      <c r="NYD123" s="65"/>
      <c r="NYF123" s="65"/>
      <c r="NYH123" s="65"/>
      <c r="NYJ123" s="65"/>
      <c r="NYL123" s="65"/>
      <c r="NYN123" s="65"/>
      <c r="NYP123" s="65"/>
      <c r="NYR123" s="65"/>
      <c r="NYT123" s="65"/>
      <c r="NYV123" s="65"/>
      <c r="NYX123" s="65"/>
      <c r="NYZ123" s="65"/>
      <c r="NZB123" s="65"/>
      <c r="NZD123" s="65"/>
      <c r="NZF123" s="65"/>
      <c r="NZH123" s="65"/>
      <c r="NZJ123" s="65"/>
      <c r="NZL123" s="65"/>
      <c r="NZN123" s="65"/>
      <c r="NZP123" s="65"/>
      <c r="NZR123" s="65"/>
      <c r="NZT123" s="65"/>
      <c r="NZV123" s="65"/>
      <c r="NZX123" s="65"/>
      <c r="NZZ123" s="65"/>
      <c r="OAB123" s="65"/>
      <c r="OAD123" s="65"/>
      <c r="OAF123" s="65"/>
      <c r="OAH123" s="65"/>
      <c r="OAJ123" s="65"/>
      <c r="OAL123" s="65"/>
      <c r="OAN123" s="65"/>
      <c r="OAP123" s="65"/>
      <c r="OAR123" s="65"/>
      <c r="OAT123" s="65"/>
      <c r="OAV123" s="65"/>
      <c r="OAX123" s="65"/>
      <c r="OAZ123" s="65"/>
      <c r="OBB123" s="65"/>
      <c r="OBD123" s="65"/>
      <c r="OBF123" s="65"/>
      <c r="OBH123" s="65"/>
      <c r="OBJ123" s="65"/>
      <c r="OBL123" s="65"/>
      <c r="OBN123" s="65"/>
      <c r="OBP123" s="65"/>
      <c r="OBR123" s="65"/>
      <c r="OBT123" s="65"/>
      <c r="OBV123" s="65"/>
      <c r="OBX123" s="65"/>
      <c r="OBZ123" s="65"/>
      <c r="OCB123" s="65"/>
      <c r="OCD123" s="65"/>
      <c r="OCF123" s="65"/>
      <c r="OCH123" s="65"/>
      <c r="OCJ123" s="65"/>
      <c r="OCL123" s="65"/>
      <c r="OCN123" s="65"/>
      <c r="OCP123" s="65"/>
      <c r="OCR123" s="65"/>
      <c r="OCT123" s="65"/>
      <c r="OCV123" s="65"/>
      <c r="OCX123" s="65"/>
      <c r="OCZ123" s="65"/>
      <c r="ODB123" s="65"/>
      <c r="ODD123" s="65"/>
      <c r="ODF123" s="65"/>
      <c r="ODH123" s="65"/>
      <c r="ODJ123" s="65"/>
      <c r="ODL123" s="65"/>
      <c r="ODN123" s="65"/>
      <c r="ODP123" s="65"/>
      <c r="ODR123" s="65"/>
      <c r="ODT123" s="65"/>
      <c r="ODV123" s="65"/>
      <c r="ODX123" s="65"/>
      <c r="ODZ123" s="65"/>
      <c r="OEB123" s="65"/>
      <c r="OED123" s="65"/>
      <c r="OEF123" s="65"/>
      <c r="OEH123" s="65"/>
      <c r="OEJ123" s="65"/>
      <c r="OEL123" s="65"/>
      <c r="OEN123" s="65"/>
      <c r="OEP123" s="65"/>
      <c r="OER123" s="65"/>
      <c r="OET123" s="65"/>
      <c r="OEV123" s="65"/>
      <c r="OEX123" s="65"/>
      <c r="OEZ123" s="65"/>
      <c r="OFB123" s="65"/>
      <c r="OFD123" s="65"/>
      <c r="OFF123" s="65"/>
      <c r="OFH123" s="65"/>
      <c r="OFJ123" s="65"/>
      <c r="OFL123" s="65"/>
      <c r="OFN123" s="65"/>
      <c r="OFP123" s="65"/>
      <c r="OFR123" s="65"/>
      <c r="OFT123" s="65"/>
      <c r="OFV123" s="65"/>
      <c r="OFX123" s="65"/>
      <c r="OFZ123" s="65"/>
      <c r="OGB123" s="65"/>
      <c r="OGD123" s="65"/>
      <c r="OGF123" s="65"/>
      <c r="OGH123" s="65"/>
      <c r="OGJ123" s="65"/>
      <c r="OGL123" s="65"/>
      <c r="OGN123" s="65"/>
      <c r="OGP123" s="65"/>
      <c r="OGR123" s="65"/>
      <c r="OGT123" s="65"/>
      <c r="OGV123" s="65"/>
      <c r="OGX123" s="65"/>
      <c r="OGZ123" s="65"/>
      <c r="OHB123" s="65"/>
      <c r="OHD123" s="65"/>
      <c r="OHF123" s="65"/>
      <c r="OHH123" s="65"/>
      <c r="OHJ123" s="65"/>
      <c r="OHL123" s="65"/>
      <c r="OHN123" s="65"/>
      <c r="OHP123" s="65"/>
      <c r="OHR123" s="65"/>
      <c r="OHT123" s="65"/>
      <c r="OHV123" s="65"/>
      <c r="OHX123" s="65"/>
      <c r="OHZ123" s="65"/>
      <c r="OIB123" s="65"/>
      <c r="OID123" s="65"/>
      <c r="OIF123" s="65"/>
      <c r="OIH123" s="65"/>
      <c r="OIJ123" s="65"/>
      <c r="OIL123" s="65"/>
      <c r="OIN123" s="65"/>
      <c r="OIP123" s="65"/>
      <c r="OIR123" s="65"/>
      <c r="OIT123" s="65"/>
      <c r="OIV123" s="65"/>
      <c r="OIX123" s="65"/>
      <c r="OIZ123" s="65"/>
      <c r="OJB123" s="65"/>
      <c r="OJD123" s="65"/>
      <c r="OJF123" s="65"/>
      <c r="OJH123" s="65"/>
      <c r="OJJ123" s="65"/>
      <c r="OJL123" s="65"/>
      <c r="OJN123" s="65"/>
      <c r="OJP123" s="65"/>
      <c r="OJR123" s="65"/>
      <c r="OJT123" s="65"/>
      <c r="OJV123" s="65"/>
      <c r="OJX123" s="65"/>
      <c r="OJZ123" s="65"/>
      <c r="OKB123" s="65"/>
      <c r="OKD123" s="65"/>
      <c r="OKF123" s="65"/>
      <c r="OKH123" s="65"/>
      <c r="OKJ123" s="65"/>
      <c r="OKL123" s="65"/>
      <c r="OKN123" s="65"/>
      <c r="OKP123" s="65"/>
      <c r="OKR123" s="65"/>
      <c r="OKT123" s="65"/>
      <c r="OKV123" s="65"/>
      <c r="OKX123" s="65"/>
      <c r="OKZ123" s="65"/>
      <c r="OLB123" s="65"/>
      <c r="OLD123" s="65"/>
      <c r="OLF123" s="65"/>
      <c r="OLH123" s="65"/>
      <c r="OLJ123" s="65"/>
      <c r="OLL123" s="65"/>
      <c r="OLN123" s="65"/>
      <c r="OLP123" s="65"/>
      <c r="OLR123" s="65"/>
      <c r="OLT123" s="65"/>
      <c r="OLV123" s="65"/>
      <c r="OLX123" s="65"/>
      <c r="OLZ123" s="65"/>
      <c r="OMB123" s="65"/>
      <c r="OMD123" s="65"/>
      <c r="OMF123" s="65"/>
      <c r="OMH123" s="65"/>
      <c r="OMJ123" s="65"/>
      <c r="OML123" s="65"/>
      <c r="OMN123" s="65"/>
      <c r="OMP123" s="65"/>
      <c r="OMR123" s="65"/>
      <c r="OMT123" s="65"/>
      <c r="OMV123" s="65"/>
      <c r="OMX123" s="65"/>
      <c r="OMZ123" s="65"/>
      <c r="ONB123" s="65"/>
      <c r="OND123" s="65"/>
      <c r="ONF123" s="65"/>
      <c r="ONH123" s="65"/>
      <c r="ONJ123" s="65"/>
      <c r="ONL123" s="65"/>
      <c r="ONN123" s="65"/>
      <c r="ONP123" s="65"/>
      <c r="ONR123" s="65"/>
      <c r="ONT123" s="65"/>
      <c r="ONV123" s="65"/>
      <c r="ONX123" s="65"/>
      <c r="ONZ123" s="65"/>
      <c r="OOB123" s="65"/>
      <c r="OOD123" s="65"/>
      <c r="OOF123" s="65"/>
      <c r="OOH123" s="65"/>
      <c r="OOJ123" s="65"/>
      <c r="OOL123" s="65"/>
      <c r="OON123" s="65"/>
      <c r="OOP123" s="65"/>
      <c r="OOR123" s="65"/>
      <c r="OOT123" s="65"/>
      <c r="OOV123" s="65"/>
      <c r="OOX123" s="65"/>
      <c r="OOZ123" s="65"/>
      <c r="OPB123" s="65"/>
      <c r="OPD123" s="65"/>
      <c r="OPF123" s="65"/>
      <c r="OPH123" s="65"/>
      <c r="OPJ123" s="65"/>
      <c r="OPL123" s="65"/>
      <c r="OPN123" s="65"/>
      <c r="OPP123" s="65"/>
      <c r="OPR123" s="65"/>
      <c r="OPT123" s="65"/>
      <c r="OPV123" s="65"/>
      <c r="OPX123" s="65"/>
      <c r="OPZ123" s="65"/>
      <c r="OQB123" s="65"/>
      <c r="OQD123" s="65"/>
      <c r="OQF123" s="65"/>
      <c r="OQH123" s="65"/>
      <c r="OQJ123" s="65"/>
      <c r="OQL123" s="65"/>
      <c r="OQN123" s="65"/>
      <c r="OQP123" s="65"/>
      <c r="OQR123" s="65"/>
      <c r="OQT123" s="65"/>
      <c r="OQV123" s="65"/>
      <c r="OQX123" s="65"/>
      <c r="OQZ123" s="65"/>
      <c r="ORB123" s="65"/>
      <c r="ORD123" s="65"/>
      <c r="ORF123" s="65"/>
      <c r="ORH123" s="65"/>
      <c r="ORJ123" s="65"/>
      <c r="ORL123" s="65"/>
      <c r="ORN123" s="65"/>
      <c r="ORP123" s="65"/>
      <c r="ORR123" s="65"/>
      <c r="ORT123" s="65"/>
      <c r="ORV123" s="65"/>
      <c r="ORX123" s="65"/>
      <c r="ORZ123" s="65"/>
      <c r="OSB123" s="65"/>
      <c r="OSD123" s="65"/>
      <c r="OSF123" s="65"/>
      <c r="OSH123" s="65"/>
      <c r="OSJ123" s="65"/>
      <c r="OSL123" s="65"/>
      <c r="OSN123" s="65"/>
      <c r="OSP123" s="65"/>
      <c r="OSR123" s="65"/>
      <c r="OST123" s="65"/>
      <c r="OSV123" s="65"/>
      <c r="OSX123" s="65"/>
      <c r="OSZ123" s="65"/>
      <c r="OTB123" s="65"/>
      <c r="OTD123" s="65"/>
      <c r="OTF123" s="65"/>
      <c r="OTH123" s="65"/>
      <c r="OTJ123" s="65"/>
      <c r="OTL123" s="65"/>
      <c r="OTN123" s="65"/>
      <c r="OTP123" s="65"/>
      <c r="OTR123" s="65"/>
      <c r="OTT123" s="65"/>
      <c r="OTV123" s="65"/>
      <c r="OTX123" s="65"/>
      <c r="OTZ123" s="65"/>
      <c r="OUB123" s="65"/>
      <c r="OUD123" s="65"/>
      <c r="OUF123" s="65"/>
      <c r="OUH123" s="65"/>
      <c r="OUJ123" s="65"/>
      <c r="OUL123" s="65"/>
      <c r="OUN123" s="65"/>
      <c r="OUP123" s="65"/>
      <c r="OUR123" s="65"/>
      <c r="OUT123" s="65"/>
      <c r="OUV123" s="65"/>
      <c r="OUX123" s="65"/>
      <c r="OUZ123" s="65"/>
      <c r="OVB123" s="65"/>
      <c r="OVD123" s="65"/>
      <c r="OVF123" s="65"/>
      <c r="OVH123" s="65"/>
      <c r="OVJ123" s="65"/>
      <c r="OVL123" s="65"/>
      <c r="OVN123" s="65"/>
      <c r="OVP123" s="65"/>
      <c r="OVR123" s="65"/>
      <c r="OVT123" s="65"/>
      <c r="OVV123" s="65"/>
      <c r="OVX123" s="65"/>
      <c r="OVZ123" s="65"/>
      <c r="OWB123" s="65"/>
      <c r="OWD123" s="65"/>
      <c r="OWF123" s="65"/>
      <c r="OWH123" s="65"/>
      <c r="OWJ123" s="65"/>
      <c r="OWL123" s="65"/>
      <c r="OWN123" s="65"/>
      <c r="OWP123" s="65"/>
      <c r="OWR123" s="65"/>
      <c r="OWT123" s="65"/>
      <c r="OWV123" s="65"/>
      <c r="OWX123" s="65"/>
      <c r="OWZ123" s="65"/>
      <c r="OXB123" s="65"/>
      <c r="OXD123" s="65"/>
      <c r="OXF123" s="65"/>
      <c r="OXH123" s="65"/>
      <c r="OXJ123" s="65"/>
      <c r="OXL123" s="65"/>
      <c r="OXN123" s="65"/>
      <c r="OXP123" s="65"/>
      <c r="OXR123" s="65"/>
      <c r="OXT123" s="65"/>
      <c r="OXV123" s="65"/>
      <c r="OXX123" s="65"/>
      <c r="OXZ123" s="65"/>
      <c r="OYB123" s="65"/>
      <c r="OYD123" s="65"/>
      <c r="OYF123" s="65"/>
      <c r="OYH123" s="65"/>
      <c r="OYJ123" s="65"/>
      <c r="OYL123" s="65"/>
      <c r="OYN123" s="65"/>
      <c r="OYP123" s="65"/>
      <c r="OYR123" s="65"/>
      <c r="OYT123" s="65"/>
      <c r="OYV123" s="65"/>
      <c r="OYX123" s="65"/>
      <c r="OYZ123" s="65"/>
      <c r="OZB123" s="65"/>
      <c r="OZD123" s="65"/>
      <c r="OZF123" s="65"/>
      <c r="OZH123" s="65"/>
      <c r="OZJ123" s="65"/>
      <c r="OZL123" s="65"/>
      <c r="OZN123" s="65"/>
      <c r="OZP123" s="65"/>
      <c r="OZR123" s="65"/>
      <c r="OZT123" s="65"/>
      <c r="OZV123" s="65"/>
      <c r="OZX123" s="65"/>
      <c r="OZZ123" s="65"/>
      <c r="PAB123" s="65"/>
      <c r="PAD123" s="65"/>
      <c r="PAF123" s="65"/>
      <c r="PAH123" s="65"/>
      <c r="PAJ123" s="65"/>
      <c r="PAL123" s="65"/>
      <c r="PAN123" s="65"/>
      <c r="PAP123" s="65"/>
      <c r="PAR123" s="65"/>
      <c r="PAT123" s="65"/>
      <c r="PAV123" s="65"/>
      <c r="PAX123" s="65"/>
      <c r="PAZ123" s="65"/>
      <c r="PBB123" s="65"/>
      <c r="PBD123" s="65"/>
      <c r="PBF123" s="65"/>
      <c r="PBH123" s="65"/>
      <c r="PBJ123" s="65"/>
      <c r="PBL123" s="65"/>
      <c r="PBN123" s="65"/>
      <c r="PBP123" s="65"/>
      <c r="PBR123" s="65"/>
      <c r="PBT123" s="65"/>
      <c r="PBV123" s="65"/>
      <c r="PBX123" s="65"/>
      <c r="PBZ123" s="65"/>
      <c r="PCB123" s="65"/>
      <c r="PCD123" s="65"/>
      <c r="PCF123" s="65"/>
      <c r="PCH123" s="65"/>
      <c r="PCJ123" s="65"/>
      <c r="PCL123" s="65"/>
      <c r="PCN123" s="65"/>
      <c r="PCP123" s="65"/>
      <c r="PCR123" s="65"/>
      <c r="PCT123" s="65"/>
      <c r="PCV123" s="65"/>
      <c r="PCX123" s="65"/>
      <c r="PCZ123" s="65"/>
      <c r="PDB123" s="65"/>
      <c r="PDD123" s="65"/>
      <c r="PDF123" s="65"/>
      <c r="PDH123" s="65"/>
      <c r="PDJ123" s="65"/>
      <c r="PDL123" s="65"/>
      <c r="PDN123" s="65"/>
      <c r="PDP123" s="65"/>
      <c r="PDR123" s="65"/>
      <c r="PDT123" s="65"/>
      <c r="PDV123" s="65"/>
      <c r="PDX123" s="65"/>
      <c r="PDZ123" s="65"/>
      <c r="PEB123" s="65"/>
      <c r="PED123" s="65"/>
      <c r="PEF123" s="65"/>
      <c r="PEH123" s="65"/>
      <c r="PEJ123" s="65"/>
      <c r="PEL123" s="65"/>
      <c r="PEN123" s="65"/>
      <c r="PEP123" s="65"/>
      <c r="PER123" s="65"/>
      <c r="PET123" s="65"/>
      <c r="PEV123" s="65"/>
      <c r="PEX123" s="65"/>
      <c r="PEZ123" s="65"/>
      <c r="PFB123" s="65"/>
      <c r="PFD123" s="65"/>
      <c r="PFF123" s="65"/>
      <c r="PFH123" s="65"/>
      <c r="PFJ123" s="65"/>
      <c r="PFL123" s="65"/>
      <c r="PFN123" s="65"/>
      <c r="PFP123" s="65"/>
      <c r="PFR123" s="65"/>
      <c r="PFT123" s="65"/>
      <c r="PFV123" s="65"/>
      <c r="PFX123" s="65"/>
      <c r="PFZ123" s="65"/>
      <c r="PGB123" s="65"/>
      <c r="PGD123" s="65"/>
      <c r="PGF123" s="65"/>
      <c r="PGH123" s="65"/>
      <c r="PGJ123" s="65"/>
      <c r="PGL123" s="65"/>
      <c r="PGN123" s="65"/>
      <c r="PGP123" s="65"/>
      <c r="PGR123" s="65"/>
      <c r="PGT123" s="65"/>
      <c r="PGV123" s="65"/>
      <c r="PGX123" s="65"/>
      <c r="PGZ123" s="65"/>
      <c r="PHB123" s="65"/>
      <c r="PHD123" s="65"/>
      <c r="PHF123" s="65"/>
      <c r="PHH123" s="65"/>
      <c r="PHJ123" s="65"/>
      <c r="PHL123" s="65"/>
      <c r="PHN123" s="65"/>
      <c r="PHP123" s="65"/>
      <c r="PHR123" s="65"/>
      <c r="PHT123" s="65"/>
      <c r="PHV123" s="65"/>
      <c r="PHX123" s="65"/>
      <c r="PHZ123" s="65"/>
      <c r="PIB123" s="65"/>
      <c r="PID123" s="65"/>
      <c r="PIF123" s="65"/>
      <c r="PIH123" s="65"/>
      <c r="PIJ123" s="65"/>
      <c r="PIL123" s="65"/>
      <c r="PIN123" s="65"/>
      <c r="PIP123" s="65"/>
      <c r="PIR123" s="65"/>
      <c r="PIT123" s="65"/>
      <c r="PIV123" s="65"/>
      <c r="PIX123" s="65"/>
      <c r="PIZ123" s="65"/>
      <c r="PJB123" s="65"/>
      <c r="PJD123" s="65"/>
      <c r="PJF123" s="65"/>
      <c r="PJH123" s="65"/>
      <c r="PJJ123" s="65"/>
      <c r="PJL123" s="65"/>
      <c r="PJN123" s="65"/>
      <c r="PJP123" s="65"/>
      <c r="PJR123" s="65"/>
      <c r="PJT123" s="65"/>
      <c r="PJV123" s="65"/>
      <c r="PJX123" s="65"/>
      <c r="PJZ123" s="65"/>
      <c r="PKB123" s="65"/>
      <c r="PKD123" s="65"/>
      <c r="PKF123" s="65"/>
      <c r="PKH123" s="65"/>
      <c r="PKJ123" s="65"/>
      <c r="PKL123" s="65"/>
      <c r="PKN123" s="65"/>
      <c r="PKP123" s="65"/>
      <c r="PKR123" s="65"/>
      <c r="PKT123" s="65"/>
      <c r="PKV123" s="65"/>
      <c r="PKX123" s="65"/>
      <c r="PKZ123" s="65"/>
      <c r="PLB123" s="65"/>
      <c r="PLD123" s="65"/>
      <c r="PLF123" s="65"/>
      <c r="PLH123" s="65"/>
      <c r="PLJ123" s="65"/>
      <c r="PLL123" s="65"/>
      <c r="PLN123" s="65"/>
      <c r="PLP123" s="65"/>
      <c r="PLR123" s="65"/>
      <c r="PLT123" s="65"/>
      <c r="PLV123" s="65"/>
      <c r="PLX123" s="65"/>
      <c r="PLZ123" s="65"/>
      <c r="PMB123" s="65"/>
      <c r="PMD123" s="65"/>
      <c r="PMF123" s="65"/>
      <c r="PMH123" s="65"/>
      <c r="PMJ123" s="65"/>
      <c r="PML123" s="65"/>
      <c r="PMN123" s="65"/>
      <c r="PMP123" s="65"/>
      <c r="PMR123" s="65"/>
      <c r="PMT123" s="65"/>
      <c r="PMV123" s="65"/>
      <c r="PMX123" s="65"/>
      <c r="PMZ123" s="65"/>
      <c r="PNB123" s="65"/>
      <c r="PND123" s="65"/>
      <c r="PNF123" s="65"/>
      <c r="PNH123" s="65"/>
      <c r="PNJ123" s="65"/>
      <c r="PNL123" s="65"/>
      <c r="PNN123" s="65"/>
      <c r="PNP123" s="65"/>
      <c r="PNR123" s="65"/>
      <c r="PNT123" s="65"/>
      <c r="PNV123" s="65"/>
      <c r="PNX123" s="65"/>
      <c r="PNZ123" s="65"/>
      <c r="POB123" s="65"/>
      <c r="POD123" s="65"/>
      <c r="POF123" s="65"/>
      <c r="POH123" s="65"/>
      <c r="POJ123" s="65"/>
      <c r="POL123" s="65"/>
      <c r="PON123" s="65"/>
      <c r="POP123" s="65"/>
      <c r="POR123" s="65"/>
      <c r="POT123" s="65"/>
      <c r="POV123" s="65"/>
      <c r="POX123" s="65"/>
      <c r="POZ123" s="65"/>
      <c r="PPB123" s="65"/>
      <c r="PPD123" s="65"/>
      <c r="PPF123" s="65"/>
      <c r="PPH123" s="65"/>
      <c r="PPJ123" s="65"/>
      <c r="PPL123" s="65"/>
      <c r="PPN123" s="65"/>
      <c r="PPP123" s="65"/>
      <c r="PPR123" s="65"/>
      <c r="PPT123" s="65"/>
      <c r="PPV123" s="65"/>
      <c r="PPX123" s="65"/>
      <c r="PPZ123" s="65"/>
      <c r="PQB123" s="65"/>
      <c r="PQD123" s="65"/>
      <c r="PQF123" s="65"/>
      <c r="PQH123" s="65"/>
      <c r="PQJ123" s="65"/>
      <c r="PQL123" s="65"/>
      <c r="PQN123" s="65"/>
      <c r="PQP123" s="65"/>
      <c r="PQR123" s="65"/>
      <c r="PQT123" s="65"/>
      <c r="PQV123" s="65"/>
      <c r="PQX123" s="65"/>
      <c r="PQZ123" s="65"/>
      <c r="PRB123" s="65"/>
      <c r="PRD123" s="65"/>
      <c r="PRF123" s="65"/>
      <c r="PRH123" s="65"/>
      <c r="PRJ123" s="65"/>
      <c r="PRL123" s="65"/>
      <c r="PRN123" s="65"/>
      <c r="PRP123" s="65"/>
      <c r="PRR123" s="65"/>
      <c r="PRT123" s="65"/>
      <c r="PRV123" s="65"/>
      <c r="PRX123" s="65"/>
      <c r="PRZ123" s="65"/>
      <c r="PSB123" s="65"/>
      <c r="PSD123" s="65"/>
      <c r="PSF123" s="65"/>
      <c r="PSH123" s="65"/>
      <c r="PSJ123" s="65"/>
      <c r="PSL123" s="65"/>
      <c r="PSN123" s="65"/>
      <c r="PSP123" s="65"/>
      <c r="PSR123" s="65"/>
      <c r="PST123" s="65"/>
      <c r="PSV123" s="65"/>
      <c r="PSX123" s="65"/>
      <c r="PSZ123" s="65"/>
      <c r="PTB123" s="65"/>
      <c r="PTD123" s="65"/>
      <c r="PTF123" s="65"/>
      <c r="PTH123" s="65"/>
      <c r="PTJ123" s="65"/>
      <c r="PTL123" s="65"/>
      <c r="PTN123" s="65"/>
      <c r="PTP123" s="65"/>
      <c r="PTR123" s="65"/>
      <c r="PTT123" s="65"/>
      <c r="PTV123" s="65"/>
      <c r="PTX123" s="65"/>
      <c r="PTZ123" s="65"/>
      <c r="PUB123" s="65"/>
      <c r="PUD123" s="65"/>
      <c r="PUF123" s="65"/>
      <c r="PUH123" s="65"/>
      <c r="PUJ123" s="65"/>
      <c r="PUL123" s="65"/>
      <c r="PUN123" s="65"/>
      <c r="PUP123" s="65"/>
      <c r="PUR123" s="65"/>
      <c r="PUT123" s="65"/>
      <c r="PUV123" s="65"/>
      <c r="PUX123" s="65"/>
      <c r="PUZ123" s="65"/>
      <c r="PVB123" s="65"/>
      <c r="PVD123" s="65"/>
      <c r="PVF123" s="65"/>
      <c r="PVH123" s="65"/>
      <c r="PVJ123" s="65"/>
      <c r="PVL123" s="65"/>
      <c r="PVN123" s="65"/>
      <c r="PVP123" s="65"/>
      <c r="PVR123" s="65"/>
      <c r="PVT123" s="65"/>
      <c r="PVV123" s="65"/>
      <c r="PVX123" s="65"/>
      <c r="PVZ123" s="65"/>
      <c r="PWB123" s="65"/>
      <c r="PWD123" s="65"/>
      <c r="PWF123" s="65"/>
      <c r="PWH123" s="65"/>
      <c r="PWJ123" s="65"/>
      <c r="PWL123" s="65"/>
      <c r="PWN123" s="65"/>
      <c r="PWP123" s="65"/>
      <c r="PWR123" s="65"/>
      <c r="PWT123" s="65"/>
      <c r="PWV123" s="65"/>
      <c r="PWX123" s="65"/>
      <c r="PWZ123" s="65"/>
      <c r="PXB123" s="65"/>
      <c r="PXD123" s="65"/>
      <c r="PXF123" s="65"/>
      <c r="PXH123" s="65"/>
      <c r="PXJ123" s="65"/>
      <c r="PXL123" s="65"/>
      <c r="PXN123" s="65"/>
      <c r="PXP123" s="65"/>
      <c r="PXR123" s="65"/>
      <c r="PXT123" s="65"/>
      <c r="PXV123" s="65"/>
      <c r="PXX123" s="65"/>
      <c r="PXZ123" s="65"/>
      <c r="PYB123" s="65"/>
      <c r="PYD123" s="65"/>
      <c r="PYF123" s="65"/>
      <c r="PYH123" s="65"/>
      <c r="PYJ123" s="65"/>
      <c r="PYL123" s="65"/>
      <c r="PYN123" s="65"/>
      <c r="PYP123" s="65"/>
      <c r="PYR123" s="65"/>
      <c r="PYT123" s="65"/>
      <c r="PYV123" s="65"/>
      <c r="PYX123" s="65"/>
      <c r="PYZ123" s="65"/>
      <c r="PZB123" s="65"/>
      <c r="PZD123" s="65"/>
      <c r="PZF123" s="65"/>
      <c r="PZH123" s="65"/>
      <c r="PZJ123" s="65"/>
      <c r="PZL123" s="65"/>
      <c r="PZN123" s="65"/>
      <c r="PZP123" s="65"/>
      <c r="PZR123" s="65"/>
      <c r="PZT123" s="65"/>
      <c r="PZV123" s="65"/>
      <c r="PZX123" s="65"/>
      <c r="PZZ123" s="65"/>
      <c r="QAB123" s="65"/>
      <c r="QAD123" s="65"/>
      <c r="QAF123" s="65"/>
      <c r="QAH123" s="65"/>
      <c r="QAJ123" s="65"/>
      <c r="QAL123" s="65"/>
      <c r="QAN123" s="65"/>
      <c r="QAP123" s="65"/>
      <c r="QAR123" s="65"/>
      <c r="QAT123" s="65"/>
      <c r="QAV123" s="65"/>
      <c r="QAX123" s="65"/>
      <c r="QAZ123" s="65"/>
      <c r="QBB123" s="65"/>
      <c r="QBD123" s="65"/>
      <c r="QBF123" s="65"/>
      <c r="QBH123" s="65"/>
      <c r="QBJ123" s="65"/>
      <c r="QBL123" s="65"/>
      <c r="QBN123" s="65"/>
      <c r="QBP123" s="65"/>
      <c r="QBR123" s="65"/>
      <c r="QBT123" s="65"/>
      <c r="QBV123" s="65"/>
      <c r="QBX123" s="65"/>
      <c r="QBZ123" s="65"/>
      <c r="QCB123" s="65"/>
      <c r="QCD123" s="65"/>
      <c r="QCF123" s="65"/>
      <c r="QCH123" s="65"/>
      <c r="QCJ123" s="65"/>
      <c r="QCL123" s="65"/>
      <c r="QCN123" s="65"/>
      <c r="QCP123" s="65"/>
      <c r="QCR123" s="65"/>
      <c r="QCT123" s="65"/>
      <c r="QCV123" s="65"/>
      <c r="QCX123" s="65"/>
      <c r="QCZ123" s="65"/>
      <c r="QDB123" s="65"/>
      <c r="QDD123" s="65"/>
      <c r="QDF123" s="65"/>
      <c r="QDH123" s="65"/>
      <c r="QDJ123" s="65"/>
      <c r="QDL123" s="65"/>
      <c r="QDN123" s="65"/>
      <c r="QDP123" s="65"/>
      <c r="QDR123" s="65"/>
      <c r="QDT123" s="65"/>
      <c r="QDV123" s="65"/>
      <c r="QDX123" s="65"/>
      <c r="QDZ123" s="65"/>
      <c r="QEB123" s="65"/>
      <c r="QED123" s="65"/>
      <c r="QEF123" s="65"/>
      <c r="QEH123" s="65"/>
      <c r="QEJ123" s="65"/>
      <c r="QEL123" s="65"/>
      <c r="QEN123" s="65"/>
      <c r="QEP123" s="65"/>
      <c r="QER123" s="65"/>
      <c r="QET123" s="65"/>
      <c r="QEV123" s="65"/>
      <c r="QEX123" s="65"/>
      <c r="QEZ123" s="65"/>
      <c r="QFB123" s="65"/>
      <c r="QFD123" s="65"/>
      <c r="QFF123" s="65"/>
      <c r="QFH123" s="65"/>
      <c r="QFJ123" s="65"/>
      <c r="QFL123" s="65"/>
      <c r="QFN123" s="65"/>
      <c r="QFP123" s="65"/>
      <c r="QFR123" s="65"/>
      <c r="QFT123" s="65"/>
      <c r="QFV123" s="65"/>
      <c r="QFX123" s="65"/>
      <c r="QFZ123" s="65"/>
      <c r="QGB123" s="65"/>
      <c r="QGD123" s="65"/>
      <c r="QGF123" s="65"/>
      <c r="QGH123" s="65"/>
      <c r="QGJ123" s="65"/>
      <c r="QGL123" s="65"/>
      <c r="QGN123" s="65"/>
      <c r="QGP123" s="65"/>
      <c r="QGR123" s="65"/>
      <c r="QGT123" s="65"/>
      <c r="QGV123" s="65"/>
      <c r="QGX123" s="65"/>
      <c r="QGZ123" s="65"/>
      <c r="QHB123" s="65"/>
      <c r="QHD123" s="65"/>
      <c r="QHF123" s="65"/>
      <c r="QHH123" s="65"/>
      <c r="QHJ123" s="65"/>
      <c r="QHL123" s="65"/>
      <c r="QHN123" s="65"/>
      <c r="QHP123" s="65"/>
      <c r="QHR123" s="65"/>
      <c r="QHT123" s="65"/>
      <c r="QHV123" s="65"/>
      <c r="QHX123" s="65"/>
      <c r="QHZ123" s="65"/>
      <c r="QIB123" s="65"/>
      <c r="QID123" s="65"/>
      <c r="QIF123" s="65"/>
      <c r="QIH123" s="65"/>
      <c r="QIJ123" s="65"/>
      <c r="QIL123" s="65"/>
      <c r="QIN123" s="65"/>
      <c r="QIP123" s="65"/>
      <c r="QIR123" s="65"/>
      <c r="QIT123" s="65"/>
      <c r="QIV123" s="65"/>
      <c r="QIX123" s="65"/>
      <c r="QIZ123" s="65"/>
      <c r="QJB123" s="65"/>
      <c r="QJD123" s="65"/>
      <c r="QJF123" s="65"/>
      <c r="QJH123" s="65"/>
      <c r="QJJ123" s="65"/>
      <c r="QJL123" s="65"/>
      <c r="QJN123" s="65"/>
      <c r="QJP123" s="65"/>
      <c r="QJR123" s="65"/>
      <c r="QJT123" s="65"/>
      <c r="QJV123" s="65"/>
      <c r="QJX123" s="65"/>
      <c r="QJZ123" s="65"/>
      <c r="QKB123" s="65"/>
      <c r="QKD123" s="65"/>
      <c r="QKF123" s="65"/>
      <c r="QKH123" s="65"/>
      <c r="QKJ123" s="65"/>
      <c r="QKL123" s="65"/>
      <c r="QKN123" s="65"/>
      <c r="QKP123" s="65"/>
      <c r="QKR123" s="65"/>
      <c r="QKT123" s="65"/>
      <c r="QKV123" s="65"/>
      <c r="QKX123" s="65"/>
      <c r="QKZ123" s="65"/>
      <c r="QLB123" s="65"/>
      <c r="QLD123" s="65"/>
      <c r="QLF123" s="65"/>
      <c r="QLH123" s="65"/>
      <c r="QLJ123" s="65"/>
      <c r="QLL123" s="65"/>
      <c r="QLN123" s="65"/>
      <c r="QLP123" s="65"/>
      <c r="QLR123" s="65"/>
      <c r="QLT123" s="65"/>
      <c r="QLV123" s="65"/>
      <c r="QLX123" s="65"/>
      <c r="QLZ123" s="65"/>
      <c r="QMB123" s="65"/>
      <c r="QMD123" s="65"/>
      <c r="QMF123" s="65"/>
      <c r="QMH123" s="65"/>
      <c r="QMJ123" s="65"/>
      <c r="QML123" s="65"/>
      <c r="QMN123" s="65"/>
      <c r="QMP123" s="65"/>
      <c r="QMR123" s="65"/>
      <c r="QMT123" s="65"/>
      <c r="QMV123" s="65"/>
      <c r="QMX123" s="65"/>
      <c r="QMZ123" s="65"/>
      <c r="QNB123" s="65"/>
      <c r="QND123" s="65"/>
      <c r="QNF123" s="65"/>
      <c r="QNH123" s="65"/>
      <c r="QNJ123" s="65"/>
      <c r="QNL123" s="65"/>
      <c r="QNN123" s="65"/>
      <c r="QNP123" s="65"/>
      <c r="QNR123" s="65"/>
      <c r="QNT123" s="65"/>
      <c r="QNV123" s="65"/>
      <c r="QNX123" s="65"/>
      <c r="QNZ123" s="65"/>
      <c r="QOB123" s="65"/>
      <c r="QOD123" s="65"/>
      <c r="QOF123" s="65"/>
      <c r="QOH123" s="65"/>
      <c r="QOJ123" s="65"/>
      <c r="QOL123" s="65"/>
      <c r="QON123" s="65"/>
      <c r="QOP123" s="65"/>
      <c r="QOR123" s="65"/>
      <c r="QOT123" s="65"/>
      <c r="QOV123" s="65"/>
      <c r="QOX123" s="65"/>
      <c r="QOZ123" s="65"/>
      <c r="QPB123" s="65"/>
      <c r="QPD123" s="65"/>
      <c r="QPF123" s="65"/>
      <c r="QPH123" s="65"/>
      <c r="QPJ123" s="65"/>
      <c r="QPL123" s="65"/>
      <c r="QPN123" s="65"/>
      <c r="QPP123" s="65"/>
      <c r="QPR123" s="65"/>
      <c r="QPT123" s="65"/>
      <c r="QPV123" s="65"/>
      <c r="QPX123" s="65"/>
      <c r="QPZ123" s="65"/>
      <c r="QQB123" s="65"/>
      <c r="QQD123" s="65"/>
      <c r="QQF123" s="65"/>
      <c r="QQH123" s="65"/>
      <c r="QQJ123" s="65"/>
      <c r="QQL123" s="65"/>
      <c r="QQN123" s="65"/>
      <c r="QQP123" s="65"/>
      <c r="QQR123" s="65"/>
      <c r="QQT123" s="65"/>
      <c r="QQV123" s="65"/>
      <c r="QQX123" s="65"/>
      <c r="QQZ123" s="65"/>
      <c r="QRB123" s="65"/>
      <c r="QRD123" s="65"/>
      <c r="QRF123" s="65"/>
      <c r="QRH123" s="65"/>
      <c r="QRJ123" s="65"/>
      <c r="QRL123" s="65"/>
      <c r="QRN123" s="65"/>
      <c r="QRP123" s="65"/>
      <c r="QRR123" s="65"/>
      <c r="QRT123" s="65"/>
      <c r="QRV123" s="65"/>
      <c r="QRX123" s="65"/>
      <c r="QRZ123" s="65"/>
      <c r="QSB123" s="65"/>
      <c r="QSD123" s="65"/>
      <c r="QSF123" s="65"/>
      <c r="QSH123" s="65"/>
      <c r="QSJ123" s="65"/>
      <c r="QSL123" s="65"/>
      <c r="QSN123" s="65"/>
      <c r="QSP123" s="65"/>
      <c r="QSR123" s="65"/>
      <c r="QST123" s="65"/>
      <c r="QSV123" s="65"/>
      <c r="QSX123" s="65"/>
      <c r="QSZ123" s="65"/>
      <c r="QTB123" s="65"/>
      <c r="QTD123" s="65"/>
      <c r="QTF123" s="65"/>
      <c r="QTH123" s="65"/>
      <c r="QTJ123" s="65"/>
      <c r="QTL123" s="65"/>
      <c r="QTN123" s="65"/>
      <c r="QTP123" s="65"/>
      <c r="QTR123" s="65"/>
      <c r="QTT123" s="65"/>
      <c r="QTV123" s="65"/>
      <c r="QTX123" s="65"/>
      <c r="QTZ123" s="65"/>
      <c r="QUB123" s="65"/>
      <c r="QUD123" s="65"/>
      <c r="QUF123" s="65"/>
      <c r="QUH123" s="65"/>
      <c r="QUJ123" s="65"/>
      <c r="QUL123" s="65"/>
      <c r="QUN123" s="65"/>
      <c r="QUP123" s="65"/>
      <c r="QUR123" s="65"/>
      <c r="QUT123" s="65"/>
      <c r="QUV123" s="65"/>
      <c r="QUX123" s="65"/>
      <c r="QUZ123" s="65"/>
      <c r="QVB123" s="65"/>
      <c r="QVD123" s="65"/>
      <c r="QVF123" s="65"/>
      <c r="QVH123" s="65"/>
      <c r="QVJ123" s="65"/>
      <c r="QVL123" s="65"/>
      <c r="QVN123" s="65"/>
      <c r="QVP123" s="65"/>
      <c r="QVR123" s="65"/>
      <c r="QVT123" s="65"/>
      <c r="QVV123" s="65"/>
      <c r="QVX123" s="65"/>
      <c r="QVZ123" s="65"/>
      <c r="QWB123" s="65"/>
      <c r="QWD123" s="65"/>
      <c r="QWF123" s="65"/>
      <c r="QWH123" s="65"/>
      <c r="QWJ123" s="65"/>
      <c r="QWL123" s="65"/>
      <c r="QWN123" s="65"/>
      <c r="QWP123" s="65"/>
      <c r="QWR123" s="65"/>
      <c r="QWT123" s="65"/>
      <c r="QWV123" s="65"/>
      <c r="QWX123" s="65"/>
      <c r="QWZ123" s="65"/>
      <c r="QXB123" s="65"/>
      <c r="QXD123" s="65"/>
      <c r="QXF123" s="65"/>
      <c r="QXH123" s="65"/>
      <c r="QXJ123" s="65"/>
      <c r="QXL123" s="65"/>
      <c r="QXN123" s="65"/>
      <c r="QXP123" s="65"/>
      <c r="QXR123" s="65"/>
      <c r="QXT123" s="65"/>
      <c r="QXV123" s="65"/>
      <c r="QXX123" s="65"/>
      <c r="QXZ123" s="65"/>
      <c r="QYB123" s="65"/>
      <c r="QYD123" s="65"/>
      <c r="QYF123" s="65"/>
      <c r="QYH123" s="65"/>
      <c r="QYJ123" s="65"/>
      <c r="QYL123" s="65"/>
      <c r="QYN123" s="65"/>
      <c r="QYP123" s="65"/>
      <c r="QYR123" s="65"/>
      <c r="QYT123" s="65"/>
      <c r="QYV123" s="65"/>
      <c r="QYX123" s="65"/>
      <c r="QYZ123" s="65"/>
      <c r="QZB123" s="65"/>
      <c r="QZD123" s="65"/>
      <c r="QZF123" s="65"/>
      <c r="QZH123" s="65"/>
      <c r="QZJ123" s="65"/>
      <c r="QZL123" s="65"/>
      <c r="QZN123" s="65"/>
      <c r="QZP123" s="65"/>
      <c r="QZR123" s="65"/>
      <c r="QZT123" s="65"/>
      <c r="QZV123" s="65"/>
      <c r="QZX123" s="65"/>
      <c r="QZZ123" s="65"/>
      <c r="RAB123" s="65"/>
      <c r="RAD123" s="65"/>
      <c r="RAF123" s="65"/>
      <c r="RAH123" s="65"/>
      <c r="RAJ123" s="65"/>
      <c r="RAL123" s="65"/>
      <c r="RAN123" s="65"/>
      <c r="RAP123" s="65"/>
      <c r="RAR123" s="65"/>
      <c r="RAT123" s="65"/>
      <c r="RAV123" s="65"/>
      <c r="RAX123" s="65"/>
      <c r="RAZ123" s="65"/>
      <c r="RBB123" s="65"/>
      <c r="RBD123" s="65"/>
      <c r="RBF123" s="65"/>
      <c r="RBH123" s="65"/>
      <c r="RBJ123" s="65"/>
      <c r="RBL123" s="65"/>
      <c r="RBN123" s="65"/>
      <c r="RBP123" s="65"/>
      <c r="RBR123" s="65"/>
      <c r="RBT123" s="65"/>
      <c r="RBV123" s="65"/>
      <c r="RBX123" s="65"/>
      <c r="RBZ123" s="65"/>
      <c r="RCB123" s="65"/>
      <c r="RCD123" s="65"/>
      <c r="RCF123" s="65"/>
      <c r="RCH123" s="65"/>
      <c r="RCJ123" s="65"/>
      <c r="RCL123" s="65"/>
      <c r="RCN123" s="65"/>
      <c r="RCP123" s="65"/>
      <c r="RCR123" s="65"/>
      <c r="RCT123" s="65"/>
      <c r="RCV123" s="65"/>
      <c r="RCX123" s="65"/>
      <c r="RCZ123" s="65"/>
      <c r="RDB123" s="65"/>
      <c r="RDD123" s="65"/>
      <c r="RDF123" s="65"/>
      <c r="RDH123" s="65"/>
      <c r="RDJ123" s="65"/>
      <c r="RDL123" s="65"/>
      <c r="RDN123" s="65"/>
      <c r="RDP123" s="65"/>
      <c r="RDR123" s="65"/>
      <c r="RDT123" s="65"/>
      <c r="RDV123" s="65"/>
      <c r="RDX123" s="65"/>
      <c r="RDZ123" s="65"/>
      <c r="REB123" s="65"/>
      <c r="RED123" s="65"/>
      <c r="REF123" s="65"/>
      <c r="REH123" s="65"/>
      <c r="REJ123" s="65"/>
      <c r="REL123" s="65"/>
      <c r="REN123" s="65"/>
      <c r="REP123" s="65"/>
      <c r="RER123" s="65"/>
      <c r="RET123" s="65"/>
      <c r="REV123" s="65"/>
      <c r="REX123" s="65"/>
      <c r="REZ123" s="65"/>
      <c r="RFB123" s="65"/>
      <c r="RFD123" s="65"/>
      <c r="RFF123" s="65"/>
      <c r="RFH123" s="65"/>
      <c r="RFJ123" s="65"/>
      <c r="RFL123" s="65"/>
      <c r="RFN123" s="65"/>
      <c r="RFP123" s="65"/>
      <c r="RFR123" s="65"/>
      <c r="RFT123" s="65"/>
      <c r="RFV123" s="65"/>
      <c r="RFX123" s="65"/>
      <c r="RFZ123" s="65"/>
      <c r="RGB123" s="65"/>
      <c r="RGD123" s="65"/>
      <c r="RGF123" s="65"/>
      <c r="RGH123" s="65"/>
      <c r="RGJ123" s="65"/>
      <c r="RGL123" s="65"/>
      <c r="RGN123" s="65"/>
      <c r="RGP123" s="65"/>
      <c r="RGR123" s="65"/>
      <c r="RGT123" s="65"/>
      <c r="RGV123" s="65"/>
      <c r="RGX123" s="65"/>
      <c r="RGZ123" s="65"/>
      <c r="RHB123" s="65"/>
      <c r="RHD123" s="65"/>
      <c r="RHF123" s="65"/>
      <c r="RHH123" s="65"/>
      <c r="RHJ123" s="65"/>
      <c r="RHL123" s="65"/>
      <c r="RHN123" s="65"/>
      <c r="RHP123" s="65"/>
      <c r="RHR123" s="65"/>
      <c r="RHT123" s="65"/>
      <c r="RHV123" s="65"/>
      <c r="RHX123" s="65"/>
      <c r="RHZ123" s="65"/>
      <c r="RIB123" s="65"/>
      <c r="RID123" s="65"/>
      <c r="RIF123" s="65"/>
      <c r="RIH123" s="65"/>
      <c r="RIJ123" s="65"/>
      <c r="RIL123" s="65"/>
      <c r="RIN123" s="65"/>
      <c r="RIP123" s="65"/>
      <c r="RIR123" s="65"/>
      <c r="RIT123" s="65"/>
      <c r="RIV123" s="65"/>
      <c r="RIX123" s="65"/>
      <c r="RIZ123" s="65"/>
      <c r="RJB123" s="65"/>
      <c r="RJD123" s="65"/>
      <c r="RJF123" s="65"/>
      <c r="RJH123" s="65"/>
      <c r="RJJ123" s="65"/>
      <c r="RJL123" s="65"/>
      <c r="RJN123" s="65"/>
      <c r="RJP123" s="65"/>
      <c r="RJR123" s="65"/>
      <c r="RJT123" s="65"/>
      <c r="RJV123" s="65"/>
      <c r="RJX123" s="65"/>
      <c r="RJZ123" s="65"/>
      <c r="RKB123" s="65"/>
      <c r="RKD123" s="65"/>
      <c r="RKF123" s="65"/>
      <c r="RKH123" s="65"/>
      <c r="RKJ123" s="65"/>
      <c r="RKL123" s="65"/>
      <c r="RKN123" s="65"/>
      <c r="RKP123" s="65"/>
      <c r="RKR123" s="65"/>
      <c r="RKT123" s="65"/>
      <c r="RKV123" s="65"/>
      <c r="RKX123" s="65"/>
      <c r="RKZ123" s="65"/>
      <c r="RLB123" s="65"/>
      <c r="RLD123" s="65"/>
      <c r="RLF123" s="65"/>
      <c r="RLH123" s="65"/>
      <c r="RLJ123" s="65"/>
      <c r="RLL123" s="65"/>
      <c r="RLN123" s="65"/>
      <c r="RLP123" s="65"/>
      <c r="RLR123" s="65"/>
      <c r="RLT123" s="65"/>
      <c r="RLV123" s="65"/>
      <c r="RLX123" s="65"/>
      <c r="RLZ123" s="65"/>
      <c r="RMB123" s="65"/>
      <c r="RMD123" s="65"/>
      <c r="RMF123" s="65"/>
      <c r="RMH123" s="65"/>
      <c r="RMJ123" s="65"/>
      <c r="RML123" s="65"/>
      <c r="RMN123" s="65"/>
      <c r="RMP123" s="65"/>
      <c r="RMR123" s="65"/>
      <c r="RMT123" s="65"/>
      <c r="RMV123" s="65"/>
      <c r="RMX123" s="65"/>
      <c r="RMZ123" s="65"/>
      <c r="RNB123" s="65"/>
      <c r="RND123" s="65"/>
      <c r="RNF123" s="65"/>
      <c r="RNH123" s="65"/>
      <c r="RNJ123" s="65"/>
      <c r="RNL123" s="65"/>
      <c r="RNN123" s="65"/>
      <c r="RNP123" s="65"/>
      <c r="RNR123" s="65"/>
      <c r="RNT123" s="65"/>
      <c r="RNV123" s="65"/>
      <c r="RNX123" s="65"/>
      <c r="RNZ123" s="65"/>
      <c r="ROB123" s="65"/>
      <c r="ROD123" s="65"/>
      <c r="ROF123" s="65"/>
      <c r="ROH123" s="65"/>
      <c r="ROJ123" s="65"/>
      <c r="ROL123" s="65"/>
      <c r="RON123" s="65"/>
      <c r="ROP123" s="65"/>
      <c r="ROR123" s="65"/>
      <c r="ROT123" s="65"/>
      <c r="ROV123" s="65"/>
      <c r="ROX123" s="65"/>
      <c r="ROZ123" s="65"/>
      <c r="RPB123" s="65"/>
      <c r="RPD123" s="65"/>
      <c r="RPF123" s="65"/>
      <c r="RPH123" s="65"/>
      <c r="RPJ123" s="65"/>
      <c r="RPL123" s="65"/>
      <c r="RPN123" s="65"/>
      <c r="RPP123" s="65"/>
      <c r="RPR123" s="65"/>
      <c r="RPT123" s="65"/>
      <c r="RPV123" s="65"/>
      <c r="RPX123" s="65"/>
      <c r="RPZ123" s="65"/>
      <c r="RQB123" s="65"/>
      <c r="RQD123" s="65"/>
      <c r="RQF123" s="65"/>
      <c r="RQH123" s="65"/>
      <c r="RQJ123" s="65"/>
      <c r="RQL123" s="65"/>
      <c r="RQN123" s="65"/>
      <c r="RQP123" s="65"/>
      <c r="RQR123" s="65"/>
      <c r="RQT123" s="65"/>
      <c r="RQV123" s="65"/>
      <c r="RQX123" s="65"/>
      <c r="RQZ123" s="65"/>
      <c r="RRB123" s="65"/>
      <c r="RRD123" s="65"/>
      <c r="RRF123" s="65"/>
      <c r="RRH123" s="65"/>
      <c r="RRJ123" s="65"/>
      <c r="RRL123" s="65"/>
      <c r="RRN123" s="65"/>
      <c r="RRP123" s="65"/>
      <c r="RRR123" s="65"/>
      <c r="RRT123" s="65"/>
      <c r="RRV123" s="65"/>
      <c r="RRX123" s="65"/>
      <c r="RRZ123" s="65"/>
      <c r="RSB123" s="65"/>
      <c r="RSD123" s="65"/>
      <c r="RSF123" s="65"/>
      <c r="RSH123" s="65"/>
      <c r="RSJ123" s="65"/>
      <c r="RSL123" s="65"/>
      <c r="RSN123" s="65"/>
      <c r="RSP123" s="65"/>
      <c r="RSR123" s="65"/>
      <c r="RST123" s="65"/>
      <c r="RSV123" s="65"/>
      <c r="RSX123" s="65"/>
      <c r="RSZ123" s="65"/>
      <c r="RTB123" s="65"/>
      <c r="RTD123" s="65"/>
      <c r="RTF123" s="65"/>
      <c r="RTH123" s="65"/>
      <c r="RTJ123" s="65"/>
      <c r="RTL123" s="65"/>
      <c r="RTN123" s="65"/>
      <c r="RTP123" s="65"/>
      <c r="RTR123" s="65"/>
      <c r="RTT123" s="65"/>
      <c r="RTV123" s="65"/>
      <c r="RTX123" s="65"/>
      <c r="RTZ123" s="65"/>
      <c r="RUB123" s="65"/>
      <c r="RUD123" s="65"/>
      <c r="RUF123" s="65"/>
      <c r="RUH123" s="65"/>
      <c r="RUJ123" s="65"/>
      <c r="RUL123" s="65"/>
      <c r="RUN123" s="65"/>
      <c r="RUP123" s="65"/>
      <c r="RUR123" s="65"/>
      <c r="RUT123" s="65"/>
      <c r="RUV123" s="65"/>
      <c r="RUX123" s="65"/>
      <c r="RUZ123" s="65"/>
      <c r="RVB123" s="65"/>
      <c r="RVD123" s="65"/>
      <c r="RVF123" s="65"/>
      <c r="RVH123" s="65"/>
      <c r="RVJ123" s="65"/>
      <c r="RVL123" s="65"/>
      <c r="RVN123" s="65"/>
      <c r="RVP123" s="65"/>
      <c r="RVR123" s="65"/>
      <c r="RVT123" s="65"/>
      <c r="RVV123" s="65"/>
      <c r="RVX123" s="65"/>
      <c r="RVZ123" s="65"/>
      <c r="RWB123" s="65"/>
      <c r="RWD123" s="65"/>
      <c r="RWF123" s="65"/>
      <c r="RWH123" s="65"/>
      <c r="RWJ123" s="65"/>
      <c r="RWL123" s="65"/>
      <c r="RWN123" s="65"/>
      <c r="RWP123" s="65"/>
      <c r="RWR123" s="65"/>
      <c r="RWT123" s="65"/>
      <c r="RWV123" s="65"/>
      <c r="RWX123" s="65"/>
      <c r="RWZ123" s="65"/>
      <c r="RXB123" s="65"/>
      <c r="RXD123" s="65"/>
      <c r="RXF123" s="65"/>
      <c r="RXH123" s="65"/>
      <c r="RXJ123" s="65"/>
      <c r="RXL123" s="65"/>
      <c r="RXN123" s="65"/>
      <c r="RXP123" s="65"/>
      <c r="RXR123" s="65"/>
      <c r="RXT123" s="65"/>
      <c r="RXV123" s="65"/>
      <c r="RXX123" s="65"/>
      <c r="RXZ123" s="65"/>
      <c r="RYB123" s="65"/>
      <c r="RYD123" s="65"/>
      <c r="RYF123" s="65"/>
      <c r="RYH123" s="65"/>
      <c r="RYJ123" s="65"/>
      <c r="RYL123" s="65"/>
      <c r="RYN123" s="65"/>
      <c r="RYP123" s="65"/>
      <c r="RYR123" s="65"/>
      <c r="RYT123" s="65"/>
      <c r="RYV123" s="65"/>
      <c r="RYX123" s="65"/>
      <c r="RYZ123" s="65"/>
      <c r="RZB123" s="65"/>
      <c r="RZD123" s="65"/>
      <c r="RZF123" s="65"/>
      <c r="RZH123" s="65"/>
      <c r="RZJ123" s="65"/>
      <c r="RZL123" s="65"/>
      <c r="RZN123" s="65"/>
      <c r="RZP123" s="65"/>
      <c r="RZR123" s="65"/>
      <c r="RZT123" s="65"/>
      <c r="RZV123" s="65"/>
      <c r="RZX123" s="65"/>
      <c r="RZZ123" s="65"/>
      <c r="SAB123" s="65"/>
      <c r="SAD123" s="65"/>
      <c r="SAF123" s="65"/>
      <c r="SAH123" s="65"/>
      <c r="SAJ123" s="65"/>
      <c r="SAL123" s="65"/>
      <c r="SAN123" s="65"/>
      <c r="SAP123" s="65"/>
      <c r="SAR123" s="65"/>
      <c r="SAT123" s="65"/>
      <c r="SAV123" s="65"/>
      <c r="SAX123" s="65"/>
      <c r="SAZ123" s="65"/>
      <c r="SBB123" s="65"/>
      <c r="SBD123" s="65"/>
      <c r="SBF123" s="65"/>
      <c r="SBH123" s="65"/>
      <c r="SBJ123" s="65"/>
      <c r="SBL123" s="65"/>
      <c r="SBN123" s="65"/>
      <c r="SBP123" s="65"/>
      <c r="SBR123" s="65"/>
      <c r="SBT123" s="65"/>
      <c r="SBV123" s="65"/>
      <c r="SBX123" s="65"/>
      <c r="SBZ123" s="65"/>
      <c r="SCB123" s="65"/>
      <c r="SCD123" s="65"/>
      <c r="SCF123" s="65"/>
      <c r="SCH123" s="65"/>
      <c r="SCJ123" s="65"/>
      <c r="SCL123" s="65"/>
      <c r="SCN123" s="65"/>
      <c r="SCP123" s="65"/>
      <c r="SCR123" s="65"/>
      <c r="SCT123" s="65"/>
      <c r="SCV123" s="65"/>
      <c r="SCX123" s="65"/>
      <c r="SCZ123" s="65"/>
      <c r="SDB123" s="65"/>
      <c r="SDD123" s="65"/>
      <c r="SDF123" s="65"/>
      <c r="SDH123" s="65"/>
      <c r="SDJ123" s="65"/>
      <c r="SDL123" s="65"/>
      <c r="SDN123" s="65"/>
      <c r="SDP123" s="65"/>
      <c r="SDR123" s="65"/>
      <c r="SDT123" s="65"/>
      <c r="SDV123" s="65"/>
      <c r="SDX123" s="65"/>
      <c r="SDZ123" s="65"/>
      <c r="SEB123" s="65"/>
      <c r="SED123" s="65"/>
      <c r="SEF123" s="65"/>
      <c r="SEH123" s="65"/>
      <c r="SEJ123" s="65"/>
      <c r="SEL123" s="65"/>
      <c r="SEN123" s="65"/>
      <c r="SEP123" s="65"/>
      <c r="SER123" s="65"/>
      <c r="SET123" s="65"/>
      <c r="SEV123" s="65"/>
      <c r="SEX123" s="65"/>
      <c r="SEZ123" s="65"/>
      <c r="SFB123" s="65"/>
      <c r="SFD123" s="65"/>
      <c r="SFF123" s="65"/>
      <c r="SFH123" s="65"/>
      <c r="SFJ123" s="65"/>
      <c r="SFL123" s="65"/>
      <c r="SFN123" s="65"/>
      <c r="SFP123" s="65"/>
      <c r="SFR123" s="65"/>
      <c r="SFT123" s="65"/>
      <c r="SFV123" s="65"/>
      <c r="SFX123" s="65"/>
      <c r="SFZ123" s="65"/>
      <c r="SGB123" s="65"/>
      <c r="SGD123" s="65"/>
      <c r="SGF123" s="65"/>
      <c r="SGH123" s="65"/>
      <c r="SGJ123" s="65"/>
      <c r="SGL123" s="65"/>
      <c r="SGN123" s="65"/>
      <c r="SGP123" s="65"/>
      <c r="SGR123" s="65"/>
      <c r="SGT123" s="65"/>
      <c r="SGV123" s="65"/>
      <c r="SGX123" s="65"/>
      <c r="SGZ123" s="65"/>
      <c r="SHB123" s="65"/>
      <c r="SHD123" s="65"/>
      <c r="SHF123" s="65"/>
      <c r="SHH123" s="65"/>
      <c r="SHJ123" s="65"/>
      <c r="SHL123" s="65"/>
      <c r="SHN123" s="65"/>
      <c r="SHP123" s="65"/>
      <c r="SHR123" s="65"/>
      <c r="SHT123" s="65"/>
      <c r="SHV123" s="65"/>
      <c r="SHX123" s="65"/>
      <c r="SHZ123" s="65"/>
      <c r="SIB123" s="65"/>
      <c r="SID123" s="65"/>
      <c r="SIF123" s="65"/>
      <c r="SIH123" s="65"/>
      <c r="SIJ123" s="65"/>
      <c r="SIL123" s="65"/>
      <c r="SIN123" s="65"/>
      <c r="SIP123" s="65"/>
      <c r="SIR123" s="65"/>
      <c r="SIT123" s="65"/>
      <c r="SIV123" s="65"/>
      <c r="SIX123" s="65"/>
      <c r="SIZ123" s="65"/>
      <c r="SJB123" s="65"/>
      <c r="SJD123" s="65"/>
      <c r="SJF123" s="65"/>
      <c r="SJH123" s="65"/>
      <c r="SJJ123" s="65"/>
      <c r="SJL123" s="65"/>
      <c r="SJN123" s="65"/>
      <c r="SJP123" s="65"/>
      <c r="SJR123" s="65"/>
      <c r="SJT123" s="65"/>
      <c r="SJV123" s="65"/>
      <c r="SJX123" s="65"/>
      <c r="SJZ123" s="65"/>
      <c r="SKB123" s="65"/>
      <c r="SKD123" s="65"/>
      <c r="SKF123" s="65"/>
      <c r="SKH123" s="65"/>
      <c r="SKJ123" s="65"/>
      <c r="SKL123" s="65"/>
      <c r="SKN123" s="65"/>
      <c r="SKP123" s="65"/>
      <c r="SKR123" s="65"/>
      <c r="SKT123" s="65"/>
      <c r="SKV123" s="65"/>
      <c r="SKX123" s="65"/>
      <c r="SKZ123" s="65"/>
      <c r="SLB123" s="65"/>
      <c r="SLD123" s="65"/>
      <c r="SLF123" s="65"/>
      <c r="SLH123" s="65"/>
      <c r="SLJ123" s="65"/>
      <c r="SLL123" s="65"/>
      <c r="SLN123" s="65"/>
      <c r="SLP123" s="65"/>
      <c r="SLR123" s="65"/>
      <c r="SLT123" s="65"/>
      <c r="SLV123" s="65"/>
      <c r="SLX123" s="65"/>
      <c r="SLZ123" s="65"/>
      <c r="SMB123" s="65"/>
      <c r="SMD123" s="65"/>
      <c r="SMF123" s="65"/>
      <c r="SMH123" s="65"/>
      <c r="SMJ123" s="65"/>
      <c r="SML123" s="65"/>
      <c r="SMN123" s="65"/>
      <c r="SMP123" s="65"/>
      <c r="SMR123" s="65"/>
      <c r="SMT123" s="65"/>
      <c r="SMV123" s="65"/>
      <c r="SMX123" s="65"/>
      <c r="SMZ123" s="65"/>
      <c r="SNB123" s="65"/>
      <c r="SND123" s="65"/>
      <c r="SNF123" s="65"/>
      <c r="SNH123" s="65"/>
      <c r="SNJ123" s="65"/>
      <c r="SNL123" s="65"/>
      <c r="SNN123" s="65"/>
      <c r="SNP123" s="65"/>
      <c r="SNR123" s="65"/>
      <c r="SNT123" s="65"/>
      <c r="SNV123" s="65"/>
      <c r="SNX123" s="65"/>
      <c r="SNZ123" s="65"/>
      <c r="SOB123" s="65"/>
      <c r="SOD123" s="65"/>
      <c r="SOF123" s="65"/>
      <c r="SOH123" s="65"/>
      <c r="SOJ123" s="65"/>
      <c r="SOL123" s="65"/>
      <c r="SON123" s="65"/>
      <c r="SOP123" s="65"/>
      <c r="SOR123" s="65"/>
      <c r="SOT123" s="65"/>
      <c r="SOV123" s="65"/>
      <c r="SOX123" s="65"/>
      <c r="SOZ123" s="65"/>
      <c r="SPB123" s="65"/>
      <c r="SPD123" s="65"/>
      <c r="SPF123" s="65"/>
      <c r="SPH123" s="65"/>
      <c r="SPJ123" s="65"/>
      <c r="SPL123" s="65"/>
      <c r="SPN123" s="65"/>
      <c r="SPP123" s="65"/>
      <c r="SPR123" s="65"/>
      <c r="SPT123" s="65"/>
      <c r="SPV123" s="65"/>
      <c r="SPX123" s="65"/>
      <c r="SPZ123" s="65"/>
      <c r="SQB123" s="65"/>
      <c r="SQD123" s="65"/>
      <c r="SQF123" s="65"/>
      <c r="SQH123" s="65"/>
      <c r="SQJ123" s="65"/>
      <c r="SQL123" s="65"/>
      <c r="SQN123" s="65"/>
      <c r="SQP123" s="65"/>
      <c r="SQR123" s="65"/>
      <c r="SQT123" s="65"/>
      <c r="SQV123" s="65"/>
      <c r="SQX123" s="65"/>
      <c r="SQZ123" s="65"/>
      <c r="SRB123" s="65"/>
      <c r="SRD123" s="65"/>
      <c r="SRF123" s="65"/>
      <c r="SRH123" s="65"/>
      <c r="SRJ123" s="65"/>
      <c r="SRL123" s="65"/>
      <c r="SRN123" s="65"/>
      <c r="SRP123" s="65"/>
      <c r="SRR123" s="65"/>
      <c r="SRT123" s="65"/>
      <c r="SRV123" s="65"/>
      <c r="SRX123" s="65"/>
      <c r="SRZ123" s="65"/>
      <c r="SSB123" s="65"/>
      <c r="SSD123" s="65"/>
      <c r="SSF123" s="65"/>
      <c r="SSH123" s="65"/>
      <c r="SSJ123" s="65"/>
      <c r="SSL123" s="65"/>
      <c r="SSN123" s="65"/>
      <c r="SSP123" s="65"/>
      <c r="SSR123" s="65"/>
      <c r="SST123" s="65"/>
      <c r="SSV123" s="65"/>
      <c r="SSX123" s="65"/>
      <c r="SSZ123" s="65"/>
      <c r="STB123" s="65"/>
      <c r="STD123" s="65"/>
      <c r="STF123" s="65"/>
      <c r="STH123" s="65"/>
      <c r="STJ123" s="65"/>
      <c r="STL123" s="65"/>
      <c r="STN123" s="65"/>
      <c r="STP123" s="65"/>
      <c r="STR123" s="65"/>
      <c r="STT123" s="65"/>
      <c r="STV123" s="65"/>
      <c r="STX123" s="65"/>
      <c r="STZ123" s="65"/>
      <c r="SUB123" s="65"/>
      <c r="SUD123" s="65"/>
      <c r="SUF123" s="65"/>
      <c r="SUH123" s="65"/>
      <c r="SUJ123" s="65"/>
      <c r="SUL123" s="65"/>
      <c r="SUN123" s="65"/>
      <c r="SUP123" s="65"/>
      <c r="SUR123" s="65"/>
      <c r="SUT123" s="65"/>
      <c r="SUV123" s="65"/>
      <c r="SUX123" s="65"/>
      <c r="SUZ123" s="65"/>
      <c r="SVB123" s="65"/>
      <c r="SVD123" s="65"/>
      <c r="SVF123" s="65"/>
      <c r="SVH123" s="65"/>
      <c r="SVJ123" s="65"/>
      <c r="SVL123" s="65"/>
      <c r="SVN123" s="65"/>
      <c r="SVP123" s="65"/>
      <c r="SVR123" s="65"/>
      <c r="SVT123" s="65"/>
      <c r="SVV123" s="65"/>
      <c r="SVX123" s="65"/>
      <c r="SVZ123" s="65"/>
      <c r="SWB123" s="65"/>
      <c r="SWD123" s="65"/>
      <c r="SWF123" s="65"/>
      <c r="SWH123" s="65"/>
      <c r="SWJ123" s="65"/>
      <c r="SWL123" s="65"/>
      <c r="SWN123" s="65"/>
      <c r="SWP123" s="65"/>
      <c r="SWR123" s="65"/>
      <c r="SWT123" s="65"/>
      <c r="SWV123" s="65"/>
      <c r="SWX123" s="65"/>
      <c r="SWZ123" s="65"/>
      <c r="SXB123" s="65"/>
      <c r="SXD123" s="65"/>
      <c r="SXF123" s="65"/>
      <c r="SXH123" s="65"/>
      <c r="SXJ123" s="65"/>
      <c r="SXL123" s="65"/>
      <c r="SXN123" s="65"/>
      <c r="SXP123" s="65"/>
      <c r="SXR123" s="65"/>
      <c r="SXT123" s="65"/>
      <c r="SXV123" s="65"/>
      <c r="SXX123" s="65"/>
      <c r="SXZ123" s="65"/>
      <c r="SYB123" s="65"/>
      <c r="SYD123" s="65"/>
      <c r="SYF123" s="65"/>
      <c r="SYH123" s="65"/>
      <c r="SYJ123" s="65"/>
      <c r="SYL123" s="65"/>
      <c r="SYN123" s="65"/>
      <c r="SYP123" s="65"/>
      <c r="SYR123" s="65"/>
      <c r="SYT123" s="65"/>
      <c r="SYV123" s="65"/>
      <c r="SYX123" s="65"/>
      <c r="SYZ123" s="65"/>
      <c r="SZB123" s="65"/>
      <c r="SZD123" s="65"/>
      <c r="SZF123" s="65"/>
      <c r="SZH123" s="65"/>
      <c r="SZJ123" s="65"/>
      <c r="SZL123" s="65"/>
      <c r="SZN123" s="65"/>
      <c r="SZP123" s="65"/>
      <c r="SZR123" s="65"/>
      <c r="SZT123" s="65"/>
      <c r="SZV123" s="65"/>
      <c r="SZX123" s="65"/>
      <c r="SZZ123" s="65"/>
      <c r="TAB123" s="65"/>
      <c r="TAD123" s="65"/>
      <c r="TAF123" s="65"/>
      <c r="TAH123" s="65"/>
      <c r="TAJ123" s="65"/>
      <c r="TAL123" s="65"/>
      <c r="TAN123" s="65"/>
      <c r="TAP123" s="65"/>
      <c r="TAR123" s="65"/>
      <c r="TAT123" s="65"/>
      <c r="TAV123" s="65"/>
      <c r="TAX123" s="65"/>
      <c r="TAZ123" s="65"/>
      <c r="TBB123" s="65"/>
      <c r="TBD123" s="65"/>
      <c r="TBF123" s="65"/>
      <c r="TBH123" s="65"/>
      <c r="TBJ123" s="65"/>
      <c r="TBL123" s="65"/>
      <c r="TBN123" s="65"/>
      <c r="TBP123" s="65"/>
      <c r="TBR123" s="65"/>
      <c r="TBT123" s="65"/>
      <c r="TBV123" s="65"/>
      <c r="TBX123" s="65"/>
      <c r="TBZ123" s="65"/>
      <c r="TCB123" s="65"/>
      <c r="TCD123" s="65"/>
      <c r="TCF123" s="65"/>
      <c r="TCH123" s="65"/>
      <c r="TCJ123" s="65"/>
      <c r="TCL123" s="65"/>
      <c r="TCN123" s="65"/>
      <c r="TCP123" s="65"/>
      <c r="TCR123" s="65"/>
      <c r="TCT123" s="65"/>
      <c r="TCV123" s="65"/>
      <c r="TCX123" s="65"/>
      <c r="TCZ123" s="65"/>
      <c r="TDB123" s="65"/>
      <c r="TDD123" s="65"/>
      <c r="TDF123" s="65"/>
      <c r="TDH123" s="65"/>
      <c r="TDJ123" s="65"/>
      <c r="TDL123" s="65"/>
      <c r="TDN123" s="65"/>
      <c r="TDP123" s="65"/>
      <c r="TDR123" s="65"/>
      <c r="TDT123" s="65"/>
      <c r="TDV123" s="65"/>
      <c r="TDX123" s="65"/>
      <c r="TDZ123" s="65"/>
      <c r="TEB123" s="65"/>
      <c r="TED123" s="65"/>
      <c r="TEF123" s="65"/>
      <c r="TEH123" s="65"/>
      <c r="TEJ123" s="65"/>
      <c r="TEL123" s="65"/>
      <c r="TEN123" s="65"/>
      <c r="TEP123" s="65"/>
      <c r="TER123" s="65"/>
      <c r="TET123" s="65"/>
      <c r="TEV123" s="65"/>
      <c r="TEX123" s="65"/>
      <c r="TEZ123" s="65"/>
      <c r="TFB123" s="65"/>
      <c r="TFD123" s="65"/>
      <c r="TFF123" s="65"/>
      <c r="TFH123" s="65"/>
      <c r="TFJ123" s="65"/>
      <c r="TFL123" s="65"/>
      <c r="TFN123" s="65"/>
      <c r="TFP123" s="65"/>
      <c r="TFR123" s="65"/>
      <c r="TFT123" s="65"/>
      <c r="TFV123" s="65"/>
      <c r="TFX123" s="65"/>
      <c r="TFZ123" s="65"/>
      <c r="TGB123" s="65"/>
      <c r="TGD123" s="65"/>
      <c r="TGF123" s="65"/>
      <c r="TGH123" s="65"/>
      <c r="TGJ123" s="65"/>
      <c r="TGL123" s="65"/>
      <c r="TGN123" s="65"/>
      <c r="TGP123" s="65"/>
      <c r="TGR123" s="65"/>
      <c r="TGT123" s="65"/>
      <c r="TGV123" s="65"/>
      <c r="TGX123" s="65"/>
      <c r="TGZ123" s="65"/>
      <c r="THB123" s="65"/>
      <c r="THD123" s="65"/>
      <c r="THF123" s="65"/>
      <c r="THH123" s="65"/>
      <c r="THJ123" s="65"/>
      <c r="THL123" s="65"/>
      <c r="THN123" s="65"/>
      <c r="THP123" s="65"/>
      <c r="THR123" s="65"/>
      <c r="THT123" s="65"/>
      <c r="THV123" s="65"/>
      <c r="THX123" s="65"/>
      <c r="THZ123" s="65"/>
      <c r="TIB123" s="65"/>
      <c r="TID123" s="65"/>
      <c r="TIF123" s="65"/>
      <c r="TIH123" s="65"/>
      <c r="TIJ123" s="65"/>
      <c r="TIL123" s="65"/>
      <c r="TIN123" s="65"/>
      <c r="TIP123" s="65"/>
      <c r="TIR123" s="65"/>
      <c r="TIT123" s="65"/>
      <c r="TIV123" s="65"/>
      <c r="TIX123" s="65"/>
      <c r="TIZ123" s="65"/>
      <c r="TJB123" s="65"/>
      <c r="TJD123" s="65"/>
      <c r="TJF123" s="65"/>
      <c r="TJH123" s="65"/>
      <c r="TJJ123" s="65"/>
      <c r="TJL123" s="65"/>
      <c r="TJN123" s="65"/>
      <c r="TJP123" s="65"/>
      <c r="TJR123" s="65"/>
      <c r="TJT123" s="65"/>
      <c r="TJV123" s="65"/>
      <c r="TJX123" s="65"/>
      <c r="TJZ123" s="65"/>
      <c r="TKB123" s="65"/>
      <c r="TKD123" s="65"/>
      <c r="TKF123" s="65"/>
      <c r="TKH123" s="65"/>
      <c r="TKJ123" s="65"/>
      <c r="TKL123" s="65"/>
      <c r="TKN123" s="65"/>
      <c r="TKP123" s="65"/>
      <c r="TKR123" s="65"/>
      <c r="TKT123" s="65"/>
      <c r="TKV123" s="65"/>
      <c r="TKX123" s="65"/>
      <c r="TKZ123" s="65"/>
      <c r="TLB123" s="65"/>
      <c r="TLD123" s="65"/>
      <c r="TLF123" s="65"/>
      <c r="TLH123" s="65"/>
      <c r="TLJ123" s="65"/>
      <c r="TLL123" s="65"/>
      <c r="TLN123" s="65"/>
      <c r="TLP123" s="65"/>
      <c r="TLR123" s="65"/>
      <c r="TLT123" s="65"/>
      <c r="TLV123" s="65"/>
      <c r="TLX123" s="65"/>
      <c r="TLZ123" s="65"/>
      <c r="TMB123" s="65"/>
      <c r="TMD123" s="65"/>
      <c r="TMF123" s="65"/>
      <c r="TMH123" s="65"/>
      <c r="TMJ123" s="65"/>
      <c r="TML123" s="65"/>
      <c r="TMN123" s="65"/>
      <c r="TMP123" s="65"/>
      <c r="TMR123" s="65"/>
      <c r="TMT123" s="65"/>
      <c r="TMV123" s="65"/>
      <c r="TMX123" s="65"/>
      <c r="TMZ123" s="65"/>
      <c r="TNB123" s="65"/>
      <c r="TND123" s="65"/>
      <c r="TNF123" s="65"/>
      <c r="TNH123" s="65"/>
      <c r="TNJ123" s="65"/>
      <c r="TNL123" s="65"/>
      <c r="TNN123" s="65"/>
      <c r="TNP123" s="65"/>
      <c r="TNR123" s="65"/>
      <c r="TNT123" s="65"/>
      <c r="TNV123" s="65"/>
      <c r="TNX123" s="65"/>
      <c r="TNZ123" s="65"/>
      <c r="TOB123" s="65"/>
      <c r="TOD123" s="65"/>
      <c r="TOF123" s="65"/>
      <c r="TOH123" s="65"/>
      <c r="TOJ123" s="65"/>
      <c r="TOL123" s="65"/>
      <c r="TON123" s="65"/>
      <c r="TOP123" s="65"/>
      <c r="TOR123" s="65"/>
      <c r="TOT123" s="65"/>
      <c r="TOV123" s="65"/>
      <c r="TOX123" s="65"/>
      <c r="TOZ123" s="65"/>
      <c r="TPB123" s="65"/>
      <c r="TPD123" s="65"/>
      <c r="TPF123" s="65"/>
      <c r="TPH123" s="65"/>
      <c r="TPJ123" s="65"/>
      <c r="TPL123" s="65"/>
      <c r="TPN123" s="65"/>
      <c r="TPP123" s="65"/>
      <c r="TPR123" s="65"/>
      <c r="TPT123" s="65"/>
      <c r="TPV123" s="65"/>
      <c r="TPX123" s="65"/>
      <c r="TPZ123" s="65"/>
      <c r="TQB123" s="65"/>
      <c r="TQD123" s="65"/>
      <c r="TQF123" s="65"/>
      <c r="TQH123" s="65"/>
      <c r="TQJ123" s="65"/>
      <c r="TQL123" s="65"/>
      <c r="TQN123" s="65"/>
      <c r="TQP123" s="65"/>
      <c r="TQR123" s="65"/>
      <c r="TQT123" s="65"/>
      <c r="TQV123" s="65"/>
      <c r="TQX123" s="65"/>
      <c r="TQZ123" s="65"/>
      <c r="TRB123" s="65"/>
      <c r="TRD123" s="65"/>
      <c r="TRF123" s="65"/>
      <c r="TRH123" s="65"/>
      <c r="TRJ123" s="65"/>
      <c r="TRL123" s="65"/>
      <c r="TRN123" s="65"/>
      <c r="TRP123" s="65"/>
      <c r="TRR123" s="65"/>
      <c r="TRT123" s="65"/>
      <c r="TRV123" s="65"/>
      <c r="TRX123" s="65"/>
      <c r="TRZ123" s="65"/>
      <c r="TSB123" s="65"/>
      <c r="TSD123" s="65"/>
      <c r="TSF123" s="65"/>
      <c r="TSH123" s="65"/>
      <c r="TSJ123" s="65"/>
      <c r="TSL123" s="65"/>
      <c r="TSN123" s="65"/>
      <c r="TSP123" s="65"/>
      <c r="TSR123" s="65"/>
      <c r="TST123" s="65"/>
      <c r="TSV123" s="65"/>
      <c r="TSX123" s="65"/>
      <c r="TSZ123" s="65"/>
      <c r="TTB123" s="65"/>
      <c r="TTD123" s="65"/>
      <c r="TTF123" s="65"/>
      <c r="TTH123" s="65"/>
      <c r="TTJ123" s="65"/>
      <c r="TTL123" s="65"/>
      <c r="TTN123" s="65"/>
      <c r="TTP123" s="65"/>
      <c r="TTR123" s="65"/>
      <c r="TTT123" s="65"/>
      <c r="TTV123" s="65"/>
      <c r="TTX123" s="65"/>
      <c r="TTZ123" s="65"/>
      <c r="TUB123" s="65"/>
      <c r="TUD123" s="65"/>
      <c r="TUF123" s="65"/>
      <c r="TUH123" s="65"/>
      <c r="TUJ123" s="65"/>
      <c r="TUL123" s="65"/>
      <c r="TUN123" s="65"/>
      <c r="TUP123" s="65"/>
      <c r="TUR123" s="65"/>
      <c r="TUT123" s="65"/>
      <c r="TUV123" s="65"/>
      <c r="TUX123" s="65"/>
      <c r="TUZ123" s="65"/>
      <c r="TVB123" s="65"/>
      <c r="TVD123" s="65"/>
      <c r="TVF123" s="65"/>
      <c r="TVH123" s="65"/>
      <c r="TVJ123" s="65"/>
      <c r="TVL123" s="65"/>
      <c r="TVN123" s="65"/>
      <c r="TVP123" s="65"/>
      <c r="TVR123" s="65"/>
      <c r="TVT123" s="65"/>
      <c r="TVV123" s="65"/>
      <c r="TVX123" s="65"/>
      <c r="TVZ123" s="65"/>
      <c r="TWB123" s="65"/>
      <c r="TWD123" s="65"/>
      <c r="TWF123" s="65"/>
      <c r="TWH123" s="65"/>
      <c r="TWJ123" s="65"/>
      <c r="TWL123" s="65"/>
      <c r="TWN123" s="65"/>
      <c r="TWP123" s="65"/>
      <c r="TWR123" s="65"/>
      <c r="TWT123" s="65"/>
      <c r="TWV123" s="65"/>
      <c r="TWX123" s="65"/>
      <c r="TWZ123" s="65"/>
      <c r="TXB123" s="65"/>
      <c r="TXD123" s="65"/>
      <c r="TXF123" s="65"/>
      <c r="TXH123" s="65"/>
      <c r="TXJ123" s="65"/>
      <c r="TXL123" s="65"/>
      <c r="TXN123" s="65"/>
      <c r="TXP123" s="65"/>
      <c r="TXR123" s="65"/>
      <c r="TXT123" s="65"/>
      <c r="TXV123" s="65"/>
      <c r="TXX123" s="65"/>
      <c r="TXZ123" s="65"/>
      <c r="TYB123" s="65"/>
      <c r="TYD123" s="65"/>
      <c r="TYF123" s="65"/>
      <c r="TYH123" s="65"/>
      <c r="TYJ123" s="65"/>
      <c r="TYL123" s="65"/>
      <c r="TYN123" s="65"/>
      <c r="TYP123" s="65"/>
      <c r="TYR123" s="65"/>
      <c r="TYT123" s="65"/>
      <c r="TYV123" s="65"/>
      <c r="TYX123" s="65"/>
      <c r="TYZ123" s="65"/>
      <c r="TZB123" s="65"/>
      <c r="TZD123" s="65"/>
      <c r="TZF123" s="65"/>
      <c r="TZH123" s="65"/>
      <c r="TZJ123" s="65"/>
      <c r="TZL123" s="65"/>
      <c r="TZN123" s="65"/>
      <c r="TZP123" s="65"/>
      <c r="TZR123" s="65"/>
      <c r="TZT123" s="65"/>
      <c r="TZV123" s="65"/>
      <c r="TZX123" s="65"/>
      <c r="TZZ123" s="65"/>
      <c r="UAB123" s="65"/>
      <c r="UAD123" s="65"/>
      <c r="UAF123" s="65"/>
      <c r="UAH123" s="65"/>
      <c r="UAJ123" s="65"/>
      <c r="UAL123" s="65"/>
      <c r="UAN123" s="65"/>
      <c r="UAP123" s="65"/>
      <c r="UAR123" s="65"/>
      <c r="UAT123" s="65"/>
      <c r="UAV123" s="65"/>
      <c r="UAX123" s="65"/>
      <c r="UAZ123" s="65"/>
      <c r="UBB123" s="65"/>
      <c r="UBD123" s="65"/>
      <c r="UBF123" s="65"/>
      <c r="UBH123" s="65"/>
      <c r="UBJ123" s="65"/>
      <c r="UBL123" s="65"/>
      <c r="UBN123" s="65"/>
      <c r="UBP123" s="65"/>
      <c r="UBR123" s="65"/>
      <c r="UBT123" s="65"/>
      <c r="UBV123" s="65"/>
      <c r="UBX123" s="65"/>
      <c r="UBZ123" s="65"/>
      <c r="UCB123" s="65"/>
      <c r="UCD123" s="65"/>
      <c r="UCF123" s="65"/>
      <c r="UCH123" s="65"/>
      <c r="UCJ123" s="65"/>
      <c r="UCL123" s="65"/>
      <c r="UCN123" s="65"/>
      <c r="UCP123" s="65"/>
      <c r="UCR123" s="65"/>
      <c r="UCT123" s="65"/>
      <c r="UCV123" s="65"/>
      <c r="UCX123" s="65"/>
      <c r="UCZ123" s="65"/>
      <c r="UDB123" s="65"/>
      <c r="UDD123" s="65"/>
      <c r="UDF123" s="65"/>
      <c r="UDH123" s="65"/>
      <c r="UDJ123" s="65"/>
      <c r="UDL123" s="65"/>
      <c r="UDN123" s="65"/>
      <c r="UDP123" s="65"/>
      <c r="UDR123" s="65"/>
      <c r="UDT123" s="65"/>
      <c r="UDV123" s="65"/>
      <c r="UDX123" s="65"/>
      <c r="UDZ123" s="65"/>
      <c r="UEB123" s="65"/>
      <c r="UED123" s="65"/>
      <c r="UEF123" s="65"/>
      <c r="UEH123" s="65"/>
      <c r="UEJ123" s="65"/>
      <c r="UEL123" s="65"/>
      <c r="UEN123" s="65"/>
      <c r="UEP123" s="65"/>
      <c r="UER123" s="65"/>
      <c r="UET123" s="65"/>
      <c r="UEV123" s="65"/>
      <c r="UEX123" s="65"/>
      <c r="UEZ123" s="65"/>
      <c r="UFB123" s="65"/>
      <c r="UFD123" s="65"/>
      <c r="UFF123" s="65"/>
      <c r="UFH123" s="65"/>
      <c r="UFJ123" s="65"/>
      <c r="UFL123" s="65"/>
      <c r="UFN123" s="65"/>
      <c r="UFP123" s="65"/>
      <c r="UFR123" s="65"/>
      <c r="UFT123" s="65"/>
      <c r="UFV123" s="65"/>
      <c r="UFX123" s="65"/>
      <c r="UFZ123" s="65"/>
      <c r="UGB123" s="65"/>
      <c r="UGD123" s="65"/>
      <c r="UGF123" s="65"/>
      <c r="UGH123" s="65"/>
      <c r="UGJ123" s="65"/>
      <c r="UGL123" s="65"/>
      <c r="UGN123" s="65"/>
      <c r="UGP123" s="65"/>
      <c r="UGR123" s="65"/>
      <c r="UGT123" s="65"/>
      <c r="UGV123" s="65"/>
      <c r="UGX123" s="65"/>
      <c r="UGZ123" s="65"/>
      <c r="UHB123" s="65"/>
      <c r="UHD123" s="65"/>
      <c r="UHF123" s="65"/>
      <c r="UHH123" s="65"/>
      <c r="UHJ123" s="65"/>
      <c r="UHL123" s="65"/>
      <c r="UHN123" s="65"/>
      <c r="UHP123" s="65"/>
      <c r="UHR123" s="65"/>
      <c r="UHT123" s="65"/>
      <c r="UHV123" s="65"/>
      <c r="UHX123" s="65"/>
      <c r="UHZ123" s="65"/>
      <c r="UIB123" s="65"/>
      <c r="UID123" s="65"/>
      <c r="UIF123" s="65"/>
      <c r="UIH123" s="65"/>
      <c r="UIJ123" s="65"/>
      <c r="UIL123" s="65"/>
      <c r="UIN123" s="65"/>
      <c r="UIP123" s="65"/>
      <c r="UIR123" s="65"/>
      <c r="UIT123" s="65"/>
      <c r="UIV123" s="65"/>
      <c r="UIX123" s="65"/>
      <c r="UIZ123" s="65"/>
      <c r="UJB123" s="65"/>
      <c r="UJD123" s="65"/>
      <c r="UJF123" s="65"/>
      <c r="UJH123" s="65"/>
      <c r="UJJ123" s="65"/>
      <c r="UJL123" s="65"/>
      <c r="UJN123" s="65"/>
      <c r="UJP123" s="65"/>
      <c r="UJR123" s="65"/>
      <c r="UJT123" s="65"/>
      <c r="UJV123" s="65"/>
      <c r="UJX123" s="65"/>
      <c r="UJZ123" s="65"/>
      <c r="UKB123" s="65"/>
      <c r="UKD123" s="65"/>
      <c r="UKF123" s="65"/>
      <c r="UKH123" s="65"/>
      <c r="UKJ123" s="65"/>
      <c r="UKL123" s="65"/>
      <c r="UKN123" s="65"/>
      <c r="UKP123" s="65"/>
      <c r="UKR123" s="65"/>
      <c r="UKT123" s="65"/>
      <c r="UKV123" s="65"/>
      <c r="UKX123" s="65"/>
      <c r="UKZ123" s="65"/>
      <c r="ULB123" s="65"/>
      <c r="ULD123" s="65"/>
      <c r="ULF123" s="65"/>
      <c r="ULH123" s="65"/>
      <c r="ULJ123" s="65"/>
      <c r="ULL123" s="65"/>
      <c r="ULN123" s="65"/>
      <c r="ULP123" s="65"/>
      <c r="ULR123" s="65"/>
      <c r="ULT123" s="65"/>
      <c r="ULV123" s="65"/>
      <c r="ULX123" s="65"/>
      <c r="ULZ123" s="65"/>
      <c r="UMB123" s="65"/>
      <c r="UMD123" s="65"/>
      <c r="UMF123" s="65"/>
      <c r="UMH123" s="65"/>
      <c r="UMJ123" s="65"/>
      <c r="UML123" s="65"/>
      <c r="UMN123" s="65"/>
      <c r="UMP123" s="65"/>
      <c r="UMR123" s="65"/>
      <c r="UMT123" s="65"/>
      <c r="UMV123" s="65"/>
      <c r="UMX123" s="65"/>
      <c r="UMZ123" s="65"/>
      <c r="UNB123" s="65"/>
      <c r="UND123" s="65"/>
      <c r="UNF123" s="65"/>
      <c r="UNH123" s="65"/>
      <c r="UNJ123" s="65"/>
      <c r="UNL123" s="65"/>
      <c r="UNN123" s="65"/>
      <c r="UNP123" s="65"/>
      <c r="UNR123" s="65"/>
      <c r="UNT123" s="65"/>
      <c r="UNV123" s="65"/>
      <c r="UNX123" s="65"/>
      <c r="UNZ123" s="65"/>
      <c r="UOB123" s="65"/>
      <c r="UOD123" s="65"/>
      <c r="UOF123" s="65"/>
      <c r="UOH123" s="65"/>
      <c r="UOJ123" s="65"/>
      <c r="UOL123" s="65"/>
      <c r="UON123" s="65"/>
      <c r="UOP123" s="65"/>
      <c r="UOR123" s="65"/>
      <c r="UOT123" s="65"/>
      <c r="UOV123" s="65"/>
      <c r="UOX123" s="65"/>
      <c r="UOZ123" s="65"/>
      <c r="UPB123" s="65"/>
      <c r="UPD123" s="65"/>
      <c r="UPF123" s="65"/>
      <c r="UPH123" s="65"/>
      <c r="UPJ123" s="65"/>
      <c r="UPL123" s="65"/>
      <c r="UPN123" s="65"/>
      <c r="UPP123" s="65"/>
      <c r="UPR123" s="65"/>
      <c r="UPT123" s="65"/>
      <c r="UPV123" s="65"/>
      <c r="UPX123" s="65"/>
      <c r="UPZ123" s="65"/>
      <c r="UQB123" s="65"/>
      <c r="UQD123" s="65"/>
      <c r="UQF123" s="65"/>
      <c r="UQH123" s="65"/>
      <c r="UQJ123" s="65"/>
      <c r="UQL123" s="65"/>
      <c r="UQN123" s="65"/>
      <c r="UQP123" s="65"/>
      <c r="UQR123" s="65"/>
      <c r="UQT123" s="65"/>
      <c r="UQV123" s="65"/>
      <c r="UQX123" s="65"/>
      <c r="UQZ123" s="65"/>
      <c r="URB123" s="65"/>
      <c r="URD123" s="65"/>
      <c r="URF123" s="65"/>
      <c r="URH123" s="65"/>
      <c r="URJ123" s="65"/>
      <c r="URL123" s="65"/>
      <c r="URN123" s="65"/>
      <c r="URP123" s="65"/>
      <c r="URR123" s="65"/>
      <c r="URT123" s="65"/>
      <c r="URV123" s="65"/>
      <c r="URX123" s="65"/>
      <c r="URZ123" s="65"/>
      <c r="USB123" s="65"/>
      <c r="USD123" s="65"/>
      <c r="USF123" s="65"/>
      <c r="USH123" s="65"/>
      <c r="USJ123" s="65"/>
      <c r="USL123" s="65"/>
      <c r="USN123" s="65"/>
      <c r="USP123" s="65"/>
      <c r="USR123" s="65"/>
      <c r="UST123" s="65"/>
      <c r="USV123" s="65"/>
      <c r="USX123" s="65"/>
      <c r="USZ123" s="65"/>
      <c r="UTB123" s="65"/>
      <c r="UTD123" s="65"/>
      <c r="UTF123" s="65"/>
      <c r="UTH123" s="65"/>
      <c r="UTJ123" s="65"/>
      <c r="UTL123" s="65"/>
      <c r="UTN123" s="65"/>
      <c r="UTP123" s="65"/>
      <c r="UTR123" s="65"/>
      <c r="UTT123" s="65"/>
      <c r="UTV123" s="65"/>
      <c r="UTX123" s="65"/>
      <c r="UTZ123" s="65"/>
      <c r="UUB123" s="65"/>
      <c r="UUD123" s="65"/>
      <c r="UUF123" s="65"/>
      <c r="UUH123" s="65"/>
      <c r="UUJ123" s="65"/>
      <c r="UUL123" s="65"/>
      <c r="UUN123" s="65"/>
      <c r="UUP123" s="65"/>
      <c r="UUR123" s="65"/>
      <c r="UUT123" s="65"/>
      <c r="UUV123" s="65"/>
      <c r="UUX123" s="65"/>
      <c r="UUZ123" s="65"/>
      <c r="UVB123" s="65"/>
      <c r="UVD123" s="65"/>
      <c r="UVF123" s="65"/>
      <c r="UVH123" s="65"/>
      <c r="UVJ123" s="65"/>
      <c r="UVL123" s="65"/>
      <c r="UVN123" s="65"/>
      <c r="UVP123" s="65"/>
      <c r="UVR123" s="65"/>
      <c r="UVT123" s="65"/>
      <c r="UVV123" s="65"/>
      <c r="UVX123" s="65"/>
      <c r="UVZ123" s="65"/>
      <c r="UWB123" s="65"/>
      <c r="UWD123" s="65"/>
      <c r="UWF123" s="65"/>
      <c r="UWH123" s="65"/>
      <c r="UWJ123" s="65"/>
      <c r="UWL123" s="65"/>
      <c r="UWN123" s="65"/>
      <c r="UWP123" s="65"/>
      <c r="UWR123" s="65"/>
      <c r="UWT123" s="65"/>
      <c r="UWV123" s="65"/>
      <c r="UWX123" s="65"/>
      <c r="UWZ123" s="65"/>
      <c r="UXB123" s="65"/>
      <c r="UXD123" s="65"/>
      <c r="UXF123" s="65"/>
      <c r="UXH123" s="65"/>
      <c r="UXJ123" s="65"/>
      <c r="UXL123" s="65"/>
      <c r="UXN123" s="65"/>
      <c r="UXP123" s="65"/>
      <c r="UXR123" s="65"/>
      <c r="UXT123" s="65"/>
      <c r="UXV123" s="65"/>
      <c r="UXX123" s="65"/>
      <c r="UXZ123" s="65"/>
      <c r="UYB123" s="65"/>
      <c r="UYD123" s="65"/>
      <c r="UYF123" s="65"/>
      <c r="UYH123" s="65"/>
      <c r="UYJ123" s="65"/>
      <c r="UYL123" s="65"/>
      <c r="UYN123" s="65"/>
      <c r="UYP123" s="65"/>
      <c r="UYR123" s="65"/>
      <c r="UYT123" s="65"/>
      <c r="UYV123" s="65"/>
      <c r="UYX123" s="65"/>
      <c r="UYZ123" s="65"/>
      <c r="UZB123" s="65"/>
      <c r="UZD123" s="65"/>
      <c r="UZF123" s="65"/>
      <c r="UZH123" s="65"/>
      <c r="UZJ123" s="65"/>
      <c r="UZL123" s="65"/>
      <c r="UZN123" s="65"/>
      <c r="UZP123" s="65"/>
      <c r="UZR123" s="65"/>
      <c r="UZT123" s="65"/>
      <c r="UZV123" s="65"/>
      <c r="UZX123" s="65"/>
      <c r="UZZ123" s="65"/>
      <c r="VAB123" s="65"/>
      <c r="VAD123" s="65"/>
      <c r="VAF123" s="65"/>
      <c r="VAH123" s="65"/>
      <c r="VAJ123" s="65"/>
      <c r="VAL123" s="65"/>
      <c r="VAN123" s="65"/>
      <c r="VAP123" s="65"/>
      <c r="VAR123" s="65"/>
      <c r="VAT123" s="65"/>
      <c r="VAV123" s="65"/>
      <c r="VAX123" s="65"/>
      <c r="VAZ123" s="65"/>
      <c r="VBB123" s="65"/>
      <c r="VBD123" s="65"/>
      <c r="VBF123" s="65"/>
      <c r="VBH123" s="65"/>
      <c r="VBJ123" s="65"/>
      <c r="VBL123" s="65"/>
      <c r="VBN123" s="65"/>
      <c r="VBP123" s="65"/>
      <c r="VBR123" s="65"/>
      <c r="VBT123" s="65"/>
      <c r="VBV123" s="65"/>
      <c r="VBX123" s="65"/>
      <c r="VBZ123" s="65"/>
      <c r="VCB123" s="65"/>
      <c r="VCD123" s="65"/>
      <c r="VCF123" s="65"/>
      <c r="VCH123" s="65"/>
      <c r="VCJ123" s="65"/>
      <c r="VCL123" s="65"/>
      <c r="VCN123" s="65"/>
      <c r="VCP123" s="65"/>
      <c r="VCR123" s="65"/>
      <c r="VCT123" s="65"/>
      <c r="VCV123" s="65"/>
      <c r="VCX123" s="65"/>
      <c r="VCZ123" s="65"/>
      <c r="VDB123" s="65"/>
      <c r="VDD123" s="65"/>
      <c r="VDF123" s="65"/>
      <c r="VDH123" s="65"/>
      <c r="VDJ123" s="65"/>
      <c r="VDL123" s="65"/>
      <c r="VDN123" s="65"/>
      <c r="VDP123" s="65"/>
      <c r="VDR123" s="65"/>
      <c r="VDT123" s="65"/>
      <c r="VDV123" s="65"/>
      <c r="VDX123" s="65"/>
      <c r="VDZ123" s="65"/>
      <c r="VEB123" s="65"/>
      <c r="VED123" s="65"/>
      <c r="VEF123" s="65"/>
      <c r="VEH123" s="65"/>
      <c r="VEJ123" s="65"/>
      <c r="VEL123" s="65"/>
      <c r="VEN123" s="65"/>
      <c r="VEP123" s="65"/>
      <c r="VER123" s="65"/>
      <c r="VET123" s="65"/>
      <c r="VEV123" s="65"/>
      <c r="VEX123" s="65"/>
      <c r="VEZ123" s="65"/>
      <c r="VFB123" s="65"/>
      <c r="VFD123" s="65"/>
      <c r="VFF123" s="65"/>
      <c r="VFH123" s="65"/>
      <c r="VFJ123" s="65"/>
      <c r="VFL123" s="65"/>
      <c r="VFN123" s="65"/>
      <c r="VFP123" s="65"/>
      <c r="VFR123" s="65"/>
      <c r="VFT123" s="65"/>
      <c r="VFV123" s="65"/>
      <c r="VFX123" s="65"/>
      <c r="VFZ123" s="65"/>
      <c r="VGB123" s="65"/>
      <c r="VGD123" s="65"/>
      <c r="VGF123" s="65"/>
      <c r="VGH123" s="65"/>
      <c r="VGJ123" s="65"/>
      <c r="VGL123" s="65"/>
      <c r="VGN123" s="65"/>
      <c r="VGP123" s="65"/>
      <c r="VGR123" s="65"/>
      <c r="VGT123" s="65"/>
      <c r="VGV123" s="65"/>
      <c r="VGX123" s="65"/>
      <c r="VGZ123" s="65"/>
      <c r="VHB123" s="65"/>
      <c r="VHD123" s="65"/>
      <c r="VHF123" s="65"/>
      <c r="VHH123" s="65"/>
      <c r="VHJ123" s="65"/>
      <c r="VHL123" s="65"/>
      <c r="VHN123" s="65"/>
      <c r="VHP123" s="65"/>
      <c r="VHR123" s="65"/>
      <c r="VHT123" s="65"/>
      <c r="VHV123" s="65"/>
      <c r="VHX123" s="65"/>
      <c r="VHZ123" s="65"/>
      <c r="VIB123" s="65"/>
      <c r="VID123" s="65"/>
      <c r="VIF123" s="65"/>
      <c r="VIH123" s="65"/>
      <c r="VIJ123" s="65"/>
      <c r="VIL123" s="65"/>
      <c r="VIN123" s="65"/>
      <c r="VIP123" s="65"/>
      <c r="VIR123" s="65"/>
      <c r="VIT123" s="65"/>
      <c r="VIV123" s="65"/>
      <c r="VIX123" s="65"/>
      <c r="VIZ123" s="65"/>
      <c r="VJB123" s="65"/>
      <c r="VJD123" s="65"/>
      <c r="VJF123" s="65"/>
      <c r="VJH123" s="65"/>
      <c r="VJJ123" s="65"/>
      <c r="VJL123" s="65"/>
      <c r="VJN123" s="65"/>
      <c r="VJP123" s="65"/>
      <c r="VJR123" s="65"/>
      <c r="VJT123" s="65"/>
      <c r="VJV123" s="65"/>
      <c r="VJX123" s="65"/>
      <c r="VJZ123" s="65"/>
      <c r="VKB123" s="65"/>
      <c r="VKD123" s="65"/>
      <c r="VKF123" s="65"/>
      <c r="VKH123" s="65"/>
      <c r="VKJ123" s="65"/>
      <c r="VKL123" s="65"/>
      <c r="VKN123" s="65"/>
      <c r="VKP123" s="65"/>
      <c r="VKR123" s="65"/>
      <c r="VKT123" s="65"/>
      <c r="VKV123" s="65"/>
      <c r="VKX123" s="65"/>
      <c r="VKZ123" s="65"/>
      <c r="VLB123" s="65"/>
      <c r="VLD123" s="65"/>
      <c r="VLF123" s="65"/>
      <c r="VLH123" s="65"/>
      <c r="VLJ123" s="65"/>
      <c r="VLL123" s="65"/>
      <c r="VLN123" s="65"/>
      <c r="VLP123" s="65"/>
      <c r="VLR123" s="65"/>
      <c r="VLT123" s="65"/>
      <c r="VLV123" s="65"/>
      <c r="VLX123" s="65"/>
      <c r="VLZ123" s="65"/>
      <c r="VMB123" s="65"/>
      <c r="VMD123" s="65"/>
      <c r="VMF123" s="65"/>
      <c r="VMH123" s="65"/>
      <c r="VMJ123" s="65"/>
      <c r="VML123" s="65"/>
      <c r="VMN123" s="65"/>
      <c r="VMP123" s="65"/>
      <c r="VMR123" s="65"/>
      <c r="VMT123" s="65"/>
      <c r="VMV123" s="65"/>
      <c r="VMX123" s="65"/>
      <c r="VMZ123" s="65"/>
      <c r="VNB123" s="65"/>
      <c r="VND123" s="65"/>
      <c r="VNF123" s="65"/>
      <c r="VNH123" s="65"/>
      <c r="VNJ123" s="65"/>
      <c r="VNL123" s="65"/>
      <c r="VNN123" s="65"/>
      <c r="VNP123" s="65"/>
      <c r="VNR123" s="65"/>
      <c r="VNT123" s="65"/>
      <c r="VNV123" s="65"/>
      <c r="VNX123" s="65"/>
      <c r="VNZ123" s="65"/>
      <c r="VOB123" s="65"/>
      <c r="VOD123" s="65"/>
      <c r="VOF123" s="65"/>
      <c r="VOH123" s="65"/>
      <c r="VOJ123" s="65"/>
      <c r="VOL123" s="65"/>
      <c r="VON123" s="65"/>
      <c r="VOP123" s="65"/>
      <c r="VOR123" s="65"/>
      <c r="VOT123" s="65"/>
      <c r="VOV123" s="65"/>
      <c r="VOX123" s="65"/>
      <c r="VOZ123" s="65"/>
      <c r="VPB123" s="65"/>
      <c r="VPD123" s="65"/>
      <c r="VPF123" s="65"/>
      <c r="VPH123" s="65"/>
      <c r="VPJ123" s="65"/>
      <c r="VPL123" s="65"/>
      <c r="VPN123" s="65"/>
      <c r="VPP123" s="65"/>
      <c r="VPR123" s="65"/>
      <c r="VPT123" s="65"/>
      <c r="VPV123" s="65"/>
      <c r="VPX123" s="65"/>
      <c r="VPZ123" s="65"/>
      <c r="VQB123" s="65"/>
      <c r="VQD123" s="65"/>
      <c r="VQF123" s="65"/>
      <c r="VQH123" s="65"/>
      <c r="VQJ123" s="65"/>
      <c r="VQL123" s="65"/>
      <c r="VQN123" s="65"/>
      <c r="VQP123" s="65"/>
      <c r="VQR123" s="65"/>
      <c r="VQT123" s="65"/>
      <c r="VQV123" s="65"/>
      <c r="VQX123" s="65"/>
      <c r="VQZ123" s="65"/>
      <c r="VRB123" s="65"/>
      <c r="VRD123" s="65"/>
      <c r="VRF123" s="65"/>
      <c r="VRH123" s="65"/>
      <c r="VRJ123" s="65"/>
      <c r="VRL123" s="65"/>
      <c r="VRN123" s="65"/>
      <c r="VRP123" s="65"/>
      <c r="VRR123" s="65"/>
      <c r="VRT123" s="65"/>
      <c r="VRV123" s="65"/>
      <c r="VRX123" s="65"/>
      <c r="VRZ123" s="65"/>
      <c r="VSB123" s="65"/>
      <c r="VSD123" s="65"/>
      <c r="VSF123" s="65"/>
      <c r="VSH123" s="65"/>
      <c r="VSJ123" s="65"/>
      <c r="VSL123" s="65"/>
      <c r="VSN123" s="65"/>
      <c r="VSP123" s="65"/>
      <c r="VSR123" s="65"/>
      <c r="VST123" s="65"/>
      <c r="VSV123" s="65"/>
      <c r="VSX123" s="65"/>
      <c r="VSZ123" s="65"/>
      <c r="VTB123" s="65"/>
      <c r="VTD123" s="65"/>
      <c r="VTF123" s="65"/>
      <c r="VTH123" s="65"/>
      <c r="VTJ123" s="65"/>
      <c r="VTL123" s="65"/>
      <c r="VTN123" s="65"/>
      <c r="VTP123" s="65"/>
      <c r="VTR123" s="65"/>
      <c r="VTT123" s="65"/>
      <c r="VTV123" s="65"/>
      <c r="VTX123" s="65"/>
      <c r="VTZ123" s="65"/>
      <c r="VUB123" s="65"/>
      <c r="VUD123" s="65"/>
      <c r="VUF123" s="65"/>
      <c r="VUH123" s="65"/>
      <c r="VUJ123" s="65"/>
      <c r="VUL123" s="65"/>
      <c r="VUN123" s="65"/>
      <c r="VUP123" s="65"/>
      <c r="VUR123" s="65"/>
      <c r="VUT123" s="65"/>
      <c r="VUV123" s="65"/>
      <c r="VUX123" s="65"/>
      <c r="VUZ123" s="65"/>
      <c r="VVB123" s="65"/>
      <c r="VVD123" s="65"/>
      <c r="VVF123" s="65"/>
      <c r="VVH123" s="65"/>
      <c r="VVJ123" s="65"/>
      <c r="VVL123" s="65"/>
      <c r="VVN123" s="65"/>
      <c r="VVP123" s="65"/>
      <c r="VVR123" s="65"/>
      <c r="VVT123" s="65"/>
      <c r="VVV123" s="65"/>
      <c r="VVX123" s="65"/>
      <c r="VVZ123" s="65"/>
      <c r="VWB123" s="65"/>
      <c r="VWD123" s="65"/>
      <c r="VWF123" s="65"/>
      <c r="VWH123" s="65"/>
      <c r="VWJ123" s="65"/>
      <c r="VWL123" s="65"/>
      <c r="VWN123" s="65"/>
      <c r="VWP123" s="65"/>
      <c r="VWR123" s="65"/>
      <c r="VWT123" s="65"/>
      <c r="VWV123" s="65"/>
      <c r="VWX123" s="65"/>
      <c r="VWZ123" s="65"/>
      <c r="VXB123" s="65"/>
      <c r="VXD123" s="65"/>
      <c r="VXF123" s="65"/>
      <c r="VXH123" s="65"/>
      <c r="VXJ123" s="65"/>
      <c r="VXL123" s="65"/>
      <c r="VXN123" s="65"/>
      <c r="VXP123" s="65"/>
      <c r="VXR123" s="65"/>
      <c r="VXT123" s="65"/>
      <c r="VXV123" s="65"/>
      <c r="VXX123" s="65"/>
      <c r="VXZ123" s="65"/>
      <c r="VYB123" s="65"/>
      <c r="VYD123" s="65"/>
      <c r="VYF123" s="65"/>
      <c r="VYH123" s="65"/>
      <c r="VYJ123" s="65"/>
      <c r="VYL123" s="65"/>
      <c r="VYN123" s="65"/>
      <c r="VYP123" s="65"/>
      <c r="VYR123" s="65"/>
      <c r="VYT123" s="65"/>
      <c r="VYV123" s="65"/>
      <c r="VYX123" s="65"/>
      <c r="VYZ123" s="65"/>
      <c r="VZB123" s="65"/>
      <c r="VZD123" s="65"/>
      <c r="VZF123" s="65"/>
      <c r="VZH123" s="65"/>
      <c r="VZJ123" s="65"/>
      <c r="VZL123" s="65"/>
      <c r="VZN123" s="65"/>
      <c r="VZP123" s="65"/>
      <c r="VZR123" s="65"/>
      <c r="VZT123" s="65"/>
      <c r="VZV123" s="65"/>
      <c r="VZX123" s="65"/>
      <c r="VZZ123" s="65"/>
      <c r="WAB123" s="65"/>
      <c r="WAD123" s="65"/>
      <c r="WAF123" s="65"/>
      <c r="WAH123" s="65"/>
      <c r="WAJ123" s="65"/>
      <c r="WAL123" s="65"/>
      <c r="WAN123" s="65"/>
      <c r="WAP123" s="65"/>
      <c r="WAR123" s="65"/>
      <c r="WAT123" s="65"/>
      <c r="WAV123" s="65"/>
      <c r="WAX123" s="65"/>
      <c r="WAZ123" s="65"/>
      <c r="WBB123" s="65"/>
      <c r="WBD123" s="65"/>
      <c r="WBF123" s="65"/>
      <c r="WBH123" s="65"/>
      <c r="WBJ123" s="65"/>
      <c r="WBL123" s="65"/>
      <c r="WBN123" s="65"/>
      <c r="WBP123" s="65"/>
      <c r="WBR123" s="65"/>
      <c r="WBT123" s="65"/>
      <c r="WBV123" s="65"/>
      <c r="WBX123" s="65"/>
      <c r="WBZ123" s="65"/>
      <c r="WCB123" s="65"/>
      <c r="WCD123" s="65"/>
      <c r="WCF123" s="65"/>
      <c r="WCH123" s="65"/>
      <c r="WCJ123" s="65"/>
      <c r="WCL123" s="65"/>
      <c r="WCN123" s="65"/>
      <c r="WCP123" s="65"/>
      <c r="WCR123" s="65"/>
      <c r="WCT123" s="65"/>
      <c r="WCV123" s="65"/>
      <c r="WCX123" s="65"/>
      <c r="WCZ123" s="65"/>
      <c r="WDB123" s="65"/>
      <c r="WDD123" s="65"/>
      <c r="WDF123" s="65"/>
      <c r="WDH123" s="65"/>
      <c r="WDJ123" s="65"/>
      <c r="WDL123" s="65"/>
      <c r="WDN123" s="65"/>
      <c r="WDP123" s="65"/>
      <c r="WDR123" s="65"/>
      <c r="WDT123" s="65"/>
      <c r="WDV123" s="65"/>
      <c r="WDX123" s="65"/>
      <c r="WDZ123" s="65"/>
      <c r="WEB123" s="65"/>
      <c r="WED123" s="65"/>
      <c r="WEF123" s="65"/>
      <c r="WEH123" s="65"/>
      <c r="WEJ123" s="65"/>
      <c r="WEL123" s="65"/>
      <c r="WEN123" s="65"/>
      <c r="WEP123" s="65"/>
      <c r="WER123" s="65"/>
      <c r="WET123" s="65"/>
      <c r="WEV123" s="65"/>
      <c r="WEX123" s="65"/>
      <c r="WEZ123" s="65"/>
      <c r="WFB123" s="65"/>
      <c r="WFD123" s="65"/>
      <c r="WFF123" s="65"/>
      <c r="WFH123" s="65"/>
      <c r="WFJ123" s="65"/>
      <c r="WFL123" s="65"/>
      <c r="WFN123" s="65"/>
      <c r="WFP123" s="65"/>
      <c r="WFR123" s="65"/>
      <c r="WFT123" s="65"/>
      <c r="WFV123" s="65"/>
      <c r="WFX123" s="65"/>
      <c r="WFZ123" s="65"/>
      <c r="WGB123" s="65"/>
      <c r="WGD123" s="65"/>
      <c r="WGF123" s="65"/>
      <c r="WGH123" s="65"/>
      <c r="WGJ123" s="65"/>
      <c r="WGL123" s="65"/>
      <c r="WGN123" s="65"/>
      <c r="WGP123" s="65"/>
      <c r="WGR123" s="65"/>
      <c r="WGT123" s="65"/>
      <c r="WGV123" s="65"/>
      <c r="WGX123" s="65"/>
      <c r="WGZ123" s="65"/>
      <c r="WHB123" s="65"/>
      <c r="WHD123" s="65"/>
      <c r="WHF123" s="65"/>
      <c r="WHH123" s="65"/>
      <c r="WHJ123" s="65"/>
      <c r="WHL123" s="65"/>
      <c r="WHN123" s="65"/>
      <c r="WHP123" s="65"/>
      <c r="WHR123" s="65"/>
      <c r="WHT123" s="65"/>
      <c r="WHV123" s="65"/>
      <c r="WHX123" s="65"/>
      <c r="WHZ123" s="65"/>
      <c r="WIB123" s="65"/>
      <c r="WID123" s="65"/>
      <c r="WIF123" s="65"/>
      <c r="WIH123" s="65"/>
      <c r="WIJ123" s="65"/>
      <c r="WIL123" s="65"/>
      <c r="WIN123" s="65"/>
      <c r="WIP123" s="65"/>
      <c r="WIR123" s="65"/>
      <c r="WIT123" s="65"/>
      <c r="WIV123" s="65"/>
      <c r="WIX123" s="65"/>
      <c r="WIZ123" s="65"/>
      <c r="WJB123" s="65"/>
      <c r="WJD123" s="65"/>
      <c r="WJF123" s="65"/>
      <c r="WJH123" s="65"/>
      <c r="WJJ123" s="65"/>
      <c r="WJL123" s="65"/>
      <c r="WJN123" s="65"/>
      <c r="WJP123" s="65"/>
      <c r="WJR123" s="65"/>
      <c r="WJT123" s="65"/>
      <c r="WJV123" s="65"/>
      <c r="WJX123" s="65"/>
      <c r="WJZ123" s="65"/>
      <c r="WKB123" s="65"/>
      <c r="WKD123" s="65"/>
      <c r="WKF123" s="65"/>
      <c r="WKH123" s="65"/>
      <c r="WKJ123" s="65"/>
      <c r="WKL123" s="65"/>
      <c r="WKN123" s="65"/>
      <c r="WKP123" s="65"/>
      <c r="WKR123" s="65"/>
      <c r="WKT123" s="65"/>
      <c r="WKV123" s="65"/>
      <c r="WKX123" s="65"/>
      <c r="WKZ123" s="65"/>
      <c r="WLB123" s="65"/>
      <c r="WLD123" s="65"/>
      <c r="WLF123" s="65"/>
      <c r="WLH123" s="65"/>
      <c r="WLJ123" s="65"/>
      <c r="WLL123" s="65"/>
      <c r="WLN123" s="65"/>
      <c r="WLP123" s="65"/>
      <c r="WLR123" s="65"/>
      <c r="WLT123" s="65"/>
      <c r="WLV123" s="65"/>
      <c r="WLX123" s="65"/>
      <c r="WLZ123" s="65"/>
      <c r="WMB123" s="65"/>
      <c r="WMD123" s="65"/>
      <c r="WMF123" s="65"/>
      <c r="WMH123" s="65"/>
      <c r="WMJ123" s="65"/>
      <c r="WML123" s="65"/>
      <c r="WMN123" s="65"/>
      <c r="WMP123" s="65"/>
      <c r="WMR123" s="65"/>
      <c r="WMT123" s="65"/>
      <c r="WMV123" s="65"/>
      <c r="WMX123" s="65"/>
      <c r="WMZ123" s="65"/>
      <c r="WNB123" s="65"/>
      <c r="WND123" s="65"/>
      <c r="WNF123" s="65"/>
      <c r="WNH123" s="65"/>
      <c r="WNJ123" s="65"/>
      <c r="WNL123" s="65"/>
      <c r="WNN123" s="65"/>
      <c r="WNP123" s="65"/>
      <c r="WNR123" s="65"/>
      <c r="WNT123" s="65"/>
      <c r="WNV123" s="65"/>
      <c r="WNX123" s="65"/>
      <c r="WNZ123" s="65"/>
      <c r="WOB123" s="65"/>
      <c r="WOD123" s="65"/>
      <c r="WOF123" s="65"/>
      <c r="WOH123" s="65"/>
      <c r="WOJ123" s="65"/>
      <c r="WOL123" s="65"/>
      <c r="WON123" s="65"/>
      <c r="WOP123" s="65"/>
      <c r="WOR123" s="65"/>
      <c r="WOT123" s="65"/>
      <c r="WOV123" s="65"/>
      <c r="WOX123" s="65"/>
      <c r="WOZ123" s="65"/>
      <c r="WPB123" s="65"/>
      <c r="WPD123" s="65"/>
      <c r="WPF123" s="65"/>
      <c r="WPH123" s="65"/>
      <c r="WPJ123" s="65"/>
      <c r="WPL123" s="65"/>
      <c r="WPN123" s="65"/>
      <c r="WPP123" s="65"/>
      <c r="WPR123" s="65"/>
      <c r="WPT123" s="65"/>
      <c r="WPV123" s="65"/>
      <c r="WPX123" s="65"/>
      <c r="WPZ123" s="65"/>
      <c r="WQB123" s="65"/>
      <c r="WQD123" s="65"/>
      <c r="WQF123" s="65"/>
      <c r="WQH123" s="65"/>
      <c r="WQJ123" s="65"/>
      <c r="WQL123" s="65"/>
      <c r="WQN123" s="65"/>
      <c r="WQP123" s="65"/>
      <c r="WQR123" s="65"/>
      <c r="WQT123" s="65"/>
      <c r="WQV123" s="65"/>
      <c r="WQX123" s="65"/>
      <c r="WQZ123" s="65"/>
      <c r="WRB123" s="65"/>
      <c r="WRD123" s="65"/>
      <c r="WRF123" s="65"/>
      <c r="WRH123" s="65"/>
      <c r="WRJ123" s="65"/>
      <c r="WRL123" s="65"/>
      <c r="WRN123" s="65"/>
      <c r="WRP123" s="65"/>
      <c r="WRR123" s="65"/>
      <c r="WRT123" s="65"/>
      <c r="WRV123" s="65"/>
      <c r="WRX123" s="65"/>
      <c r="WRZ123" s="65"/>
      <c r="WSB123" s="65"/>
      <c r="WSD123" s="65"/>
      <c r="WSF123" s="65"/>
      <c r="WSH123" s="65"/>
      <c r="WSJ123" s="65"/>
      <c r="WSL123" s="65"/>
      <c r="WSN123" s="65"/>
      <c r="WSP123" s="65"/>
      <c r="WSR123" s="65"/>
      <c r="WST123" s="65"/>
      <c r="WSV123" s="65"/>
      <c r="WSX123" s="65"/>
      <c r="WSZ123" s="65"/>
      <c r="WTB123" s="65"/>
      <c r="WTD123" s="65"/>
      <c r="WTF123" s="65"/>
      <c r="WTH123" s="65"/>
      <c r="WTJ123" s="65"/>
      <c r="WTL123" s="65"/>
      <c r="WTN123" s="65"/>
      <c r="WTP123" s="65"/>
      <c r="WTR123" s="65"/>
      <c r="WTT123" s="65"/>
      <c r="WTV123" s="65"/>
      <c r="WTX123" s="65"/>
      <c r="WTZ123" s="65"/>
      <c r="WUB123" s="65"/>
      <c r="WUD123" s="65"/>
      <c r="WUF123" s="65"/>
      <c r="WUH123" s="65"/>
      <c r="WUJ123" s="65"/>
      <c r="WUL123" s="65"/>
      <c r="WUN123" s="65"/>
      <c r="WUP123" s="65"/>
      <c r="WUR123" s="65"/>
      <c r="WUT123" s="65"/>
      <c r="WUV123" s="65"/>
      <c r="WUX123" s="65"/>
      <c r="WUZ123" s="65"/>
      <c r="WVB123" s="65"/>
      <c r="WVD123" s="65"/>
      <c r="WVF123" s="65"/>
      <c r="WVH123" s="65"/>
      <c r="WVJ123" s="65"/>
      <c r="WVL123" s="65"/>
      <c r="WVN123" s="65"/>
      <c r="WVP123" s="65"/>
      <c r="WVR123" s="65"/>
      <c r="WVT123" s="65"/>
      <c r="WVV123" s="65"/>
      <c r="WVX123" s="65"/>
      <c r="WVZ123" s="65"/>
      <c r="WWB123" s="65"/>
      <c r="WWD123" s="65"/>
      <c r="WWF123" s="65"/>
      <c r="WWH123" s="65"/>
      <c r="WWJ123" s="65"/>
      <c r="WWL123" s="65"/>
      <c r="WWN123" s="65"/>
      <c r="WWP123" s="65"/>
      <c r="WWR123" s="65"/>
      <c r="WWT123" s="65"/>
      <c r="WWV123" s="65"/>
      <c r="WWX123" s="65"/>
      <c r="WWZ123" s="65"/>
      <c r="WXB123" s="65"/>
      <c r="WXD123" s="65"/>
      <c r="WXF123" s="65"/>
      <c r="WXH123" s="65"/>
      <c r="WXJ123" s="65"/>
      <c r="WXL123" s="65"/>
      <c r="WXN123" s="65"/>
      <c r="WXP123" s="65"/>
      <c r="WXR123" s="65"/>
      <c r="WXT123" s="65"/>
      <c r="WXV123" s="65"/>
      <c r="WXX123" s="65"/>
      <c r="WXZ123" s="65"/>
      <c r="WYB123" s="65"/>
      <c r="WYD123" s="65"/>
      <c r="WYF123" s="65"/>
      <c r="WYH123" s="65"/>
      <c r="WYJ123" s="65"/>
      <c r="WYL123" s="65"/>
      <c r="WYN123" s="65"/>
      <c r="WYP123" s="65"/>
      <c r="WYR123" s="65"/>
      <c r="WYT123" s="65"/>
      <c r="WYV123" s="65"/>
      <c r="WYX123" s="65"/>
      <c r="WYZ123" s="65"/>
      <c r="WZB123" s="65"/>
      <c r="WZD123" s="65"/>
      <c r="WZF123" s="65"/>
      <c r="WZH123" s="65"/>
      <c r="WZJ123" s="65"/>
      <c r="WZL123" s="65"/>
      <c r="WZN123" s="65"/>
      <c r="WZP123" s="65"/>
      <c r="WZR123" s="65"/>
      <c r="WZT123" s="65"/>
      <c r="WZV123" s="65"/>
      <c r="WZX123" s="65"/>
      <c r="WZZ123" s="65"/>
      <c r="XAB123" s="65"/>
      <c r="XAD123" s="65"/>
      <c r="XAF123" s="65"/>
      <c r="XAH123" s="65"/>
      <c r="XAJ123" s="65"/>
      <c r="XAL123" s="65"/>
      <c r="XAN123" s="65"/>
      <c r="XAP123" s="65"/>
      <c r="XAR123" s="65"/>
      <c r="XAT123" s="65"/>
      <c r="XAV123" s="65"/>
      <c r="XAX123" s="65"/>
      <c r="XAZ123" s="65"/>
      <c r="XBB123" s="65"/>
      <c r="XBD123" s="65"/>
      <c r="XBF123" s="65"/>
      <c r="XBH123" s="65"/>
      <c r="XBJ123" s="65"/>
      <c r="XBL123" s="65"/>
      <c r="XBN123" s="65"/>
      <c r="XBP123" s="65"/>
      <c r="XBR123" s="65"/>
      <c r="XBT123" s="65"/>
      <c r="XBV123" s="65"/>
      <c r="XBX123" s="65"/>
      <c r="XBZ123" s="65"/>
      <c r="XCB123" s="65"/>
      <c r="XCD123" s="65"/>
      <c r="XCF123" s="65"/>
      <c r="XCH123" s="65"/>
      <c r="XCJ123" s="65"/>
      <c r="XCL123" s="65"/>
      <c r="XCN123" s="65"/>
      <c r="XCP123" s="65"/>
      <c r="XCR123" s="65"/>
      <c r="XCT123" s="65"/>
      <c r="XCV123" s="65"/>
      <c r="XCX123" s="65"/>
      <c r="XCZ123" s="65"/>
      <c r="XDB123" s="65"/>
      <c r="XDD123" s="65"/>
      <c r="XDF123" s="65"/>
      <c r="XDH123" s="65"/>
      <c r="XDJ123" s="65"/>
      <c r="XDL123" s="65"/>
      <c r="XDN123" s="65"/>
      <c r="XDP123" s="65"/>
      <c r="XDR123" s="65"/>
      <c r="XDT123" s="65"/>
      <c r="XDV123" s="65"/>
      <c r="XDX123" s="65"/>
      <c r="XDZ123" s="65"/>
      <c r="XEB123" s="65"/>
      <c r="XED123" s="65"/>
      <c r="XEF123" s="65"/>
      <c r="XEH123" s="65"/>
      <c r="XEJ123" s="65"/>
      <c r="XEL123" s="65"/>
      <c r="XEN123" s="65"/>
      <c r="XEP123" s="65"/>
      <c r="XER123" s="65"/>
      <c r="XET123" s="65"/>
      <c r="XEV123" s="65"/>
      <c r="XEX123" s="65"/>
      <c r="XEZ123" s="65"/>
      <c r="XFB123" s="65"/>
    </row>
    <row r="124" spans="1:16382" x14ac:dyDescent="0.3">
      <c r="C124" s="64"/>
      <c r="D124" s="65"/>
      <c r="E124" s="64"/>
      <c r="F124" s="65"/>
      <c r="G124" s="64"/>
      <c r="H124" s="65"/>
      <c r="I124" s="64"/>
      <c r="J124" s="65"/>
      <c r="K124" s="64"/>
      <c r="L124" s="65"/>
      <c r="M124" s="64"/>
      <c r="N124" s="65"/>
      <c r="O124" s="64"/>
      <c r="P124" s="65"/>
      <c r="Q124" s="64"/>
      <c r="R124" s="65"/>
      <c r="S124" s="64"/>
      <c r="T124" s="65"/>
      <c r="U124" s="64"/>
      <c r="V124" s="65"/>
      <c r="W124" s="64"/>
      <c r="X124" s="65"/>
      <c r="Y124" s="64"/>
      <c r="Z124" s="65"/>
      <c r="AA124" s="64"/>
      <c r="AB124" s="65"/>
      <c r="AC124" s="64"/>
      <c r="AD124" s="65"/>
      <c r="AE124" s="64"/>
      <c r="AF124" s="65"/>
      <c r="AG124" s="64"/>
      <c r="AH124" s="65"/>
      <c r="AI124" s="64"/>
      <c r="AJ124" s="65"/>
      <c r="AK124" s="64"/>
      <c r="AL124" s="65"/>
      <c r="AM124" s="64"/>
      <c r="AN124" s="65"/>
      <c r="AO124" s="64"/>
      <c r="AP124" s="65"/>
      <c r="AQ124" s="64"/>
      <c r="AR124" s="65"/>
      <c r="AS124" s="64"/>
      <c r="AT124" s="65"/>
      <c r="AU124" s="64"/>
      <c r="AV124" s="65"/>
      <c r="AW124" s="64"/>
      <c r="AX124" s="65"/>
      <c r="AY124" s="64"/>
      <c r="AZ124" s="65"/>
      <c r="BA124" s="64"/>
      <c r="BB124" s="65"/>
      <c r="BC124" s="64"/>
      <c r="BD124" s="65"/>
      <c r="BE124" s="64"/>
      <c r="BF124" s="65"/>
      <c r="BH124" s="108"/>
      <c r="BJ124" s="65"/>
      <c r="BL124" s="65"/>
      <c r="BN124" s="65"/>
      <c r="BP124" s="65"/>
      <c r="BR124" s="65"/>
      <c r="BT124" s="65"/>
      <c r="BV124" s="65"/>
      <c r="BX124" s="65"/>
      <c r="BZ124" s="65"/>
      <c r="CB124" s="65"/>
      <c r="CD124" s="65"/>
      <c r="CF124" s="65"/>
      <c r="CH124" s="65"/>
      <c r="CJ124" s="65"/>
      <c r="CL124" s="65"/>
      <c r="CN124" s="65"/>
      <c r="CP124" s="65"/>
      <c r="CR124" s="65"/>
      <c r="CT124" s="65"/>
      <c r="CV124" s="65"/>
      <c r="CX124" s="65"/>
      <c r="CZ124" s="65"/>
      <c r="DB124" s="65"/>
      <c r="DD124" s="65"/>
      <c r="DF124" s="65"/>
      <c r="DH124" s="65"/>
      <c r="DJ124" s="65"/>
      <c r="DL124" s="65"/>
      <c r="DN124" s="65"/>
      <c r="DP124" s="65"/>
      <c r="DR124" s="65"/>
      <c r="DT124" s="65"/>
      <c r="DV124" s="65"/>
      <c r="DX124" s="65"/>
      <c r="DZ124" s="65"/>
      <c r="EB124" s="65"/>
      <c r="ED124" s="65"/>
      <c r="EF124" s="65"/>
      <c r="EH124" s="65"/>
      <c r="EJ124" s="65"/>
      <c r="EL124" s="65"/>
      <c r="EN124" s="65"/>
      <c r="EP124" s="65"/>
      <c r="ER124" s="65"/>
      <c r="ET124" s="65"/>
      <c r="EV124" s="65"/>
      <c r="EX124" s="65"/>
      <c r="EZ124" s="65"/>
      <c r="FB124" s="65"/>
      <c r="FD124" s="65"/>
      <c r="FF124" s="65"/>
      <c r="FH124" s="65"/>
      <c r="FJ124" s="65"/>
      <c r="FL124" s="65"/>
      <c r="FN124" s="65"/>
      <c r="FP124" s="65"/>
      <c r="FR124" s="65"/>
      <c r="FT124" s="65"/>
      <c r="FV124" s="65"/>
      <c r="FX124" s="65"/>
      <c r="FZ124" s="65"/>
      <c r="GB124" s="65"/>
      <c r="GD124" s="65"/>
      <c r="GF124" s="65"/>
      <c r="GH124" s="65"/>
      <c r="GJ124" s="65"/>
      <c r="GL124" s="65"/>
      <c r="GN124" s="65"/>
      <c r="GP124" s="65"/>
      <c r="GR124" s="65"/>
      <c r="GT124" s="65"/>
      <c r="GV124" s="65"/>
      <c r="GX124" s="65"/>
      <c r="GZ124" s="65"/>
      <c r="HB124" s="65"/>
      <c r="HD124" s="65"/>
      <c r="HF124" s="65"/>
      <c r="HH124" s="65"/>
      <c r="HJ124" s="65"/>
      <c r="HL124" s="65"/>
      <c r="HN124" s="65"/>
      <c r="HP124" s="65"/>
      <c r="HR124" s="65"/>
      <c r="HT124" s="65"/>
      <c r="HV124" s="65"/>
      <c r="HX124" s="65"/>
      <c r="HZ124" s="65"/>
      <c r="IB124" s="65"/>
      <c r="ID124" s="65"/>
      <c r="IF124" s="65"/>
      <c r="IH124" s="65"/>
      <c r="IJ124" s="65"/>
      <c r="IL124" s="65"/>
      <c r="IN124" s="65"/>
      <c r="IP124" s="65"/>
      <c r="IR124" s="65"/>
      <c r="IT124" s="65"/>
      <c r="IV124" s="65"/>
      <c r="IX124" s="65"/>
      <c r="IZ124" s="65"/>
      <c r="JB124" s="65"/>
      <c r="JD124" s="65"/>
      <c r="JF124" s="65"/>
      <c r="JH124" s="65"/>
      <c r="JJ124" s="65"/>
      <c r="JL124" s="65"/>
      <c r="JN124" s="65"/>
      <c r="JP124" s="65"/>
      <c r="JR124" s="65"/>
      <c r="JT124" s="65"/>
      <c r="JV124" s="65"/>
      <c r="JX124" s="65"/>
      <c r="JZ124" s="65"/>
      <c r="KB124" s="65"/>
      <c r="KD124" s="65"/>
      <c r="KF124" s="65"/>
      <c r="KH124" s="65"/>
      <c r="KJ124" s="65"/>
      <c r="KL124" s="65"/>
      <c r="KN124" s="65"/>
      <c r="KP124" s="65"/>
      <c r="KR124" s="65"/>
      <c r="KT124" s="65"/>
      <c r="KV124" s="65"/>
      <c r="KX124" s="65"/>
      <c r="KZ124" s="65"/>
      <c r="LB124" s="65"/>
      <c r="LD124" s="65"/>
      <c r="LF124" s="65"/>
      <c r="LH124" s="65"/>
      <c r="LJ124" s="65"/>
      <c r="LL124" s="65"/>
      <c r="LN124" s="65"/>
      <c r="LP124" s="65"/>
      <c r="LR124" s="65"/>
      <c r="LT124" s="65"/>
      <c r="LV124" s="65"/>
      <c r="LX124" s="65"/>
      <c r="LZ124" s="65"/>
      <c r="MB124" s="65"/>
      <c r="MD124" s="65"/>
      <c r="MF124" s="65"/>
      <c r="MH124" s="65"/>
      <c r="MJ124" s="65"/>
      <c r="ML124" s="65"/>
      <c r="MN124" s="65"/>
      <c r="MP124" s="65"/>
      <c r="MR124" s="65"/>
      <c r="MT124" s="65"/>
      <c r="MV124" s="65"/>
      <c r="MX124" s="65"/>
      <c r="MZ124" s="65"/>
      <c r="NB124" s="65"/>
      <c r="ND124" s="65"/>
      <c r="NF124" s="65"/>
      <c r="NH124" s="65"/>
      <c r="NJ124" s="65"/>
      <c r="NL124" s="65"/>
      <c r="NN124" s="65"/>
      <c r="NP124" s="65"/>
      <c r="NR124" s="65"/>
      <c r="NT124" s="65"/>
      <c r="NV124" s="65"/>
      <c r="NX124" s="65"/>
      <c r="NZ124" s="65"/>
      <c r="OB124" s="65"/>
      <c r="OD124" s="65"/>
      <c r="OF124" s="65"/>
      <c r="OH124" s="65"/>
      <c r="OJ124" s="65"/>
      <c r="OL124" s="65"/>
      <c r="ON124" s="65"/>
      <c r="OP124" s="65"/>
      <c r="OR124" s="65"/>
      <c r="OT124" s="65"/>
      <c r="OV124" s="65"/>
      <c r="OX124" s="65"/>
      <c r="OZ124" s="65"/>
      <c r="PB124" s="65"/>
      <c r="PD124" s="65"/>
      <c r="PF124" s="65"/>
      <c r="PH124" s="65"/>
      <c r="PJ124" s="65"/>
      <c r="PL124" s="65"/>
      <c r="PN124" s="65"/>
      <c r="PP124" s="65"/>
      <c r="PR124" s="65"/>
      <c r="PT124" s="65"/>
      <c r="PV124" s="65"/>
      <c r="PX124" s="65"/>
      <c r="PZ124" s="65"/>
      <c r="QB124" s="65"/>
      <c r="QD124" s="65"/>
      <c r="QF124" s="65"/>
      <c r="QH124" s="65"/>
      <c r="QJ124" s="65"/>
      <c r="QL124" s="65"/>
      <c r="QN124" s="65"/>
      <c r="QP124" s="65"/>
      <c r="QR124" s="65"/>
      <c r="QT124" s="65"/>
      <c r="QV124" s="65"/>
      <c r="QX124" s="65"/>
      <c r="QZ124" s="65"/>
      <c r="RB124" s="65"/>
      <c r="RD124" s="65"/>
      <c r="RF124" s="65"/>
      <c r="RH124" s="65"/>
      <c r="RJ124" s="65"/>
      <c r="RL124" s="65"/>
      <c r="RN124" s="65"/>
      <c r="RP124" s="65"/>
      <c r="RR124" s="65"/>
      <c r="RT124" s="65"/>
      <c r="RV124" s="65"/>
      <c r="RX124" s="65"/>
      <c r="RZ124" s="65"/>
      <c r="SB124" s="65"/>
      <c r="SD124" s="65"/>
      <c r="SF124" s="65"/>
      <c r="SH124" s="65"/>
      <c r="SJ124" s="65"/>
      <c r="SL124" s="65"/>
      <c r="SN124" s="65"/>
      <c r="SP124" s="65"/>
      <c r="SR124" s="65"/>
      <c r="ST124" s="65"/>
      <c r="SV124" s="65"/>
      <c r="SX124" s="65"/>
      <c r="SZ124" s="65"/>
      <c r="TB124" s="65"/>
      <c r="TD124" s="65"/>
      <c r="TF124" s="65"/>
      <c r="TH124" s="65"/>
      <c r="TJ124" s="65"/>
      <c r="TL124" s="65"/>
      <c r="TN124" s="65"/>
      <c r="TP124" s="65"/>
      <c r="TR124" s="65"/>
      <c r="TT124" s="65"/>
      <c r="TV124" s="65"/>
      <c r="TX124" s="65"/>
      <c r="TZ124" s="65"/>
      <c r="UB124" s="65"/>
      <c r="UD124" s="65"/>
      <c r="UF124" s="65"/>
      <c r="UH124" s="65"/>
      <c r="UJ124" s="65"/>
      <c r="UL124" s="65"/>
      <c r="UN124" s="65"/>
      <c r="UP124" s="65"/>
      <c r="UR124" s="65"/>
      <c r="UT124" s="65"/>
      <c r="UV124" s="65"/>
      <c r="UX124" s="65"/>
      <c r="UZ124" s="65"/>
      <c r="VB124" s="65"/>
      <c r="VD124" s="65"/>
      <c r="VF124" s="65"/>
      <c r="VH124" s="65"/>
      <c r="VJ124" s="65"/>
      <c r="VL124" s="65"/>
      <c r="VN124" s="65"/>
      <c r="VP124" s="65"/>
      <c r="VR124" s="65"/>
      <c r="VT124" s="65"/>
      <c r="VV124" s="65"/>
      <c r="VX124" s="65"/>
      <c r="VZ124" s="65"/>
      <c r="WB124" s="65"/>
      <c r="WD124" s="65"/>
      <c r="WF124" s="65"/>
      <c r="WH124" s="65"/>
      <c r="WJ124" s="65"/>
      <c r="WL124" s="65"/>
      <c r="WN124" s="65"/>
      <c r="WP124" s="65"/>
      <c r="WR124" s="65"/>
      <c r="WT124" s="65"/>
      <c r="WV124" s="65"/>
      <c r="WX124" s="65"/>
      <c r="WZ124" s="65"/>
      <c r="XB124" s="65"/>
      <c r="XD124" s="65"/>
      <c r="XF124" s="65"/>
      <c r="XH124" s="65"/>
      <c r="XJ124" s="65"/>
      <c r="XL124" s="65"/>
      <c r="XN124" s="65"/>
      <c r="XP124" s="65"/>
      <c r="XR124" s="65"/>
      <c r="XT124" s="65"/>
      <c r="XV124" s="65"/>
      <c r="XX124" s="65"/>
      <c r="XZ124" s="65"/>
      <c r="YB124" s="65"/>
      <c r="YD124" s="65"/>
      <c r="YF124" s="65"/>
      <c r="YH124" s="65"/>
      <c r="YJ124" s="65"/>
      <c r="YL124" s="65"/>
      <c r="YN124" s="65"/>
      <c r="YP124" s="65"/>
      <c r="YR124" s="65"/>
      <c r="YT124" s="65"/>
      <c r="YV124" s="65"/>
      <c r="YX124" s="65"/>
      <c r="YZ124" s="65"/>
      <c r="ZB124" s="65"/>
      <c r="ZD124" s="65"/>
      <c r="ZF124" s="65"/>
      <c r="ZH124" s="65"/>
      <c r="ZJ124" s="65"/>
      <c r="ZL124" s="65"/>
      <c r="ZN124" s="65"/>
      <c r="ZP124" s="65"/>
      <c r="ZR124" s="65"/>
      <c r="ZT124" s="65"/>
      <c r="ZV124" s="65"/>
      <c r="ZX124" s="65"/>
      <c r="ZZ124" s="65"/>
      <c r="AAB124" s="65"/>
      <c r="AAD124" s="65"/>
      <c r="AAF124" s="65"/>
      <c r="AAH124" s="65"/>
      <c r="AAJ124" s="65"/>
      <c r="AAL124" s="65"/>
      <c r="AAN124" s="65"/>
      <c r="AAP124" s="65"/>
      <c r="AAR124" s="65"/>
      <c r="AAT124" s="65"/>
      <c r="AAV124" s="65"/>
      <c r="AAX124" s="65"/>
      <c r="AAZ124" s="65"/>
      <c r="ABB124" s="65"/>
      <c r="ABD124" s="65"/>
      <c r="ABF124" s="65"/>
      <c r="ABH124" s="65"/>
      <c r="ABJ124" s="65"/>
      <c r="ABL124" s="65"/>
      <c r="ABN124" s="65"/>
      <c r="ABP124" s="65"/>
      <c r="ABR124" s="65"/>
      <c r="ABT124" s="65"/>
      <c r="ABV124" s="65"/>
      <c r="ABX124" s="65"/>
      <c r="ABZ124" s="65"/>
      <c r="ACB124" s="65"/>
      <c r="ACD124" s="65"/>
      <c r="ACF124" s="65"/>
      <c r="ACH124" s="65"/>
      <c r="ACJ124" s="65"/>
      <c r="ACL124" s="65"/>
      <c r="ACN124" s="65"/>
      <c r="ACP124" s="65"/>
      <c r="ACR124" s="65"/>
      <c r="ACT124" s="65"/>
      <c r="ACV124" s="65"/>
      <c r="ACX124" s="65"/>
      <c r="ACZ124" s="65"/>
      <c r="ADB124" s="65"/>
      <c r="ADD124" s="65"/>
      <c r="ADF124" s="65"/>
      <c r="ADH124" s="65"/>
      <c r="ADJ124" s="65"/>
      <c r="ADL124" s="65"/>
      <c r="ADN124" s="65"/>
      <c r="ADP124" s="65"/>
      <c r="ADR124" s="65"/>
      <c r="ADT124" s="65"/>
      <c r="ADV124" s="65"/>
      <c r="ADX124" s="65"/>
      <c r="ADZ124" s="65"/>
      <c r="AEB124" s="65"/>
      <c r="AED124" s="65"/>
      <c r="AEF124" s="65"/>
      <c r="AEH124" s="65"/>
      <c r="AEJ124" s="65"/>
      <c r="AEL124" s="65"/>
      <c r="AEN124" s="65"/>
      <c r="AEP124" s="65"/>
      <c r="AER124" s="65"/>
      <c r="AET124" s="65"/>
      <c r="AEV124" s="65"/>
      <c r="AEX124" s="65"/>
      <c r="AEZ124" s="65"/>
      <c r="AFB124" s="65"/>
      <c r="AFD124" s="65"/>
      <c r="AFF124" s="65"/>
      <c r="AFH124" s="65"/>
      <c r="AFJ124" s="65"/>
      <c r="AFL124" s="65"/>
      <c r="AFN124" s="65"/>
      <c r="AFP124" s="65"/>
      <c r="AFR124" s="65"/>
      <c r="AFT124" s="65"/>
      <c r="AFV124" s="65"/>
      <c r="AFX124" s="65"/>
      <c r="AFZ124" s="65"/>
      <c r="AGB124" s="65"/>
      <c r="AGD124" s="65"/>
      <c r="AGF124" s="65"/>
      <c r="AGH124" s="65"/>
      <c r="AGJ124" s="65"/>
      <c r="AGL124" s="65"/>
      <c r="AGN124" s="65"/>
      <c r="AGP124" s="65"/>
      <c r="AGR124" s="65"/>
      <c r="AGT124" s="65"/>
      <c r="AGV124" s="65"/>
      <c r="AGX124" s="65"/>
      <c r="AGZ124" s="65"/>
      <c r="AHB124" s="65"/>
      <c r="AHD124" s="65"/>
      <c r="AHF124" s="65"/>
      <c r="AHH124" s="65"/>
      <c r="AHJ124" s="65"/>
      <c r="AHL124" s="65"/>
      <c r="AHN124" s="65"/>
      <c r="AHP124" s="65"/>
      <c r="AHR124" s="65"/>
      <c r="AHT124" s="65"/>
      <c r="AHV124" s="65"/>
      <c r="AHX124" s="65"/>
      <c r="AHZ124" s="65"/>
      <c r="AIB124" s="65"/>
      <c r="AID124" s="65"/>
      <c r="AIF124" s="65"/>
      <c r="AIH124" s="65"/>
      <c r="AIJ124" s="65"/>
      <c r="AIL124" s="65"/>
      <c r="AIN124" s="65"/>
      <c r="AIP124" s="65"/>
      <c r="AIR124" s="65"/>
      <c r="AIT124" s="65"/>
      <c r="AIV124" s="65"/>
      <c r="AIX124" s="65"/>
      <c r="AIZ124" s="65"/>
      <c r="AJB124" s="65"/>
      <c r="AJD124" s="65"/>
      <c r="AJF124" s="65"/>
      <c r="AJH124" s="65"/>
      <c r="AJJ124" s="65"/>
      <c r="AJL124" s="65"/>
      <c r="AJN124" s="65"/>
      <c r="AJP124" s="65"/>
      <c r="AJR124" s="65"/>
      <c r="AJT124" s="65"/>
      <c r="AJV124" s="65"/>
      <c r="AJX124" s="65"/>
      <c r="AJZ124" s="65"/>
      <c r="AKB124" s="65"/>
      <c r="AKD124" s="65"/>
      <c r="AKF124" s="65"/>
      <c r="AKH124" s="65"/>
      <c r="AKJ124" s="65"/>
      <c r="AKL124" s="65"/>
      <c r="AKN124" s="65"/>
      <c r="AKP124" s="65"/>
      <c r="AKR124" s="65"/>
      <c r="AKT124" s="65"/>
      <c r="AKV124" s="65"/>
      <c r="AKX124" s="65"/>
      <c r="AKZ124" s="65"/>
      <c r="ALB124" s="65"/>
      <c r="ALD124" s="65"/>
      <c r="ALF124" s="65"/>
      <c r="ALH124" s="65"/>
      <c r="ALJ124" s="65"/>
      <c r="ALL124" s="65"/>
      <c r="ALN124" s="65"/>
      <c r="ALP124" s="65"/>
      <c r="ALR124" s="65"/>
      <c r="ALT124" s="65"/>
      <c r="ALV124" s="65"/>
      <c r="ALX124" s="65"/>
      <c r="ALZ124" s="65"/>
      <c r="AMB124" s="65"/>
      <c r="AMD124" s="65"/>
      <c r="AMF124" s="65"/>
      <c r="AMH124" s="65"/>
      <c r="AMJ124" s="65"/>
      <c r="AML124" s="65"/>
      <c r="AMN124" s="65"/>
      <c r="AMP124" s="65"/>
      <c r="AMR124" s="65"/>
      <c r="AMT124" s="65"/>
      <c r="AMV124" s="65"/>
      <c r="AMX124" s="65"/>
      <c r="AMZ124" s="65"/>
      <c r="ANB124" s="65"/>
      <c r="AND124" s="65"/>
      <c r="ANF124" s="65"/>
      <c r="ANH124" s="65"/>
      <c r="ANJ124" s="65"/>
      <c r="ANL124" s="65"/>
      <c r="ANN124" s="65"/>
      <c r="ANP124" s="65"/>
      <c r="ANR124" s="65"/>
      <c r="ANT124" s="65"/>
      <c r="ANV124" s="65"/>
      <c r="ANX124" s="65"/>
      <c r="ANZ124" s="65"/>
      <c r="AOB124" s="65"/>
      <c r="AOD124" s="65"/>
      <c r="AOF124" s="65"/>
      <c r="AOH124" s="65"/>
      <c r="AOJ124" s="65"/>
      <c r="AOL124" s="65"/>
      <c r="AON124" s="65"/>
      <c r="AOP124" s="65"/>
      <c r="AOR124" s="65"/>
      <c r="AOT124" s="65"/>
      <c r="AOV124" s="65"/>
      <c r="AOX124" s="65"/>
      <c r="AOZ124" s="65"/>
      <c r="APB124" s="65"/>
      <c r="APD124" s="65"/>
      <c r="APF124" s="65"/>
      <c r="APH124" s="65"/>
      <c r="APJ124" s="65"/>
      <c r="APL124" s="65"/>
      <c r="APN124" s="65"/>
      <c r="APP124" s="65"/>
      <c r="APR124" s="65"/>
      <c r="APT124" s="65"/>
      <c r="APV124" s="65"/>
      <c r="APX124" s="65"/>
      <c r="APZ124" s="65"/>
      <c r="AQB124" s="65"/>
      <c r="AQD124" s="65"/>
      <c r="AQF124" s="65"/>
      <c r="AQH124" s="65"/>
      <c r="AQJ124" s="65"/>
      <c r="AQL124" s="65"/>
      <c r="AQN124" s="65"/>
      <c r="AQP124" s="65"/>
      <c r="AQR124" s="65"/>
      <c r="AQT124" s="65"/>
      <c r="AQV124" s="65"/>
      <c r="AQX124" s="65"/>
      <c r="AQZ124" s="65"/>
      <c r="ARB124" s="65"/>
      <c r="ARD124" s="65"/>
      <c r="ARF124" s="65"/>
      <c r="ARH124" s="65"/>
      <c r="ARJ124" s="65"/>
      <c r="ARL124" s="65"/>
      <c r="ARN124" s="65"/>
      <c r="ARP124" s="65"/>
      <c r="ARR124" s="65"/>
      <c r="ART124" s="65"/>
      <c r="ARV124" s="65"/>
      <c r="ARX124" s="65"/>
      <c r="ARZ124" s="65"/>
      <c r="ASB124" s="65"/>
      <c r="ASD124" s="65"/>
      <c r="ASF124" s="65"/>
      <c r="ASH124" s="65"/>
      <c r="ASJ124" s="65"/>
      <c r="ASL124" s="65"/>
      <c r="ASN124" s="65"/>
      <c r="ASP124" s="65"/>
      <c r="ASR124" s="65"/>
      <c r="AST124" s="65"/>
      <c r="ASV124" s="65"/>
      <c r="ASX124" s="65"/>
      <c r="ASZ124" s="65"/>
      <c r="ATB124" s="65"/>
      <c r="ATD124" s="65"/>
      <c r="ATF124" s="65"/>
      <c r="ATH124" s="65"/>
      <c r="ATJ124" s="65"/>
      <c r="ATL124" s="65"/>
      <c r="ATN124" s="65"/>
      <c r="ATP124" s="65"/>
      <c r="ATR124" s="65"/>
      <c r="ATT124" s="65"/>
      <c r="ATV124" s="65"/>
      <c r="ATX124" s="65"/>
      <c r="ATZ124" s="65"/>
      <c r="AUB124" s="65"/>
      <c r="AUD124" s="65"/>
      <c r="AUF124" s="65"/>
      <c r="AUH124" s="65"/>
      <c r="AUJ124" s="65"/>
      <c r="AUL124" s="65"/>
      <c r="AUN124" s="65"/>
      <c r="AUP124" s="65"/>
      <c r="AUR124" s="65"/>
      <c r="AUT124" s="65"/>
      <c r="AUV124" s="65"/>
      <c r="AUX124" s="65"/>
      <c r="AUZ124" s="65"/>
      <c r="AVB124" s="65"/>
      <c r="AVD124" s="65"/>
      <c r="AVF124" s="65"/>
      <c r="AVH124" s="65"/>
      <c r="AVJ124" s="65"/>
      <c r="AVL124" s="65"/>
      <c r="AVN124" s="65"/>
      <c r="AVP124" s="65"/>
      <c r="AVR124" s="65"/>
      <c r="AVT124" s="65"/>
      <c r="AVV124" s="65"/>
      <c r="AVX124" s="65"/>
      <c r="AVZ124" s="65"/>
      <c r="AWB124" s="65"/>
      <c r="AWD124" s="65"/>
      <c r="AWF124" s="65"/>
      <c r="AWH124" s="65"/>
      <c r="AWJ124" s="65"/>
      <c r="AWL124" s="65"/>
      <c r="AWN124" s="65"/>
      <c r="AWP124" s="65"/>
      <c r="AWR124" s="65"/>
      <c r="AWT124" s="65"/>
      <c r="AWV124" s="65"/>
      <c r="AWX124" s="65"/>
      <c r="AWZ124" s="65"/>
      <c r="AXB124" s="65"/>
      <c r="AXD124" s="65"/>
      <c r="AXF124" s="65"/>
      <c r="AXH124" s="65"/>
      <c r="AXJ124" s="65"/>
      <c r="AXL124" s="65"/>
      <c r="AXN124" s="65"/>
      <c r="AXP124" s="65"/>
      <c r="AXR124" s="65"/>
      <c r="AXT124" s="65"/>
      <c r="AXV124" s="65"/>
      <c r="AXX124" s="65"/>
      <c r="AXZ124" s="65"/>
      <c r="AYB124" s="65"/>
      <c r="AYD124" s="65"/>
      <c r="AYF124" s="65"/>
      <c r="AYH124" s="65"/>
      <c r="AYJ124" s="65"/>
      <c r="AYL124" s="65"/>
      <c r="AYN124" s="65"/>
      <c r="AYP124" s="65"/>
      <c r="AYR124" s="65"/>
      <c r="AYT124" s="65"/>
      <c r="AYV124" s="65"/>
      <c r="AYX124" s="65"/>
      <c r="AYZ124" s="65"/>
      <c r="AZB124" s="65"/>
      <c r="AZD124" s="65"/>
      <c r="AZF124" s="65"/>
      <c r="AZH124" s="65"/>
      <c r="AZJ124" s="65"/>
      <c r="AZL124" s="65"/>
      <c r="AZN124" s="65"/>
      <c r="AZP124" s="65"/>
      <c r="AZR124" s="65"/>
      <c r="AZT124" s="65"/>
      <c r="AZV124" s="65"/>
      <c r="AZX124" s="65"/>
      <c r="AZZ124" s="65"/>
      <c r="BAB124" s="65"/>
      <c r="BAD124" s="65"/>
      <c r="BAF124" s="65"/>
      <c r="BAH124" s="65"/>
      <c r="BAJ124" s="65"/>
      <c r="BAL124" s="65"/>
      <c r="BAN124" s="65"/>
      <c r="BAP124" s="65"/>
      <c r="BAR124" s="65"/>
      <c r="BAT124" s="65"/>
      <c r="BAV124" s="65"/>
      <c r="BAX124" s="65"/>
      <c r="BAZ124" s="65"/>
      <c r="BBB124" s="65"/>
      <c r="BBD124" s="65"/>
      <c r="BBF124" s="65"/>
      <c r="BBH124" s="65"/>
      <c r="BBJ124" s="65"/>
      <c r="BBL124" s="65"/>
      <c r="BBN124" s="65"/>
      <c r="BBP124" s="65"/>
      <c r="BBR124" s="65"/>
      <c r="BBT124" s="65"/>
      <c r="BBV124" s="65"/>
      <c r="BBX124" s="65"/>
      <c r="BBZ124" s="65"/>
      <c r="BCB124" s="65"/>
      <c r="BCD124" s="65"/>
      <c r="BCF124" s="65"/>
      <c r="BCH124" s="65"/>
      <c r="BCJ124" s="65"/>
      <c r="BCL124" s="65"/>
      <c r="BCN124" s="65"/>
      <c r="BCP124" s="65"/>
      <c r="BCR124" s="65"/>
      <c r="BCT124" s="65"/>
      <c r="BCV124" s="65"/>
      <c r="BCX124" s="65"/>
      <c r="BCZ124" s="65"/>
      <c r="BDB124" s="65"/>
      <c r="BDD124" s="65"/>
      <c r="BDF124" s="65"/>
      <c r="BDH124" s="65"/>
      <c r="BDJ124" s="65"/>
      <c r="BDL124" s="65"/>
      <c r="BDN124" s="65"/>
      <c r="BDP124" s="65"/>
      <c r="BDR124" s="65"/>
      <c r="BDT124" s="65"/>
      <c r="BDV124" s="65"/>
      <c r="BDX124" s="65"/>
      <c r="BDZ124" s="65"/>
      <c r="BEB124" s="65"/>
      <c r="BED124" s="65"/>
      <c r="BEF124" s="65"/>
      <c r="BEH124" s="65"/>
      <c r="BEJ124" s="65"/>
      <c r="BEL124" s="65"/>
      <c r="BEN124" s="65"/>
      <c r="BEP124" s="65"/>
      <c r="BER124" s="65"/>
      <c r="BET124" s="65"/>
      <c r="BEV124" s="65"/>
      <c r="BEX124" s="65"/>
      <c r="BEZ124" s="65"/>
      <c r="BFB124" s="65"/>
      <c r="BFD124" s="65"/>
      <c r="BFF124" s="65"/>
      <c r="BFH124" s="65"/>
      <c r="BFJ124" s="65"/>
      <c r="BFL124" s="65"/>
      <c r="BFN124" s="65"/>
      <c r="BFP124" s="65"/>
      <c r="BFR124" s="65"/>
      <c r="BFT124" s="65"/>
      <c r="BFV124" s="65"/>
      <c r="BFX124" s="65"/>
      <c r="BFZ124" s="65"/>
      <c r="BGB124" s="65"/>
      <c r="BGD124" s="65"/>
      <c r="BGF124" s="65"/>
      <c r="BGH124" s="65"/>
      <c r="BGJ124" s="65"/>
      <c r="BGL124" s="65"/>
      <c r="BGN124" s="65"/>
      <c r="BGP124" s="65"/>
      <c r="BGR124" s="65"/>
      <c r="BGT124" s="65"/>
      <c r="BGV124" s="65"/>
      <c r="BGX124" s="65"/>
      <c r="BGZ124" s="65"/>
      <c r="BHB124" s="65"/>
      <c r="BHD124" s="65"/>
      <c r="BHF124" s="65"/>
      <c r="BHH124" s="65"/>
      <c r="BHJ124" s="65"/>
      <c r="BHL124" s="65"/>
      <c r="BHN124" s="65"/>
      <c r="BHP124" s="65"/>
      <c r="BHR124" s="65"/>
      <c r="BHT124" s="65"/>
      <c r="BHV124" s="65"/>
      <c r="BHX124" s="65"/>
      <c r="BHZ124" s="65"/>
      <c r="BIB124" s="65"/>
      <c r="BID124" s="65"/>
      <c r="BIF124" s="65"/>
      <c r="BIH124" s="65"/>
      <c r="BIJ124" s="65"/>
      <c r="BIL124" s="65"/>
      <c r="BIN124" s="65"/>
      <c r="BIP124" s="65"/>
      <c r="BIR124" s="65"/>
      <c r="BIT124" s="65"/>
      <c r="BIV124" s="65"/>
      <c r="BIX124" s="65"/>
      <c r="BIZ124" s="65"/>
      <c r="BJB124" s="65"/>
      <c r="BJD124" s="65"/>
      <c r="BJF124" s="65"/>
      <c r="BJH124" s="65"/>
      <c r="BJJ124" s="65"/>
      <c r="BJL124" s="65"/>
      <c r="BJN124" s="65"/>
      <c r="BJP124" s="65"/>
      <c r="BJR124" s="65"/>
      <c r="BJT124" s="65"/>
      <c r="BJV124" s="65"/>
      <c r="BJX124" s="65"/>
      <c r="BJZ124" s="65"/>
      <c r="BKB124" s="65"/>
      <c r="BKD124" s="65"/>
      <c r="BKF124" s="65"/>
      <c r="BKH124" s="65"/>
      <c r="BKJ124" s="65"/>
      <c r="BKL124" s="65"/>
      <c r="BKN124" s="65"/>
      <c r="BKP124" s="65"/>
      <c r="BKR124" s="65"/>
      <c r="BKT124" s="65"/>
      <c r="BKV124" s="65"/>
      <c r="BKX124" s="65"/>
      <c r="BKZ124" s="65"/>
      <c r="BLB124" s="65"/>
      <c r="BLD124" s="65"/>
      <c r="BLF124" s="65"/>
      <c r="BLH124" s="65"/>
      <c r="BLJ124" s="65"/>
      <c r="BLL124" s="65"/>
      <c r="BLN124" s="65"/>
      <c r="BLP124" s="65"/>
      <c r="BLR124" s="65"/>
      <c r="BLT124" s="65"/>
      <c r="BLV124" s="65"/>
      <c r="BLX124" s="65"/>
      <c r="BLZ124" s="65"/>
      <c r="BMB124" s="65"/>
      <c r="BMD124" s="65"/>
      <c r="BMF124" s="65"/>
      <c r="BMH124" s="65"/>
      <c r="BMJ124" s="65"/>
      <c r="BML124" s="65"/>
      <c r="BMN124" s="65"/>
      <c r="BMP124" s="65"/>
      <c r="BMR124" s="65"/>
      <c r="BMT124" s="65"/>
      <c r="BMV124" s="65"/>
      <c r="BMX124" s="65"/>
      <c r="BMZ124" s="65"/>
      <c r="BNB124" s="65"/>
      <c r="BND124" s="65"/>
      <c r="BNF124" s="65"/>
      <c r="BNH124" s="65"/>
      <c r="BNJ124" s="65"/>
      <c r="BNL124" s="65"/>
      <c r="BNN124" s="65"/>
      <c r="BNP124" s="65"/>
      <c r="BNR124" s="65"/>
      <c r="BNT124" s="65"/>
      <c r="BNV124" s="65"/>
      <c r="BNX124" s="65"/>
      <c r="BNZ124" s="65"/>
      <c r="BOB124" s="65"/>
      <c r="BOD124" s="65"/>
      <c r="BOF124" s="65"/>
      <c r="BOH124" s="65"/>
      <c r="BOJ124" s="65"/>
      <c r="BOL124" s="65"/>
      <c r="BON124" s="65"/>
      <c r="BOP124" s="65"/>
      <c r="BOR124" s="65"/>
      <c r="BOT124" s="65"/>
      <c r="BOV124" s="65"/>
      <c r="BOX124" s="65"/>
      <c r="BOZ124" s="65"/>
      <c r="BPB124" s="65"/>
      <c r="BPD124" s="65"/>
      <c r="BPF124" s="65"/>
      <c r="BPH124" s="65"/>
      <c r="BPJ124" s="65"/>
      <c r="BPL124" s="65"/>
      <c r="BPN124" s="65"/>
      <c r="BPP124" s="65"/>
      <c r="BPR124" s="65"/>
      <c r="BPT124" s="65"/>
      <c r="BPV124" s="65"/>
      <c r="BPX124" s="65"/>
      <c r="BPZ124" s="65"/>
      <c r="BQB124" s="65"/>
      <c r="BQD124" s="65"/>
      <c r="BQF124" s="65"/>
      <c r="BQH124" s="65"/>
      <c r="BQJ124" s="65"/>
      <c r="BQL124" s="65"/>
      <c r="BQN124" s="65"/>
      <c r="BQP124" s="65"/>
      <c r="BQR124" s="65"/>
      <c r="BQT124" s="65"/>
      <c r="BQV124" s="65"/>
      <c r="BQX124" s="65"/>
      <c r="BQZ124" s="65"/>
      <c r="BRB124" s="65"/>
      <c r="BRD124" s="65"/>
      <c r="BRF124" s="65"/>
      <c r="BRH124" s="65"/>
      <c r="BRJ124" s="65"/>
      <c r="BRL124" s="65"/>
      <c r="BRN124" s="65"/>
      <c r="BRP124" s="65"/>
      <c r="BRR124" s="65"/>
      <c r="BRT124" s="65"/>
      <c r="BRV124" s="65"/>
      <c r="BRX124" s="65"/>
      <c r="BRZ124" s="65"/>
      <c r="BSB124" s="65"/>
      <c r="BSD124" s="65"/>
      <c r="BSF124" s="65"/>
      <c r="BSH124" s="65"/>
      <c r="BSJ124" s="65"/>
      <c r="BSL124" s="65"/>
      <c r="BSN124" s="65"/>
      <c r="BSP124" s="65"/>
      <c r="BSR124" s="65"/>
      <c r="BST124" s="65"/>
      <c r="BSV124" s="65"/>
      <c r="BSX124" s="65"/>
      <c r="BSZ124" s="65"/>
      <c r="BTB124" s="65"/>
      <c r="BTD124" s="65"/>
      <c r="BTF124" s="65"/>
      <c r="BTH124" s="65"/>
      <c r="BTJ124" s="65"/>
      <c r="BTL124" s="65"/>
      <c r="BTN124" s="65"/>
      <c r="BTP124" s="65"/>
      <c r="BTR124" s="65"/>
      <c r="BTT124" s="65"/>
      <c r="BTV124" s="65"/>
      <c r="BTX124" s="65"/>
      <c r="BTZ124" s="65"/>
      <c r="BUB124" s="65"/>
      <c r="BUD124" s="65"/>
      <c r="BUF124" s="65"/>
      <c r="BUH124" s="65"/>
      <c r="BUJ124" s="65"/>
      <c r="BUL124" s="65"/>
      <c r="BUN124" s="65"/>
      <c r="BUP124" s="65"/>
      <c r="BUR124" s="65"/>
      <c r="BUT124" s="65"/>
      <c r="BUV124" s="65"/>
      <c r="BUX124" s="65"/>
      <c r="BUZ124" s="65"/>
      <c r="BVB124" s="65"/>
      <c r="BVD124" s="65"/>
      <c r="BVF124" s="65"/>
      <c r="BVH124" s="65"/>
      <c r="BVJ124" s="65"/>
      <c r="BVL124" s="65"/>
      <c r="BVN124" s="65"/>
      <c r="BVP124" s="65"/>
      <c r="BVR124" s="65"/>
      <c r="BVT124" s="65"/>
      <c r="BVV124" s="65"/>
      <c r="BVX124" s="65"/>
      <c r="BVZ124" s="65"/>
      <c r="BWB124" s="65"/>
      <c r="BWD124" s="65"/>
      <c r="BWF124" s="65"/>
      <c r="BWH124" s="65"/>
      <c r="BWJ124" s="65"/>
      <c r="BWL124" s="65"/>
      <c r="BWN124" s="65"/>
      <c r="BWP124" s="65"/>
      <c r="BWR124" s="65"/>
      <c r="BWT124" s="65"/>
      <c r="BWV124" s="65"/>
      <c r="BWX124" s="65"/>
      <c r="BWZ124" s="65"/>
      <c r="BXB124" s="65"/>
      <c r="BXD124" s="65"/>
      <c r="BXF124" s="65"/>
      <c r="BXH124" s="65"/>
      <c r="BXJ124" s="65"/>
      <c r="BXL124" s="65"/>
      <c r="BXN124" s="65"/>
      <c r="BXP124" s="65"/>
      <c r="BXR124" s="65"/>
      <c r="BXT124" s="65"/>
      <c r="BXV124" s="65"/>
      <c r="BXX124" s="65"/>
      <c r="BXZ124" s="65"/>
      <c r="BYB124" s="65"/>
      <c r="BYD124" s="65"/>
      <c r="BYF124" s="65"/>
      <c r="BYH124" s="65"/>
      <c r="BYJ124" s="65"/>
      <c r="BYL124" s="65"/>
      <c r="BYN124" s="65"/>
      <c r="BYP124" s="65"/>
      <c r="BYR124" s="65"/>
      <c r="BYT124" s="65"/>
      <c r="BYV124" s="65"/>
      <c r="BYX124" s="65"/>
      <c r="BYZ124" s="65"/>
      <c r="BZB124" s="65"/>
      <c r="BZD124" s="65"/>
      <c r="BZF124" s="65"/>
      <c r="BZH124" s="65"/>
      <c r="BZJ124" s="65"/>
      <c r="BZL124" s="65"/>
      <c r="BZN124" s="65"/>
      <c r="BZP124" s="65"/>
      <c r="BZR124" s="65"/>
      <c r="BZT124" s="65"/>
      <c r="BZV124" s="65"/>
      <c r="BZX124" s="65"/>
      <c r="BZZ124" s="65"/>
      <c r="CAB124" s="65"/>
      <c r="CAD124" s="65"/>
      <c r="CAF124" s="65"/>
      <c r="CAH124" s="65"/>
      <c r="CAJ124" s="65"/>
      <c r="CAL124" s="65"/>
      <c r="CAN124" s="65"/>
      <c r="CAP124" s="65"/>
      <c r="CAR124" s="65"/>
      <c r="CAT124" s="65"/>
      <c r="CAV124" s="65"/>
      <c r="CAX124" s="65"/>
      <c r="CAZ124" s="65"/>
      <c r="CBB124" s="65"/>
      <c r="CBD124" s="65"/>
      <c r="CBF124" s="65"/>
      <c r="CBH124" s="65"/>
      <c r="CBJ124" s="65"/>
      <c r="CBL124" s="65"/>
      <c r="CBN124" s="65"/>
      <c r="CBP124" s="65"/>
      <c r="CBR124" s="65"/>
      <c r="CBT124" s="65"/>
      <c r="CBV124" s="65"/>
      <c r="CBX124" s="65"/>
      <c r="CBZ124" s="65"/>
      <c r="CCB124" s="65"/>
      <c r="CCD124" s="65"/>
      <c r="CCF124" s="65"/>
      <c r="CCH124" s="65"/>
      <c r="CCJ124" s="65"/>
      <c r="CCL124" s="65"/>
      <c r="CCN124" s="65"/>
      <c r="CCP124" s="65"/>
      <c r="CCR124" s="65"/>
      <c r="CCT124" s="65"/>
      <c r="CCV124" s="65"/>
      <c r="CCX124" s="65"/>
      <c r="CCZ124" s="65"/>
      <c r="CDB124" s="65"/>
      <c r="CDD124" s="65"/>
      <c r="CDF124" s="65"/>
      <c r="CDH124" s="65"/>
      <c r="CDJ124" s="65"/>
      <c r="CDL124" s="65"/>
      <c r="CDN124" s="65"/>
      <c r="CDP124" s="65"/>
      <c r="CDR124" s="65"/>
      <c r="CDT124" s="65"/>
      <c r="CDV124" s="65"/>
      <c r="CDX124" s="65"/>
      <c r="CDZ124" s="65"/>
      <c r="CEB124" s="65"/>
      <c r="CED124" s="65"/>
      <c r="CEF124" s="65"/>
      <c r="CEH124" s="65"/>
      <c r="CEJ124" s="65"/>
      <c r="CEL124" s="65"/>
      <c r="CEN124" s="65"/>
      <c r="CEP124" s="65"/>
      <c r="CER124" s="65"/>
      <c r="CET124" s="65"/>
      <c r="CEV124" s="65"/>
      <c r="CEX124" s="65"/>
      <c r="CEZ124" s="65"/>
      <c r="CFB124" s="65"/>
      <c r="CFD124" s="65"/>
      <c r="CFF124" s="65"/>
      <c r="CFH124" s="65"/>
      <c r="CFJ124" s="65"/>
      <c r="CFL124" s="65"/>
      <c r="CFN124" s="65"/>
      <c r="CFP124" s="65"/>
      <c r="CFR124" s="65"/>
      <c r="CFT124" s="65"/>
      <c r="CFV124" s="65"/>
      <c r="CFX124" s="65"/>
      <c r="CFZ124" s="65"/>
      <c r="CGB124" s="65"/>
      <c r="CGD124" s="65"/>
      <c r="CGF124" s="65"/>
      <c r="CGH124" s="65"/>
      <c r="CGJ124" s="65"/>
      <c r="CGL124" s="65"/>
      <c r="CGN124" s="65"/>
      <c r="CGP124" s="65"/>
      <c r="CGR124" s="65"/>
      <c r="CGT124" s="65"/>
      <c r="CGV124" s="65"/>
      <c r="CGX124" s="65"/>
      <c r="CGZ124" s="65"/>
      <c r="CHB124" s="65"/>
      <c r="CHD124" s="65"/>
      <c r="CHF124" s="65"/>
      <c r="CHH124" s="65"/>
      <c r="CHJ124" s="65"/>
      <c r="CHL124" s="65"/>
      <c r="CHN124" s="65"/>
      <c r="CHP124" s="65"/>
      <c r="CHR124" s="65"/>
      <c r="CHT124" s="65"/>
      <c r="CHV124" s="65"/>
      <c r="CHX124" s="65"/>
      <c r="CHZ124" s="65"/>
      <c r="CIB124" s="65"/>
      <c r="CID124" s="65"/>
      <c r="CIF124" s="65"/>
      <c r="CIH124" s="65"/>
      <c r="CIJ124" s="65"/>
      <c r="CIL124" s="65"/>
      <c r="CIN124" s="65"/>
      <c r="CIP124" s="65"/>
      <c r="CIR124" s="65"/>
      <c r="CIT124" s="65"/>
      <c r="CIV124" s="65"/>
      <c r="CIX124" s="65"/>
      <c r="CIZ124" s="65"/>
      <c r="CJB124" s="65"/>
      <c r="CJD124" s="65"/>
      <c r="CJF124" s="65"/>
      <c r="CJH124" s="65"/>
      <c r="CJJ124" s="65"/>
      <c r="CJL124" s="65"/>
      <c r="CJN124" s="65"/>
      <c r="CJP124" s="65"/>
      <c r="CJR124" s="65"/>
      <c r="CJT124" s="65"/>
      <c r="CJV124" s="65"/>
      <c r="CJX124" s="65"/>
      <c r="CJZ124" s="65"/>
      <c r="CKB124" s="65"/>
      <c r="CKD124" s="65"/>
      <c r="CKF124" s="65"/>
      <c r="CKH124" s="65"/>
      <c r="CKJ124" s="65"/>
      <c r="CKL124" s="65"/>
      <c r="CKN124" s="65"/>
      <c r="CKP124" s="65"/>
      <c r="CKR124" s="65"/>
      <c r="CKT124" s="65"/>
      <c r="CKV124" s="65"/>
      <c r="CKX124" s="65"/>
      <c r="CKZ124" s="65"/>
      <c r="CLB124" s="65"/>
      <c r="CLD124" s="65"/>
      <c r="CLF124" s="65"/>
      <c r="CLH124" s="65"/>
      <c r="CLJ124" s="65"/>
      <c r="CLL124" s="65"/>
      <c r="CLN124" s="65"/>
      <c r="CLP124" s="65"/>
      <c r="CLR124" s="65"/>
      <c r="CLT124" s="65"/>
      <c r="CLV124" s="65"/>
      <c r="CLX124" s="65"/>
      <c r="CLZ124" s="65"/>
      <c r="CMB124" s="65"/>
      <c r="CMD124" s="65"/>
      <c r="CMF124" s="65"/>
      <c r="CMH124" s="65"/>
      <c r="CMJ124" s="65"/>
      <c r="CML124" s="65"/>
      <c r="CMN124" s="65"/>
      <c r="CMP124" s="65"/>
      <c r="CMR124" s="65"/>
      <c r="CMT124" s="65"/>
      <c r="CMV124" s="65"/>
      <c r="CMX124" s="65"/>
      <c r="CMZ124" s="65"/>
      <c r="CNB124" s="65"/>
      <c r="CND124" s="65"/>
      <c r="CNF124" s="65"/>
      <c r="CNH124" s="65"/>
      <c r="CNJ124" s="65"/>
      <c r="CNL124" s="65"/>
      <c r="CNN124" s="65"/>
      <c r="CNP124" s="65"/>
      <c r="CNR124" s="65"/>
      <c r="CNT124" s="65"/>
      <c r="CNV124" s="65"/>
      <c r="CNX124" s="65"/>
      <c r="CNZ124" s="65"/>
      <c r="COB124" s="65"/>
      <c r="COD124" s="65"/>
      <c r="COF124" s="65"/>
      <c r="COH124" s="65"/>
      <c r="COJ124" s="65"/>
      <c r="COL124" s="65"/>
      <c r="CON124" s="65"/>
      <c r="COP124" s="65"/>
      <c r="COR124" s="65"/>
      <c r="COT124" s="65"/>
      <c r="COV124" s="65"/>
      <c r="COX124" s="65"/>
      <c r="COZ124" s="65"/>
      <c r="CPB124" s="65"/>
      <c r="CPD124" s="65"/>
      <c r="CPF124" s="65"/>
      <c r="CPH124" s="65"/>
      <c r="CPJ124" s="65"/>
      <c r="CPL124" s="65"/>
      <c r="CPN124" s="65"/>
      <c r="CPP124" s="65"/>
      <c r="CPR124" s="65"/>
      <c r="CPT124" s="65"/>
      <c r="CPV124" s="65"/>
      <c r="CPX124" s="65"/>
      <c r="CPZ124" s="65"/>
      <c r="CQB124" s="65"/>
      <c r="CQD124" s="65"/>
      <c r="CQF124" s="65"/>
      <c r="CQH124" s="65"/>
      <c r="CQJ124" s="65"/>
      <c r="CQL124" s="65"/>
      <c r="CQN124" s="65"/>
      <c r="CQP124" s="65"/>
      <c r="CQR124" s="65"/>
      <c r="CQT124" s="65"/>
      <c r="CQV124" s="65"/>
      <c r="CQX124" s="65"/>
      <c r="CQZ124" s="65"/>
      <c r="CRB124" s="65"/>
      <c r="CRD124" s="65"/>
      <c r="CRF124" s="65"/>
      <c r="CRH124" s="65"/>
      <c r="CRJ124" s="65"/>
      <c r="CRL124" s="65"/>
      <c r="CRN124" s="65"/>
      <c r="CRP124" s="65"/>
      <c r="CRR124" s="65"/>
      <c r="CRT124" s="65"/>
      <c r="CRV124" s="65"/>
      <c r="CRX124" s="65"/>
      <c r="CRZ124" s="65"/>
      <c r="CSB124" s="65"/>
      <c r="CSD124" s="65"/>
      <c r="CSF124" s="65"/>
      <c r="CSH124" s="65"/>
      <c r="CSJ124" s="65"/>
      <c r="CSL124" s="65"/>
      <c r="CSN124" s="65"/>
      <c r="CSP124" s="65"/>
      <c r="CSR124" s="65"/>
      <c r="CST124" s="65"/>
      <c r="CSV124" s="65"/>
      <c r="CSX124" s="65"/>
      <c r="CSZ124" s="65"/>
      <c r="CTB124" s="65"/>
      <c r="CTD124" s="65"/>
      <c r="CTF124" s="65"/>
      <c r="CTH124" s="65"/>
      <c r="CTJ124" s="65"/>
      <c r="CTL124" s="65"/>
      <c r="CTN124" s="65"/>
      <c r="CTP124" s="65"/>
      <c r="CTR124" s="65"/>
      <c r="CTT124" s="65"/>
      <c r="CTV124" s="65"/>
      <c r="CTX124" s="65"/>
      <c r="CTZ124" s="65"/>
      <c r="CUB124" s="65"/>
      <c r="CUD124" s="65"/>
      <c r="CUF124" s="65"/>
      <c r="CUH124" s="65"/>
      <c r="CUJ124" s="65"/>
      <c r="CUL124" s="65"/>
      <c r="CUN124" s="65"/>
      <c r="CUP124" s="65"/>
      <c r="CUR124" s="65"/>
      <c r="CUT124" s="65"/>
      <c r="CUV124" s="65"/>
      <c r="CUX124" s="65"/>
      <c r="CUZ124" s="65"/>
      <c r="CVB124" s="65"/>
      <c r="CVD124" s="65"/>
      <c r="CVF124" s="65"/>
      <c r="CVH124" s="65"/>
      <c r="CVJ124" s="65"/>
      <c r="CVL124" s="65"/>
      <c r="CVN124" s="65"/>
      <c r="CVP124" s="65"/>
      <c r="CVR124" s="65"/>
      <c r="CVT124" s="65"/>
      <c r="CVV124" s="65"/>
      <c r="CVX124" s="65"/>
      <c r="CVZ124" s="65"/>
      <c r="CWB124" s="65"/>
      <c r="CWD124" s="65"/>
      <c r="CWF124" s="65"/>
      <c r="CWH124" s="65"/>
      <c r="CWJ124" s="65"/>
      <c r="CWL124" s="65"/>
      <c r="CWN124" s="65"/>
      <c r="CWP124" s="65"/>
      <c r="CWR124" s="65"/>
      <c r="CWT124" s="65"/>
      <c r="CWV124" s="65"/>
      <c r="CWX124" s="65"/>
      <c r="CWZ124" s="65"/>
      <c r="CXB124" s="65"/>
      <c r="CXD124" s="65"/>
      <c r="CXF124" s="65"/>
      <c r="CXH124" s="65"/>
      <c r="CXJ124" s="65"/>
      <c r="CXL124" s="65"/>
      <c r="CXN124" s="65"/>
      <c r="CXP124" s="65"/>
      <c r="CXR124" s="65"/>
      <c r="CXT124" s="65"/>
      <c r="CXV124" s="65"/>
      <c r="CXX124" s="65"/>
      <c r="CXZ124" s="65"/>
      <c r="CYB124" s="65"/>
      <c r="CYD124" s="65"/>
      <c r="CYF124" s="65"/>
      <c r="CYH124" s="65"/>
      <c r="CYJ124" s="65"/>
      <c r="CYL124" s="65"/>
      <c r="CYN124" s="65"/>
      <c r="CYP124" s="65"/>
      <c r="CYR124" s="65"/>
      <c r="CYT124" s="65"/>
      <c r="CYV124" s="65"/>
      <c r="CYX124" s="65"/>
      <c r="CYZ124" s="65"/>
      <c r="CZB124" s="65"/>
      <c r="CZD124" s="65"/>
      <c r="CZF124" s="65"/>
      <c r="CZH124" s="65"/>
      <c r="CZJ124" s="65"/>
      <c r="CZL124" s="65"/>
      <c r="CZN124" s="65"/>
      <c r="CZP124" s="65"/>
      <c r="CZR124" s="65"/>
      <c r="CZT124" s="65"/>
      <c r="CZV124" s="65"/>
      <c r="CZX124" s="65"/>
      <c r="CZZ124" s="65"/>
      <c r="DAB124" s="65"/>
      <c r="DAD124" s="65"/>
      <c r="DAF124" s="65"/>
      <c r="DAH124" s="65"/>
      <c r="DAJ124" s="65"/>
      <c r="DAL124" s="65"/>
      <c r="DAN124" s="65"/>
      <c r="DAP124" s="65"/>
      <c r="DAR124" s="65"/>
      <c r="DAT124" s="65"/>
      <c r="DAV124" s="65"/>
      <c r="DAX124" s="65"/>
      <c r="DAZ124" s="65"/>
      <c r="DBB124" s="65"/>
      <c r="DBD124" s="65"/>
      <c r="DBF124" s="65"/>
      <c r="DBH124" s="65"/>
      <c r="DBJ124" s="65"/>
      <c r="DBL124" s="65"/>
      <c r="DBN124" s="65"/>
      <c r="DBP124" s="65"/>
      <c r="DBR124" s="65"/>
      <c r="DBT124" s="65"/>
      <c r="DBV124" s="65"/>
      <c r="DBX124" s="65"/>
      <c r="DBZ124" s="65"/>
      <c r="DCB124" s="65"/>
      <c r="DCD124" s="65"/>
      <c r="DCF124" s="65"/>
      <c r="DCH124" s="65"/>
      <c r="DCJ124" s="65"/>
      <c r="DCL124" s="65"/>
      <c r="DCN124" s="65"/>
      <c r="DCP124" s="65"/>
      <c r="DCR124" s="65"/>
      <c r="DCT124" s="65"/>
      <c r="DCV124" s="65"/>
      <c r="DCX124" s="65"/>
      <c r="DCZ124" s="65"/>
      <c r="DDB124" s="65"/>
      <c r="DDD124" s="65"/>
      <c r="DDF124" s="65"/>
      <c r="DDH124" s="65"/>
      <c r="DDJ124" s="65"/>
      <c r="DDL124" s="65"/>
      <c r="DDN124" s="65"/>
      <c r="DDP124" s="65"/>
      <c r="DDR124" s="65"/>
      <c r="DDT124" s="65"/>
      <c r="DDV124" s="65"/>
      <c r="DDX124" s="65"/>
      <c r="DDZ124" s="65"/>
      <c r="DEB124" s="65"/>
      <c r="DED124" s="65"/>
      <c r="DEF124" s="65"/>
      <c r="DEH124" s="65"/>
      <c r="DEJ124" s="65"/>
      <c r="DEL124" s="65"/>
      <c r="DEN124" s="65"/>
      <c r="DEP124" s="65"/>
      <c r="DER124" s="65"/>
      <c r="DET124" s="65"/>
      <c r="DEV124" s="65"/>
      <c r="DEX124" s="65"/>
      <c r="DEZ124" s="65"/>
      <c r="DFB124" s="65"/>
      <c r="DFD124" s="65"/>
      <c r="DFF124" s="65"/>
      <c r="DFH124" s="65"/>
      <c r="DFJ124" s="65"/>
      <c r="DFL124" s="65"/>
      <c r="DFN124" s="65"/>
      <c r="DFP124" s="65"/>
      <c r="DFR124" s="65"/>
      <c r="DFT124" s="65"/>
      <c r="DFV124" s="65"/>
      <c r="DFX124" s="65"/>
      <c r="DFZ124" s="65"/>
      <c r="DGB124" s="65"/>
      <c r="DGD124" s="65"/>
      <c r="DGF124" s="65"/>
      <c r="DGH124" s="65"/>
      <c r="DGJ124" s="65"/>
      <c r="DGL124" s="65"/>
      <c r="DGN124" s="65"/>
      <c r="DGP124" s="65"/>
      <c r="DGR124" s="65"/>
      <c r="DGT124" s="65"/>
      <c r="DGV124" s="65"/>
      <c r="DGX124" s="65"/>
      <c r="DGZ124" s="65"/>
      <c r="DHB124" s="65"/>
      <c r="DHD124" s="65"/>
      <c r="DHF124" s="65"/>
      <c r="DHH124" s="65"/>
      <c r="DHJ124" s="65"/>
      <c r="DHL124" s="65"/>
      <c r="DHN124" s="65"/>
      <c r="DHP124" s="65"/>
      <c r="DHR124" s="65"/>
      <c r="DHT124" s="65"/>
      <c r="DHV124" s="65"/>
      <c r="DHX124" s="65"/>
      <c r="DHZ124" s="65"/>
      <c r="DIB124" s="65"/>
      <c r="DID124" s="65"/>
      <c r="DIF124" s="65"/>
      <c r="DIH124" s="65"/>
      <c r="DIJ124" s="65"/>
      <c r="DIL124" s="65"/>
      <c r="DIN124" s="65"/>
      <c r="DIP124" s="65"/>
      <c r="DIR124" s="65"/>
      <c r="DIT124" s="65"/>
      <c r="DIV124" s="65"/>
      <c r="DIX124" s="65"/>
      <c r="DIZ124" s="65"/>
      <c r="DJB124" s="65"/>
      <c r="DJD124" s="65"/>
      <c r="DJF124" s="65"/>
      <c r="DJH124" s="65"/>
      <c r="DJJ124" s="65"/>
      <c r="DJL124" s="65"/>
      <c r="DJN124" s="65"/>
      <c r="DJP124" s="65"/>
      <c r="DJR124" s="65"/>
      <c r="DJT124" s="65"/>
      <c r="DJV124" s="65"/>
      <c r="DJX124" s="65"/>
      <c r="DJZ124" s="65"/>
      <c r="DKB124" s="65"/>
      <c r="DKD124" s="65"/>
      <c r="DKF124" s="65"/>
      <c r="DKH124" s="65"/>
      <c r="DKJ124" s="65"/>
      <c r="DKL124" s="65"/>
      <c r="DKN124" s="65"/>
      <c r="DKP124" s="65"/>
      <c r="DKR124" s="65"/>
      <c r="DKT124" s="65"/>
      <c r="DKV124" s="65"/>
      <c r="DKX124" s="65"/>
      <c r="DKZ124" s="65"/>
      <c r="DLB124" s="65"/>
      <c r="DLD124" s="65"/>
      <c r="DLF124" s="65"/>
      <c r="DLH124" s="65"/>
      <c r="DLJ124" s="65"/>
      <c r="DLL124" s="65"/>
      <c r="DLN124" s="65"/>
      <c r="DLP124" s="65"/>
      <c r="DLR124" s="65"/>
      <c r="DLT124" s="65"/>
      <c r="DLV124" s="65"/>
      <c r="DLX124" s="65"/>
      <c r="DLZ124" s="65"/>
      <c r="DMB124" s="65"/>
      <c r="DMD124" s="65"/>
      <c r="DMF124" s="65"/>
      <c r="DMH124" s="65"/>
      <c r="DMJ124" s="65"/>
      <c r="DML124" s="65"/>
      <c r="DMN124" s="65"/>
      <c r="DMP124" s="65"/>
      <c r="DMR124" s="65"/>
      <c r="DMT124" s="65"/>
      <c r="DMV124" s="65"/>
      <c r="DMX124" s="65"/>
      <c r="DMZ124" s="65"/>
      <c r="DNB124" s="65"/>
      <c r="DND124" s="65"/>
      <c r="DNF124" s="65"/>
      <c r="DNH124" s="65"/>
      <c r="DNJ124" s="65"/>
      <c r="DNL124" s="65"/>
      <c r="DNN124" s="65"/>
      <c r="DNP124" s="65"/>
      <c r="DNR124" s="65"/>
      <c r="DNT124" s="65"/>
      <c r="DNV124" s="65"/>
      <c r="DNX124" s="65"/>
      <c r="DNZ124" s="65"/>
      <c r="DOB124" s="65"/>
      <c r="DOD124" s="65"/>
      <c r="DOF124" s="65"/>
      <c r="DOH124" s="65"/>
      <c r="DOJ124" s="65"/>
      <c r="DOL124" s="65"/>
      <c r="DON124" s="65"/>
      <c r="DOP124" s="65"/>
      <c r="DOR124" s="65"/>
      <c r="DOT124" s="65"/>
      <c r="DOV124" s="65"/>
      <c r="DOX124" s="65"/>
      <c r="DOZ124" s="65"/>
      <c r="DPB124" s="65"/>
      <c r="DPD124" s="65"/>
      <c r="DPF124" s="65"/>
      <c r="DPH124" s="65"/>
      <c r="DPJ124" s="65"/>
      <c r="DPL124" s="65"/>
      <c r="DPN124" s="65"/>
      <c r="DPP124" s="65"/>
      <c r="DPR124" s="65"/>
      <c r="DPT124" s="65"/>
      <c r="DPV124" s="65"/>
      <c r="DPX124" s="65"/>
      <c r="DPZ124" s="65"/>
      <c r="DQB124" s="65"/>
      <c r="DQD124" s="65"/>
      <c r="DQF124" s="65"/>
      <c r="DQH124" s="65"/>
      <c r="DQJ124" s="65"/>
      <c r="DQL124" s="65"/>
      <c r="DQN124" s="65"/>
      <c r="DQP124" s="65"/>
      <c r="DQR124" s="65"/>
      <c r="DQT124" s="65"/>
      <c r="DQV124" s="65"/>
      <c r="DQX124" s="65"/>
      <c r="DQZ124" s="65"/>
      <c r="DRB124" s="65"/>
      <c r="DRD124" s="65"/>
      <c r="DRF124" s="65"/>
      <c r="DRH124" s="65"/>
      <c r="DRJ124" s="65"/>
      <c r="DRL124" s="65"/>
      <c r="DRN124" s="65"/>
      <c r="DRP124" s="65"/>
      <c r="DRR124" s="65"/>
      <c r="DRT124" s="65"/>
      <c r="DRV124" s="65"/>
      <c r="DRX124" s="65"/>
      <c r="DRZ124" s="65"/>
      <c r="DSB124" s="65"/>
      <c r="DSD124" s="65"/>
      <c r="DSF124" s="65"/>
      <c r="DSH124" s="65"/>
      <c r="DSJ124" s="65"/>
      <c r="DSL124" s="65"/>
      <c r="DSN124" s="65"/>
      <c r="DSP124" s="65"/>
      <c r="DSR124" s="65"/>
      <c r="DST124" s="65"/>
      <c r="DSV124" s="65"/>
      <c r="DSX124" s="65"/>
      <c r="DSZ124" s="65"/>
      <c r="DTB124" s="65"/>
      <c r="DTD124" s="65"/>
      <c r="DTF124" s="65"/>
      <c r="DTH124" s="65"/>
      <c r="DTJ124" s="65"/>
      <c r="DTL124" s="65"/>
      <c r="DTN124" s="65"/>
      <c r="DTP124" s="65"/>
      <c r="DTR124" s="65"/>
      <c r="DTT124" s="65"/>
      <c r="DTV124" s="65"/>
      <c r="DTX124" s="65"/>
      <c r="DTZ124" s="65"/>
      <c r="DUB124" s="65"/>
      <c r="DUD124" s="65"/>
      <c r="DUF124" s="65"/>
      <c r="DUH124" s="65"/>
      <c r="DUJ124" s="65"/>
      <c r="DUL124" s="65"/>
      <c r="DUN124" s="65"/>
      <c r="DUP124" s="65"/>
      <c r="DUR124" s="65"/>
      <c r="DUT124" s="65"/>
      <c r="DUV124" s="65"/>
      <c r="DUX124" s="65"/>
      <c r="DUZ124" s="65"/>
      <c r="DVB124" s="65"/>
      <c r="DVD124" s="65"/>
      <c r="DVF124" s="65"/>
      <c r="DVH124" s="65"/>
      <c r="DVJ124" s="65"/>
      <c r="DVL124" s="65"/>
      <c r="DVN124" s="65"/>
      <c r="DVP124" s="65"/>
      <c r="DVR124" s="65"/>
      <c r="DVT124" s="65"/>
      <c r="DVV124" s="65"/>
      <c r="DVX124" s="65"/>
      <c r="DVZ124" s="65"/>
      <c r="DWB124" s="65"/>
      <c r="DWD124" s="65"/>
      <c r="DWF124" s="65"/>
      <c r="DWH124" s="65"/>
      <c r="DWJ124" s="65"/>
      <c r="DWL124" s="65"/>
      <c r="DWN124" s="65"/>
      <c r="DWP124" s="65"/>
      <c r="DWR124" s="65"/>
      <c r="DWT124" s="65"/>
      <c r="DWV124" s="65"/>
      <c r="DWX124" s="65"/>
      <c r="DWZ124" s="65"/>
      <c r="DXB124" s="65"/>
      <c r="DXD124" s="65"/>
      <c r="DXF124" s="65"/>
      <c r="DXH124" s="65"/>
      <c r="DXJ124" s="65"/>
      <c r="DXL124" s="65"/>
      <c r="DXN124" s="65"/>
      <c r="DXP124" s="65"/>
      <c r="DXR124" s="65"/>
      <c r="DXT124" s="65"/>
      <c r="DXV124" s="65"/>
      <c r="DXX124" s="65"/>
      <c r="DXZ124" s="65"/>
      <c r="DYB124" s="65"/>
      <c r="DYD124" s="65"/>
      <c r="DYF124" s="65"/>
      <c r="DYH124" s="65"/>
      <c r="DYJ124" s="65"/>
      <c r="DYL124" s="65"/>
      <c r="DYN124" s="65"/>
      <c r="DYP124" s="65"/>
      <c r="DYR124" s="65"/>
      <c r="DYT124" s="65"/>
      <c r="DYV124" s="65"/>
      <c r="DYX124" s="65"/>
      <c r="DYZ124" s="65"/>
      <c r="DZB124" s="65"/>
      <c r="DZD124" s="65"/>
      <c r="DZF124" s="65"/>
      <c r="DZH124" s="65"/>
      <c r="DZJ124" s="65"/>
      <c r="DZL124" s="65"/>
      <c r="DZN124" s="65"/>
      <c r="DZP124" s="65"/>
      <c r="DZR124" s="65"/>
      <c r="DZT124" s="65"/>
      <c r="DZV124" s="65"/>
      <c r="DZX124" s="65"/>
      <c r="DZZ124" s="65"/>
      <c r="EAB124" s="65"/>
      <c r="EAD124" s="65"/>
      <c r="EAF124" s="65"/>
      <c r="EAH124" s="65"/>
      <c r="EAJ124" s="65"/>
      <c r="EAL124" s="65"/>
      <c r="EAN124" s="65"/>
      <c r="EAP124" s="65"/>
      <c r="EAR124" s="65"/>
      <c r="EAT124" s="65"/>
      <c r="EAV124" s="65"/>
      <c r="EAX124" s="65"/>
      <c r="EAZ124" s="65"/>
      <c r="EBB124" s="65"/>
      <c r="EBD124" s="65"/>
      <c r="EBF124" s="65"/>
      <c r="EBH124" s="65"/>
      <c r="EBJ124" s="65"/>
      <c r="EBL124" s="65"/>
      <c r="EBN124" s="65"/>
      <c r="EBP124" s="65"/>
      <c r="EBR124" s="65"/>
      <c r="EBT124" s="65"/>
      <c r="EBV124" s="65"/>
      <c r="EBX124" s="65"/>
      <c r="EBZ124" s="65"/>
      <c r="ECB124" s="65"/>
      <c r="ECD124" s="65"/>
      <c r="ECF124" s="65"/>
      <c r="ECH124" s="65"/>
      <c r="ECJ124" s="65"/>
      <c r="ECL124" s="65"/>
      <c r="ECN124" s="65"/>
      <c r="ECP124" s="65"/>
      <c r="ECR124" s="65"/>
      <c r="ECT124" s="65"/>
      <c r="ECV124" s="65"/>
      <c r="ECX124" s="65"/>
      <c r="ECZ124" s="65"/>
      <c r="EDB124" s="65"/>
      <c r="EDD124" s="65"/>
      <c r="EDF124" s="65"/>
      <c r="EDH124" s="65"/>
      <c r="EDJ124" s="65"/>
      <c r="EDL124" s="65"/>
      <c r="EDN124" s="65"/>
      <c r="EDP124" s="65"/>
      <c r="EDR124" s="65"/>
      <c r="EDT124" s="65"/>
      <c r="EDV124" s="65"/>
      <c r="EDX124" s="65"/>
      <c r="EDZ124" s="65"/>
      <c r="EEB124" s="65"/>
      <c r="EED124" s="65"/>
      <c r="EEF124" s="65"/>
      <c r="EEH124" s="65"/>
      <c r="EEJ124" s="65"/>
      <c r="EEL124" s="65"/>
      <c r="EEN124" s="65"/>
      <c r="EEP124" s="65"/>
      <c r="EER124" s="65"/>
      <c r="EET124" s="65"/>
      <c r="EEV124" s="65"/>
      <c r="EEX124" s="65"/>
      <c r="EEZ124" s="65"/>
      <c r="EFB124" s="65"/>
      <c r="EFD124" s="65"/>
      <c r="EFF124" s="65"/>
      <c r="EFH124" s="65"/>
      <c r="EFJ124" s="65"/>
      <c r="EFL124" s="65"/>
      <c r="EFN124" s="65"/>
      <c r="EFP124" s="65"/>
      <c r="EFR124" s="65"/>
      <c r="EFT124" s="65"/>
      <c r="EFV124" s="65"/>
      <c r="EFX124" s="65"/>
      <c r="EFZ124" s="65"/>
      <c r="EGB124" s="65"/>
      <c r="EGD124" s="65"/>
      <c r="EGF124" s="65"/>
      <c r="EGH124" s="65"/>
      <c r="EGJ124" s="65"/>
      <c r="EGL124" s="65"/>
      <c r="EGN124" s="65"/>
      <c r="EGP124" s="65"/>
      <c r="EGR124" s="65"/>
      <c r="EGT124" s="65"/>
      <c r="EGV124" s="65"/>
      <c r="EGX124" s="65"/>
      <c r="EGZ124" s="65"/>
      <c r="EHB124" s="65"/>
      <c r="EHD124" s="65"/>
      <c r="EHF124" s="65"/>
      <c r="EHH124" s="65"/>
      <c r="EHJ124" s="65"/>
      <c r="EHL124" s="65"/>
      <c r="EHN124" s="65"/>
      <c r="EHP124" s="65"/>
      <c r="EHR124" s="65"/>
      <c r="EHT124" s="65"/>
      <c r="EHV124" s="65"/>
      <c r="EHX124" s="65"/>
      <c r="EHZ124" s="65"/>
      <c r="EIB124" s="65"/>
      <c r="EID124" s="65"/>
      <c r="EIF124" s="65"/>
      <c r="EIH124" s="65"/>
      <c r="EIJ124" s="65"/>
      <c r="EIL124" s="65"/>
      <c r="EIN124" s="65"/>
      <c r="EIP124" s="65"/>
      <c r="EIR124" s="65"/>
      <c r="EIT124" s="65"/>
      <c r="EIV124" s="65"/>
      <c r="EIX124" s="65"/>
      <c r="EIZ124" s="65"/>
      <c r="EJB124" s="65"/>
      <c r="EJD124" s="65"/>
      <c r="EJF124" s="65"/>
      <c r="EJH124" s="65"/>
      <c r="EJJ124" s="65"/>
      <c r="EJL124" s="65"/>
      <c r="EJN124" s="65"/>
      <c r="EJP124" s="65"/>
      <c r="EJR124" s="65"/>
      <c r="EJT124" s="65"/>
      <c r="EJV124" s="65"/>
      <c r="EJX124" s="65"/>
      <c r="EJZ124" s="65"/>
      <c r="EKB124" s="65"/>
      <c r="EKD124" s="65"/>
      <c r="EKF124" s="65"/>
      <c r="EKH124" s="65"/>
      <c r="EKJ124" s="65"/>
      <c r="EKL124" s="65"/>
      <c r="EKN124" s="65"/>
      <c r="EKP124" s="65"/>
      <c r="EKR124" s="65"/>
      <c r="EKT124" s="65"/>
      <c r="EKV124" s="65"/>
      <c r="EKX124" s="65"/>
      <c r="EKZ124" s="65"/>
      <c r="ELB124" s="65"/>
      <c r="ELD124" s="65"/>
      <c r="ELF124" s="65"/>
      <c r="ELH124" s="65"/>
      <c r="ELJ124" s="65"/>
      <c r="ELL124" s="65"/>
      <c r="ELN124" s="65"/>
      <c r="ELP124" s="65"/>
      <c r="ELR124" s="65"/>
      <c r="ELT124" s="65"/>
      <c r="ELV124" s="65"/>
      <c r="ELX124" s="65"/>
      <c r="ELZ124" s="65"/>
      <c r="EMB124" s="65"/>
      <c r="EMD124" s="65"/>
      <c r="EMF124" s="65"/>
      <c r="EMH124" s="65"/>
      <c r="EMJ124" s="65"/>
      <c r="EML124" s="65"/>
      <c r="EMN124" s="65"/>
      <c r="EMP124" s="65"/>
      <c r="EMR124" s="65"/>
      <c r="EMT124" s="65"/>
      <c r="EMV124" s="65"/>
      <c r="EMX124" s="65"/>
      <c r="EMZ124" s="65"/>
      <c r="ENB124" s="65"/>
      <c r="END124" s="65"/>
      <c r="ENF124" s="65"/>
      <c r="ENH124" s="65"/>
      <c r="ENJ124" s="65"/>
      <c r="ENL124" s="65"/>
      <c r="ENN124" s="65"/>
      <c r="ENP124" s="65"/>
      <c r="ENR124" s="65"/>
      <c r="ENT124" s="65"/>
      <c r="ENV124" s="65"/>
      <c r="ENX124" s="65"/>
      <c r="ENZ124" s="65"/>
      <c r="EOB124" s="65"/>
      <c r="EOD124" s="65"/>
      <c r="EOF124" s="65"/>
      <c r="EOH124" s="65"/>
      <c r="EOJ124" s="65"/>
      <c r="EOL124" s="65"/>
      <c r="EON124" s="65"/>
      <c r="EOP124" s="65"/>
      <c r="EOR124" s="65"/>
      <c r="EOT124" s="65"/>
      <c r="EOV124" s="65"/>
      <c r="EOX124" s="65"/>
      <c r="EOZ124" s="65"/>
      <c r="EPB124" s="65"/>
      <c r="EPD124" s="65"/>
      <c r="EPF124" s="65"/>
      <c r="EPH124" s="65"/>
      <c r="EPJ124" s="65"/>
      <c r="EPL124" s="65"/>
      <c r="EPN124" s="65"/>
      <c r="EPP124" s="65"/>
      <c r="EPR124" s="65"/>
      <c r="EPT124" s="65"/>
      <c r="EPV124" s="65"/>
      <c r="EPX124" s="65"/>
      <c r="EPZ124" s="65"/>
      <c r="EQB124" s="65"/>
      <c r="EQD124" s="65"/>
      <c r="EQF124" s="65"/>
      <c r="EQH124" s="65"/>
      <c r="EQJ124" s="65"/>
      <c r="EQL124" s="65"/>
      <c r="EQN124" s="65"/>
      <c r="EQP124" s="65"/>
      <c r="EQR124" s="65"/>
      <c r="EQT124" s="65"/>
      <c r="EQV124" s="65"/>
      <c r="EQX124" s="65"/>
      <c r="EQZ124" s="65"/>
      <c r="ERB124" s="65"/>
      <c r="ERD124" s="65"/>
      <c r="ERF124" s="65"/>
      <c r="ERH124" s="65"/>
      <c r="ERJ124" s="65"/>
      <c r="ERL124" s="65"/>
      <c r="ERN124" s="65"/>
      <c r="ERP124" s="65"/>
      <c r="ERR124" s="65"/>
      <c r="ERT124" s="65"/>
      <c r="ERV124" s="65"/>
      <c r="ERX124" s="65"/>
      <c r="ERZ124" s="65"/>
      <c r="ESB124" s="65"/>
      <c r="ESD124" s="65"/>
      <c r="ESF124" s="65"/>
      <c r="ESH124" s="65"/>
      <c r="ESJ124" s="65"/>
      <c r="ESL124" s="65"/>
      <c r="ESN124" s="65"/>
      <c r="ESP124" s="65"/>
      <c r="ESR124" s="65"/>
      <c r="EST124" s="65"/>
      <c r="ESV124" s="65"/>
      <c r="ESX124" s="65"/>
      <c r="ESZ124" s="65"/>
      <c r="ETB124" s="65"/>
      <c r="ETD124" s="65"/>
      <c r="ETF124" s="65"/>
      <c r="ETH124" s="65"/>
      <c r="ETJ124" s="65"/>
      <c r="ETL124" s="65"/>
      <c r="ETN124" s="65"/>
      <c r="ETP124" s="65"/>
      <c r="ETR124" s="65"/>
      <c r="ETT124" s="65"/>
      <c r="ETV124" s="65"/>
      <c r="ETX124" s="65"/>
      <c r="ETZ124" s="65"/>
      <c r="EUB124" s="65"/>
      <c r="EUD124" s="65"/>
      <c r="EUF124" s="65"/>
      <c r="EUH124" s="65"/>
      <c r="EUJ124" s="65"/>
      <c r="EUL124" s="65"/>
      <c r="EUN124" s="65"/>
      <c r="EUP124" s="65"/>
      <c r="EUR124" s="65"/>
      <c r="EUT124" s="65"/>
      <c r="EUV124" s="65"/>
      <c r="EUX124" s="65"/>
      <c r="EUZ124" s="65"/>
      <c r="EVB124" s="65"/>
      <c r="EVD124" s="65"/>
      <c r="EVF124" s="65"/>
      <c r="EVH124" s="65"/>
      <c r="EVJ124" s="65"/>
      <c r="EVL124" s="65"/>
      <c r="EVN124" s="65"/>
      <c r="EVP124" s="65"/>
      <c r="EVR124" s="65"/>
      <c r="EVT124" s="65"/>
      <c r="EVV124" s="65"/>
      <c r="EVX124" s="65"/>
      <c r="EVZ124" s="65"/>
      <c r="EWB124" s="65"/>
      <c r="EWD124" s="65"/>
      <c r="EWF124" s="65"/>
      <c r="EWH124" s="65"/>
      <c r="EWJ124" s="65"/>
      <c r="EWL124" s="65"/>
      <c r="EWN124" s="65"/>
      <c r="EWP124" s="65"/>
      <c r="EWR124" s="65"/>
      <c r="EWT124" s="65"/>
      <c r="EWV124" s="65"/>
      <c r="EWX124" s="65"/>
      <c r="EWZ124" s="65"/>
      <c r="EXB124" s="65"/>
      <c r="EXD124" s="65"/>
      <c r="EXF124" s="65"/>
      <c r="EXH124" s="65"/>
      <c r="EXJ124" s="65"/>
      <c r="EXL124" s="65"/>
      <c r="EXN124" s="65"/>
      <c r="EXP124" s="65"/>
      <c r="EXR124" s="65"/>
      <c r="EXT124" s="65"/>
      <c r="EXV124" s="65"/>
      <c r="EXX124" s="65"/>
      <c r="EXZ124" s="65"/>
      <c r="EYB124" s="65"/>
      <c r="EYD124" s="65"/>
      <c r="EYF124" s="65"/>
      <c r="EYH124" s="65"/>
      <c r="EYJ124" s="65"/>
      <c r="EYL124" s="65"/>
      <c r="EYN124" s="65"/>
      <c r="EYP124" s="65"/>
      <c r="EYR124" s="65"/>
      <c r="EYT124" s="65"/>
      <c r="EYV124" s="65"/>
      <c r="EYX124" s="65"/>
      <c r="EYZ124" s="65"/>
      <c r="EZB124" s="65"/>
      <c r="EZD124" s="65"/>
      <c r="EZF124" s="65"/>
      <c r="EZH124" s="65"/>
      <c r="EZJ124" s="65"/>
      <c r="EZL124" s="65"/>
      <c r="EZN124" s="65"/>
      <c r="EZP124" s="65"/>
      <c r="EZR124" s="65"/>
      <c r="EZT124" s="65"/>
      <c r="EZV124" s="65"/>
      <c r="EZX124" s="65"/>
      <c r="EZZ124" s="65"/>
      <c r="FAB124" s="65"/>
      <c r="FAD124" s="65"/>
      <c r="FAF124" s="65"/>
      <c r="FAH124" s="65"/>
      <c r="FAJ124" s="65"/>
      <c r="FAL124" s="65"/>
      <c r="FAN124" s="65"/>
      <c r="FAP124" s="65"/>
      <c r="FAR124" s="65"/>
      <c r="FAT124" s="65"/>
      <c r="FAV124" s="65"/>
      <c r="FAX124" s="65"/>
      <c r="FAZ124" s="65"/>
      <c r="FBB124" s="65"/>
      <c r="FBD124" s="65"/>
      <c r="FBF124" s="65"/>
      <c r="FBH124" s="65"/>
      <c r="FBJ124" s="65"/>
      <c r="FBL124" s="65"/>
      <c r="FBN124" s="65"/>
      <c r="FBP124" s="65"/>
      <c r="FBR124" s="65"/>
      <c r="FBT124" s="65"/>
      <c r="FBV124" s="65"/>
      <c r="FBX124" s="65"/>
      <c r="FBZ124" s="65"/>
      <c r="FCB124" s="65"/>
      <c r="FCD124" s="65"/>
      <c r="FCF124" s="65"/>
      <c r="FCH124" s="65"/>
      <c r="FCJ124" s="65"/>
      <c r="FCL124" s="65"/>
      <c r="FCN124" s="65"/>
      <c r="FCP124" s="65"/>
      <c r="FCR124" s="65"/>
      <c r="FCT124" s="65"/>
      <c r="FCV124" s="65"/>
      <c r="FCX124" s="65"/>
      <c r="FCZ124" s="65"/>
      <c r="FDB124" s="65"/>
      <c r="FDD124" s="65"/>
      <c r="FDF124" s="65"/>
      <c r="FDH124" s="65"/>
      <c r="FDJ124" s="65"/>
      <c r="FDL124" s="65"/>
      <c r="FDN124" s="65"/>
      <c r="FDP124" s="65"/>
      <c r="FDR124" s="65"/>
      <c r="FDT124" s="65"/>
      <c r="FDV124" s="65"/>
      <c r="FDX124" s="65"/>
      <c r="FDZ124" s="65"/>
      <c r="FEB124" s="65"/>
      <c r="FED124" s="65"/>
      <c r="FEF124" s="65"/>
      <c r="FEH124" s="65"/>
      <c r="FEJ124" s="65"/>
      <c r="FEL124" s="65"/>
      <c r="FEN124" s="65"/>
      <c r="FEP124" s="65"/>
      <c r="FER124" s="65"/>
      <c r="FET124" s="65"/>
      <c r="FEV124" s="65"/>
      <c r="FEX124" s="65"/>
      <c r="FEZ124" s="65"/>
      <c r="FFB124" s="65"/>
      <c r="FFD124" s="65"/>
      <c r="FFF124" s="65"/>
      <c r="FFH124" s="65"/>
      <c r="FFJ124" s="65"/>
      <c r="FFL124" s="65"/>
      <c r="FFN124" s="65"/>
      <c r="FFP124" s="65"/>
      <c r="FFR124" s="65"/>
      <c r="FFT124" s="65"/>
      <c r="FFV124" s="65"/>
      <c r="FFX124" s="65"/>
      <c r="FFZ124" s="65"/>
      <c r="FGB124" s="65"/>
      <c r="FGD124" s="65"/>
      <c r="FGF124" s="65"/>
      <c r="FGH124" s="65"/>
      <c r="FGJ124" s="65"/>
      <c r="FGL124" s="65"/>
      <c r="FGN124" s="65"/>
      <c r="FGP124" s="65"/>
      <c r="FGR124" s="65"/>
      <c r="FGT124" s="65"/>
      <c r="FGV124" s="65"/>
      <c r="FGX124" s="65"/>
      <c r="FGZ124" s="65"/>
      <c r="FHB124" s="65"/>
      <c r="FHD124" s="65"/>
      <c r="FHF124" s="65"/>
      <c r="FHH124" s="65"/>
      <c r="FHJ124" s="65"/>
      <c r="FHL124" s="65"/>
      <c r="FHN124" s="65"/>
      <c r="FHP124" s="65"/>
      <c r="FHR124" s="65"/>
      <c r="FHT124" s="65"/>
      <c r="FHV124" s="65"/>
      <c r="FHX124" s="65"/>
      <c r="FHZ124" s="65"/>
      <c r="FIB124" s="65"/>
      <c r="FID124" s="65"/>
      <c r="FIF124" s="65"/>
      <c r="FIH124" s="65"/>
      <c r="FIJ124" s="65"/>
      <c r="FIL124" s="65"/>
      <c r="FIN124" s="65"/>
      <c r="FIP124" s="65"/>
      <c r="FIR124" s="65"/>
      <c r="FIT124" s="65"/>
      <c r="FIV124" s="65"/>
      <c r="FIX124" s="65"/>
      <c r="FIZ124" s="65"/>
      <c r="FJB124" s="65"/>
      <c r="FJD124" s="65"/>
      <c r="FJF124" s="65"/>
      <c r="FJH124" s="65"/>
      <c r="FJJ124" s="65"/>
      <c r="FJL124" s="65"/>
      <c r="FJN124" s="65"/>
      <c r="FJP124" s="65"/>
      <c r="FJR124" s="65"/>
      <c r="FJT124" s="65"/>
      <c r="FJV124" s="65"/>
      <c r="FJX124" s="65"/>
      <c r="FJZ124" s="65"/>
      <c r="FKB124" s="65"/>
      <c r="FKD124" s="65"/>
      <c r="FKF124" s="65"/>
      <c r="FKH124" s="65"/>
      <c r="FKJ124" s="65"/>
      <c r="FKL124" s="65"/>
      <c r="FKN124" s="65"/>
      <c r="FKP124" s="65"/>
      <c r="FKR124" s="65"/>
      <c r="FKT124" s="65"/>
      <c r="FKV124" s="65"/>
      <c r="FKX124" s="65"/>
      <c r="FKZ124" s="65"/>
      <c r="FLB124" s="65"/>
      <c r="FLD124" s="65"/>
      <c r="FLF124" s="65"/>
      <c r="FLH124" s="65"/>
      <c r="FLJ124" s="65"/>
      <c r="FLL124" s="65"/>
      <c r="FLN124" s="65"/>
      <c r="FLP124" s="65"/>
      <c r="FLR124" s="65"/>
      <c r="FLT124" s="65"/>
      <c r="FLV124" s="65"/>
      <c r="FLX124" s="65"/>
      <c r="FLZ124" s="65"/>
      <c r="FMB124" s="65"/>
      <c r="FMD124" s="65"/>
      <c r="FMF124" s="65"/>
      <c r="FMH124" s="65"/>
      <c r="FMJ124" s="65"/>
      <c r="FML124" s="65"/>
      <c r="FMN124" s="65"/>
      <c r="FMP124" s="65"/>
      <c r="FMR124" s="65"/>
      <c r="FMT124" s="65"/>
      <c r="FMV124" s="65"/>
      <c r="FMX124" s="65"/>
      <c r="FMZ124" s="65"/>
      <c r="FNB124" s="65"/>
      <c r="FND124" s="65"/>
      <c r="FNF124" s="65"/>
      <c r="FNH124" s="65"/>
      <c r="FNJ124" s="65"/>
      <c r="FNL124" s="65"/>
      <c r="FNN124" s="65"/>
      <c r="FNP124" s="65"/>
      <c r="FNR124" s="65"/>
      <c r="FNT124" s="65"/>
      <c r="FNV124" s="65"/>
      <c r="FNX124" s="65"/>
      <c r="FNZ124" s="65"/>
      <c r="FOB124" s="65"/>
      <c r="FOD124" s="65"/>
      <c r="FOF124" s="65"/>
      <c r="FOH124" s="65"/>
      <c r="FOJ124" s="65"/>
      <c r="FOL124" s="65"/>
      <c r="FON124" s="65"/>
      <c r="FOP124" s="65"/>
      <c r="FOR124" s="65"/>
      <c r="FOT124" s="65"/>
      <c r="FOV124" s="65"/>
      <c r="FOX124" s="65"/>
      <c r="FOZ124" s="65"/>
      <c r="FPB124" s="65"/>
      <c r="FPD124" s="65"/>
      <c r="FPF124" s="65"/>
      <c r="FPH124" s="65"/>
      <c r="FPJ124" s="65"/>
      <c r="FPL124" s="65"/>
      <c r="FPN124" s="65"/>
      <c r="FPP124" s="65"/>
      <c r="FPR124" s="65"/>
      <c r="FPT124" s="65"/>
      <c r="FPV124" s="65"/>
      <c r="FPX124" s="65"/>
      <c r="FPZ124" s="65"/>
      <c r="FQB124" s="65"/>
      <c r="FQD124" s="65"/>
      <c r="FQF124" s="65"/>
      <c r="FQH124" s="65"/>
      <c r="FQJ124" s="65"/>
      <c r="FQL124" s="65"/>
      <c r="FQN124" s="65"/>
      <c r="FQP124" s="65"/>
      <c r="FQR124" s="65"/>
      <c r="FQT124" s="65"/>
      <c r="FQV124" s="65"/>
      <c r="FQX124" s="65"/>
      <c r="FQZ124" s="65"/>
      <c r="FRB124" s="65"/>
      <c r="FRD124" s="65"/>
      <c r="FRF124" s="65"/>
      <c r="FRH124" s="65"/>
      <c r="FRJ124" s="65"/>
      <c r="FRL124" s="65"/>
      <c r="FRN124" s="65"/>
      <c r="FRP124" s="65"/>
      <c r="FRR124" s="65"/>
      <c r="FRT124" s="65"/>
      <c r="FRV124" s="65"/>
      <c r="FRX124" s="65"/>
      <c r="FRZ124" s="65"/>
      <c r="FSB124" s="65"/>
      <c r="FSD124" s="65"/>
      <c r="FSF124" s="65"/>
      <c r="FSH124" s="65"/>
      <c r="FSJ124" s="65"/>
      <c r="FSL124" s="65"/>
      <c r="FSN124" s="65"/>
      <c r="FSP124" s="65"/>
      <c r="FSR124" s="65"/>
      <c r="FST124" s="65"/>
      <c r="FSV124" s="65"/>
      <c r="FSX124" s="65"/>
      <c r="FSZ124" s="65"/>
      <c r="FTB124" s="65"/>
      <c r="FTD124" s="65"/>
      <c r="FTF124" s="65"/>
      <c r="FTH124" s="65"/>
      <c r="FTJ124" s="65"/>
      <c r="FTL124" s="65"/>
      <c r="FTN124" s="65"/>
      <c r="FTP124" s="65"/>
      <c r="FTR124" s="65"/>
      <c r="FTT124" s="65"/>
      <c r="FTV124" s="65"/>
      <c r="FTX124" s="65"/>
      <c r="FTZ124" s="65"/>
      <c r="FUB124" s="65"/>
      <c r="FUD124" s="65"/>
      <c r="FUF124" s="65"/>
      <c r="FUH124" s="65"/>
      <c r="FUJ124" s="65"/>
      <c r="FUL124" s="65"/>
      <c r="FUN124" s="65"/>
      <c r="FUP124" s="65"/>
      <c r="FUR124" s="65"/>
      <c r="FUT124" s="65"/>
      <c r="FUV124" s="65"/>
      <c r="FUX124" s="65"/>
      <c r="FUZ124" s="65"/>
      <c r="FVB124" s="65"/>
      <c r="FVD124" s="65"/>
      <c r="FVF124" s="65"/>
      <c r="FVH124" s="65"/>
      <c r="FVJ124" s="65"/>
      <c r="FVL124" s="65"/>
      <c r="FVN124" s="65"/>
      <c r="FVP124" s="65"/>
      <c r="FVR124" s="65"/>
      <c r="FVT124" s="65"/>
      <c r="FVV124" s="65"/>
      <c r="FVX124" s="65"/>
      <c r="FVZ124" s="65"/>
      <c r="FWB124" s="65"/>
      <c r="FWD124" s="65"/>
      <c r="FWF124" s="65"/>
      <c r="FWH124" s="65"/>
      <c r="FWJ124" s="65"/>
      <c r="FWL124" s="65"/>
      <c r="FWN124" s="65"/>
      <c r="FWP124" s="65"/>
      <c r="FWR124" s="65"/>
      <c r="FWT124" s="65"/>
      <c r="FWV124" s="65"/>
      <c r="FWX124" s="65"/>
      <c r="FWZ124" s="65"/>
      <c r="FXB124" s="65"/>
      <c r="FXD124" s="65"/>
      <c r="FXF124" s="65"/>
      <c r="FXH124" s="65"/>
      <c r="FXJ124" s="65"/>
      <c r="FXL124" s="65"/>
      <c r="FXN124" s="65"/>
      <c r="FXP124" s="65"/>
      <c r="FXR124" s="65"/>
      <c r="FXT124" s="65"/>
      <c r="FXV124" s="65"/>
      <c r="FXX124" s="65"/>
      <c r="FXZ124" s="65"/>
      <c r="FYB124" s="65"/>
      <c r="FYD124" s="65"/>
      <c r="FYF124" s="65"/>
      <c r="FYH124" s="65"/>
      <c r="FYJ124" s="65"/>
      <c r="FYL124" s="65"/>
      <c r="FYN124" s="65"/>
      <c r="FYP124" s="65"/>
      <c r="FYR124" s="65"/>
      <c r="FYT124" s="65"/>
      <c r="FYV124" s="65"/>
      <c r="FYX124" s="65"/>
      <c r="FYZ124" s="65"/>
      <c r="FZB124" s="65"/>
      <c r="FZD124" s="65"/>
      <c r="FZF124" s="65"/>
      <c r="FZH124" s="65"/>
      <c r="FZJ124" s="65"/>
      <c r="FZL124" s="65"/>
      <c r="FZN124" s="65"/>
      <c r="FZP124" s="65"/>
      <c r="FZR124" s="65"/>
      <c r="FZT124" s="65"/>
      <c r="FZV124" s="65"/>
      <c r="FZX124" s="65"/>
      <c r="FZZ124" s="65"/>
      <c r="GAB124" s="65"/>
      <c r="GAD124" s="65"/>
      <c r="GAF124" s="65"/>
      <c r="GAH124" s="65"/>
      <c r="GAJ124" s="65"/>
      <c r="GAL124" s="65"/>
      <c r="GAN124" s="65"/>
      <c r="GAP124" s="65"/>
      <c r="GAR124" s="65"/>
      <c r="GAT124" s="65"/>
      <c r="GAV124" s="65"/>
      <c r="GAX124" s="65"/>
      <c r="GAZ124" s="65"/>
      <c r="GBB124" s="65"/>
      <c r="GBD124" s="65"/>
      <c r="GBF124" s="65"/>
      <c r="GBH124" s="65"/>
      <c r="GBJ124" s="65"/>
      <c r="GBL124" s="65"/>
      <c r="GBN124" s="65"/>
      <c r="GBP124" s="65"/>
      <c r="GBR124" s="65"/>
      <c r="GBT124" s="65"/>
      <c r="GBV124" s="65"/>
      <c r="GBX124" s="65"/>
      <c r="GBZ124" s="65"/>
      <c r="GCB124" s="65"/>
      <c r="GCD124" s="65"/>
      <c r="GCF124" s="65"/>
      <c r="GCH124" s="65"/>
      <c r="GCJ124" s="65"/>
      <c r="GCL124" s="65"/>
      <c r="GCN124" s="65"/>
      <c r="GCP124" s="65"/>
      <c r="GCR124" s="65"/>
      <c r="GCT124" s="65"/>
      <c r="GCV124" s="65"/>
      <c r="GCX124" s="65"/>
      <c r="GCZ124" s="65"/>
      <c r="GDB124" s="65"/>
      <c r="GDD124" s="65"/>
      <c r="GDF124" s="65"/>
      <c r="GDH124" s="65"/>
      <c r="GDJ124" s="65"/>
      <c r="GDL124" s="65"/>
      <c r="GDN124" s="65"/>
      <c r="GDP124" s="65"/>
      <c r="GDR124" s="65"/>
      <c r="GDT124" s="65"/>
      <c r="GDV124" s="65"/>
      <c r="GDX124" s="65"/>
      <c r="GDZ124" s="65"/>
      <c r="GEB124" s="65"/>
      <c r="GED124" s="65"/>
      <c r="GEF124" s="65"/>
      <c r="GEH124" s="65"/>
      <c r="GEJ124" s="65"/>
      <c r="GEL124" s="65"/>
      <c r="GEN124" s="65"/>
      <c r="GEP124" s="65"/>
      <c r="GER124" s="65"/>
      <c r="GET124" s="65"/>
      <c r="GEV124" s="65"/>
      <c r="GEX124" s="65"/>
      <c r="GEZ124" s="65"/>
      <c r="GFB124" s="65"/>
      <c r="GFD124" s="65"/>
      <c r="GFF124" s="65"/>
      <c r="GFH124" s="65"/>
      <c r="GFJ124" s="65"/>
      <c r="GFL124" s="65"/>
      <c r="GFN124" s="65"/>
      <c r="GFP124" s="65"/>
      <c r="GFR124" s="65"/>
      <c r="GFT124" s="65"/>
      <c r="GFV124" s="65"/>
      <c r="GFX124" s="65"/>
      <c r="GFZ124" s="65"/>
      <c r="GGB124" s="65"/>
      <c r="GGD124" s="65"/>
      <c r="GGF124" s="65"/>
      <c r="GGH124" s="65"/>
      <c r="GGJ124" s="65"/>
      <c r="GGL124" s="65"/>
      <c r="GGN124" s="65"/>
      <c r="GGP124" s="65"/>
      <c r="GGR124" s="65"/>
      <c r="GGT124" s="65"/>
      <c r="GGV124" s="65"/>
      <c r="GGX124" s="65"/>
      <c r="GGZ124" s="65"/>
      <c r="GHB124" s="65"/>
      <c r="GHD124" s="65"/>
      <c r="GHF124" s="65"/>
      <c r="GHH124" s="65"/>
      <c r="GHJ124" s="65"/>
      <c r="GHL124" s="65"/>
      <c r="GHN124" s="65"/>
      <c r="GHP124" s="65"/>
      <c r="GHR124" s="65"/>
      <c r="GHT124" s="65"/>
      <c r="GHV124" s="65"/>
      <c r="GHX124" s="65"/>
      <c r="GHZ124" s="65"/>
      <c r="GIB124" s="65"/>
      <c r="GID124" s="65"/>
      <c r="GIF124" s="65"/>
      <c r="GIH124" s="65"/>
      <c r="GIJ124" s="65"/>
      <c r="GIL124" s="65"/>
      <c r="GIN124" s="65"/>
      <c r="GIP124" s="65"/>
      <c r="GIR124" s="65"/>
      <c r="GIT124" s="65"/>
      <c r="GIV124" s="65"/>
      <c r="GIX124" s="65"/>
      <c r="GIZ124" s="65"/>
      <c r="GJB124" s="65"/>
      <c r="GJD124" s="65"/>
      <c r="GJF124" s="65"/>
      <c r="GJH124" s="65"/>
      <c r="GJJ124" s="65"/>
      <c r="GJL124" s="65"/>
      <c r="GJN124" s="65"/>
      <c r="GJP124" s="65"/>
      <c r="GJR124" s="65"/>
      <c r="GJT124" s="65"/>
      <c r="GJV124" s="65"/>
      <c r="GJX124" s="65"/>
      <c r="GJZ124" s="65"/>
      <c r="GKB124" s="65"/>
      <c r="GKD124" s="65"/>
      <c r="GKF124" s="65"/>
      <c r="GKH124" s="65"/>
      <c r="GKJ124" s="65"/>
      <c r="GKL124" s="65"/>
      <c r="GKN124" s="65"/>
      <c r="GKP124" s="65"/>
      <c r="GKR124" s="65"/>
      <c r="GKT124" s="65"/>
      <c r="GKV124" s="65"/>
      <c r="GKX124" s="65"/>
      <c r="GKZ124" s="65"/>
      <c r="GLB124" s="65"/>
      <c r="GLD124" s="65"/>
      <c r="GLF124" s="65"/>
      <c r="GLH124" s="65"/>
      <c r="GLJ124" s="65"/>
      <c r="GLL124" s="65"/>
      <c r="GLN124" s="65"/>
      <c r="GLP124" s="65"/>
      <c r="GLR124" s="65"/>
      <c r="GLT124" s="65"/>
      <c r="GLV124" s="65"/>
      <c r="GLX124" s="65"/>
      <c r="GLZ124" s="65"/>
      <c r="GMB124" s="65"/>
      <c r="GMD124" s="65"/>
      <c r="GMF124" s="65"/>
      <c r="GMH124" s="65"/>
      <c r="GMJ124" s="65"/>
      <c r="GML124" s="65"/>
      <c r="GMN124" s="65"/>
      <c r="GMP124" s="65"/>
      <c r="GMR124" s="65"/>
      <c r="GMT124" s="65"/>
      <c r="GMV124" s="65"/>
      <c r="GMX124" s="65"/>
      <c r="GMZ124" s="65"/>
      <c r="GNB124" s="65"/>
      <c r="GND124" s="65"/>
      <c r="GNF124" s="65"/>
      <c r="GNH124" s="65"/>
      <c r="GNJ124" s="65"/>
      <c r="GNL124" s="65"/>
      <c r="GNN124" s="65"/>
      <c r="GNP124" s="65"/>
      <c r="GNR124" s="65"/>
      <c r="GNT124" s="65"/>
      <c r="GNV124" s="65"/>
      <c r="GNX124" s="65"/>
      <c r="GNZ124" s="65"/>
      <c r="GOB124" s="65"/>
      <c r="GOD124" s="65"/>
      <c r="GOF124" s="65"/>
      <c r="GOH124" s="65"/>
      <c r="GOJ124" s="65"/>
      <c r="GOL124" s="65"/>
      <c r="GON124" s="65"/>
      <c r="GOP124" s="65"/>
      <c r="GOR124" s="65"/>
      <c r="GOT124" s="65"/>
      <c r="GOV124" s="65"/>
      <c r="GOX124" s="65"/>
      <c r="GOZ124" s="65"/>
      <c r="GPB124" s="65"/>
      <c r="GPD124" s="65"/>
      <c r="GPF124" s="65"/>
      <c r="GPH124" s="65"/>
      <c r="GPJ124" s="65"/>
      <c r="GPL124" s="65"/>
      <c r="GPN124" s="65"/>
      <c r="GPP124" s="65"/>
      <c r="GPR124" s="65"/>
      <c r="GPT124" s="65"/>
      <c r="GPV124" s="65"/>
      <c r="GPX124" s="65"/>
      <c r="GPZ124" s="65"/>
      <c r="GQB124" s="65"/>
      <c r="GQD124" s="65"/>
      <c r="GQF124" s="65"/>
      <c r="GQH124" s="65"/>
      <c r="GQJ124" s="65"/>
      <c r="GQL124" s="65"/>
      <c r="GQN124" s="65"/>
      <c r="GQP124" s="65"/>
      <c r="GQR124" s="65"/>
      <c r="GQT124" s="65"/>
      <c r="GQV124" s="65"/>
      <c r="GQX124" s="65"/>
      <c r="GQZ124" s="65"/>
      <c r="GRB124" s="65"/>
      <c r="GRD124" s="65"/>
      <c r="GRF124" s="65"/>
      <c r="GRH124" s="65"/>
      <c r="GRJ124" s="65"/>
      <c r="GRL124" s="65"/>
      <c r="GRN124" s="65"/>
      <c r="GRP124" s="65"/>
      <c r="GRR124" s="65"/>
      <c r="GRT124" s="65"/>
      <c r="GRV124" s="65"/>
      <c r="GRX124" s="65"/>
      <c r="GRZ124" s="65"/>
      <c r="GSB124" s="65"/>
      <c r="GSD124" s="65"/>
      <c r="GSF124" s="65"/>
      <c r="GSH124" s="65"/>
      <c r="GSJ124" s="65"/>
      <c r="GSL124" s="65"/>
      <c r="GSN124" s="65"/>
      <c r="GSP124" s="65"/>
      <c r="GSR124" s="65"/>
      <c r="GST124" s="65"/>
      <c r="GSV124" s="65"/>
      <c r="GSX124" s="65"/>
      <c r="GSZ124" s="65"/>
      <c r="GTB124" s="65"/>
      <c r="GTD124" s="65"/>
      <c r="GTF124" s="65"/>
      <c r="GTH124" s="65"/>
      <c r="GTJ124" s="65"/>
      <c r="GTL124" s="65"/>
      <c r="GTN124" s="65"/>
      <c r="GTP124" s="65"/>
      <c r="GTR124" s="65"/>
      <c r="GTT124" s="65"/>
      <c r="GTV124" s="65"/>
      <c r="GTX124" s="65"/>
      <c r="GTZ124" s="65"/>
      <c r="GUB124" s="65"/>
      <c r="GUD124" s="65"/>
      <c r="GUF124" s="65"/>
      <c r="GUH124" s="65"/>
      <c r="GUJ124" s="65"/>
      <c r="GUL124" s="65"/>
      <c r="GUN124" s="65"/>
      <c r="GUP124" s="65"/>
      <c r="GUR124" s="65"/>
      <c r="GUT124" s="65"/>
      <c r="GUV124" s="65"/>
      <c r="GUX124" s="65"/>
      <c r="GUZ124" s="65"/>
      <c r="GVB124" s="65"/>
      <c r="GVD124" s="65"/>
      <c r="GVF124" s="65"/>
      <c r="GVH124" s="65"/>
      <c r="GVJ124" s="65"/>
      <c r="GVL124" s="65"/>
      <c r="GVN124" s="65"/>
      <c r="GVP124" s="65"/>
      <c r="GVR124" s="65"/>
      <c r="GVT124" s="65"/>
      <c r="GVV124" s="65"/>
      <c r="GVX124" s="65"/>
      <c r="GVZ124" s="65"/>
      <c r="GWB124" s="65"/>
      <c r="GWD124" s="65"/>
      <c r="GWF124" s="65"/>
      <c r="GWH124" s="65"/>
      <c r="GWJ124" s="65"/>
      <c r="GWL124" s="65"/>
      <c r="GWN124" s="65"/>
      <c r="GWP124" s="65"/>
      <c r="GWR124" s="65"/>
      <c r="GWT124" s="65"/>
      <c r="GWV124" s="65"/>
      <c r="GWX124" s="65"/>
      <c r="GWZ124" s="65"/>
      <c r="GXB124" s="65"/>
      <c r="GXD124" s="65"/>
      <c r="GXF124" s="65"/>
      <c r="GXH124" s="65"/>
      <c r="GXJ124" s="65"/>
      <c r="GXL124" s="65"/>
      <c r="GXN124" s="65"/>
      <c r="GXP124" s="65"/>
      <c r="GXR124" s="65"/>
      <c r="GXT124" s="65"/>
      <c r="GXV124" s="65"/>
      <c r="GXX124" s="65"/>
      <c r="GXZ124" s="65"/>
      <c r="GYB124" s="65"/>
      <c r="GYD124" s="65"/>
      <c r="GYF124" s="65"/>
      <c r="GYH124" s="65"/>
      <c r="GYJ124" s="65"/>
      <c r="GYL124" s="65"/>
      <c r="GYN124" s="65"/>
      <c r="GYP124" s="65"/>
      <c r="GYR124" s="65"/>
      <c r="GYT124" s="65"/>
      <c r="GYV124" s="65"/>
      <c r="GYX124" s="65"/>
      <c r="GYZ124" s="65"/>
      <c r="GZB124" s="65"/>
      <c r="GZD124" s="65"/>
      <c r="GZF124" s="65"/>
      <c r="GZH124" s="65"/>
      <c r="GZJ124" s="65"/>
      <c r="GZL124" s="65"/>
      <c r="GZN124" s="65"/>
      <c r="GZP124" s="65"/>
      <c r="GZR124" s="65"/>
      <c r="GZT124" s="65"/>
      <c r="GZV124" s="65"/>
      <c r="GZX124" s="65"/>
      <c r="GZZ124" s="65"/>
      <c r="HAB124" s="65"/>
      <c r="HAD124" s="65"/>
      <c r="HAF124" s="65"/>
      <c r="HAH124" s="65"/>
      <c r="HAJ124" s="65"/>
      <c r="HAL124" s="65"/>
      <c r="HAN124" s="65"/>
      <c r="HAP124" s="65"/>
      <c r="HAR124" s="65"/>
      <c r="HAT124" s="65"/>
      <c r="HAV124" s="65"/>
      <c r="HAX124" s="65"/>
      <c r="HAZ124" s="65"/>
      <c r="HBB124" s="65"/>
      <c r="HBD124" s="65"/>
      <c r="HBF124" s="65"/>
      <c r="HBH124" s="65"/>
      <c r="HBJ124" s="65"/>
      <c r="HBL124" s="65"/>
      <c r="HBN124" s="65"/>
      <c r="HBP124" s="65"/>
      <c r="HBR124" s="65"/>
      <c r="HBT124" s="65"/>
      <c r="HBV124" s="65"/>
      <c r="HBX124" s="65"/>
      <c r="HBZ124" s="65"/>
      <c r="HCB124" s="65"/>
      <c r="HCD124" s="65"/>
      <c r="HCF124" s="65"/>
      <c r="HCH124" s="65"/>
      <c r="HCJ124" s="65"/>
      <c r="HCL124" s="65"/>
      <c r="HCN124" s="65"/>
      <c r="HCP124" s="65"/>
      <c r="HCR124" s="65"/>
      <c r="HCT124" s="65"/>
      <c r="HCV124" s="65"/>
      <c r="HCX124" s="65"/>
      <c r="HCZ124" s="65"/>
      <c r="HDB124" s="65"/>
      <c r="HDD124" s="65"/>
      <c r="HDF124" s="65"/>
      <c r="HDH124" s="65"/>
      <c r="HDJ124" s="65"/>
      <c r="HDL124" s="65"/>
      <c r="HDN124" s="65"/>
      <c r="HDP124" s="65"/>
      <c r="HDR124" s="65"/>
      <c r="HDT124" s="65"/>
      <c r="HDV124" s="65"/>
      <c r="HDX124" s="65"/>
      <c r="HDZ124" s="65"/>
      <c r="HEB124" s="65"/>
      <c r="HED124" s="65"/>
      <c r="HEF124" s="65"/>
      <c r="HEH124" s="65"/>
      <c r="HEJ124" s="65"/>
      <c r="HEL124" s="65"/>
      <c r="HEN124" s="65"/>
      <c r="HEP124" s="65"/>
      <c r="HER124" s="65"/>
      <c r="HET124" s="65"/>
      <c r="HEV124" s="65"/>
      <c r="HEX124" s="65"/>
      <c r="HEZ124" s="65"/>
      <c r="HFB124" s="65"/>
      <c r="HFD124" s="65"/>
      <c r="HFF124" s="65"/>
      <c r="HFH124" s="65"/>
      <c r="HFJ124" s="65"/>
      <c r="HFL124" s="65"/>
      <c r="HFN124" s="65"/>
      <c r="HFP124" s="65"/>
      <c r="HFR124" s="65"/>
      <c r="HFT124" s="65"/>
      <c r="HFV124" s="65"/>
      <c r="HFX124" s="65"/>
      <c r="HFZ124" s="65"/>
      <c r="HGB124" s="65"/>
      <c r="HGD124" s="65"/>
      <c r="HGF124" s="65"/>
      <c r="HGH124" s="65"/>
      <c r="HGJ124" s="65"/>
      <c r="HGL124" s="65"/>
      <c r="HGN124" s="65"/>
      <c r="HGP124" s="65"/>
      <c r="HGR124" s="65"/>
      <c r="HGT124" s="65"/>
      <c r="HGV124" s="65"/>
      <c r="HGX124" s="65"/>
      <c r="HGZ124" s="65"/>
      <c r="HHB124" s="65"/>
      <c r="HHD124" s="65"/>
      <c r="HHF124" s="65"/>
      <c r="HHH124" s="65"/>
      <c r="HHJ124" s="65"/>
      <c r="HHL124" s="65"/>
      <c r="HHN124" s="65"/>
      <c r="HHP124" s="65"/>
      <c r="HHR124" s="65"/>
      <c r="HHT124" s="65"/>
      <c r="HHV124" s="65"/>
      <c r="HHX124" s="65"/>
      <c r="HHZ124" s="65"/>
      <c r="HIB124" s="65"/>
      <c r="HID124" s="65"/>
      <c r="HIF124" s="65"/>
      <c r="HIH124" s="65"/>
      <c r="HIJ124" s="65"/>
      <c r="HIL124" s="65"/>
      <c r="HIN124" s="65"/>
      <c r="HIP124" s="65"/>
      <c r="HIR124" s="65"/>
      <c r="HIT124" s="65"/>
      <c r="HIV124" s="65"/>
      <c r="HIX124" s="65"/>
      <c r="HIZ124" s="65"/>
      <c r="HJB124" s="65"/>
      <c r="HJD124" s="65"/>
      <c r="HJF124" s="65"/>
      <c r="HJH124" s="65"/>
      <c r="HJJ124" s="65"/>
      <c r="HJL124" s="65"/>
      <c r="HJN124" s="65"/>
      <c r="HJP124" s="65"/>
      <c r="HJR124" s="65"/>
      <c r="HJT124" s="65"/>
      <c r="HJV124" s="65"/>
      <c r="HJX124" s="65"/>
      <c r="HJZ124" s="65"/>
      <c r="HKB124" s="65"/>
      <c r="HKD124" s="65"/>
      <c r="HKF124" s="65"/>
      <c r="HKH124" s="65"/>
      <c r="HKJ124" s="65"/>
      <c r="HKL124" s="65"/>
      <c r="HKN124" s="65"/>
      <c r="HKP124" s="65"/>
      <c r="HKR124" s="65"/>
      <c r="HKT124" s="65"/>
      <c r="HKV124" s="65"/>
      <c r="HKX124" s="65"/>
      <c r="HKZ124" s="65"/>
      <c r="HLB124" s="65"/>
      <c r="HLD124" s="65"/>
      <c r="HLF124" s="65"/>
      <c r="HLH124" s="65"/>
      <c r="HLJ124" s="65"/>
      <c r="HLL124" s="65"/>
      <c r="HLN124" s="65"/>
      <c r="HLP124" s="65"/>
      <c r="HLR124" s="65"/>
      <c r="HLT124" s="65"/>
      <c r="HLV124" s="65"/>
      <c r="HLX124" s="65"/>
      <c r="HLZ124" s="65"/>
      <c r="HMB124" s="65"/>
      <c r="HMD124" s="65"/>
      <c r="HMF124" s="65"/>
      <c r="HMH124" s="65"/>
      <c r="HMJ124" s="65"/>
      <c r="HML124" s="65"/>
      <c r="HMN124" s="65"/>
      <c r="HMP124" s="65"/>
      <c r="HMR124" s="65"/>
      <c r="HMT124" s="65"/>
      <c r="HMV124" s="65"/>
      <c r="HMX124" s="65"/>
      <c r="HMZ124" s="65"/>
      <c r="HNB124" s="65"/>
      <c r="HND124" s="65"/>
      <c r="HNF124" s="65"/>
      <c r="HNH124" s="65"/>
      <c r="HNJ124" s="65"/>
      <c r="HNL124" s="65"/>
      <c r="HNN124" s="65"/>
      <c r="HNP124" s="65"/>
      <c r="HNR124" s="65"/>
      <c r="HNT124" s="65"/>
      <c r="HNV124" s="65"/>
      <c r="HNX124" s="65"/>
      <c r="HNZ124" s="65"/>
      <c r="HOB124" s="65"/>
      <c r="HOD124" s="65"/>
      <c r="HOF124" s="65"/>
      <c r="HOH124" s="65"/>
      <c r="HOJ124" s="65"/>
      <c r="HOL124" s="65"/>
      <c r="HON124" s="65"/>
      <c r="HOP124" s="65"/>
      <c r="HOR124" s="65"/>
      <c r="HOT124" s="65"/>
      <c r="HOV124" s="65"/>
      <c r="HOX124" s="65"/>
      <c r="HOZ124" s="65"/>
      <c r="HPB124" s="65"/>
      <c r="HPD124" s="65"/>
      <c r="HPF124" s="65"/>
      <c r="HPH124" s="65"/>
      <c r="HPJ124" s="65"/>
      <c r="HPL124" s="65"/>
      <c r="HPN124" s="65"/>
      <c r="HPP124" s="65"/>
      <c r="HPR124" s="65"/>
      <c r="HPT124" s="65"/>
      <c r="HPV124" s="65"/>
      <c r="HPX124" s="65"/>
      <c r="HPZ124" s="65"/>
      <c r="HQB124" s="65"/>
      <c r="HQD124" s="65"/>
      <c r="HQF124" s="65"/>
      <c r="HQH124" s="65"/>
      <c r="HQJ124" s="65"/>
      <c r="HQL124" s="65"/>
      <c r="HQN124" s="65"/>
      <c r="HQP124" s="65"/>
      <c r="HQR124" s="65"/>
      <c r="HQT124" s="65"/>
      <c r="HQV124" s="65"/>
      <c r="HQX124" s="65"/>
      <c r="HQZ124" s="65"/>
      <c r="HRB124" s="65"/>
      <c r="HRD124" s="65"/>
      <c r="HRF124" s="65"/>
      <c r="HRH124" s="65"/>
      <c r="HRJ124" s="65"/>
      <c r="HRL124" s="65"/>
      <c r="HRN124" s="65"/>
      <c r="HRP124" s="65"/>
      <c r="HRR124" s="65"/>
      <c r="HRT124" s="65"/>
      <c r="HRV124" s="65"/>
      <c r="HRX124" s="65"/>
      <c r="HRZ124" s="65"/>
      <c r="HSB124" s="65"/>
      <c r="HSD124" s="65"/>
      <c r="HSF124" s="65"/>
      <c r="HSH124" s="65"/>
      <c r="HSJ124" s="65"/>
      <c r="HSL124" s="65"/>
      <c r="HSN124" s="65"/>
      <c r="HSP124" s="65"/>
      <c r="HSR124" s="65"/>
      <c r="HST124" s="65"/>
      <c r="HSV124" s="65"/>
      <c r="HSX124" s="65"/>
      <c r="HSZ124" s="65"/>
      <c r="HTB124" s="65"/>
      <c r="HTD124" s="65"/>
      <c r="HTF124" s="65"/>
      <c r="HTH124" s="65"/>
      <c r="HTJ124" s="65"/>
      <c r="HTL124" s="65"/>
      <c r="HTN124" s="65"/>
      <c r="HTP124" s="65"/>
      <c r="HTR124" s="65"/>
      <c r="HTT124" s="65"/>
      <c r="HTV124" s="65"/>
      <c r="HTX124" s="65"/>
      <c r="HTZ124" s="65"/>
      <c r="HUB124" s="65"/>
      <c r="HUD124" s="65"/>
      <c r="HUF124" s="65"/>
      <c r="HUH124" s="65"/>
      <c r="HUJ124" s="65"/>
      <c r="HUL124" s="65"/>
      <c r="HUN124" s="65"/>
      <c r="HUP124" s="65"/>
      <c r="HUR124" s="65"/>
      <c r="HUT124" s="65"/>
      <c r="HUV124" s="65"/>
      <c r="HUX124" s="65"/>
      <c r="HUZ124" s="65"/>
      <c r="HVB124" s="65"/>
      <c r="HVD124" s="65"/>
      <c r="HVF124" s="65"/>
      <c r="HVH124" s="65"/>
      <c r="HVJ124" s="65"/>
      <c r="HVL124" s="65"/>
      <c r="HVN124" s="65"/>
      <c r="HVP124" s="65"/>
      <c r="HVR124" s="65"/>
      <c r="HVT124" s="65"/>
      <c r="HVV124" s="65"/>
      <c r="HVX124" s="65"/>
      <c r="HVZ124" s="65"/>
      <c r="HWB124" s="65"/>
      <c r="HWD124" s="65"/>
      <c r="HWF124" s="65"/>
      <c r="HWH124" s="65"/>
      <c r="HWJ124" s="65"/>
      <c r="HWL124" s="65"/>
      <c r="HWN124" s="65"/>
      <c r="HWP124" s="65"/>
      <c r="HWR124" s="65"/>
      <c r="HWT124" s="65"/>
      <c r="HWV124" s="65"/>
      <c r="HWX124" s="65"/>
      <c r="HWZ124" s="65"/>
      <c r="HXB124" s="65"/>
      <c r="HXD124" s="65"/>
      <c r="HXF124" s="65"/>
      <c r="HXH124" s="65"/>
      <c r="HXJ124" s="65"/>
      <c r="HXL124" s="65"/>
      <c r="HXN124" s="65"/>
      <c r="HXP124" s="65"/>
      <c r="HXR124" s="65"/>
      <c r="HXT124" s="65"/>
      <c r="HXV124" s="65"/>
      <c r="HXX124" s="65"/>
      <c r="HXZ124" s="65"/>
      <c r="HYB124" s="65"/>
      <c r="HYD124" s="65"/>
      <c r="HYF124" s="65"/>
      <c r="HYH124" s="65"/>
      <c r="HYJ124" s="65"/>
      <c r="HYL124" s="65"/>
      <c r="HYN124" s="65"/>
      <c r="HYP124" s="65"/>
      <c r="HYR124" s="65"/>
      <c r="HYT124" s="65"/>
      <c r="HYV124" s="65"/>
      <c r="HYX124" s="65"/>
      <c r="HYZ124" s="65"/>
      <c r="HZB124" s="65"/>
      <c r="HZD124" s="65"/>
      <c r="HZF124" s="65"/>
      <c r="HZH124" s="65"/>
      <c r="HZJ124" s="65"/>
      <c r="HZL124" s="65"/>
      <c r="HZN124" s="65"/>
      <c r="HZP124" s="65"/>
      <c r="HZR124" s="65"/>
      <c r="HZT124" s="65"/>
      <c r="HZV124" s="65"/>
      <c r="HZX124" s="65"/>
      <c r="HZZ124" s="65"/>
      <c r="IAB124" s="65"/>
      <c r="IAD124" s="65"/>
      <c r="IAF124" s="65"/>
      <c r="IAH124" s="65"/>
      <c r="IAJ124" s="65"/>
      <c r="IAL124" s="65"/>
      <c r="IAN124" s="65"/>
      <c r="IAP124" s="65"/>
      <c r="IAR124" s="65"/>
      <c r="IAT124" s="65"/>
      <c r="IAV124" s="65"/>
      <c r="IAX124" s="65"/>
      <c r="IAZ124" s="65"/>
      <c r="IBB124" s="65"/>
      <c r="IBD124" s="65"/>
      <c r="IBF124" s="65"/>
      <c r="IBH124" s="65"/>
      <c r="IBJ124" s="65"/>
      <c r="IBL124" s="65"/>
      <c r="IBN124" s="65"/>
      <c r="IBP124" s="65"/>
      <c r="IBR124" s="65"/>
      <c r="IBT124" s="65"/>
      <c r="IBV124" s="65"/>
      <c r="IBX124" s="65"/>
      <c r="IBZ124" s="65"/>
      <c r="ICB124" s="65"/>
      <c r="ICD124" s="65"/>
      <c r="ICF124" s="65"/>
      <c r="ICH124" s="65"/>
      <c r="ICJ124" s="65"/>
      <c r="ICL124" s="65"/>
      <c r="ICN124" s="65"/>
      <c r="ICP124" s="65"/>
      <c r="ICR124" s="65"/>
      <c r="ICT124" s="65"/>
      <c r="ICV124" s="65"/>
      <c r="ICX124" s="65"/>
      <c r="ICZ124" s="65"/>
      <c r="IDB124" s="65"/>
      <c r="IDD124" s="65"/>
      <c r="IDF124" s="65"/>
      <c r="IDH124" s="65"/>
      <c r="IDJ124" s="65"/>
      <c r="IDL124" s="65"/>
      <c r="IDN124" s="65"/>
      <c r="IDP124" s="65"/>
      <c r="IDR124" s="65"/>
      <c r="IDT124" s="65"/>
      <c r="IDV124" s="65"/>
      <c r="IDX124" s="65"/>
      <c r="IDZ124" s="65"/>
      <c r="IEB124" s="65"/>
      <c r="IED124" s="65"/>
      <c r="IEF124" s="65"/>
      <c r="IEH124" s="65"/>
      <c r="IEJ124" s="65"/>
      <c r="IEL124" s="65"/>
      <c r="IEN124" s="65"/>
      <c r="IEP124" s="65"/>
      <c r="IER124" s="65"/>
      <c r="IET124" s="65"/>
      <c r="IEV124" s="65"/>
      <c r="IEX124" s="65"/>
      <c r="IEZ124" s="65"/>
      <c r="IFB124" s="65"/>
      <c r="IFD124" s="65"/>
      <c r="IFF124" s="65"/>
      <c r="IFH124" s="65"/>
      <c r="IFJ124" s="65"/>
      <c r="IFL124" s="65"/>
      <c r="IFN124" s="65"/>
      <c r="IFP124" s="65"/>
      <c r="IFR124" s="65"/>
      <c r="IFT124" s="65"/>
      <c r="IFV124" s="65"/>
      <c r="IFX124" s="65"/>
      <c r="IFZ124" s="65"/>
      <c r="IGB124" s="65"/>
      <c r="IGD124" s="65"/>
      <c r="IGF124" s="65"/>
      <c r="IGH124" s="65"/>
      <c r="IGJ124" s="65"/>
      <c r="IGL124" s="65"/>
      <c r="IGN124" s="65"/>
      <c r="IGP124" s="65"/>
      <c r="IGR124" s="65"/>
      <c r="IGT124" s="65"/>
      <c r="IGV124" s="65"/>
      <c r="IGX124" s="65"/>
      <c r="IGZ124" s="65"/>
      <c r="IHB124" s="65"/>
      <c r="IHD124" s="65"/>
      <c r="IHF124" s="65"/>
      <c r="IHH124" s="65"/>
      <c r="IHJ124" s="65"/>
      <c r="IHL124" s="65"/>
      <c r="IHN124" s="65"/>
      <c r="IHP124" s="65"/>
      <c r="IHR124" s="65"/>
      <c r="IHT124" s="65"/>
      <c r="IHV124" s="65"/>
      <c r="IHX124" s="65"/>
      <c r="IHZ124" s="65"/>
      <c r="IIB124" s="65"/>
      <c r="IID124" s="65"/>
      <c r="IIF124" s="65"/>
      <c r="IIH124" s="65"/>
      <c r="IIJ124" s="65"/>
      <c r="IIL124" s="65"/>
      <c r="IIN124" s="65"/>
      <c r="IIP124" s="65"/>
      <c r="IIR124" s="65"/>
      <c r="IIT124" s="65"/>
      <c r="IIV124" s="65"/>
      <c r="IIX124" s="65"/>
      <c r="IIZ124" s="65"/>
      <c r="IJB124" s="65"/>
      <c r="IJD124" s="65"/>
      <c r="IJF124" s="65"/>
      <c r="IJH124" s="65"/>
      <c r="IJJ124" s="65"/>
      <c r="IJL124" s="65"/>
      <c r="IJN124" s="65"/>
      <c r="IJP124" s="65"/>
      <c r="IJR124" s="65"/>
      <c r="IJT124" s="65"/>
      <c r="IJV124" s="65"/>
      <c r="IJX124" s="65"/>
      <c r="IJZ124" s="65"/>
      <c r="IKB124" s="65"/>
      <c r="IKD124" s="65"/>
      <c r="IKF124" s="65"/>
      <c r="IKH124" s="65"/>
      <c r="IKJ124" s="65"/>
      <c r="IKL124" s="65"/>
      <c r="IKN124" s="65"/>
      <c r="IKP124" s="65"/>
      <c r="IKR124" s="65"/>
      <c r="IKT124" s="65"/>
      <c r="IKV124" s="65"/>
      <c r="IKX124" s="65"/>
      <c r="IKZ124" s="65"/>
      <c r="ILB124" s="65"/>
      <c r="ILD124" s="65"/>
      <c r="ILF124" s="65"/>
      <c r="ILH124" s="65"/>
      <c r="ILJ124" s="65"/>
      <c r="ILL124" s="65"/>
      <c r="ILN124" s="65"/>
      <c r="ILP124" s="65"/>
      <c r="ILR124" s="65"/>
      <c r="ILT124" s="65"/>
      <c r="ILV124" s="65"/>
      <c r="ILX124" s="65"/>
      <c r="ILZ124" s="65"/>
      <c r="IMB124" s="65"/>
      <c r="IMD124" s="65"/>
      <c r="IMF124" s="65"/>
      <c r="IMH124" s="65"/>
      <c r="IMJ124" s="65"/>
      <c r="IML124" s="65"/>
      <c r="IMN124" s="65"/>
      <c r="IMP124" s="65"/>
      <c r="IMR124" s="65"/>
      <c r="IMT124" s="65"/>
      <c r="IMV124" s="65"/>
      <c r="IMX124" s="65"/>
      <c r="IMZ124" s="65"/>
      <c r="INB124" s="65"/>
      <c r="IND124" s="65"/>
      <c r="INF124" s="65"/>
      <c r="INH124" s="65"/>
      <c r="INJ124" s="65"/>
      <c r="INL124" s="65"/>
      <c r="INN124" s="65"/>
      <c r="INP124" s="65"/>
      <c r="INR124" s="65"/>
      <c r="INT124" s="65"/>
      <c r="INV124" s="65"/>
      <c r="INX124" s="65"/>
      <c r="INZ124" s="65"/>
      <c r="IOB124" s="65"/>
      <c r="IOD124" s="65"/>
      <c r="IOF124" s="65"/>
      <c r="IOH124" s="65"/>
      <c r="IOJ124" s="65"/>
      <c r="IOL124" s="65"/>
      <c r="ION124" s="65"/>
      <c r="IOP124" s="65"/>
      <c r="IOR124" s="65"/>
      <c r="IOT124" s="65"/>
      <c r="IOV124" s="65"/>
      <c r="IOX124" s="65"/>
      <c r="IOZ124" s="65"/>
      <c r="IPB124" s="65"/>
      <c r="IPD124" s="65"/>
      <c r="IPF124" s="65"/>
      <c r="IPH124" s="65"/>
      <c r="IPJ124" s="65"/>
      <c r="IPL124" s="65"/>
      <c r="IPN124" s="65"/>
      <c r="IPP124" s="65"/>
      <c r="IPR124" s="65"/>
      <c r="IPT124" s="65"/>
      <c r="IPV124" s="65"/>
      <c r="IPX124" s="65"/>
      <c r="IPZ124" s="65"/>
      <c r="IQB124" s="65"/>
      <c r="IQD124" s="65"/>
      <c r="IQF124" s="65"/>
      <c r="IQH124" s="65"/>
      <c r="IQJ124" s="65"/>
      <c r="IQL124" s="65"/>
      <c r="IQN124" s="65"/>
      <c r="IQP124" s="65"/>
      <c r="IQR124" s="65"/>
      <c r="IQT124" s="65"/>
      <c r="IQV124" s="65"/>
      <c r="IQX124" s="65"/>
      <c r="IQZ124" s="65"/>
      <c r="IRB124" s="65"/>
      <c r="IRD124" s="65"/>
      <c r="IRF124" s="65"/>
      <c r="IRH124" s="65"/>
      <c r="IRJ124" s="65"/>
      <c r="IRL124" s="65"/>
      <c r="IRN124" s="65"/>
      <c r="IRP124" s="65"/>
      <c r="IRR124" s="65"/>
      <c r="IRT124" s="65"/>
      <c r="IRV124" s="65"/>
      <c r="IRX124" s="65"/>
      <c r="IRZ124" s="65"/>
      <c r="ISB124" s="65"/>
      <c r="ISD124" s="65"/>
      <c r="ISF124" s="65"/>
      <c r="ISH124" s="65"/>
      <c r="ISJ124" s="65"/>
      <c r="ISL124" s="65"/>
      <c r="ISN124" s="65"/>
      <c r="ISP124" s="65"/>
      <c r="ISR124" s="65"/>
      <c r="IST124" s="65"/>
      <c r="ISV124" s="65"/>
      <c r="ISX124" s="65"/>
      <c r="ISZ124" s="65"/>
      <c r="ITB124" s="65"/>
      <c r="ITD124" s="65"/>
      <c r="ITF124" s="65"/>
      <c r="ITH124" s="65"/>
      <c r="ITJ124" s="65"/>
      <c r="ITL124" s="65"/>
      <c r="ITN124" s="65"/>
      <c r="ITP124" s="65"/>
      <c r="ITR124" s="65"/>
      <c r="ITT124" s="65"/>
      <c r="ITV124" s="65"/>
      <c r="ITX124" s="65"/>
      <c r="ITZ124" s="65"/>
      <c r="IUB124" s="65"/>
      <c r="IUD124" s="65"/>
      <c r="IUF124" s="65"/>
      <c r="IUH124" s="65"/>
      <c r="IUJ124" s="65"/>
      <c r="IUL124" s="65"/>
      <c r="IUN124" s="65"/>
      <c r="IUP124" s="65"/>
      <c r="IUR124" s="65"/>
      <c r="IUT124" s="65"/>
      <c r="IUV124" s="65"/>
      <c r="IUX124" s="65"/>
      <c r="IUZ124" s="65"/>
      <c r="IVB124" s="65"/>
      <c r="IVD124" s="65"/>
      <c r="IVF124" s="65"/>
      <c r="IVH124" s="65"/>
      <c r="IVJ124" s="65"/>
      <c r="IVL124" s="65"/>
      <c r="IVN124" s="65"/>
      <c r="IVP124" s="65"/>
      <c r="IVR124" s="65"/>
      <c r="IVT124" s="65"/>
      <c r="IVV124" s="65"/>
      <c r="IVX124" s="65"/>
      <c r="IVZ124" s="65"/>
      <c r="IWB124" s="65"/>
      <c r="IWD124" s="65"/>
      <c r="IWF124" s="65"/>
      <c r="IWH124" s="65"/>
      <c r="IWJ124" s="65"/>
      <c r="IWL124" s="65"/>
      <c r="IWN124" s="65"/>
      <c r="IWP124" s="65"/>
      <c r="IWR124" s="65"/>
      <c r="IWT124" s="65"/>
      <c r="IWV124" s="65"/>
      <c r="IWX124" s="65"/>
      <c r="IWZ124" s="65"/>
      <c r="IXB124" s="65"/>
      <c r="IXD124" s="65"/>
      <c r="IXF124" s="65"/>
      <c r="IXH124" s="65"/>
      <c r="IXJ124" s="65"/>
      <c r="IXL124" s="65"/>
      <c r="IXN124" s="65"/>
      <c r="IXP124" s="65"/>
      <c r="IXR124" s="65"/>
      <c r="IXT124" s="65"/>
      <c r="IXV124" s="65"/>
      <c r="IXX124" s="65"/>
      <c r="IXZ124" s="65"/>
      <c r="IYB124" s="65"/>
      <c r="IYD124" s="65"/>
      <c r="IYF124" s="65"/>
      <c r="IYH124" s="65"/>
      <c r="IYJ124" s="65"/>
      <c r="IYL124" s="65"/>
      <c r="IYN124" s="65"/>
      <c r="IYP124" s="65"/>
      <c r="IYR124" s="65"/>
      <c r="IYT124" s="65"/>
      <c r="IYV124" s="65"/>
      <c r="IYX124" s="65"/>
      <c r="IYZ124" s="65"/>
      <c r="IZB124" s="65"/>
      <c r="IZD124" s="65"/>
      <c r="IZF124" s="65"/>
      <c r="IZH124" s="65"/>
      <c r="IZJ124" s="65"/>
      <c r="IZL124" s="65"/>
      <c r="IZN124" s="65"/>
      <c r="IZP124" s="65"/>
      <c r="IZR124" s="65"/>
      <c r="IZT124" s="65"/>
      <c r="IZV124" s="65"/>
      <c r="IZX124" s="65"/>
      <c r="IZZ124" s="65"/>
      <c r="JAB124" s="65"/>
      <c r="JAD124" s="65"/>
      <c r="JAF124" s="65"/>
      <c r="JAH124" s="65"/>
      <c r="JAJ124" s="65"/>
      <c r="JAL124" s="65"/>
      <c r="JAN124" s="65"/>
      <c r="JAP124" s="65"/>
      <c r="JAR124" s="65"/>
      <c r="JAT124" s="65"/>
      <c r="JAV124" s="65"/>
      <c r="JAX124" s="65"/>
      <c r="JAZ124" s="65"/>
      <c r="JBB124" s="65"/>
      <c r="JBD124" s="65"/>
      <c r="JBF124" s="65"/>
      <c r="JBH124" s="65"/>
      <c r="JBJ124" s="65"/>
      <c r="JBL124" s="65"/>
      <c r="JBN124" s="65"/>
      <c r="JBP124" s="65"/>
      <c r="JBR124" s="65"/>
      <c r="JBT124" s="65"/>
      <c r="JBV124" s="65"/>
      <c r="JBX124" s="65"/>
      <c r="JBZ124" s="65"/>
      <c r="JCB124" s="65"/>
      <c r="JCD124" s="65"/>
      <c r="JCF124" s="65"/>
      <c r="JCH124" s="65"/>
      <c r="JCJ124" s="65"/>
      <c r="JCL124" s="65"/>
      <c r="JCN124" s="65"/>
      <c r="JCP124" s="65"/>
      <c r="JCR124" s="65"/>
      <c r="JCT124" s="65"/>
      <c r="JCV124" s="65"/>
      <c r="JCX124" s="65"/>
      <c r="JCZ124" s="65"/>
      <c r="JDB124" s="65"/>
      <c r="JDD124" s="65"/>
      <c r="JDF124" s="65"/>
      <c r="JDH124" s="65"/>
      <c r="JDJ124" s="65"/>
      <c r="JDL124" s="65"/>
      <c r="JDN124" s="65"/>
      <c r="JDP124" s="65"/>
      <c r="JDR124" s="65"/>
      <c r="JDT124" s="65"/>
      <c r="JDV124" s="65"/>
      <c r="JDX124" s="65"/>
      <c r="JDZ124" s="65"/>
      <c r="JEB124" s="65"/>
      <c r="JED124" s="65"/>
      <c r="JEF124" s="65"/>
      <c r="JEH124" s="65"/>
      <c r="JEJ124" s="65"/>
      <c r="JEL124" s="65"/>
      <c r="JEN124" s="65"/>
      <c r="JEP124" s="65"/>
      <c r="JER124" s="65"/>
      <c r="JET124" s="65"/>
      <c r="JEV124" s="65"/>
      <c r="JEX124" s="65"/>
      <c r="JEZ124" s="65"/>
      <c r="JFB124" s="65"/>
      <c r="JFD124" s="65"/>
      <c r="JFF124" s="65"/>
      <c r="JFH124" s="65"/>
      <c r="JFJ124" s="65"/>
      <c r="JFL124" s="65"/>
      <c r="JFN124" s="65"/>
      <c r="JFP124" s="65"/>
      <c r="JFR124" s="65"/>
      <c r="JFT124" s="65"/>
      <c r="JFV124" s="65"/>
      <c r="JFX124" s="65"/>
      <c r="JFZ124" s="65"/>
      <c r="JGB124" s="65"/>
      <c r="JGD124" s="65"/>
      <c r="JGF124" s="65"/>
      <c r="JGH124" s="65"/>
      <c r="JGJ124" s="65"/>
      <c r="JGL124" s="65"/>
      <c r="JGN124" s="65"/>
      <c r="JGP124" s="65"/>
      <c r="JGR124" s="65"/>
      <c r="JGT124" s="65"/>
      <c r="JGV124" s="65"/>
      <c r="JGX124" s="65"/>
      <c r="JGZ124" s="65"/>
      <c r="JHB124" s="65"/>
      <c r="JHD124" s="65"/>
      <c r="JHF124" s="65"/>
      <c r="JHH124" s="65"/>
      <c r="JHJ124" s="65"/>
      <c r="JHL124" s="65"/>
      <c r="JHN124" s="65"/>
      <c r="JHP124" s="65"/>
      <c r="JHR124" s="65"/>
      <c r="JHT124" s="65"/>
      <c r="JHV124" s="65"/>
      <c r="JHX124" s="65"/>
      <c r="JHZ124" s="65"/>
      <c r="JIB124" s="65"/>
      <c r="JID124" s="65"/>
      <c r="JIF124" s="65"/>
      <c r="JIH124" s="65"/>
      <c r="JIJ124" s="65"/>
      <c r="JIL124" s="65"/>
      <c r="JIN124" s="65"/>
      <c r="JIP124" s="65"/>
      <c r="JIR124" s="65"/>
      <c r="JIT124" s="65"/>
      <c r="JIV124" s="65"/>
      <c r="JIX124" s="65"/>
      <c r="JIZ124" s="65"/>
      <c r="JJB124" s="65"/>
      <c r="JJD124" s="65"/>
      <c r="JJF124" s="65"/>
      <c r="JJH124" s="65"/>
      <c r="JJJ124" s="65"/>
      <c r="JJL124" s="65"/>
      <c r="JJN124" s="65"/>
      <c r="JJP124" s="65"/>
      <c r="JJR124" s="65"/>
      <c r="JJT124" s="65"/>
      <c r="JJV124" s="65"/>
      <c r="JJX124" s="65"/>
      <c r="JJZ124" s="65"/>
      <c r="JKB124" s="65"/>
      <c r="JKD124" s="65"/>
      <c r="JKF124" s="65"/>
      <c r="JKH124" s="65"/>
      <c r="JKJ124" s="65"/>
      <c r="JKL124" s="65"/>
      <c r="JKN124" s="65"/>
      <c r="JKP124" s="65"/>
      <c r="JKR124" s="65"/>
      <c r="JKT124" s="65"/>
      <c r="JKV124" s="65"/>
      <c r="JKX124" s="65"/>
      <c r="JKZ124" s="65"/>
      <c r="JLB124" s="65"/>
      <c r="JLD124" s="65"/>
      <c r="JLF124" s="65"/>
      <c r="JLH124" s="65"/>
      <c r="JLJ124" s="65"/>
      <c r="JLL124" s="65"/>
      <c r="JLN124" s="65"/>
      <c r="JLP124" s="65"/>
      <c r="JLR124" s="65"/>
      <c r="JLT124" s="65"/>
      <c r="JLV124" s="65"/>
      <c r="JLX124" s="65"/>
      <c r="JLZ124" s="65"/>
      <c r="JMB124" s="65"/>
      <c r="JMD124" s="65"/>
      <c r="JMF124" s="65"/>
      <c r="JMH124" s="65"/>
      <c r="JMJ124" s="65"/>
      <c r="JML124" s="65"/>
      <c r="JMN124" s="65"/>
      <c r="JMP124" s="65"/>
      <c r="JMR124" s="65"/>
      <c r="JMT124" s="65"/>
      <c r="JMV124" s="65"/>
      <c r="JMX124" s="65"/>
      <c r="JMZ124" s="65"/>
      <c r="JNB124" s="65"/>
      <c r="JND124" s="65"/>
      <c r="JNF124" s="65"/>
      <c r="JNH124" s="65"/>
      <c r="JNJ124" s="65"/>
      <c r="JNL124" s="65"/>
      <c r="JNN124" s="65"/>
      <c r="JNP124" s="65"/>
      <c r="JNR124" s="65"/>
      <c r="JNT124" s="65"/>
      <c r="JNV124" s="65"/>
      <c r="JNX124" s="65"/>
      <c r="JNZ124" s="65"/>
      <c r="JOB124" s="65"/>
      <c r="JOD124" s="65"/>
      <c r="JOF124" s="65"/>
      <c r="JOH124" s="65"/>
      <c r="JOJ124" s="65"/>
      <c r="JOL124" s="65"/>
      <c r="JON124" s="65"/>
      <c r="JOP124" s="65"/>
      <c r="JOR124" s="65"/>
      <c r="JOT124" s="65"/>
      <c r="JOV124" s="65"/>
      <c r="JOX124" s="65"/>
      <c r="JOZ124" s="65"/>
      <c r="JPB124" s="65"/>
      <c r="JPD124" s="65"/>
      <c r="JPF124" s="65"/>
      <c r="JPH124" s="65"/>
      <c r="JPJ124" s="65"/>
      <c r="JPL124" s="65"/>
      <c r="JPN124" s="65"/>
      <c r="JPP124" s="65"/>
      <c r="JPR124" s="65"/>
      <c r="JPT124" s="65"/>
      <c r="JPV124" s="65"/>
      <c r="JPX124" s="65"/>
      <c r="JPZ124" s="65"/>
      <c r="JQB124" s="65"/>
      <c r="JQD124" s="65"/>
      <c r="JQF124" s="65"/>
      <c r="JQH124" s="65"/>
      <c r="JQJ124" s="65"/>
      <c r="JQL124" s="65"/>
      <c r="JQN124" s="65"/>
      <c r="JQP124" s="65"/>
      <c r="JQR124" s="65"/>
      <c r="JQT124" s="65"/>
      <c r="JQV124" s="65"/>
      <c r="JQX124" s="65"/>
      <c r="JQZ124" s="65"/>
      <c r="JRB124" s="65"/>
      <c r="JRD124" s="65"/>
      <c r="JRF124" s="65"/>
      <c r="JRH124" s="65"/>
      <c r="JRJ124" s="65"/>
      <c r="JRL124" s="65"/>
      <c r="JRN124" s="65"/>
      <c r="JRP124" s="65"/>
      <c r="JRR124" s="65"/>
      <c r="JRT124" s="65"/>
      <c r="JRV124" s="65"/>
      <c r="JRX124" s="65"/>
      <c r="JRZ124" s="65"/>
      <c r="JSB124" s="65"/>
      <c r="JSD124" s="65"/>
      <c r="JSF124" s="65"/>
      <c r="JSH124" s="65"/>
      <c r="JSJ124" s="65"/>
      <c r="JSL124" s="65"/>
      <c r="JSN124" s="65"/>
      <c r="JSP124" s="65"/>
      <c r="JSR124" s="65"/>
      <c r="JST124" s="65"/>
      <c r="JSV124" s="65"/>
      <c r="JSX124" s="65"/>
      <c r="JSZ124" s="65"/>
      <c r="JTB124" s="65"/>
      <c r="JTD124" s="65"/>
      <c r="JTF124" s="65"/>
      <c r="JTH124" s="65"/>
      <c r="JTJ124" s="65"/>
      <c r="JTL124" s="65"/>
      <c r="JTN124" s="65"/>
      <c r="JTP124" s="65"/>
      <c r="JTR124" s="65"/>
      <c r="JTT124" s="65"/>
      <c r="JTV124" s="65"/>
      <c r="JTX124" s="65"/>
      <c r="JTZ124" s="65"/>
      <c r="JUB124" s="65"/>
      <c r="JUD124" s="65"/>
      <c r="JUF124" s="65"/>
      <c r="JUH124" s="65"/>
      <c r="JUJ124" s="65"/>
      <c r="JUL124" s="65"/>
      <c r="JUN124" s="65"/>
      <c r="JUP124" s="65"/>
      <c r="JUR124" s="65"/>
      <c r="JUT124" s="65"/>
      <c r="JUV124" s="65"/>
      <c r="JUX124" s="65"/>
      <c r="JUZ124" s="65"/>
      <c r="JVB124" s="65"/>
      <c r="JVD124" s="65"/>
      <c r="JVF124" s="65"/>
      <c r="JVH124" s="65"/>
      <c r="JVJ124" s="65"/>
      <c r="JVL124" s="65"/>
      <c r="JVN124" s="65"/>
      <c r="JVP124" s="65"/>
      <c r="JVR124" s="65"/>
      <c r="JVT124" s="65"/>
      <c r="JVV124" s="65"/>
      <c r="JVX124" s="65"/>
      <c r="JVZ124" s="65"/>
      <c r="JWB124" s="65"/>
      <c r="JWD124" s="65"/>
      <c r="JWF124" s="65"/>
      <c r="JWH124" s="65"/>
      <c r="JWJ124" s="65"/>
      <c r="JWL124" s="65"/>
      <c r="JWN124" s="65"/>
      <c r="JWP124" s="65"/>
      <c r="JWR124" s="65"/>
      <c r="JWT124" s="65"/>
      <c r="JWV124" s="65"/>
      <c r="JWX124" s="65"/>
      <c r="JWZ124" s="65"/>
      <c r="JXB124" s="65"/>
      <c r="JXD124" s="65"/>
      <c r="JXF124" s="65"/>
      <c r="JXH124" s="65"/>
      <c r="JXJ124" s="65"/>
      <c r="JXL124" s="65"/>
      <c r="JXN124" s="65"/>
      <c r="JXP124" s="65"/>
      <c r="JXR124" s="65"/>
      <c r="JXT124" s="65"/>
      <c r="JXV124" s="65"/>
      <c r="JXX124" s="65"/>
      <c r="JXZ124" s="65"/>
      <c r="JYB124" s="65"/>
      <c r="JYD124" s="65"/>
      <c r="JYF124" s="65"/>
      <c r="JYH124" s="65"/>
      <c r="JYJ124" s="65"/>
      <c r="JYL124" s="65"/>
      <c r="JYN124" s="65"/>
      <c r="JYP124" s="65"/>
      <c r="JYR124" s="65"/>
      <c r="JYT124" s="65"/>
      <c r="JYV124" s="65"/>
      <c r="JYX124" s="65"/>
      <c r="JYZ124" s="65"/>
      <c r="JZB124" s="65"/>
      <c r="JZD124" s="65"/>
      <c r="JZF124" s="65"/>
      <c r="JZH124" s="65"/>
      <c r="JZJ124" s="65"/>
      <c r="JZL124" s="65"/>
      <c r="JZN124" s="65"/>
      <c r="JZP124" s="65"/>
      <c r="JZR124" s="65"/>
      <c r="JZT124" s="65"/>
      <c r="JZV124" s="65"/>
      <c r="JZX124" s="65"/>
      <c r="JZZ124" s="65"/>
      <c r="KAB124" s="65"/>
      <c r="KAD124" s="65"/>
      <c r="KAF124" s="65"/>
      <c r="KAH124" s="65"/>
      <c r="KAJ124" s="65"/>
      <c r="KAL124" s="65"/>
      <c r="KAN124" s="65"/>
      <c r="KAP124" s="65"/>
      <c r="KAR124" s="65"/>
      <c r="KAT124" s="65"/>
      <c r="KAV124" s="65"/>
      <c r="KAX124" s="65"/>
      <c r="KAZ124" s="65"/>
      <c r="KBB124" s="65"/>
      <c r="KBD124" s="65"/>
      <c r="KBF124" s="65"/>
      <c r="KBH124" s="65"/>
      <c r="KBJ124" s="65"/>
      <c r="KBL124" s="65"/>
      <c r="KBN124" s="65"/>
      <c r="KBP124" s="65"/>
      <c r="KBR124" s="65"/>
      <c r="KBT124" s="65"/>
      <c r="KBV124" s="65"/>
      <c r="KBX124" s="65"/>
      <c r="KBZ124" s="65"/>
      <c r="KCB124" s="65"/>
      <c r="KCD124" s="65"/>
      <c r="KCF124" s="65"/>
      <c r="KCH124" s="65"/>
      <c r="KCJ124" s="65"/>
      <c r="KCL124" s="65"/>
      <c r="KCN124" s="65"/>
      <c r="KCP124" s="65"/>
      <c r="KCR124" s="65"/>
      <c r="KCT124" s="65"/>
      <c r="KCV124" s="65"/>
      <c r="KCX124" s="65"/>
      <c r="KCZ124" s="65"/>
      <c r="KDB124" s="65"/>
      <c r="KDD124" s="65"/>
      <c r="KDF124" s="65"/>
      <c r="KDH124" s="65"/>
      <c r="KDJ124" s="65"/>
      <c r="KDL124" s="65"/>
      <c r="KDN124" s="65"/>
      <c r="KDP124" s="65"/>
      <c r="KDR124" s="65"/>
      <c r="KDT124" s="65"/>
      <c r="KDV124" s="65"/>
      <c r="KDX124" s="65"/>
      <c r="KDZ124" s="65"/>
      <c r="KEB124" s="65"/>
      <c r="KED124" s="65"/>
      <c r="KEF124" s="65"/>
      <c r="KEH124" s="65"/>
      <c r="KEJ124" s="65"/>
      <c r="KEL124" s="65"/>
      <c r="KEN124" s="65"/>
      <c r="KEP124" s="65"/>
      <c r="KER124" s="65"/>
      <c r="KET124" s="65"/>
      <c r="KEV124" s="65"/>
      <c r="KEX124" s="65"/>
      <c r="KEZ124" s="65"/>
      <c r="KFB124" s="65"/>
      <c r="KFD124" s="65"/>
      <c r="KFF124" s="65"/>
      <c r="KFH124" s="65"/>
      <c r="KFJ124" s="65"/>
      <c r="KFL124" s="65"/>
      <c r="KFN124" s="65"/>
      <c r="KFP124" s="65"/>
      <c r="KFR124" s="65"/>
      <c r="KFT124" s="65"/>
      <c r="KFV124" s="65"/>
      <c r="KFX124" s="65"/>
      <c r="KFZ124" s="65"/>
      <c r="KGB124" s="65"/>
      <c r="KGD124" s="65"/>
      <c r="KGF124" s="65"/>
      <c r="KGH124" s="65"/>
      <c r="KGJ124" s="65"/>
      <c r="KGL124" s="65"/>
      <c r="KGN124" s="65"/>
      <c r="KGP124" s="65"/>
      <c r="KGR124" s="65"/>
      <c r="KGT124" s="65"/>
      <c r="KGV124" s="65"/>
      <c r="KGX124" s="65"/>
      <c r="KGZ124" s="65"/>
      <c r="KHB124" s="65"/>
      <c r="KHD124" s="65"/>
      <c r="KHF124" s="65"/>
      <c r="KHH124" s="65"/>
      <c r="KHJ124" s="65"/>
      <c r="KHL124" s="65"/>
      <c r="KHN124" s="65"/>
      <c r="KHP124" s="65"/>
      <c r="KHR124" s="65"/>
      <c r="KHT124" s="65"/>
      <c r="KHV124" s="65"/>
      <c r="KHX124" s="65"/>
      <c r="KHZ124" s="65"/>
      <c r="KIB124" s="65"/>
      <c r="KID124" s="65"/>
      <c r="KIF124" s="65"/>
      <c r="KIH124" s="65"/>
      <c r="KIJ124" s="65"/>
      <c r="KIL124" s="65"/>
      <c r="KIN124" s="65"/>
      <c r="KIP124" s="65"/>
      <c r="KIR124" s="65"/>
      <c r="KIT124" s="65"/>
      <c r="KIV124" s="65"/>
      <c r="KIX124" s="65"/>
      <c r="KIZ124" s="65"/>
      <c r="KJB124" s="65"/>
      <c r="KJD124" s="65"/>
      <c r="KJF124" s="65"/>
      <c r="KJH124" s="65"/>
      <c r="KJJ124" s="65"/>
      <c r="KJL124" s="65"/>
      <c r="KJN124" s="65"/>
      <c r="KJP124" s="65"/>
      <c r="KJR124" s="65"/>
      <c r="KJT124" s="65"/>
      <c r="KJV124" s="65"/>
      <c r="KJX124" s="65"/>
      <c r="KJZ124" s="65"/>
      <c r="KKB124" s="65"/>
      <c r="KKD124" s="65"/>
      <c r="KKF124" s="65"/>
      <c r="KKH124" s="65"/>
      <c r="KKJ124" s="65"/>
      <c r="KKL124" s="65"/>
      <c r="KKN124" s="65"/>
      <c r="KKP124" s="65"/>
      <c r="KKR124" s="65"/>
      <c r="KKT124" s="65"/>
      <c r="KKV124" s="65"/>
      <c r="KKX124" s="65"/>
      <c r="KKZ124" s="65"/>
      <c r="KLB124" s="65"/>
      <c r="KLD124" s="65"/>
      <c r="KLF124" s="65"/>
      <c r="KLH124" s="65"/>
      <c r="KLJ124" s="65"/>
      <c r="KLL124" s="65"/>
      <c r="KLN124" s="65"/>
      <c r="KLP124" s="65"/>
      <c r="KLR124" s="65"/>
      <c r="KLT124" s="65"/>
      <c r="KLV124" s="65"/>
      <c r="KLX124" s="65"/>
      <c r="KLZ124" s="65"/>
      <c r="KMB124" s="65"/>
      <c r="KMD124" s="65"/>
      <c r="KMF124" s="65"/>
      <c r="KMH124" s="65"/>
      <c r="KMJ124" s="65"/>
      <c r="KML124" s="65"/>
      <c r="KMN124" s="65"/>
      <c r="KMP124" s="65"/>
      <c r="KMR124" s="65"/>
      <c r="KMT124" s="65"/>
      <c r="KMV124" s="65"/>
      <c r="KMX124" s="65"/>
      <c r="KMZ124" s="65"/>
      <c r="KNB124" s="65"/>
      <c r="KND124" s="65"/>
      <c r="KNF124" s="65"/>
      <c r="KNH124" s="65"/>
      <c r="KNJ124" s="65"/>
      <c r="KNL124" s="65"/>
      <c r="KNN124" s="65"/>
      <c r="KNP124" s="65"/>
      <c r="KNR124" s="65"/>
      <c r="KNT124" s="65"/>
      <c r="KNV124" s="65"/>
      <c r="KNX124" s="65"/>
      <c r="KNZ124" s="65"/>
      <c r="KOB124" s="65"/>
      <c r="KOD124" s="65"/>
      <c r="KOF124" s="65"/>
      <c r="KOH124" s="65"/>
      <c r="KOJ124" s="65"/>
      <c r="KOL124" s="65"/>
      <c r="KON124" s="65"/>
      <c r="KOP124" s="65"/>
      <c r="KOR124" s="65"/>
      <c r="KOT124" s="65"/>
      <c r="KOV124" s="65"/>
      <c r="KOX124" s="65"/>
      <c r="KOZ124" s="65"/>
      <c r="KPB124" s="65"/>
      <c r="KPD124" s="65"/>
      <c r="KPF124" s="65"/>
      <c r="KPH124" s="65"/>
      <c r="KPJ124" s="65"/>
      <c r="KPL124" s="65"/>
      <c r="KPN124" s="65"/>
      <c r="KPP124" s="65"/>
      <c r="KPR124" s="65"/>
      <c r="KPT124" s="65"/>
      <c r="KPV124" s="65"/>
      <c r="KPX124" s="65"/>
      <c r="KPZ124" s="65"/>
      <c r="KQB124" s="65"/>
      <c r="KQD124" s="65"/>
      <c r="KQF124" s="65"/>
      <c r="KQH124" s="65"/>
      <c r="KQJ124" s="65"/>
      <c r="KQL124" s="65"/>
      <c r="KQN124" s="65"/>
      <c r="KQP124" s="65"/>
      <c r="KQR124" s="65"/>
      <c r="KQT124" s="65"/>
      <c r="KQV124" s="65"/>
      <c r="KQX124" s="65"/>
      <c r="KQZ124" s="65"/>
      <c r="KRB124" s="65"/>
      <c r="KRD124" s="65"/>
      <c r="KRF124" s="65"/>
      <c r="KRH124" s="65"/>
      <c r="KRJ124" s="65"/>
      <c r="KRL124" s="65"/>
      <c r="KRN124" s="65"/>
      <c r="KRP124" s="65"/>
      <c r="KRR124" s="65"/>
      <c r="KRT124" s="65"/>
      <c r="KRV124" s="65"/>
      <c r="KRX124" s="65"/>
      <c r="KRZ124" s="65"/>
      <c r="KSB124" s="65"/>
      <c r="KSD124" s="65"/>
      <c r="KSF124" s="65"/>
      <c r="KSH124" s="65"/>
      <c r="KSJ124" s="65"/>
      <c r="KSL124" s="65"/>
      <c r="KSN124" s="65"/>
      <c r="KSP124" s="65"/>
      <c r="KSR124" s="65"/>
      <c r="KST124" s="65"/>
      <c r="KSV124" s="65"/>
      <c r="KSX124" s="65"/>
      <c r="KSZ124" s="65"/>
      <c r="KTB124" s="65"/>
      <c r="KTD124" s="65"/>
      <c r="KTF124" s="65"/>
      <c r="KTH124" s="65"/>
      <c r="KTJ124" s="65"/>
      <c r="KTL124" s="65"/>
      <c r="KTN124" s="65"/>
      <c r="KTP124" s="65"/>
      <c r="KTR124" s="65"/>
      <c r="KTT124" s="65"/>
      <c r="KTV124" s="65"/>
      <c r="KTX124" s="65"/>
      <c r="KTZ124" s="65"/>
      <c r="KUB124" s="65"/>
      <c r="KUD124" s="65"/>
      <c r="KUF124" s="65"/>
      <c r="KUH124" s="65"/>
      <c r="KUJ124" s="65"/>
      <c r="KUL124" s="65"/>
      <c r="KUN124" s="65"/>
      <c r="KUP124" s="65"/>
      <c r="KUR124" s="65"/>
      <c r="KUT124" s="65"/>
      <c r="KUV124" s="65"/>
      <c r="KUX124" s="65"/>
      <c r="KUZ124" s="65"/>
      <c r="KVB124" s="65"/>
      <c r="KVD124" s="65"/>
      <c r="KVF124" s="65"/>
      <c r="KVH124" s="65"/>
      <c r="KVJ124" s="65"/>
      <c r="KVL124" s="65"/>
      <c r="KVN124" s="65"/>
      <c r="KVP124" s="65"/>
      <c r="KVR124" s="65"/>
      <c r="KVT124" s="65"/>
      <c r="KVV124" s="65"/>
      <c r="KVX124" s="65"/>
      <c r="KVZ124" s="65"/>
      <c r="KWB124" s="65"/>
      <c r="KWD124" s="65"/>
      <c r="KWF124" s="65"/>
      <c r="KWH124" s="65"/>
      <c r="KWJ124" s="65"/>
      <c r="KWL124" s="65"/>
      <c r="KWN124" s="65"/>
      <c r="KWP124" s="65"/>
      <c r="KWR124" s="65"/>
      <c r="KWT124" s="65"/>
      <c r="KWV124" s="65"/>
      <c r="KWX124" s="65"/>
      <c r="KWZ124" s="65"/>
      <c r="KXB124" s="65"/>
      <c r="KXD124" s="65"/>
      <c r="KXF124" s="65"/>
      <c r="KXH124" s="65"/>
      <c r="KXJ124" s="65"/>
      <c r="KXL124" s="65"/>
      <c r="KXN124" s="65"/>
      <c r="KXP124" s="65"/>
      <c r="KXR124" s="65"/>
      <c r="KXT124" s="65"/>
      <c r="KXV124" s="65"/>
      <c r="KXX124" s="65"/>
      <c r="KXZ124" s="65"/>
      <c r="KYB124" s="65"/>
      <c r="KYD124" s="65"/>
      <c r="KYF124" s="65"/>
      <c r="KYH124" s="65"/>
      <c r="KYJ124" s="65"/>
      <c r="KYL124" s="65"/>
      <c r="KYN124" s="65"/>
      <c r="KYP124" s="65"/>
      <c r="KYR124" s="65"/>
      <c r="KYT124" s="65"/>
      <c r="KYV124" s="65"/>
      <c r="KYX124" s="65"/>
      <c r="KYZ124" s="65"/>
      <c r="KZB124" s="65"/>
      <c r="KZD124" s="65"/>
      <c r="KZF124" s="65"/>
      <c r="KZH124" s="65"/>
      <c r="KZJ124" s="65"/>
      <c r="KZL124" s="65"/>
      <c r="KZN124" s="65"/>
      <c r="KZP124" s="65"/>
      <c r="KZR124" s="65"/>
      <c r="KZT124" s="65"/>
      <c r="KZV124" s="65"/>
      <c r="KZX124" s="65"/>
      <c r="KZZ124" s="65"/>
      <c r="LAB124" s="65"/>
      <c r="LAD124" s="65"/>
      <c r="LAF124" s="65"/>
      <c r="LAH124" s="65"/>
      <c r="LAJ124" s="65"/>
      <c r="LAL124" s="65"/>
      <c r="LAN124" s="65"/>
      <c r="LAP124" s="65"/>
      <c r="LAR124" s="65"/>
      <c r="LAT124" s="65"/>
      <c r="LAV124" s="65"/>
      <c r="LAX124" s="65"/>
      <c r="LAZ124" s="65"/>
      <c r="LBB124" s="65"/>
      <c r="LBD124" s="65"/>
      <c r="LBF124" s="65"/>
      <c r="LBH124" s="65"/>
      <c r="LBJ124" s="65"/>
      <c r="LBL124" s="65"/>
      <c r="LBN124" s="65"/>
      <c r="LBP124" s="65"/>
      <c r="LBR124" s="65"/>
      <c r="LBT124" s="65"/>
      <c r="LBV124" s="65"/>
      <c r="LBX124" s="65"/>
      <c r="LBZ124" s="65"/>
      <c r="LCB124" s="65"/>
      <c r="LCD124" s="65"/>
      <c r="LCF124" s="65"/>
      <c r="LCH124" s="65"/>
      <c r="LCJ124" s="65"/>
      <c r="LCL124" s="65"/>
      <c r="LCN124" s="65"/>
      <c r="LCP124" s="65"/>
      <c r="LCR124" s="65"/>
      <c r="LCT124" s="65"/>
      <c r="LCV124" s="65"/>
      <c r="LCX124" s="65"/>
      <c r="LCZ124" s="65"/>
      <c r="LDB124" s="65"/>
      <c r="LDD124" s="65"/>
      <c r="LDF124" s="65"/>
      <c r="LDH124" s="65"/>
      <c r="LDJ124" s="65"/>
      <c r="LDL124" s="65"/>
      <c r="LDN124" s="65"/>
      <c r="LDP124" s="65"/>
      <c r="LDR124" s="65"/>
      <c r="LDT124" s="65"/>
      <c r="LDV124" s="65"/>
      <c r="LDX124" s="65"/>
      <c r="LDZ124" s="65"/>
      <c r="LEB124" s="65"/>
      <c r="LED124" s="65"/>
      <c r="LEF124" s="65"/>
      <c r="LEH124" s="65"/>
      <c r="LEJ124" s="65"/>
      <c r="LEL124" s="65"/>
      <c r="LEN124" s="65"/>
      <c r="LEP124" s="65"/>
      <c r="LER124" s="65"/>
      <c r="LET124" s="65"/>
      <c r="LEV124" s="65"/>
      <c r="LEX124" s="65"/>
      <c r="LEZ124" s="65"/>
      <c r="LFB124" s="65"/>
      <c r="LFD124" s="65"/>
      <c r="LFF124" s="65"/>
      <c r="LFH124" s="65"/>
      <c r="LFJ124" s="65"/>
      <c r="LFL124" s="65"/>
      <c r="LFN124" s="65"/>
      <c r="LFP124" s="65"/>
      <c r="LFR124" s="65"/>
      <c r="LFT124" s="65"/>
      <c r="LFV124" s="65"/>
      <c r="LFX124" s="65"/>
      <c r="LFZ124" s="65"/>
      <c r="LGB124" s="65"/>
      <c r="LGD124" s="65"/>
      <c r="LGF124" s="65"/>
      <c r="LGH124" s="65"/>
      <c r="LGJ124" s="65"/>
      <c r="LGL124" s="65"/>
      <c r="LGN124" s="65"/>
      <c r="LGP124" s="65"/>
      <c r="LGR124" s="65"/>
      <c r="LGT124" s="65"/>
      <c r="LGV124" s="65"/>
      <c r="LGX124" s="65"/>
      <c r="LGZ124" s="65"/>
      <c r="LHB124" s="65"/>
      <c r="LHD124" s="65"/>
      <c r="LHF124" s="65"/>
      <c r="LHH124" s="65"/>
      <c r="LHJ124" s="65"/>
      <c r="LHL124" s="65"/>
      <c r="LHN124" s="65"/>
      <c r="LHP124" s="65"/>
      <c r="LHR124" s="65"/>
      <c r="LHT124" s="65"/>
      <c r="LHV124" s="65"/>
      <c r="LHX124" s="65"/>
      <c r="LHZ124" s="65"/>
      <c r="LIB124" s="65"/>
      <c r="LID124" s="65"/>
      <c r="LIF124" s="65"/>
      <c r="LIH124" s="65"/>
      <c r="LIJ124" s="65"/>
      <c r="LIL124" s="65"/>
      <c r="LIN124" s="65"/>
      <c r="LIP124" s="65"/>
      <c r="LIR124" s="65"/>
      <c r="LIT124" s="65"/>
      <c r="LIV124" s="65"/>
      <c r="LIX124" s="65"/>
      <c r="LIZ124" s="65"/>
      <c r="LJB124" s="65"/>
      <c r="LJD124" s="65"/>
      <c r="LJF124" s="65"/>
      <c r="LJH124" s="65"/>
      <c r="LJJ124" s="65"/>
      <c r="LJL124" s="65"/>
      <c r="LJN124" s="65"/>
      <c r="LJP124" s="65"/>
      <c r="LJR124" s="65"/>
      <c r="LJT124" s="65"/>
      <c r="LJV124" s="65"/>
      <c r="LJX124" s="65"/>
      <c r="LJZ124" s="65"/>
      <c r="LKB124" s="65"/>
      <c r="LKD124" s="65"/>
      <c r="LKF124" s="65"/>
      <c r="LKH124" s="65"/>
      <c r="LKJ124" s="65"/>
      <c r="LKL124" s="65"/>
      <c r="LKN124" s="65"/>
      <c r="LKP124" s="65"/>
      <c r="LKR124" s="65"/>
      <c r="LKT124" s="65"/>
      <c r="LKV124" s="65"/>
      <c r="LKX124" s="65"/>
      <c r="LKZ124" s="65"/>
      <c r="LLB124" s="65"/>
      <c r="LLD124" s="65"/>
      <c r="LLF124" s="65"/>
      <c r="LLH124" s="65"/>
      <c r="LLJ124" s="65"/>
      <c r="LLL124" s="65"/>
      <c r="LLN124" s="65"/>
      <c r="LLP124" s="65"/>
      <c r="LLR124" s="65"/>
      <c r="LLT124" s="65"/>
      <c r="LLV124" s="65"/>
      <c r="LLX124" s="65"/>
      <c r="LLZ124" s="65"/>
      <c r="LMB124" s="65"/>
      <c r="LMD124" s="65"/>
      <c r="LMF124" s="65"/>
      <c r="LMH124" s="65"/>
      <c r="LMJ124" s="65"/>
      <c r="LML124" s="65"/>
      <c r="LMN124" s="65"/>
      <c r="LMP124" s="65"/>
      <c r="LMR124" s="65"/>
      <c r="LMT124" s="65"/>
      <c r="LMV124" s="65"/>
      <c r="LMX124" s="65"/>
      <c r="LMZ124" s="65"/>
      <c r="LNB124" s="65"/>
      <c r="LND124" s="65"/>
      <c r="LNF124" s="65"/>
      <c r="LNH124" s="65"/>
      <c r="LNJ124" s="65"/>
      <c r="LNL124" s="65"/>
      <c r="LNN124" s="65"/>
      <c r="LNP124" s="65"/>
      <c r="LNR124" s="65"/>
      <c r="LNT124" s="65"/>
      <c r="LNV124" s="65"/>
      <c r="LNX124" s="65"/>
      <c r="LNZ124" s="65"/>
      <c r="LOB124" s="65"/>
      <c r="LOD124" s="65"/>
      <c r="LOF124" s="65"/>
      <c r="LOH124" s="65"/>
      <c r="LOJ124" s="65"/>
      <c r="LOL124" s="65"/>
      <c r="LON124" s="65"/>
      <c r="LOP124" s="65"/>
      <c r="LOR124" s="65"/>
      <c r="LOT124" s="65"/>
      <c r="LOV124" s="65"/>
      <c r="LOX124" s="65"/>
      <c r="LOZ124" s="65"/>
      <c r="LPB124" s="65"/>
      <c r="LPD124" s="65"/>
      <c r="LPF124" s="65"/>
      <c r="LPH124" s="65"/>
      <c r="LPJ124" s="65"/>
      <c r="LPL124" s="65"/>
      <c r="LPN124" s="65"/>
      <c r="LPP124" s="65"/>
      <c r="LPR124" s="65"/>
      <c r="LPT124" s="65"/>
      <c r="LPV124" s="65"/>
      <c r="LPX124" s="65"/>
      <c r="LPZ124" s="65"/>
      <c r="LQB124" s="65"/>
      <c r="LQD124" s="65"/>
      <c r="LQF124" s="65"/>
      <c r="LQH124" s="65"/>
      <c r="LQJ124" s="65"/>
      <c r="LQL124" s="65"/>
      <c r="LQN124" s="65"/>
      <c r="LQP124" s="65"/>
      <c r="LQR124" s="65"/>
      <c r="LQT124" s="65"/>
      <c r="LQV124" s="65"/>
      <c r="LQX124" s="65"/>
      <c r="LQZ124" s="65"/>
      <c r="LRB124" s="65"/>
      <c r="LRD124" s="65"/>
      <c r="LRF124" s="65"/>
      <c r="LRH124" s="65"/>
      <c r="LRJ124" s="65"/>
      <c r="LRL124" s="65"/>
      <c r="LRN124" s="65"/>
      <c r="LRP124" s="65"/>
      <c r="LRR124" s="65"/>
      <c r="LRT124" s="65"/>
      <c r="LRV124" s="65"/>
      <c r="LRX124" s="65"/>
      <c r="LRZ124" s="65"/>
      <c r="LSB124" s="65"/>
      <c r="LSD124" s="65"/>
      <c r="LSF124" s="65"/>
      <c r="LSH124" s="65"/>
      <c r="LSJ124" s="65"/>
      <c r="LSL124" s="65"/>
      <c r="LSN124" s="65"/>
      <c r="LSP124" s="65"/>
      <c r="LSR124" s="65"/>
      <c r="LST124" s="65"/>
      <c r="LSV124" s="65"/>
      <c r="LSX124" s="65"/>
      <c r="LSZ124" s="65"/>
      <c r="LTB124" s="65"/>
      <c r="LTD124" s="65"/>
      <c r="LTF124" s="65"/>
      <c r="LTH124" s="65"/>
      <c r="LTJ124" s="65"/>
      <c r="LTL124" s="65"/>
      <c r="LTN124" s="65"/>
      <c r="LTP124" s="65"/>
      <c r="LTR124" s="65"/>
      <c r="LTT124" s="65"/>
      <c r="LTV124" s="65"/>
      <c r="LTX124" s="65"/>
      <c r="LTZ124" s="65"/>
      <c r="LUB124" s="65"/>
      <c r="LUD124" s="65"/>
      <c r="LUF124" s="65"/>
      <c r="LUH124" s="65"/>
      <c r="LUJ124" s="65"/>
      <c r="LUL124" s="65"/>
      <c r="LUN124" s="65"/>
      <c r="LUP124" s="65"/>
      <c r="LUR124" s="65"/>
      <c r="LUT124" s="65"/>
      <c r="LUV124" s="65"/>
      <c r="LUX124" s="65"/>
      <c r="LUZ124" s="65"/>
      <c r="LVB124" s="65"/>
      <c r="LVD124" s="65"/>
      <c r="LVF124" s="65"/>
      <c r="LVH124" s="65"/>
      <c r="LVJ124" s="65"/>
      <c r="LVL124" s="65"/>
      <c r="LVN124" s="65"/>
      <c r="LVP124" s="65"/>
      <c r="LVR124" s="65"/>
      <c r="LVT124" s="65"/>
      <c r="LVV124" s="65"/>
      <c r="LVX124" s="65"/>
      <c r="LVZ124" s="65"/>
      <c r="LWB124" s="65"/>
      <c r="LWD124" s="65"/>
      <c r="LWF124" s="65"/>
      <c r="LWH124" s="65"/>
      <c r="LWJ124" s="65"/>
      <c r="LWL124" s="65"/>
      <c r="LWN124" s="65"/>
      <c r="LWP124" s="65"/>
      <c r="LWR124" s="65"/>
      <c r="LWT124" s="65"/>
      <c r="LWV124" s="65"/>
      <c r="LWX124" s="65"/>
      <c r="LWZ124" s="65"/>
      <c r="LXB124" s="65"/>
      <c r="LXD124" s="65"/>
      <c r="LXF124" s="65"/>
      <c r="LXH124" s="65"/>
      <c r="LXJ124" s="65"/>
      <c r="LXL124" s="65"/>
      <c r="LXN124" s="65"/>
      <c r="LXP124" s="65"/>
      <c r="LXR124" s="65"/>
      <c r="LXT124" s="65"/>
      <c r="LXV124" s="65"/>
      <c r="LXX124" s="65"/>
      <c r="LXZ124" s="65"/>
      <c r="LYB124" s="65"/>
      <c r="LYD124" s="65"/>
      <c r="LYF124" s="65"/>
      <c r="LYH124" s="65"/>
      <c r="LYJ124" s="65"/>
      <c r="LYL124" s="65"/>
      <c r="LYN124" s="65"/>
      <c r="LYP124" s="65"/>
      <c r="LYR124" s="65"/>
      <c r="LYT124" s="65"/>
      <c r="LYV124" s="65"/>
      <c r="LYX124" s="65"/>
      <c r="LYZ124" s="65"/>
      <c r="LZB124" s="65"/>
      <c r="LZD124" s="65"/>
      <c r="LZF124" s="65"/>
      <c r="LZH124" s="65"/>
      <c r="LZJ124" s="65"/>
      <c r="LZL124" s="65"/>
      <c r="LZN124" s="65"/>
      <c r="LZP124" s="65"/>
      <c r="LZR124" s="65"/>
      <c r="LZT124" s="65"/>
      <c r="LZV124" s="65"/>
      <c r="LZX124" s="65"/>
      <c r="LZZ124" s="65"/>
      <c r="MAB124" s="65"/>
      <c r="MAD124" s="65"/>
      <c r="MAF124" s="65"/>
      <c r="MAH124" s="65"/>
      <c r="MAJ124" s="65"/>
      <c r="MAL124" s="65"/>
      <c r="MAN124" s="65"/>
      <c r="MAP124" s="65"/>
      <c r="MAR124" s="65"/>
      <c r="MAT124" s="65"/>
      <c r="MAV124" s="65"/>
      <c r="MAX124" s="65"/>
      <c r="MAZ124" s="65"/>
      <c r="MBB124" s="65"/>
      <c r="MBD124" s="65"/>
      <c r="MBF124" s="65"/>
      <c r="MBH124" s="65"/>
      <c r="MBJ124" s="65"/>
      <c r="MBL124" s="65"/>
      <c r="MBN124" s="65"/>
      <c r="MBP124" s="65"/>
      <c r="MBR124" s="65"/>
      <c r="MBT124" s="65"/>
      <c r="MBV124" s="65"/>
      <c r="MBX124" s="65"/>
      <c r="MBZ124" s="65"/>
      <c r="MCB124" s="65"/>
      <c r="MCD124" s="65"/>
      <c r="MCF124" s="65"/>
      <c r="MCH124" s="65"/>
      <c r="MCJ124" s="65"/>
      <c r="MCL124" s="65"/>
      <c r="MCN124" s="65"/>
      <c r="MCP124" s="65"/>
      <c r="MCR124" s="65"/>
      <c r="MCT124" s="65"/>
      <c r="MCV124" s="65"/>
      <c r="MCX124" s="65"/>
      <c r="MCZ124" s="65"/>
      <c r="MDB124" s="65"/>
      <c r="MDD124" s="65"/>
      <c r="MDF124" s="65"/>
      <c r="MDH124" s="65"/>
      <c r="MDJ124" s="65"/>
      <c r="MDL124" s="65"/>
      <c r="MDN124" s="65"/>
      <c r="MDP124" s="65"/>
      <c r="MDR124" s="65"/>
      <c r="MDT124" s="65"/>
      <c r="MDV124" s="65"/>
      <c r="MDX124" s="65"/>
      <c r="MDZ124" s="65"/>
      <c r="MEB124" s="65"/>
      <c r="MED124" s="65"/>
      <c r="MEF124" s="65"/>
      <c r="MEH124" s="65"/>
      <c r="MEJ124" s="65"/>
      <c r="MEL124" s="65"/>
      <c r="MEN124" s="65"/>
      <c r="MEP124" s="65"/>
      <c r="MER124" s="65"/>
      <c r="MET124" s="65"/>
      <c r="MEV124" s="65"/>
      <c r="MEX124" s="65"/>
      <c r="MEZ124" s="65"/>
      <c r="MFB124" s="65"/>
      <c r="MFD124" s="65"/>
      <c r="MFF124" s="65"/>
      <c r="MFH124" s="65"/>
      <c r="MFJ124" s="65"/>
      <c r="MFL124" s="65"/>
      <c r="MFN124" s="65"/>
      <c r="MFP124" s="65"/>
      <c r="MFR124" s="65"/>
      <c r="MFT124" s="65"/>
      <c r="MFV124" s="65"/>
      <c r="MFX124" s="65"/>
      <c r="MFZ124" s="65"/>
      <c r="MGB124" s="65"/>
      <c r="MGD124" s="65"/>
      <c r="MGF124" s="65"/>
      <c r="MGH124" s="65"/>
      <c r="MGJ124" s="65"/>
      <c r="MGL124" s="65"/>
      <c r="MGN124" s="65"/>
      <c r="MGP124" s="65"/>
      <c r="MGR124" s="65"/>
      <c r="MGT124" s="65"/>
      <c r="MGV124" s="65"/>
      <c r="MGX124" s="65"/>
      <c r="MGZ124" s="65"/>
      <c r="MHB124" s="65"/>
      <c r="MHD124" s="65"/>
      <c r="MHF124" s="65"/>
      <c r="MHH124" s="65"/>
      <c r="MHJ124" s="65"/>
      <c r="MHL124" s="65"/>
      <c r="MHN124" s="65"/>
      <c r="MHP124" s="65"/>
      <c r="MHR124" s="65"/>
      <c r="MHT124" s="65"/>
      <c r="MHV124" s="65"/>
      <c r="MHX124" s="65"/>
      <c r="MHZ124" s="65"/>
      <c r="MIB124" s="65"/>
      <c r="MID124" s="65"/>
      <c r="MIF124" s="65"/>
      <c r="MIH124" s="65"/>
      <c r="MIJ124" s="65"/>
      <c r="MIL124" s="65"/>
      <c r="MIN124" s="65"/>
      <c r="MIP124" s="65"/>
      <c r="MIR124" s="65"/>
      <c r="MIT124" s="65"/>
      <c r="MIV124" s="65"/>
      <c r="MIX124" s="65"/>
      <c r="MIZ124" s="65"/>
      <c r="MJB124" s="65"/>
      <c r="MJD124" s="65"/>
      <c r="MJF124" s="65"/>
      <c r="MJH124" s="65"/>
      <c r="MJJ124" s="65"/>
      <c r="MJL124" s="65"/>
      <c r="MJN124" s="65"/>
      <c r="MJP124" s="65"/>
      <c r="MJR124" s="65"/>
      <c r="MJT124" s="65"/>
      <c r="MJV124" s="65"/>
      <c r="MJX124" s="65"/>
      <c r="MJZ124" s="65"/>
      <c r="MKB124" s="65"/>
      <c r="MKD124" s="65"/>
      <c r="MKF124" s="65"/>
      <c r="MKH124" s="65"/>
      <c r="MKJ124" s="65"/>
      <c r="MKL124" s="65"/>
      <c r="MKN124" s="65"/>
      <c r="MKP124" s="65"/>
      <c r="MKR124" s="65"/>
      <c r="MKT124" s="65"/>
      <c r="MKV124" s="65"/>
      <c r="MKX124" s="65"/>
      <c r="MKZ124" s="65"/>
      <c r="MLB124" s="65"/>
      <c r="MLD124" s="65"/>
      <c r="MLF124" s="65"/>
      <c r="MLH124" s="65"/>
      <c r="MLJ124" s="65"/>
      <c r="MLL124" s="65"/>
      <c r="MLN124" s="65"/>
      <c r="MLP124" s="65"/>
      <c r="MLR124" s="65"/>
      <c r="MLT124" s="65"/>
      <c r="MLV124" s="65"/>
      <c r="MLX124" s="65"/>
      <c r="MLZ124" s="65"/>
      <c r="MMB124" s="65"/>
      <c r="MMD124" s="65"/>
      <c r="MMF124" s="65"/>
      <c r="MMH124" s="65"/>
      <c r="MMJ124" s="65"/>
      <c r="MML124" s="65"/>
      <c r="MMN124" s="65"/>
      <c r="MMP124" s="65"/>
      <c r="MMR124" s="65"/>
      <c r="MMT124" s="65"/>
      <c r="MMV124" s="65"/>
      <c r="MMX124" s="65"/>
      <c r="MMZ124" s="65"/>
      <c r="MNB124" s="65"/>
      <c r="MND124" s="65"/>
      <c r="MNF124" s="65"/>
      <c r="MNH124" s="65"/>
      <c r="MNJ124" s="65"/>
      <c r="MNL124" s="65"/>
      <c r="MNN124" s="65"/>
      <c r="MNP124" s="65"/>
      <c r="MNR124" s="65"/>
      <c r="MNT124" s="65"/>
      <c r="MNV124" s="65"/>
      <c r="MNX124" s="65"/>
      <c r="MNZ124" s="65"/>
      <c r="MOB124" s="65"/>
      <c r="MOD124" s="65"/>
      <c r="MOF124" s="65"/>
      <c r="MOH124" s="65"/>
      <c r="MOJ124" s="65"/>
      <c r="MOL124" s="65"/>
      <c r="MON124" s="65"/>
      <c r="MOP124" s="65"/>
      <c r="MOR124" s="65"/>
      <c r="MOT124" s="65"/>
      <c r="MOV124" s="65"/>
      <c r="MOX124" s="65"/>
      <c r="MOZ124" s="65"/>
      <c r="MPB124" s="65"/>
      <c r="MPD124" s="65"/>
      <c r="MPF124" s="65"/>
      <c r="MPH124" s="65"/>
      <c r="MPJ124" s="65"/>
      <c r="MPL124" s="65"/>
      <c r="MPN124" s="65"/>
      <c r="MPP124" s="65"/>
      <c r="MPR124" s="65"/>
      <c r="MPT124" s="65"/>
      <c r="MPV124" s="65"/>
      <c r="MPX124" s="65"/>
      <c r="MPZ124" s="65"/>
      <c r="MQB124" s="65"/>
      <c r="MQD124" s="65"/>
      <c r="MQF124" s="65"/>
      <c r="MQH124" s="65"/>
      <c r="MQJ124" s="65"/>
      <c r="MQL124" s="65"/>
      <c r="MQN124" s="65"/>
      <c r="MQP124" s="65"/>
      <c r="MQR124" s="65"/>
      <c r="MQT124" s="65"/>
      <c r="MQV124" s="65"/>
      <c r="MQX124" s="65"/>
      <c r="MQZ124" s="65"/>
      <c r="MRB124" s="65"/>
      <c r="MRD124" s="65"/>
      <c r="MRF124" s="65"/>
      <c r="MRH124" s="65"/>
      <c r="MRJ124" s="65"/>
      <c r="MRL124" s="65"/>
      <c r="MRN124" s="65"/>
      <c r="MRP124" s="65"/>
      <c r="MRR124" s="65"/>
      <c r="MRT124" s="65"/>
      <c r="MRV124" s="65"/>
      <c r="MRX124" s="65"/>
      <c r="MRZ124" s="65"/>
      <c r="MSB124" s="65"/>
      <c r="MSD124" s="65"/>
      <c r="MSF124" s="65"/>
      <c r="MSH124" s="65"/>
      <c r="MSJ124" s="65"/>
      <c r="MSL124" s="65"/>
      <c r="MSN124" s="65"/>
      <c r="MSP124" s="65"/>
      <c r="MSR124" s="65"/>
      <c r="MST124" s="65"/>
      <c r="MSV124" s="65"/>
      <c r="MSX124" s="65"/>
      <c r="MSZ124" s="65"/>
      <c r="MTB124" s="65"/>
      <c r="MTD124" s="65"/>
      <c r="MTF124" s="65"/>
      <c r="MTH124" s="65"/>
      <c r="MTJ124" s="65"/>
      <c r="MTL124" s="65"/>
      <c r="MTN124" s="65"/>
      <c r="MTP124" s="65"/>
      <c r="MTR124" s="65"/>
      <c r="MTT124" s="65"/>
      <c r="MTV124" s="65"/>
      <c r="MTX124" s="65"/>
      <c r="MTZ124" s="65"/>
      <c r="MUB124" s="65"/>
      <c r="MUD124" s="65"/>
      <c r="MUF124" s="65"/>
      <c r="MUH124" s="65"/>
      <c r="MUJ124" s="65"/>
      <c r="MUL124" s="65"/>
      <c r="MUN124" s="65"/>
      <c r="MUP124" s="65"/>
      <c r="MUR124" s="65"/>
      <c r="MUT124" s="65"/>
      <c r="MUV124" s="65"/>
      <c r="MUX124" s="65"/>
      <c r="MUZ124" s="65"/>
      <c r="MVB124" s="65"/>
      <c r="MVD124" s="65"/>
      <c r="MVF124" s="65"/>
      <c r="MVH124" s="65"/>
      <c r="MVJ124" s="65"/>
      <c r="MVL124" s="65"/>
      <c r="MVN124" s="65"/>
      <c r="MVP124" s="65"/>
      <c r="MVR124" s="65"/>
      <c r="MVT124" s="65"/>
      <c r="MVV124" s="65"/>
      <c r="MVX124" s="65"/>
      <c r="MVZ124" s="65"/>
      <c r="MWB124" s="65"/>
      <c r="MWD124" s="65"/>
      <c r="MWF124" s="65"/>
      <c r="MWH124" s="65"/>
      <c r="MWJ124" s="65"/>
      <c r="MWL124" s="65"/>
      <c r="MWN124" s="65"/>
      <c r="MWP124" s="65"/>
      <c r="MWR124" s="65"/>
      <c r="MWT124" s="65"/>
      <c r="MWV124" s="65"/>
      <c r="MWX124" s="65"/>
      <c r="MWZ124" s="65"/>
      <c r="MXB124" s="65"/>
      <c r="MXD124" s="65"/>
      <c r="MXF124" s="65"/>
      <c r="MXH124" s="65"/>
      <c r="MXJ124" s="65"/>
      <c r="MXL124" s="65"/>
      <c r="MXN124" s="65"/>
      <c r="MXP124" s="65"/>
      <c r="MXR124" s="65"/>
      <c r="MXT124" s="65"/>
      <c r="MXV124" s="65"/>
      <c r="MXX124" s="65"/>
      <c r="MXZ124" s="65"/>
      <c r="MYB124" s="65"/>
      <c r="MYD124" s="65"/>
      <c r="MYF124" s="65"/>
      <c r="MYH124" s="65"/>
      <c r="MYJ124" s="65"/>
      <c r="MYL124" s="65"/>
      <c r="MYN124" s="65"/>
      <c r="MYP124" s="65"/>
      <c r="MYR124" s="65"/>
      <c r="MYT124" s="65"/>
      <c r="MYV124" s="65"/>
      <c r="MYX124" s="65"/>
      <c r="MYZ124" s="65"/>
      <c r="MZB124" s="65"/>
      <c r="MZD124" s="65"/>
      <c r="MZF124" s="65"/>
      <c r="MZH124" s="65"/>
      <c r="MZJ124" s="65"/>
      <c r="MZL124" s="65"/>
      <c r="MZN124" s="65"/>
      <c r="MZP124" s="65"/>
      <c r="MZR124" s="65"/>
      <c r="MZT124" s="65"/>
      <c r="MZV124" s="65"/>
      <c r="MZX124" s="65"/>
      <c r="MZZ124" s="65"/>
      <c r="NAB124" s="65"/>
      <c r="NAD124" s="65"/>
      <c r="NAF124" s="65"/>
      <c r="NAH124" s="65"/>
      <c r="NAJ124" s="65"/>
      <c r="NAL124" s="65"/>
      <c r="NAN124" s="65"/>
      <c r="NAP124" s="65"/>
      <c r="NAR124" s="65"/>
      <c r="NAT124" s="65"/>
      <c r="NAV124" s="65"/>
      <c r="NAX124" s="65"/>
      <c r="NAZ124" s="65"/>
      <c r="NBB124" s="65"/>
      <c r="NBD124" s="65"/>
      <c r="NBF124" s="65"/>
      <c r="NBH124" s="65"/>
      <c r="NBJ124" s="65"/>
      <c r="NBL124" s="65"/>
      <c r="NBN124" s="65"/>
      <c r="NBP124" s="65"/>
      <c r="NBR124" s="65"/>
      <c r="NBT124" s="65"/>
      <c r="NBV124" s="65"/>
      <c r="NBX124" s="65"/>
      <c r="NBZ124" s="65"/>
      <c r="NCB124" s="65"/>
      <c r="NCD124" s="65"/>
      <c r="NCF124" s="65"/>
      <c r="NCH124" s="65"/>
      <c r="NCJ124" s="65"/>
      <c r="NCL124" s="65"/>
      <c r="NCN124" s="65"/>
      <c r="NCP124" s="65"/>
      <c r="NCR124" s="65"/>
      <c r="NCT124" s="65"/>
      <c r="NCV124" s="65"/>
      <c r="NCX124" s="65"/>
      <c r="NCZ124" s="65"/>
      <c r="NDB124" s="65"/>
      <c r="NDD124" s="65"/>
      <c r="NDF124" s="65"/>
      <c r="NDH124" s="65"/>
      <c r="NDJ124" s="65"/>
      <c r="NDL124" s="65"/>
      <c r="NDN124" s="65"/>
      <c r="NDP124" s="65"/>
      <c r="NDR124" s="65"/>
      <c r="NDT124" s="65"/>
      <c r="NDV124" s="65"/>
      <c r="NDX124" s="65"/>
      <c r="NDZ124" s="65"/>
      <c r="NEB124" s="65"/>
      <c r="NED124" s="65"/>
      <c r="NEF124" s="65"/>
      <c r="NEH124" s="65"/>
      <c r="NEJ124" s="65"/>
      <c r="NEL124" s="65"/>
      <c r="NEN124" s="65"/>
      <c r="NEP124" s="65"/>
      <c r="NER124" s="65"/>
      <c r="NET124" s="65"/>
      <c r="NEV124" s="65"/>
      <c r="NEX124" s="65"/>
      <c r="NEZ124" s="65"/>
      <c r="NFB124" s="65"/>
      <c r="NFD124" s="65"/>
      <c r="NFF124" s="65"/>
      <c r="NFH124" s="65"/>
      <c r="NFJ124" s="65"/>
      <c r="NFL124" s="65"/>
      <c r="NFN124" s="65"/>
      <c r="NFP124" s="65"/>
      <c r="NFR124" s="65"/>
      <c r="NFT124" s="65"/>
      <c r="NFV124" s="65"/>
      <c r="NFX124" s="65"/>
      <c r="NFZ124" s="65"/>
      <c r="NGB124" s="65"/>
      <c r="NGD124" s="65"/>
      <c r="NGF124" s="65"/>
      <c r="NGH124" s="65"/>
      <c r="NGJ124" s="65"/>
      <c r="NGL124" s="65"/>
      <c r="NGN124" s="65"/>
      <c r="NGP124" s="65"/>
      <c r="NGR124" s="65"/>
      <c r="NGT124" s="65"/>
      <c r="NGV124" s="65"/>
      <c r="NGX124" s="65"/>
      <c r="NGZ124" s="65"/>
      <c r="NHB124" s="65"/>
      <c r="NHD124" s="65"/>
      <c r="NHF124" s="65"/>
      <c r="NHH124" s="65"/>
      <c r="NHJ124" s="65"/>
      <c r="NHL124" s="65"/>
      <c r="NHN124" s="65"/>
      <c r="NHP124" s="65"/>
      <c r="NHR124" s="65"/>
      <c r="NHT124" s="65"/>
      <c r="NHV124" s="65"/>
      <c r="NHX124" s="65"/>
      <c r="NHZ124" s="65"/>
      <c r="NIB124" s="65"/>
      <c r="NID124" s="65"/>
      <c r="NIF124" s="65"/>
      <c r="NIH124" s="65"/>
      <c r="NIJ124" s="65"/>
      <c r="NIL124" s="65"/>
      <c r="NIN124" s="65"/>
      <c r="NIP124" s="65"/>
      <c r="NIR124" s="65"/>
      <c r="NIT124" s="65"/>
      <c r="NIV124" s="65"/>
      <c r="NIX124" s="65"/>
      <c r="NIZ124" s="65"/>
      <c r="NJB124" s="65"/>
      <c r="NJD124" s="65"/>
      <c r="NJF124" s="65"/>
      <c r="NJH124" s="65"/>
      <c r="NJJ124" s="65"/>
      <c r="NJL124" s="65"/>
      <c r="NJN124" s="65"/>
      <c r="NJP124" s="65"/>
      <c r="NJR124" s="65"/>
      <c r="NJT124" s="65"/>
      <c r="NJV124" s="65"/>
      <c r="NJX124" s="65"/>
      <c r="NJZ124" s="65"/>
      <c r="NKB124" s="65"/>
      <c r="NKD124" s="65"/>
      <c r="NKF124" s="65"/>
      <c r="NKH124" s="65"/>
      <c r="NKJ124" s="65"/>
      <c r="NKL124" s="65"/>
      <c r="NKN124" s="65"/>
      <c r="NKP124" s="65"/>
      <c r="NKR124" s="65"/>
      <c r="NKT124" s="65"/>
      <c r="NKV124" s="65"/>
      <c r="NKX124" s="65"/>
      <c r="NKZ124" s="65"/>
      <c r="NLB124" s="65"/>
      <c r="NLD124" s="65"/>
      <c r="NLF124" s="65"/>
      <c r="NLH124" s="65"/>
      <c r="NLJ124" s="65"/>
      <c r="NLL124" s="65"/>
      <c r="NLN124" s="65"/>
      <c r="NLP124" s="65"/>
      <c r="NLR124" s="65"/>
      <c r="NLT124" s="65"/>
      <c r="NLV124" s="65"/>
      <c r="NLX124" s="65"/>
      <c r="NLZ124" s="65"/>
      <c r="NMB124" s="65"/>
      <c r="NMD124" s="65"/>
      <c r="NMF124" s="65"/>
      <c r="NMH124" s="65"/>
      <c r="NMJ124" s="65"/>
      <c r="NML124" s="65"/>
      <c r="NMN124" s="65"/>
      <c r="NMP124" s="65"/>
      <c r="NMR124" s="65"/>
      <c r="NMT124" s="65"/>
      <c r="NMV124" s="65"/>
      <c r="NMX124" s="65"/>
      <c r="NMZ124" s="65"/>
      <c r="NNB124" s="65"/>
      <c r="NND124" s="65"/>
      <c r="NNF124" s="65"/>
      <c r="NNH124" s="65"/>
      <c r="NNJ124" s="65"/>
      <c r="NNL124" s="65"/>
      <c r="NNN124" s="65"/>
      <c r="NNP124" s="65"/>
      <c r="NNR124" s="65"/>
      <c r="NNT124" s="65"/>
      <c r="NNV124" s="65"/>
      <c r="NNX124" s="65"/>
      <c r="NNZ124" s="65"/>
      <c r="NOB124" s="65"/>
      <c r="NOD124" s="65"/>
      <c r="NOF124" s="65"/>
      <c r="NOH124" s="65"/>
      <c r="NOJ124" s="65"/>
      <c r="NOL124" s="65"/>
      <c r="NON124" s="65"/>
      <c r="NOP124" s="65"/>
      <c r="NOR124" s="65"/>
      <c r="NOT124" s="65"/>
      <c r="NOV124" s="65"/>
      <c r="NOX124" s="65"/>
      <c r="NOZ124" s="65"/>
      <c r="NPB124" s="65"/>
      <c r="NPD124" s="65"/>
      <c r="NPF124" s="65"/>
      <c r="NPH124" s="65"/>
      <c r="NPJ124" s="65"/>
      <c r="NPL124" s="65"/>
      <c r="NPN124" s="65"/>
      <c r="NPP124" s="65"/>
      <c r="NPR124" s="65"/>
      <c r="NPT124" s="65"/>
      <c r="NPV124" s="65"/>
      <c r="NPX124" s="65"/>
      <c r="NPZ124" s="65"/>
      <c r="NQB124" s="65"/>
      <c r="NQD124" s="65"/>
      <c r="NQF124" s="65"/>
      <c r="NQH124" s="65"/>
      <c r="NQJ124" s="65"/>
      <c r="NQL124" s="65"/>
      <c r="NQN124" s="65"/>
      <c r="NQP124" s="65"/>
      <c r="NQR124" s="65"/>
      <c r="NQT124" s="65"/>
      <c r="NQV124" s="65"/>
      <c r="NQX124" s="65"/>
      <c r="NQZ124" s="65"/>
      <c r="NRB124" s="65"/>
      <c r="NRD124" s="65"/>
      <c r="NRF124" s="65"/>
      <c r="NRH124" s="65"/>
      <c r="NRJ124" s="65"/>
      <c r="NRL124" s="65"/>
      <c r="NRN124" s="65"/>
      <c r="NRP124" s="65"/>
      <c r="NRR124" s="65"/>
      <c r="NRT124" s="65"/>
      <c r="NRV124" s="65"/>
      <c r="NRX124" s="65"/>
      <c r="NRZ124" s="65"/>
      <c r="NSB124" s="65"/>
      <c r="NSD124" s="65"/>
      <c r="NSF124" s="65"/>
      <c r="NSH124" s="65"/>
      <c r="NSJ124" s="65"/>
      <c r="NSL124" s="65"/>
      <c r="NSN124" s="65"/>
      <c r="NSP124" s="65"/>
      <c r="NSR124" s="65"/>
      <c r="NST124" s="65"/>
      <c r="NSV124" s="65"/>
      <c r="NSX124" s="65"/>
      <c r="NSZ124" s="65"/>
      <c r="NTB124" s="65"/>
      <c r="NTD124" s="65"/>
      <c r="NTF124" s="65"/>
      <c r="NTH124" s="65"/>
      <c r="NTJ124" s="65"/>
      <c r="NTL124" s="65"/>
      <c r="NTN124" s="65"/>
      <c r="NTP124" s="65"/>
      <c r="NTR124" s="65"/>
      <c r="NTT124" s="65"/>
      <c r="NTV124" s="65"/>
      <c r="NTX124" s="65"/>
      <c r="NTZ124" s="65"/>
      <c r="NUB124" s="65"/>
      <c r="NUD124" s="65"/>
      <c r="NUF124" s="65"/>
      <c r="NUH124" s="65"/>
      <c r="NUJ124" s="65"/>
      <c r="NUL124" s="65"/>
      <c r="NUN124" s="65"/>
      <c r="NUP124" s="65"/>
      <c r="NUR124" s="65"/>
      <c r="NUT124" s="65"/>
      <c r="NUV124" s="65"/>
      <c r="NUX124" s="65"/>
      <c r="NUZ124" s="65"/>
      <c r="NVB124" s="65"/>
      <c r="NVD124" s="65"/>
      <c r="NVF124" s="65"/>
      <c r="NVH124" s="65"/>
      <c r="NVJ124" s="65"/>
      <c r="NVL124" s="65"/>
      <c r="NVN124" s="65"/>
      <c r="NVP124" s="65"/>
      <c r="NVR124" s="65"/>
      <c r="NVT124" s="65"/>
      <c r="NVV124" s="65"/>
      <c r="NVX124" s="65"/>
      <c r="NVZ124" s="65"/>
      <c r="NWB124" s="65"/>
      <c r="NWD124" s="65"/>
      <c r="NWF124" s="65"/>
      <c r="NWH124" s="65"/>
      <c r="NWJ124" s="65"/>
      <c r="NWL124" s="65"/>
      <c r="NWN124" s="65"/>
      <c r="NWP124" s="65"/>
      <c r="NWR124" s="65"/>
      <c r="NWT124" s="65"/>
      <c r="NWV124" s="65"/>
      <c r="NWX124" s="65"/>
      <c r="NWZ124" s="65"/>
      <c r="NXB124" s="65"/>
      <c r="NXD124" s="65"/>
      <c r="NXF124" s="65"/>
      <c r="NXH124" s="65"/>
      <c r="NXJ124" s="65"/>
      <c r="NXL124" s="65"/>
      <c r="NXN124" s="65"/>
      <c r="NXP124" s="65"/>
      <c r="NXR124" s="65"/>
      <c r="NXT124" s="65"/>
      <c r="NXV124" s="65"/>
      <c r="NXX124" s="65"/>
      <c r="NXZ124" s="65"/>
      <c r="NYB124" s="65"/>
      <c r="NYD124" s="65"/>
      <c r="NYF124" s="65"/>
      <c r="NYH124" s="65"/>
      <c r="NYJ124" s="65"/>
      <c r="NYL124" s="65"/>
      <c r="NYN124" s="65"/>
      <c r="NYP124" s="65"/>
      <c r="NYR124" s="65"/>
      <c r="NYT124" s="65"/>
      <c r="NYV124" s="65"/>
      <c r="NYX124" s="65"/>
      <c r="NYZ124" s="65"/>
      <c r="NZB124" s="65"/>
      <c r="NZD124" s="65"/>
      <c r="NZF124" s="65"/>
      <c r="NZH124" s="65"/>
      <c r="NZJ124" s="65"/>
      <c r="NZL124" s="65"/>
      <c r="NZN124" s="65"/>
      <c r="NZP124" s="65"/>
      <c r="NZR124" s="65"/>
      <c r="NZT124" s="65"/>
      <c r="NZV124" s="65"/>
      <c r="NZX124" s="65"/>
      <c r="NZZ124" s="65"/>
      <c r="OAB124" s="65"/>
      <c r="OAD124" s="65"/>
      <c r="OAF124" s="65"/>
      <c r="OAH124" s="65"/>
      <c r="OAJ124" s="65"/>
      <c r="OAL124" s="65"/>
      <c r="OAN124" s="65"/>
      <c r="OAP124" s="65"/>
      <c r="OAR124" s="65"/>
      <c r="OAT124" s="65"/>
      <c r="OAV124" s="65"/>
      <c r="OAX124" s="65"/>
      <c r="OAZ124" s="65"/>
      <c r="OBB124" s="65"/>
      <c r="OBD124" s="65"/>
      <c r="OBF124" s="65"/>
      <c r="OBH124" s="65"/>
      <c r="OBJ124" s="65"/>
      <c r="OBL124" s="65"/>
      <c r="OBN124" s="65"/>
      <c r="OBP124" s="65"/>
      <c r="OBR124" s="65"/>
      <c r="OBT124" s="65"/>
      <c r="OBV124" s="65"/>
      <c r="OBX124" s="65"/>
      <c r="OBZ124" s="65"/>
      <c r="OCB124" s="65"/>
      <c r="OCD124" s="65"/>
      <c r="OCF124" s="65"/>
      <c r="OCH124" s="65"/>
      <c r="OCJ124" s="65"/>
      <c r="OCL124" s="65"/>
      <c r="OCN124" s="65"/>
      <c r="OCP124" s="65"/>
      <c r="OCR124" s="65"/>
      <c r="OCT124" s="65"/>
      <c r="OCV124" s="65"/>
      <c r="OCX124" s="65"/>
      <c r="OCZ124" s="65"/>
      <c r="ODB124" s="65"/>
      <c r="ODD124" s="65"/>
      <c r="ODF124" s="65"/>
      <c r="ODH124" s="65"/>
      <c r="ODJ124" s="65"/>
      <c r="ODL124" s="65"/>
      <c r="ODN124" s="65"/>
      <c r="ODP124" s="65"/>
      <c r="ODR124" s="65"/>
      <c r="ODT124" s="65"/>
      <c r="ODV124" s="65"/>
      <c r="ODX124" s="65"/>
      <c r="ODZ124" s="65"/>
      <c r="OEB124" s="65"/>
      <c r="OED124" s="65"/>
      <c r="OEF124" s="65"/>
      <c r="OEH124" s="65"/>
      <c r="OEJ124" s="65"/>
      <c r="OEL124" s="65"/>
      <c r="OEN124" s="65"/>
      <c r="OEP124" s="65"/>
      <c r="OER124" s="65"/>
      <c r="OET124" s="65"/>
      <c r="OEV124" s="65"/>
      <c r="OEX124" s="65"/>
      <c r="OEZ124" s="65"/>
      <c r="OFB124" s="65"/>
      <c r="OFD124" s="65"/>
      <c r="OFF124" s="65"/>
      <c r="OFH124" s="65"/>
      <c r="OFJ124" s="65"/>
      <c r="OFL124" s="65"/>
      <c r="OFN124" s="65"/>
      <c r="OFP124" s="65"/>
      <c r="OFR124" s="65"/>
      <c r="OFT124" s="65"/>
      <c r="OFV124" s="65"/>
      <c r="OFX124" s="65"/>
      <c r="OFZ124" s="65"/>
      <c r="OGB124" s="65"/>
      <c r="OGD124" s="65"/>
      <c r="OGF124" s="65"/>
      <c r="OGH124" s="65"/>
      <c r="OGJ124" s="65"/>
      <c r="OGL124" s="65"/>
      <c r="OGN124" s="65"/>
      <c r="OGP124" s="65"/>
      <c r="OGR124" s="65"/>
      <c r="OGT124" s="65"/>
      <c r="OGV124" s="65"/>
      <c r="OGX124" s="65"/>
      <c r="OGZ124" s="65"/>
      <c r="OHB124" s="65"/>
      <c r="OHD124" s="65"/>
      <c r="OHF124" s="65"/>
      <c r="OHH124" s="65"/>
      <c r="OHJ124" s="65"/>
      <c r="OHL124" s="65"/>
      <c r="OHN124" s="65"/>
      <c r="OHP124" s="65"/>
      <c r="OHR124" s="65"/>
      <c r="OHT124" s="65"/>
      <c r="OHV124" s="65"/>
      <c r="OHX124" s="65"/>
      <c r="OHZ124" s="65"/>
      <c r="OIB124" s="65"/>
      <c r="OID124" s="65"/>
      <c r="OIF124" s="65"/>
      <c r="OIH124" s="65"/>
      <c r="OIJ124" s="65"/>
      <c r="OIL124" s="65"/>
      <c r="OIN124" s="65"/>
      <c r="OIP124" s="65"/>
      <c r="OIR124" s="65"/>
      <c r="OIT124" s="65"/>
      <c r="OIV124" s="65"/>
      <c r="OIX124" s="65"/>
      <c r="OIZ124" s="65"/>
      <c r="OJB124" s="65"/>
      <c r="OJD124" s="65"/>
      <c r="OJF124" s="65"/>
      <c r="OJH124" s="65"/>
      <c r="OJJ124" s="65"/>
      <c r="OJL124" s="65"/>
      <c r="OJN124" s="65"/>
      <c r="OJP124" s="65"/>
      <c r="OJR124" s="65"/>
      <c r="OJT124" s="65"/>
      <c r="OJV124" s="65"/>
      <c r="OJX124" s="65"/>
      <c r="OJZ124" s="65"/>
      <c r="OKB124" s="65"/>
      <c r="OKD124" s="65"/>
      <c r="OKF124" s="65"/>
      <c r="OKH124" s="65"/>
      <c r="OKJ124" s="65"/>
      <c r="OKL124" s="65"/>
      <c r="OKN124" s="65"/>
      <c r="OKP124" s="65"/>
      <c r="OKR124" s="65"/>
      <c r="OKT124" s="65"/>
      <c r="OKV124" s="65"/>
      <c r="OKX124" s="65"/>
      <c r="OKZ124" s="65"/>
      <c r="OLB124" s="65"/>
      <c r="OLD124" s="65"/>
      <c r="OLF124" s="65"/>
      <c r="OLH124" s="65"/>
      <c r="OLJ124" s="65"/>
      <c r="OLL124" s="65"/>
      <c r="OLN124" s="65"/>
      <c r="OLP124" s="65"/>
      <c r="OLR124" s="65"/>
      <c r="OLT124" s="65"/>
      <c r="OLV124" s="65"/>
      <c r="OLX124" s="65"/>
      <c r="OLZ124" s="65"/>
      <c r="OMB124" s="65"/>
      <c r="OMD124" s="65"/>
      <c r="OMF124" s="65"/>
      <c r="OMH124" s="65"/>
      <c r="OMJ124" s="65"/>
      <c r="OML124" s="65"/>
      <c r="OMN124" s="65"/>
      <c r="OMP124" s="65"/>
      <c r="OMR124" s="65"/>
      <c r="OMT124" s="65"/>
      <c r="OMV124" s="65"/>
      <c r="OMX124" s="65"/>
      <c r="OMZ124" s="65"/>
      <c r="ONB124" s="65"/>
      <c r="OND124" s="65"/>
      <c r="ONF124" s="65"/>
      <c r="ONH124" s="65"/>
      <c r="ONJ124" s="65"/>
      <c r="ONL124" s="65"/>
      <c r="ONN124" s="65"/>
      <c r="ONP124" s="65"/>
      <c r="ONR124" s="65"/>
      <c r="ONT124" s="65"/>
      <c r="ONV124" s="65"/>
      <c r="ONX124" s="65"/>
      <c r="ONZ124" s="65"/>
      <c r="OOB124" s="65"/>
      <c r="OOD124" s="65"/>
      <c r="OOF124" s="65"/>
      <c r="OOH124" s="65"/>
      <c r="OOJ124" s="65"/>
      <c r="OOL124" s="65"/>
      <c r="OON124" s="65"/>
      <c r="OOP124" s="65"/>
      <c r="OOR124" s="65"/>
      <c r="OOT124" s="65"/>
      <c r="OOV124" s="65"/>
      <c r="OOX124" s="65"/>
      <c r="OOZ124" s="65"/>
      <c r="OPB124" s="65"/>
      <c r="OPD124" s="65"/>
      <c r="OPF124" s="65"/>
      <c r="OPH124" s="65"/>
      <c r="OPJ124" s="65"/>
      <c r="OPL124" s="65"/>
      <c r="OPN124" s="65"/>
      <c r="OPP124" s="65"/>
      <c r="OPR124" s="65"/>
      <c r="OPT124" s="65"/>
      <c r="OPV124" s="65"/>
      <c r="OPX124" s="65"/>
      <c r="OPZ124" s="65"/>
      <c r="OQB124" s="65"/>
      <c r="OQD124" s="65"/>
      <c r="OQF124" s="65"/>
      <c r="OQH124" s="65"/>
      <c r="OQJ124" s="65"/>
      <c r="OQL124" s="65"/>
      <c r="OQN124" s="65"/>
      <c r="OQP124" s="65"/>
      <c r="OQR124" s="65"/>
      <c r="OQT124" s="65"/>
      <c r="OQV124" s="65"/>
      <c r="OQX124" s="65"/>
      <c r="OQZ124" s="65"/>
      <c r="ORB124" s="65"/>
      <c r="ORD124" s="65"/>
      <c r="ORF124" s="65"/>
      <c r="ORH124" s="65"/>
      <c r="ORJ124" s="65"/>
      <c r="ORL124" s="65"/>
      <c r="ORN124" s="65"/>
      <c r="ORP124" s="65"/>
      <c r="ORR124" s="65"/>
      <c r="ORT124" s="65"/>
      <c r="ORV124" s="65"/>
      <c r="ORX124" s="65"/>
      <c r="ORZ124" s="65"/>
      <c r="OSB124" s="65"/>
      <c r="OSD124" s="65"/>
      <c r="OSF124" s="65"/>
      <c r="OSH124" s="65"/>
      <c r="OSJ124" s="65"/>
      <c r="OSL124" s="65"/>
      <c r="OSN124" s="65"/>
      <c r="OSP124" s="65"/>
      <c r="OSR124" s="65"/>
      <c r="OST124" s="65"/>
      <c r="OSV124" s="65"/>
      <c r="OSX124" s="65"/>
      <c r="OSZ124" s="65"/>
      <c r="OTB124" s="65"/>
      <c r="OTD124" s="65"/>
      <c r="OTF124" s="65"/>
      <c r="OTH124" s="65"/>
      <c r="OTJ124" s="65"/>
      <c r="OTL124" s="65"/>
      <c r="OTN124" s="65"/>
      <c r="OTP124" s="65"/>
      <c r="OTR124" s="65"/>
      <c r="OTT124" s="65"/>
      <c r="OTV124" s="65"/>
      <c r="OTX124" s="65"/>
      <c r="OTZ124" s="65"/>
      <c r="OUB124" s="65"/>
      <c r="OUD124" s="65"/>
      <c r="OUF124" s="65"/>
      <c r="OUH124" s="65"/>
      <c r="OUJ124" s="65"/>
      <c r="OUL124" s="65"/>
      <c r="OUN124" s="65"/>
      <c r="OUP124" s="65"/>
      <c r="OUR124" s="65"/>
      <c r="OUT124" s="65"/>
      <c r="OUV124" s="65"/>
      <c r="OUX124" s="65"/>
      <c r="OUZ124" s="65"/>
      <c r="OVB124" s="65"/>
      <c r="OVD124" s="65"/>
      <c r="OVF124" s="65"/>
      <c r="OVH124" s="65"/>
      <c r="OVJ124" s="65"/>
      <c r="OVL124" s="65"/>
      <c r="OVN124" s="65"/>
      <c r="OVP124" s="65"/>
      <c r="OVR124" s="65"/>
      <c r="OVT124" s="65"/>
      <c r="OVV124" s="65"/>
      <c r="OVX124" s="65"/>
      <c r="OVZ124" s="65"/>
      <c r="OWB124" s="65"/>
      <c r="OWD124" s="65"/>
      <c r="OWF124" s="65"/>
      <c r="OWH124" s="65"/>
      <c r="OWJ124" s="65"/>
      <c r="OWL124" s="65"/>
      <c r="OWN124" s="65"/>
      <c r="OWP124" s="65"/>
      <c r="OWR124" s="65"/>
      <c r="OWT124" s="65"/>
      <c r="OWV124" s="65"/>
      <c r="OWX124" s="65"/>
      <c r="OWZ124" s="65"/>
      <c r="OXB124" s="65"/>
      <c r="OXD124" s="65"/>
      <c r="OXF124" s="65"/>
      <c r="OXH124" s="65"/>
      <c r="OXJ124" s="65"/>
      <c r="OXL124" s="65"/>
      <c r="OXN124" s="65"/>
      <c r="OXP124" s="65"/>
      <c r="OXR124" s="65"/>
      <c r="OXT124" s="65"/>
      <c r="OXV124" s="65"/>
      <c r="OXX124" s="65"/>
      <c r="OXZ124" s="65"/>
      <c r="OYB124" s="65"/>
      <c r="OYD124" s="65"/>
      <c r="OYF124" s="65"/>
      <c r="OYH124" s="65"/>
      <c r="OYJ124" s="65"/>
      <c r="OYL124" s="65"/>
      <c r="OYN124" s="65"/>
      <c r="OYP124" s="65"/>
      <c r="OYR124" s="65"/>
      <c r="OYT124" s="65"/>
      <c r="OYV124" s="65"/>
      <c r="OYX124" s="65"/>
      <c r="OYZ124" s="65"/>
      <c r="OZB124" s="65"/>
      <c r="OZD124" s="65"/>
      <c r="OZF124" s="65"/>
      <c r="OZH124" s="65"/>
      <c r="OZJ124" s="65"/>
      <c r="OZL124" s="65"/>
      <c r="OZN124" s="65"/>
      <c r="OZP124" s="65"/>
      <c r="OZR124" s="65"/>
      <c r="OZT124" s="65"/>
      <c r="OZV124" s="65"/>
      <c r="OZX124" s="65"/>
      <c r="OZZ124" s="65"/>
      <c r="PAB124" s="65"/>
      <c r="PAD124" s="65"/>
      <c r="PAF124" s="65"/>
      <c r="PAH124" s="65"/>
      <c r="PAJ124" s="65"/>
      <c r="PAL124" s="65"/>
      <c r="PAN124" s="65"/>
      <c r="PAP124" s="65"/>
      <c r="PAR124" s="65"/>
      <c r="PAT124" s="65"/>
      <c r="PAV124" s="65"/>
      <c r="PAX124" s="65"/>
      <c r="PAZ124" s="65"/>
      <c r="PBB124" s="65"/>
      <c r="PBD124" s="65"/>
      <c r="PBF124" s="65"/>
      <c r="PBH124" s="65"/>
      <c r="PBJ124" s="65"/>
      <c r="PBL124" s="65"/>
      <c r="PBN124" s="65"/>
      <c r="PBP124" s="65"/>
      <c r="PBR124" s="65"/>
      <c r="PBT124" s="65"/>
      <c r="PBV124" s="65"/>
      <c r="PBX124" s="65"/>
      <c r="PBZ124" s="65"/>
      <c r="PCB124" s="65"/>
      <c r="PCD124" s="65"/>
      <c r="PCF124" s="65"/>
      <c r="PCH124" s="65"/>
      <c r="PCJ124" s="65"/>
      <c r="PCL124" s="65"/>
      <c r="PCN124" s="65"/>
      <c r="PCP124" s="65"/>
      <c r="PCR124" s="65"/>
      <c r="PCT124" s="65"/>
      <c r="PCV124" s="65"/>
      <c r="PCX124" s="65"/>
      <c r="PCZ124" s="65"/>
      <c r="PDB124" s="65"/>
      <c r="PDD124" s="65"/>
      <c r="PDF124" s="65"/>
      <c r="PDH124" s="65"/>
      <c r="PDJ124" s="65"/>
      <c r="PDL124" s="65"/>
      <c r="PDN124" s="65"/>
      <c r="PDP124" s="65"/>
      <c r="PDR124" s="65"/>
      <c r="PDT124" s="65"/>
      <c r="PDV124" s="65"/>
      <c r="PDX124" s="65"/>
      <c r="PDZ124" s="65"/>
      <c r="PEB124" s="65"/>
      <c r="PED124" s="65"/>
      <c r="PEF124" s="65"/>
      <c r="PEH124" s="65"/>
      <c r="PEJ124" s="65"/>
      <c r="PEL124" s="65"/>
      <c r="PEN124" s="65"/>
      <c r="PEP124" s="65"/>
      <c r="PER124" s="65"/>
      <c r="PET124" s="65"/>
      <c r="PEV124" s="65"/>
      <c r="PEX124" s="65"/>
      <c r="PEZ124" s="65"/>
      <c r="PFB124" s="65"/>
      <c r="PFD124" s="65"/>
      <c r="PFF124" s="65"/>
      <c r="PFH124" s="65"/>
      <c r="PFJ124" s="65"/>
      <c r="PFL124" s="65"/>
      <c r="PFN124" s="65"/>
      <c r="PFP124" s="65"/>
      <c r="PFR124" s="65"/>
      <c r="PFT124" s="65"/>
      <c r="PFV124" s="65"/>
      <c r="PFX124" s="65"/>
      <c r="PFZ124" s="65"/>
      <c r="PGB124" s="65"/>
      <c r="PGD124" s="65"/>
      <c r="PGF124" s="65"/>
      <c r="PGH124" s="65"/>
      <c r="PGJ124" s="65"/>
      <c r="PGL124" s="65"/>
      <c r="PGN124" s="65"/>
      <c r="PGP124" s="65"/>
      <c r="PGR124" s="65"/>
      <c r="PGT124" s="65"/>
      <c r="PGV124" s="65"/>
      <c r="PGX124" s="65"/>
      <c r="PGZ124" s="65"/>
      <c r="PHB124" s="65"/>
      <c r="PHD124" s="65"/>
      <c r="PHF124" s="65"/>
      <c r="PHH124" s="65"/>
      <c r="PHJ124" s="65"/>
      <c r="PHL124" s="65"/>
      <c r="PHN124" s="65"/>
      <c r="PHP124" s="65"/>
      <c r="PHR124" s="65"/>
      <c r="PHT124" s="65"/>
      <c r="PHV124" s="65"/>
      <c r="PHX124" s="65"/>
      <c r="PHZ124" s="65"/>
      <c r="PIB124" s="65"/>
      <c r="PID124" s="65"/>
      <c r="PIF124" s="65"/>
      <c r="PIH124" s="65"/>
      <c r="PIJ124" s="65"/>
      <c r="PIL124" s="65"/>
      <c r="PIN124" s="65"/>
      <c r="PIP124" s="65"/>
      <c r="PIR124" s="65"/>
      <c r="PIT124" s="65"/>
      <c r="PIV124" s="65"/>
      <c r="PIX124" s="65"/>
      <c r="PIZ124" s="65"/>
      <c r="PJB124" s="65"/>
      <c r="PJD124" s="65"/>
      <c r="PJF124" s="65"/>
      <c r="PJH124" s="65"/>
      <c r="PJJ124" s="65"/>
      <c r="PJL124" s="65"/>
      <c r="PJN124" s="65"/>
      <c r="PJP124" s="65"/>
      <c r="PJR124" s="65"/>
      <c r="PJT124" s="65"/>
      <c r="PJV124" s="65"/>
      <c r="PJX124" s="65"/>
      <c r="PJZ124" s="65"/>
      <c r="PKB124" s="65"/>
      <c r="PKD124" s="65"/>
      <c r="PKF124" s="65"/>
      <c r="PKH124" s="65"/>
      <c r="PKJ124" s="65"/>
      <c r="PKL124" s="65"/>
      <c r="PKN124" s="65"/>
      <c r="PKP124" s="65"/>
      <c r="PKR124" s="65"/>
      <c r="PKT124" s="65"/>
      <c r="PKV124" s="65"/>
      <c r="PKX124" s="65"/>
      <c r="PKZ124" s="65"/>
      <c r="PLB124" s="65"/>
      <c r="PLD124" s="65"/>
      <c r="PLF124" s="65"/>
      <c r="PLH124" s="65"/>
      <c r="PLJ124" s="65"/>
      <c r="PLL124" s="65"/>
      <c r="PLN124" s="65"/>
      <c r="PLP124" s="65"/>
      <c r="PLR124" s="65"/>
      <c r="PLT124" s="65"/>
      <c r="PLV124" s="65"/>
      <c r="PLX124" s="65"/>
      <c r="PLZ124" s="65"/>
      <c r="PMB124" s="65"/>
      <c r="PMD124" s="65"/>
      <c r="PMF124" s="65"/>
      <c r="PMH124" s="65"/>
      <c r="PMJ124" s="65"/>
      <c r="PML124" s="65"/>
      <c r="PMN124" s="65"/>
      <c r="PMP124" s="65"/>
      <c r="PMR124" s="65"/>
      <c r="PMT124" s="65"/>
      <c r="PMV124" s="65"/>
      <c r="PMX124" s="65"/>
      <c r="PMZ124" s="65"/>
      <c r="PNB124" s="65"/>
      <c r="PND124" s="65"/>
      <c r="PNF124" s="65"/>
      <c r="PNH124" s="65"/>
      <c r="PNJ124" s="65"/>
      <c r="PNL124" s="65"/>
      <c r="PNN124" s="65"/>
      <c r="PNP124" s="65"/>
      <c r="PNR124" s="65"/>
      <c r="PNT124" s="65"/>
      <c r="PNV124" s="65"/>
      <c r="PNX124" s="65"/>
      <c r="PNZ124" s="65"/>
      <c r="POB124" s="65"/>
      <c r="POD124" s="65"/>
      <c r="POF124" s="65"/>
      <c r="POH124" s="65"/>
      <c r="POJ124" s="65"/>
      <c r="POL124" s="65"/>
      <c r="PON124" s="65"/>
      <c r="POP124" s="65"/>
      <c r="POR124" s="65"/>
      <c r="POT124" s="65"/>
      <c r="POV124" s="65"/>
      <c r="POX124" s="65"/>
      <c r="POZ124" s="65"/>
      <c r="PPB124" s="65"/>
      <c r="PPD124" s="65"/>
      <c r="PPF124" s="65"/>
      <c r="PPH124" s="65"/>
      <c r="PPJ124" s="65"/>
      <c r="PPL124" s="65"/>
      <c r="PPN124" s="65"/>
      <c r="PPP124" s="65"/>
      <c r="PPR124" s="65"/>
      <c r="PPT124" s="65"/>
      <c r="PPV124" s="65"/>
      <c r="PPX124" s="65"/>
      <c r="PPZ124" s="65"/>
      <c r="PQB124" s="65"/>
      <c r="PQD124" s="65"/>
      <c r="PQF124" s="65"/>
      <c r="PQH124" s="65"/>
      <c r="PQJ124" s="65"/>
      <c r="PQL124" s="65"/>
      <c r="PQN124" s="65"/>
      <c r="PQP124" s="65"/>
      <c r="PQR124" s="65"/>
      <c r="PQT124" s="65"/>
      <c r="PQV124" s="65"/>
      <c r="PQX124" s="65"/>
      <c r="PQZ124" s="65"/>
      <c r="PRB124" s="65"/>
      <c r="PRD124" s="65"/>
      <c r="PRF124" s="65"/>
      <c r="PRH124" s="65"/>
      <c r="PRJ124" s="65"/>
      <c r="PRL124" s="65"/>
      <c r="PRN124" s="65"/>
      <c r="PRP124" s="65"/>
      <c r="PRR124" s="65"/>
      <c r="PRT124" s="65"/>
      <c r="PRV124" s="65"/>
      <c r="PRX124" s="65"/>
      <c r="PRZ124" s="65"/>
      <c r="PSB124" s="65"/>
      <c r="PSD124" s="65"/>
      <c r="PSF124" s="65"/>
      <c r="PSH124" s="65"/>
      <c r="PSJ124" s="65"/>
      <c r="PSL124" s="65"/>
      <c r="PSN124" s="65"/>
      <c r="PSP124" s="65"/>
      <c r="PSR124" s="65"/>
      <c r="PST124" s="65"/>
      <c r="PSV124" s="65"/>
      <c r="PSX124" s="65"/>
      <c r="PSZ124" s="65"/>
      <c r="PTB124" s="65"/>
      <c r="PTD124" s="65"/>
      <c r="PTF124" s="65"/>
      <c r="PTH124" s="65"/>
      <c r="PTJ124" s="65"/>
      <c r="PTL124" s="65"/>
      <c r="PTN124" s="65"/>
      <c r="PTP124" s="65"/>
      <c r="PTR124" s="65"/>
      <c r="PTT124" s="65"/>
      <c r="PTV124" s="65"/>
      <c r="PTX124" s="65"/>
      <c r="PTZ124" s="65"/>
      <c r="PUB124" s="65"/>
      <c r="PUD124" s="65"/>
      <c r="PUF124" s="65"/>
      <c r="PUH124" s="65"/>
      <c r="PUJ124" s="65"/>
      <c r="PUL124" s="65"/>
      <c r="PUN124" s="65"/>
      <c r="PUP124" s="65"/>
      <c r="PUR124" s="65"/>
      <c r="PUT124" s="65"/>
      <c r="PUV124" s="65"/>
      <c r="PUX124" s="65"/>
      <c r="PUZ124" s="65"/>
      <c r="PVB124" s="65"/>
      <c r="PVD124" s="65"/>
      <c r="PVF124" s="65"/>
      <c r="PVH124" s="65"/>
      <c r="PVJ124" s="65"/>
      <c r="PVL124" s="65"/>
      <c r="PVN124" s="65"/>
      <c r="PVP124" s="65"/>
      <c r="PVR124" s="65"/>
      <c r="PVT124" s="65"/>
      <c r="PVV124" s="65"/>
      <c r="PVX124" s="65"/>
      <c r="PVZ124" s="65"/>
      <c r="PWB124" s="65"/>
      <c r="PWD124" s="65"/>
      <c r="PWF124" s="65"/>
      <c r="PWH124" s="65"/>
      <c r="PWJ124" s="65"/>
      <c r="PWL124" s="65"/>
      <c r="PWN124" s="65"/>
      <c r="PWP124" s="65"/>
      <c r="PWR124" s="65"/>
      <c r="PWT124" s="65"/>
      <c r="PWV124" s="65"/>
      <c r="PWX124" s="65"/>
      <c r="PWZ124" s="65"/>
      <c r="PXB124" s="65"/>
      <c r="PXD124" s="65"/>
      <c r="PXF124" s="65"/>
      <c r="PXH124" s="65"/>
      <c r="PXJ124" s="65"/>
      <c r="PXL124" s="65"/>
      <c r="PXN124" s="65"/>
      <c r="PXP124" s="65"/>
      <c r="PXR124" s="65"/>
      <c r="PXT124" s="65"/>
      <c r="PXV124" s="65"/>
      <c r="PXX124" s="65"/>
      <c r="PXZ124" s="65"/>
      <c r="PYB124" s="65"/>
      <c r="PYD124" s="65"/>
      <c r="PYF124" s="65"/>
      <c r="PYH124" s="65"/>
      <c r="PYJ124" s="65"/>
      <c r="PYL124" s="65"/>
      <c r="PYN124" s="65"/>
      <c r="PYP124" s="65"/>
      <c r="PYR124" s="65"/>
      <c r="PYT124" s="65"/>
      <c r="PYV124" s="65"/>
      <c r="PYX124" s="65"/>
      <c r="PYZ124" s="65"/>
      <c r="PZB124" s="65"/>
      <c r="PZD124" s="65"/>
      <c r="PZF124" s="65"/>
      <c r="PZH124" s="65"/>
      <c r="PZJ124" s="65"/>
      <c r="PZL124" s="65"/>
      <c r="PZN124" s="65"/>
      <c r="PZP124" s="65"/>
      <c r="PZR124" s="65"/>
      <c r="PZT124" s="65"/>
      <c r="PZV124" s="65"/>
      <c r="PZX124" s="65"/>
      <c r="PZZ124" s="65"/>
      <c r="QAB124" s="65"/>
      <c r="QAD124" s="65"/>
      <c r="QAF124" s="65"/>
      <c r="QAH124" s="65"/>
      <c r="QAJ124" s="65"/>
      <c r="QAL124" s="65"/>
      <c r="QAN124" s="65"/>
      <c r="QAP124" s="65"/>
      <c r="QAR124" s="65"/>
      <c r="QAT124" s="65"/>
      <c r="QAV124" s="65"/>
      <c r="QAX124" s="65"/>
      <c r="QAZ124" s="65"/>
      <c r="QBB124" s="65"/>
      <c r="QBD124" s="65"/>
      <c r="QBF124" s="65"/>
      <c r="QBH124" s="65"/>
      <c r="QBJ124" s="65"/>
      <c r="QBL124" s="65"/>
      <c r="QBN124" s="65"/>
      <c r="QBP124" s="65"/>
      <c r="QBR124" s="65"/>
      <c r="QBT124" s="65"/>
      <c r="QBV124" s="65"/>
      <c r="QBX124" s="65"/>
      <c r="QBZ124" s="65"/>
      <c r="QCB124" s="65"/>
      <c r="QCD124" s="65"/>
      <c r="QCF124" s="65"/>
      <c r="QCH124" s="65"/>
      <c r="QCJ124" s="65"/>
      <c r="QCL124" s="65"/>
      <c r="QCN124" s="65"/>
      <c r="QCP124" s="65"/>
      <c r="QCR124" s="65"/>
      <c r="QCT124" s="65"/>
      <c r="QCV124" s="65"/>
      <c r="QCX124" s="65"/>
      <c r="QCZ124" s="65"/>
      <c r="QDB124" s="65"/>
      <c r="QDD124" s="65"/>
      <c r="QDF124" s="65"/>
      <c r="QDH124" s="65"/>
      <c r="QDJ124" s="65"/>
      <c r="QDL124" s="65"/>
      <c r="QDN124" s="65"/>
      <c r="QDP124" s="65"/>
      <c r="QDR124" s="65"/>
      <c r="QDT124" s="65"/>
      <c r="QDV124" s="65"/>
      <c r="QDX124" s="65"/>
      <c r="QDZ124" s="65"/>
      <c r="QEB124" s="65"/>
      <c r="QED124" s="65"/>
      <c r="QEF124" s="65"/>
      <c r="QEH124" s="65"/>
      <c r="QEJ124" s="65"/>
      <c r="QEL124" s="65"/>
      <c r="QEN124" s="65"/>
      <c r="QEP124" s="65"/>
      <c r="QER124" s="65"/>
      <c r="QET124" s="65"/>
      <c r="QEV124" s="65"/>
      <c r="QEX124" s="65"/>
      <c r="QEZ124" s="65"/>
      <c r="QFB124" s="65"/>
      <c r="QFD124" s="65"/>
      <c r="QFF124" s="65"/>
      <c r="QFH124" s="65"/>
      <c r="QFJ124" s="65"/>
      <c r="QFL124" s="65"/>
      <c r="QFN124" s="65"/>
      <c r="QFP124" s="65"/>
      <c r="QFR124" s="65"/>
      <c r="QFT124" s="65"/>
      <c r="QFV124" s="65"/>
      <c r="QFX124" s="65"/>
      <c r="QFZ124" s="65"/>
      <c r="QGB124" s="65"/>
      <c r="QGD124" s="65"/>
      <c r="QGF124" s="65"/>
      <c r="QGH124" s="65"/>
      <c r="QGJ124" s="65"/>
      <c r="QGL124" s="65"/>
      <c r="QGN124" s="65"/>
      <c r="QGP124" s="65"/>
      <c r="QGR124" s="65"/>
      <c r="QGT124" s="65"/>
      <c r="QGV124" s="65"/>
      <c r="QGX124" s="65"/>
      <c r="QGZ124" s="65"/>
      <c r="QHB124" s="65"/>
      <c r="QHD124" s="65"/>
      <c r="QHF124" s="65"/>
      <c r="QHH124" s="65"/>
      <c r="QHJ124" s="65"/>
      <c r="QHL124" s="65"/>
      <c r="QHN124" s="65"/>
      <c r="QHP124" s="65"/>
      <c r="QHR124" s="65"/>
      <c r="QHT124" s="65"/>
      <c r="QHV124" s="65"/>
      <c r="QHX124" s="65"/>
      <c r="QHZ124" s="65"/>
      <c r="QIB124" s="65"/>
      <c r="QID124" s="65"/>
      <c r="QIF124" s="65"/>
      <c r="QIH124" s="65"/>
      <c r="QIJ124" s="65"/>
      <c r="QIL124" s="65"/>
      <c r="QIN124" s="65"/>
      <c r="QIP124" s="65"/>
      <c r="QIR124" s="65"/>
      <c r="QIT124" s="65"/>
      <c r="QIV124" s="65"/>
      <c r="QIX124" s="65"/>
      <c r="QIZ124" s="65"/>
      <c r="QJB124" s="65"/>
      <c r="QJD124" s="65"/>
      <c r="QJF124" s="65"/>
      <c r="QJH124" s="65"/>
      <c r="QJJ124" s="65"/>
      <c r="QJL124" s="65"/>
      <c r="QJN124" s="65"/>
      <c r="QJP124" s="65"/>
      <c r="QJR124" s="65"/>
      <c r="QJT124" s="65"/>
      <c r="QJV124" s="65"/>
      <c r="QJX124" s="65"/>
      <c r="QJZ124" s="65"/>
      <c r="QKB124" s="65"/>
      <c r="QKD124" s="65"/>
      <c r="QKF124" s="65"/>
      <c r="QKH124" s="65"/>
      <c r="QKJ124" s="65"/>
      <c r="QKL124" s="65"/>
      <c r="QKN124" s="65"/>
      <c r="QKP124" s="65"/>
      <c r="QKR124" s="65"/>
      <c r="QKT124" s="65"/>
      <c r="QKV124" s="65"/>
      <c r="QKX124" s="65"/>
      <c r="QKZ124" s="65"/>
      <c r="QLB124" s="65"/>
      <c r="QLD124" s="65"/>
      <c r="QLF124" s="65"/>
      <c r="QLH124" s="65"/>
      <c r="QLJ124" s="65"/>
      <c r="QLL124" s="65"/>
      <c r="QLN124" s="65"/>
      <c r="QLP124" s="65"/>
      <c r="QLR124" s="65"/>
      <c r="QLT124" s="65"/>
      <c r="QLV124" s="65"/>
      <c r="QLX124" s="65"/>
      <c r="QLZ124" s="65"/>
      <c r="QMB124" s="65"/>
      <c r="QMD124" s="65"/>
      <c r="QMF124" s="65"/>
      <c r="QMH124" s="65"/>
      <c r="QMJ124" s="65"/>
      <c r="QML124" s="65"/>
      <c r="QMN124" s="65"/>
      <c r="QMP124" s="65"/>
      <c r="QMR124" s="65"/>
      <c r="QMT124" s="65"/>
      <c r="QMV124" s="65"/>
      <c r="QMX124" s="65"/>
      <c r="QMZ124" s="65"/>
      <c r="QNB124" s="65"/>
      <c r="QND124" s="65"/>
      <c r="QNF124" s="65"/>
      <c r="QNH124" s="65"/>
      <c r="QNJ124" s="65"/>
      <c r="QNL124" s="65"/>
      <c r="QNN124" s="65"/>
      <c r="QNP124" s="65"/>
      <c r="QNR124" s="65"/>
      <c r="QNT124" s="65"/>
      <c r="QNV124" s="65"/>
      <c r="QNX124" s="65"/>
      <c r="QNZ124" s="65"/>
      <c r="QOB124" s="65"/>
      <c r="QOD124" s="65"/>
      <c r="QOF124" s="65"/>
      <c r="QOH124" s="65"/>
      <c r="QOJ124" s="65"/>
      <c r="QOL124" s="65"/>
      <c r="QON124" s="65"/>
      <c r="QOP124" s="65"/>
      <c r="QOR124" s="65"/>
      <c r="QOT124" s="65"/>
      <c r="QOV124" s="65"/>
      <c r="QOX124" s="65"/>
      <c r="QOZ124" s="65"/>
      <c r="QPB124" s="65"/>
      <c r="QPD124" s="65"/>
      <c r="QPF124" s="65"/>
      <c r="QPH124" s="65"/>
      <c r="QPJ124" s="65"/>
      <c r="QPL124" s="65"/>
      <c r="QPN124" s="65"/>
      <c r="QPP124" s="65"/>
      <c r="QPR124" s="65"/>
      <c r="QPT124" s="65"/>
      <c r="QPV124" s="65"/>
      <c r="QPX124" s="65"/>
      <c r="QPZ124" s="65"/>
      <c r="QQB124" s="65"/>
      <c r="QQD124" s="65"/>
      <c r="QQF124" s="65"/>
      <c r="QQH124" s="65"/>
      <c r="QQJ124" s="65"/>
      <c r="QQL124" s="65"/>
      <c r="QQN124" s="65"/>
      <c r="QQP124" s="65"/>
      <c r="QQR124" s="65"/>
      <c r="QQT124" s="65"/>
      <c r="QQV124" s="65"/>
      <c r="QQX124" s="65"/>
      <c r="QQZ124" s="65"/>
      <c r="QRB124" s="65"/>
      <c r="QRD124" s="65"/>
      <c r="QRF124" s="65"/>
      <c r="QRH124" s="65"/>
      <c r="QRJ124" s="65"/>
      <c r="QRL124" s="65"/>
      <c r="QRN124" s="65"/>
      <c r="QRP124" s="65"/>
      <c r="QRR124" s="65"/>
      <c r="QRT124" s="65"/>
      <c r="QRV124" s="65"/>
      <c r="QRX124" s="65"/>
      <c r="QRZ124" s="65"/>
      <c r="QSB124" s="65"/>
      <c r="QSD124" s="65"/>
      <c r="QSF124" s="65"/>
      <c r="QSH124" s="65"/>
      <c r="QSJ124" s="65"/>
      <c r="QSL124" s="65"/>
      <c r="QSN124" s="65"/>
      <c r="QSP124" s="65"/>
      <c r="QSR124" s="65"/>
      <c r="QST124" s="65"/>
      <c r="QSV124" s="65"/>
      <c r="QSX124" s="65"/>
      <c r="QSZ124" s="65"/>
      <c r="QTB124" s="65"/>
      <c r="QTD124" s="65"/>
      <c r="QTF124" s="65"/>
      <c r="QTH124" s="65"/>
      <c r="QTJ124" s="65"/>
      <c r="QTL124" s="65"/>
      <c r="QTN124" s="65"/>
      <c r="QTP124" s="65"/>
      <c r="QTR124" s="65"/>
      <c r="QTT124" s="65"/>
      <c r="QTV124" s="65"/>
      <c r="QTX124" s="65"/>
      <c r="QTZ124" s="65"/>
      <c r="QUB124" s="65"/>
      <c r="QUD124" s="65"/>
      <c r="QUF124" s="65"/>
      <c r="QUH124" s="65"/>
      <c r="QUJ124" s="65"/>
      <c r="QUL124" s="65"/>
      <c r="QUN124" s="65"/>
      <c r="QUP124" s="65"/>
      <c r="QUR124" s="65"/>
      <c r="QUT124" s="65"/>
      <c r="QUV124" s="65"/>
      <c r="QUX124" s="65"/>
      <c r="QUZ124" s="65"/>
      <c r="QVB124" s="65"/>
      <c r="QVD124" s="65"/>
      <c r="QVF124" s="65"/>
      <c r="QVH124" s="65"/>
      <c r="QVJ124" s="65"/>
      <c r="QVL124" s="65"/>
      <c r="QVN124" s="65"/>
      <c r="QVP124" s="65"/>
      <c r="QVR124" s="65"/>
      <c r="QVT124" s="65"/>
      <c r="QVV124" s="65"/>
      <c r="QVX124" s="65"/>
      <c r="QVZ124" s="65"/>
      <c r="QWB124" s="65"/>
      <c r="QWD124" s="65"/>
      <c r="QWF124" s="65"/>
      <c r="QWH124" s="65"/>
      <c r="QWJ124" s="65"/>
      <c r="QWL124" s="65"/>
      <c r="QWN124" s="65"/>
      <c r="QWP124" s="65"/>
      <c r="QWR124" s="65"/>
      <c r="QWT124" s="65"/>
      <c r="QWV124" s="65"/>
      <c r="QWX124" s="65"/>
      <c r="QWZ124" s="65"/>
      <c r="QXB124" s="65"/>
      <c r="QXD124" s="65"/>
      <c r="QXF124" s="65"/>
      <c r="QXH124" s="65"/>
      <c r="QXJ124" s="65"/>
      <c r="QXL124" s="65"/>
      <c r="QXN124" s="65"/>
      <c r="QXP124" s="65"/>
      <c r="QXR124" s="65"/>
      <c r="QXT124" s="65"/>
      <c r="QXV124" s="65"/>
      <c r="QXX124" s="65"/>
      <c r="QXZ124" s="65"/>
      <c r="QYB124" s="65"/>
      <c r="QYD124" s="65"/>
      <c r="QYF124" s="65"/>
      <c r="QYH124" s="65"/>
      <c r="QYJ124" s="65"/>
      <c r="QYL124" s="65"/>
      <c r="QYN124" s="65"/>
      <c r="QYP124" s="65"/>
      <c r="QYR124" s="65"/>
      <c r="QYT124" s="65"/>
      <c r="QYV124" s="65"/>
      <c r="QYX124" s="65"/>
      <c r="QYZ124" s="65"/>
      <c r="QZB124" s="65"/>
      <c r="QZD124" s="65"/>
      <c r="QZF124" s="65"/>
      <c r="QZH124" s="65"/>
      <c r="QZJ124" s="65"/>
      <c r="QZL124" s="65"/>
      <c r="QZN124" s="65"/>
      <c r="QZP124" s="65"/>
      <c r="QZR124" s="65"/>
      <c r="QZT124" s="65"/>
      <c r="QZV124" s="65"/>
      <c r="QZX124" s="65"/>
      <c r="QZZ124" s="65"/>
      <c r="RAB124" s="65"/>
      <c r="RAD124" s="65"/>
      <c r="RAF124" s="65"/>
      <c r="RAH124" s="65"/>
      <c r="RAJ124" s="65"/>
      <c r="RAL124" s="65"/>
      <c r="RAN124" s="65"/>
      <c r="RAP124" s="65"/>
      <c r="RAR124" s="65"/>
      <c r="RAT124" s="65"/>
      <c r="RAV124" s="65"/>
      <c r="RAX124" s="65"/>
      <c r="RAZ124" s="65"/>
      <c r="RBB124" s="65"/>
      <c r="RBD124" s="65"/>
      <c r="RBF124" s="65"/>
      <c r="RBH124" s="65"/>
      <c r="RBJ124" s="65"/>
      <c r="RBL124" s="65"/>
      <c r="RBN124" s="65"/>
      <c r="RBP124" s="65"/>
      <c r="RBR124" s="65"/>
      <c r="RBT124" s="65"/>
      <c r="RBV124" s="65"/>
      <c r="RBX124" s="65"/>
      <c r="RBZ124" s="65"/>
      <c r="RCB124" s="65"/>
      <c r="RCD124" s="65"/>
      <c r="RCF124" s="65"/>
      <c r="RCH124" s="65"/>
      <c r="RCJ124" s="65"/>
      <c r="RCL124" s="65"/>
      <c r="RCN124" s="65"/>
      <c r="RCP124" s="65"/>
      <c r="RCR124" s="65"/>
      <c r="RCT124" s="65"/>
      <c r="RCV124" s="65"/>
      <c r="RCX124" s="65"/>
      <c r="RCZ124" s="65"/>
      <c r="RDB124" s="65"/>
      <c r="RDD124" s="65"/>
      <c r="RDF124" s="65"/>
      <c r="RDH124" s="65"/>
      <c r="RDJ124" s="65"/>
      <c r="RDL124" s="65"/>
      <c r="RDN124" s="65"/>
      <c r="RDP124" s="65"/>
      <c r="RDR124" s="65"/>
      <c r="RDT124" s="65"/>
      <c r="RDV124" s="65"/>
      <c r="RDX124" s="65"/>
      <c r="RDZ124" s="65"/>
      <c r="REB124" s="65"/>
      <c r="RED124" s="65"/>
      <c r="REF124" s="65"/>
      <c r="REH124" s="65"/>
      <c r="REJ124" s="65"/>
      <c r="REL124" s="65"/>
      <c r="REN124" s="65"/>
      <c r="REP124" s="65"/>
      <c r="RER124" s="65"/>
      <c r="RET124" s="65"/>
      <c r="REV124" s="65"/>
      <c r="REX124" s="65"/>
      <c r="REZ124" s="65"/>
      <c r="RFB124" s="65"/>
      <c r="RFD124" s="65"/>
      <c r="RFF124" s="65"/>
      <c r="RFH124" s="65"/>
      <c r="RFJ124" s="65"/>
      <c r="RFL124" s="65"/>
      <c r="RFN124" s="65"/>
      <c r="RFP124" s="65"/>
      <c r="RFR124" s="65"/>
      <c r="RFT124" s="65"/>
      <c r="RFV124" s="65"/>
      <c r="RFX124" s="65"/>
      <c r="RFZ124" s="65"/>
      <c r="RGB124" s="65"/>
      <c r="RGD124" s="65"/>
      <c r="RGF124" s="65"/>
      <c r="RGH124" s="65"/>
      <c r="RGJ124" s="65"/>
      <c r="RGL124" s="65"/>
      <c r="RGN124" s="65"/>
      <c r="RGP124" s="65"/>
      <c r="RGR124" s="65"/>
      <c r="RGT124" s="65"/>
      <c r="RGV124" s="65"/>
      <c r="RGX124" s="65"/>
      <c r="RGZ124" s="65"/>
      <c r="RHB124" s="65"/>
      <c r="RHD124" s="65"/>
      <c r="RHF124" s="65"/>
      <c r="RHH124" s="65"/>
      <c r="RHJ124" s="65"/>
      <c r="RHL124" s="65"/>
      <c r="RHN124" s="65"/>
      <c r="RHP124" s="65"/>
      <c r="RHR124" s="65"/>
      <c r="RHT124" s="65"/>
      <c r="RHV124" s="65"/>
      <c r="RHX124" s="65"/>
      <c r="RHZ124" s="65"/>
      <c r="RIB124" s="65"/>
      <c r="RID124" s="65"/>
      <c r="RIF124" s="65"/>
      <c r="RIH124" s="65"/>
      <c r="RIJ124" s="65"/>
      <c r="RIL124" s="65"/>
      <c r="RIN124" s="65"/>
      <c r="RIP124" s="65"/>
      <c r="RIR124" s="65"/>
      <c r="RIT124" s="65"/>
      <c r="RIV124" s="65"/>
      <c r="RIX124" s="65"/>
      <c r="RIZ124" s="65"/>
      <c r="RJB124" s="65"/>
      <c r="RJD124" s="65"/>
      <c r="RJF124" s="65"/>
      <c r="RJH124" s="65"/>
      <c r="RJJ124" s="65"/>
      <c r="RJL124" s="65"/>
      <c r="RJN124" s="65"/>
      <c r="RJP124" s="65"/>
      <c r="RJR124" s="65"/>
      <c r="RJT124" s="65"/>
      <c r="RJV124" s="65"/>
      <c r="RJX124" s="65"/>
      <c r="RJZ124" s="65"/>
      <c r="RKB124" s="65"/>
      <c r="RKD124" s="65"/>
      <c r="RKF124" s="65"/>
      <c r="RKH124" s="65"/>
      <c r="RKJ124" s="65"/>
      <c r="RKL124" s="65"/>
      <c r="RKN124" s="65"/>
      <c r="RKP124" s="65"/>
      <c r="RKR124" s="65"/>
      <c r="RKT124" s="65"/>
      <c r="RKV124" s="65"/>
      <c r="RKX124" s="65"/>
      <c r="RKZ124" s="65"/>
      <c r="RLB124" s="65"/>
      <c r="RLD124" s="65"/>
      <c r="RLF124" s="65"/>
      <c r="RLH124" s="65"/>
      <c r="RLJ124" s="65"/>
      <c r="RLL124" s="65"/>
      <c r="RLN124" s="65"/>
      <c r="RLP124" s="65"/>
      <c r="RLR124" s="65"/>
      <c r="RLT124" s="65"/>
      <c r="RLV124" s="65"/>
      <c r="RLX124" s="65"/>
      <c r="RLZ124" s="65"/>
      <c r="RMB124" s="65"/>
      <c r="RMD124" s="65"/>
      <c r="RMF124" s="65"/>
      <c r="RMH124" s="65"/>
      <c r="RMJ124" s="65"/>
      <c r="RML124" s="65"/>
      <c r="RMN124" s="65"/>
      <c r="RMP124" s="65"/>
      <c r="RMR124" s="65"/>
      <c r="RMT124" s="65"/>
      <c r="RMV124" s="65"/>
      <c r="RMX124" s="65"/>
      <c r="RMZ124" s="65"/>
      <c r="RNB124" s="65"/>
      <c r="RND124" s="65"/>
      <c r="RNF124" s="65"/>
      <c r="RNH124" s="65"/>
      <c r="RNJ124" s="65"/>
      <c r="RNL124" s="65"/>
      <c r="RNN124" s="65"/>
      <c r="RNP124" s="65"/>
      <c r="RNR124" s="65"/>
      <c r="RNT124" s="65"/>
      <c r="RNV124" s="65"/>
      <c r="RNX124" s="65"/>
      <c r="RNZ124" s="65"/>
      <c r="ROB124" s="65"/>
      <c r="ROD124" s="65"/>
      <c r="ROF124" s="65"/>
      <c r="ROH124" s="65"/>
      <c r="ROJ124" s="65"/>
      <c r="ROL124" s="65"/>
      <c r="RON124" s="65"/>
      <c r="ROP124" s="65"/>
      <c r="ROR124" s="65"/>
      <c r="ROT124" s="65"/>
      <c r="ROV124" s="65"/>
      <c r="ROX124" s="65"/>
      <c r="ROZ124" s="65"/>
      <c r="RPB124" s="65"/>
      <c r="RPD124" s="65"/>
      <c r="RPF124" s="65"/>
      <c r="RPH124" s="65"/>
      <c r="RPJ124" s="65"/>
      <c r="RPL124" s="65"/>
      <c r="RPN124" s="65"/>
      <c r="RPP124" s="65"/>
      <c r="RPR124" s="65"/>
      <c r="RPT124" s="65"/>
      <c r="RPV124" s="65"/>
      <c r="RPX124" s="65"/>
      <c r="RPZ124" s="65"/>
      <c r="RQB124" s="65"/>
      <c r="RQD124" s="65"/>
      <c r="RQF124" s="65"/>
      <c r="RQH124" s="65"/>
      <c r="RQJ124" s="65"/>
      <c r="RQL124" s="65"/>
      <c r="RQN124" s="65"/>
      <c r="RQP124" s="65"/>
      <c r="RQR124" s="65"/>
      <c r="RQT124" s="65"/>
      <c r="RQV124" s="65"/>
      <c r="RQX124" s="65"/>
      <c r="RQZ124" s="65"/>
      <c r="RRB124" s="65"/>
      <c r="RRD124" s="65"/>
      <c r="RRF124" s="65"/>
      <c r="RRH124" s="65"/>
      <c r="RRJ124" s="65"/>
      <c r="RRL124" s="65"/>
      <c r="RRN124" s="65"/>
      <c r="RRP124" s="65"/>
      <c r="RRR124" s="65"/>
      <c r="RRT124" s="65"/>
      <c r="RRV124" s="65"/>
      <c r="RRX124" s="65"/>
      <c r="RRZ124" s="65"/>
      <c r="RSB124" s="65"/>
      <c r="RSD124" s="65"/>
      <c r="RSF124" s="65"/>
      <c r="RSH124" s="65"/>
      <c r="RSJ124" s="65"/>
      <c r="RSL124" s="65"/>
      <c r="RSN124" s="65"/>
      <c r="RSP124" s="65"/>
      <c r="RSR124" s="65"/>
      <c r="RST124" s="65"/>
      <c r="RSV124" s="65"/>
      <c r="RSX124" s="65"/>
      <c r="RSZ124" s="65"/>
      <c r="RTB124" s="65"/>
      <c r="RTD124" s="65"/>
      <c r="RTF124" s="65"/>
      <c r="RTH124" s="65"/>
      <c r="RTJ124" s="65"/>
      <c r="RTL124" s="65"/>
      <c r="RTN124" s="65"/>
      <c r="RTP124" s="65"/>
      <c r="RTR124" s="65"/>
      <c r="RTT124" s="65"/>
      <c r="RTV124" s="65"/>
      <c r="RTX124" s="65"/>
      <c r="RTZ124" s="65"/>
      <c r="RUB124" s="65"/>
      <c r="RUD124" s="65"/>
      <c r="RUF124" s="65"/>
      <c r="RUH124" s="65"/>
      <c r="RUJ124" s="65"/>
      <c r="RUL124" s="65"/>
      <c r="RUN124" s="65"/>
      <c r="RUP124" s="65"/>
      <c r="RUR124" s="65"/>
      <c r="RUT124" s="65"/>
      <c r="RUV124" s="65"/>
      <c r="RUX124" s="65"/>
      <c r="RUZ124" s="65"/>
      <c r="RVB124" s="65"/>
      <c r="RVD124" s="65"/>
      <c r="RVF124" s="65"/>
      <c r="RVH124" s="65"/>
      <c r="RVJ124" s="65"/>
      <c r="RVL124" s="65"/>
      <c r="RVN124" s="65"/>
      <c r="RVP124" s="65"/>
      <c r="RVR124" s="65"/>
      <c r="RVT124" s="65"/>
      <c r="RVV124" s="65"/>
      <c r="RVX124" s="65"/>
      <c r="RVZ124" s="65"/>
      <c r="RWB124" s="65"/>
      <c r="RWD124" s="65"/>
      <c r="RWF124" s="65"/>
      <c r="RWH124" s="65"/>
      <c r="RWJ124" s="65"/>
      <c r="RWL124" s="65"/>
      <c r="RWN124" s="65"/>
      <c r="RWP124" s="65"/>
      <c r="RWR124" s="65"/>
      <c r="RWT124" s="65"/>
      <c r="RWV124" s="65"/>
      <c r="RWX124" s="65"/>
      <c r="RWZ124" s="65"/>
      <c r="RXB124" s="65"/>
      <c r="RXD124" s="65"/>
      <c r="RXF124" s="65"/>
      <c r="RXH124" s="65"/>
      <c r="RXJ124" s="65"/>
      <c r="RXL124" s="65"/>
      <c r="RXN124" s="65"/>
      <c r="RXP124" s="65"/>
      <c r="RXR124" s="65"/>
      <c r="RXT124" s="65"/>
      <c r="RXV124" s="65"/>
      <c r="RXX124" s="65"/>
      <c r="RXZ124" s="65"/>
      <c r="RYB124" s="65"/>
      <c r="RYD124" s="65"/>
      <c r="RYF124" s="65"/>
      <c r="RYH124" s="65"/>
      <c r="RYJ124" s="65"/>
      <c r="RYL124" s="65"/>
      <c r="RYN124" s="65"/>
      <c r="RYP124" s="65"/>
      <c r="RYR124" s="65"/>
      <c r="RYT124" s="65"/>
      <c r="RYV124" s="65"/>
      <c r="RYX124" s="65"/>
      <c r="RYZ124" s="65"/>
      <c r="RZB124" s="65"/>
      <c r="RZD124" s="65"/>
      <c r="RZF124" s="65"/>
      <c r="RZH124" s="65"/>
      <c r="RZJ124" s="65"/>
      <c r="RZL124" s="65"/>
      <c r="RZN124" s="65"/>
      <c r="RZP124" s="65"/>
      <c r="RZR124" s="65"/>
      <c r="RZT124" s="65"/>
      <c r="RZV124" s="65"/>
      <c r="RZX124" s="65"/>
      <c r="RZZ124" s="65"/>
      <c r="SAB124" s="65"/>
      <c r="SAD124" s="65"/>
      <c r="SAF124" s="65"/>
      <c r="SAH124" s="65"/>
      <c r="SAJ124" s="65"/>
      <c r="SAL124" s="65"/>
      <c r="SAN124" s="65"/>
      <c r="SAP124" s="65"/>
      <c r="SAR124" s="65"/>
      <c r="SAT124" s="65"/>
      <c r="SAV124" s="65"/>
      <c r="SAX124" s="65"/>
      <c r="SAZ124" s="65"/>
      <c r="SBB124" s="65"/>
      <c r="SBD124" s="65"/>
      <c r="SBF124" s="65"/>
      <c r="SBH124" s="65"/>
      <c r="SBJ124" s="65"/>
      <c r="SBL124" s="65"/>
      <c r="SBN124" s="65"/>
      <c r="SBP124" s="65"/>
      <c r="SBR124" s="65"/>
      <c r="SBT124" s="65"/>
      <c r="SBV124" s="65"/>
      <c r="SBX124" s="65"/>
      <c r="SBZ124" s="65"/>
      <c r="SCB124" s="65"/>
      <c r="SCD124" s="65"/>
      <c r="SCF124" s="65"/>
      <c r="SCH124" s="65"/>
      <c r="SCJ124" s="65"/>
      <c r="SCL124" s="65"/>
      <c r="SCN124" s="65"/>
      <c r="SCP124" s="65"/>
      <c r="SCR124" s="65"/>
      <c r="SCT124" s="65"/>
      <c r="SCV124" s="65"/>
      <c r="SCX124" s="65"/>
      <c r="SCZ124" s="65"/>
      <c r="SDB124" s="65"/>
      <c r="SDD124" s="65"/>
      <c r="SDF124" s="65"/>
      <c r="SDH124" s="65"/>
      <c r="SDJ124" s="65"/>
      <c r="SDL124" s="65"/>
      <c r="SDN124" s="65"/>
      <c r="SDP124" s="65"/>
      <c r="SDR124" s="65"/>
      <c r="SDT124" s="65"/>
      <c r="SDV124" s="65"/>
      <c r="SDX124" s="65"/>
      <c r="SDZ124" s="65"/>
      <c r="SEB124" s="65"/>
      <c r="SED124" s="65"/>
      <c r="SEF124" s="65"/>
      <c r="SEH124" s="65"/>
      <c r="SEJ124" s="65"/>
      <c r="SEL124" s="65"/>
      <c r="SEN124" s="65"/>
      <c r="SEP124" s="65"/>
      <c r="SER124" s="65"/>
      <c r="SET124" s="65"/>
      <c r="SEV124" s="65"/>
      <c r="SEX124" s="65"/>
      <c r="SEZ124" s="65"/>
      <c r="SFB124" s="65"/>
      <c r="SFD124" s="65"/>
      <c r="SFF124" s="65"/>
      <c r="SFH124" s="65"/>
      <c r="SFJ124" s="65"/>
      <c r="SFL124" s="65"/>
      <c r="SFN124" s="65"/>
      <c r="SFP124" s="65"/>
      <c r="SFR124" s="65"/>
      <c r="SFT124" s="65"/>
      <c r="SFV124" s="65"/>
      <c r="SFX124" s="65"/>
      <c r="SFZ124" s="65"/>
      <c r="SGB124" s="65"/>
      <c r="SGD124" s="65"/>
      <c r="SGF124" s="65"/>
      <c r="SGH124" s="65"/>
      <c r="SGJ124" s="65"/>
      <c r="SGL124" s="65"/>
      <c r="SGN124" s="65"/>
      <c r="SGP124" s="65"/>
      <c r="SGR124" s="65"/>
      <c r="SGT124" s="65"/>
      <c r="SGV124" s="65"/>
      <c r="SGX124" s="65"/>
      <c r="SGZ124" s="65"/>
      <c r="SHB124" s="65"/>
      <c r="SHD124" s="65"/>
      <c r="SHF124" s="65"/>
      <c r="SHH124" s="65"/>
      <c r="SHJ124" s="65"/>
      <c r="SHL124" s="65"/>
      <c r="SHN124" s="65"/>
      <c r="SHP124" s="65"/>
      <c r="SHR124" s="65"/>
      <c r="SHT124" s="65"/>
      <c r="SHV124" s="65"/>
      <c r="SHX124" s="65"/>
      <c r="SHZ124" s="65"/>
      <c r="SIB124" s="65"/>
      <c r="SID124" s="65"/>
      <c r="SIF124" s="65"/>
      <c r="SIH124" s="65"/>
      <c r="SIJ124" s="65"/>
      <c r="SIL124" s="65"/>
      <c r="SIN124" s="65"/>
      <c r="SIP124" s="65"/>
      <c r="SIR124" s="65"/>
      <c r="SIT124" s="65"/>
      <c r="SIV124" s="65"/>
      <c r="SIX124" s="65"/>
      <c r="SIZ124" s="65"/>
      <c r="SJB124" s="65"/>
      <c r="SJD124" s="65"/>
      <c r="SJF124" s="65"/>
      <c r="SJH124" s="65"/>
      <c r="SJJ124" s="65"/>
      <c r="SJL124" s="65"/>
      <c r="SJN124" s="65"/>
      <c r="SJP124" s="65"/>
      <c r="SJR124" s="65"/>
      <c r="SJT124" s="65"/>
      <c r="SJV124" s="65"/>
      <c r="SJX124" s="65"/>
      <c r="SJZ124" s="65"/>
      <c r="SKB124" s="65"/>
      <c r="SKD124" s="65"/>
      <c r="SKF124" s="65"/>
      <c r="SKH124" s="65"/>
      <c r="SKJ124" s="65"/>
      <c r="SKL124" s="65"/>
      <c r="SKN124" s="65"/>
      <c r="SKP124" s="65"/>
      <c r="SKR124" s="65"/>
      <c r="SKT124" s="65"/>
      <c r="SKV124" s="65"/>
      <c r="SKX124" s="65"/>
      <c r="SKZ124" s="65"/>
      <c r="SLB124" s="65"/>
      <c r="SLD124" s="65"/>
      <c r="SLF124" s="65"/>
      <c r="SLH124" s="65"/>
      <c r="SLJ124" s="65"/>
      <c r="SLL124" s="65"/>
      <c r="SLN124" s="65"/>
      <c r="SLP124" s="65"/>
      <c r="SLR124" s="65"/>
      <c r="SLT124" s="65"/>
      <c r="SLV124" s="65"/>
      <c r="SLX124" s="65"/>
      <c r="SLZ124" s="65"/>
      <c r="SMB124" s="65"/>
      <c r="SMD124" s="65"/>
      <c r="SMF124" s="65"/>
      <c r="SMH124" s="65"/>
      <c r="SMJ124" s="65"/>
      <c r="SML124" s="65"/>
      <c r="SMN124" s="65"/>
      <c r="SMP124" s="65"/>
      <c r="SMR124" s="65"/>
      <c r="SMT124" s="65"/>
      <c r="SMV124" s="65"/>
      <c r="SMX124" s="65"/>
      <c r="SMZ124" s="65"/>
      <c r="SNB124" s="65"/>
      <c r="SND124" s="65"/>
      <c r="SNF124" s="65"/>
      <c r="SNH124" s="65"/>
      <c r="SNJ124" s="65"/>
      <c r="SNL124" s="65"/>
      <c r="SNN124" s="65"/>
      <c r="SNP124" s="65"/>
      <c r="SNR124" s="65"/>
      <c r="SNT124" s="65"/>
      <c r="SNV124" s="65"/>
      <c r="SNX124" s="65"/>
      <c r="SNZ124" s="65"/>
      <c r="SOB124" s="65"/>
      <c r="SOD124" s="65"/>
      <c r="SOF124" s="65"/>
      <c r="SOH124" s="65"/>
      <c r="SOJ124" s="65"/>
      <c r="SOL124" s="65"/>
      <c r="SON124" s="65"/>
      <c r="SOP124" s="65"/>
      <c r="SOR124" s="65"/>
      <c r="SOT124" s="65"/>
      <c r="SOV124" s="65"/>
      <c r="SOX124" s="65"/>
      <c r="SOZ124" s="65"/>
      <c r="SPB124" s="65"/>
      <c r="SPD124" s="65"/>
      <c r="SPF124" s="65"/>
      <c r="SPH124" s="65"/>
      <c r="SPJ124" s="65"/>
      <c r="SPL124" s="65"/>
      <c r="SPN124" s="65"/>
      <c r="SPP124" s="65"/>
      <c r="SPR124" s="65"/>
      <c r="SPT124" s="65"/>
      <c r="SPV124" s="65"/>
      <c r="SPX124" s="65"/>
      <c r="SPZ124" s="65"/>
      <c r="SQB124" s="65"/>
      <c r="SQD124" s="65"/>
      <c r="SQF124" s="65"/>
      <c r="SQH124" s="65"/>
      <c r="SQJ124" s="65"/>
      <c r="SQL124" s="65"/>
      <c r="SQN124" s="65"/>
      <c r="SQP124" s="65"/>
      <c r="SQR124" s="65"/>
      <c r="SQT124" s="65"/>
      <c r="SQV124" s="65"/>
      <c r="SQX124" s="65"/>
      <c r="SQZ124" s="65"/>
      <c r="SRB124" s="65"/>
      <c r="SRD124" s="65"/>
      <c r="SRF124" s="65"/>
      <c r="SRH124" s="65"/>
      <c r="SRJ124" s="65"/>
      <c r="SRL124" s="65"/>
      <c r="SRN124" s="65"/>
      <c r="SRP124" s="65"/>
      <c r="SRR124" s="65"/>
      <c r="SRT124" s="65"/>
      <c r="SRV124" s="65"/>
      <c r="SRX124" s="65"/>
      <c r="SRZ124" s="65"/>
      <c r="SSB124" s="65"/>
      <c r="SSD124" s="65"/>
      <c r="SSF124" s="65"/>
      <c r="SSH124" s="65"/>
      <c r="SSJ124" s="65"/>
      <c r="SSL124" s="65"/>
      <c r="SSN124" s="65"/>
      <c r="SSP124" s="65"/>
      <c r="SSR124" s="65"/>
      <c r="SST124" s="65"/>
      <c r="SSV124" s="65"/>
      <c r="SSX124" s="65"/>
      <c r="SSZ124" s="65"/>
      <c r="STB124" s="65"/>
      <c r="STD124" s="65"/>
      <c r="STF124" s="65"/>
      <c r="STH124" s="65"/>
      <c r="STJ124" s="65"/>
      <c r="STL124" s="65"/>
      <c r="STN124" s="65"/>
      <c r="STP124" s="65"/>
      <c r="STR124" s="65"/>
      <c r="STT124" s="65"/>
      <c r="STV124" s="65"/>
      <c r="STX124" s="65"/>
      <c r="STZ124" s="65"/>
      <c r="SUB124" s="65"/>
      <c r="SUD124" s="65"/>
      <c r="SUF124" s="65"/>
      <c r="SUH124" s="65"/>
      <c r="SUJ124" s="65"/>
      <c r="SUL124" s="65"/>
      <c r="SUN124" s="65"/>
      <c r="SUP124" s="65"/>
      <c r="SUR124" s="65"/>
      <c r="SUT124" s="65"/>
      <c r="SUV124" s="65"/>
      <c r="SUX124" s="65"/>
      <c r="SUZ124" s="65"/>
      <c r="SVB124" s="65"/>
      <c r="SVD124" s="65"/>
      <c r="SVF124" s="65"/>
      <c r="SVH124" s="65"/>
      <c r="SVJ124" s="65"/>
      <c r="SVL124" s="65"/>
      <c r="SVN124" s="65"/>
      <c r="SVP124" s="65"/>
      <c r="SVR124" s="65"/>
      <c r="SVT124" s="65"/>
      <c r="SVV124" s="65"/>
      <c r="SVX124" s="65"/>
      <c r="SVZ124" s="65"/>
      <c r="SWB124" s="65"/>
      <c r="SWD124" s="65"/>
      <c r="SWF124" s="65"/>
      <c r="SWH124" s="65"/>
      <c r="SWJ124" s="65"/>
      <c r="SWL124" s="65"/>
      <c r="SWN124" s="65"/>
      <c r="SWP124" s="65"/>
      <c r="SWR124" s="65"/>
      <c r="SWT124" s="65"/>
      <c r="SWV124" s="65"/>
      <c r="SWX124" s="65"/>
      <c r="SWZ124" s="65"/>
      <c r="SXB124" s="65"/>
      <c r="SXD124" s="65"/>
      <c r="SXF124" s="65"/>
      <c r="SXH124" s="65"/>
      <c r="SXJ124" s="65"/>
      <c r="SXL124" s="65"/>
      <c r="SXN124" s="65"/>
      <c r="SXP124" s="65"/>
      <c r="SXR124" s="65"/>
      <c r="SXT124" s="65"/>
      <c r="SXV124" s="65"/>
      <c r="SXX124" s="65"/>
      <c r="SXZ124" s="65"/>
      <c r="SYB124" s="65"/>
      <c r="SYD124" s="65"/>
      <c r="SYF124" s="65"/>
      <c r="SYH124" s="65"/>
      <c r="SYJ124" s="65"/>
      <c r="SYL124" s="65"/>
      <c r="SYN124" s="65"/>
      <c r="SYP124" s="65"/>
      <c r="SYR124" s="65"/>
      <c r="SYT124" s="65"/>
      <c r="SYV124" s="65"/>
      <c r="SYX124" s="65"/>
      <c r="SYZ124" s="65"/>
      <c r="SZB124" s="65"/>
      <c r="SZD124" s="65"/>
      <c r="SZF124" s="65"/>
      <c r="SZH124" s="65"/>
      <c r="SZJ124" s="65"/>
      <c r="SZL124" s="65"/>
      <c r="SZN124" s="65"/>
      <c r="SZP124" s="65"/>
      <c r="SZR124" s="65"/>
      <c r="SZT124" s="65"/>
      <c r="SZV124" s="65"/>
      <c r="SZX124" s="65"/>
      <c r="SZZ124" s="65"/>
      <c r="TAB124" s="65"/>
      <c r="TAD124" s="65"/>
      <c r="TAF124" s="65"/>
      <c r="TAH124" s="65"/>
      <c r="TAJ124" s="65"/>
      <c r="TAL124" s="65"/>
      <c r="TAN124" s="65"/>
      <c r="TAP124" s="65"/>
      <c r="TAR124" s="65"/>
      <c r="TAT124" s="65"/>
      <c r="TAV124" s="65"/>
      <c r="TAX124" s="65"/>
      <c r="TAZ124" s="65"/>
      <c r="TBB124" s="65"/>
      <c r="TBD124" s="65"/>
      <c r="TBF124" s="65"/>
      <c r="TBH124" s="65"/>
      <c r="TBJ124" s="65"/>
      <c r="TBL124" s="65"/>
      <c r="TBN124" s="65"/>
      <c r="TBP124" s="65"/>
      <c r="TBR124" s="65"/>
      <c r="TBT124" s="65"/>
      <c r="TBV124" s="65"/>
      <c r="TBX124" s="65"/>
      <c r="TBZ124" s="65"/>
      <c r="TCB124" s="65"/>
      <c r="TCD124" s="65"/>
      <c r="TCF124" s="65"/>
      <c r="TCH124" s="65"/>
      <c r="TCJ124" s="65"/>
      <c r="TCL124" s="65"/>
      <c r="TCN124" s="65"/>
      <c r="TCP124" s="65"/>
      <c r="TCR124" s="65"/>
      <c r="TCT124" s="65"/>
      <c r="TCV124" s="65"/>
      <c r="TCX124" s="65"/>
      <c r="TCZ124" s="65"/>
      <c r="TDB124" s="65"/>
      <c r="TDD124" s="65"/>
      <c r="TDF124" s="65"/>
      <c r="TDH124" s="65"/>
      <c r="TDJ124" s="65"/>
      <c r="TDL124" s="65"/>
      <c r="TDN124" s="65"/>
      <c r="TDP124" s="65"/>
      <c r="TDR124" s="65"/>
      <c r="TDT124" s="65"/>
      <c r="TDV124" s="65"/>
      <c r="TDX124" s="65"/>
      <c r="TDZ124" s="65"/>
      <c r="TEB124" s="65"/>
      <c r="TED124" s="65"/>
      <c r="TEF124" s="65"/>
      <c r="TEH124" s="65"/>
      <c r="TEJ124" s="65"/>
      <c r="TEL124" s="65"/>
      <c r="TEN124" s="65"/>
      <c r="TEP124" s="65"/>
      <c r="TER124" s="65"/>
      <c r="TET124" s="65"/>
      <c r="TEV124" s="65"/>
      <c r="TEX124" s="65"/>
      <c r="TEZ124" s="65"/>
      <c r="TFB124" s="65"/>
      <c r="TFD124" s="65"/>
      <c r="TFF124" s="65"/>
      <c r="TFH124" s="65"/>
      <c r="TFJ124" s="65"/>
      <c r="TFL124" s="65"/>
      <c r="TFN124" s="65"/>
      <c r="TFP124" s="65"/>
      <c r="TFR124" s="65"/>
      <c r="TFT124" s="65"/>
      <c r="TFV124" s="65"/>
      <c r="TFX124" s="65"/>
      <c r="TFZ124" s="65"/>
      <c r="TGB124" s="65"/>
      <c r="TGD124" s="65"/>
      <c r="TGF124" s="65"/>
      <c r="TGH124" s="65"/>
      <c r="TGJ124" s="65"/>
      <c r="TGL124" s="65"/>
      <c r="TGN124" s="65"/>
      <c r="TGP124" s="65"/>
      <c r="TGR124" s="65"/>
      <c r="TGT124" s="65"/>
      <c r="TGV124" s="65"/>
      <c r="TGX124" s="65"/>
      <c r="TGZ124" s="65"/>
      <c r="THB124" s="65"/>
      <c r="THD124" s="65"/>
      <c r="THF124" s="65"/>
      <c r="THH124" s="65"/>
      <c r="THJ124" s="65"/>
      <c r="THL124" s="65"/>
      <c r="THN124" s="65"/>
      <c r="THP124" s="65"/>
      <c r="THR124" s="65"/>
      <c r="THT124" s="65"/>
      <c r="THV124" s="65"/>
      <c r="THX124" s="65"/>
      <c r="THZ124" s="65"/>
      <c r="TIB124" s="65"/>
      <c r="TID124" s="65"/>
      <c r="TIF124" s="65"/>
      <c r="TIH124" s="65"/>
      <c r="TIJ124" s="65"/>
      <c r="TIL124" s="65"/>
      <c r="TIN124" s="65"/>
      <c r="TIP124" s="65"/>
      <c r="TIR124" s="65"/>
      <c r="TIT124" s="65"/>
      <c r="TIV124" s="65"/>
      <c r="TIX124" s="65"/>
      <c r="TIZ124" s="65"/>
      <c r="TJB124" s="65"/>
      <c r="TJD124" s="65"/>
      <c r="TJF124" s="65"/>
      <c r="TJH124" s="65"/>
      <c r="TJJ124" s="65"/>
      <c r="TJL124" s="65"/>
      <c r="TJN124" s="65"/>
      <c r="TJP124" s="65"/>
      <c r="TJR124" s="65"/>
      <c r="TJT124" s="65"/>
      <c r="TJV124" s="65"/>
      <c r="TJX124" s="65"/>
      <c r="TJZ124" s="65"/>
      <c r="TKB124" s="65"/>
      <c r="TKD124" s="65"/>
      <c r="TKF124" s="65"/>
      <c r="TKH124" s="65"/>
      <c r="TKJ124" s="65"/>
      <c r="TKL124" s="65"/>
      <c r="TKN124" s="65"/>
      <c r="TKP124" s="65"/>
      <c r="TKR124" s="65"/>
      <c r="TKT124" s="65"/>
      <c r="TKV124" s="65"/>
      <c r="TKX124" s="65"/>
      <c r="TKZ124" s="65"/>
      <c r="TLB124" s="65"/>
      <c r="TLD124" s="65"/>
      <c r="TLF124" s="65"/>
      <c r="TLH124" s="65"/>
      <c r="TLJ124" s="65"/>
      <c r="TLL124" s="65"/>
      <c r="TLN124" s="65"/>
      <c r="TLP124" s="65"/>
      <c r="TLR124" s="65"/>
      <c r="TLT124" s="65"/>
      <c r="TLV124" s="65"/>
      <c r="TLX124" s="65"/>
      <c r="TLZ124" s="65"/>
      <c r="TMB124" s="65"/>
      <c r="TMD124" s="65"/>
      <c r="TMF124" s="65"/>
      <c r="TMH124" s="65"/>
      <c r="TMJ124" s="65"/>
      <c r="TML124" s="65"/>
      <c r="TMN124" s="65"/>
      <c r="TMP124" s="65"/>
      <c r="TMR124" s="65"/>
      <c r="TMT124" s="65"/>
      <c r="TMV124" s="65"/>
      <c r="TMX124" s="65"/>
      <c r="TMZ124" s="65"/>
      <c r="TNB124" s="65"/>
      <c r="TND124" s="65"/>
      <c r="TNF124" s="65"/>
      <c r="TNH124" s="65"/>
      <c r="TNJ124" s="65"/>
      <c r="TNL124" s="65"/>
      <c r="TNN124" s="65"/>
      <c r="TNP124" s="65"/>
      <c r="TNR124" s="65"/>
      <c r="TNT124" s="65"/>
      <c r="TNV124" s="65"/>
      <c r="TNX124" s="65"/>
      <c r="TNZ124" s="65"/>
      <c r="TOB124" s="65"/>
      <c r="TOD124" s="65"/>
      <c r="TOF124" s="65"/>
      <c r="TOH124" s="65"/>
      <c r="TOJ124" s="65"/>
      <c r="TOL124" s="65"/>
      <c r="TON124" s="65"/>
      <c r="TOP124" s="65"/>
      <c r="TOR124" s="65"/>
      <c r="TOT124" s="65"/>
      <c r="TOV124" s="65"/>
      <c r="TOX124" s="65"/>
      <c r="TOZ124" s="65"/>
      <c r="TPB124" s="65"/>
      <c r="TPD124" s="65"/>
      <c r="TPF124" s="65"/>
      <c r="TPH124" s="65"/>
      <c r="TPJ124" s="65"/>
      <c r="TPL124" s="65"/>
      <c r="TPN124" s="65"/>
      <c r="TPP124" s="65"/>
      <c r="TPR124" s="65"/>
      <c r="TPT124" s="65"/>
      <c r="TPV124" s="65"/>
      <c r="TPX124" s="65"/>
      <c r="TPZ124" s="65"/>
      <c r="TQB124" s="65"/>
      <c r="TQD124" s="65"/>
      <c r="TQF124" s="65"/>
      <c r="TQH124" s="65"/>
      <c r="TQJ124" s="65"/>
      <c r="TQL124" s="65"/>
      <c r="TQN124" s="65"/>
      <c r="TQP124" s="65"/>
      <c r="TQR124" s="65"/>
      <c r="TQT124" s="65"/>
      <c r="TQV124" s="65"/>
      <c r="TQX124" s="65"/>
      <c r="TQZ124" s="65"/>
      <c r="TRB124" s="65"/>
      <c r="TRD124" s="65"/>
      <c r="TRF124" s="65"/>
      <c r="TRH124" s="65"/>
      <c r="TRJ124" s="65"/>
      <c r="TRL124" s="65"/>
      <c r="TRN124" s="65"/>
      <c r="TRP124" s="65"/>
      <c r="TRR124" s="65"/>
      <c r="TRT124" s="65"/>
      <c r="TRV124" s="65"/>
      <c r="TRX124" s="65"/>
      <c r="TRZ124" s="65"/>
      <c r="TSB124" s="65"/>
      <c r="TSD124" s="65"/>
      <c r="TSF124" s="65"/>
      <c r="TSH124" s="65"/>
      <c r="TSJ124" s="65"/>
      <c r="TSL124" s="65"/>
      <c r="TSN124" s="65"/>
      <c r="TSP124" s="65"/>
      <c r="TSR124" s="65"/>
      <c r="TST124" s="65"/>
      <c r="TSV124" s="65"/>
      <c r="TSX124" s="65"/>
      <c r="TSZ124" s="65"/>
      <c r="TTB124" s="65"/>
      <c r="TTD124" s="65"/>
      <c r="TTF124" s="65"/>
      <c r="TTH124" s="65"/>
      <c r="TTJ124" s="65"/>
      <c r="TTL124" s="65"/>
      <c r="TTN124" s="65"/>
      <c r="TTP124" s="65"/>
      <c r="TTR124" s="65"/>
      <c r="TTT124" s="65"/>
      <c r="TTV124" s="65"/>
      <c r="TTX124" s="65"/>
      <c r="TTZ124" s="65"/>
      <c r="TUB124" s="65"/>
      <c r="TUD124" s="65"/>
      <c r="TUF124" s="65"/>
      <c r="TUH124" s="65"/>
      <c r="TUJ124" s="65"/>
      <c r="TUL124" s="65"/>
      <c r="TUN124" s="65"/>
      <c r="TUP124" s="65"/>
      <c r="TUR124" s="65"/>
      <c r="TUT124" s="65"/>
      <c r="TUV124" s="65"/>
      <c r="TUX124" s="65"/>
      <c r="TUZ124" s="65"/>
      <c r="TVB124" s="65"/>
      <c r="TVD124" s="65"/>
      <c r="TVF124" s="65"/>
      <c r="TVH124" s="65"/>
      <c r="TVJ124" s="65"/>
      <c r="TVL124" s="65"/>
      <c r="TVN124" s="65"/>
      <c r="TVP124" s="65"/>
      <c r="TVR124" s="65"/>
      <c r="TVT124" s="65"/>
      <c r="TVV124" s="65"/>
      <c r="TVX124" s="65"/>
      <c r="TVZ124" s="65"/>
      <c r="TWB124" s="65"/>
      <c r="TWD124" s="65"/>
      <c r="TWF124" s="65"/>
      <c r="TWH124" s="65"/>
      <c r="TWJ124" s="65"/>
      <c r="TWL124" s="65"/>
      <c r="TWN124" s="65"/>
      <c r="TWP124" s="65"/>
      <c r="TWR124" s="65"/>
      <c r="TWT124" s="65"/>
      <c r="TWV124" s="65"/>
      <c r="TWX124" s="65"/>
      <c r="TWZ124" s="65"/>
      <c r="TXB124" s="65"/>
      <c r="TXD124" s="65"/>
      <c r="TXF124" s="65"/>
      <c r="TXH124" s="65"/>
      <c r="TXJ124" s="65"/>
      <c r="TXL124" s="65"/>
      <c r="TXN124" s="65"/>
      <c r="TXP124" s="65"/>
      <c r="TXR124" s="65"/>
      <c r="TXT124" s="65"/>
      <c r="TXV124" s="65"/>
      <c r="TXX124" s="65"/>
      <c r="TXZ124" s="65"/>
      <c r="TYB124" s="65"/>
      <c r="TYD124" s="65"/>
      <c r="TYF124" s="65"/>
      <c r="TYH124" s="65"/>
      <c r="TYJ124" s="65"/>
      <c r="TYL124" s="65"/>
      <c r="TYN124" s="65"/>
      <c r="TYP124" s="65"/>
      <c r="TYR124" s="65"/>
      <c r="TYT124" s="65"/>
      <c r="TYV124" s="65"/>
      <c r="TYX124" s="65"/>
      <c r="TYZ124" s="65"/>
      <c r="TZB124" s="65"/>
      <c r="TZD124" s="65"/>
      <c r="TZF124" s="65"/>
      <c r="TZH124" s="65"/>
      <c r="TZJ124" s="65"/>
      <c r="TZL124" s="65"/>
      <c r="TZN124" s="65"/>
      <c r="TZP124" s="65"/>
      <c r="TZR124" s="65"/>
      <c r="TZT124" s="65"/>
      <c r="TZV124" s="65"/>
      <c r="TZX124" s="65"/>
      <c r="TZZ124" s="65"/>
      <c r="UAB124" s="65"/>
      <c r="UAD124" s="65"/>
      <c r="UAF124" s="65"/>
      <c r="UAH124" s="65"/>
      <c r="UAJ124" s="65"/>
      <c r="UAL124" s="65"/>
      <c r="UAN124" s="65"/>
      <c r="UAP124" s="65"/>
      <c r="UAR124" s="65"/>
      <c r="UAT124" s="65"/>
      <c r="UAV124" s="65"/>
      <c r="UAX124" s="65"/>
      <c r="UAZ124" s="65"/>
      <c r="UBB124" s="65"/>
      <c r="UBD124" s="65"/>
      <c r="UBF124" s="65"/>
      <c r="UBH124" s="65"/>
      <c r="UBJ124" s="65"/>
      <c r="UBL124" s="65"/>
      <c r="UBN124" s="65"/>
      <c r="UBP124" s="65"/>
      <c r="UBR124" s="65"/>
      <c r="UBT124" s="65"/>
      <c r="UBV124" s="65"/>
      <c r="UBX124" s="65"/>
      <c r="UBZ124" s="65"/>
      <c r="UCB124" s="65"/>
      <c r="UCD124" s="65"/>
      <c r="UCF124" s="65"/>
      <c r="UCH124" s="65"/>
      <c r="UCJ124" s="65"/>
      <c r="UCL124" s="65"/>
      <c r="UCN124" s="65"/>
      <c r="UCP124" s="65"/>
      <c r="UCR124" s="65"/>
      <c r="UCT124" s="65"/>
      <c r="UCV124" s="65"/>
      <c r="UCX124" s="65"/>
      <c r="UCZ124" s="65"/>
      <c r="UDB124" s="65"/>
      <c r="UDD124" s="65"/>
      <c r="UDF124" s="65"/>
      <c r="UDH124" s="65"/>
      <c r="UDJ124" s="65"/>
      <c r="UDL124" s="65"/>
      <c r="UDN124" s="65"/>
      <c r="UDP124" s="65"/>
      <c r="UDR124" s="65"/>
      <c r="UDT124" s="65"/>
      <c r="UDV124" s="65"/>
      <c r="UDX124" s="65"/>
      <c r="UDZ124" s="65"/>
      <c r="UEB124" s="65"/>
      <c r="UED124" s="65"/>
      <c r="UEF124" s="65"/>
      <c r="UEH124" s="65"/>
      <c r="UEJ124" s="65"/>
      <c r="UEL124" s="65"/>
      <c r="UEN124" s="65"/>
      <c r="UEP124" s="65"/>
      <c r="UER124" s="65"/>
      <c r="UET124" s="65"/>
      <c r="UEV124" s="65"/>
      <c r="UEX124" s="65"/>
      <c r="UEZ124" s="65"/>
      <c r="UFB124" s="65"/>
      <c r="UFD124" s="65"/>
      <c r="UFF124" s="65"/>
      <c r="UFH124" s="65"/>
      <c r="UFJ124" s="65"/>
      <c r="UFL124" s="65"/>
      <c r="UFN124" s="65"/>
      <c r="UFP124" s="65"/>
      <c r="UFR124" s="65"/>
      <c r="UFT124" s="65"/>
      <c r="UFV124" s="65"/>
      <c r="UFX124" s="65"/>
      <c r="UFZ124" s="65"/>
      <c r="UGB124" s="65"/>
      <c r="UGD124" s="65"/>
      <c r="UGF124" s="65"/>
      <c r="UGH124" s="65"/>
      <c r="UGJ124" s="65"/>
      <c r="UGL124" s="65"/>
      <c r="UGN124" s="65"/>
      <c r="UGP124" s="65"/>
      <c r="UGR124" s="65"/>
      <c r="UGT124" s="65"/>
      <c r="UGV124" s="65"/>
      <c r="UGX124" s="65"/>
      <c r="UGZ124" s="65"/>
      <c r="UHB124" s="65"/>
      <c r="UHD124" s="65"/>
      <c r="UHF124" s="65"/>
      <c r="UHH124" s="65"/>
      <c r="UHJ124" s="65"/>
      <c r="UHL124" s="65"/>
      <c r="UHN124" s="65"/>
      <c r="UHP124" s="65"/>
      <c r="UHR124" s="65"/>
      <c r="UHT124" s="65"/>
      <c r="UHV124" s="65"/>
      <c r="UHX124" s="65"/>
      <c r="UHZ124" s="65"/>
      <c r="UIB124" s="65"/>
      <c r="UID124" s="65"/>
      <c r="UIF124" s="65"/>
      <c r="UIH124" s="65"/>
      <c r="UIJ124" s="65"/>
      <c r="UIL124" s="65"/>
      <c r="UIN124" s="65"/>
      <c r="UIP124" s="65"/>
      <c r="UIR124" s="65"/>
      <c r="UIT124" s="65"/>
      <c r="UIV124" s="65"/>
      <c r="UIX124" s="65"/>
      <c r="UIZ124" s="65"/>
      <c r="UJB124" s="65"/>
      <c r="UJD124" s="65"/>
      <c r="UJF124" s="65"/>
      <c r="UJH124" s="65"/>
      <c r="UJJ124" s="65"/>
      <c r="UJL124" s="65"/>
      <c r="UJN124" s="65"/>
      <c r="UJP124" s="65"/>
      <c r="UJR124" s="65"/>
      <c r="UJT124" s="65"/>
      <c r="UJV124" s="65"/>
      <c r="UJX124" s="65"/>
      <c r="UJZ124" s="65"/>
      <c r="UKB124" s="65"/>
      <c r="UKD124" s="65"/>
      <c r="UKF124" s="65"/>
      <c r="UKH124" s="65"/>
      <c r="UKJ124" s="65"/>
      <c r="UKL124" s="65"/>
      <c r="UKN124" s="65"/>
      <c r="UKP124" s="65"/>
      <c r="UKR124" s="65"/>
      <c r="UKT124" s="65"/>
      <c r="UKV124" s="65"/>
      <c r="UKX124" s="65"/>
      <c r="UKZ124" s="65"/>
      <c r="ULB124" s="65"/>
      <c r="ULD124" s="65"/>
      <c r="ULF124" s="65"/>
      <c r="ULH124" s="65"/>
      <c r="ULJ124" s="65"/>
      <c r="ULL124" s="65"/>
      <c r="ULN124" s="65"/>
      <c r="ULP124" s="65"/>
      <c r="ULR124" s="65"/>
      <c r="ULT124" s="65"/>
      <c r="ULV124" s="65"/>
      <c r="ULX124" s="65"/>
      <c r="ULZ124" s="65"/>
      <c r="UMB124" s="65"/>
      <c r="UMD124" s="65"/>
      <c r="UMF124" s="65"/>
      <c r="UMH124" s="65"/>
      <c r="UMJ124" s="65"/>
      <c r="UML124" s="65"/>
      <c r="UMN124" s="65"/>
      <c r="UMP124" s="65"/>
      <c r="UMR124" s="65"/>
      <c r="UMT124" s="65"/>
      <c r="UMV124" s="65"/>
      <c r="UMX124" s="65"/>
      <c r="UMZ124" s="65"/>
      <c r="UNB124" s="65"/>
      <c r="UND124" s="65"/>
      <c r="UNF124" s="65"/>
      <c r="UNH124" s="65"/>
      <c r="UNJ124" s="65"/>
      <c r="UNL124" s="65"/>
      <c r="UNN124" s="65"/>
      <c r="UNP124" s="65"/>
      <c r="UNR124" s="65"/>
      <c r="UNT124" s="65"/>
      <c r="UNV124" s="65"/>
      <c r="UNX124" s="65"/>
      <c r="UNZ124" s="65"/>
      <c r="UOB124" s="65"/>
      <c r="UOD124" s="65"/>
      <c r="UOF124" s="65"/>
      <c r="UOH124" s="65"/>
      <c r="UOJ124" s="65"/>
      <c r="UOL124" s="65"/>
      <c r="UON124" s="65"/>
      <c r="UOP124" s="65"/>
      <c r="UOR124" s="65"/>
      <c r="UOT124" s="65"/>
      <c r="UOV124" s="65"/>
      <c r="UOX124" s="65"/>
      <c r="UOZ124" s="65"/>
      <c r="UPB124" s="65"/>
      <c r="UPD124" s="65"/>
      <c r="UPF124" s="65"/>
      <c r="UPH124" s="65"/>
      <c r="UPJ124" s="65"/>
      <c r="UPL124" s="65"/>
      <c r="UPN124" s="65"/>
      <c r="UPP124" s="65"/>
      <c r="UPR124" s="65"/>
      <c r="UPT124" s="65"/>
      <c r="UPV124" s="65"/>
      <c r="UPX124" s="65"/>
      <c r="UPZ124" s="65"/>
      <c r="UQB124" s="65"/>
      <c r="UQD124" s="65"/>
      <c r="UQF124" s="65"/>
      <c r="UQH124" s="65"/>
      <c r="UQJ124" s="65"/>
      <c r="UQL124" s="65"/>
      <c r="UQN124" s="65"/>
      <c r="UQP124" s="65"/>
      <c r="UQR124" s="65"/>
      <c r="UQT124" s="65"/>
      <c r="UQV124" s="65"/>
      <c r="UQX124" s="65"/>
      <c r="UQZ124" s="65"/>
      <c r="URB124" s="65"/>
      <c r="URD124" s="65"/>
      <c r="URF124" s="65"/>
      <c r="URH124" s="65"/>
      <c r="URJ124" s="65"/>
      <c r="URL124" s="65"/>
      <c r="URN124" s="65"/>
      <c r="URP124" s="65"/>
      <c r="URR124" s="65"/>
      <c r="URT124" s="65"/>
      <c r="URV124" s="65"/>
      <c r="URX124" s="65"/>
      <c r="URZ124" s="65"/>
      <c r="USB124" s="65"/>
      <c r="USD124" s="65"/>
      <c r="USF124" s="65"/>
      <c r="USH124" s="65"/>
      <c r="USJ124" s="65"/>
      <c r="USL124" s="65"/>
      <c r="USN124" s="65"/>
      <c r="USP124" s="65"/>
      <c r="USR124" s="65"/>
      <c r="UST124" s="65"/>
      <c r="USV124" s="65"/>
      <c r="USX124" s="65"/>
      <c r="USZ124" s="65"/>
      <c r="UTB124" s="65"/>
      <c r="UTD124" s="65"/>
      <c r="UTF124" s="65"/>
      <c r="UTH124" s="65"/>
      <c r="UTJ124" s="65"/>
      <c r="UTL124" s="65"/>
      <c r="UTN124" s="65"/>
      <c r="UTP124" s="65"/>
      <c r="UTR124" s="65"/>
      <c r="UTT124" s="65"/>
      <c r="UTV124" s="65"/>
      <c r="UTX124" s="65"/>
      <c r="UTZ124" s="65"/>
      <c r="UUB124" s="65"/>
      <c r="UUD124" s="65"/>
      <c r="UUF124" s="65"/>
      <c r="UUH124" s="65"/>
      <c r="UUJ124" s="65"/>
      <c r="UUL124" s="65"/>
      <c r="UUN124" s="65"/>
      <c r="UUP124" s="65"/>
      <c r="UUR124" s="65"/>
      <c r="UUT124" s="65"/>
      <c r="UUV124" s="65"/>
      <c r="UUX124" s="65"/>
      <c r="UUZ124" s="65"/>
      <c r="UVB124" s="65"/>
      <c r="UVD124" s="65"/>
      <c r="UVF124" s="65"/>
      <c r="UVH124" s="65"/>
      <c r="UVJ124" s="65"/>
      <c r="UVL124" s="65"/>
      <c r="UVN124" s="65"/>
      <c r="UVP124" s="65"/>
      <c r="UVR124" s="65"/>
      <c r="UVT124" s="65"/>
      <c r="UVV124" s="65"/>
      <c r="UVX124" s="65"/>
      <c r="UVZ124" s="65"/>
      <c r="UWB124" s="65"/>
      <c r="UWD124" s="65"/>
      <c r="UWF124" s="65"/>
      <c r="UWH124" s="65"/>
      <c r="UWJ124" s="65"/>
      <c r="UWL124" s="65"/>
      <c r="UWN124" s="65"/>
      <c r="UWP124" s="65"/>
      <c r="UWR124" s="65"/>
      <c r="UWT124" s="65"/>
      <c r="UWV124" s="65"/>
      <c r="UWX124" s="65"/>
      <c r="UWZ124" s="65"/>
      <c r="UXB124" s="65"/>
      <c r="UXD124" s="65"/>
      <c r="UXF124" s="65"/>
      <c r="UXH124" s="65"/>
      <c r="UXJ124" s="65"/>
      <c r="UXL124" s="65"/>
      <c r="UXN124" s="65"/>
      <c r="UXP124" s="65"/>
      <c r="UXR124" s="65"/>
      <c r="UXT124" s="65"/>
      <c r="UXV124" s="65"/>
      <c r="UXX124" s="65"/>
      <c r="UXZ124" s="65"/>
      <c r="UYB124" s="65"/>
      <c r="UYD124" s="65"/>
      <c r="UYF124" s="65"/>
      <c r="UYH124" s="65"/>
      <c r="UYJ124" s="65"/>
      <c r="UYL124" s="65"/>
      <c r="UYN124" s="65"/>
      <c r="UYP124" s="65"/>
      <c r="UYR124" s="65"/>
      <c r="UYT124" s="65"/>
      <c r="UYV124" s="65"/>
      <c r="UYX124" s="65"/>
      <c r="UYZ124" s="65"/>
      <c r="UZB124" s="65"/>
      <c r="UZD124" s="65"/>
      <c r="UZF124" s="65"/>
      <c r="UZH124" s="65"/>
      <c r="UZJ124" s="65"/>
      <c r="UZL124" s="65"/>
      <c r="UZN124" s="65"/>
      <c r="UZP124" s="65"/>
      <c r="UZR124" s="65"/>
      <c r="UZT124" s="65"/>
      <c r="UZV124" s="65"/>
      <c r="UZX124" s="65"/>
      <c r="UZZ124" s="65"/>
      <c r="VAB124" s="65"/>
      <c r="VAD124" s="65"/>
      <c r="VAF124" s="65"/>
      <c r="VAH124" s="65"/>
      <c r="VAJ124" s="65"/>
      <c r="VAL124" s="65"/>
      <c r="VAN124" s="65"/>
      <c r="VAP124" s="65"/>
      <c r="VAR124" s="65"/>
      <c r="VAT124" s="65"/>
      <c r="VAV124" s="65"/>
      <c r="VAX124" s="65"/>
      <c r="VAZ124" s="65"/>
      <c r="VBB124" s="65"/>
      <c r="VBD124" s="65"/>
      <c r="VBF124" s="65"/>
      <c r="VBH124" s="65"/>
      <c r="VBJ124" s="65"/>
      <c r="VBL124" s="65"/>
      <c r="VBN124" s="65"/>
      <c r="VBP124" s="65"/>
      <c r="VBR124" s="65"/>
      <c r="VBT124" s="65"/>
      <c r="VBV124" s="65"/>
      <c r="VBX124" s="65"/>
      <c r="VBZ124" s="65"/>
      <c r="VCB124" s="65"/>
      <c r="VCD124" s="65"/>
      <c r="VCF124" s="65"/>
      <c r="VCH124" s="65"/>
      <c r="VCJ124" s="65"/>
      <c r="VCL124" s="65"/>
      <c r="VCN124" s="65"/>
      <c r="VCP124" s="65"/>
      <c r="VCR124" s="65"/>
      <c r="VCT124" s="65"/>
      <c r="VCV124" s="65"/>
      <c r="VCX124" s="65"/>
      <c r="VCZ124" s="65"/>
      <c r="VDB124" s="65"/>
      <c r="VDD124" s="65"/>
      <c r="VDF124" s="65"/>
      <c r="VDH124" s="65"/>
      <c r="VDJ124" s="65"/>
      <c r="VDL124" s="65"/>
      <c r="VDN124" s="65"/>
      <c r="VDP124" s="65"/>
      <c r="VDR124" s="65"/>
      <c r="VDT124" s="65"/>
      <c r="VDV124" s="65"/>
      <c r="VDX124" s="65"/>
      <c r="VDZ124" s="65"/>
      <c r="VEB124" s="65"/>
      <c r="VED124" s="65"/>
      <c r="VEF124" s="65"/>
      <c r="VEH124" s="65"/>
      <c r="VEJ124" s="65"/>
      <c r="VEL124" s="65"/>
      <c r="VEN124" s="65"/>
      <c r="VEP124" s="65"/>
      <c r="VER124" s="65"/>
      <c r="VET124" s="65"/>
      <c r="VEV124" s="65"/>
      <c r="VEX124" s="65"/>
      <c r="VEZ124" s="65"/>
      <c r="VFB124" s="65"/>
      <c r="VFD124" s="65"/>
      <c r="VFF124" s="65"/>
      <c r="VFH124" s="65"/>
      <c r="VFJ124" s="65"/>
      <c r="VFL124" s="65"/>
      <c r="VFN124" s="65"/>
      <c r="VFP124" s="65"/>
      <c r="VFR124" s="65"/>
      <c r="VFT124" s="65"/>
      <c r="VFV124" s="65"/>
      <c r="VFX124" s="65"/>
      <c r="VFZ124" s="65"/>
      <c r="VGB124" s="65"/>
      <c r="VGD124" s="65"/>
      <c r="VGF124" s="65"/>
      <c r="VGH124" s="65"/>
      <c r="VGJ124" s="65"/>
      <c r="VGL124" s="65"/>
      <c r="VGN124" s="65"/>
      <c r="VGP124" s="65"/>
      <c r="VGR124" s="65"/>
      <c r="VGT124" s="65"/>
      <c r="VGV124" s="65"/>
      <c r="VGX124" s="65"/>
      <c r="VGZ124" s="65"/>
      <c r="VHB124" s="65"/>
      <c r="VHD124" s="65"/>
      <c r="VHF124" s="65"/>
      <c r="VHH124" s="65"/>
      <c r="VHJ124" s="65"/>
      <c r="VHL124" s="65"/>
      <c r="VHN124" s="65"/>
      <c r="VHP124" s="65"/>
      <c r="VHR124" s="65"/>
      <c r="VHT124" s="65"/>
      <c r="VHV124" s="65"/>
      <c r="VHX124" s="65"/>
      <c r="VHZ124" s="65"/>
      <c r="VIB124" s="65"/>
      <c r="VID124" s="65"/>
      <c r="VIF124" s="65"/>
      <c r="VIH124" s="65"/>
      <c r="VIJ124" s="65"/>
      <c r="VIL124" s="65"/>
      <c r="VIN124" s="65"/>
      <c r="VIP124" s="65"/>
      <c r="VIR124" s="65"/>
      <c r="VIT124" s="65"/>
      <c r="VIV124" s="65"/>
      <c r="VIX124" s="65"/>
      <c r="VIZ124" s="65"/>
      <c r="VJB124" s="65"/>
      <c r="VJD124" s="65"/>
      <c r="VJF124" s="65"/>
      <c r="VJH124" s="65"/>
      <c r="VJJ124" s="65"/>
      <c r="VJL124" s="65"/>
      <c r="VJN124" s="65"/>
      <c r="VJP124" s="65"/>
      <c r="VJR124" s="65"/>
      <c r="VJT124" s="65"/>
      <c r="VJV124" s="65"/>
      <c r="VJX124" s="65"/>
      <c r="VJZ124" s="65"/>
      <c r="VKB124" s="65"/>
      <c r="VKD124" s="65"/>
      <c r="VKF124" s="65"/>
      <c r="VKH124" s="65"/>
      <c r="VKJ124" s="65"/>
      <c r="VKL124" s="65"/>
      <c r="VKN124" s="65"/>
      <c r="VKP124" s="65"/>
      <c r="VKR124" s="65"/>
      <c r="VKT124" s="65"/>
      <c r="VKV124" s="65"/>
      <c r="VKX124" s="65"/>
      <c r="VKZ124" s="65"/>
      <c r="VLB124" s="65"/>
      <c r="VLD124" s="65"/>
      <c r="VLF124" s="65"/>
      <c r="VLH124" s="65"/>
      <c r="VLJ124" s="65"/>
      <c r="VLL124" s="65"/>
      <c r="VLN124" s="65"/>
      <c r="VLP124" s="65"/>
      <c r="VLR124" s="65"/>
      <c r="VLT124" s="65"/>
      <c r="VLV124" s="65"/>
      <c r="VLX124" s="65"/>
      <c r="VLZ124" s="65"/>
      <c r="VMB124" s="65"/>
      <c r="VMD124" s="65"/>
      <c r="VMF124" s="65"/>
      <c r="VMH124" s="65"/>
      <c r="VMJ124" s="65"/>
      <c r="VML124" s="65"/>
      <c r="VMN124" s="65"/>
      <c r="VMP124" s="65"/>
      <c r="VMR124" s="65"/>
      <c r="VMT124" s="65"/>
      <c r="VMV124" s="65"/>
      <c r="VMX124" s="65"/>
      <c r="VMZ124" s="65"/>
      <c r="VNB124" s="65"/>
      <c r="VND124" s="65"/>
      <c r="VNF124" s="65"/>
      <c r="VNH124" s="65"/>
      <c r="VNJ124" s="65"/>
      <c r="VNL124" s="65"/>
      <c r="VNN124" s="65"/>
      <c r="VNP124" s="65"/>
      <c r="VNR124" s="65"/>
      <c r="VNT124" s="65"/>
      <c r="VNV124" s="65"/>
      <c r="VNX124" s="65"/>
      <c r="VNZ124" s="65"/>
      <c r="VOB124" s="65"/>
      <c r="VOD124" s="65"/>
      <c r="VOF124" s="65"/>
      <c r="VOH124" s="65"/>
      <c r="VOJ124" s="65"/>
      <c r="VOL124" s="65"/>
      <c r="VON124" s="65"/>
      <c r="VOP124" s="65"/>
      <c r="VOR124" s="65"/>
      <c r="VOT124" s="65"/>
      <c r="VOV124" s="65"/>
      <c r="VOX124" s="65"/>
      <c r="VOZ124" s="65"/>
      <c r="VPB124" s="65"/>
      <c r="VPD124" s="65"/>
      <c r="VPF124" s="65"/>
      <c r="VPH124" s="65"/>
      <c r="VPJ124" s="65"/>
      <c r="VPL124" s="65"/>
      <c r="VPN124" s="65"/>
      <c r="VPP124" s="65"/>
      <c r="VPR124" s="65"/>
      <c r="VPT124" s="65"/>
      <c r="VPV124" s="65"/>
      <c r="VPX124" s="65"/>
      <c r="VPZ124" s="65"/>
      <c r="VQB124" s="65"/>
      <c r="VQD124" s="65"/>
      <c r="VQF124" s="65"/>
      <c r="VQH124" s="65"/>
      <c r="VQJ124" s="65"/>
      <c r="VQL124" s="65"/>
      <c r="VQN124" s="65"/>
      <c r="VQP124" s="65"/>
      <c r="VQR124" s="65"/>
      <c r="VQT124" s="65"/>
      <c r="VQV124" s="65"/>
      <c r="VQX124" s="65"/>
      <c r="VQZ124" s="65"/>
      <c r="VRB124" s="65"/>
      <c r="VRD124" s="65"/>
      <c r="VRF124" s="65"/>
      <c r="VRH124" s="65"/>
      <c r="VRJ124" s="65"/>
      <c r="VRL124" s="65"/>
      <c r="VRN124" s="65"/>
      <c r="VRP124" s="65"/>
      <c r="VRR124" s="65"/>
      <c r="VRT124" s="65"/>
      <c r="VRV124" s="65"/>
      <c r="VRX124" s="65"/>
      <c r="VRZ124" s="65"/>
      <c r="VSB124" s="65"/>
      <c r="VSD124" s="65"/>
      <c r="VSF124" s="65"/>
      <c r="VSH124" s="65"/>
      <c r="VSJ124" s="65"/>
      <c r="VSL124" s="65"/>
      <c r="VSN124" s="65"/>
      <c r="VSP124" s="65"/>
      <c r="VSR124" s="65"/>
      <c r="VST124" s="65"/>
      <c r="VSV124" s="65"/>
      <c r="VSX124" s="65"/>
      <c r="VSZ124" s="65"/>
      <c r="VTB124" s="65"/>
      <c r="VTD124" s="65"/>
      <c r="VTF124" s="65"/>
      <c r="VTH124" s="65"/>
      <c r="VTJ124" s="65"/>
      <c r="VTL124" s="65"/>
      <c r="VTN124" s="65"/>
      <c r="VTP124" s="65"/>
      <c r="VTR124" s="65"/>
      <c r="VTT124" s="65"/>
      <c r="VTV124" s="65"/>
      <c r="VTX124" s="65"/>
      <c r="VTZ124" s="65"/>
      <c r="VUB124" s="65"/>
      <c r="VUD124" s="65"/>
      <c r="VUF124" s="65"/>
      <c r="VUH124" s="65"/>
      <c r="VUJ124" s="65"/>
      <c r="VUL124" s="65"/>
      <c r="VUN124" s="65"/>
      <c r="VUP124" s="65"/>
      <c r="VUR124" s="65"/>
      <c r="VUT124" s="65"/>
      <c r="VUV124" s="65"/>
      <c r="VUX124" s="65"/>
      <c r="VUZ124" s="65"/>
      <c r="VVB124" s="65"/>
      <c r="VVD124" s="65"/>
      <c r="VVF124" s="65"/>
      <c r="VVH124" s="65"/>
      <c r="VVJ124" s="65"/>
      <c r="VVL124" s="65"/>
      <c r="VVN124" s="65"/>
      <c r="VVP124" s="65"/>
      <c r="VVR124" s="65"/>
      <c r="VVT124" s="65"/>
      <c r="VVV124" s="65"/>
      <c r="VVX124" s="65"/>
      <c r="VVZ124" s="65"/>
      <c r="VWB124" s="65"/>
      <c r="VWD124" s="65"/>
      <c r="VWF124" s="65"/>
      <c r="VWH124" s="65"/>
      <c r="VWJ124" s="65"/>
      <c r="VWL124" s="65"/>
      <c r="VWN124" s="65"/>
      <c r="VWP124" s="65"/>
      <c r="VWR124" s="65"/>
      <c r="VWT124" s="65"/>
      <c r="VWV124" s="65"/>
      <c r="VWX124" s="65"/>
      <c r="VWZ124" s="65"/>
      <c r="VXB124" s="65"/>
      <c r="VXD124" s="65"/>
      <c r="VXF124" s="65"/>
      <c r="VXH124" s="65"/>
      <c r="VXJ124" s="65"/>
      <c r="VXL124" s="65"/>
      <c r="VXN124" s="65"/>
      <c r="VXP124" s="65"/>
      <c r="VXR124" s="65"/>
      <c r="VXT124" s="65"/>
      <c r="VXV124" s="65"/>
      <c r="VXX124" s="65"/>
      <c r="VXZ124" s="65"/>
      <c r="VYB124" s="65"/>
      <c r="VYD124" s="65"/>
      <c r="VYF124" s="65"/>
      <c r="VYH124" s="65"/>
      <c r="VYJ124" s="65"/>
      <c r="VYL124" s="65"/>
      <c r="VYN124" s="65"/>
      <c r="VYP124" s="65"/>
      <c r="VYR124" s="65"/>
      <c r="VYT124" s="65"/>
      <c r="VYV124" s="65"/>
      <c r="VYX124" s="65"/>
      <c r="VYZ124" s="65"/>
      <c r="VZB124" s="65"/>
      <c r="VZD124" s="65"/>
      <c r="VZF124" s="65"/>
      <c r="VZH124" s="65"/>
      <c r="VZJ124" s="65"/>
      <c r="VZL124" s="65"/>
      <c r="VZN124" s="65"/>
      <c r="VZP124" s="65"/>
      <c r="VZR124" s="65"/>
      <c r="VZT124" s="65"/>
      <c r="VZV124" s="65"/>
      <c r="VZX124" s="65"/>
      <c r="VZZ124" s="65"/>
      <c r="WAB124" s="65"/>
      <c r="WAD124" s="65"/>
      <c r="WAF124" s="65"/>
      <c r="WAH124" s="65"/>
      <c r="WAJ124" s="65"/>
      <c r="WAL124" s="65"/>
      <c r="WAN124" s="65"/>
      <c r="WAP124" s="65"/>
      <c r="WAR124" s="65"/>
      <c r="WAT124" s="65"/>
      <c r="WAV124" s="65"/>
      <c r="WAX124" s="65"/>
      <c r="WAZ124" s="65"/>
      <c r="WBB124" s="65"/>
      <c r="WBD124" s="65"/>
      <c r="WBF124" s="65"/>
      <c r="WBH124" s="65"/>
      <c r="WBJ124" s="65"/>
      <c r="WBL124" s="65"/>
      <c r="WBN124" s="65"/>
      <c r="WBP124" s="65"/>
      <c r="WBR124" s="65"/>
      <c r="WBT124" s="65"/>
      <c r="WBV124" s="65"/>
      <c r="WBX124" s="65"/>
      <c r="WBZ124" s="65"/>
      <c r="WCB124" s="65"/>
      <c r="WCD124" s="65"/>
      <c r="WCF124" s="65"/>
      <c r="WCH124" s="65"/>
      <c r="WCJ124" s="65"/>
      <c r="WCL124" s="65"/>
      <c r="WCN124" s="65"/>
      <c r="WCP124" s="65"/>
      <c r="WCR124" s="65"/>
      <c r="WCT124" s="65"/>
      <c r="WCV124" s="65"/>
      <c r="WCX124" s="65"/>
      <c r="WCZ124" s="65"/>
      <c r="WDB124" s="65"/>
      <c r="WDD124" s="65"/>
      <c r="WDF124" s="65"/>
      <c r="WDH124" s="65"/>
      <c r="WDJ124" s="65"/>
      <c r="WDL124" s="65"/>
      <c r="WDN124" s="65"/>
      <c r="WDP124" s="65"/>
      <c r="WDR124" s="65"/>
      <c r="WDT124" s="65"/>
      <c r="WDV124" s="65"/>
      <c r="WDX124" s="65"/>
      <c r="WDZ124" s="65"/>
      <c r="WEB124" s="65"/>
      <c r="WED124" s="65"/>
      <c r="WEF124" s="65"/>
      <c r="WEH124" s="65"/>
      <c r="WEJ124" s="65"/>
      <c r="WEL124" s="65"/>
      <c r="WEN124" s="65"/>
      <c r="WEP124" s="65"/>
      <c r="WER124" s="65"/>
      <c r="WET124" s="65"/>
      <c r="WEV124" s="65"/>
      <c r="WEX124" s="65"/>
      <c r="WEZ124" s="65"/>
      <c r="WFB124" s="65"/>
      <c r="WFD124" s="65"/>
      <c r="WFF124" s="65"/>
      <c r="WFH124" s="65"/>
      <c r="WFJ124" s="65"/>
      <c r="WFL124" s="65"/>
      <c r="WFN124" s="65"/>
      <c r="WFP124" s="65"/>
      <c r="WFR124" s="65"/>
      <c r="WFT124" s="65"/>
      <c r="WFV124" s="65"/>
      <c r="WFX124" s="65"/>
      <c r="WFZ124" s="65"/>
      <c r="WGB124" s="65"/>
      <c r="WGD124" s="65"/>
      <c r="WGF124" s="65"/>
      <c r="WGH124" s="65"/>
      <c r="WGJ124" s="65"/>
      <c r="WGL124" s="65"/>
      <c r="WGN124" s="65"/>
      <c r="WGP124" s="65"/>
      <c r="WGR124" s="65"/>
      <c r="WGT124" s="65"/>
      <c r="WGV124" s="65"/>
      <c r="WGX124" s="65"/>
      <c r="WGZ124" s="65"/>
      <c r="WHB124" s="65"/>
      <c r="WHD124" s="65"/>
      <c r="WHF124" s="65"/>
      <c r="WHH124" s="65"/>
      <c r="WHJ124" s="65"/>
      <c r="WHL124" s="65"/>
      <c r="WHN124" s="65"/>
      <c r="WHP124" s="65"/>
      <c r="WHR124" s="65"/>
      <c r="WHT124" s="65"/>
      <c r="WHV124" s="65"/>
      <c r="WHX124" s="65"/>
      <c r="WHZ124" s="65"/>
      <c r="WIB124" s="65"/>
      <c r="WID124" s="65"/>
      <c r="WIF124" s="65"/>
      <c r="WIH124" s="65"/>
      <c r="WIJ124" s="65"/>
      <c r="WIL124" s="65"/>
      <c r="WIN124" s="65"/>
      <c r="WIP124" s="65"/>
      <c r="WIR124" s="65"/>
      <c r="WIT124" s="65"/>
      <c r="WIV124" s="65"/>
      <c r="WIX124" s="65"/>
      <c r="WIZ124" s="65"/>
      <c r="WJB124" s="65"/>
      <c r="WJD124" s="65"/>
      <c r="WJF124" s="65"/>
      <c r="WJH124" s="65"/>
      <c r="WJJ124" s="65"/>
      <c r="WJL124" s="65"/>
      <c r="WJN124" s="65"/>
      <c r="WJP124" s="65"/>
      <c r="WJR124" s="65"/>
      <c r="WJT124" s="65"/>
      <c r="WJV124" s="65"/>
      <c r="WJX124" s="65"/>
      <c r="WJZ124" s="65"/>
      <c r="WKB124" s="65"/>
      <c r="WKD124" s="65"/>
      <c r="WKF124" s="65"/>
      <c r="WKH124" s="65"/>
      <c r="WKJ124" s="65"/>
      <c r="WKL124" s="65"/>
      <c r="WKN124" s="65"/>
      <c r="WKP124" s="65"/>
      <c r="WKR124" s="65"/>
      <c r="WKT124" s="65"/>
      <c r="WKV124" s="65"/>
      <c r="WKX124" s="65"/>
      <c r="WKZ124" s="65"/>
      <c r="WLB124" s="65"/>
      <c r="WLD124" s="65"/>
      <c r="WLF124" s="65"/>
      <c r="WLH124" s="65"/>
      <c r="WLJ124" s="65"/>
      <c r="WLL124" s="65"/>
      <c r="WLN124" s="65"/>
      <c r="WLP124" s="65"/>
      <c r="WLR124" s="65"/>
      <c r="WLT124" s="65"/>
      <c r="WLV124" s="65"/>
      <c r="WLX124" s="65"/>
      <c r="WLZ124" s="65"/>
      <c r="WMB124" s="65"/>
      <c r="WMD124" s="65"/>
      <c r="WMF124" s="65"/>
      <c r="WMH124" s="65"/>
      <c r="WMJ124" s="65"/>
      <c r="WML124" s="65"/>
      <c r="WMN124" s="65"/>
      <c r="WMP124" s="65"/>
      <c r="WMR124" s="65"/>
      <c r="WMT124" s="65"/>
      <c r="WMV124" s="65"/>
      <c r="WMX124" s="65"/>
      <c r="WMZ124" s="65"/>
      <c r="WNB124" s="65"/>
      <c r="WND124" s="65"/>
      <c r="WNF124" s="65"/>
      <c r="WNH124" s="65"/>
      <c r="WNJ124" s="65"/>
      <c r="WNL124" s="65"/>
      <c r="WNN124" s="65"/>
      <c r="WNP124" s="65"/>
      <c r="WNR124" s="65"/>
      <c r="WNT124" s="65"/>
      <c r="WNV124" s="65"/>
      <c r="WNX124" s="65"/>
      <c r="WNZ124" s="65"/>
      <c r="WOB124" s="65"/>
      <c r="WOD124" s="65"/>
      <c r="WOF124" s="65"/>
      <c r="WOH124" s="65"/>
      <c r="WOJ124" s="65"/>
      <c r="WOL124" s="65"/>
      <c r="WON124" s="65"/>
      <c r="WOP124" s="65"/>
      <c r="WOR124" s="65"/>
      <c r="WOT124" s="65"/>
      <c r="WOV124" s="65"/>
      <c r="WOX124" s="65"/>
      <c r="WOZ124" s="65"/>
      <c r="WPB124" s="65"/>
      <c r="WPD124" s="65"/>
      <c r="WPF124" s="65"/>
      <c r="WPH124" s="65"/>
      <c r="WPJ124" s="65"/>
      <c r="WPL124" s="65"/>
      <c r="WPN124" s="65"/>
      <c r="WPP124" s="65"/>
      <c r="WPR124" s="65"/>
      <c r="WPT124" s="65"/>
      <c r="WPV124" s="65"/>
      <c r="WPX124" s="65"/>
      <c r="WPZ124" s="65"/>
      <c r="WQB124" s="65"/>
      <c r="WQD124" s="65"/>
      <c r="WQF124" s="65"/>
      <c r="WQH124" s="65"/>
      <c r="WQJ124" s="65"/>
      <c r="WQL124" s="65"/>
      <c r="WQN124" s="65"/>
      <c r="WQP124" s="65"/>
      <c r="WQR124" s="65"/>
      <c r="WQT124" s="65"/>
      <c r="WQV124" s="65"/>
      <c r="WQX124" s="65"/>
      <c r="WQZ124" s="65"/>
      <c r="WRB124" s="65"/>
      <c r="WRD124" s="65"/>
      <c r="WRF124" s="65"/>
      <c r="WRH124" s="65"/>
      <c r="WRJ124" s="65"/>
      <c r="WRL124" s="65"/>
      <c r="WRN124" s="65"/>
      <c r="WRP124" s="65"/>
      <c r="WRR124" s="65"/>
      <c r="WRT124" s="65"/>
      <c r="WRV124" s="65"/>
      <c r="WRX124" s="65"/>
      <c r="WRZ124" s="65"/>
      <c r="WSB124" s="65"/>
      <c r="WSD124" s="65"/>
      <c r="WSF124" s="65"/>
      <c r="WSH124" s="65"/>
      <c r="WSJ124" s="65"/>
      <c r="WSL124" s="65"/>
      <c r="WSN124" s="65"/>
      <c r="WSP124" s="65"/>
      <c r="WSR124" s="65"/>
      <c r="WST124" s="65"/>
      <c r="WSV124" s="65"/>
      <c r="WSX124" s="65"/>
      <c r="WSZ124" s="65"/>
      <c r="WTB124" s="65"/>
      <c r="WTD124" s="65"/>
      <c r="WTF124" s="65"/>
      <c r="WTH124" s="65"/>
      <c r="WTJ124" s="65"/>
      <c r="WTL124" s="65"/>
      <c r="WTN124" s="65"/>
      <c r="WTP124" s="65"/>
      <c r="WTR124" s="65"/>
      <c r="WTT124" s="65"/>
      <c r="WTV124" s="65"/>
      <c r="WTX124" s="65"/>
      <c r="WTZ124" s="65"/>
      <c r="WUB124" s="65"/>
      <c r="WUD124" s="65"/>
      <c r="WUF124" s="65"/>
      <c r="WUH124" s="65"/>
      <c r="WUJ124" s="65"/>
      <c r="WUL124" s="65"/>
      <c r="WUN124" s="65"/>
      <c r="WUP124" s="65"/>
      <c r="WUR124" s="65"/>
      <c r="WUT124" s="65"/>
      <c r="WUV124" s="65"/>
      <c r="WUX124" s="65"/>
      <c r="WUZ124" s="65"/>
      <c r="WVB124" s="65"/>
      <c r="WVD124" s="65"/>
      <c r="WVF124" s="65"/>
      <c r="WVH124" s="65"/>
      <c r="WVJ124" s="65"/>
      <c r="WVL124" s="65"/>
      <c r="WVN124" s="65"/>
      <c r="WVP124" s="65"/>
      <c r="WVR124" s="65"/>
      <c r="WVT124" s="65"/>
      <c r="WVV124" s="65"/>
      <c r="WVX124" s="65"/>
      <c r="WVZ124" s="65"/>
      <c r="WWB124" s="65"/>
      <c r="WWD124" s="65"/>
      <c r="WWF124" s="65"/>
      <c r="WWH124" s="65"/>
      <c r="WWJ124" s="65"/>
      <c r="WWL124" s="65"/>
      <c r="WWN124" s="65"/>
      <c r="WWP124" s="65"/>
      <c r="WWR124" s="65"/>
      <c r="WWT124" s="65"/>
      <c r="WWV124" s="65"/>
      <c r="WWX124" s="65"/>
      <c r="WWZ124" s="65"/>
      <c r="WXB124" s="65"/>
      <c r="WXD124" s="65"/>
      <c r="WXF124" s="65"/>
      <c r="WXH124" s="65"/>
      <c r="WXJ124" s="65"/>
      <c r="WXL124" s="65"/>
      <c r="WXN124" s="65"/>
      <c r="WXP124" s="65"/>
      <c r="WXR124" s="65"/>
      <c r="WXT124" s="65"/>
      <c r="WXV124" s="65"/>
      <c r="WXX124" s="65"/>
      <c r="WXZ124" s="65"/>
      <c r="WYB124" s="65"/>
      <c r="WYD124" s="65"/>
      <c r="WYF124" s="65"/>
      <c r="WYH124" s="65"/>
      <c r="WYJ124" s="65"/>
      <c r="WYL124" s="65"/>
      <c r="WYN124" s="65"/>
      <c r="WYP124" s="65"/>
      <c r="WYR124" s="65"/>
      <c r="WYT124" s="65"/>
      <c r="WYV124" s="65"/>
      <c r="WYX124" s="65"/>
      <c r="WYZ124" s="65"/>
      <c r="WZB124" s="65"/>
      <c r="WZD124" s="65"/>
      <c r="WZF124" s="65"/>
      <c r="WZH124" s="65"/>
      <c r="WZJ124" s="65"/>
      <c r="WZL124" s="65"/>
      <c r="WZN124" s="65"/>
      <c r="WZP124" s="65"/>
      <c r="WZR124" s="65"/>
      <c r="WZT124" s="65"/>
      <c r="WZV124" s="65"/>
      <c r="WZX124" s="65"/>
      <c r="WZZ124" s="65"/>
      <c r="XAB124" s="65"/>
      <c r="XAD124" s="65"/>
      <c r="XAF124" s="65"/>
      <c r="XAH124" s="65"/>
      <c r="XAJ124" s="65"/>
      <c r="XAL124" s="65"/>
      <c r="XAN124" s="65"/>
      <c r="XAP124" s="65"/>
      <c r="XAR124" s="65"/>
      <c r="XAT124" s="65"/>
      <c r="XAV124" s="65"/>
      <c r="XAX124" s="65"/>
      <c r="XAZ124" s="65"/>
      <c r="XBB124" s="65"/>
      <c r="XBD124" s="65"/>
      <c r="XBF124" s="65"/>
      <c r="XBH124" s="65"/>
      <c r="XBJ124" s="65"/>
      <c r="XBL124" s="65"/>
      <c r="XBN124" s="65"/>
      <c r="XBP124" s="65"/>
      <c r="XBR124" s="65"/>
      <c r="XBT124" s="65"/>
      <c r="XBV124" s="65"/>
      <c r="XBX124" s="65"/>
      <c r="XBZ124" s="65"/>
      <c r="XCB124" s="65"/>
      <c r="XCD124" s="65"/>
      <c r="XCF124" s="65"/>
      <c r="XCH124" s="65"/>
      <c r="XCJ124" s="65"/>
      <c r="XCL124" s="65"/>
      <c r="XCN124" s="65"/>
      <c r="XCP124" s="65"/>
      <c r="XCR124" s="65"/>
      <c r="XCT124" s="65"/>
      <c r="XCV124" s="65"/>
      <c r="XCX124" s="65"/>
      <c r="XCZ124" s="65"/>
      <c r="XDB124" s="65"/>
      <c r="XDD124" s="65"/>
      <c r="XDF124" s="65"/>
      <c r="XDH124" s="65"/>
      <c r="XDJ124" s="65"/>
      <c r="XDL124" s="65"/>
      <c r="XDN124" s="65"/>
      <c r="XDP124" s="65"/>
      <c r="XDR124" s="65"/>
      <c r="XDT124" s="65"/>
      <c r="XDV124" s="65"/>
      <c r="XDX124" s="65"/>
      <c r="XDZ124" s="65"/>
      <c r="XEB124" s="65"/>
      <c r="XED124" s="65"/>
      <c r="XEF124" s="65"/>
      <c r="XEH124" s="65"/>
      <c r="XEJ124" s="65"/>
      <c r="XEL124" s="65"/>
      <c r="XEN124" s="65"/>
      <c r="XEP124" s="65"/>
      <c r="XER124" s="65"/>
      <c r="XET124" s="65"/>
      <c r="XEV124" s="65"/>
      <c r="XEX124" s="65"/>
      <c r="XEZ124" s="65"/>
      <c r="XFB124" s="65"/>
    </row>
    <row r="125" spans="1:16382" x14ac:dyDescent="0.3">
      <c r="C125" s="64"/>
      <c r="D125" s="65"/>
      <c r="E125" s="64"/>
      <c r="F125" s="65"/>
      <c r="G125" s="64"/>
      <c r="H125" s="65"/>
      <c r="I125" s="64"/>
      <c r="J125" s="65"/>
      <c r="K125" s="64"/>
      <c r="L125" s="65"/>
      <c r="M125" s="64"/>
      <c r="N125" s="65"/>
      <c r="O125" s="64"/>
      <c r="P125" s="65"/>
      <c r="Q125" s="64"/>
      <c r="R125" s="65"/>
      <c r="S125" s="64"/>
      <c r="T125" s="65"/>
      <c r="U125" s="64"/>
      <c r="V125" s="65"/>
      <c r="W125" s="64"/>
      <c r="X125" s="65"/>
      <c r="Y125" s="64"/>
      <c r="Z125" s="65"/>
      <c r="AA125" s="64"/>
      <c r="AB125" s="65"/>
      <c r="AC125" s="64"/>
      <c r="AD125" s="65"/>
      <c r="AE125" s="64"/>
      <c r="AF125" s="65"/>
      <c r="AG125" s="64"/>
      <c r="AH125" s="65"/>
      <c r="AI125" s="64"/>
      <c r="AJ125" s="65"/>
      <c r="AK125" s="64"/>
      <c r="AL125" s="65"/>
      <c r="AM125" s="64"/>
      <c r="AN125" s="65"/>
      <c r="AO125" s="64"/>
      <c r="AP125" s="65"/>
      <c r="AQ125" s="64"/>
      <c r="AR125" s="65"/>
      <c r="AS125" s="64"/>
      <c r="AT125" s="65"/>
      <c r="AU125" s="64"/>
      <c r="AV125" s="65"/>
      <c r="AW125" s="64"/>
      <c r="AX125" s="65"/>
      <c r="AY125" s="64"/>
      <c r="AZ125" s="65"/>
      <c r="BA125" s="64"/>
      <c r="BB125" s="65"/>
      <c r="BC125" s="64"/>
      <c r="BD125" s="65"/>
      <c r="BE125" s="64"/>
      <c r="BF125" s="65"/>
      <c r="BH125" s="108"/>
      <c r="BJ125" s="65"/>
      <c r="BL125" s="65"/>
      <c r="BN125" s="65"/>
      <c r="BP125" s="65"/>
      <c r="BR125" s="65"/>
      <c r="BT125" s="65"/>
      <c r="BV125" s="65"/>
      <c r="BX125" s="65"/>
      <c r="BZ125" s="65"/>
      <c r="CB125" s="65"/>
      <c r="CD125" s="65"/>
      <c r="CF125" s="65"/>
      <c r="CH125" s="65"/>
      <c r="CJ125" s="65"/>
      <c r="CL125" s="65"/>
      <c r="CN125" s="65"/>
      <c r="CP125" s="65"/>
      <c r="CR125" s="65"/>
      <c r="CT125" s="65"/>
      <c r="CV125" s="65"/>
      <c r="CX125" s="65"/>
      <c r="CZ125" s="65"/>
      <c r="DB125" s="65"/>
      <c r="DD125" s="65"/>
      <c r="DF125" s="65"/>
      <c r="DH125" s="65"/>
      <c r="DJ125" s="65"/>
      <c r="DL125" s="65"/>
      <c r="DN125" s="65"/>
      <c r="DP125" s="65"/>
      <c r="DR125" s="65"/>
      <c r="DT125" s="65"/>
      <c r="DV125" s="65"/>
      <c r="DX125" s="65"/>
      <c r="DZ125" s="65"/>
      <c r="EB125" s="65"/>
      <c r="ED125" s="65"/>
      <c r="EF125" s="65"/>
      <c r="EH125" s="65"/>
      <c r="EJ125" s="65"/>
      <c r="EL125" s="65"/>
      <c r="EN125" s="65"/>
      <c r="EP125" s="65"/>
      <c r="ER125" s="65"/>
      <c r="ET125" s="65"/>
      <c r="EV125" s="65"/>
      <c r="EX125" s="65"/>
      <c r="EZ125" s="65"/>
      <c r="FB125" s="65"/>
      <c r="FD125" s="65"/>
      <c r="FF125" s="65"/>
      <c r="FH125" s="65"/>
      <c r="FJ125" s="65"/>
      <c r="FL125" s="65"/>
      <c r="FN125" s="65"/>
      <c r="FP125" s="65"/>
      <c r="FR125" s="65"/>
      <c r="FT125" s="65"/>
      <c r="FV125" s="65"/>
      <c r="FX125" s="65"/>
      <c r="FZ125" s="65"/>
      <c r="GB125" s="65"/>
      <c r="GD125" s="65"/>
      <c r="GF125" s="65"/>
      <c r="GH125" s="65"/>
      <c r="GJ125" s="65"/>
      <c r="GL125" s="65"/>
      <c r="GN125" s="65"/>
      <c r="GP125" s="65"/>
      <c r="GR125" s="65"/>
      <c r="GT125" s="65"/>
      <c r="GV125" s="65"/>
      <c r="GX125" s="65"/>
      <c r="GZ125" s="65"/>
      <c r="HB125" s="65"/>
      <c r="HD125" s="65"/>
      <c r="HF125" s="65"/>
      <c r="HH125" s="65"/>
      <c r="HJ125" s="65"/>
      <c r="HL125" s="65"/>
      <c r="HN125" s="65"/>
      <c r="HP125" s="65"/>
      <c r="HR125" s="65"/>
      <c r="HT125" s="65"/>
      <c r="HV125" s="65"/>
      <c r="HX125" s="65"/>
      <c r="HZ125" s="65"/>
      <c r="IB125" s="65"/>
      <c r="ID125" s="65"/>
      <c r="IF125" s="65"/>
      <c r="IH125" s="65"/>
      <c r="IJ125" s="65"/>
      <c r="IL125" s="65"/>
      <c r="IN125" s="65"/>
      <c r="IP125" s="65"/>
      <c r="IR125" s="65"/>
      <c r="IT125" s="65"/>
      <c r="IV125" s="65"/>
      <c r="IX125" s="65"/>
      <c r="IZ125" s="65"/>
      <c r="JB125" s="65"/>
      <c r="JD125" s="65"/>
      <c r="JF125" s="65"/>
      <c r="JH125" s="65"/>
      <c r="JJ125" s="65"/>
      <c r="JL125" s="65"/>
      <c r="JN125" s="65"/>
      <c r="JP125" s="65"/>
      <c r="JR125" s="65"/>
      <c r="JT125" s="65"/>
      <c r="JV125" s="65"/>
      <c r="JX125" s="65"/>
      <c r="JZ125" s="65"/>
      <c r="KB125" s="65"/>
      <c r="KD125" s="65"/>
      <c r="KF125" s="65"/>
      <c r="KH125" s="65"/>
      <c r="KJ125" s="65"/>
      <c r="KL125" s="65"/>
      <c r="KN125" s="65"/>
      <c r="KP125" s="65"/>
      <c r="KR125" s="65"/>
      <c r="KT125" s="65"/>
      <c r="KV125" s="65"/>
      <c r="KX125" s="65"/>
      <c r="KZ125" s="65"/>
      <c r="LB125" s="65"/>
      <c r="LD125" s="65"/>
      <c r="LF125" s="65"/>
      <c r="LH125" s="65"/>
      <c r="LJ125" s="65"/>
      <c r="LL125" s="65"/>
      <c r="LN125" s="65"/>
      <c r="LP125" s="65"/>
      <c r="LR125" s="65"/>
      <c r="LT125" s="65"/>
      <c r="LV125" s="65"/>
      <c r="LX125" s="65"/>
      <c r="LZ125" s="65"/>
      <c r="MB125" s="65"/>
      <c r="MD125" s="65"/>
      <c r="MF125" s="65"/>
      <c r="MH125" s="65"/>
      <c r="MJ125" s="65"/>
      <c r="ML125" s="65"/>
      <c r="MN125" s="65"/>
      <c r="MP125" s="65"/>
      <c r="MR125" s="65"/>
      <c r="MT125" s="65"/>
      <c r="MV125" s="65"/>
      <c r="MX125" s="65"/>
      <c r="MZ125" s="65"/>
      <c r="NB125" s="65"/>
      <c r="ND125" s="65"/>
      <c r="NF125" s="65"/>
      <c r="NH125" s="65"/>
      <c r="NJ125" s="65"/>
      <c r="NL125" s="65"/>
      <c r="NN125" s="65"/>
      <c r="NP125" s="65"/>
      <c r="NR125" s="65"/>
      <c r="NT125" s="65"/>
      <c r="NV125" s="65"/>
      <c r="NX125" s="65"/>
      <c r="NZ125" s="65"/>
      <c r="OB125" s="65"/>
      <c r="OD125" s="65"/>
      <c r="OF125" s="65"/>
      <c r="OH125" s="65"/>
      <c r="OJ125" s="65"/>
      <c r="OL125" s="65"/>
      <c r="ON125" s="65"/>
      <c r="OP125" s="65"/>
      <c r="OR125" s="65"/>
      <c r="OT125" s="65"/>
      <c r="OV125" s="65"/>
      <c r="OX125" s="65"/>
      <c r="OZ125" s="65"/>
      <c r="PB125" s="65"/>
      <c r="PD125" s="65"/>
      <c r="PF125" s="65"/>
      <c r="PH125" s="65"/>
      <c r="PJ125" s="65"/>
      <c r="PL125" s="65"/>
      <c r="PN125" s="65"/>
      <c r="PP125" s="65"/>
      <c r="PR125" s="65"/>
      <c r="PT125" s="65"/>
      <c r="PV125" s="65"/>
      <c r="PX125" s="65"/>
      <c r="PZ125" s="65"/>
      <c r="QB125" s="65"/>
      <c r="QD125" s="65"/>
      <c r="QF125" s="65"/>
      <c r="QH125" s="65"/>
      <c r="QJ125" s="65"/>
      <c r="QL125" s="65"/>
      <c r="QN125" s="65"/>
      <c r="QP125" s="65"/>
      <c r="QR125" s="65"/>
      <c r="QT125" s="65"/>
      <c r="QV125" s="65"/>
      <c r="QX125" s="65"/>
      <c r="QZ125" s="65"/>
      <c r="RB125" s="65"/>
      <c r="RD125" s="65"/>
      <c r="RF125" s="65"/>
      <c r="RH125" s="65"/>
      <c r="RJ125" s="65"/>
      <c r="RL125" s="65"/>
      <c r="RN125" s="65"/>
      <c r="RP125" s="65"/>
      <c r="RR125" s="65"/>
      <c r="RT125" s="65"/>
      <c r="RV125" s="65"/>
      <c r="RX125" s="65"/>
      <c r="RZ125" s="65"/>
      <c r="SB125" s="65"/>
      <c r="SD125" s="65"/>
      <c r="SF125" s="65"/>
      <c r="SH125" s="65"/>
      <c r="SJ125" s="65"/>
      <c r="SL125" s="65"/>
      <c r="SN125" s="65"/>
      <c r="SP125" s="65"/>
      <c r="SR125" s="65"/>
      <c r="ST125" s="65"/>
      <c r="SV125" s="65"/>
      <c r="SX125" s="65"/>
      <c r="SZ125" s="65"/>
      <c r="TB125" s="65"/>
      <c r="TD125" s="65"/>
      <c r="TF125" s="65"/>
      <c r="TH125" s="65"/>
      <c r="TJ125" s="65"/>
      <c r="TL125" s="65"/>
      <c r="TN125" s="65"/>
      <c r="TP125" s="65"/>
      <c r="TR125" s="65"/>
      <c r="TT125" s="65"/>
      <c r="TV125" s="65"/>
      <c r="TX125" s="65"/>
      <c r="TZ125" s="65"/>
      <c r="UB125" s="65"/>
      <c r="UD125" s="65"/>
      <c r="UF125" s="65"/>
      <c r="UH125" s="65"/>
      <c r="UJ125" s="65"/>
      <c r="UL125" s="65"/>
      <c r="UN125" s="65"/>
      <c r="UP125" s="65"/>
      <c r="UR125" s="65"/>
      <c r="UT125" s="65"/>
      <c r="UV125" s="65"/>
      <c r="UX125" s="65"/>
      <c r="UZ125" s="65"/>
      <c r="VB125" s="65"/>
      <c r="VD125" s="65"/>
      <c r="VF125" s="65"/>
      <c r="VH125" s="65"/>
      <c r="VJ125" s="65"/>
      <c r="VL125" s="65"/>
      <c r="VN125" s="65"/>
      <c r="VP125" s="65"/>
      <c r="VR125" s="65"/>
      <c r="VT125" s="65"/>
      <c r="VV125" s="65"/>
      <c r="VX125" s="65"/>
      <c r="VZ125" s="65"/>
      <c r="WB125" s="65"/>
      <c r="WD125" s="65"/>
      <c r="WF125" s="65"/>
      <c r="WH125" s="65"/>
      <c r="WJ125" s="65"/>
      <c r="WL125" s="65"/>
      <c r="WN125" s="65"/>
      <c r="WP125" s="65"/>
      <c r="WR125" s="65"/>
      <c r="WT125" s="65"/>
      <c r="WV125" s="65"/>
      <c r="WX125" s="65"/>
      <c r="WZ125" s="65"/>
      <c r="XB125" s="65"/>
      <c r="XD125" s="65"/>
      <c r="XF125" s="65"/>
      <c r="XH125" s="65"/>
      <c r="XJ125" s="65"/>
      <c r="XL125" s="65"/>
      <c r="XN125" s="65"/>
      <c r="XP125" s="65"/>
      <c r="XR125" s="65"/>
      <c r="XT125" s="65"/>
      <c r="XV125" s="65"/>
      <c r="XX125" s="65"/>
      <c r="XZ125" s="65"/>
      <c r="YB125" s="65"/>
      <c r="YD125" s="65"/>
      <c r="YF125" s="65"/>
      <c r="YH125" s="65"/>
      <c r="YJ125" s="65"/>
      <c r="YL125" s="65"/>
      <c r="YN125" s="65"/>
      <c r="YP125" s="65"/>
      <c r="YR125" s="65"/>
      <c r="YT125" s="65"/>
      <c r="YV125" s="65"/>
      <c r="YX125" s="65"/>
      <c r="YZ125" s="65"/>
      <c r="ZB125" s="65"/>
      <c r="ZD125" s="65"/>
      <c r="ZF125" s="65"/>
      <c r="ZH125" s="65"/>
      <c r="ZJ125" s="65"/>
      <c r="ZL125" s="65"/>
      <c r="ZN125" s="65"/>
      <c r="ZP125" s="65"/>
      <c r="ZR125" s="65"/>
      <c r="ZT125" s="65"/>
      <c r="ZV125" s="65"/>
      <c r="ZX125" s="65"/>
      <c r="ZZ125" s="65"/>
      <c r="AAB125" s="65"/>
      <c r="AAD125" s="65"/>
      <c r="AAF125" s="65"/>
      <c r="AAH125" s="65"/>
      <c r="AAJ125" s="65"/>
      <c r="AAL125" s="65"/>
      <c r="AAN125" s="65"/>
      <c r="AAP125" s="65"/>
      <c r="AAR125" s="65"/>
      <c r="AAT125" s="65"/>
      <c r="AAV125" s="65"/>
      <c r="AAX125" s="65"/>
      <c r="AAZ125" s="65"/>
      <c r="ABB125" s="65"/>
      <c r="ABD125" s="65"/>
      <c r="ABF125" s="65"/>
      <c r="ABH125" s="65"/>
      <c r="ABJ125" s="65"/>
      <c r="ABL125" s="65"/>
      <c r="ABN125" s="65"/>
      <c r="ABP125" s="65"/>
      <c r="ABR125" s="65"/>
      <c r="ABT125" s="65"/>
      <c r="ABV125" s="65"/>
      <c r="ABX125" s="65"/>
      <c r="ABZ125" s="65"/>
      <c r="ACB125" s="65"/>
      <c r="ACD125" s="65"/>
      <c r="ACF125" s="65"/>
      <c r="ACH125" s="65"/>
      <c r="ACJ125" s="65"/>
      <c r="ACL125" s="65"/>
      <c r="ACN125" s="65"/>
      <c r="ACP125" s="65"/>
      <c r="ACR125" s="65"/>
      <c r="ACT125" s="65"/>
      <c r="ACV125" s="65"/>
      <c r="ACX125" s="65"/>
      <c r="ACZ125" s="65"/>
      <c r="ADB125" s="65"/>
      <c r="ADD125" s="65"/>
      <c r="ADF125" s="65"/>
      <c r="ADH125" s="65"/>
      <c r="ADJ125" s="65"/>
      <c r="ADL125" s="65"/>
      <c r="ADN125" s="65"/>
      <c r="ADP125" s="65"/>
      <c r="ADR125" s="65"/>
      <c r="ADT125" s="65"/>
      <c r="ADV125" s="65"/>
      <c r="ADX125" s="65"/>
      <c r="ADZ125" s="65"/>
      <c r="AEB125" s="65"/>
      <c r="AED125" s="65"/>
      <c r="AEF125" s="65"/>
      <c r="AEH125" s="65"/>
      <c r="AEJ125" s="65"/>
      <c r="AEL125" s="65"/>
      <c r="AEN125" s="65"/>
      <c r="AEP125" s="65"/>
      <c r="AER125" s="65"/>
      <c r="AET125" s="65"/>
      <c r="AEV125" s="65"/>
      <c r="AEX125" s="65"/>
      <c r="AEZ125" s="65"/>
      <c r="AFB125" s="65"/>
      <c r="AFD125" s="65"/>
      <c r="AFF125" s="65"/>
      <c r="AFH125" s="65"/>
      <c r="AFJ125" s="65"/>
      <c r="AFL125" s="65"/>
      <c r="AFN125" s="65"/>
      <c r="AFP125" s="65"/>
      <c r="AFR125" s="65"/>
      <c r="AFT125" s="65"/>
      <c r="AFV125" s="65"/>
      <c r="AFX125" s="65"/>
      <c r="AFZ125" s="65"/>
      <c r="AGB125" s="65"/>
      <c r="AGD125" s="65"/>
      <c r="AGF125" s="65"/>
      <c r="AGH125" s="65"/>
      <c r="AGJ125" s="65"/>
      <c r="AGL125" s="65"/>
      <c r="AGN125" s="65"/>
      <c r="AGP125" s="65"/>
      <c r="AGR125" s="65"/>
      <c r="AGT125" s="65"/>
      <c r="AGV125" s="65"/>
      <c r="AGX125" s="65"/>
      <c r="AGZ125" s="65"/>
      <c r="AHB125" s="65"/>
      <c r="AHD125" s="65"/>
      <c r="AHF125" s="65"/>
      <c r="AHH125" s="65"/>
      <c r="AHJ125" s="65"/>
      <c r="AHL125" s="65"/>
      <c r="AHN125" s="65"/>
      <c r="AHP125" s="65"/>
      <c r="AHR125" s="65"/>
      <c r="AHT125" s="65"/>
      <c r="AHV125" s="65"/>
      <c r="AHX125" s="65"/>
      <c r="AHZ125" s="65"/>
      <c r="AIB125" s="65"/>
      <c r="AID125" s="65"/>
      <c r="AIF125" s="65"/>
      <c r="AIH125" s="65"/>
      <c r="AIJ125" s="65"/>
      <c r="AIL125" s="65"/>
      <c r="AIN125" s="65"/>
      <c r="AIP125" s="65"/>
      <c r="AIR125" s="65"/>
      <c r="AIT125" s="65"/>
      <c r="AIV125" s="65"/>
      <c r="AIX125" s="65"/>
      <c r="AIZ125" s="65"/>
      <c r="AJB125" s="65"/>
      <c r="AJD125" s="65"/>
      <c r="AJF125" s="65"/>
      <c r="AJH125" s="65"/>
      <c r="AJJ125" s="65"/>
      <c r="AJL125" s="65"/>
      <c r="AJN125" s="65"/>
      <c r="AJP125" s="65"/>
      <c r="AJR125" s="65"/>
      <c r="AJT125" s="65"/>
      <c r="AJV125" s="65"/>
      <c r="AJX125" s="65"/>
      <c r="AJZ125" s="65"/>
      <c r="AKB125" s="65"/>
      <c r="AKD125" s="65"/>
      <c r="AKF125" s="65"/>
      <c r="AKH125" s="65"/>
      <c r="AKJ125" s="65"/>
      <c r="AKL125" s="65"/>
      <c r="AKN125" s="65"/>
      <c r="AKP125" s="65"/>
      <c r="AKR125" s="65"/>
      <c r="AKT125" s="65"/>
      <c r="AKV125" s="65"/>
      <c r="AKX125" s="65"/>
      <c r="AKZ125" s="65"/>
      <c r="ALB125" s="65"/>
      <c r="ALD125" s="65"/>
      <c r="ALF125" s="65"/>
      <c r="ALH125" s="65"/>
      <c r="ALJ125" s="65"/>
      <c r="ALL125" s="65"/>
      <c r="ALN125" s="65"/>
      <c r="ALP125" s="65"/>
      <c r="ALR125" s="65"/>
      <c r="ALT125" s="65"/>
      <c r="ALV125" s="65"/>
      <c r="ALX125" s="65"/>
      <c r="ALZ125" s="65"/>
      <c r="AMB125" s="65"/>
      <c r="AMD125" s="65"/>
      <c r="AMF125" s="65"/>
      <c r="AMH125" s="65"/>
      <c r="AMJ125" s="65"/>
      <c r="AML125" s="65"/>
      <c r="AMN125" s="65"/>
      <c r="AMP125" s="65"/>
      <c r="AMR125" s="65"/>
      <c r="AMT125" s="65"/>
      <c r="AMV125" s="65"/>
      <c r="AMX125" s="65"/>
      <c r="AMZ125" s="65"/>
      <c r="ANB125" s="65"/>
      <c r="AND125" s="65"/>
      <c r="ANF125" s="65"/>
      <c r="ANH125" s="65"/>
      <c r="ANJ125" s="65"/>
      <c r="ANL125" s="65"/>
      <c r="ANN125" s="65"/>
      <c r="ANP125" s="65"/>
      <c r="ANR125" s="65"/>
      <c r="ANT125" s="65"/>
      <c r="ANV125" s="65"/>
      <c r="ANX125" s="65"/>
      <c r="ANZ125" s="65"/>
      <c r="AOB125" s="65"/>
      <c r="AOD125" s="65"/>
      <c r="AOF125" s="65"/>
      <c r="AOH125" s="65"/>
      <c r="AOJ125" s="65"/>
      <c r="AOL125" s="65"/>
      <c r="AON125" s="65"/>
      <c r="AOP125" s="65"/>
      <c r="AOR125" s="65"/>
      <c r="AOT125" s="65"/>
      <c r="AOV125" s="65"/>
      <c r="AOX125" s="65"/>
      <c r="AOZ125" s="65"/>
      <c r="APB125" s="65"/>
      <c r="APD125" s="65"/>
      <c r="APF125" s="65"/>
      <c r="APH125" s="65"/>
      <c r="APJ125" s="65"/>
      <c r="APL125" s="65"/>
      <c r="APN125" s="65"/>
      <c r="APP125" s="65"/>
      <c r="APR125" s="65"/>
      <c r="APT125" s="65"/>
      <c r="APV125" s="65"/>
      <c r="APX125" s="65"/>
      <c r="APZ125" s="65"/>
      <c r="AQB125" s="65"/>
      <c r="AQD125" s="65"/>
      <c r="AQF125" s="65"/>
      <c r="AQH125" s="65"/>
      <c r="AQJ125" s="65"/>
      <c r="AQL125" s="65"/>
      <c r="AQN125" s="65"/>
      <c r="AQP125" s="65"/>
      <c r="AQR125" s="65"/>
      <c r="AQT125" s="65"/>
      <c r="AQV125" s="65"/>
      <c r="AQX125" s="65"/>
      <c r="AQZ125" s="65"/>
      <c r="ARB125" s="65"/>
      <c r="ARD125" s="65"/>
      <c r="ARF125" s="65"/>
      <c r="ARH125" s="65"/>
      <c r="ARJ125" s="65"/>
      <c r="ARL125" s="65"/>
      <c r="ARN125" s="65"/>
      <c r="ARP125" s="65"/>
      <c r="ARR125" s="65"/>
      <c r="ART125" s="65"/>
      <c r="ARV125" s="65"/>
      <c r="ARX125" s="65"/>
      <c r="ARZ125" s="65"/>
      <c r="ASB125" s="65"/>
      <c r="ASD125" s="65"/>
      <c r="ASF125" s="65"/>
      <c r="ASH125" s="65"/>
      <c r="ASJ125" s="65"/>
      <c r="ASL125" s="65"/>
      <c r="ASN125" s="65"/>
      <c r="ASP125" s="65"/>
      <c r="ASR125" s="65"/>
      <c r="AST125" s="65"/>
      <c r="ASV125" s="65"/>
      <c r="ASX125" s="65"/>
      <c r="ASZ125" s="65"/>
      <c r="ATB125" s="65"/>
      <c r="ATD125" s="65"/>
      <c r="ATF125" s="65"/>
      <c r="ATH125" s="65"/>
      <c r="ATJ125" s="65"/>
      <c r="ATL125" s="65"/>
      <c r="ATN125" s="65"/>
      <c r="ATP125" s="65"/>
      <c r="ATR125" s="65"/>
      <c r="ATT125" s="65"/>
      <c r="ATV125" s="65"/>
      <c r="ATX125" s="65"/>
      <c r="ATZ125" s="65"/>
      <c r="AUB125" s="65"/>
      <c r="AUD125" s="65"/>
      <c r="AUF125" s="65"/>
      <c r="AUH125" s="65"/>
      <c r="AUJ125" s="65"/>
      <c r="AUL125" s="65"/>
      <c r="AUN125" s="65"/>
      <c r="AUP125" s="65"/>
      <c r="AUR125" s="65"/>
      <c r="AUT125" s="65"/>
      <c r="AUV125" s="65"/>
      <c r="AUX125" s="65"/>
      <c r="AUZ125" s="65"/>
      <c r="AVB125" s="65"/>
      <c r="AVD125" s="65"/>
      <c r="AVF125" s="65"/>
      <c r="AVH125" s="65"/>
      <c r="AVJ125" s="65"/>
      <c r="AVL125" s="65"/>
      <c r="AVN125" s="65"/>
      <c r="AVP125" s="65"/>
      <c r="AVR125" s="65"/>
      <c r="AVT125" s="65"/>
      <c r="AVV125" s="65"/>
      <c r="AVX125" s="65"/>
      <c r="AVZ125" s="65"/>
      <c r="AWB125" s="65"/>
      <c r="AWD125" s="65"/>
      <c r="AWF125" s="65"/>
      <c r="AWH125" s="65"/>
      <c r="AWJ125" s="65"/>
      <c r="AWL125" s="65"/>
      <c r="AWN125" s="65"/>
      <c r="AWP125" s="65"/>
      <c r="AWR125" s="65"/>
      <c r="AWT125" s="65"/>
      <c r="AWV125" s="65"/>
      <c r="AWX125" s="65"/>
      <c r="AWZ125" s="65"/>
      <c r="AXB125" s="65"/>
      <c r="AXD125" s="65"/>
      <c r="AXF125" s="65"/>
      <c r="AXH125" s="65"/>
      <c r="AXJ125" s="65"/>
      <c r="AXL125" s="65"/>
      <c r="AXN125" s="65"/>
      <c r="AXP125" s="65"/>
      <c r="AXR125" s="65"/>
      <c r="AXT125" s="65"/>
      <c r="AXV125" s="65"/>
      <c r="AXX125" s="65"/>
      <c r="AXZ125" s="65"/>
      <c r="AYB125" s="65"/>
      <c r="AYD125" s="65"/>
      <c r="AYF125" s="65"/>
      <c r="AYH125" s="65"/>
      <c r="AYJ125" s="65"/>
      <c r="AYL125" s="65"/>
      <c r="AYN125" s="65"/>
      <c r="AYP125" s="65"/>
      <c r="AYR125" s="65"/>
      <c r="AYT125" s="65"/>
      <c r="AYV125" s="65"/>
      <c r="AYX125" s="65"/>
      <c r="AYZ125" s="65"/>
      <c r="AZB125" s="65"/>
      <c r="AZD125" s="65"/>
      <c r="AZF125" s="65"/>
      <c r="AZH125" s="65"/>
      <c r="AZJ125" s="65"/>
      <c r="AZL125" s="65"/>
      <c r="AZN125" s="65"/>
      <c r="AZP125" s="65"/>
      <c r="AZR125" s="65"/>
      <c r="AZT125" s="65"/>
      <c r="AZV125" s="65"/>
      <c r="AZX125" s="65"/>
      <c r="AZZ125" s="65"/>
      <c r="BAB125" s="65"/>
      <c r="BAD125" s="65"/>
      <c r="BAF125" s="65"/>
      <c r="BAH125" s="65"/>
      <c r="BAJ125" s="65"/>
      <c r="BAL125" s="65"/>
      <c r="BAN125" s="65"/>
      <c r="BAP125" s="65"/>
      <c r="BAR125" s="65"/>
      <c r="BAT125" s="65"/>
      <c r="BAV125" s="65"/>
      <c r="BAX125" s="65"/>
      <c r="BAZ125" s="65"/>
      <c r="BBB125" s="65"/>
      <c r="BBD125" s="65"/>
      <c r="BBF125" s="65"/>
      <c r="BBH125" s="65"/>
      <c r="BBJ125" s="65"/>
      <c r="BBL125" s="65"/>
      <c r="BBN125" s="65"/>
      <c r="BBP125" s="65"/>
      <c r="BBR125" s="65"/>
      <c r="BBT125" s="65"/>
      <c r="BBV125" s="65"/>
      <c r="BBX125" s="65"/>
      <c r="BBZ125" s="65"/>
      <c r="BCB125" s="65"/>
      <c r="BCD125" s="65"/>
      <c r="BCF125" s="65"/>
      <c r="BCH125" s="65"/>
      <c r="BCJ125" s="65"/>
      <c r="BCL125" s="65"/>
      <c r="BCN125" s="65"/>
      <c r="BCP125" s="65"/>
      <c r="BCR125" s="65"/>
      <c r="BCT125" s="65"/>
      <c r="BCV125" s="65"/>
      <c r="BCX125" s="65"/>
      <c r="BCZ125" s="65"/>
      <c r="BDB125" s="65"/>
      <c r="BDD125" s="65"/>
      <c r="BDF125" s="65"/>
      <c r="BDH125" s="65"/>
      <c r="BDJ125" s="65"/>
      <c r="BDL125" s="65"/>
      <c r="BDN125" s="65"/>
      <c r="BDP125" s="65"/>
      <c r="BDR125" s="65"/>
      <c r="BDT125" s="65"/>
      <c r="BDV125" s="65"/>
      <c r="BDX125" s="65"/>
      <c r="BDZ125" s="65"/>
      <c r="BEB125" s="65"/>
      <c r="BED125" s="65"/>
      <c r="BEF125" s="65"/>
      <c r="BEH125" s="65"/>
      <c r="BEJ125" s="65"/>
      <c r="BEL125" s="65"/>
      <c r="BEN125" s="65"/>
      <c r="BEP125" s="65"/>
      <c r="BER125" s="65"/>
      <c r="BET125" s="65"/>
      <c r="BEV125" s="65"/>
      <c r="BEX125" s="65"/>
      <c r="BEZ125" s="65"/>
      <c r="BFB125" s="65"/>
      <c r="BFD125" s="65"/>
      <c r="BFF125" s="65"/>
      <c r="BFH125" s="65"/>
      <c r="BFJ125" s="65"/>
      <c r="BFL125" s="65"/>
      <c r="BFN125" s="65"/>
      <c r="BFP125" s="65"/>
      <c r="BFR125" s="65"/>
      <c r="BFT125" s="65"/>
      <c r="BFV125" s="65"/>
      <c r="BFX125" s="65"/>
      <c r="BFZ125" s="65"/>
      <c r="BGB125" s="65"/>
      <c r="BGD125" s="65"/>
      <c r="BGF125" s="65"/>
      <c r="BGH125" s="65"/>
      <c r="BGJ125" s="65"/>
      <c r="BGL125" s="65"/>
      <c r="BGN125" s="65"/>
      <c r="BGP125" s="65"/>
      <c r="BGR125" s="65"/>
      <c r="BGT125" s="65"/>
      <c r="BGV125" s="65"/>
      <c r="BGX125" s="65"/>
      <c r="BGZ125" s="65"/>
      <c r="BHB125" s="65"/>
      <c r="BHD125" s="65"/>
      <c r="BHF125" s="65"/>
      <c r="BHH125" s="65"/>
      <c r="BHJ125" s="65"/>
      <c r="BHL125" s="65"/>
      <c r="BHN125" s="65"/>
      <c r="BHP125" s="65"/>
      <c r="BHR125" s="65"/>
      <c r="BHT125" s="65"/>
      <c r="BHV125" s="65"/>
      <c r="BHX125" s="65"/>
      <c r="BHZ125" s="65"/>
      <c r="BIB125" s="65"/>
      <c r="BID125" s="65"/>
      <c r="BIF125" s="65"/>
      <c r="BIH125" s="65"/>
      <c r="BIJ125" s="65"/>
      <c r="BIL125" s="65"/>
      <c r="BIN125" s="65"/>
      <c r="BIP125" s="65"/>
      <c r="BIR125" s="65"/>
      <c r="BIT125" s="65"/>
      <c r="BIV125" s="65"/>
      <c r="BIX125" s="65"/>
      <c r="BIZ125" s="65"/>
      <c r="BJB125" s="65"/>
      <c r="BJD125" s="65"/>
      <c r="BJF125" s="65"/>
      <c r="BJH125" s="65"/>
      <c r="BJJ125" s="65"/>
      <c r="BJL125" s="65"/>
      <c r="BJN125" s="65"/>
      <c r="BJP125" s="65"/>
      <c r="BJR125" s="65"/>
      <c r="BJT125" s="65"/>
      <c r="BJV125" s="65"/>
      <c r="BJX125" s="65"/>
      <c r="BJZ125" s="65"/>
      <c r="BKB125" s="65"/>
      <c r="BKD125" s="65"/>
      <c r="BKF125" s="65"/>
      <c r="BKH125" s="65"/>
      <c r="BKJ125" s="65"/>
      <c r="BKL125" s="65"/>
      <c r="BKN125" s="65"/>
      <c r="BKP125" s="65"/>
      <c r="BKR125" s="65"/>
      <c r="BKT125" s="65"/>
      <c r="BKV125" s="65"/>
      <c r="BKX125" s="65"/>
      <c r="BKZ125" s="65"/>
      <c r="BLB125" s="65"/>
      <c r="BLD125" s="65"/>
      <c r="BLF125" s="65"/>
      <c r="BLH125" s="65"/>
      <c r="BLJ125" s="65"/>
      <c r="BLL125" s="65"/>
      <c r="BLN125" s="65"/>
      <c r="BLP125" s="65"/>
      <c r="BLR125" s="65"/>
      <c r="BLT125" s="65"/>
      <c r="BLV125" s="65"/>
      <c r="BLX125" s="65"/>
      <c r="BLZ125" s="65"/>
      <c r="BMB125" s="65"/>
      <c r="BMD125" s="65"/>
      <c r="BMF125" s="65"/>
      <c r="BMH125" s="65"/>
      <c r="BMJ125" s="65"/>
      <c r="BML125" s="65"/>
      <c r="BMN125" s="65"/>
      <c r="BMP125" s="65"/>
      <c r="BMR125" s="65"/>
      <c r="BMT125" s="65"/>
      <c r="BMV125" s="65"/>
      <c r="BMX125" s="65"/>
      <c r="BMZ125" s="65"/>
      <c r="BNB125" s="65"/>
      <c r="BND125" s="65"/>
      <c r="BNF125" s="65"/>
      <c r="BNH125" s="65"/>
      <c r="BNJ125" s="65"/>
      <c r="BNL125" s="65"/>
      <c r="BNN125" s="65"/>
      <c r="BNP125" s="65"/>
      <c r="BNR125" s="65"/>
      <c r="BNT125" s="65"/>
      <c r="BNV125" s="65"/>
      <c r="BNX125" s="65"/>
      <c r="BNZ125" s="65"/>
      <c r="BOB125" s="65"/>
      <c r="BOD125" s="65"/>
      <c r="BOF125" s="65"/>
      <c r="BOH125" s="65"/>
      <c r="BOJ125" s="65"/>
      <c r="BOL125" s="65"/>
      <c r="BON125" s="65"/>
      <c r="BOP125" s="65"/>
      <c r="BOR125" s="65"/>
      <c r="BOT125" s="65"/>
      <c r="BOV125" s="65"/>
      <c r="BOX125" s="65"/>
      <c r="BOZ125" s="65"/>
      <c r="BPB125" s="65"/>
      <c r="BPD125" s="65"/>
      <c r="BPF125" s="65"/>
      <c r="BPH125" s="65"/>
      <c r="BPJ125" s="65"/>
      <c r="BPL125" s="65"/>
      <c r="BPN125" s="65"/>
      <c r="BPP125" s="65"/>
      <c r="BPR125" s="65"/>
      <c r="BPT125" s="65"/>
      <c r="BPV125" s="65"/>
      <c r="BPX125" s="65"/>
      <c r="BPZ125" s="65"/>
      <c r="BQB125" s="65"/>
      <c r="BQD125" s="65"/>
      <c r="BQF125" s="65"/>
      <c r="BQH125" s="65"/>
      <c r="BQJ125" s="65"/>
      <c r="BQL125" s="65"/>
      <c r="BQN125" s="65"/>
      <c r="BQP125" s="65"/>
      <c r="BQR125" s="65"/>
      <c r="BQT125" s="65"/>
      <c r="BQV125" s="65"/>
      <c r="BQX125" s="65"/>
      <c r="BQZ125" s="65"/>
      <c r="BRB125" s="65"/>
      <c r="BRD125" s="65"/>
      <c r="BRF125" s="65"/>
      <c r="BRH125" s="65"/>
      <c r="BRJ125" s="65"/>
      <c r="BRL125" s="65"/>
      <c r="BRN125" s="65"/>
      <c r="BRP125" s="65"/>
      <c r="BRR125" s="65"/>
      <c r="BRT125" s="65"/>
      <c r="BRV125" s="65"/>
      <c r="BRX125" s="65"/>
      <c r="BRZ125" s="65"/>
      <c r="BSB125" s="65"/>
      <c r="BSD125" s="65"/>
      <c r="BSF125" s="65"/>
      <c r="BSH125" s="65"/>
      <c r="BSJ125" s="65"/>
      <c r="BSL125" s="65"/>
      <c r="BSN125" s="65"/>
      <c r="BSP125" s="65"/>
      <c r="BSR125" s="65"/>
      <c r="BST125" s="65"/>
      <c r="BSV125" s="65"/>
      <c r="BSX125" s="65"/>
      <c r="BSZ125" s="65"/>
      <c r="BTB125" s="65"/>
      <c r="BTD125" s="65"/>
      <c r="BTF125" s="65"/>
      <c r="BTH125" s="65"/>
      <c r="BTJ125" s="65"/>
      <c r="BTL125" s="65"/>
      <c r="BTN125" s="65"/>
      <c r="BTP125" s="65"/>
      <c r="BTR125" s="65"/>
      <c r="BTT125" s="65"/>
      <c r="BTV125" s="65"/>
      <c r="BTX125" s="65"/>
      <c r="BTZ125" s="65"/>
      <c r="BUB125" s="65"/>
      <c r="BUD125" s="65"/>
      <c r="BUF125" s="65"/>
      <c r="BUH125" s="65"/>
      <c r="BUJ125" s="65"/>
      <c r="BUL125" s="65"/>
      <c r="BUN125" s="65"/>
      <c r="BUP125" s="65"/>
      <c r="BUR125" s="65"/>
      <c r="BUT125" s="65"/>
      <c r="BUV125" s="65"/>
      <c r="BUX125" s="65"/>
      <c r="BUZ125" s="65"/>
      <c r="BVB125" s="65"/>
      <c r="BVD125" s="65"/>
      <c r="BVF125" s="65"/>
      <c r="BVH125" s="65"/>
      <c r="BVJ125" s="65"/>
      <c r="BVL125" s="65"/>
      <c r="BVN125" s="65"/>
      <c r="BVP125" s="65"/>
      <c r="BVR125" s="65"/>
      <c r="BVT125" s="65"/>
      <c r="BVV125" s="65"/>
      <c r="BVX125" s="65"/>
      <c r="BVZ125" s="65"/>
      <c r="BWB125" s="65"/>
      <c r="BWD125" s="65"/>
      <c r="BWF125" s="65"/>
      <c r="BWH125" s="65"/>
      <c r="BWJ125" s="65"/>
      <c r="BWL125" s="65"/>
      <c r="BWN125" s="65"/>
      <c r="BWP125" s="65"/>
      <c r="BWR125" s="65"/>
      <c r="BWT125" s="65"/>
      <c r="BWV125" s="65"/>
      <c r="BWX125" s="65"/>
      <c r="BWZ125" s="65"/>
      <c r="BXB125" s="65"/>
      <c r="BXD125" s="65"/>
      <c r="BXF125" s="65"/>
      <c r="BXH125" s="65"/>
      <c r="BXJ125" s="65"/>
      <c r="BXL125" s="65"/>
      <c r="BXN125" s="65"/>
      <c r="BXP125" s="65"/>
      <c r="BXR125" s="65"/>
      <c r="BXT125" s="65"/>
      <c r="BXV125" s="65"/>
      <c r="BXX125" s="65"/>
      <c r="BXZ125" s="65"/>
      <c r="BYB125" s="65"/>
      <c r="BYD125" s="65"/>
      <c r="BYF125" s="65"/>
      <c r="BYH125" s="65"/>
      <c r="BYJ125" s="65"/>
      <c r="BYL125" s="65"/>
      <c r="BYN125" s="65"/>
      <c r="BYP125" s="65"/>
      <c r="BYR125" s="65"/>
      <c r="BYT125" s="65"/>
      <c r="BYV125" s="65"/>
      <c r="BYX125" s="65"/>
      <c r="BYZ125" s="65"/>
      <c r="BZB125" s="65"/>
      <c r="BZD125" s="65"/>
      <c r="BZF125" s="65"/>
      <c r="BZH125" s="65"/>
      <c r="BZJ125" s="65"/>
      <c r="BZL125" s="65"/>
      <c r="BZN125" s="65"/>
      <c r="BZP125" s="65"/>
      <c r="BZR125" s="65"/>
      <c r="BZT125" s="65"/>
      <c r="BZV125" s="65"/>
      <c r="BZX125" s="65"/>
      <c r="BZZ125" s="65"/>
      <c r="CAB125" s="65"/>
      <c r="CAD125" s="65"/>
      <c r="CAF125" s="65"/>
      <c r="CAH125" s="65"/>
      <c r="CAJ125" s="65"/>
      <c r="CAL125" s="65"/>
      <c r="CAN125" s="65"/>
      <c r="CAP125" s="65"/>
      <c r="CAR125" s="65"/>
      <c r="CAT125" s="65"/>
      <c r="CAV125" s="65"/>
      <c r="CAX125" s="65"/>
      <c r="CAZ125" s="65"/>
      <c r="CBB125" s="65"/>
      <c r="CBD125" s="65"/>
      <c r="CBF125" s="65"/>
      <c r="CBH125" s="65"/>
      <c r="CBJ125" s="65"/>
      <c r="CBL125" s="65"/>
      <c r="CBN125" s="65"/>
      <c r="CBP125" s="65"/>
      <c r="CBR125" s="65"/>
      <c r="CBT125" s="65"/>
      <c r="CBV125" s="65"/>
      <c r="CBX125" s="65"/>
      <c r="CBZ125" s="65"/>
      <c r="CCB125" s="65"/>
      <c r="CCD125" s="65"/>
      <c r="CCF125" s="65"/>
      <c r="CCH125" s="65"/>
      <c r="CCJ125" s="65"/>
      <c r="CCL125" s="65"/>
      <c r="CCN125" s="65"/>
      <c r="CCP125" s="65"/>
      <c r="CCR125" s="65"/>
      <c r="CCT125" s="65"/>
      <c r="CCV125" s="65"/>
      <c r="CCX125" s="65"/>
      <c r="CCZ125" s="65"/>
      <c r="CDB125" s="65"/>
      <c r="CDD125" s="65"/>
      <c r="CDF125" s="65"/>
      <c r="CDH125" s="65"/>
      <c r="CDJ125" s="65"/>
      <c r="CDL125" s="65"/>
      <c r="CDN125" s="65"/>
      <c r="CDP125" s="65"/>
      <c r="CDR125" s="65"/>
      <c r="CDT125" s="65"/>
      <c r="CDV125" s="65"/>
      <c r="CDX125" s="65"/>
      <c r="CDZ125" s="65"/>
      <c r="CEB125" s="65"/>
      <c r="CED125" s="65"/>
      <c r="CEF125" s="65"/>
      <c r="CEH125" s="65"/>
      <c r="CEJ125" s="65"/>
      <c r="CEL125" s="65"/>
      <c r="CEN125" s="65"/>
      <c r="CEP125" s="65"/>
      <c r="CER125" s="65"/>
      <c r="CET125" s="65"/>
      <c r="CEV125" s="65"/>
      <c r="CEX125" s="65"/>
      <c r="CEZ125" s="65"/>
      <c r="CFB125" s="65"/>
      <c r="CFD125" s="65"/>
      <c r="CFF125" s="65"/>
      <c r="CFH125" s="65"/>
      <c r="CFJ125" s="65"/>
      <c r="CFL125" s="65"/>
      <c r="CFN125" s="65"/>
      <c r="CFP125" s="65"/>
      <c r="CFR125" s="65"/>
      <c r="CFT125" s="65"/>
      <c r="CFV125" s="65"/>
      <c r="CFX125" s="65"/>
      <c r="CFZ125" s="65"/>
      <c r="CGB125" s="65"/>
      <c r="CGD125" s="65"/>
      <c r="CGF125" s="65"/>
      <c r="CGH125" s="65"/>
      <c r="CGJ125" s="65"/>
      <c r="CGL125" s="65"/>
      <c r="CGN125" s="65"/>
      <c r="CGP125" s="65"/>
      <c r="CGR125" s="65"/>
      <c r="CGT125" s="65"/>
      <c r="CGV125" s="65"/>
      <c r="CGX125" s="65"/>
      <c r="CGZ125" s="65"/>
      <c r="CHB125" s="65"/>
      <c r="CHD125" s="65"/>
      <c r="CHF125" s="65"/>
      <c r="CHH125" s="65"/>
      <c r="CHJ125" s="65"/>
      <c r="CHL125" s="65"/>
      <c r="CHN125" s="65"/>
      <c r="CHP125" s="65"/>
      <c r="CHR125" s="65"/>
      <c r="CHT125" s="65"/>
      <c r="CHV125" s="65"/>
      <c r="CHX125" s="65"/>
      <c r="CHZ125" s="65"/>
      <c r="CIB125" s="65"/>
      <c r="CID125" s="65"/>
      <c r="CIF125" s="65"/>
      <c r="CIH125" s="65"/>
      <c r="CIJ125" s="65"/>
      <c r="CIL125" s="65"/>
      <c r="CIN125" s="65"/>
      <c r="CIP125" s="65"/>
      <c r="CIR125" s="65"/>
      <c r="CIT125" s="65"/>
      <c r="CIV125" s="65"/>
      <c r="CIX125" s="65"/>
      <c r="CIZ125" s="65"/>
      <c r="CJB125" s="65"/>
      <c r="CJD125" s="65"/>
      <c r="CJF125" s="65"/>
      <c r="CJH125" s="65"/>
      <c r="CJJ125" s="65"/>
      <c r="CJL125" s="65"/>
      <c r="CJN125" s="65"/>
      <c r="CJP125" s="65"/>
      <c r="CJR125" s="65"/>
      <c r="CJT125" s="65"/>
      <c r="CJV125" s="65"/>
      <c r="CJX125" s="65"/>
      <c r="CJZ125" s="65"/>
      <c r="CKB125" s="65"/>
      <c r="CKD125" s="65"/>
      <c r="CKF125" s="65"/>
      <c r="CKH125" s="65"/>
      <c r="CKJ125" s="65"/>
      <c r="CKL125" s="65"/>
      <c r="CKN125" s="65"/>
      <c r="CKP125" s="65"/>
      <c r="CKR125" s="65"/>
      <c r="CKT125" s="65"/>
      <c r="CKV125" s="65"/>
      <c r="CKX125" s="65"/>
      <c r="CKZ125" s="65"/>
      <c r="CLB125" s="65"/>
      <c r="CLD125" s="65"/>
      <c r="CLF125" s="65"/>
      <c r="CLH125" s="65"/>
      <c r="CLJ125" s="65"/>
      <c r="CLL125" s="65"/>
      <c r="CLN125" s="65"/>
      <c r="CLP125" s="65"/>
      <c r="CLR125" s="65"/>
      <c r="CLT125" s="65"/>
      <c r="CLV125" s="65"/>
      <c r="CLX125" s="65"/>
      <c r="CLZ125" s="65"/>
      <c r="CMB125" s="65"/>
      <c r="CMD125" s="65"/>
      <c r="CMF125" s="65"/>
      <c r="CMH125" s="65"/>
      <c r="CMJ125" s="65"/>
      <c r="CML125" s="65"/>
      <c r="CMN125" s="65"/>
      <c r="CMP125" s="65"/>
      <c r="CMR125" s="65"/>
      <c r="CMT125" s="65"/>
      <c r="CMV125" s="65"/>
      <c r="CMX125" s="65"/>
      <c r="CMZ125" s="65"/>
      <c r="CNB125" s="65"/>
      <c r="CND125" s="65"/>
      <c r="CNF125" s="65"/>
      <c r="CNH125" s="65"/>
      <c r="CNJ125" s="65"/>
      <c r="CNL125" s="65"/>
      <c r="CNN125" s="65"/>
      <c r="CNP125" s="65"/>
      <c r="CNR125" s="65"/>
      <c r="CNT125" s="65"/>
      <c r="CNV125" s="65"/>
      <c r="CNX125" s="65"/>
      <c r="CNZ125" s="65"/>
      <c r="COB125" s="65"/>
      <c r="COD125" s="65"/>
      <c r="COF125" s="65"/>
      <c r="COH125" s="65"/>
      <c r="COJ125" s="65"/>
      <c r="COL125" s="65"/>
      <c r="CON125" s="65"/>
      <c r="COP125" s="65"/>
      <c r="COR125" s="65"/>
      <c r="COT125" s="65"/>
      <c r="COV125" s="65"/>
      <c r="COX125" s="65"/>
      <c r="COZ125" s="65"/>
      <c r="CPB125" s="65"/>
      <c r="CPD125" s="65"/>
      <c r="CPF125" s="65"/>
      <c r="CPH125" s="65"/>
      <c r="CPJ125" s="65"/>
      <c r="CPL125" s="65"/>
      <c r="CPN125" s="65"/>
      <c r="CPP125" s="65"/>
      <c r="CPR125" s="65"/>
      <c r="CPT125" s="65"/>
      <c r="CPV125" s="65"/>
      <c r="CPX125" s="65"/>
      <c r="CPZ125" s="65"/>
      <c r="CQB125" s="65"/>
      <c r="CQD125" s="65"/>
      <c r="CQF125" s="65"/>
      <c r="CQH125" s="65"/>
      <c r="CQJ125" s="65"/>
      <c r="CQL125" s="65"/>
      <c r="CQN125" s="65"/>
      <c r="CQP125" s="65"/>
      <c r="CQR125" s="65"/>
      <c r="CQT125" s="65"/>
      <c r="CQV125" s="65"/>
      <c r="CQX125" s="65"/>
      <c r="CQZ125" s="65"/>
      <c r="CRB125" s="65"/>
      <c r="CRD125" s="65"/>
      <c r="CRF125" s="65"/>
      <c r="CRH125" s="65"/>
      <c r="CRJ125" s="65"/>
      <c r="CRL125" s="65"/>
      <c r="CRN125" s="65"/>
      <c r="CRP125" s="65"/>
      <c r="CRR125" s="65"/>
      <c r="CRT125" s="65"/>
      <c r="CRV125" s="65"/>
      <c r="CRX125" s="65"/>
      <c r="CRZ125" s="65"/>
      <c r="CSB125" s="65"/>
      <c r="CSD125" s="65"/>
      <c r="CSF125" s="65"/>
      <c r="CSH125" s="65"/>
      <c r="CSJ125" s="65"/>
      <c r="CSL125" s="65"/>
      <c r="CSN125" s="65"/>
      <c r="CSP125" s="65"/>
      <c r="CSR125" s="65"/>
      <c r="CST125" s="65"/>
      <c r="CSV125" s="65"/>
      <c r="CSX125" s="65"/>
      <c r="CSZ125" s="65"/>
      <c r="CTB125" s="65"/>
      <c r="CTD125" s="65"/>
      <c r="CTF125" s="65"/>
      <c r="CTH125" s="65"/>
      <c r="CTJ125" s="65"/>
      <c r="CTL125" s="65"/>
      <c r="CTN125" s="65"/>
      <c r="CTP125" s="65"/>
      <c r="CTR125" s="65"/>
      <c r="CTT125" s="65"/>
      <c r="CTV125" s="65"/>
      <c r="CTX125" s="65"/>
      <c r="CTZ125" s="65"/>
      <c r="CUB125" s="65"/>
      <c r="CUD125" s="65"/>
      <c r="CUF125" s="65"/>
      <c r="CUH125" s="65"/>
      <c r="CUJ125" s="65"/>
      <c r="CUL125" s="65"/>
      <c r="CUN125" s="65"/>
      <c r="CUP125" s="65"/>
      <c r="CUR125" s="65"/>
      <c r="CUT125" s="65"/>
      <c r="CUV125" s="65"/>
      <c r="CUX125" s="65"/>
      <c r="CUZ125" s="65"/>
      <c r="CVB125" s="65"/>
      <c r="CVD125" s="65"/>
      <c r="CVF125" s="65"/>
      <c r="CVH125" s="65"/>
      <c r="CVJ125" s="65"/>
      <c r="CVL125" s="65"/>
      <c r="CVN125" s="65"/>
      <c r="CVP125" s="65"/>
      <c r="CVR125" s="65"/>
      <c r="CVT125" s="65"/>
      <c r="CVV125" s="65"/>
      <c r="CVX125" s="65"/>
      <c r="CVZ125" s="65"/>
      <c r="CWB125" s="65"/>
      <c r="CWD125" s="65"/>
      <c r="CWF125" s="65"/>
      <c r="CWH125" s="65"/>
      <c r="CWJ125" s="65"/>
      <c r="CWL125" s="65"/>
      <c r="CWN125" s="65"/>
      <c r="CWP125" s="65"/>
      <c r="CWR125" s="65"/>
      <c r="CWT125" s="65"/>
      <c r="CWV125" s="65"/>
      <c r="CWX125" s="65"/>
      <c r="CWZ125" s="65"/>
      <c r="CXB125" s="65"/>
      <c r="CXD125" s="65"/>
      <c r="CXF125" s="65"/>
      <c r="CXH125" s="65"/>
      <c r="CXJ125" s="65"/>
      <c r="CXL125" s="65"/>
      <c r="CXN125" s="65"/>
      <c r="CXP125" s="65"/>
      <c r="CXR125" s="65"/>
      <c r="CXT125" s="65"/>
      <c r="CXV125" s="65"/>
      <c r="CXX125" s="65"/>
      <c r="CXZ125" s="65"/>
      <c r="CYB125" s="65"/>
      <c r="CYD125" s="65"/>
      <c r="CYF125" s="65"/>
      <c r="CYH125" s="65"/>
      <c r="CYJ125" s="65"/>
      <c r="CYL125" s="65"/>
      <c r="CYN125" s="65"/>
      <c r="CYP125" s="65"/>
      <c r="CYR125" s="65"/>
      <c r="CYT125" s="65"/>
      <c r="CYV125" s="65"/>
      <c r="CYX125" s="65"/>
      <c r="CYZ125" s="65"/>
      <c r="CZB125" s="65"/>
      <c r="CZD125" s="65"/>
      <c r="CZF125" s="65"/>
      <c r="CZH125" s="65"/>
      <c r="CZJ125" s="65"/>
      <c r="CZL125" s="65"/>
      <c r="CZN125" s="65"/>
      <c r="CZP125" s="65"/>
      <c r="CZR125" s="65"/>
      <c r="CZT125" s="65"/>
      <c r="CZV125" s="65"/>
      <c r="CZX125" s="65"/>
      <c r="CZZ125" s="65"/>
      <c r="DAB125" s="65"/>
      <c r="DAD125" s="65"/>
      <c r="DAF125" s="65"/>
      <c r="DAH125" s="65"/>
      <c r="DAJ125" s="65"/>
      <c r="DAL125" s="65"/>
      <c r="DAN125" s="65"/>
      <c r="DAP125" s="65"/>
      <c r="DAR125" s="65"/>
      <c r="DAT125" s="65"/>
      <c r="DAV125" s="65"/>
      <c r="DAX125" s="65"/>
      <c r="DAZ125" s="65"/>
      <c r="DBB125" s="65"/>
      <c r="DBD125" s="65"/>
      <c r="DBF125" s="65"/>
      <c r="DBH125" s="65"/>
      <c r="DBJ125" s="65"/>
      <c r="DBL125" s="65"/>
      <c r="DBN125" s="65"/>
      <c r="DBP125" s="65"/>
      <c r="DBR125" s="65"/>
      <c r="DBT125" s="65"/>
      <c r="DBV125" s="65"/>
      <c r="DBX125" s="65"/>
      <c r="DBZ125" s="65"/>
      <c r="DCB125" s="65"/>
      <c r="DCD125" s="65"/>
      <c r="DCF125" s="65"/>
      <c r="DCH125" s="65"/>
      <c r="DCJ125" s="65"/>
      <c r="DCL125" s="65"/>
      <c r="DCN125" s="65"/>
      <c r="DCP125" s="65"/>
      <c r="DCR125" s="65"/>
      <c r="DCT125" s="65"/>
      <c r="DCV125" s="65"/>
      <c r="DCX125" s="65"/>
      <c r="DCZ125" s="65"/>
      <c r="DDB125" s="65"/>
      <c r="DDD125" s="65"/>
      <c r="DDF125" s="65"/>
      <c r="DDH125" s="65"/>
      <c r="DDJ125" s="65"/>
      <c r="DDL125" s="65"/>
      <c r="DDN125" s="65"/>
      <c r="DDP125" s="65"/>
      <c r="DDR125" s="65"/>
      <c r="DDT125" s="65"/>
      <c r="DDV125" s="65"/>
      <c r="DDX125" s="65"/>
      <c r="DDZ125" s="65"/>
      <c r="DEB125" s="65"/>
      <c r="DED125" s="65"/>
      <c r="DEF125" s="65"/>
      <c r="DEH125" s="65"/>
      <c r="DEJ125" s="65"/>
      <c r="DEL125" s="65"/>
      <c r="DEN125" s="65"/>
      <c r="DEP125" s="65"/>
      <c r="DER125" s="65"/>
      <c r="DET125" s="65"/>
      <c r="DEV125" s="65"/>
      <c r="DEX125" s="65"/>
      <c r="DEZ125" s="65"/>
      <c r="DFB125" s="65"/>
      <c r="DFD125" s="65"/>
      <c r="DFF125" s="65"/>
      <c r="DFH125" s="65"/>
      <c r="DFJ125" s="65"/>
      <c r="DFL125" s="65"/>
      <c r="DFN125" s="65"/>
      <c r="DFP125" s="65"/>
      <c r="DFR125" s="65"/>
      <c r="DFT125" s="65"/>
      <c r="DFV125" s="65"/>
      <c r="DFX125" s="65"/>
      <c r="DFZ125" s="65"/>
      <c r="DGB125" s="65"/>
      <c r="DGD125" s="65"/>
      <c r="DGF125" s="65"/>
      <c r="DGH125" s="65"/>
      <c r="DGJ125" s="65"/>
      <c r="DGL125" s="65"/>
      <c r="DGN125" s="65"/>
      <c r="DGP125" s="65"/>
      <c r="DGR125" s="65"/>
      <c r="DGT125" s="65"/>
      <c r="DGV125" s="65"/>
      <c r="DGX125" s="65"/>
      <c r="DGZ125" s="65"/>
      <c r="DHB125" s="65"/>
      <c r="DHD125" s="65"/>
      <c r="DHF125" s="65"/>
      <c r="DHH125" s="65"/>
      <c r="DHJ125" s="65"/>
      <c r="DHL125" s="65"/>
      <c r="DHN125" s="65"/>
      <c r="DHP125" s="65"/>
      <c r="DHR125" s="65"/>
      <c r="DHT125" s="65"/>
      <c r="DHV125" s="65"/>
      <c r="DHX125" s="65"/>
      <c r="DHZ125" s="65"/>
      <c r="DIB125" s="65"/>
      <c r="DID125" s="65"/>
      <c r="DIF125" s="65"/>
      <c r="DIH125" s="65"/>
      <c r="DIJ125" s="65"/>
      <c r="DIL125" s="65"/>
      <c r="DIN125" s="65"/>
      <c r="DIP125" s="65"/>
      <c r="DIR125" s="65"/>
      <c r="DIT125" s="65"/>
      <c r="DIV125" s="65"/>
      <c r="DIX125" s="65"/>
      <c r="DIZ125" s="65"/>
      <c r="DJB125" s="65"/>
      <c r="DJD125" s="65"/>
      <c r="DJF125" s="65"/>
      <c r="DJH125" s="65"/>
      <c r="DJJ125" s="65"/>
      <c r="DJL125" s="65"/>
      <c r="DJN125" s="65"/>
      <c r="DJP125" s="65"/>
      <c r="DJR125" s="65"/>
      <c r="DJT125" s="65"/>
      <c r="DJV125" s="65"/>
      <c r="DJX125" s="65"/>
      <c r="DJZ125" s="65"/>
      <c r="DKB125" s="65"/>
      <c r="DKD125" s="65"/>
      <c r="DKF125" s="65"/>
      <c r="DKH125" s="65"/>
      <c r="DKJ125" s="65"/>
      <c r="DKL125" s="65"/>
      <c r="DKN125" s="65"/>
      <c r="DKP125" s="65"/>
      <c r="DKR125" s="65"/>
      <c r="DKT125" s="65"/>
      <c r="DKV125" s="65"/>
      <c r="DKX125" s="65"/>
      <c r="DKZ125" s="65"/>
      <c r="DLB125" s="65"/>
      <c r="DLD125" s="65"/>
      <c r="DLF125" s="65"/>
      <c r="DLH125" s="65"/>
      <c r="DLJ125" s="65"/>
      <c r="DLL125" s="65"/>
      <c r="DLN125" s="65"/>
      <c r="DLP125" s="65"/>
      <c r="DLR125" s="65"/>
      <c r="DLT125" s="65"/>
      <c r="DLV125" s="65"/>
      <c r="DLX125" s="65"/>
      <c r="DLZ125" s="65"/>
      <c r="DMB125" s="65"/>
      <c r="DMD125" s="65"/>
      <c r="DMF125" s="65"/>
      <c r="DMH125" s="65"/>
      <c r="DMJ125" s="65"/>
      <c r="DML125" s="65"/>
      <c r="DMN125" s="65"/>
      <c r="DMP125" s="65"/>
      <c r="DMR125" s="65"/>
      <c r="DMT125" s="65"/>
      <c r="DMV125" s="65"/>
      <c r="DMX125" s="65"/>
      <c r="DMZ125" s="65"/>
      <c r="DNB125" s="65"/>
      <c r="DND125" s="65"/>
      <c r="DNF125" s="65"/>
      <c r="DNH125" s="65"/>
      <c r="DNJ125" s="65"/>
      <c r="DNL125" s="65"/>
      <c r="DNN125" s="65"/>
      <c r="DNP125" s="65"/>
      <c r="DNR125" s="65"/>
      <c r="DNT125" s="65"/>
      <c r="DNV125" s="65"/>
      <c r="DNX125" s="65"/>
      <c r="DNZ125" s="65"/>
      <c r="DOB125" s="65"/>
      <c r="DOD125" s="65"/>
      <c r="DOF125" s="65"/>
      <c r="DOH125" s="65"/>
      <c r="DOJ125" s="65"/>
      <c r="DOL125" s="65"/>
      <c r="DON125" s="65"/>
      <c r="DOP125" s="65"/>
      <c r="DOR125" s="65"/>
      <c r="DOT125" s="65"/>
      <c r="DOV125" s="65"/>
      <c r="DOX125" s="65"/>
      <c r="DOZ125" s="65"/>
      <c r="DPB125" s="65"/>
      <c r="DPD125" s="65"/>
      <c r="DPF125" s="65"/>
      <c r="DPH125" s="65"/>
      <c r="DPJ125" s="65"/>
      <c r="DPL125" s="65"/>
      <c r="DPN125" s="65"/>
      <c r="DPP125" s="65"/>
      <c r="DPR125" s="65"/>
      <c r="DPT125" s="65"/>
      <c r="DPV125" s="65"/>
      <c r="DPX125" s="65"/>
      <c r="DPZ125" s="65"/>
      <c r="DQB125" s="65"/>
      <c r="DQD125" s="65"/>
      <c r="DQF125" s="65"/>
      <c r="DQH125" s="65"/>
      <c r="DQJ125" s="65"/>
      <c r="DQL125" s="65"/>
      <c r="DQN125" s="65"/>
      <c r="DQP125" s="65"/>
      <c r="DQR125" s="65"/>
      <c r="DQT125" s="65"/>
      <c r="DQV125" s="65"/>
      <c r="DQX125" s="65"/>
      <c r="DQZ125" s="65"/>
      <c r="DRB125" s="65"/>
      <c r="DRD125" s="65"/>
      <c r="DRF125" s="65"/>
      <c r="DRH125" s="65"/>
      <c r="DRJ125" s="65"/>
      <c r="DRL125" s="65"/>
      <c r="DRN125" s="65"/>
      <c r="DRP125" s="65"/>
      <c r="DRR125" s="65"/>
      <c r="DRT125" s="65"/>
      <c r="DRV125" s="65"/>
      <c r="DRX125" s="65"/>
      <c r="DRZ125" s="65"/>
      <c r="DSB125" s="65"/>
      <c r="DSD125" s="65"/>
      <c r="DSF125" s="65"/>
      <c r="DSH125" s="65"/>
      <c r="DSJ125" s="65"/>
      <c r="DSL125" s="65"/>
      <c r="DSN125" s="65"/>
      <c r="DSP125" s="65"/>
      <c r="DSR125" s="65"/>
      <c r="DST125" s="65"/>
      <c r="DSV125" s="65"/>
      <c r="DSX125" s="65"/>
      <c r="DSZ125" s="65"/>
      <c r="DTB125" s="65"/>
      <c r="DTD125" s="65"/>
      <c r="DTF125" s="65"/>
      <c r="DTH125" s="65"/>
      <c r="DTJ125" s="65"/>
      <c r="DTL125" s="65"/>
      <c r="DTN125" s="65"/>
      <c r="DTP125" s="65"/>
      <c r="DTR125" s="65"/>
      <c r="DTT125" s="65"/>
      <c r="DTV125" s="65"/>
      <c r="DTX125" s="65"/>
      <c r="DTZ125" s="65"/>
      <c r="DUB125" s="65"/>
      <c r="DUD125" s="65"/>
      <c r="DUF125" s="65"/>
      <c r="DUH125" s="65"/>
      <c r="DUJ125" s="65"/>
      <c r="DUL125" s="65"/>
      <c r="DUN125" s="65"/>
      <c r="DUP125" s="65"/>
      <c r="DUR125" s="65"/>
      <c r="DUT125" s="65"/>
      <c r="DUV125" s="65"/>
      <c r="DUX125" s="65"/>
      <c r="DUZ125" s="65"/>
      <c r="DVB125" s="65"/>
      <c r="DVD125" s="65"/>
      <c r="DVF125" s="65"/>
      <c r="DVH125" s="65"/>
      <c r="DVJ125" s="65"/>
      <c r="DVL125" s="65"/>
      <c r="DVN125" s="65"/>
      <c r="DVP125" s="65"/>
      <c r="DVR125" s="65"/>
      <c r="DVT125" s="65"/>
      <c r="DVV125" s="65"/>
      <c r="DVX125" s="65"/>
      <c r="DVZ125" s="65"/>
      <c r="DWB125" s="65"/>
      <c r="DWD125" s="65"/>
      <c r="DWF125" s="65"/>
      <c r="DWH125" s="65"/>
      <c r="DWJ125" s="65"/>
      <c r="DWL125" s="65"/>
      <c r="DWN125" s="65"/>
      <c r="DWP125" s="65"/>
      <c r="DWR125" s="65"/>
      <c r="DWT125" s="65"/>
      <c r="DWV125" s="65"/>
      <c r="DWX125" s="65"/>
      <c r="DWZ125" s="65"/>
      <c r="DXB125" s="65"/>
      <c r="DXD125" s="65"/>
      <c r="DXF125" s="65"/>
      <c r="DXH125" s="65"/>
      <c r="DXJ125" s="65"/>
      <c r="DXL125" s="65"/>
      <c r="DXN125" s="65"/>
      <c r="DXP125" s="65"/>
      <c r="DXR125" s="65"/>
      <c r="DXT125" s="65"/>
      <c r="DXV125" s="65"/>
      <c r="DXX125" s="65"/>
      <c r="DXZ125" s="65"/>
      <c r="DYB125" s="65"/>
      <c r="DYD125" s="65"/>
      <c r="DYF125" s="65"/>
      <c r="DYH125" s="65"/>
      <c r="DYJ125" s="65"/>
      <c r="DYL125" s="65"/>
      <c r="DYN125" s="65"/>
      <c r="DYP125" s="65"/>
      <c r="DYR125" s="65"/>
      <c r="DYT125" s="65"/>
      <c r="DYV125" s="65"/>
      <c r="DYX125" s="65"/>
      <c r="DYZ125" s="65"/>
      <c r="DZB125" s="65"/>
      <c r="DZD125" s="65"/>
      <c r="DZF125" s="65"/>
      <c r="DZH125" s="65"/>
      <c r="DZJ125" s="65"/>
      <c r="DZL125" s="65"/>
      <c r="DZN125" s="65"/>
      <c r="DZP125" s="65"/>
      <c r="DZR125" s="65"/>
      <c r="DZT125" s="65"/>
      <c r="DZV125" s="65"/>
      <c r="DZX125" s="65"/>
      <c r="DZZ125" s="65"/>
      <c r="EAB125" s="65"/>
      <c r="EAD125" s="65"/>
      <c r="EAF125" s="65"/>
      <c r="EAH125" s="65"/>
      <c r="EAJ125" s="65"/>
      <c r="EAL125" s="65"/>
      <c r="EAN125" s="65"/>
      <c r="EAP125" s="65"/>
      <c r="EAR125" s="65"/>
      <c r="EAT125" s="65"/>
      <c r="EAV125" s="65"/>
      <c r="EAX125" s="65"/>
      <c r="EAZ125" s="65"/>
      <c r="EBB125" s="65"/>
      <c r="EBD125" s="65"/>
      <c r="EBF125" s="65"/>
      <c r="EBH125" s="65"/>
      <c r="EBJ125" s="65"/>
      <c r="EBL125" s="65"/>
      <c r="EBN125" s="65"/>
      <c r="EBP125" s="65"/>
      <c r="EBR125" s="65"/>
      <c r="EBT125" s="65"/>
      <c r="EBV125" s="65"/>
      <c r="EBX125" s="65"/>
      <c r="EBZ125" s="65"/>
      <c r="ECB125" s="65"/>
      <c r="ECD125" s="65"/>
      <c r="ECF125" s="65"/>
      <c r="ECH125" s="65"/>
      <c r="ECJ125" s="65"/>
      <c r="ECL125" s="65"/>
      <c r="ECN125" s="65"/>
      <c r="ECP125" s="65"/>
      <c r="ECR125" s="65"/>
      <c r="ECT125" s="65"/>
      <c r="ECV125" s="65"/>
      <c r="ECX125" s="65"/>
      <c r="ECZ125" s="65"/>
      <c r="EDB125" s="65"/>
      <c r="EDD125" s="65"/>
      <c r="EDF125" s="65"/>
      <c r="EDH125" s="65"/>
      <c r="EDJ125" s="65"/>
      <c r="EDL125" s="65"/>
      <c r="EDN125" s="65"/>
      <c r="EDP125" s="65"/>
      <c r="EDR125" s="65"/>
      <c r="EDT125" s="65"/>
      <c r="EDV125" s="65"/>
      <c r="EDX125" s="65"/>
      <c r="EDZ125" s="65"/>
      <c r="EEB125" s="65"/>
      <c r="EED125" s="65"/>
      <c r="EEF125" s="65"/>
      <c r="EEH125" s="65"/>
      <c r="EEJ125" s="65"/>
      <c r="EEL125" s="65"/>
      <c r="EEN125" s="65"/>
      <c r="EEP125" s="65"/>
      <c r="EER125" s="65"/>
      <c r="EET125" s="65"/>
      <c r="EEV125" s="65"/>
      <c r="EEX125" s="65"/>
      <c r="EEZ125" s="65"/>
      <c r="EFB125" s="65"/>
      <c r="EFD125" s="65"/>
      <c r="EFF125" s="65"/>
      <c r="EFH125" s="65"/>
      <c r="EFJ125" s="65"/>
      <c r="EFL125" s="65"/>
      <c r="EFN125" s="65"/>
      <c r="EFP125" s="65"/>
      <c r="EFR125" s="65"/>
      <c r="EFT125" s="65"/>
      <c r="EFV125" s="65"/>
      <c r="EFX125" s="65"/>
      <c r="EFZ125" s="65"/>
      <c r="EGB125" s="65"/>
      <c r="EGD125" s="65"/>
      <c r="EGF125" s="65"/>
      <c r="EGH125" s="65"/>
      <c r="EGJ125" s="65"/>
      <c r="EGL125" s="65"/>
      <c r="EGN125" s="65"/>
      <c r="EGP125" s="65"/>
      <c r="EGR125" s="65"/>
      <c r="EGT125" s="65"/>
      <c r="EGV125" s="65"/>
      <c r="EGX125" s="65"/>
      <c r="EGZ125" s="65"/>
      <c r="EHB125" s="65"/>
      <c r="EHD125" s="65"/>
      <c r="EHF125" s="65"/>
      <c r="EHH125" s="65"/>
      <c r="EHJ125" s="65"/>
      <c r="EHL125" s="65"/>
      <c r="EHN125" s="65"/>
      <c r="EHP125" s="65"/>
      <c r="EHR125" s="65"/>
      <c r="EHT125" s="65"/>
      <c r="EHV125" s="65"/>
      <c r="EHX125" s="65"/>
      <c r="EHZ125" s="65"/>
      <c r="EIB125" s="65"/>
      <c r="EID125" s="65"/>
      <c r="EIF125" s="65"/>
      <c r="EIH125" s="65"/>
      <c r="EIJ125" s="65"/>
      <c r="EIL125" s="65"/>
      <c r="EIN125" s="65"/>
      <c r="EIP125" s="65"/>
      <c r="EIR125" s="65"/>
      <c r="EIT125" s="65"/>
      <c r="EIV125" s="65"/>
      <c r="EIX125" s="65"/>
      <c r="EIZ125" s="65"/>
      <c r="EJB125" s="65"/>
      <c r="EJD125" s="65"/>
      <c r="EJF125" s="65"/>
      <c r="EJH125" s="65"/>
      <c r="EJJ125" s="65"/>
      <c r="EJL125" s="65"/>
      <c r="EJN125" s="65"/>
      <c r="EJP125" s="65"/>
      <c r="EJR125" s="65"/>
      <c r="EJT125" s="65"/>
      <c r="EJV125" s="65"/>
      <c r="EJX125" s="65"/>
      <c r="EJZ125" s="65"/>
      <c r="EKB125" s="65"/>
      <c r="EKD125" s="65"/>
      <c r="EKF125" s="65"/>
      <c r="EKH125" s="65"/>
      <c r="EKJ125" s="65"/>
      <c r="EKL125" s="65"/>
      <c r="EKN125" s="65"/>
      <c r="EKP125" s="65"/>
      <c r="EKR125" s="65"/>
      <c r="EKT125" s="65"/>
      <c r="EKV125" s="65"/>
      <c r="EKX125" s="65"/>
      <c r="EKZ125" s="65"/>
      <c r="ELB125" s="65"/>
      <c r="ELD125" s="65"/>
      <c r="ELF125" s="65"/>
      <c r="ELH125" s="65"/>
      <c r="ELJ125" s="65"/>
      <c r="ELL125" s="65"/>
      <c r="ELN125" s="65"/>
      <c r="ELP125" s="65"/>
      <c r="ELR125" s="65"/>
      <c r="ELT125" s="65"/>
      <c r="ELV125" s="65"/>
      <c r="ELX125" s="65"/>
      <c r="ELZ125" s="65"/>
      <c r="EMB125" s="65"/>
      <c r="EMD125" s="65"/>
      <c r="EMF125" s="65"/>
      <c r="EMH125" s="65"/>
      <c r="EMJ125" s="65"/>
      <c r="EML125" s="65"/>
      <c r="EMN125" s="65"/>
      <c r="EMP125" s="65"/>
      <c r="EMR125" s="65"/>
      <c r="EMT125" s="65"/>
      <c r="EMV125" s="65"/>
      <c r="EMX125" s="65"/>
      <c r="EMZ125" s="65"/>
      <c r="ENB125" s="65"/>
      <c r="END125" s="65"/>
      <c r="ENF125" s="65"/>
      <c r="ENH125" s="65"/>
      <c r="ENJ125" s="65"/>
      <c r="ENL125" s="65"/>
      <c r="ENN125" s="65"/>
      <c r="ENP125" s="65"/>
      <c r="ENR125" s="65"/>
      <c r="ENT125" s="65"/>
      <c r="ENV125" s="65"/>
      <c r="ENX125" s="65"/>
      <c r="ENZ125" s="65"/>
      <c r="EOB125" s="65"/>
      <c r="EOD125" s="65"/>
      <c r="EOF125" s="65"/>
      <c r="EOH125" s="65"/>
      <c r="EOJ125" s="65"/>
      <c r="EOL125" s="65"/>
      <c r="EON125" s="65"/>
      <c r="EOP125" s="65"/>
      <c r="EOR125" s="65"/>
      <c r="EOT125" s="65"/>
      <c r="EOV125" s="65"/>
      <c r="EOX125" s="65"/>
      <c r="EOZ125" s="65"/>
      <c r="EPB125" s="65"/>
      <c r="EPD125" s="65"/>
      <c r="EPF125" s="65"/>
      <c r="EPH125" s="65"/>
      <c r="EPJ125" s="65"/>
      <c r="EPL125" s="65"/>
      <c r="EPN125" s="65"/>
      <c r="EPP125" s="65"/>
      <c r="EPR125" s="65"/>
      <c r="EPT125" s="65"/>
      <c r="EPV125" s="65"/>
      <c r="EPX125" s="65"/>
      <c r="EPZ125" s="65"/>
      <c r="EQB125" s="65"/>
      <c r="EQD125" s="65"/>
      <c r="EQF125" s="65"/>
      <c r="EQH125" s="65"/>
      <c r="EQJ125" s="65"/>
      <c r="EQL125" s="65"/>
      <c r="EQN125" s="65"/>
      <c r="EQP125" s="65"/>
      <c r="EQR125" s="65"/>
      <c r="EQT125" s="65"/>
      <c r="EQV125" s="65"/>
      <c r="EQX125" s="65"/>
      <c r="EQZ125" s="65"/>
      <c r="ERB125" s="65"/>
      <c r="ERD125" s="65"/>
      <c r="ERF125" s="65"/>
      <c r="ERH125" s="65"/>
      <c r="ERJ125" s="65"/>
      <c r="ERL125" s="65"/>
      <c r="ERN125" s="65"/>
      <c r="ERP125" s="65"/>
      <c r="ERR125" s="65"/>
      <c r="ERT125" s="65"/>
      <c r="ERV125" s="65"/>
      <c r="ERX125" s="65"/>
      <c r="ERZ125" s="65"/>
      <c r="ESB125" s="65"/>
      <c r="ESD125" s="65"/>
      <c r="ESF125" s="65"/>
      <c r="ESH125" s="65"/>
      <c r="ESJ125" s="65"/>
      <c r="ESL125" s="65"/>
      <c r="ESN125" s="65"/>
      <c r="ESP125" s="65"/>
      <c r="ESR125" s="65"/>
      <c r="EST125" s="65"/>
      <c r="ESV125" s="65"/>
      <c r="ESX125" s="65"/>
      <c r="ESZ125" s="65"/>
      <c r="ETB125" s="65"/>
      <c r="ETD125" s="65"/>
      <c r="ETF125" s="65"/>
      <c r="ETH125" s="65"/>
      <c r="ETJ125" s="65"/>
      <c r="ETL125" s="65"/>
      <c r="ETN125" s="65"/>
      <c r="ETP125" s="65"/>
      <c r="ETR125" s="65"/>
      <c r="ETT125" s="65"/>
      <c r="ETV125" s="65"/>
      <c r="ETX125" s="65"/>
      <c r="ETZ125" s="65"/>
      <c r="EUB125" s="65"/>
      <c r="EUD125" s="65"/>
      <c r="EUF125" s="65"/>
      <c r="EUH125" s="65"/>
      <c r="EUJ125" s="65"/>
      <c r="EUL125" s="65"/>
      <c r="EUN125" s="65"/>
      <c r="EUP125" s="65"/>
      <c r="EUR125" s="65"/>
      <c r="EUT125" s="65"/>
      <c r="EUV125" s="65"/>
      <c r="EUX125" s="65"/>
      <c r="EUZ125" s="65"/>
      <c r="EVB125" s="65"/>
      <c r="EVD125" s="65"/>
      <c r="EVF125" s="65"/>
      <c r="EVH125" s="65"/>
      <c r="EVJ125" s="65"/>
      <c r="EVL125" s="65"/>
      <c r="EVN125" s="65"/>
      <c r="EVP125" s="65"/>
      <c r="EVR125" s="65"/>
      <c r="EVT125" s="65"/>
      <c r="EVV125" s="65"/>
      <c r="EVX125" s="65"/>
      <c r="EVZ125" s="65"/>
      <c r="EWB125" s="65"/>
      <c r="EWD125" s="65"/>
      <c r="EWF125" s="65"/>
      <c r="EWH125" s="65"/>
      <c r="EWJ125" s="65"/>
      <c r="EWL125" s="65"/>
      <c r="EWN125" s="65"/>
      <c r="EWP125" s="65"/>
      <c r="EWR125" s="65"/>
      <c r="EWT125" s="65"/>
      <c r="EWV125" s="65"/>
      <c r="EWX125" s="65"/>
      <c r="EWZ125" s="65"/>
      <c r="EXB125" s="65"/>
      <c r="EXD125" s="65"/>
      <c r="EXF125" s="65"/>
      <c r="EXH125" s="65"/>
      <c r="EXJ125" s="65"/>
      <c r="EXL125" s="65"/>
      <c r="EXN125" s="65"/>
      <c r="EXP125" s="65"/>
      <c r="EXR125" s="65"/>
      <c r="EXT125" s="65"/>
      <c r="EXV125" s="65"/>
      <c r="EXX125" s="65"/>
      <c r="EXZ125" s="65"/>
      <c r="EYB125" s="65"/>
      <c r="EYD125" s="65"/>
      <c r="EYF125" s="65"/>
      <c r="EYH125" s="65"/>
      <c r="EYJ125" s="65"/>
      <c r="EYL125" s="65"/>
      <c r="EYN125" s="65"/>
      <c r="EYP125" s="65"/>
      <c r="EYR125" s="65"/>
      <c r="EYT125" s="65"/>
      <c r="EYV125" s="65"/>
      <c r="EYX125" s="65"/>
      <c r="EYZ125" s="65"/>
      <c r="EZB125" s="65"/>
      <c r="EZD125" s="65"/>
      <c r="EZF125" s="65"/>
      <c r="EZH125" s="65"/>
      <c r="EZJ125" s="65"/>
      <c r="EZL125" s="65"/>
      <c r="EZN125" s="65"/>
      <c r="EZP125" s="65"/>
      <c r="EZR125" s="65"/>
      <c r="EZT125" s="65"/>
      <c r="EZV125" s="65"/>
      <c r="EZX125" s="65"/>
      <c r="EZZ125" s="65"/>
      <c r="FAB125" s="65"/>
      <c r="FAD125" s="65"/>
      <c r="FAF125" s="65"/>
      <c r="FAH125" s="65"/>
      <c r="FAJ125" s="65"/>
      <c r="FAL125" s="65"/>
      <c r="FAN125" s="65"/>
      <c r="FAP125" s="65"/>
      <c r="FAR125" s="65"/>
      <c r="FAT125" s="65"/>
      <c r="FAV125" s="65"/>
      <c r="FAX125" s="65"/>
      <c r="FAZ125" s="65"/>
      <c r="FBB125" s="65"/>
      <c r="FBD125" s="65"/>
      <c r="FBF125" s="65"/>
      <c r="FBH125" s="65"/>
      <c r="FBJ125" s="65"/>
      <c r="FBL125" s="65"/>
      <c r="FBN125" s="65"/>
      <c r="FBP125" s="65"/>
      <c r="FBR125" s="65"/>
      <c r="FBT125" s="65"/>
      <c r="FBV125" s="65"/>
      <c r="FBX125" s="65"/>
      <c r="FBZ125" s="65"/>
      <c r="FCB125" s="65"/>
      <c r="FCD125" s="65"/>
      <c r="FCF125" s="65"/>
      <c r="FCH125" s="65"/>
      <c r="FCJ125" s="65"/>
      <c r="FCL125" s="65"/>
      <c r="FCN125" s="65"/>
      <c r="FCP125" s="65"/>
      <c r="FCR125" s="65"/>
      <c r="FCT125" s="65"/>
      <c r="FCV125" s="65"/>
      <c r="FCX125" s="65"/>
      <c r="FCZ125" s="65"/>
      <c r="FDB125" s="65"/>
      <c r="FDD125" s="65"/>
      <c r="FDF125" s="65"/>
      <c r="FDH125" s="65"/>
      <c r="FDJ125" s="65"/>
      <c r="FDL125" s="65"/>
      <c r="FDN125" s="65"/>
      <c r="FDP125" s="65"/>
      <c r="FDR125" s="65"/>
      <c r="FDT125" s="65"/>
      <c r="FDV125" s="65"/>
      <c r="FDX125" s="65"/>
      <c r="FDZ125" s="65"/>
      <c r="FEB125" s="65"/>
      <c r="FED125" s="65"/>
      <c r="FEF125" s="65"/>
      <c r="FEH125" s="65"/>
      <c r="FEJ125" s="65"/>
      <c r="FEL125" s="65"/>
      <c r="FEN125" s="65"/>
      <c r="FEP125" s="65"/>
      <c r="FER125" s="65"/>
      <c r="FET125" s="65"/>
      <c r="FEV125" s="65"/>
      <c r="FEX125" s="65"/>
      <c r="FEZ125" s="65"/>
      <c r="FFB125" s="65"/>
      <c r="FFD125" s="65"/>
      <c r="FFF125" s="65"/>
      <c r="FFH125" s="65"/>
      <c r="FFJ125" s="65"/>
      <c r="FFL125" s="65"/>
      <c r="FFN125" s="65"/>
      <c r="FFP125" s="65"/>
      <c r="FFR125" s="65"/>
      <c r="FFT125" s="65"/>
      <c r="FFV125" s="65"/>
      <c r="FFX125" s="65"/>
      <c r="FFZ125" s="65"/>
      <c r="FGB125" s="65"/>
      <c r="FGD125" s="65"/>
      <c r="FGF125" s="65"/>
      <c r="FGH125" s="65"/>
      <c r="FGJ125" s="65"/>
      <c r="FGL125" s="65"/>
      <c r="FGN125" s="65"/>
      <c r="FGP125" s="65"/>
      <c r="FGR125" s="65"/>
      <c r="FGT125" s="65"/>
      <c r="FGV125" s="65"/>
      <c r="FGX125" s="65"/>
      <c r="FGZ125" s="65"/>
      <c r="FHB125" s="65"/>
      <c r="FHD125" s="65"/>
      <c r="FHF125" s="65"/>
      <c r="FHH125" s="65"/>
      <c r="FHJ125" s="65"/>
      <c r="FHL125" s="65"/>
      <c r="FHN125" s="65"/>
      <c r="FHP125" s="65"/>
      <c r="FHR125" s="65"/>
      <c r="FHT125" s="65"/>
      <c r="FHV125" s="65"/>
      <c r="FHX125" s="65"/>
      <c r="FHZ125" s="65"/>
      <c r="FIB125" s="65"/>
      <c r="FID125" s="65"/>
      <c r="FIF125" s="65"/>
      <c r="FIH125" s="65"/>
      <c r="FIJ125" s="65"/>
      <c r="FIL125" s="65"/>
      <c r="FIN125" s="65"/>
      <c r="FIP125" s="65"/>
      <c r="FIR125" s="65"/>
      <c r="FIT125" s="65"/>
      <c r="FIV125" s="65"/>
      <c r="FIX125" s="65"/>
      <c r="FIZ125" s="65"/>
      <c r="FJB125" s="65"/>
      <c r="FJD125" s="65"/>
      <c r="FJF125" s="65"/>
      <c r="FJH125" s="65"/>
      <c r="FJJ125" s="65"/>
      <c r="FJL125" s="65"/>
      <c r="FJN125" s="65"/>
      <c r="FJP125" s="65"/>
      <c r="FJR125" s="65"/>
      <c r="FJT125" s="65"/>
      <c r="FJV125" s="65"/>
      <c r="FJX125" s="65"/>
      <c r="FJZ125" s="65"/>
      <c r="FKB125" s="65"/>
      <c r="FKD125" s="65"/>
      <c r="FKF125" s="65"/>
      <c r="FKH125" s="65"/>
      <c r="FKJ125" s="65"/>
      <c r="FKL125" s="65"/>
      <c r="FKN125" s="65"/>
      <c r="FKP125" s="65"/>
      <c r="FKR125" s="65"/>
      <c r="FKT125" s="65"/>
      <c r="FKV125" s="65"/>
      <c r="FKX125" s="65"/>
      <c r="FKZ125" s="65"/>
      <c r="FLB125" s="65"/>
      <c r="FLD125" s="65"/>
      <c r="FLF125" s="65"/>
      <c r="FLH125" s="65"/>
      <c r="FLJ125" s="65"/>
      <c r="FLL125" s="65"/>
      <c r="FLN125" s="65"/>
      <c r="FLP125" s="65"/>
      <c r="FLR125" s="65"/>
      <c r="FLT125" s="65"/>
      <c r="FLV125" s="65"/>
      <c r="FLX125" s="65"/>
      <c r="FLZ125" s="65"/>
      <c r="FMB125" s="65"/>
      <c r="FMD125" s="65"/>
      <c r="FMF125" s="65"/>
      <c r="FMH125" s="65"/>
      <c r="FMJ125" s="65"/>
      <c r="FML125" s="65"/>
      <c r="FMN125" s="65"/>
      <c r="FMP125" s="65"/>
      <c r="FMR125" s="65"/>
      <c r="FMT125" s="65"/>
      <c r="FMV125" s="65"/>
      <c r="FMX125" s="65"/>
      <c r="FMZ125" s="65"/>
      <c r="FNB125" s="65"/>
      <c r="FND125" s="65"/>
      <c r="FNF125" s="65"/>
      <c r="FNH125" s="65"/>
      <c r="FNJ125" s="65"/>
      <c r="FNL125" s="65"/>
      <c r="FNN125" s="65"/>
      <c r="FNP125" s="65"/>
      <c r="FNR125" s="65"/>
      <c r="FNT125" s="65"/>
      <c r="FNV125" s="65"/>
      <c r="FNX125" s="65"/>
      <c r="FNZ125" s="65"/>
      <c r="FOB125" s="65"/>
      <c r="FOD125" s="65"/>
      <c r="FOF125" s="65"/>
      <c r="FOH125" s="65"/>
      <c r="FOJ125" s="65"/>
      <c r="FOL125" s="65"/>
      <c r="FON125" s="65"/>
      <c r="FOP125" s="65"/>
      <c r="FOR125" s="65"/>
      <c r="FOT125" s="65"/>
      <c r="FOV125" s="65"/>
      <c r="FOX125" s="65"/>
      <c r="FOZ125" s="65"/>
      <c r="FPB125" s="65"/>
      <c r="FPD125" s="65"/>
      <c r="FPF125" s="65"/>
      <c r="FPH125" s="65"/>
      <c r="FPJ125" s="65"/>
      <c r="FPL125" s="65"/>
      <c r="FPN125" s="65"/>
      <c r="FPP125" s="65"/>
      <c r="FPR125" s="65"/>
      <c r="FPT125" s="65"/>
      <c r="FPV125" s="65"/>
      <c r="FPX125" s="65"/>
      <c r="FPZ125" s="65"/>
      <c r="FQB125" s="65"/>
      <c r="FQD125" s="65"/>
      <c r="FQF125" s="65"/>
      <c r="FQH125" s="65"/>
      <c r="FQJ125" s="65"/>
      <c r="FQL125" s="65"/>
      <c r="FQN125" s="65"/>
      <c r="FQP125" s="65"/>
      <c r="FQR125" s="65"/>
      <c r="FQT125" s="65"/>
      <c r="FQV125" s="65"/>
      <c r="FQX125" s="65"/>
      <c r="FQZ125" s="65"/>
      <c r="FRB125" s="65"/>
      <c r="FRD125" s="65"/>
      <c r="FRF125" s="65"/>
      <c r="FRH125" s="65"/>
      <c r="FRJ125" s="65"/>
      <c r="FRL125" s="65"/>
      <c r="FRN125" s="65"/>
      <c r="FRP125" s="65"/>
      <c r="FRR125" s="65"/>
      <c r="FRT125" s="65"/>
      <c r="FRV125" s="65"/>
      <c r="FRX125" s="65"/>
      <c r="FRZ125" s="65"/>
      <c r="FSB125" s="65"/>
      <c r="FSD125" s="65"/>
      <c r="FSF125" s="65"/>
      <c r="FSH125" s="65"/>
      <c r="FSJ125" s="65"/>
      <c r="FSL125" s="65"/>
      <c r="FSN125" s="65"/>
      <c r="FSP125" s="65"/>
      <c r="FSR125" s="65"/>
      <c r="FST125" s="65"/>
      <c r="FSV125" s="65"/>
      <c r="FSX125" s="65"/>
      <c r="FSZ125" s="65"/>
      <c r="FTB125" s="65"/>
      <c r="FTD125" s="65"/>
      <c r="FTF125" s="65"/>
      <c r="FTH125" s="65"/>
      <c r="FTJ125" s="65"/>
      <c r="FTL125" s="65"/>
      <c r="FTN125" s="65"/>
      <c r="FTP125" s="65"/>
      <c r="FTR125" s="65"/>
      <c r="FTT125" s="65"/>
      <c r="FTV125" s="65"/>
      <c r="FTX125" s="65"/>
      <c r="FTZ125" s="65"/>
      <c r="FUB125" s="65"/>
      <c r="FUD125" s="65"/>
      <c r="FUF125" s="65"/>
      <c r="FUH125" s="65"/>
      <c r="FUJ125" s="65"/>
      <c r="FUL125" s="65"/>
      <c r="FUN125" s="65"/>
      <c r="FUP125" s="65"/>
      <c r="FUR125" s="65"/>
      <c r="FUT125" s="65"/>
      <c r="FUV125" s="65"/>
      <c r="FUX125" s="65"/>
      <c r="FUZ125" s="65"/>
      <c r="FVB125" s="65"/>
      <c r="FVD125" s="65"/>
      <c r="FVF125" s="65"/>
      <c r="FVH125" s="65"/>
      <c r="FVJ125" s="65"/>
      <c r="FVL125" s="65"/>
      <c r="FVN125" s="65"/>
      <c r="FVP125" s="65"/>
      <c r="FVR125" s="65"/>
      <c r="FVT125" s="65"/>
      <c r="FVV125" s="65"/>
      <c r="FVX125" s="65"/>
      <c r="FVZ125" s="65"/>
      <c r="FWB125" s="65"/>
      <c r="FWD125" s="65"/>
      <c r="FWF125" s="65"/>
      <c r="FWH125" s="65"/>
      <c r="FWJ125" s="65"/>
      <c r="FWL125" s="65"/>
      <c r="FWN125" s="65"/>
      <c r="FWP125" s="65"/>
      <c r="FWR125" s="65"/>
      <c r="FWT125" s="65"/>
      <c r="FWV125" s="65"/>
      <c r="FWX125" s="65"/>
      <c r="FWZ125" s="65"/>
      <c r="FXB125" s="65"/>
      <c r="FXD125" s="65"/>
      <c r="FXF125" s="65"/>
      <c r="FXH125" s="65"/>
      <c r="FXJ125" s="65"/>
      <c r="FXL125" s="65"/>
      <c r="FXN125" s="65"/>
      <c r="FXP125" s="65"/>
      <c r="FXR125" s="65"/>
      <c r="FXT125" s="65"/>
      <c r="FXV125" s="65"/>
      <c r="FXX125" s="65"/>
      <c r="FXZ125" s="65"/>
      <c r="FYB125" s="65"/>
      <c r="FYD125" s="65"/>
      <c r="FYF125" s="65"/>
      <c r="FYH125" s="65"/>
      <c r="FYJ125" s="65"/>
      <c r="FYL125" s="65"/>
      <c r="FYN125" s="65"/>
      <c r="FYP125" s="65"/>
      <c r="FYR125" s="65"/>
      <c r="FYT125" s="65"/>
      <c r="FYV125" s="65"/>
      <c r="FYX125" s="65"/>
      <c r="FYZ125" s="65"/>
      <c r="FZB125" s="65"/>
      <c r="FZD125" s="65"/>
      <c r="FZF125" s="65"/>
      <c r="FZH125" s="65"/>
      <c r="FZJ125" s="65"/>
      <c r="FZL125" s="65"/>
      <c r="FZN125" s="65"/>
      <c r="FZP125" s="65"/>
      <c r="FZR125" s="65"/>
      <c r="FZT125" s="65"/>
      <c r="FZV125" s="65"/>
      <c r="FZX125" s="65"/>
      <c r="FZZ125" s="65"/>
      <c r="GAB125" s="65"/>
      <c r="GAD125" s="65"/>
      <c r="GAF125" s="65"/>
      <c r="GAH125" s="65"/>
      <c r="GAJ125" s="65"/>
      <c r="GAL125" s="65"/>
      <c r="GAN125" s="65"/>
      <c r="GAP125" s="65"/>
      <c r="GAR125" s="65"/>
      <c r="GAT125" s="65"/>
      <c r="GAV125" s="65"/>
      <c r="GAX125" s="65"/>
      <c r="GAZ125" s="65"/>
      <c r="GBB125" s="65"/>
      <c r="GBD125" s="65"/>
      <c r="GBF125" s="65"/>
      <c r="GBH125" s="65"/>
      <c r="GBJ125" s="65"/>
      <c r="GBL125" s="65"/>
      <c r="GBN125" s="65"/>
      <c r="GBP125" s="65"/>
      <c r="GBR125" s="65"/>
      <c r="GBT125" s="65"/>
      <c r="GBV125" s="65"/>
      <c r="GBX125" s="65"/>
      <c r="GBZ125" s="65"/>
      <c r="GCB125" s="65"/>
      <c r="GCD125" s="65"/>
      <c r="GCF125" s="65"/>
      <c r="GCH125" s="65"/>
      <c r="GCJ125" s="65"/>
      <c r="GCL125" s="65"/>
      <c r="GCN125" s="65"/>
      <c r="GCP125" s="65"/>
      <c r="GCR125" s="65"/>
      <c r="GCT125" s="65"/>
      <c r="GCV125" s="65"/>
      <c r="GCX125" s="65"/>
      <c r="GCZ125" s="65"/>
      <c r="GDB125" s="65"/>
      <c r="GDD125" s="65"/>
      <c r="GDF125" s="65"/>
      <c r="GDH125" s="65"/>
      <c r="GDJ125" s="65"/>
      <c r="GDL125" s="65"/>
      <c r="GDN125" s="65"/>
      <c r="GDP125" s="65"/>
      <c r="GDR125" s="65"/>
      <c r="GDT125" s="65"/>
      <c r="GDV125" s="65"/>
      <c r="GDX125" s="65"/>
      <c r="GDZ125" s="65"/>
      <c r="GEB125" s="65"/>
      <c r="GED125" s="65"/>
      <c r="GEF125" s="65"/>
      <c r="GEH125" s="65"/>
      <c r="GEJ125" s="65"/>
      <c r="GEL125" s="65"/>
      <c r="GEN125" s="65"/>
      <c r="GEP125" s="65"/>
      <c r="GER125" s="65"/>
      <c r="GET125" s="65"/>
      <c r="GEV125" s="65"/>
      <c r="GEX125" s="65"/>
      <c r="GEZ125" s="65"/>
      <c r="GFB125" s="65"/>
      <c r="GFD125" s="65"/>
      <c r="GFF125" s="65"/>
      <c r="GFH125" s="65"/>
      <c r="GFJ125" s="65"/>
      <c r="GFL125" s="65"/>
      <c r="GFN125" s="65"/>
      <c r="GFP125" s="65"/>
      <c r="GFR125" s="65"/>
      <c r="GFT125" s="65"/>
      <c r="GFV125" s="65"/>
      <c r="GFX125" s="65"/>
      <c r="GFZ125" s="65"/>
      <c r="GGB125" s="65"/>
      <c r="GGD125" s="65"/>
      <c r="GGF125" s="65"/>
      <c r="GGH125" s="65"/>
      <c r="GGJ125" s="65"/>
      <c r="GGL125" s="65"/>
      <c r="GGN125" s="65"/>
      <c r="GGP125" s="65"/>
      <c r="GGR125" s="65"/>
      <c r="GGT125" s="65"/>
      <c r="GGV125" s="65"/>
      <c r="GGX125" s="65"/>
      <c r="GGZ125" s="65"/>
      <c r="GHB125" s="65"/>
      <c r="GHD125" s="65"/>
      <c r="GHF125" s="65"/>
      <c r="GHH125" s="65"/>
      <c r="GHJ125" s="65"/>
      <c r="GHL125" s="65"/>
      <c r="GHN125" s="65"/>
      <c r="GHP125" s="65"/>
      <c r="GHR125" s="65"/>
      <c r="GHT125" s="65"/>
      <c r="GHV125" s="65"/>
      <c r="GHX125" s="65"/>
      <c r="GHZ125" s="65"/>
      <c r="GIB125" s="65"/>
      <c r="GID125" s="65"/>
      <c r="GIF125" s="65"/>
      <c r="GIH125" s="65"/>
      <c r="GIJ125" s="65"/>
      <c r="GIL125" s="65"/>
      <c r="GIN125" s="65"/>
      <c r="GIP125" s="65"/>
      <c r="GIR125" s="65"/>
      <c r="GIT125" s="65"/>
      <c r="GIV125" s="65"/>
      <c r="GIX125" s="65"/>
      <c r="GIZ125" s="65"/>
      <c r="GJB125" s="65"/>
      <c r="GJD125" s="65"/>
      <c r="GJF125" s="65"/>
      <c r="GJH125" s="65"/>
      <c r="GJJ125" s="65"/>
      <c r="GJL125" s="65"/>
      <c r="GJN125" s="65"/>
      <c r="GJP125" s="65"/>
      <c r="GJR125" s="65"/>
      <c r="GJT125" s="65"/>
      <c r="GJV125" s="65"/>
      <c r="GJX125" s="65"/>
      <c r="GJZ125" s="65"/>
      <c r="GKB125" s="65"/>
      <c r="GKD125" s="65"/>
      <c r="GKF125" s="65"/>
      <c r="GKH125" s="65"/>
      <c r="GKJ125" s="65"/>
      <c r="GKL125" s="65"/>
      <c r="GKN125" s="65"/>
      <c r="GKP125" s="65"/>
      <c r="GKR125" s="65"/>
      <c r="GKT125" s="65"/>
      <c r="GKV125" s="65"/>
      <c r="GKX125" s="65"/>
      <c r="GKZ125" s="65"/>
      <c r="GLB125" s="65"/>
      <c r="GLD125" s="65"/>
      <c r="GLF125" s="65"/>
      <c r="GLH125" s="65"/>
      <c r="GLJ125" s="65"/>
      <c r="GLL125" s="65"/>
      <c r="GLN125" s="65"/>
      <c r="GLP125" s="65"/>
      <c r="GLR125" s="65"/>
      <c r="GLT125" s="65"/>
      <c r="GLV125" s="65"/>
      <c r="GLX125" s="65"/>
      <c r="GLZ125" s="65"/>
      <c r="GMB125" s="65"/>
      <c r="GMD125" s="65"/>
      <c r="GMF125" s="65"/>
      <c r="GMH125" s="65"/>
      <c r="GMJ125" s="65"/>
      <c r="GML125" s="65"/>
      <c r="GMN125" s="65"/>
      <c r="GMP125" s="65"/>
      <c r="GMR125" s="65"/>
      <c r="GMT125" s="65"/>
      <c r="GMV125" s="65"/>
      <c r="GMX125" s="65"/>
      <c r="GMZ125" s="65"/>
      <c r="GNB125" s="65"/>
      <c r="GND125" s="65"/>
      <c r="GNF125" s="65"/>
      <c r="GNH125" s="65"/>
      <c r="GNJ125" s="65"/>
      <c r="GNL125" s="65"/>
      <c r="GNN125" s="65"/>
      <c r="GNP125" s="65"/>
      <c r="GNR125" s="65"/>
      <c r="GNT125" s="65"/>
      <c r="GNV125" s="65"/>
      <c r="GNX125" s="65"/>
      <c r="GNZ125" s="65"/>
      <c r="GOB125" s="65"/>
      <c r="GOD125" s="65"/>
      <c r="GOF125" s="65"/>
      <c r="GOH125" s="65"/>
      <c r="GOJ125" s="65"/>
      <c r="GOL125" s="65"/>
      <c r="GON125" s="65"/>
      <c r="GOP125" s="65"/>
      <c r="GOR125" s="65"/>
      <c r="GOT125" s="65"/>
      <c r="GOV125" s="65"/>
      <c r="GOX125" s="65"/>
      <c r="GOZ125" s="65"/>
      <c r="GPB125" s="65"/>
      <c r="GPD125" s="65"/>
      <c r="GPF125" s="65"/>
      <c r="GPH125" s="65"/>
      <c r="GPJ125" s="65"/>
      <c r="GPL125" s="65"/>
      <c r="GPN125" s="65"/>
      <c r="GPP125" s="65"/>
      <c r="GPR125" s="65"/>
      <c r="GPT125" s="65"/>
      <c r="GPV125" s="65"/>
      <c r="GPX125" s="65"/>
      <c r="GPZ125" s="65"/>
      <c r="GQB125" s="65"/>
      <c r="GQD125" s="65"/>
      <c r="GQF125" s="65"/>
      <c r="GQH125" s="65"/>
      <c r="GQJ125" s="65"/>
      <c r="GQL125" s="65"/>
      <c r="GQN125" s="65"/>
      <c r="GQP125" s="65"/>
      <c r="GQR125" s="65"/>
      <c r="GQT125" s="65"/>
      <c r="GQV125" s="65"/>
      <c r="GQX125" s="65"/>
      <c r="GQZ125" s="65"/>
      <c r="GRB125" s="65"/>
      <c r="GRD125" s="65"/>
      <c r="GRF125" s="65"/>
      <c r="GRH125" s="65"/>
      <c r="GRJ125" s="65"/>
      <c r="GRL125" s="65"/>
      <c r="GRN125" s="65"/>
      <c r="GRP125" s="65"/>
      <c r="GRR125" s="65"/>
      <c r="GRT125" s="65"/>
      <c r="GRV125" s="65"/>
      <c r="GRX125" s="65"/>
      <c r="GRZ125" s="65"/>
      <c r="GSB125" s="65"/>
      <c r="GSD125" s="65"/>
      <c r="GSF125" s="65"/>
      <c r="GSH125" s="65"/>
      <c r="GSJ125" s="65"/>
      <c r="GSL125" s="65"/>
      <c r="GSN125" s="65"/>
      <c r="GSP125" s="65"/>
      <c r="GSR125" s="65"/>
      <c r="GST125" s="65"/>
      <c r="GSV125" s="65"/>
      <c r="GSX125" s="65"/>
      <c r="GSZ125" s="65"/>
      <c r="GTB125" s="65"/>
      <c r="GTD125" s="65"/>
      <c r="GTF125" s="65"/>
      <c r="GTH125" s="65"/>
      <c r="GTJ125" s="65"/>
      <c r="GTL125" s="65"/>
      <c r="GTN125" s="65"/>
      <c r="GTP125" s="65"/>
      <c r="GTR125" s="65"/>
      <c r="GTT125" s="65"/>
      <c r="GTV125" s="65"/>
      <c r="GTX125" s="65"/>
      <c r="GTZ125" s="65"/>
      <c r="GUB125" s="65"/>
      <c r="GUD125" s="65"/>
      <c r="GUF125" s="65"/>
      <c r="GUH125" s="65"/>
      <c r="GUJ125" s="65"/>
      <c r="GUL125" s="65"/>
      <c r="GUN125" s="65"/>
      <c r="GUP125" s="65"/>
      <c r="GUR125" s="65"/>
      <c r="GUT125" s="65"/>
      <c r="GUV125" s="65"/>
      <c r="GUX125" s="65"/>
      <c r="GUZ125" s="65"/>
      <c r="GVB125" s="65"/>
      <c r="GVD125" s="65"/>
      <c r="GVF125" s="65"/>
      <c r="GVH125" s="65"/>
      <c r="GVJ125" s="65"/>
      <c r="GVL125" s="65"/>
      <c r="GVN125" s="65"/>
      <c r="GVP125" s="65"/>
      <c r="GVR125" s="65"/>
      <c r="GVT125" s="65"/>
      <c r="GVV125" s="65"/>
      <c r="GVX125" s="65"/>
      <c r="GVZ125" s="65"/>
      <c r="GWB125" s="65"/>
      <c r="GWD125" s="65"/>
      <c r="GWF125" s="65"/>
      <c r="GWH125" s="65"/>
      <c r="GWJ125" s="65"/>
      <c r="GWL125" s="65"/>
      <c r="GWN125" s="65"/>
      <c r="GWP125" s="65"/>
      <c r="GWR125" s="65"/>
      <c r="GWT125" s="65"/>
      <c r="GWV125" s="65"/>
      <c r="GWX125" s="65"/>
      <c r="GWZ125" s="65"/>
      <c r="GXB125" s="65"/>
      <c r="GXD125" s="65"/>
      <c r="GXF125" s="65"/>
      <c r="GXH125" s="65"/>
      <c r="GXJ125" s="65"/>
      <c r="GXL125" s="65"/>
      <c r="GXN125" s="65"/>
      <c r="GXP125" s="65"/>
      <c r="GXR125" s="65"/>
      <c r="GXT125" s="65"/>
      <c r="GXV125" s="65"/>
      <c r="GXX125" s="65"/>
      <c r="GXZ125" s="65"/>
      <c r="GYB125" s="65"/>
      <c r="GYD125" s="65"/>
      <c r="GYF125" s="65"/>
      <c r="GYH125" s="65"/>
      <c r="GYJ125" s="65"/>
      <c r="GYL125" s="65"/>
      <c r="GYN125" s="65"/>
      <c r="GYP125" s="65"/>
      <c r="GYR125" s="65"/>
      <c r="GYT125" s="65"/>
      <c r="GYV125" s="65"/>
      <c r="GYX125" s="65"/>
      <c r="GYZ125" s="65"/>
      <c r="GZB125" s="65"/>
      <c r="GZD125" s="65"/>
      <c r="GZF125" s="65"/>
      <c r="GZH125" s="65"/>
      <c r="GZJ125" s="65"/>
      <c r="GZL125" s="65"/>
      <c r="GZN125" s="65"/>
      <c r="GZP125" s="65"/>
      <c r="GZR125" s="65"/>
      <c r="GZT125" s="65"/>
      <c r="GZV125" s="65"/>
      <c r="GZX125" s="65"/>
      <c r="GZZ125" s="65"/>
      <c r="HAB125" s="65"/>
      <c r="HAD125" s="65"/>
      <c r="HAF125" s="65"/>
      <c r="HAH125" s="65"/>
      <c r="HAJ125" s="65"/>
      <c r="HAL125" s="65"/>
      <c r="HAN125" s="65"/>
      <c r="HAP125" s="65"/>
      <c r="HAR125" s="65"/>
      <c r="HAT125" s="65"/>
      <c r="HAV125" s="65"/>
      <c r="HAX125" s="65"/>
      <c r="HAZ125" s="65"/>
      <c r="HBB125" s="65"/>
      <c r="HBD125" s="65"/>
      <c r="HBF125" s="65"/>
      <c r="HBH125" s="65"/>
      <c r="HBJ125" s="65"/>
      <c r="HBL125" s="65"/>
      <c r="HBN125" s="65"/>
      <c r="HBP125" s="65"/>
      <c r="HBR125" s="65"/>
      <c r="HBT125" s="65"/>
      <c r="HBV125" s="65"/>
      <c r="HBX125" s="65"/>
      <c r="HBZ125" s="65"/>
      <c r="HCB125" s="65"/>
      <c r="HCD125" s="65"/>
      <c r="HCF125" s="65"/>
      <c r="HCH125" s="65"/>
      <c r="HCJ125" s="65"/>
      <c r="HCL125" s="65"/>
      <c r="HCN125" s="65"/>
      <c r="HCP125" s="65"/>
      <c r="HCR125" s="65"/>
      <c r="HCT125" s="65"/>
      <c r="HCV125" s="65"/>
      <c r="HCX125" s="65"/>
      <c r="HCZ125" s="65"/>
      <c r="HDB125" s="65"/>
      <c r="HDD125" s="65"/>
      <c r="HDF125" s="65"/>
      <c r="HDH125" s="65"/>
      <c r="HDJ125" s="65"/>
      <c r="HDL125" s="65"/>
      <c r="HDN125" s="65"/>
      <c r="HDP125" s="65"/>
      <c r="HDR125" s="65"/>
      <c r="HDT125" s="65"/>
      <c r="HDV125" s="65"/>
      <c r="HDX125" s="65"/>
      <c r="HDZ125" s="65"/>
      <c r="HEB125" s="65"/>
      <c r="HED125" s="65"/>
      <c r="HEF125" s="65"/>
      <c r="HEH125" s="65"/>
      <c r="HEJ125" s="65"/>
      <c r="HEL125" s="65"/>
      <c r="HEN125" s="65"/>
      <c r="HEP125" s="65"/>
      <c r="HER125" s="65"/>
      <c r="HET125" s="65"/>
      <c r="HEV125" s="65"/>
      <c r="HEX125" s="65"/>
      <c r="HEZ125" s="65"/>
      <c r="HFB125" s="65"/>
      <c r="HFD125" s="65"/>
      <c r="HFF125" s="65"/>
      <c r="HFH125" s="65"/>
      <c r="HFJ125" s="65"/>
      <c r="HFL125" s="65"/>
      <c r="HFN125" s="65"/>
      <c r="HFP125" s="65"/>
      <c r="HFR125" s="65"/>
      <c r="HFT125" s="65"/>
      <c r="HFV125" s="65"/>
      <c r="HFX125" s="65"/>
      <c r="HFZ125" s="65"/>
      <c r="HGB125" s="65"/>
      <c r="HGD125" s="65"/>
      <c r="HGF125" s="65"/>
      <c r="HGH125" s="65"/>
      <c r="HGJ125" s="65"/>
      <c r="HGL125" s="65"/>
      <c r="HGN125" s="65"/>
      <c r="HGP125" s="65"/>
      <c r="HGR125" s="65"/>
      <c r="HGT125" s="65"/>
      <c r="HGV125" s="65"/>
      <c r="HGX125" s="65"/>
      <c r="HGZ125" s="65"/>
      <c r="HHB125" s="65"/>
      <c r="HHD125" s="65"/>
      <c r="HHF125" s="65"/>
      <c r="HHH125" s="65"/>
      <c r="HHJ125" s="65"/>
      <c r="HHL125" s="65"/>
      <c r="HHN125" s="65"/>
      <c r="HHP125" s="65"/>
      <c r="HHR125" s="65"/>
      <c r="HHT125" s="65"/>
      <c r="HHV125" s="65"/>
      <c r="HHX125" s="65"/>
      <c r="HHZ125" s="65"/>
      <c r="HIB125" s="65"/>
      <c r="HID125" s="65"/>
      <c r="HIF125" s="65"/>
      <c r="HIH125" s="65"/>
      <c r="HIJ125" s="65"/>
      <c r="HIL125" s="65"/>
      <c r="HIN125" s="65"/>
      <c r="HIP125" s="65"/>
      <c r="HIR125" s="65"/>
      <c r="HIT125" s="65"/>
      <c r="HIV125" s="65"/>
      <c r="HIX125" s="65"/>
      <c r="HIZ125" s="65"/>
      <c r="HJB125" s="65"/>
      <c r="HJD125" s="65"/>
      <c r="HJF125" s="65"/>
      <c r="HJH125" s="65"/>
      <c r="HJJ125" s="65"/>
      <c r="HJL125" s="65"/>
      <c r="HJN125" s="65"/>
      <c r="HJP125" s="65"/>
      <c r="HJR125" s="65"/>
      <c r="HJT125" s="65"/>
      <c r="HJV125" s="65"/>
      <c r="HJX125" s="65"/>
      <c r="HJZ125" s="65"/>
      <c r="HKB125" s="65"/>
      <c r="HKD125" s="65"/>
      <c r="HKF125" s="65"/>
      <c r="HKH125" s="65"/>
      <c r="HKJ125" s="65"/>
      <c r="HKL125" s="65"/>
      <c r="HKN125" s="65"/>
      <c r="HKP125" s="65"/>
      <c r="HKR125" s="65"/>
      <c r="HKT125" s="65"/>
      <c r="HKV125" s="65"/>
      <c r="HKX125" s="65"/>
      <c r="HKZ125" s="65"/>
      <c r="HLB125" s="65"/>
      <c r="HLD125" s="65"/>
      <c r="HLF125" s="65"/>
      <c r="HLH125" s="65"/>
      <c r="HLJ125" s="65"/>
      <c r="HLL125" s="65"/>
      <c r="HLN125" s="65"/>
      <c r="HLP125" s="65"/>
      <c r="HLR125" s="65"/>
      <c r="HLT125" s="65"/>
      <c r="HLV125" s="65"/>
      <c r="HLX125" s="65"/>
      <c r="HLZ125" s="65"/>
      <c r="HMB125" s="65"/>
      <c r="HMD125" s="65"/>
      <c r="HMF125" s="65"/>
      <c r="HMH125" s="65"/>
      <c r="HMJ125" s="65"/>
      <c r="HML125" s="65"/>
      <c r="HMN125" s="65"/>
      <c r="HMP125" s="65"/>
      <c r="HMR125" s="65"/>
      <c r="HMT125" s="65"/>
      <c r="HMV125" s="65"/>
      <c r="HMX125" s="65"/>
      <c r="HMZ125" s="65"/>
      <c r="HNB125" s="65"/>
      <c r="HND125" s="65"/>
      <c r="HNF125" s="65"/>
      <c r="HNH125" s="65"/>
      <c r="HNJ125" s="65"/>
      <c r="HNL125" s="65"/>
      <c r="HNN125" s="65"/>
      <c r="HNP125" s="65"/>
      <c r="HNR125" s="65"/>
      <c r="HNT125" s="65"/>
      <c r="HNV125" s="65"/>
      <c r="HNX125" s="65"/>
      <c r="HNZ125" s="65"/>
      <c r="HOB125" s="65"/>
      <c r="HOD125" s="65"/>
      <c r="HOF125" s="65"/>
      <c r="HOH125" s="65"/>
      <c r="HOJ125" s="65"/>
      <c r="HOL125" s="65"/>
      <c r="HON125" s="65"/>
      <c r="HOP125" s="65"/>
      <c r="HOR125" s="65"/>
      <c r="HOT125" s="65"/>
      <c r="HOV125" s="65"/>
      <c r="HOX125" s="65"/>
      <c r="HOZ125" s="65"/>
      <c r="HPB125" s="65"/>
      <c r="HPD125" s="65"/>
      <c r="HPF125" s="65"/>
      <c r="HPH125" s="65"/>
      <c r="HPJ125" s="65"/>
      <c r="HPL125" s="65"/>
      <c r="HPN125" s="65"/>
      <c r="HPP125" s="65"/>
      <c r="HPR125" s="65"/>
      <c r="HPT125" s="65"/>
      <c r="HPV125" s="65"/>
      <c r="HPX125" s="65"/>
      <c r="HPZ125" s="65"/>
      <c r="HQB125" s="65"/>
      <c r="HQD125" s="65"/>
      <c r="HQF125" s="65"/>
      <c r="HQH125" s="65"/>
      <c r="HQJ125" s="65"/>
      <c r="HQL125" s="65"/>
      <c r="HQN125" s="65"/>
      <c r="HQP125" s="65"/>
      <c r="HQR125" s="65"/>
      <c r="HQT125" s="65"/>
      <c r="HQV125" s="65"/>
      <c r="HQX125" s="65"/>
      <c r="HQZ125" s="65"/>
      <c r="HRB125" s="65"/>
      <c r="HRD125" s="65"/>
      <c r="HRF125" s="65"/>
      <c r="HRH125" s="65"/>
      <c r="HRJ125" s="65"/>
      <c r="HRL125" s="65"/>
      <c r="HRN125" s="65"/>
      <c r="HRP125" s="65"/>
      <c r="HRR125" s="65"/>
      <c r="HRT125" s="65"/>
      <c r="HRV125" s="65"/>
      <c r="HRX125" s="65"/>
      <c r="HRZ125" s="65"/>
      <c r="HSB125" s="65"/>
      <c r="HSD125" s="65"/>
      <c r="HSF125" s="65"/>
      <c r="HSH125" s="65"/>
      <c r="HSJ125" s="65"/>
      <c r="HSL125" s="65"/>
      <c r="HSN125" s="65"/>
      <c r="HSP125" s="65"/>
      <c r="HSR125" s="65"/>
      <c r="HST125" s="65"/>
      <c r="HSV125" s="65"/>
      <c r="HSX125" s="65"/>
      <c r="HSZ125" s="65"/>
      <c r="HTB125" s="65"/>
      <c r="HTD125" s="65"/>
      <c r="HTF125" s="65"/>
      <c r="HTH125" s="65"/>
      <c r="HTJ125" s="65"/>
      <c r="HTL125" s="65"/>
      <c r="HTN125" s="65"/>
      <c r="HTP125" s="65"/>
      <c r="HTR125" s="65"/>
      <c r="HTT125" s="65"/>
      <c r="HTV125" s="65"/>
      <c r="HTX125" s="65"/>
      <c r="HTZ125" s="65"/>
      <c r="HUB125" s="65"/>
      <c r="HUD125" s="65"/>
      <c r="HUF125" s="65"/>
      <c r="HUH125" s="65"/>
      <c r="HUJ125" s="65"/>
      <c r="HUL125" s="65"/>
      <c r="HUN125" s="65"/>
      <c r="HUP125" s="65"/>
      <c r="HUR125" s="65"/>
      <c r="HUT125" s="65"/>
      <c r="HUV125" s="65"/>
      <c r="HUX125" s="65"/>
      <c r="HUZ125" s="65"/>
      <c r="HVB125" s="65"/>
      <c r="HVD125" s="65"/>
      <c r="HVF125" s="65"/>
      <c r="HVH125" s="65"/>
      <c r="HVJ125" s="65"/>
      <c r="HVL125" s="65"/>
      <c r="HVN125" s="65"/>
      <c r="HVP125" s="65"/>
      <c r="HVR125" s="65"/>
      <c r="HVT125" s="65"/>
      <c r="HVV125" s="65"/>
      <c r="HVX125" s="65"/>
      <c r="HVZ125" s="65"/>
      <c r="HWB125" s="65"/>
      <c r="HWD125" s="65"/>
      <c r="HWF125" s="65"/>
      <c r="HWH125" s="65"/>
      <c r="HWJ125" s="65"/>
      <c r="HWL125" s="65"/>
      <c r="HWN125" s="65"/>
      <c r="HWP125" s="65"/>
      <c r="HWR125" s="65"/>
      <c r="HWT125" s="65"/>
      <c r="HWV125" s="65"/>
      <c r="HWX125" s="65"/>
      <c r="HWZ125" s="65"/>
      <c r="HXB125" s="65"/>
      <c r="HXD125" s="65"/>
      <c r="HXF125" s="65"/>
      <c r="HXH125" s="65"/>
      <c r="HXJ125" s="65"/>
      <c r="HXL125" s="65"/>
      <c r="HXN125" s="65"/>
      <c r="HXP125" s="65"/>
      <c r="HXR125" s="65"/>
      <c r="HXT125" s="65"/>
      <c r="HXV125" s="65"/>
      <c r="HXX125" s="65"/>
      <c r="HXZ125" s="65"/>
      <c r="HYB125" s="65"/>
      <c r="HYD125" s="65"/>
      <c r="HYF125" s="65"/>
      <c r="HYH125" s="65"/>
      <c r="HYJ125" s="65"/>
      <c r="HYL125" s="65"/>
      <c r="HYN125" s="65"/>
      <c r="HYP125" s="65"/>
      <c r="HYR125" s="65"/>
      <c r="HYT125" s="65"/>
      <c r="HYV125" s="65"/>
      <c r="HYX125" s="65"/>
      <c r="HYZ125" s="65"/>
      <c r="HZB125" s="65"/>
      <c r="HZD125" s="65"/>
      <c r="HZF125" s="65"/>
      <c r="HZH125" s="65"/>
      <c r="HZJ125" s="65"/>
      <c r="HZL125" s="65"/>
      <c r="HZN125" s="65"/>
      <c r="HZP125" s="65"/>
      <c r="HZR125" s="65"/>
      <c r="HZT125" s="65"/>
      <c r="HZV125" s="65"/>
      <c r="HZX125" s="65"/>
      <c r="HZZ125" s="65"/>
      <c r="IAB125" s="65"/>
      <c r="IAD125" s="65"/>
      <c r="IAF125" s="65"/>
      <c r="IAH125" s="65"/>
      <c r="IAJ125" s="65"/>
      <c r="IAL125" s="65"/>
      <c r="IAN125" s="65"/>
      <c r="IAP125" s="65"/>
      <c r="IAR125" s="65"/>
      <c r="IAT125" s="65"/>
      <c r="IAV125" s="65"/>
      <c r="IAX125" s="65"/>
      <c r="IAZ125" s="65"/>
      <c r="IBB125" s="65"/>
      <c r="IBD125" s="65"/>
      <c r="IBF125" s="65"/>
      <c r="IBH125" s="65"/>
      <c r="IBJ125" s="65"/>
      <c r="IBL125" s="65"/>
      <c r="IBN125" s="65"/>
      <c r="IBP125" s="65"/>
      <c r="IBR125" s="65"/>
      <c r="IBT125" s="65"/>
      <c r="IBV125" s="65"/>
      <c r="IBX125" s="65"/>
      <c r="IBZ125" s="65"/>
      <c r="ICB125" s="65"/>
      <c r="ICD125" s="65"/>
      <c r="ICF125" s="65"/>
      <c r="ICH125" s="65"/>
      <c r="ICJ125" s="65"/>
      <c r="ICL125" s="65"/>
      <c r="ICN125" s="65"/>
      <c r="ICP125" s="65"/>
      <c r="ICR125" s="65"/>
      <c r="ICT125" s="65"/>
      <c r="ICV125" s="65"/>
      <c r="ICX125" s="65"/>
      <c r="ICZ125" s="65"/>
      <c r="IDB125" s="65"/>
      <c r="IDD125" s="65"/>
      <c r="IDF125" s="65"/>
      <c r="IDH125" s="65"/>
      <c r="IDJ125" s="65"/>
      <c r="IDL125" s="65"/>
      <c r="IDN125" s="65"/>
      <c r="IDP125" s="65"/>
      <c r="IDR125" s="65"/>
      <c r="IDT125" s="65"/>
      <c r="IDV125" s="65"/>
      <c r="IDX125" s="65"/>
      <c r="IDZ125" s="65"/>
      <c r="IEB125" s="65"/>
      <c r="IED125" s="65"/>
      <c r="IEF125" s="65"/>
      <c r="IEH125" s="65"/>
      <c r="IEJ125" s="65"/>
      <c r="IEL125" s="65"/>
      <c r="IEN125" s="65"/>
      <c r="IEP125" s="65"/>
      <c r="IER125" s="65"/>
      <c r="IET125" s="65"/>
      <c r="IEV125" s="65"/>
      <c r="IEX125" s="65"/>
      <c r="IEZ125" s="65"/>
      <c r="IFB125" s="65"/>
      <c r="IFD125" s="65"/>
      <c r="IFF125" s="65"/>
      <c r="IFH125" s="65"/>
      <c r="IFJ125" s="65"/>
      <c r="IFL125" s="65"/>
      <c r="IFN125" s="65"/>
      <c r="IFP125" s="65"/>
      <c r="IFR125" s="65"/>
      <c r="IFT125" s="65"/>
      <c r="IFV125" s="65"/>
      <c r="IFX125" s="65"/>
      <c r="IFZ125" s="65"/>
      <c r="IGB125" s="65"/>
      <c r="IGD125" s="65"/>
      <c r="IGF125" s="65"/>
      <c r="IGH125" s="65"/>
      <c r="IGJ125" s="65"/>
      <c r="IGL125" s="65"/>
      <c r="IGN125" s="65"/>
      <c r="IGP125" s="65"/>
      <c r="IGR125" s="65"/>
      <c r="IGT125" s="65"/>
      <c r="IGV125" s="65"/>
      <c r="IGX125" s="65"/>
      <c r="IGZ125" s="65"/>
      <c r="IHB125" s="65"/>
      <c r="IHD125" s="65"/>
      <c r="IHF125" s="65"/>
      <c r="IHH125" s="65"/>
      <c r="IHJ125" s="65"/>
      <c r="IHL125" s="65"/>
      <c r="IHN125" s="65"/>
      <c r="IHP125" s="65"/>
      <c r="IHR125" s="65"/>
      <c r="IHT125" s="65"/>
      <c r="IHV125" s="65"/>
      <c r="IHX125" s="65"/>
      <c r="IHZ125" s="65"/>
      <c r="IIB125" s="65"/>
      <c r="IID125" s="65"/>
      <c r="IIF125" s="65"/>
      <c r="IIH125" s="65"/>
      <c r="IIJ125" s="65"/>
      <c r="IIL125" s="65"/>
      <c r="IIN125" s="65"/>
      <c r="IIP125" s="65"/>
      <c r="IIR125" s="65"/>
      <c r="IIT125" s="65"/>
      <c r="IIV125" s="65"/>
      <c r="IIX125" s="65"/>
      <c r="IIZ125" s="65"/>
      <c r="IJB125" s="65"/>
      <c r="IJD125" s="65"/>
      <c r="IJF125" s="65"/>
      <c r="IJH125" s="65"/>
      <c r="IJJ125" s="65"/>
      <c r="IJL125" s="65"/>
      <c r="IJN125" s="65"/>
      <c r="IJP125" s="65"/>
      <c r="IJR125" s="65"/>
      <c r="IJT125" s="65"/>
      <c r="IJV125" s="65"/>
      <c r="IJX125" s="65"/>
      <c r="IJZ125" s="65"/>
      <c r="IKB125" s="65"/>
      <c r="IKD125" s="65"/>
      <c r="IKF125" s="65"/>
      <c r="IKH125" s="65"/>
      <c r="IKJ125" s="65"/>
      <c r="IKL125" s="65"/>
      <c r="IKN125" s="65"/>
      <c r="IKP125" s="65"/>
      <c r="IKR125" s="65"/>
      <c r="IKT125" s="65"/>
      <c r="IKV125" s="65"/>
      <c r="IKX125" s="65"/>
      <c r="IKZ125" s="65"/>
      <c r="ILB125" s="65"/>
      <c r="ILD125" s="65"/>
      <c r="ILF125" s="65"/>
      <c r="ILH125" s="65"/>
      <c r="ILJ125" s="65"/>
      <c r="ILL125" s="65"/>
      <c r="ILN125" s="65"/>
      <c r="ILP125" s="65"/>
      <c r="ILR125" s="65"/>
      <c r="ILT125" s="65"/>
      <c r="ILV125" s="65"/>
      <c r="ILX125" s="65"/>
      <c r="ILZ125" s="65"/>
      <c r="IMB125" s="65"/>
      <c r="IMD125" s="65"/>
      <c r="IMF125" s="65"/>
      <c r="IMH125" s="65"/>
      <c r="IMJ125" s="65"/>
      <c r="IML125" s="65"/>
      <c r="IMN125" s="65"/>
      <c r="IMP125" s="65"/>
      <c r="IMR125" s="65"/>
      <c r="IMT125" s="65"/>
      <c r="IMV125" s="65"/>
      <c r="IMX125" s="65"/>
      <c r="IMZ125" s="65"/>
      <c r="INB125" s="65"/>
      <c r="IND125" s="65"/>
      <c r="INF125" s="65"/>
      <c r="INH125" s="65"/>
      <c r="INJ125" s="65"/>
      <c r="INL125" s="65"/>
      <c r="INN125" s="65"/>
      <c r="INP125" s="65"/>
      <c r="INR125" s="65"/>
      <c r="INT125" s="65"/>
      <c r="INV125" s="65"/>
      <c r="INX125" s="65"/>
      <c r="INZ125" s="65"/>
      <c r="IOB125" s="65"/>
      <c r="IOD125" s="65"/>
      <c r="IOF125" s="65"/>
      <c r="IOH125" s="65"/>
      <c r="IOJ125" s="65"/>
      <c r="IOL125" s="65"/>
      <c r="ION125" s="65"/>
      <c r="IOP125" s="65"/>
      <c r="IOR125" s="65"/>
      <c r="IOT125" s="65"/>
      <c r="IOV125" s="65"/>
      <c r="IOX125" s="65"/>
      <c r="IOZ125" s="65"/>
      <c r="IPB125" s="65"/>
      <c r="IPD125" s="65"/>
      <c r="IPF125" s="65"/>
      <c r="IPH125" s="65"/>
      <c r="IPJ125" s="65"/>
      <c r="IPL125" s="65"/>
      <c r="IPN125" s="65"/>
      <c r="IPP125" s="65"/>
      <c r="IPR125" s="65"/>
      <c r="IPT125" s="65"/>
      <c r="IPV125" s="65"/>
      <c r="IPX125" s="65"/>
      <c r="IPZ125" s="65"/>
      <c r="IQB125" s="65"/>
      <c r="IQD125" s="65"/>
      <c r="IQF125" s="65"/>
      <c r="IQH125" s="65"/>
      <c r="IQJ125" s="65"/>
      <c r="IQL125" s="65"/>
      <c r="IQN125" s="65"/>
      <c r="IQP125" s="65"/>
      <c r="IQR125" s="65"/>
      <c r="IQT125" s="65"/>
      <c r="IQV125" s="65"/>
      <c r="IQX125" s="65"/>
      <c r="IQZ125" s="65"/>
      <c r="IRB125" s="65"/>
      <c r="IRD125" s="65"/>
      <c r="IRF125" s="65"/>
      <c r="IRH125" s="65"/>
      <c r="IRJ125" s="65"/>
      <c r="IRL125" s="65"/>
      <c r="IRN125" s="65"/>
      <c r="IRP125" s="65"/>
      <c r="IRR125" s="65"/>
      <c r="IRT125" s="65"/>
      <c r="IRV125" s="65"/>
      <c r="IRX125" s="65"/>
      <c r="IRZ125" s="65"/>
      <c r="ISB125" s="65"/>
      <c r="ISD125" s="65"/>
      <c r="ISF125" s="65"/>
      <c r="ISH125" s="65"/>
      <c r="ISJ125" s="65"/>
      <c r="ISL125" s="65"/>
      <c r="ISN125" s="65"/>
      <c r="ISP125" s="65"/>
      <c r="ISR125" s="65"/>
      <c r="IST125" s="65"/>
      <c r="ISV125" s="65"/>
      <c r="ISX125" s="65"/>
      <c r="ISZ125" s="65"/>
      <c r="ITB125" s="65"/>
      <c r="ITD125" s="65"/>
      <c r="ITF125" s="65"/>
      <c r="ITH125" s="65"/>
      <c r="ITJ125" s="65"/>
      <c r="ITL125" s="65"/>
      <c r="ITN125" s="65"/>
      <c r="ITP125" s="65"/>
      <c r="ITR125" s="65"/>
      <c r="ITT125" s="65"/>
      <c r="ITV125" s="65"/>
      <c r="ITX125" s="65"/>
      <c r="ITZ125" s="65"/>
      <c r="IUB125" s="65"/>
      <c r="IUD125" s="65"/>
      <c r="IUF125" s="65"/>
      <c r="IUH125" s="65"/>
      <c r="IUJ125" s="65"/>
      <c r="IUL125" s="65"/>
      <c r="IUN125" s="65"/>
      <c r="IUP125" s="65"/>
      <c r="IUR125" s="65"/>
      <c r="IUT125" s="65"/>
      <c r="IUV125" s="65"/>
      <c r="IUX125" s="65"/>
      <c r="IUZ125" s="65"/>
      <c r="IVB125" s="65"/>
      <c r="IVD125" s="65"/>
      <c r="IVF125" s="65"/>
      <c r="IVH125" s="65"/>
      <c r="IVJ125" s="65"/>
      <c r="IVL125" s="65"/>
      <c r="IVN125" s="65"/>
      <c r="IVP125" s="65"/>
      <c r="IVR125" s="65"/>
      <c r="IVT125" s="65"/>
      <c r="IVV125" s="65"/>
      <c r="IVX125" s="65"/>
      <c r="IVZ125" s="65"/>
      <c r="IWB125" s="65"/>
      <c r="IWD125" s="65"/>
      <c r="IWF125" s="65"/>
      <c r="IWH125" s="65"/>
      <c r="IWJ125" s="65"/>
      <c r="IWL125" s="65"/>
      <c r="IWN125" s="65"/>
      <c r="IWP125" s="65"/>
      <c r="IWR125" s="65"/>
      <c r="IWT125" s="65"/>
      <c r="IWV125" s="65"/>
      <c r="IWX125" s="65"/>
      <c r="IWZ125" s="65"/>
      <c r="IXB125" s="65"/>
      <c r="IXD125" s="65"/>
      <c r="IXF125" s="65"/>
      <c r="IXH125" s="65"/>
      <c r="IXJ125" s="65"/>
      <c r="IXL125" s="65"/>
      <c r="IXN125" s="65"/>
      <c r="IXP125" s="65"/>
      <c r="IXR125" s="65"/>
      <c r="IXT125" s="65"/>
      <c r="IXV125" s="65"/>
      <c r="IXX125" s="65"/>
      <c r="IXZ125" s="65"/>
      <c r="IYB125" s="65"/>
      <c r="IYD125" s="65"/>
      <c r="IYF125" s="65"/>
      <c r="IYH125" s="65"/>
      <c r="IYJ125" s="65"/>
      <c r="IYL125" s="65"/>
      <c r="IYN125" s="65"/>
      <c r="IYP125" s="65"/>
      <c r="IYR125" s="65"/>
      <c r="IYT125" s="65"/>
      <c r="IYV125" s="65"/>
      <c r="IYX125" s="65"/>
      <c r="IYZ125" s="65"/>
      <c r="IZB125" s="65"/>
      <c r="IZD125" s="65"/>
      <c r="IZF125" s="65"/>
      <c r="IZH125" s="65"/>
      <c r="IZJ125" s="65"/>
      <c r="IZL125" s="65"/>
      <c r="IZN125" s="65"/>
      <c r="IZP125" s="65"/>
      <c r="IZR125" s="65"/>
      <c r="IZT125" s="65"/>
      <c r="IZV125" s="65"/>
      <c r="IZX125" s="65"/>
      <c r="IZZ125" s="65"/>
      <c r="JAB125" s="65"/>
      <c r="JAD125" s="65"/>
      <c r="JAF125" s="65"/>
      <c r="JAH125" s="65"/>
      <c r="JAJ125" s="65"/>
      <c r="JAL125" s="65"/>
      <c r="JAN125" s="65"/>
      <c r="JAP125" s="65"/>
      <c r="JAR125" s="65"/>
      <c r="JAT125" s="65"/>
      <c r="JAV125" s="65"/>
      <c r="JAX125" s="65"/>
      <c r="JAZ125" s="65"/>
      <c r="JBB125" s="65"/>
      <c r="JBD125" s="65"/>
      <c r="JBF125" s="65"/>
      <c r="JBH125" s="65"/>
      <c r="JBJ125" s="65"/>
      <c r="JBL125" s="65"/>
      <c r="JBN125" s="65"/>
      <c r="JBP125" s="65"/>
      <c r="JBR125" s="65"/>
      <c r="JBT125" s="65"/>
      <c r="JBV125" s="65"/>
      <c r="JBX125" s="65"/>
      <c r="JBZ125" s="65"/>
      <c r="JCB125" s="65"/>
      <c r="JCD125" s="65"/>
      <c r="JCF125" s="65"/>
      <c r="JCH125" s="65"/>
      <c r="JCJ125" s="65"/>
      <c r="JCL125" s="65"/>
      <c r="JCN125" s="65"/>
      <c r="JCP125" s="65"/>
      <c r="JCR125" s="65"/>
      <c r="JCT125" s="65"/>
      <c r="JCV125" s="65"/>
      <c r="JCX125" s="65"/>
      <c r="JCZ125" s="65"/>
      <c r="JDB125" s="65"/>
      <c r="JDD125" s="65"/>
      <c r="JDF125" s="65"/>
      <c r="JDH125" s="65"/>
      <c r="JDJ125" s="65"/>
      <c r="JDL125" s="65"/>
      <c r="JDN125" s="65"/>
      <c r="JDP125" s="65"/>
      <c r="JDR125" s="65"/>
      <c r="JDT125" s="65"/>
      <c r="JDV125" s="65"/>
      <c r="JDX125" s="65"/>
      <c r="JDZ125" s="65"/>
      <c r="JEB125" s="65"/>
      <c r="JED125" s="65"/>
      <c r="JEF125" s="65"/>
      <c r="JEH125" s="65"/>
      <c r="JEJ125" s="65"/>
      <c r="JEL125" s="65"/>
      <c r="JEN125" s="65"/>
      <c r="JEP125" s="65"/>
      <c r="JER125" s="65"/>
      <c r="JET125" s="65"/>
      <c r="JEV125" s="65"/>
      <c r="JEX125" s="65"/>
      <c r="JEZ125" s="65"/>
      <c r="JFB125" s="65"/>
      <c r="JFD125" s="65"/>
      <c r="JFF125" s="65"/>
      <c r="JFH125" s="65"/>
      <c r="JFJ125" s="65"/>
      <c r="JFL125" s="65"/>
      <c r="JFN125" s="65"/>
      <c r="JFP125" s="65"/>
      <c r="JFR125" s="65"/>
      <c r="JFT125" s="65"/>
      <c r="JFV125" s="65"/>
      <c r="JFX125" s="65"/>
      <c r="JFZ125" s="65"/>
      <c r="JGB125" s="65"/>
      <c r="JGD125" s="65"/>
      <c r="JGF125" s="65"/>
      <c r="JGH125" s="65"/>
      <c r="JGJ125" s="65"/>
      <c r="JGL125" s="65"/>
      <c r="JGN125" s="65"/>
      <c r="JGP125" s="65"/>
      <c r="JGR125" s="65"/>
      <c r="JGT125" s="65"/>
      <c r="JGV125" s="65"/>
      <c r="JGX125" s="65"/>
      <c r="JGZ125" s="65"/>
      <c r="JHB125" s="65"/>
      <c r="JHD125" s="65"/>
      <c r="JHF125" s="65"/>
      <c r="JHH125" s="65"/>
      <c r="JHJ125" s="65"/>
      <c r="JHL125" s="65"/>
      <c r="JHN125" s="65"/>
      <c r="JHP125" s="65"/>
      <c r="JHR125" s="65"/>
      <c r="JHT125" s="65"/>
      <c r="JHV125" s="65"/>
      <c r="JHX125" s="65"/>
      <c r="JHZ125" s="65"/>
      <c r="JIB125" s="65"/>
      <c r="JID125" s="65"/>
      <c r="JIF125" s="65"/>
      <c r="JIH125" s="65"/>
      <c r="JIJ125" s="65"/>
      <c r="JIL125" s="65"/>
      <c r="JIN125" s="65"/>
      <c r="JIP125" s="65"/>
      <c r="JIR125" s="65"/>
      <c r="JIT125" s="65"/>
      <c r="JIV125" s="65"/>
      <c r="JIX125" s="65"/>
      <c r="JIZ125" s="65"/>
      <c r="JJB125" s="65"/>
      <c r="JJD125" s="65"/>
      <c r="JJF125" s="65"/>
      <c r="JJH125" s="65"/>
      <c r="JJJ125" s="65"/>
      <c r="JJL125" s="65"/>
      <c r="JJN125" s="65"/>
      <c r="JJP125" s="65"/>
      <c r="JJR125" s="65"/>
      <c r="JJT125" s="65"/>
      <c r="JJV125" s="65"/>
      <c r="JJX125" s="65"/>
      <c r="JJZ125" s="65"/>
      <c r="JKB125" s="65"/>
      <c r="JKD125" s="65"/>
      <c r="JKF125" s="65"/>
      <c r="JKH125" s="65"/>
      <c r="JKJ125" s="65"/>
      <c r="JKL125" s="65"/>
      <c r="JKN125" s="65"/>
      <c r="JKP125" s="65"/>
      <c r="JKR125" s="65"/>
      <c r="JKT125" s="65"/>
      <c r="JKV125" s="65"/>
      <c r="JKX125" s="65"/>
      <c r="JKZ125" s="65"/>
      <c r="JLB125" s="65"/>
      <c r="JLD125" s="65"/>
      <c r="JLF125" s="65"/>
      <c r="JLH125" s="65"/>
      <c r="JLJ125" s="65"/>
      <c r="JLL125" s="65"/>
      <c r="JLN125" s="65"/>
      <c r="JLP125" s="65"/>
      <c r="JLR125" s="65"/>
      <c r="JLT125" s="65"/>
      <c r="JLV125" s="65"/>
      <c r="JLX125" s="65"/>
      <c r="JLZ125" s="65"/>
      <c r="JMB125" s="65"/>
      <c r="JMD125" s="65"/>
      <c r="JMF125" s="65"/>
      <c r="JMH125" s="65"/>
      <c r="JMJ125" s="65"/>
      <c r="JML125" s="65"/>
      <c r="JMN125" s="65"/>
      <c r="JMP125" s="65"/>
      <c r="JMR125" s="65"/>
      <c r="JMT125" s="65"/>
      <c r="JMV125" s="65"/>
      <c r="JMX125" s="65"/>
      <c r="JMZ125" s="65"/>
      <c r="JNB125" s="65"/>
      <c r="JND125" s="65"/>
      <c r="JNF125" s="65"/>
      <c r="JNH125" s="65"/>
      <c r="JNJ125" s="65"/>
      <c r="JNL125" s="65"/>
      <c r="JNN125" s="65"/>
      <c r="JNP125" s="65"/>
      <c r="JNR125" s="65"/>
      <c r="JNT125" s="65"/>
      <c r="JNV125" s="65"/>
      <c r="JNX125" s="65"/>
      <c r="JNZ125" s="65"/>
      <c r="JOB125" s="65"/>
      <c r="JOD125" s="65"/>
      <c r="JOF125" s="65"/>
      <c r="JOH125" s="65"/>
      <c r="JOJ125" s="65"/>
      <c r="JOL125" s="65"/>
      <c r="JON125" s="65"/>
      <c r="JOP125" s="65"/>
      <c r="JOR125" s="65"/>
      <c r="JOT125" s="65"/>
      <c r="JOV125" s="65"/>
      <c r="JOX125" s="65"/>
      <c r="JOZ125" s="65"/>
      <c r="JPB125" s="65"/>
      <c r="JPD125" s="65"/>
      <c r="JPF125" s="65"/>
      <c r="JPH125" s="65"/>
      <c r="JPJ125" s="65"/>
      <c r="JPL125" s="65"/>
      <c r="JPN125" s="65"/>
      <c r="JPP125" s="65"/>
      <c r="JPR125" s="65"/>
      <c r="JPT125" s="65"/>
      <c r="JPV125" s="65"/>
      <c r="JPX125" s="65"/>
      <c r="JPZ125" s="65"/>
      <c r="JQB125" s="65"/>
      <c r="JQD125" s="65"/>
      <c r="JQF125" s="65"/>
      <c r="JQH125" s="65"/>
      <c r="JQJ125" s="65"/>
      <c r="JQL125" s="65"/>
      <c r="JQN125" s="65"/>
      <c r="JQP125" s="65"/>
      <c r="JQR125" s="65"/>
      <c r="JQT125" s="65"/>
      <c r="JQV125" s="65"/>
      <c r="JQX125" s="65"/>
      <c r="JQZ125" s="65"/>
      <c r="JRB125" s="65"/>
      <c r="JRD125" s="65"/>
      <c r="JRF125" s="65"/>
      <c r="JRH125" s="65"/>
      <c r="JRJ125" s="65"/>
      <c r="JRL125" s="65"/>
      <c r="JRN125" s="65"/>
      <c r="JRP125" s="65"/>
      <c r="JRR125" s="65"/>
      <c r="JRT125" s="65"/>
      <c r="JRV125" s="65"/>
      <c r="JRX125" s="65"/>
      <c r="JRZ125" s="65"/>
      <c r="JSB125" s="65"/>
      <c r="JSD125" s="65"/>
      <c r="JSF125" s="65"/>
      <c r="JSH125" s="65"/>
      <c r="JSJ125" s="65"/>
      <c r="JSL125" s="65"/>
      <c r="JSN125" s="65"/>
      <c r="JSP125" s="65"/>
      <c r="JSR125" s="65"/>
      <c r="JST125" s="65"/>
      <c r="JSV125" s="65"/>
      <c r="JSX125" s="65"/>
      <c r="JSZ125" s="65"/>
      <c r="JTB125" s="65"/>
      <c r="JTD125" s="65"/>
      <c r="JTF125" s="65"/>
      <c r="JTH125" s="65"/>
      <c r="JTJ125" s="65"/>
      <c r="JTL125" s="65"/>
      <c r="JTN125" s="65"/>
      <c r="JTP125" s="65"/>
      <c r="JTR125" s="65"/>
      <c r="JTT125" s="65"/>
      <c r="JTV125" s="65"/>
      <c r="JTX125" s="65"/>
      <c r="JTZ125" s="65"/>
      <c r="JUB125" s="65"/>
      <c r="JUD125" s="65"/>
      <c r="JUF125" s="65"/>
      <c r="JUH125" s="65"/>
      <c r="JUJ125" s="65"/>
      <c r="JUL125" s="65"/>
      <c r="JUN125" s="65"/>
      <c r="JUP125" s="65"/>
      <c r="JUR125" s="65"/>
      <c r="JUT125" s="65"/>
      <c r="JUV125" s="65"/>
      <c r="JUX125" s="65"/>
      <c r="JUZ125" s="65"/>
      <c r="JVB125" s="65"/>
      <c r="JVD125" s="65"/>
      <c r="JVF125" s="65"/>
      <c r="JVH125" s="65"/>
      <c r="JVJ125" s="65"/>
      <c r="JVL125" s="65"/>
      <c r="JVN125" s="65"/>
      <c r="JVP125" s="65"/>
      <c r="JVR125" s="65"/>
      <c r="JVT125" s="65"/>
      <c r="JVV125" s="65"/>
      <c r="JVX125" s="65"/>
      <c r="JVZ125" s="65"/>
      <c r="JWB125" s="65"/>
      <c r="JWD125" s="65"/>
      <c r="JWF125" s="65"/>
      <c r="JWH125" s="65"/>
      <c r="JWJ125" s="65"/>
      <c r="JWL125" s="65"/>
      <c r="JWN125" s="65"/>
      <c r="JWP125" s="65"/>
      <c r="JWR125" s="65"/>
      <c r="JWT125" s="65"/>
      <c r="JWV125" s="65"/>
      <c r="JWX125" s="65"/>
      <c r="JWZ125" s="65"/>
      <c r="JXB125" s="65"/>
      <c r="JXD125" s="65"/>
      <c r="JXF125" s="65"/>
      <c r="JXH125" s="65"/>
      <c r="JXJ125" s="65"/>
      <c r="JXL125" s="65"/>
      <c r="JXN125" s="65"/>
      <c r="JXP125" s="65"/>
      <c r="JXR125" s="65"/>
      <c r="JXT125" s="65"/>
      <c r="JXV125" s="65"/>
      <c r="JXX125" s="65"/>
      <c r="JXZ125" s="65"/>
      <c r="JYB125" s="65"/>
      <c r="JYD125" s="65"/>
      <c r="JYF125" s="65"/>
      <c r="JYH125" s="65"/>
      <c r="JYJ125" s="65"/>
      <c r="JYL125" s="65"/>
      <c r="JYN125" s="65"/>
      <c r="JYP125" s="65"/>
      <c r="JYR125" s="65"/>
      <c r="JYT125" s="65"/>
      <c r="JYV125" s="65"/>
      <c r="JYX125" s="65"/>
      <c r="JYZ125" s="65"/>
      <c r="JZB125" s="65"/>
      <c r="JZD125" s="65"/>
      <c r="JZF125" s="65"/>
      <c r="JZH125" s="65"/>
      <c r="JZJ125" s="65"/>
      <c r="JZL125" s="65"/>
      <c r="JZN125" s="65"/>
      <c r="JZP125" s="65"/>
      <c r="JZR125" s="65"/>
      <c r="JZT125" s="65"/>
      <c r="JZV125" s="65"/>
      <c r="JZX125" s="65"/>
      <c r="JZZ125" s="65"/>
      <c r="KAB125" s="65"/>
      <c r="KAD125" s="65"/>
      <c r="KAF125" s="65"/>
      <c r="KAH125" s="65"/>
      <c r="KAJ125" s="65"/>
      <c r="KAL125" s="65"/>
      <c r="KAN125" s="65"/>
      <c r="KAP125" s="65"/>
      <c r="KAR125" s="65"/>
      <c r="KAT125" s="65"/>
      <c r="KAV125" s="65"/>
      <c r="KAX125" s="65"/>
      <c r="KAZ125" s="65"/>
      <c r="KBB125" s="65"/>
      <c r="KBD125" s="65"/>
      <c r="KBF125" s="65"/>
      <c r="KBH125" s="65"/>
      <c r="KBJ125" s="65"/>
      <c r="KBL125" s="65"/>
      <c r="KBN125" s="65"/>
      <c r="KBP125" s="65"/>
      <c r="KBR125" s="65"/>
      <c r="KBT125" s="65"/>
      <c r="KBV125" s="65"/>
      <c r="KBX125" s="65"/>
      <c r="KBZ125" s="65"/>
      <c r="KCB125" s="65"/>
      <c r="KCD125" s="65"/>
      <c r="KCF125" s="65"/>
      <c r="KCH125" s="65"/>
      <c r="KCJ125" s="65"/>
      <c r="KCL125" s="65"/>
      <c r="KCN125" s="65"/>
      <c r="KCP125" s="65"/>
      <c r="KCR125" s="65"/>
      <c r="KCT125" s="65"/>
      <c r="KCV125" s="65"/>
      <c r="KCX125" s="65"/>
      <c r="KCZ125" s="65"/>
      <c r="KDB125" s="65"/>
      <c r="KDD125" s="65"/>
      <c r="KDF125" s="65"/>
      <c r="KDH125" s="65"/>
      <c r="KDJ125" s="65"/>
      <c r="KDL125" s="65"/>
      <c r="KDN125" s="65"/>
      <c r="KDP125" s="65"/>
      <c r="KDR125" s="65"/>
      <c r="KDT125" s="65"/>
      <c r="KDV125" s="65"/>
      <c r="KDX125" s="65"/>
      <c r="KDZ125" s="65"/>
      <c r="KEB125" s="65"/>
      <c r="KED125" s="65"/>
      <c r="KEF125" s="65"/>
      <c r="KEH125" s="65"/>
      <c r="KEJ125" s="65"/>
      <c r="KEL125" s="65"/>
      <c r="KEN125" s="65"/>
      <c r="KEP125" s="65"/>
      <c r="KER125" s="65"/>
      <c r="KET125" s="65"/>
      <c r="KEV125" s="65"/>
      <c r="KEX125" s="65"/>
      <c r="KEZ125" s="65"/>
      <c r="KFB125" s="65"/>
      <c r="KFD125" s="65"/>
      <c r="KFF125" s="65"/>
      <c r="KFH125" s="65"/>
      <c r="KFJ125" s="65"/>
      <c r="KFL125" s="65"/>
      <c r="KFN125" s="65"/>
      <c r="KFP125" s="65"/>
      <c r="KFR125" s="65"/>
      <c r="KFT125" s="65"/>
      <c r="KFV125" s="65"/>
      <c r="KFX125" s="65"/>
      <c r="KFZ125" s="65"/>
      <c r="KGB125" s="65"/>
      <c r="KGD125" s="65"/>
      <c r="KGF125" s="65"/>
      <c r="KGH125" s="65"/>
      <c r="KGJ125" s="65"/>
      <c r="KGL125" s="65"/>
      <c r="KGN125" s="65"/>
      <c r="KGP125" s="65"/>
      <c r="KGR125" s="65"/>
      <c r="KGT125" s="65"/>
      <c r="KGV125" s="65"/>
      <c r="KGX125" s="65"/>
      <c r="KGZ125" s="65"/>
      <c r="KHB125" s="65"/>
      <c r="KHD125" s="65"/>
      <c r="KHF125" s="65"/>
      <c r="KHH125" s="65"/>
      <c r="KHJ125" s="65"/>
      <c r="KHL125" s="65"/>
      <c r="KHN125" s="65"/>
      <c r="KHP125" s="65"/>
      <c r="KHR125" s="65"/>
      <c r="KHT125" s="65"/>
      <c r="KHV125" s="65"/>
      <c r="KHX125" s="65"/>
      <c r="KHZ125" s="65"/>
      <c r="KIB125" s="65"/>
      <c r="KID125" s="65"/>
      <c r="KIF125" s="65"/>
      <c r="KIH125" s="65"/>
      <c r="KIJ125" s="65"/>
      <c r="KIL125" s="65"/>
      <c r="KIN125" s="65"/>
      <c r="KIP125" s="65"/>
      <c r="KIR125" s="65"/>
      <c r="KIT125" s="65"/>
      <c r="KIV125" s="65"/>
      <c r="KIX125" s="65"/>
      <c r="KIZ125" s="65"/>
      <c r="KJB125" s="65"/>
      <c r="KJD125" s="65"/>
      <c r="KJF125" s="65"/>
      <c r="KJH125" s="65"/>
      <c r="KJJ125" s="65"/>
      <c r="KJL125" s="65"/>
      <c r="KJN125" s="65"/>
      <c r="KJP125" s="65"/>
      <c r="KJR125" s="65"/>
      <c r="KJT125" s="65"/>
      <c r="KJV125" s="65"/>
      <c r="KJX125" s="65"/>
      <c r="KJZ125" s="65"/>
      <c r="KKB125" s="65"/>
      <c r="KKD125" s="65"/>
      <c r="KKF125" s="65"/>
      <c r="KKH125" s="65"/>
      <c r="KKJ125" s="65"/>
      <c r="KKL125" s="65"/>
      <c r="KKN125" s="65"/>
      <c r="KKP125" s="65"/>
      <c r="KKR125" s="65"/>
      <c r="KKT125" s="65"/>
      <c r="KKV125" s="65"/>
      <c r="KKX125" s="65"/>
      <c r="KKZ125" s="65"/>
      <c r="KLB125" s="65"/>
      <c r="KLD125" s="65"/>
      <c r="KLF125" s="65"/>
      <c r="KLH125" s="65"/>
      <c r="KLJ125" s="65"/>
      <c r="KLL125" s="65"/>
      <c r="KLN125" s="65"/>
      <c r="KLP125" s="65"/>
      <c r="KLR125" s="65"/>
      <c r="KLT125" s="65"/>
      <c r="KLV125" s="65"/>
      <c r="KLX125" s="65"/>
      <c r="KLZ125" s="65"/>
      <c r="KMB125" s="65"/>
      <c r="KMD125" s="65"/>
      <c r="KMF125" s="65"/>
      <c r="KMH125" s="65"/>
      <c r="KMJ125" s="65"/>
      <c r="KML125" s="65"/>
      <c r="KMN125" s="65"/>
      <c r="KMP125" s="65"/>
      <c r="KMR125" s="65"/>
      <c r="KMT125" s="65"/>
      <c r="KMV125" s="65"/>
      <c r="KMX125" s="65"/>
      <c r="KMZ125" s="65"/>
      <c r="KNB125" s="65"/>
      <c r="KND125" s="65"/>
      <c r="KNF125" s="65"/>
      <c r="KNH125" s="65"/>
      <c r="KNJ125" s="65"/>
      <c r="KNL125" s="65"/>
      <c r="KNN125" s="65"/>
      <c r="KNP125" s="65"/>
      <c r="KNR125" s="65"/>
      <c r="KNT125" s="65"/>
      <c r="KNV125" s="65"/>
      <c r="KNX125" s="65"/>
      <c r="KNZ125" s="65"/>
      <c r="KOB125" s="65"/>
      <c r="KOD125" s="65"/>
      <c r="KOF125" s="65"/>
      <c r="KOH125" s="65"/>
      <c r="KOJ125" s="65"/>
      <c r="KOL125" s="65"/>
      <c r="KON125" s="65"/>
      <c r="KOP125" s="65"/>
      <c r="KOR125" s="65"/>
      <c r="KOT125" s="65"/>
      <c r="KOV125" s="65"/>
      <c r="KOX125" s="65"/>
      <c r="KOZ125" s="65"/>
      <c r="KPB125" s="65"/>
      <c r="KPD125" s="65"/>
      <c r="KPF125" s="65"/>
      <c r="KPH125" s="65"/>
      <c r="KPJ125" s="65"/>
      <c r="KPL125" s="65"/>
      <c r="KPN125" s="65"/>
      <c r="KPP125" s="65"/>
      <c r="KPR125" s="65"/>
      <c r="KPT125" s="65"/>
      <c r="KPV125" s="65"/>
      <c r="KPX125" s="65"/>
      <c r="KPZ125" s="65"/>
      <c r="KQB125" s="65"/>
      <c r="KQD125" s="65"/>
      <c r="KQF125" s="65"/>
      <c r="KQH125" s="65"/>
      <c r="KQJ125" s="65"/>
      <c r="KQL125" s="65"/>
      <c r="KQN125" s="65"/>
      <c r="KQP125" s="65"/>
      <c r="KQR125" s="65"/>
      <c r="KQT125" s="65"/>
      <c r="KQV125" s="65"/>
      <c r="KQX125" s="65"/>
      <c r="KQZ125" s="65"/>
      <c r="KRB125" s="65"/>
      <c r="KRD125" s="65"/>
      <c r="KRF125" s="65"/>
      <c r="KRH125" s="65"/>
      <c r="KRJ125" s="65"/>
      <c r="KRL125" s="65"/>
      <c r="KRN125" s="65"/>
      <c r="KRP125" s="65"/>
      <c r="KRR125" s="65"/>
      <c r="KRT125" s="65"/>
      <c r="KRV125" s="65"/>
      <c r="KRX125" s="65"/>
      <c r="KRZ125" s="65"/>
      <c r="KSB125" s="65"/>
      <c r="KSD125" s="65"/>
      <c r="KSF125" s="65"/>
      <c r="KSH125" s="65"/>
      <c r="KSJ125" s="65"/>
      <c r="KSL125" s="65"/>
      <c r="KSN125" s="65"/>
      <c r="KSP125" s="65"/>
      <c r="KSR125" s="65"/>
      <c r="KST125" s="65"/>
      <c r="KSV125" s="65"/>
      <c r="KSX125" s="65"/>
      <c r="KSZ125" s="65"/>
      <c r="KTB125" s="65"/>
      <c r="KTD125" s="65"/>
      <c r="KTF125" s="65"/>
      <c r="KTH125" s="65"/>
      <c r="KTJ125" s="65"/>
      <c r="KTL125" s="65"/>
      <c r="KTN125" s="65"/>
      <c r="KTP125" s="65"/>
      <c r="KTR125" s="65"/>
      <c r="KTT125" s="65"/>
      <c r="KTV125" s="65"/>
      <c r="KTX125" s="65"/>
      <c r="KTZ125" s="65"/>
      <c r="KUB125" s="65"/>
      <c r="KUD125" s="65"/>
      <c r="KUF125" s="65"/>
      <c r="KUH125" s="65"/>
      <c r="KUJ125" s="65"/>
      <c r="KUL125" s="65"/>
      <c r="KUN125" s="65"/>
      <c r="KUP125" s="65"/>
      <c r="KUR125" s="65"/>
      <c r="KUT125" s="65"/>
      <c r="KUV125" s="65"/>
      <c r="KUX125" s="65"/>
      <c r="KUZ125" s="65"/>
      <c r="KVB125" s="65"/>
      <c r="KVD125" s="65"/>
      <c r="KVF125" s="65"/>
      <c r="KVH125" s="65"/>
      <c r="KVJ125" s="65"/>
      <c r="KVL125" s="65"/>
      <c r="KVN125" s="65"/>
      <c r="KVP125" s="65"/>
      <c r="KVR125" s="65"/>
      <c r="KVT125" s="65"/>
      <c r="KVV125" s="65"/>
      <c r="KVX125" s="65"/>
      <c r="KVZ125" s="65"/>
      <c r="KWB125" s="65"/>
      <c r="KWD125" s="65"/>
      <c r="KWF125" s="65"/>
      <c r="KWH125" s="65"/>
      <c r="KWJ125" s="65"/>
      <c r="KWL125" s="65"/>
      <c r="KWN125" s="65"/>
      <c r="KWP125" s="65"/>
      <c r="KWR125" s="65"/>
      <c r="KWT125" s="65"/>
      <c r="KWV125" s="65"/>
      <c r="KWX125" s="65"/>
      <c r="KWZ125" s="65"/>
      <c r="KXB125" s="65"/>
      <c r="KXD125" s="65"/>
      <c r="KXF125" s="65"/>
      <c r="KXH125" s="65"/>
      <c r="KXJ125" s="65"/>
      <c r="KXL125" s="65"/>
      <c r="KXN125" s="65"/>
      <c r="KXP125" s="65"/>
      <c r="KXR125" s="65"/>
      <c r="KXT125" s="65"/>
      <c r="KXV125" s="65"/>
      <c r="KXX125" s="65"/>
      <c r="KXZ125" s="65"/>
      <c r="KYB125" s="65"/>
      <c r="KYD125" s="65"/>
      <c r="KYF125" s="65"/>
      <c r="KYH125" s="65"/>
      <c r="KYJ125" s="65"/>
      <c r="KYL125" s="65"/>
      <c r="KYN125" s="65"/>
      <c r="KYP125" s="65"/>
      <c r="KYR125" s="65"/>
      <c r="KYT125" s="65"/>
      <c r="KYV125" s="65"/>
      <c r="KYX125" s="65"/>
      <c r="KYZ125" s="65"/>
      <c r="KZB125" s="65"/>
      <c r="KZD125" s="65"/>
      <c r="KZF125" s="65"/>
      <c r="KZH125" s="65"/>
      <c r="KZJ125" s="65"/>
      <c r="KZL125" s="65"/>
      <c r="KZN125" s="65"/>
      <c r="KZP125" s="65"/>
      <c r="KZR125" s="65"/>
      <c r="KZT125" s="65"/>
      <c r="KZV125" s="65"/>
      <c r="KZX125" s="65"/>
      <c r="KZZ125" s="65"/>
      <c r="LAB125" s="65"/>
      <c r="LAD125" s="65"/>
      <c r="LAF125" s="65"/>
      <c r="LAH125" s="65"/>
      <c r="LAJ125" s="65"/>
      <c r="LAL125" s="65"/>
      <c r="LAN125" s="65"/>
      <c r="LAP125" s="65"/>
      <c r="LAR125" s="65"/>
      <c r="LAT125" s="65"/>
      <c r="LAV125" s="65"/>
      <c r="LAX125" s="65"/>
      <c r="LAZ125" s="65"/>
      <c r="LBB125" s="65"/>
      <c r="LBD125" s="65"/>
      <c r="LBF125" s="65"/>
      <c r="LBH125" s="65"/>
      <c r="LBJ125" s="65"/>
      <c r="LBL125" s="65"/>
      <c r="LBN125" s="65"/>
      <c r="LBP125" s="65"/>
      <c r="LBR125" s="65"/>
      <c r="LBT125" s="65"/>
      <c r="LBV125" s="65"/>
      <c r="LBX125" s="65"/>
      <c r="LBZ125" s="65"/>
      <c r="LCB125" s="65"/>
      <c r="LCD125" s="65"/>
      <c r="LCF125" s="65"/>
      <c r="LCH125" s="65"/>
      <c r="LCJ125" s="65"/>
      <c r="LCL125" s="65"/>
      <c r="LCN125" s="65"/>
      <c r="LCP125" s="65"/>
      <c r="LCR125" s="65"/>
      <c r="LCT125" s="65"/>
      <c r="LCV125" s="65"/>
      <c r="LCX125" s="65"/>
      <c r="LCZ125" s="65"/>
      <c r="LDB125" s="65"/>
      <c r="LDD125" s="65"/>
      <c r="LDF125" s="65"/>
      <c r="LDH125" s="65"/>
      <c r="LDJ125" s="65"/>
      <c r="LDL125" s="65"/>
      <c r="LDN125" s="65"/>
      <c r="LDP125" s="65"/>
      <c r="LDR125" s="65"/>
      <c r="LDT125" s="65"/>
      <c r="LDV125" s="65"/>
      <c r="LDX125" s="65"/>
      <c r="LDZ125" s="65"/>
      <c r="LEB125" s="65"/>
      <c r="LED125" s="65"/>
      <c r="LEF125" s="65"/>
      <c r="LEH125" s="65"/>
      <c r="LEJ125" s="65"/>
      <c r="LEL125" s="65"/>
      <c r="LEN125" s="65"/>
      <c r="LEP125" s="65"/>
      <c r="LER125" s="65"/>
      <c r="LET125" s="65"/>
      <c r="LEV125" s="65"/>
      <c r="LEX125" s="65"/>
      <c r="LEZ125" s="65"/>
      <c r="LFB125" s="65"/>
      <c r="LFD125" s="65"/>
      <c r="LFF125" s="65"/>
      <c r="LFH125" s="65"/>
      <c r="LFJ125" s="65"/>
      <c r="LFL125" s="65"/>
      <c r="LFN125" s="65"/>
      <c r="LFP125" s="65"/>
      <c r="LFR125" s="65"/>
      <c r="LFT125" s="65"/>
      <c r="LFV125" s="65"/>
      <c r="LFX125" s="65"/>
      <c r="LFZ125" s="65"/>
      <c r="LGB125" s="65"/>
      <c r="LGD125" s="65"/>
      <c r="LGF125" s="65"/>
      <c r="LGH125" s="65"/>
      <c r="LGJ125" s="65"/>
      <c r="LGL125" s="65"/>
      <c r="LGN125" s="65"/>
      <c r="LGP125" s="65"/>
      <c r="LGR125" s="65"/>
      <c r="LGT125" s="65"/>
      <c r="LGV125" s="65"/>
      <c r="LGX125" s="65"/>
      <c r="LGZ125" s="65"/>
      <c r="LHB125" s="65"/>
      <c r="LHD125" s="65"/>
      <c r="LHF125" s="65"/>
      <c r="LHH125" s="65"/>
      <c r="LHJ125" s="65"/>
      <c r="LHL125" s="65"/>
      <c r="LHN125" s="65"/>
      <c r="LHP125" s="65"/>
      <c r="LHR125" s="65"/>
      <c r="LHT125" s="65"/>
      <c r="LHV125" s="65"/>
      <c r="LHX125" s="65"/>
      <c r="LHZ125" s="65"/>
      <c r="LIB125" s="65"/>
      <c r="LID125" s="65"/>
      <c r="LIF125" s="65"/>
      <c r="LIH125" s="65"/>
      <c r="LIJ125" s="65"/>
      <c r="LIL125" s="65"/>
      <c r="LIN125" s="65"/>
      <c r="LIP125" s="65"/>
      <c r="LIR125" s="65"/>
      <c r="LIT125" s="65"/>
      <c r="LIV125" s="65"/>
      <c r="LIX125" s="65"/>
      <c r="LIZ125" s="65"/>
      <c r="LJB125" s="65"/>
      <c r="LJD125" s="65"/>
      <c r="LJF125" s="65"/>
      <c r="LJH125" s="65"/>
      <c r="LJJ125" s="65"/>
      <c r="LJL125" s="65"/>
      <c r="LJN125" s="65"/>
      <c r="LJP125" s="65"/>
      <c r="LJR125" s="65"/>
      <c r="LJT125" s="65"/>
      <c r="LJV125" s="65"/>
      <c r="LJX125" s="65"/>
      <c r="LJZ125" s="65"/>
      <c r="LKB125" s="65"/>
      <c r="LKD125" s="65"/>
      <c r="LKF125" s="65"/>
      <c r="LKH125" s="65"/>
      <c r="LKJ125" s="65"/>
      <c r="LKL125" s="65"/>
      <c r="LKN125" s="65"/>
      <c r="LKP125" s="65"/>
      <c r="LKR125" s="65"/>
      <c r="LKT125" s="65"/>
      <c r="LKV125" s="65"/>
      <c r="LKX125" s="65"/>
      <c r="LKZ125" s="65"/>
      <c r="LLB125" s="65"/>
      <c r="LLD125" s="65"/>
      <c r="LLF125" s="65"/>
      <c r="LLH125" s="65"/>
      <c r="LLJ125" s="65"/>
      <c r="LLL125" s="65"/>
      <c r="LLN125" s="65"/>
      <c r="LLP125" s="65"/>
      <c r="LLR125" s="65"/>
      <c r="LLT125" s="65"/>
      <c r="LLV125" s="65"/>
      <c r="LLX125" s="65"/>
      <c r="LLZ125" s="65"/>
      <c r="LMB125" s="65"/>
      <c r="LMD125" s="65"/>
      <c r="LMF125" s="65"/>
      <c r="LMH125" s="65"/>
      <c r="LMJ125" s="65"/>
      <c r="LML125" s="65"/>
      <c r="LMN125" s="65"/>
      <c r="LMP125" s="65"/>
      <c r="LMR125" s="65"/>
      <c r="LMT125" s="65"/>
      <c r="LMV125" s="65"/>
      <c r="LMX125" s="65"/>
      <c r="LMZ125" s="65"/>
      <c r="LNB125" s="65"/>
      <c r="LND125" s="65"/>
      <c r="LNF125" s="65"/>
      <c r="LNH125" s="65"/>
      <c r="LNJ125" s="65"/>
      <c r="LNL125" s="65"/>
      <c r="LNN125" s="65"/>
      <c r="LNP125" s="65"/>
      <c r="LNR125" s="65"/>
      <c r="LNT125" s="65"/>
      <c r="LNV125" s="65"/>
      <c r="LNX125" s="65"/>
      <c r="LNZ125" s="65"/>
      <c r="LOB125" s="65"/>
      <c r="LOD125" s="65"/>
      <c r="LOF125" s="65"/>
      <c r="LOH125" s="65"/>
      <c r="LOJ125" s="65"/>
      <c r="LOL125" s="65"/>
      <c r="LON125" s="65"/>
      <c r="LOP125" s="65"/>
      <c r="LOR125" s="65"/>
      <c r="LOT125" s="65"/>
      <c r="LOV125" s="65"/>
      <c r="LOX125" s="65"/>
      <c r="LOZ125" s="65"/>
      <c r="LPB125" s="65"/>
      <c r="LPD125" s="65"/>
      <c r="LPF125" s="65"/>
      <c r="LPH125" s="65"/>
      <c r="LPJ125" s="65"/>
      <c r="LPL125" s="65"/>
      <c r="LPN125" s="65"/>
      <c r="LPP125" s="65"/>
      <c r="LPR125" s="65"/>
      <c r="LPT125" s="65"/>
      <c r="LPV125" s="65"/>
      <c r="LPX125" s="65"/>
      <c r="LPZ125" s="65"/>
      <c r="LQB125" s="65"/>
      <c r="LQD125" s="65"/>
      <c r="LQF125" s="65"/>
      <c r="LQH125" s="65"/>
      <c r="LQJ125" s="65"/>
      <c r="LQL125" s="65"/>
      <c r="LQN125" s="65"/>
      <c r="LQP125" s="65"/>
      <c r="LQR125" s="65"/>
      <c r="LQT125" s="65"/>
      <c r="LQV125" s="65"/>
      <c r="LQX125" s="65"/>
      <c r="LQZ125" s="65"/>
      <c r="LRB125" s="65"/>
      <c r="LRD125" s="65"/>
      <c r="LRF125" s="65"/>
      <c r="LRH125" s="65"/>
      <c r="LRJ125" s="65"/>
      <c r="LRL125" s="65"/>
      <c r="LRN125" s="65"/>
      <c r="LRP125" s="65"/>
      <c r="LRR125" s="65"/>
      <c r="LRT125" s="65"/>
      <c r="LRV125" s="65"/>
      <c r="LRX125" s="65"/>
      <c r="LRZ125" s="65"/>
      <c r="LSB125" s="65"/>
      <c r="LSD125" s="65"/>
      <c r="LSF125" s="65"/>
      <c r="LSH125" s="65"/>
      <c r="LSJ125" s="65"/>
      <c r="LSL125" s="65"/>
      <c r="LSN125" s="65"/>
      <c r="LSP125" s="65"/>
      <c r="LSR125" s="65"/>
      <c r="LST125" s="65"/>
      <c r="LSV125" s="65"/>
      <c r="LSX125" s="65"/>
      <c r="LSZ125" s="65"/>
      <c r="LTB125" s="65"/>
      <c r="LTD125" s="65"/>
      <c r="LTF125" s="65"/>
      <c r="LTH125" s="65"/>
      <c r="LTJ125" s="65"/>
      <c r="LTL125" s="65"/>
      <c r="LTN125" s="65"/>
      <c r="LTP125" s="65"/>
      <c r="LTR125" s="65"/>
      <c r="LTT125" s="65"/>
      <c r="LTV125" s="65"/>
      <c r="LTX125" s="65"/>
      <c r="LTZ125" s="65"/>
      <c r="LUB125" s="65"/>
      <c r="LUD125" s="65"/>
      <c r="LUF125" s="65"/>
      <c r="LUH125" s="65"/>
      <c r="LUJ125" s="65"/>
      <c r="LUL125" s="65"/>
      <c r="LUN125" s="65"/>
      <c r="LUP125" s="65"/>
      <c r="LUR125" s="65"/>
      <c r="LUT125" s="65"/>
      <c r="LUV125" s="65"/>
      <c r="LUX125" s="65"/>
      <c r="LUZ125" s="65"/>
      <c r="LVB125" s="65"/>
      <c r="LVD125" s="65"/>
      <c r="LVF125" s="65"/>
      <c r="LVH125" s="65"/>
      <c r="LVJ125" s="65"/>
      <c r="LVL125" s="65"/>
      <c r="LVN125" s="65"/>
      <c r="LVP125" s="65"/>
      <c r="LVR125" s="65"/>
      <c r="LVT125" s="65"/>
      <c r="LVV125" s="65"/>
      <c r="LVX125" s="65"/>
      <c r="LVZ125" s="65"/>
      <c r="LWB125" s="65"/>
      <c r="LWD125" s="65"/>
      <c r="LWF125" s="65"/>
      <c r="LWH125" s="65"/>
      <c r="LWJ125" s="65"/>
      <c r="LWL125" s="65"/>
      <c r="LWN125" s="65"/>
      <c r="LWP125" s="65"/>
      <c r="LWR125" s="65"/>
      <c r="LWT125" s="65"/>
      <c r="LWV125" s="65"/>
      <c r="LWX125" s="65"/>
      <c r="LWZ125" s="65"/>
      <c r="LXB125" s="65"/>
      <c r="LXD125" s="65"/>
      <c r="LXF125" s="65"/>
      <c r="LXH125" s="65"/>
      <c r="LXJ125" s="65"/>
      <c r="LXL125" s="65"/>
      <c r="LXN125" s="65"/>
      <c r="LXP125" s="65"/>
      <c r="LXR125" s="65"/>
      <c r="LXT125" s="65"/>
      <c r="LXV125" s="65"/>
      <c r="LXX125" s="65"/>
      <c r="LXZ125" s="65"/>
      <c r="LYB125" s="65"/>
      <c r="LYD125" s="65"/>
      <c r="LYF125" s="65"/>
      <c r="LYH125" s="65"/>
      <c r="LYJ125" s="65"/>
      <c r="LYL125" s="65"/>
      <c r="LYN125" s="65"/>
      <c r="LYP125" s="65"/>
      <c r="LYR125" s="65"/>
      <c r="LYT125" s="65"/>
      <c r="LYV125" s="65"/>
      <c r="LYX125" s="65"/>
      <c r="LYZ125" s="65"/>
      <c r="LZB125" s="65"/>
      <c r="LZD125" s="65"/>
      <c r="LZF125" s="65"/>
      <c r="LZH125" s="65"/>
      <c r="LZJ125" s="65"/>
      <c r="LZL125" s="65"/>
      <c r="LZN125" s="65"/>
      <c r="LZP125" s="65"/>
      <c r="LZR125" s="65"/>
      <c r="LZT125" s="65"/>
      <c r="LZV125" s="65"/>
      <c r="LZX125" s="65"/>
      <c r="LZZ125" s="65"/>
      <c r="MAB125" s="65"/>
      <c r="MAD125" s="65"/>
      <c r="MAF125" s="65"/>
      <c r="MAH125" s="65"/>
      <c r="MAJ125" s="65"/>
      <c r="MAL125" s="65"/>
      <c r="MAN125" s="65"/>
      <c r="MAP125" s="65"/>
      <c r="MAR125" s="65"/>
      <c r="MAT125" s="65"/>
      <c r="MAV125" s="65"/>
      <c r="MAX125" s="65"/>
      <c r="MAZ125" s="65"/>
      <c r="MBB125" s="65"/>
      <c r="MBD125" s="65"/>
      <c r="MBF125" s="65"/>
      <c r="MBH125" s="65"/>
      <c r="MBJ125" s="65"/>
      <c r="MBL125" s="65"/>
      <c r="MBN125" s="65"/>
      <c r="MBP125" s="65"/>
      <c r="MBR125" s="65"/>
      <c r="MBT125" s="65"/>
      <c r="MBV125" s="65"/>
      <c r="MBX125" s="65"/>
      <c r="MBZ125" s="65"/>
      <c r="MCB125" s="65"/>
      <c r="MCD125" s="65"/>
      <c r="MCF125" s="65"/>
      <c r="MCH125" s="65"/>
      <c r="MCJ125" s="65"/>
      <c r="MCL125" s="65"/>
      <c r="MCN125" s="65"/>
      <c r="MCP125" s="65"/>
      <c r="MCR125" s="65"/>
      <c r="MCT125" s="65"/>
      <c r="MCV125" s="65"/>
      <c r="MCX125" s="65"/>
      <c r="MCZ125" s="65"/>
      <c r="MDB125" s="65"/>
      <c r="MDD125" s="65"/>
      <c r="MDF125" s="65"/>
      <c r="MDH125" s="65"/>
      <c r="MDJ125" s="65"/>
      <c r="MDL125" s="65"/>
      <c r="MDN125" s="65"/>
      <c r="MDP125" s="65"/>
      <c r="MDR125" s="65"/>
      <c r="MDT125" s="65"/>
      <c r="MDV125" s="65"/>
      <c r="MDX125" s="65"/>
      <c r="MDZ125" s="65"/>
      <c r="MEB125" s="65"/>
      <c r="MED125" s="65"/>
      <c r="MEF125" s="65"/>
      <c r="MEH125" s="65"/>
      <c r="MEJ125" s="65"/>
      <c r="MEL125" s="65"/>
      <c r="MEN125" s="65"/>
      <c r="MEP125" s="65"/>
      <c r="MER125" s="65"/>
      <c r="MET125" s="65"/>
      <c r="MEV125" s="65"/>
      <c r="MEX125" s="65"/>
      <c r="MEZ125" s="65"/>
      <c r="MFB125" s="65"/>
      <c r="MFD125" s="65"/>
      <c r="MFF125" s="65"/>
      <c r="MFH125" s="65"/>
      <c r="MFJ125" s="65"/>
      <c r="MFL125" s="65"/>
      <c r="MFN125" s="65"/>
      <c r="MFP125" s="65"/>
      <c r="MFR125" s="65"/>
      <c r="MFT125" s="65"/>
      <c r="MFV125" s="65"/>
      <c r="MFX125" s="65"/>
      <c r="MFZ125" s="65"/>
      <c r="MGB125" s="65"/>
      <c r="MGD125" s="65"/>
      <c r="MGF125" s="65"/>
      <c r="MGH125" s="65"/>
      <c r="MGJ125" s="65"/>
      <c r="MGL125" s="65"/>
      <c r="MGN125" s="65"/>
      <c r="MGP125" s="65"/>
      <c r="MGR125" s="65"/>
      <c r="MGT125" s="65"/>
      <c r="MGV125" s="65"/>
      <c r="MGX125" s="65"/>
      <c r="MGZ125" s="65"/>
      <c r="MHB125" s="65"/>
      <c r="MHD125" s="65"/>
      <c r="MHF125" s="65"/>
      <c r="MHH125" s="65"/>
      <c r="MHJ125" s="65"/>
      <c r="MHL125" s="65"/>
      <c r="MHN125" s="65"/>
      <c r="MHP125" s="65"/>
      <c r="MHR125" s="65"/>
      <c r="MHT125" s="65"/>
      <c r="MHV125" s="65"/>
      <c r="MHX125" s="65"/>
      <c r="MHZ125" s="65"/>
      <c r="MIB125" s="65"/>
      <c r="MID125" s="65"/>
      <c r="MIF125" s="65"/>
      <c r="MIH125" s="65"/>
      <c r="MIJ125" s="65"/>
      <c r="MIL125" s="65"/>
      <c r="MIN125" s="65"/>
      <c r="MIP125" s="65"/>
      <c r="MIR125" s="65"/>
      <c r="MIT125" s="65"/>
      <c r="MIV125" s="65"/>
      <c r="MIX125" s="65"/>
      <c r="MIZ125" s="65"/>
      <c r="MJB125" s="65"/>
      <c r="MJD125" s="65"/>
      <c r="MJF125" s="65"/>
      <c r="MJH125" s="65"/>
      <c r="MJJ125" s="65"/>
      <c r="MJL125" s="65"/>
      <c r="MJN125" s="65"/>
      <c r="MJP125" s="65"/>
      <c r="MJR125" s="65"/>
      <c r="MJT125" s="65"/>
      <c r="MJV125" s="65"/>
      <c r="MJX125" s="65"/>
      <c r="MJZ125" s="65"/>
      <c r="MKB125" s="65"/>
      <c r="MKD125" s="65"/>
      <c r="MKF125" s="65"/>
      <c r="MKH125" s="65"/>
      <c r="MKJ125" s="65"/>
      <c r="MKL125" s="65"/>
      <c r="MKN125" s="65"/>
      <c r="MKP125" s="65"/>
      <c r="MKR125" s="65"/>
      <c r="MKT125" s="65"/>
      <c r="MKV125" s="65"/>
      <c r="MKX125" s="65"/>
      <c r="MKZ125" s="65"/>
      <c r="MLB125" s="65"/>
      <c r="MLD125" s="65"/>
      <c r="MLF125" s="65"/>
      <c r="MLH125" s="65"/>
      <c r="MLJ125" s="65"/>
      <c r="MLL125" s="65"/>
      <c r="MLN125" s="65"/>
      <c r="MLP125" s="65"/>
      <c r="MLR125" s="65"/>
      <c r="MLT125" s="65"/>
      <c r="MLV125" s="65"/>
      <c r="MLX125" s="65"/>
      <c r="MLZ125" s="65"/>
      <c r="MMB125" s="65"/>
      <c r="MMD125" s="65"/>
      <c r="MMF125" s="65"/>
      <c r="MMH125" s="65"/>
      <c r="MMJ125" s="65"/>
      <c r="MML125" s="65"/>
      <c r="MMN125" s="65"/>
      <c r="MMP125" s="65"/>
      <c r="MMR125" s="65"/>
      <c r="MMT125" s="65"/>
      <c r="MMV125" s="65"/>
      <c r="MMX125" s="65"/>
      <c r="MMZ125" s="65"/>
      <c r="MNB125" s="65"/>
      <c r="MND125" s="65"/>
      <c r="MNF125" s="65"/>
      <c r="MNH125" s="65"/>
      <c r="MNJ125" s="65"/>
      <c r="MNL125" s="65"/>
      <c r="MNN125" s="65"/>
      <c r="MNP125" s="65"/>
      <c r="MNR125" s="65"/>
      <c r="MNT125" s="65"/>
      <c r="MNV125" s="65"/>
      <c r="MNX125" s="65"/>
      <c r="MNZ125" s="65"/>
      <c r="MOB125" s="65"/>
      <c r="MOD125" s="65"/>
      <c r="MOF125" s="65"/>
      <c r="MOH125" s="65"/>
      <c r="MOJ125" s="65"/>
      <c r="MOL125" s="65"/>
      <c r="MON125" s="65"/>
      <c r="MOP125" s="65"/>
      <c r="MOR125" s="65"/>
      <c r="MOT125" s="65"/>
      <c r="MOV125" s="65"/>
      <c r="MOX125" s="65"/>
      <c r="MOZ125" s="65"/>
      <c r="MPB125" s="65"/>
      <c r="MPD125" s="65"/>
      <c r="MPF125" s="65"/>
      <c r="MPH125" s="65"/>
      <c r="MPJ125" s="65"/>
      <c r="MPL125" s="65"/>
      <c r="MPN125" s="65"/>
      <c r="MPP125" s="65"/>
      <c r="MPR125" s="65"/>
      <c r="MPT125" s="65"/>
      <c r="MPV125" s="65"/>
      <c r="MPX125" s="65"/>
      <c r="MPZ125" s="65"/>
      <c r="MQB125" s="65"/>
      <c r="MQD125" s="65"/>
      <c r="MQF125" s="65"/>
      <c r="MQH125" s="65"/>
      <c r="MQJ125" s="65"/>
      <c r="MQL125" s="65"/>
      <c r="MQN125" s="65"/>
      <c r="MQP125" s="65"/>
      <c r="MQR125" s="65"/>
      <c r="MQT125" s="65"/>
      <c r="MQV125" s="65"/>
      <c r="MQX125" s="65"/>
      <c r="MQZ125" s="65"/>
      <c r="MRB125" s="65"/>
      <c r="MRD125" s="65"/>
      <c r="MRF125" s="65"/>
      <c r="MRH125" s="65"/>
      <c r="MRJ125" s="65"/>
      <c r="MRL125" s="65"/>
      <c r="MRN125" s="65"/>
      <c r="MRP125" s="65"/>
      <c r="MRR125" s="65"/>
      <c r="MRT125" s="65"/>
      <c r="MRV125" s="65"/>
      <c r="MRX125" s="65"/>
      <c r="MRZ125" s="65"/>
      <c r="MSB125" s="65"/>
      <c r="MSD125" s="65"/>
      <c r="MSF125" s="65"/>
      <c r="MSH125" s="65"/>
      <c r="MSJ125" s="65"/>
      <c r="MSL125" s="65"/>
      <c r="MSN125" s="65"/>
      <c r="MSP125" s="65"/>
      <c r="MSR125" s="65"/>
      <c r="MST125" s="65"/>
      <c r="MSV125" s="65"/>
      <c r="MSX125" s="65"/>
      <c r="MSZ125" s="65"/>
      <c r="MTB125" s="65"/>
      <c r="MTD125" s="65"/>
      <c r="MTF125" s="65"/>
      <c r="MTH125" s="65"/>
      <c r="MTJ125" s="65"/>
      <c r="MTL125" s="65"/>
      <c r="MTN125" s="65"/>
      <c r="MTP125" s="65"/>
      <c r="MTR125" s="65"/>
      <c r="MTT125" s="65"/>
      <c r="MTV125" s="65"/>
      <c r="MTX125" s="65"/>
      <c r="MTZ125" s="65"/>
      <c r="MUB125" s="65"/>
      <c r="MUD125" s="65"/>
      <c r="MUF125" s="65"/>
      <c r="MUH125" s="65"/>
      <c r="MUJ125" s="65"/>
      <c r="MUL125" s="65"/>
      <c r="MUN125" s="65"/>
      <c r="MUP125" s="65"/>
      <c r="MUR125" s="65"/>
      <c r="MUT125" s="65"/>
      <c r="MUV125" s="65"/>
      <c r="MUX125" s="65"/>
      <c r="MUZ125" s="65"/>
      <c r="MVB125" s="65"/>
      <c r="MVD125" s="65"/>
      <c r="MVF125" s="65"/>
      <c r="MVH125" s="65"/>
      <c r="MVJ125" s="65"/>
      <c r="MVL125" s="65"/>
      <c r="MVN125" s="65"/>
      <c r="MVP125" s="65"/>
      <c r="MVR125" s="65"/>
      <c r="MVT125" s="65"/>
      <c r="MVV125" s="65"/>
      <c r="MVX125" s="65"/>
      <c r="MVZ125" s="65"/>
      <c r="MWB125" s="65"/>
      <c r="MWD125" s="65"/>
      <c r="MWF125" s="65"/>
      <c r="MWH125" s="65"/>
      <c r="MWJ125" s="65"/>
      <c r="MWL125" s="65"/>
      <c r="MWN125" s="65"/>
      <c r="MWP125" s="65"/>
      <c r="MWR125" s="65"/>
      <c r="MWT125" s="65"/>
      <c r="MWV125" s="65"/>
      <c r="MWX125" s="65"/>
      <c r="MWZ125" s="65"/>
      <c r="MXB125" s="65"/>
      <c r="MXD125" s="65"/>
      <c r="MXF125" s="65"/>
      <c r="MXH125" s="65"/>
      <c r="MXJ125" s="65"/>
      <c r="MXL125" s="65"/>
      <c r="MXN125" s="65"/>
      <c r="MXP125" s="65"/>
      <c r="MXR125" s="65"/>
      <c r="MXT125" s="65"/>
      <c r="MXV125" s="65"/>
      <c r="MXX125" s="65"/>
      <c r="MXZ125" s="65"/>
      <c r="MYB125" s="65"/>
      <c r="MYD125" s="65"/>
      <c r="MYF125" s="65"/>
      <c r="MYH125" s="65"/>
      <c r="MYJ125" s="65"/>
      <c r="MYL125" s="65"/>
      <c r="MYN125" s="65"/>
      <c r="MYP125" s="65"/>
      <c r="MYR125" s="65"/>
      <c r="MYT125" s="65"/>
      <c r="MYV125" s="65"/>
      <c r="MYX125" s="65"/>
      <c r="MYZ125" s="65"/>
      <c r="MZB125" s="65"/>
      <c r="MZD125" s="65"/>
      <c r="MZF125" s="65"/>
      <c r="MZH125" s="65"/>
      <c r="MZJ125" s="65"/>
      <c r="MZL125" s="65"/>
      <c r="MZN125" s="65"/>
      <c r="MZP125" s="65"/>
      <c r="MZR125" s="65"/>
      <c r="MZT125" s="65"/>
      <c r="MZV125" s="65"/>
      <c r="MZX125" s="65"/>
      <c r="MZZ125" s="65"/>
      <c r="NAB125" s="65"/>
      <c r="NAD125" s="65"/>
      <c r="NAF125" s="65"/>
      <c r="NAH125" s="65"/>
      <c r="NAJ125" s="65"/>
      <c r="NAL125" s="65"/>
      <c r="NAN125" s="65"/>
      <c r="NAP125" s="65"/>
      <c r="NAR125" s="65"/>
      <c r="NAT125" s="65"/>
      <c r="NAV125" s="65"/>
      <c r="NAX125" s="65"/>
      <c r="NAZ125" s="65"/>
      <c r="NBB125" s="65"/>
      <c r="NBD125" s="65"/>
      <c r="NBF125" s="65"/>
      <c r="NBH125" s="65"/>
      <c r="NBJ125" s="65"/>
      <c r="NBL125" s="65"/>
      <c r="NBN125" s="65"/>
      <c r="NBP125" s="65"/>
      <c r="NBR125" s="65"/>
      <c r="NBT125" s="65"/>
      <c r="NBV125" s="65"/>
      <c r="NBX125" s="65"/>
      <c r="NBZ125" s="65"/>
      <c r="NCB125" s="65"/>
      <c r="NCD125" s="65"/>
      <c r="NCF125" s="65"/>
      <c r="NCH125" s="65"/>
      <c r="NCJ125" s="65"/>
      <c r="NCL125" s="65"/>
      <c r="NCN125" s="65"/>
      <c r="NCP125" s="65"/>
      <c r="NCR125" s="65"/>
      <c r="NCT125" s="65"/>
      <c r="NCV125" s="65"/>
      <c r="NCX125" s="65"/>
      <c r="NCZ125" s="65"/>
      <c r="NDB125" s="65"/>
      <c r="NDD125" s="65"/>
      <c r="NDF125" s="65"/>
      <c r="NDH125" s="65"/>
      <c r="NDJ125" s="65"/>
      <c r="NDL125" s="65"/>
      <c r="NDN125" s="65"/>
      <c r="NDP125" s="65"/>
      <c r="NDR125" s="65"/>
      <c r="NDT125" s="65"/>
      <c r="NDV125" s="65"/>
      <c r="NDX125" s="65"/>
      <c r="NDZ125" s="65"/>
      <c r="NEB125" s="65"/>
      <c r="NED125" s="65"/>
      <c r="NEF125" s="65"/>
      <c r="NEH125" s="65"/>
      <c r="NEJ125" s="65"/>
      <c r="NEL125" s="65"/>
      <c r="NEN125" s="65"/>
      <c r="NEP125" s="65"/>
      <c r="NER125" s="65"/>
      <c r="NET125" s="65"/>
      <c r="NEV125" s="65"/>
      <c r="NEX125" s="65"/>
      <c r="NEZ125" s="65"/>
      <c r="NFB125" s="65"/>
      <c r="NFD125" s="65"/>
      <c r="NFF125" s="65"/>
      <c r="NFH125" s="65"/>
      <c r="NFJ125" s="65"/>
      <c r="NFL125" s="65"/>
      <c r="NFN125" s="65"/>
      <c r="NFP125" s="65"/>
      <c r="NFR125" s="65"/>
      <c r="NFT125" s="65"/>
      <c r="NFV125" s="65"/>
      <c r="NFX125" s="65"/>
      <c r="NFZ125" s="65"/>
      <c r="NGB125" s="65"/>
      <c r="NGD125" s="65"/>
      <c r="NGF125" s="65"/>
      <c r="NGH125" s="65"/>
      <c r="NGJ125" s="65"/>
      <c r="NGL125" s="65"/>
      <c r="NGN125" s="65"/>
      <c r="NGP125" s="65"/>
      <c r="NGR125" s="65"/>
      <c r="NGT125" s="65"/>
      <c r="NGV125" s="65"/>
      <c r="NGX125" s="65"/>
      <c r="NGZ125" s="65"/>
      <c r="NHB125" s="65"/>
      <c r="NHD125" s="65"/>
      <c r="NHF125" s="65"/>
      <c r="NHH125" s="65"/>
      <c r="NHJ125" s="65"/>
      <c r="NHL125" s="65"/>
      <c r="NHN125" s="65"/>
      <c r="NHP125" s="65"/>
      <c r="NHR125" s="65"/>
      <c r="NHT125" s="65"/>
      <c r="NHV125" s="65"/>
      <c r="NHX125" s="65"/>
      <c r="NHZ125" s="65"/>
      <c r="NIB125" s="65"/>
      <c r="NID125" s="65"/>
      <c r="NIF125" s="65"/>
      <c r="NIH125" s="65"/>
      <c r="NIJ125" s="65"/>
      <c r="NIL125" s="65"/>
      <c r="NIN125" s="65"/>
      <c r="NIP125" s="65"/>
      <c r="NIR125" s="65"/>
      <c r="NIT125" s="65"/>
      <c r="NIV125" s="65"/>
      <c r="NIX125" s="65"/>
      <c r="NIZ125" s="65"/>
      <c r="NJB125" s="65"/>
      <c r="NJD125" s="65"/>
      <c r="NJF125" s="65"/>
      <c r="NJH125" s="65"/>
      <c r="NJJ125" s="65"/>
      <c r="NJL125" s="65"/>
      <c r="NJN125" s="65"/>
      <c r="NJP125" s="65"/>
      <c r="NJR125" s="65"/>
      <c r="NJT125" s="65"/>
      <c r="NJV125" s="65"/>
      <c r="NJX125" s="65"/>
      <c r="NJZ125" s="65"/>
      <c r="NKB125" s="65"/>
      <c r="NKD125" s="65"/>
      <c r="NKF125" s="65"/>
      <c r="NKH125" s="65"/>
      <c r="NKJ125" s="65"/>
      <c r="NKL125" s="65"/>
      <c r="NKN125" s="65"/>
      <c r="NKP125" s="65"/>
      <c r="NKR125" s="65"/>
      <c r="NKT125" s="65"/>
      <c r="NKV125" s="65"/>
      <c r="NKX125" s="65"/>
      <c r="NKZ125" s="65"/>
      <c r="NLB125" s="65"/>
      <c r="NLD125" s="65"/>
      <c r="NLF125" s="65"/>
      <c r="NLH125" s="65"/>
      <c r="NLJ125" s="65"/>
      <c r="NLL125" s="65"/>
      <c r="NLN125" s="65"/>
      <c r="NLP125" s="65"/>
      <c r="NLR125" s="65"/>
      <c r="NLT125" s="65"/>
      <c r="NLV125" s="65"/>
      <c r="NLX125" s="65"/>
      <c r="NLZ125" s="65"/>
      <c r="NMB125" s="65"/>
      <c r="NMD125" s="65"/>
      <c r="NMF125" s="65"/>
      <c r="NMH125" s="65"/>
      <c r="NMJ125" s="65"/>
      <c r="NML125" s="65"/>
      <c r="NMN125" s="65"/>
      <c r="NMP125" s="65"/>
      <c r="NMR125" s="65"/>
      <c r="NMT125" s="65"/>
      <c r="NMV125" s="65"/>
      <c r="NMX125" s="65"/>
      <c r="NMZ125" s="65"/>
      <c r="NNB125" s="65"/>
      <c r="NND125" s="65"/>
      <c r="NNF125" s="65"/>
      <c r="NNH125" s="65"/>
      <c r="NNJ125" s="65"/>
      <c r="NNL125" s="65"/>
      <c r="NNN125" s="65"/>
      <c r="NNP125" s="65"/>
      <c r="NNR125" s="65"/>
      <c r="NNT125" s="65"/>
      <c r="NNV125" s="65"/>
      <c r="NNX125" s="65"/>
      <c r="NNZ125" s="65"/>
      <c r="NOB125" s="65"/>
      <c r="NOD125" s="65"/>
      <c r="NOF125" s="65"/>
      <c r="NOH125" s="65"/>
      <c r="NOJ125" s="65"/>
      <c r="NOL125" s="65"/>
      <c r="NON125" s="65"/>
      <c r="NOP125" s="65"/>
      <c r="NOR125" s="65"/>
      <c r="NOT125" s="65"/>
      <c r="NOV125" s="65"/>
      <c r="NOX125" s="65"/>
      <c r="NOZ125" s="65"/>
      <c r="NPB125" s="65"/>
      <c r="NPD125" s="65"/>
      <c r="NPF125" s="65"/>
      <c r="NPH125" s="65"/>
      <c r="NPJ125" s="65"/>
      <c r="NPL125" s="65"/>
      <c r="NPN125" s="65"/>
      <c r="NPP125" s="65"/>
      <c r="NPR125" s="65"/>
      <c r="NPT125" s="65"/>
      <c r="NPV125" s="65"/>
      <c r="NPX125" s="65"/>
      <c r="NPZ125" s="65"/>
      <c r="NQB125" s="65"/>
      <c r="NQD125" s="65"/>
      <c r="NQF125" s="65"/>
      <c r="NQH125" s="65"/>
      <c r="NQJ125" s="65"/>
      <c r="NQL125" s="65"/>
      <c r="NQN125" s="65"/>
      <c r="NQP125" s="65"/>
      <c r="NQR125" s="65"/>
      <c r="NQT125" s="65"/>
      <c r="NQV125" s="65"/>
      <c r="NQX125" s="65"/>
      <c r="NQZ125" s="65"/>
      <c r="NRB125" s="65"/>
      <c r="NRD125" s="65"/>
      <c r="NRF125" s="65"/>
      <c r="NRH125" s="65"/>
      <c r="NRJ125" s="65"/>
      <c r="NRL125" s="65"/>
      <c r="NRN125" s="65"/>
      <c r="NRP125" s="65"/>
      <c r="NRR125" s="65"/>
      <c r="NRT125" s="65"/>
      <c r="NRV125" s="65"/>
      <c r="NRX125" s="65"/>
      <c r="NRZ125" s="65"/>
      <c r="NSB125" s="65"/>
      <c r="NSD125" s="65"/>
      <c r="NSF125" s="65"/>
      <c r="NSH125" s="65"/>
      <c r="NSJ125" s="65"/>
      <c r="NSL125" s="65"/>
      <c r="NSN125" s="65"/>
      <c r="NSP125" s="65"/>
      <c r="NSR125" s="65"/>
      <c r="NST125" s="65"/>
      <c r="NSV125" s="65"/>
      <c r="NSX125" s="65"/>
      <c r="NSZ125" s="65"/>
      <c r="NTB125" s="65"/>
      <c r="NTD125" s="65"/>
      <c r="NTF125" s="65"/>
      <c r="NTH125" s="65"/>
      <c r="NTJ125" s="65"/>
      <c r="NTL125" s="65"/>
      <c r="NTN125" s="65"/>
      <c r="NTP125" s="65"/>
      <c r="NTR125" s="65"/>
      <c r="NTT125" s="65"/>
      <c r="NTV125" s="65"/>
      <c r="NTX125" s="65"/>
      <c r="NTZ125" s="65"/>
      <c r="NUB125" s="65"/>
      <c r="NUD125" s="65"/>
      <c r="NUF125" s="65"/>
      <c r="NUH125" s="65"/>
      <c r="NUJ125" s="65"/>
      <c r="NUL125" s="65"/>
      <c r="NUN125" s="65"/>
      <c r="NUP125" s="65"/>
      <c r="NUR125" s="65"/>
      <c r="NUT125" s="65"/>
      <c r="NUV125" s="65"/>
      <c r="NUX125" s="65"/>
      <c r="NUZ125" s="65"/>
      <c r="NVB125" s="65"/>
      <c r="NVD125" s="65"/>
      <c r="NVF125" s="65"/>
      <c r="NVH125" s="65"/>
      <c r="NVJ125" s="65"/>
      <c r="NVL125" s="65"/>
      <c r="NVN125" s="65"/>
      <c r="NVP125" s="65"/>
      <c r="NVR125" s="65"/>
      <c r="NVT125" s="65"/>
      <c r="NVV125" s="65"/>
      <c r="NVX125" s="65"/>
      <c r="NVZ125" s="65"/>
      <c r="NWB125" s="65"/>
      <c r="NWD125" s="65"/>
      <c r="NWF125" s="65"/>
      <c r="NWH125" s="65"/>
      <c r="NWJ125" s="65"/>
      <c r="NWL125" s="65"/>
      <c r="NWN125" s="65"/>
      <c r="NWP125" s="65"/>
      <c r="NWR125" s="65"/>
      <c r="NWT125" s="65"/>
      <c r="NWV125" s="65"/>
      <c r="NWX125" s="65"/>
      <c r="NWZ125" s="65"/>
      <c r="NXB125" s="65"/>
      <c r="NXD125" s="65"/>
      <c r="NXF125" s="65"/>
      <c r="NXH125" s="65"/>
      <c r="NXJ125" s="65"/>
      <c r="NXL125" s="65"/>
      <c r="NXN125" s="65"/>
      <c r="NXP125" s="65"/>
      <c r="NXR125" s="65"/>
      <c r="NXT125" s="65"/>
      <c r="NXV125" s="65"/>
      <c r="NXX125" s="65"/>
      <c r="NXZ125" s="65"/>
      <c r="NYB125" s="65"/>
      <c r="NYD125" s="65"/>
      <c r="NYF125" s="65"/>
      <c r="NYH125" s="65"/>
      <c r="NYJ125" s="65"/>
      <c r="NYL125" s="65"/>
      <c r="NYN125" s="65"/>
      <c r="NYP125" s="65"/>
      <c r="NYR125" s="65"/>
      <c r="NYT125" s="65"/>
      <c r="NYV125" s="65"/>
      <c r="NYX125" s="65"/>
      <c r="NYZ125" s="65"/>
      <c r="NZB125" s="65"/>
      <c r="NZD125" s="65"/>
      <c r="NZF125" s="65"/>
      <c r="NZH125" s="65"/>
      <c r="NZJ125" s="65"/>
      <c r="NZL125" s="65"/>
      <c r="NZN125" s="65"/>
      <c r="NZP125" s="65"/>
      <c r="NZR125" s="65"/>
      <c r="NZT125" s="65"/>
      <c r="NZV125" s="65"/>
      <c r="NZX125" s="65"/>
      <c r="NZZ125" s="65"/>
      <c r="OAB125" s="65"/>
      <c r="OAD125" s="65"/>
      <c r="OAF125" s="65"/>
      <c r="OAH125" s="65"/>
      <c r="OAJ125" s="65"/>
      <c r="OAL125" s="65"/>
      <c r="OAN125" s="65"/>
      <c r="OAP125" s="65"/>
      <c r="OAR125" s="65"/>
      <c r="OAT125" s="65"/>
      <c r="OAV125" s="65"/>
      <c r="OAX125" s="65"/>
      <c r="OAZ125" s="65"/>
      <c r="OBB125" s="65"/>
      <c r="OBD125" s="65"/>
      <c r="OBF125" s="65"/>
      <c r="OBH125" s="65"/>
      <c r="OBJ125" s="65"/>
      <c r="OBL125" s="65"/>
      <c r="OBN125" s="65"/>
      <c r="OBP125" s="65"/>
      <c r="OBR125" s="65"/>
      <c r="OBT125" s="65"/>
      <c r="OBV125" s="65"/>
      <c r="OBX125" s="65"/>
      <c r="OBZ125" s="65"/>
      <c r="OCB125" s="65"/>
      <c r="OCD125" s="65"/>
      <c r="OCF125" s="65"/>
      <c r="OCH125" s="65"/>
      <c r="OCJ125" s="65"/>
      <c r="OCL125" s="65"/>
      <c r="OCN125" s="65"/>
      <c r="OCP125" s="65"/>
      <c r="OCR125" s="65"/>
      <c r="OCT125" s="65"/>
      <c r="OCV125" s="65"/>
      <c r="OCX125" s="65"/>
      <c r="OCZ125" s="65"/>
      <c r="ODB125" s="65"/>
      <c r="ODD125" s="65"/>
      <c r="ODF125" s="65"/>
      <c r="ODH125" s="65"/>
      <c r="ODJ125" s="65"/>
      <c r="ODL125" s="65"/>
      <c r="ODN125" s="65"/>
      <c r="ODP125" s="65"/>
      <c r="ODR125" s="65"/>
      <c r="ODT125" s="65"/>
      <c r="ODV125" s="65"/>
      <c r="ODX125" s="65"/>
      <c r="ODZ125" s="65"/>
      <c r="OEB125" s="65"/>
      <c r="OED125" s="65"/>
      <c r="OEF125" s="65"/>
      <c r="OEH125" s="65"/>
      <c r="OEJ125" s="65"/>
      <c r="OEL125" s="65"/>
      <c r="OEN125" s="65"/>
      <c r="OEP125" s="65"/>
      <c r="OER125" s="65"/>
      <c r="OET125" s="65"/>
      <c r="OEV125" s="65"/>
      <c r="OEX125" s="65"/>
      <c r="OEZ125" s="65"/>
      <c r="OFB125" s="65"/>
      <c r="OFD125" s="65"/>
      <c r="OFF125" s="65"/>
      <c r="OFH125" s="65"/>
      <c r="OFJ125" s="65"/>
      <c r="OFL125" s="65"/>
      <c r="OFN125" s="65"/>
      <c r="OFP125" s="65"/>
      <c r="OFR125" s="65"/>
      <c r="OFT125" s="65"/>
      <c r="OFV125" s="65"/>
      <c r="OFX125" s="65"/>
      <c r="OFZ125" s="65"/>
      <c r="OGB125" s="65"/>
      <c r="OGD125" s="65"/>
      <c r="OGF125" s="65"/>
      <c r="OGH125" s="65"/>
      <c r="OGJ125" s="65"/>
      <c r="OGL125" s="65"/>
      <c r="OGN125" s="65"/>
      <c r="OGP125" s="65"/>
      <c r="OGR125" s="65"/>
      <c r="OGT125" s="65"/>
      <c r="OGV125" s="65"/>
      <c r="OGX125" s="65"/>
      <c r="OGZ125" s="65"/>
      <c r="OHB125" s="65"/>
      <c r="OHD125" s="65"/>
      <c r="OHF125" s="65"/>
      <c r="OHH125" s="65"/>
      <c r="OHJ125" s="65"/>
      <c r="OHL125" s="65"/>
      <c r="OHN125" s="65"/>
      <c r="OHP125" s="65"/>
      <c r="OHR125" s="65"/>
      <c r="OHT125" s="65"/>
      <c r="OHV125" s="65"/>
      <c r="OHX125" s="65"/>
      <c r="OHZ125" s="65"/>
      <c r="OIB125" s="65"/>
      <c r="OID125" s="65"/>
      <c r="OIF125" s="65"/>
      <c r="OIH125" s="65"/>
      <c r="OIJ125" s="65"/>
      <c r="OIL125" s="65"/>
      <c r="OIN125" s="65"/>
      <c r="OIP125" s="65"/>
      <c r="OIR125" s="65"/>
      <c r="OIT125" s="65"/>
      <c r="OIV125" s="65"/>
      <c r="OIX125" s="65"/>
      <c r="OIZ125" s="65"/>
      <c r="OJB125" s="65"/>
      <c r="OJD125" s="65"/>
      <c r="OJF125" s="65"/>
      <c r="OJH125" s="65"/>
      <c r="OJJ125" s="65"/>
      <c r="OJL125" s="65"/>
      <c r="OJN125" s="65"/>
      <c r="OJP125" s="65"/>
      <c r="OJR125" s="65"/>
      <c r="OJT125" s="65"/>
      <c r="OJV125" s="65"/>
      <c r="OJX125" s="65"/>
      <c r="OJZ125" s="65"/>
      <c r="OKB125" s="65"/>
      <c r="OKD125" s="65"/>
      <c r="OKF125" s="65"/>
      <c r="OKH125" s="65"/>
      <c r="OKJ125" s="65"/>
      <c r="OKL125" s="65"/>
      <c r="OKN125" s="65"/>
      <c r="OKP125" s="65"/>
      <c r="OKR125" s="65"/>
      <c r="OKT125" s="65"/>
      <c r="OKV125" s="65"/>
      <c r="OKX125" s="65"/>
      <c r="OKZ125" s="65"/>
      <c r="OLB125" s="65"/>
      <c r="OLD125" s="65"/>
      <c r="OLF125" s="65"/>
      <c r="OLH125" s="65"/>
      <c r="OLJ125" s="65"/>
      <c r="OLL125" s="65"/>
      <c r="OLN125" s="65"/>
      <c r="OLP125" s="65"/>
      <c r="OLR125" s="65"/>
      <c r="OLT125" s="65"/>
      <c r="OLV125" s="65"/>
      <c r="OLX125" s="65"/>
      <c r="OLZ125" s="65"/>
      <c r="OMB125" s="65"/>
      <c r="OMD125" s="65"/>
      <c r="OMF125" s="65"/>
      <c r="OMH125" s="65"/>
      <c r="OMJ125" s="65"/>
      <c r="OML125" s="65"/>
      <c r="OMN125" s="65"/>
      <c r="OMP125" s="65"/>
      <c r="OMR125" s="65"/>
      <c r="OMT125" s="65"/>
      <c r="OMV125" s="65"/>
      <c r="OMX125" s="65"/>
      <c r="OMZ125" s="65"/>
      <c r="ONB125" s="65"/>
      <c r="OND125" s="65"/>
      <c r="ONF125" s="65"/>
      <c r="ONH125" s="65"/>
      <c r="ONJ125" s="65"/>
      <c r="ONL125" s="65"/>
      <c r="ONN125" s="65"/>
      <c r="ONP125" s="65"/>
      <c r="ONR125" s="65"/>
      <c r="ONT125" s="65"/>
      <c r="ONV125" s="65"/>
      <c r="ONX125" s="65"/>
      <c r="ONZ125" s="65"/>
      <c r="OOB125" s="65"/>
      <c r="OOD125" s="65"/>
      <c r="OOF125" s="65"/>
      <c r="OOH125" s="65"/>
      <c r="OOJ125" s="65"/>
      <c r="OOL125" s="65"/>
      <c r="OON125" s="65"/>
      <c r="OOP125" s="65"/>
      <c r="OOR125" s="65"/>
      <c r="OOT125" s="65"/>
      <c r="OOV125" s="65"/>
      <c r="OOX125" s="65"/>
      <c r="OOZ125" s="65"/>
      <c r="OPB125" s="65"/>
      <c r="OPD125" s="65"/>
      <c r="OPF125" s="65"/>
      <c r="OPH125" s="65"/>
      <c r="OPJ125" s="65"/>
      <c r="OPL125" s="65"/>
      <c r="OPN125" s="65"/>
      <c r="OPP125" s="65"/>
      <c r="OPR125" s="65"/>
      <c r="OPT125" s="65"/>
      <c r="OPV125" s="65"/>
      <c r="OPX125" s="65"/>
      <c r="OPZ125" s="65"/>
      <c r="OQB125" s="65"/>
      <c r="OQD125" s="65"/>
      <c r="OQF125" s="65"/>
      <c r="OQH125" s="65"/>
      <c r="OQJ125" s="65"/>
      <c r="OQL125" s="65"/>
      <c r="OQN125" s="65"/>
      <c r="OQP125" s="65"/>
      <c r="OQR125" s="65"/>
      <c r="OQT125" s="65"/>
      <c r="OQV125" s="65"/>
      <c r="OQX125" s="65"/>
      <c r="OQZ125" s="65"/>
      <c r="ORB125" s="65"/>
      <c r="ORD125" s="65"/>
      <c r="ORF125" s="65"/>
      <c r="ORH125" s="65"/>
      <c r="ORJ125" s="65"/>
      <c r="ORL125" s="65"/>
      <c r="ORN125" s="65"/>
      <c r="ORP125" s="65"/>
      <c r="ORR125" s="65"/>
      <c r="ORT125" s="65"/>
      <c r="ORV125" s="65"/>
      <c r="ORX125" s="65"/>
      <c r="ORZ125" s="65"/>
      <c r="OSB125" s="65"/>
      <c r="OSD125" s="65"/>
      <c r="OSF125" s="65"/>
      <c r="OSH125" s="65"/>
      <c r="OSJ125" s="65"/>
      <c r="OSL125" s="65"/>
      <c r="OSN125" s="65"/>
      <c r="OSP125" s="65"/>
      <c r="OSR125" s="65"/>
      <c r="OST125" s="65"/>
      <c r="OSV125" s="65"/>
      <c r="OSX125" s="65"/>
      <c r="OSZ125" s="65"/>
      <c r="OTB125" s="65"/>
      <c r="OTD125" s="65"/>
      <c r="OTF125" s="65"/>
      <c r="OTH125" s="65"/>
      <c r="OTJ125" s="65"/>
      <c r="OTL125" s="65"/>
      <c r="OTN125" s="65"/>
      <c r="OTP125" s="65"/>
      <c r="OTR125" s="65"/>
      <c r="OTT125" s="65"/>
      <c r="OTV125" s="65"/>
      <c r="OTX125" s="65"/>
      <c r="OTZ125" s="65"/>
      <c r="OUB125" s="65"/>
      <c r="OUD125" s="65"/>
      <c r="OUF125" s="65"/>
      <c r="OUH125" s="65"/>
      <c r="OUJ125" s="65"/>
      <c r="OUL125" s="65"/>
      <c r="OUN125" s="65"/>
      <c r="OUP125" s="65"/>
      <c r="OUR125" s="65"/>
      <c r="OUT125" s="65"/>
      <c r="OUV125" s="65"/>
      <c r="OUX125" s="65"/>
      <c r="OUZ125" s="65"/>
      <c r="OVB125" s="65"/>
      <c r="OVD125" s="65"/>
      <c r="OVF125" s="65"/>
      <c r="OVH125" s="65"/>
      <c r="OVJ125" s="65"/>
      <c r="OVL125" s="65"/>
      <c r="OVN125" s="65"/>
      <c r="OVP125" s="65"/>
      <c r="OVR125" s="65"/>
      <c r="OVT125" s="65"/>
      <c r="OVV125" s="65"/>
      <c r="OVX125" s="65"/>
      <c r="OVZ125" s="65"/>
      <c r="OWB125" s="65"/>
      <c r="OWD125" s="65"/>
      <c r="OWF125" s="65"/>
      <c r="OWH125" s="65"/>
      <c r="OWJ125" s="65"/>
      <c r="OWL125" s="65"/>
      <c r="OWN125" s="65"/>
      <c r="OWP125" s="65"/>
      <c r="OWR125" s="65"/>
      <c r="OWT125" s="65"/>
      <c r="OWV125" s="65"/>
      <c r="OWX125" s="65"/>
      <c r="OWZ125" s="65"/>
      <c r="OXB125" s="65"/>
      <c r="OXD125" s="65"/>
      <c r="OXF125" s="65"/>
      <c r="OXH125" s="65"/>
      <c r="OXJ125" s="65"/>
      <c r="OXL125" s="65"/>
      <c r="OXN125" s="65"/>
      <c r="OXP125" s="65"/>
      <c r="OXR125" s="65"/>
      <c r="OXT125" s="65"/>
      <c r="OXV125" s="65"/>
      <c r="OXX125" s="65"/>
      <c r="OXZ125" s="65"/>
      <c r="OYB125" s="65"/>
      <c r="OYD125" s="65"/>
      <c r="OYF125" s="65"/>
      <c r="OYH125" s="65"/>
      <c r="OYJ125" s="65"/>
      <c r="OYL125" s="65"/>
      <c r="OYN125" s="65"/>
      <c r="OYP125" s="65"/>
      <c r="OYR125" s="65"/>
      <c r="OYT125" s="65"/>
      <c r="OYV125" s="65"/>
      <c r="OYX125" s="65"/>
      <c r="OYZ125" s="65"/>
      <c r="OZB125" s="65"/>
      <c r="OZD125" s="65"/>
      <c r="OZF125" s="65"/>
      <c r="OZH125" s="65"/>
      <c r="OZJ125" s="65"/>
      <c r="OZL125" s="65"/>
      <c r="OZN125" s="65"/>
      <c r="OZP125" s="65"/>
      <c r="OZR125" s="65"/>
      <c r="OZT125" s="65"/>
      <c r="OZV125" s="65"/>
      <c r="OZX125" s="65"/>
      <c r="OZZ125" s="65"/>
      <c r="PAB125" s="65"/>
      <c r="PAD125" s="65"/>
      <c r="PAF125" s="65"/>
      <c r="PAH125" s="65"/>
      <c r="PAJ125" s="65"/>
      <c r="PAL125" s="65"/>
      <c r="PAN125" s="65"/>
      <c r="PAP125" s="65"/>
      <c r="PAR125" s="65"/>
      <c r="PAT125" s="65"/>
      <c r="PAV125" s="65"/>
      <c r="PAX125" s="65"/>
      <c r="PAZ125" s="65"/>
      <c r="PBB125" s="65"/>
      <c r="PBD125" s="65"/>
      <c r="PBF125" s="65"/>
      <c r="PBH125" s="65"/>
      <c r="PBJ125" s="65"/>
      <c r="PBL125" s="65"/>
      <c r="PBN125" s="65"/>
      <c r="PBP125" s="65"/>
      <c r="PBR125" s="65"/>
      <c r="PBT125" s="65"/>
      <c r="PBV125" s="65"/>
      <c r="PBX125" s="65"/>
      <c r="PBZ125" s="65"/>
      <c r="PCB125" s="65"/>
      <c r="PCD125" s="65"/>
      <c r="PCF125" s="65"/>
      <c r="PCH125" s="65"/>
      <c r="PCJ125" s="65"/>
      <c r="PCL125" s="65"/>
      <c r="PCN125" s="65"/>
      <c r="PCP125" s="65"/>
      <c r="PCR125" s="65"/>
      <c r="PCT125" s="65"/>
      <c r="PCV125" s="65"/>
      <c r="PCX125" s="65"/>
      <c r="PCZ125" s="65"/>
      <c r="PDB125" s="65"/>
      <c r="PDD125" s="65"/>
      <c r="PDF125" s="65"/>
      <c r="PDH125" s="65"/>
      <c r="PDJ125" s="65"/>
      <c r="PDL125" s="65"/>
      <c r="PDN125" s="65"/>
      <c r="PDP125" s="65"/>
      <c r="PDR125" s="65"/>
      <c r="PDT125" s="65"/>
      <c r="PDV125" s="65"/>
      <c r="PDX125" s="65"/>
      <c r="PDZ125" s="65"/>
      <c r="PEB125" s="65"/>
      <c r="PED125" s="65"/>
      <c r="PEF125" s="65"/>
      <c r="PEH125" s="65"/>
      <c r="PEJ125" s="65"/>
      <c r="PEL125" s="65"/>
      <c r="PEN125" s="65"/>
      <c r="PEP125" s="65"/>
      <c r="PER125" s="65"/>
      <c r="PET125" s="65"/>
      <c r="PEV125" s="65"/>
      <c r="PEX125" s="65"/>
      <c r="PEZ125" s="65"/>
      <c r="PFB125" s="65"/>
      <c r="PFD125" s="65"/>
      <c r="PFF125" s="65"/>
      <c r="PFH125" s="65"/>
      <c r="PFJ125" s="65"/>
      <c r="PFL125" s="65"/>
      <c r="PFN125" s="65"/>
      <c r="PFP125" s="65"/>
      <c r="PFR125" s="65"/>
      <c r="PFT125" s="65"/>
      <c r="PFV125" s="65"/>
      <c r="PFX125" s="65"/>
      <c r="PFZ125" s="65"/>
      <c r="PGB125" s="65"/>
      <c r="PGD125" s="65"/>
      <c r="PGF125" s="65"/>
      <c r="PGH125" s="65"/>
      <c r="PGJ125" s="65"/>
      <c r="PGL125" s="65"/>
      <c r="PGN125" s="65"/>
      <c r="PGP125" s="65"/>
      <c r="PGR125" s="65"/>
      <c r="PGT125" s="65"/>
      <c r="PGV125" s="65"/>
      <c r="PGX125" s="65"/>
      <c r="PGZ125" s="65"/>
      <c r="PHB125" s="65"/>
      <c r="PHD125" s="65"/>
      <c r="PHF125" s="65"/>
      <c r="PHH125" s="65"/>
      <c r="PHJ125" s="65"/>
      <c r="PHL125" s="65"/>
      <c r="PHN125" s="65"/>
      <c r="PHP125" s="65"/>
      <c r="PHR125" s="65"/>
      <c r="PHT125" s="65"/>
      <c r="PHV125" s="65"/>
      <c r="PHX125" s="65"/>
      <c r="PHZ125" s="65"/>
      <c r="PIB125" s="65"/>
      <c r="PID125" s="65"/>
      <c r="PIF125" s="65"/>
      <c r="PIH125" s="65"/>
      <c r="PIJ125" s="65"/>
      <c r="PIL125" s="65"/>
      <c r="PIN125" s="65"/>
      <c r="PIP125" s="65"/>
      <c r="PIR125" s="65"/>
      <c r="PIT125" s="65"/>
      <c r="PIV125" s="65"/>
      <c r="PIX125" s="65"/>
      <c r="PIZ125" s="65"/>
      <c r="PJB125" s="65"/>
      <c r="PJD125" s="65"/>
      <c r="PJF125" s="65"/>
      <c r="PJH125" s="65"/>
      <c r="PJJ125" s="65"/>
      <c r="PJL125" s="65"/>
      <c r="PJN125" s="65"/>
      <c r="PJP125" s="65"/>
      <c r="PJR125" s="65"/>
      <c r="PJT125" s="65"/>
      <c r="PJV125" s="65"/>
      <c r="PJX125" s="65"/>
      <c r="PJZ125" s="65"/>
      <c r="PKB125" s="65"/>
      <c r="PKD125" s="65"/>
      <c r="PKF125" s="65"/>
      <c r="PKH125" s="65"/>
      <c r="PKJ125" s="65"/>
      <c r="PKL125" s="65"/>
      <c r="PKN125" s="65"/>
      <c r="PKP125" s="65"/>
      <c r="PKR125" s="65"/>
      <c r="PKT125" s="65"/>
      <c r="PKV125" s="65"/>
      <c r="PKX125" s="65"/>
      <c r="PKZ125" s="65"/>
      <c r="PLB125" s="65"/>
      <c r="PLD125" s="65"/>
      <c r="PLF125" s="65"/>
      <c r="PLH125" s="65"/>
      <c r="PLJ125" s="65"/>
      <c r="PLL125" s="65"/>
      <c r="PLN125" s="65"/>
      <c r="PLP125" s="65"/>
      <c r="PLR125" s="65"/>
      <c r="PLT125" s="65"/>
      <c r="PLV125" s="65"/>
      <c r="PLX125" s="65"/>
      <c r="PLZ125" s="65"/>
      <c r="PMB125" s="65"/>
      <c r="PMD125" s="65"/>
      <c r="PMF125" s="65"/>
      <c r="PMH125" s="65"/>
      <c r="PMJ125" s="65"/>
      <c r="PML125" s="65"/>
      <c r="PMN125" s="65"/>
      <c r="PMP125" s="65"/>
      <c r="PMR125" s="65"/>
      <c r="PMT125" s="65"/>
      <c r="PMV125" s="65"/>
      <c r="PMX125" s="65"/>
      <c r="PMZ125" s="65"/>
      <c r="PNB125" s="65"/>
      <c r="PND125" s="65"/>
      <c r="PNF125" s="65"/>
      <c r="PNH125" s="65"/>
      <c r="PNJ125" s="65"/>
      <c r="PNL125" s="65"/>
      <c r="PNN125" s="65"/>
      <c r="PNP125" s="65"/>
      <c r="PNR125" s="65"/>
      <c r="PNT125" s="65"/>
      <c r="PNV125" s="65"/>
      <c r="PNX125" s="65"/>
      <c r="PNZ125" s="65"/>
      <c r="POB125" s="65"/>
      <c r="POD125" s="65"/>
      <c r="POF125" s="65"/>
      <c r="POH125" s="65"/>
      <c r="POJ125" s="65"/>
      <c r="POL125" s="65"/>
      <c r="PON125" s="65"/>
      <c r="POP125" s="65"/>
      <c r="POR125" s="65"/>
      <c r="POT125" s="65"/>
      <c r="POV125" s="65"/>
      <c r="POX125" s="65"/>
      <c r="POZ125" s="65"/>
      <c r="PPB125" s="65"/>
      <c r="PPD125" s="65"/>
      <c r="PPF125" s="65"/>
      <c r="PPH125" s="65"/>
      <c r="PPJ125" s="65"/>
      <c r="PPL125" s="65"/>
      <c r="PPN125" s="65"/>
      <c r="PPP125" s="65"/>
      <c r="PPR125" s="65"/>
      <c r="PPT125" s="65"/>
      <c r="PPV125" s="65"/>
      <c r="PPX125" s="65"/>
      <c r="PPZ125" s="65"/>
      <c r="PQB125" s="65"/>
      <c r="PQD125" s="65"/>
      <c r="PQF125" s="65"/>
      <c r="PQH125" s="65"/>
      <c r="PQJ125" s="65"/>
      <c r="PQL125" s="65"/>
      <c r="PQN125" s="65"/>
      <c r="PQP125" s="65"/>
      <c r="PQR125" s="65"/>
      <c r="PQT125" s="65"/>
      <c r="PQV125" s="65"/>
      <c r="PQX125" s="65"/>
      <c r="PQZ125" s="65"/>
      <c r="PRB125" s="65"/>
      <c r="PRD125" s="65"/>
      <c r="PRF125" s="65"/>
      <c r="PRH125" s="65"/>
      <c r="PRJ125" s="65"/>
      <c r="PRL125" s="65"/>
      <c r="PRN125" s="65"/>
      <c r="PRP125" s="65"/>
      <c r="PRR125" s="65"/>
      <c r="PRT125" s="65"/>
      <c r="PRV125" s="65"/>
      <c r="PRX125" s="65"/>
      <c r="PRZ125" s="65"/>
      <c r="PSB125" s="65"/>
      <c r="PSD125" s="65"/>
      <c r="PSF125" s="65"/>
      <c r="PSH125" s="65"/>
      <c r="PSJ125" s="65"/>
      <c r="PSL125" s="65"/>
      <c r="PSN125" s="65"/>
      <c r="PSP125" s="65"/>
      <c r="PSR125" s="65"/>
      <c r="PST125" s="65"/>
      <c r="PSV125" s="65"/>
      <c r="PSX125" s="65"/>
      <c r="PSZ125" s="65"/>
      <c r="PTB125" s="65"/>
      <c r="PTD125" s="65"/>
      <c r="PTF125" s="65"/>
      <c r="PTH125" s="65"/>
      <c r="PTJ125" s="65"/>
      <c r="PTL125" s="65"/>
      <c r="PTN125" s="65"/>
      <c r="PTP125" s="65"/>
      <c r="PTR125" s="65"/>
      <c r="PTT125" s="65"/>
      <c r="PTV125" s="65"/>
      <c r="PTX125" s="65"/>
      <c r="PTZ125" s="65"/>
      <c r="PUB125" s="65"/>
      <c r="PUD125" s="65"/>
      <c r="PUF125" s="65"/>
      <c r="PUH125" s="65"/>
      <c r="PUJ125" s="65"/>
      <c r="PUL125" s="65"/>
      <c r="PUN125" s="65"/>
      <c r="PUP125" s="65"/>
      <c r="PUR125" s="65"/>
      <c r="PUT125" s="65"/>
      <c r="PUV125" s="65"/>
      <c r="PUX125" s="65"/>
      <c r="PUZ125" s="65"/>
      <c r="PVB125" s="65"/>
      <c r="PVD125" s="65"/>
      <c r="PVF125" s="65"/>
      <c r="PVH125" s="65"/>
      <c r="PVJ125" s="65"/>
      <c r="PVL125" s="65"/>
      <c r="PVN125" s="65"/>
      <c r="PVP125" s="65"/>
      <c r="PVR125" s="65"/>
      <c r="PVT125" s="65"/>
      <c r="PVV125" s="65"/>
      <c r="PVX125" s="65"/>
      <c r="PVZ125" s="65"/>
      <c r="PWB125" s="65"/>
      <c r="PWD125" s="65"/>
      <c r="PWF125" s="65"/>
      <c r="PWH125" s="65"/>
      <c r="PWJ125" s="65"/>
      <c r="PWL125" s="65"/>
      <c r="PWN125" s="65"/>
      <c r="PWP125" s="65"/>
      <c r="PWR125" s="65"/>
      <c r="PWT125" s="65"/>
      <c r="PWV125" s="65"/>
      <c r="PWX125" s="65"/>
      <c r="PWZ125" s="65"/>
      <c r="PXB125" s="65"/>
      <c r="PXD125" s="65"/>
      <c r="PXF125" s="65"/>
      <c r="PXH125" s="65"/>
      <c r="PXJ125" s="65"/>
      <c r="PXL125" s="65"/>
      <c r="PXN125" s="65"/>
      <c r="PXP125" s="65"/>
      <c r="PXR125" s="65"/>
      <c r="PXT125" s="65"/>
      <c r="PXV125" s="65"/>
      <c r="PXX125" s="65"/>
      <c r="PXZ125" s="65"/>
      <c r="PYB125" s="65"/>
      <c r="PYD125" s="65"/>
      <c r="PYF125" s="65"/>
      <c r="PYH125" s="65"/>
      <c r="PYJ125" s="65"/>
      <c r="PYL125" s="65"/>
      <c r="PYN125" s="65"/>
      <c r="PYP125" s="65"/>
      <c r="PYR125" s="65"/>
      <c r="PYT125" s="65"/>
      <c r="PYV125" s="65"/>
      <c r="PYX125" s="65"/>
      <c r="PYZ125" s="65"/>
      <c r="PZB125" s="65"/>
      <c r="PZD125" s="65"/>
      <c r="PZF125" s="65"/>
      <c r="PZH125" s="65"/>
      <c r="PZJ125" s="65"/>
      <c r="PZL125" s="65"/>
      <c r="PZN125" s="65"/>
      <c r="PZP125" s="65"/>
      <c r="PZR125" s="65"/>
      <c r="PZT125" s="65"/>
      <c r="PZV125" s="65"/>
      <c r="PZX125" s="65"/>
      <c r="PZZ125" s="65"/>
      <c r="QAB125" s="65"/>
      <c r="QAD125" s="65"/>
      <c r="QAF125" s="65"/>
      <c r="QAH125" s="65"/>
      <c r="QAJ125" s="65"/>
      <c r="QAL125" s="65"/>
      <c r="QAN125" s="65"/>
      <c r="QAP125" s="65"/>
      <c r="QAR125" s="65"/>
      <c r="QAT125" s="65"/>
      <c r="QAV125" s="65"/>
      <c r="QAX125" s="65"/>
      <c r="QAZ125" s="65"/>
      <c r="QBB125" s="65"/>
      <c r="QBD125" s="65"/>
      <c r="QBF125" s="65"/>
      <c r="QBH125" s="65"/>
      <c r="QBJ125" s="65"/>
      <c r="QBL125" s="65"/>
      <c r="QBN125" s="65"/>
      <c r="QBP125" s="65"/>
      <c r="QBR125" s="65"/>
      <c r="QBT125" s="65"/>
      <c r="QBV125" s="65"/>
      <c r="QBX125" s="65"/>
      <c r="QBZ125" s="65"/>
      <c r="QCB125" s="65"/>
      <c r="QCD125" s="65"/>
      <c r="QCF125" s="65"/>
      <c r="QCH125" s="65"/>
      <c r="QCJ125" s="65"/>
      <c r="QCL125" s="65"/>
      <c r="QCN125" s="65"/>
      <c r="QCP125" s="65"/>
      <c r="QCR125" s="65"/>
      <c r="QCT125" s="65"/>
      <c r="QCV125" s="65"/>
      <c r="QCX125" s="65"/>
      <c r="QCZ125" s="65"/>
      <c r="QDB125" s="65"/>
      <c r="QDD125" s="65"/>
      <c r="QDF125" s="65"/>
      <c r="QDH125" s="65"/>
      <c r="QDJ125" s="65"/>
      <c r="QDL125" s="65"/>
      <c r="QDN125" s="65"/>
      <c r="QDP125" s="65"/>
      <c r="QDR125" s="65"/>
      <c r="QDT125" s="65"/>
      <c r="QDV125" s="65"/>
      <c r="QDX125" s="65"/>
      <c r="QDZ125" s="65"/>
      <c r="QEB125" s="65"/>
      <c r="QED125" s="65"/>
      <c r="QEF125" s="65"/>
      <c r="QEH125" s="65"/>
      <c r="QEJ125" s="65"/>
      <c r="QEL125" s="65"/>
      <c r="QEN125" s="65"/>
      <c r="QEP125" s="65"/>
      <c r="QER125" s="65"/>
      <c r="QET125" s="65"/>
      <c r="QEV125" s="65"/>
      <c r="QEX125" s="65"/>
      <c r="QEZ125" s="65"/>
      <c r="QFB125" s="65"/>
      <c r="QFD125" s="65"/>
      <c r="QFF125" s="65"/>
      <c r="QFH125" s="65"/>
      <c r="QFJ125" s="65"/>
      <c r="QFL125" s="65"/>
      <c r="QFN125" s="65"/>
      <c r="QFP125" s="65"/>
      <c r="QFR125" s="65"/>
      <c r="QFT125" s="65"/>
      <c r="QFV125" s="65"/>
      <c r="QFX125" s="65"/>
      <c r="QFZ125" s="65"/>
      <c r="QGB125" s="65"/>
      <c r="QGD125" s="65"/>
      <c r="QGF125" s="65"/>
      <c r="QGH125" s="65"/>
      <c r="QGJ125" s="65"/>
      <c r="QGL125" s="65"/>
      <c r="QGN125" s="65"/>
      <c r="QGP125" s="65"/>
      <c r="QGR125" s="65"/>
      <c r="QGT125" s="65"/>
      <c r="QGV125" s="65"/>
      <c r="QGX125" s="65"/>
      <c r="QGZ125" s="65"/>
      <c r="QHB125" s="65"/>
      <c r="QHD125" s="65"/>
      <c r="QHF125" s="65"/>
      <c r="QHH125" s="65"/>
      <c r="QHJ125" s="65"/>
      <c r="QHL125" s="65"/>
      <c r="QHN125" s="65"/>
      <c r="QHP125" s="65"/>
      <c r="QHR125" s="65"/>
      <c r="QHT125" s="65"/>
      <c r="QHV125" s="65"/>
      <c r="QHX125" s="65"/>
      <c r="QHZ125" s="65"/>
      <c r="QIB125" s="65"/>
      <c r="QID125" s="65"/>
      <c r="QIF125" s="65"/>
      <c r="QIH125" s="65"/>
      <c r="QIJ125" s="65"/>
      <c r="QIL125" s="65"/>
      <c r="QIN125" s="65"/>
      <c r="QIP125" s="65"/>
      <c r="QIR125" s="65"/>
      <c r="QIT125" s="65"/>
      <c r="QIV125" s="65"/>
      <c r="QIX125" s="65"/>
      <c r="QIZ125" s="65"/>
      <c r="QJB125" s="65"/>
      <c r="QJD125" s="65"/>
      <c r="QJF125" s="65"/>
      <c r="QJH125" s="65"/>
      <c r="QJJ125" s="65"/>
      <c r="QJL125" s="65"/>
      <c r="QJN125" s="65"/>
      <c r="QJP125" s="65"/>
      <c r="QJR125" s="65"/>
      <c r="QJT125" s="65"/>
      <c r="QJV125" s="65"/>
      <c r="QJX125" s="65"/>
      <c r="QJZ125" s="65"/>
      <c r="QKB125" s="65"/>
      <c r="QKD125" s="65"/>
      <c r="QKF125" s="65"/>
      <c r="QKH125" s="65"/>
      <c r="QKJ125" s="65"/>
      <c r="QKL125" s="65"/>
      <c r="QKN125" s="65"/>
      <c r="QKP125" s="65"/>
      <c r="QKR125" s="65"/>
      <c r="QKT125" s="65"/>
      <c r="QKV125" s="65"/>
      <c r="QKX125" s="65"/>
      <c r="QKZ125" s="65"/>
      <c r="QLB125" s="65"/>
      <c r="QLD125" s="65"/>
      <c r="QLF125" s="65"/>
      <c r="QLH125" s="65"/>
      <c r="QLJ125" s="65"/>
      <c r="QLL125" s="65"/>
      <c r="QLN125" s="65"/>
      <c r="QLP125" s="65"/>
      <c r="QLR125" s="65"/>
      <c r="QLT125" s="65"/>
      <c r="QLV125" s="65"/>
      <c r="QLX125" s="65"/>
      <c r="QLZ125" s="65"/>
      <c r="QMB125" s="65"/>
      <c r="QMD125" s="65"/>
      <c r="QMF125" s="65"/>
      <c r="QMH125" s="65"/>
      <c r="QMJ125" s="65"/>
      <c r="QML125" s="65"/>
      <c r="QMN125" s="65"/>
      <c r="QMP125" s="65"/>
      <c r="QMR125" s="65"/>
      <c r="QMT125" s="65"/>
      <c r="QMV125" s="65"/>
      <c r="QMX125" s="65"/>
      <c r="QMZ125" s="65"/>
      <c r="QNB125" s="65"/>
      <c r="QND125" s="65"/>
      <c r="QNF125" s="65"/>
      <c r="QNH125" s="65"/>
      <c r="QNJ125" s="65"/>
      <c r="QNL125" s="65"/>
      <c r="QNN125" s="65"/>
      <c r="QNP125" s="65"/>
      <c r="QNR125" s="65"/>
      <c r="QNT125" s="65"/>
      <c r="QNV125" s="65"/>
      <c r="QNX125" s="65"/>
      <c r="QNZ125" s="65"/>
      <c r="QOB125" s="65"/>
      <c r="QOD125" s="65"/>
      <c r="QOF125" s="65"/>
      <c r="QOH125" s="65"/>
      <c r="QOJ125" s="65"/>
      <c r="QOL125" s="65"/>
      <c r="QON125" s="65"/>
      <c r="QOP125" s="65"/>
      <c r="QOR125" s="65"/>
      <c r="QOT125" s="65"/>
      <c r="QOV125" s="65"/>
      <c r="QOX125" s="65"/>
      <c r="QOZ125" s="65"/>
      <c r="QPB125" s="65"/>
      <c r="QPD125" s="65"/>
      <c r="QPF125" s="65"/>
      <c r="QPH125" s="65"/>
      <c r="QPJ125" s="65"/>
      <c r="QPL125" s="65"/>
      <c r="QPN125" s="65"/>
      <c r="QPP125" s="65"/>
      <c r="QPR125" s="65"/>
      <c r="QPT125" s="65"/>
      <c r="QPV125" s="65"/>
      <c r="QPX125" s="65"/>
      <c r="QPZ125" s="65"/>
      <c r="QQB125" s="65"/>
      <c r="QQD125" s="65"/>
      <c r="QQF125" s="65"/>
      <c r="QQH125" s="65"/>
      <c r="QQJ125" s="65"/>
      <c r="QQL125" s="65"/>
      <c r="QQN125" s="65"/>
      <c r="QQP125" s="65"/>
      <c r="QQR125" s="65"/>
      <c r="QQT125" s="65"/>
      <c r="QQV125" s="65"/>
      <c r="QQX125" s="65"/>
      <c r="QQZ125" s="65"/>
      <c r="QRB125" s="65"/>
      <c r="QRD125" s="65"/>
      <c r="QRF125" s="65"/>
      <c r="QRH125" s="65"/>
      <c r="QRJ125" s="65"/>
      <c r="QRL125" s="65"/>
      <c r="QRN125" s="65"/>
      <c r="QRP125" s="65"/>
      <c r="QRR125" s="65"/>
      <c r="QRT125" s="65"/>
      <c r="QRV125" s="65"/>
      <c r="QRX125" s="65"/>
      <c r="QRZ125" s="65"/>
      <c r="QSB125" s="65"/>
      <c r="QSD125" s="65"/>
      <c r="QSF125" s="65"/>
      <c r="QSH125" s="65"/>
      <c r="QSJ125" s="65"/>
      <c r="QSL125" s="65"/>
      <c r="QSN125" s="65"/>
      <c r="QSP125" s="65"/>
      <c r="QSR125" s="65"/>
      <c r="QST125" s="65"/>
      <c r="QSV125" s="65"/>
      <c r="QSX125" s="65"/>
      <c r="QSZ125" s="65"/>
      <c r="QTB125" s="65"/>
      <c r="QTD125" s="65"/>
      <c r="QTF125" s="65"/>
      <c r="QTH125" s="65"/>
      <c r="QTJ125" s="65"/>
      <c r="QTL125" s="65"/>
      <c r="QTN125" s="65"/>
      <c r="QTP125" s="65"/>
      <c r="QTR125" s="65"/>
      <c r="QTT125" s="65"/>
      <c r="QTV125" s="65"/>
      <c r="QTX125" s="65"/>
      <c r="QTZ125" s="65"/>
      <c r="QUB125" s="65"/>
      <c r="QUD125" s="65"/>
      <c r="QUF125" s="65"/>
      <c r="QUH125" s="65"/>
      <c r="QUJ125" s="65"/>
      <c r="QUL125" s="65"/>
      <c r="QUN125" s="65"/>
      <c r="QUP125" s="65"/>
      <c r="QUR125" s="65"/>
      <c r="QUT125" s="65"/>
      <c r="QUV125" s="65"/>
      <c r="QUX125" s="65"/>
      <c r="QUZ125" s="65"/>
      <c r="QVB125" s="65"/>
      <c r="QVD125" s="65"/>
      <c r="QVF125" s="65"/>
      <c r="QVH125" s="65"/>
      <c r="QVJ125" s="65"/>
      <c r="QVL125" s="65"/>
      <c r="QVN125" s="65"/>
      <c r="QVP125" s="65"/>
      <c r="QVR125" s="65"/>
      <c r="QVT125" s="65"/>
      <c r="QVV125" s="65"/>
      <c r="QVX125" s="65"/>
      <c r="QVZ125" s="65"/>
      <c r="QWB125" s="65"/>
      <c r="QWD125" s="65"/>
      <c r="QWF125" s="65"/>
      <c r="QWH125" s="65"/>
      <c r="QWJ125" s="65"/>
      <c r="QWL125" s="65"/>
      <c r="QWN125" s="65"/>
      <c r="QWP125" s="65"/>
      <c r="QWR125" s="65"/>
      <c r="QWT125" s="65"/>
      <c r="QWV125" s="65"/>
      <c r="QWX125" s="65"/>
      <c r="QWZ125" s="65"/>
      <c r="QXB125" s="65"/>
      <c r="QXD125" s="65"/>
      <c r="QXF125" s="65"/>
      <c r="QXH125" s="65"/>
      <c r="QXJ125" s="65"/>
      <c r="QXL125" s="65"/>
      <c r="QXN125" s="65"/>
      <c r="QXP125" s="65"/>
      <c r="QXR125" s="65"/>
      <c r="QXT125" s="65"/>
      <c r="QXV125" s="65"/>
      <c r="QXX125" s="65"/>
      <c r="QXZ125" s="65"/>
      <c r="QYB125" s="65"/>
      <c r="QYD125" s="65"/>
      <c r="QYF125" s="65"/>
      <c r="QYH125" s="65"/>
      <c r="QYJ125" s="65"/>
      <c r="QYL125" s="65"/>
      <c r="QYN125" s="65"/>
      <c r="QYP125" s="65"/>
      <c r="QYR125" s="65"/>
      <c r="QYT125" s="65"/>
      <c r="QYV125" s="65"/>
      <c r="QYX125" s="65"/>
      <c r="QYZ125" s="65"/>
      <c r="QZB125" s="65"/>
      <c r="QZD125" s="65"/>
      <c r="QZF125" s="65"/>
      <c r="QZH125" s="65"/>
      <c r="QZJ125" s="65"/>
      <c r="QZL125" s="65"/>
      <c r="QZN125" s="65"/>
      <c r="QZP125" s="65"/>
      <c r="QZR125" s="65"/>
      <c r="QZT125" s="65"/>
      <c r="QZV125" s="65"/>
      <c r="QZX125" s="65"/>
      <c r="QZZ125" s="65"/>
      <c r="RAB125" s="65"/>
      <c r="RAD125" s="65"/>
      <c r="RAF125" s="65"/>
      <c r="RAH125" s="65"/>
      <c r="RAJ125" s="65"/>
      <c r="RAL125" s="65"/>
      <c r="RAN125" s="65"/>
      <c r="RAP125" s="65"/>
      <c r="RAR125" s="65"/>
      <c r="RAT125" s="65"/>
      <c r="RAV125" s="65"/>
      <c r="RAX125" s="65"/>
      <c r="RAZ125" s="65"/>
      <c r="RBB125" s="65"/>
      <c r="RBD125" s="65"/>
      <c r="RBF125" s="65"/>
      <c r="RBH125" s="65"/>
      <c r="RBJ125" s="65"/>
      <c r="RBL125" s="65"/>
      <c r="RBN125" s="65"/>
      <c r="RBP125" s="65"/>
      <c r="RBR125" s="65"/>
      <c r="RBT125" s="65"/>
      <c r="RBV125" s="65"/>
      <c r="RBX125" s="65"/>
      <c r="RBZ125" s="65"/>
      <c r="RCB125" s="65"/>
      <c r="RCD125" s="65"/>
      <c r="RCF125" s="65"/>
      <c r="RCH125" s="65"/>
      <c r="RCJ125" s="65"/>
      <c r="RCL125" s="65"/>
      <c r="RCN125" s="65"/>
      <c r="RCP125" s="65"/>
      <c r="RCR125" s="65"/>
      <c r="RCT125" s="65"/>
      <c r="RCV125" s="65"/>
      <c r="RCX125" s="65"/>
      <c r="RCZ125" s="65"/>
      <c r="RDB125" s="65"/>
      <c r="RDD125" s="65"/>
      <c r="RDF125" s="65"/>
      <c r="RDH125" s="65"/>
      <c r="RDJ125" s="65"/>
      <c r="RDL125" s="65"/>
      <c r="RDN125" s="65"/>
      <c r="RDP125" s="65"/>
      <c r="RDR125" s="65"/>
      <c r="RDT125" s="65"/>
      <c r="RDV125" s="65"/>
      <c r="RDX125" s="65"/>
      <c r="RDZ125" s="65"/>
      <c r="REB125" s="65"/>
      <c r="RED125" s="65"/>
      <c r="REF125" s="65"/>
      <c r="REH125" s="65"/>
      <c r="REJ125" s="65"/>
      <c r="REL125" s="65"/>
      <c r="REN125" s="65"/>
      <c r="REP125" s="65"/>
      <c r="RER125" s="65"/>
      <c r="RET125" s="65"/>
      <c r="REV125" s="65"/>
      <c r="REX125" s="65"/>
      <c r="REZ125" s="65"/>
      <c r="RFB125" s="65"/>
      <c r="RFD125" s="65"/>
      <c r="RFF125" s="65"/>
      <c r="RFH125" s="65"/>
      <c r="RFJ125" s="65"/>
      <c r="RFL125" s="65"/>
      <c r="RFN125" s="65"/>
      <c r="RFP125" s="65"/>
      <c r="RFR125" s="65"/>
      <c r="RFT125" s="65"/>
      <c r="RFV125" s="65"/>
      <c r="RFX125" s="65"/>
      <c r="RFZ125" s="65"/>
      <c r="RGB125" s="65"/>
      <c r="RGD125" s="65"/>
      <c r="RGF125" s="65"/>
      <c r="RGH125" s="65"/>
      <c r="RGJ125" s="65"/>
      <c r="RGL125" s="65"/>
      <c r="RGN125" s="65"/>
      <c r="RGP125" s="65"/>
      <c r="RGR125" s="65"/>
      <c r="RGT125" s="65"/>
      <c r="RGV125" s="65"/>
      <c r="RGX125" s="65"/>
      <c r="RGZ125" s="65"/>
      <c r="RHB125" s="65"/>
      <c r="RHD125" s="65"/>
      <c r="RHF125" s="65"/>
      <c r="RHH125" s="65"/>
      <c r="RHJ125" s="65"/>
      <c r="RHL125" s="65"/>
      <c r="RHN125" s="65"/>
      <c r="RHP125" s="65"/>
      <c r="RHR125" s="65"/>
      <c r="RHT125" s="65"/>
      <c r="RHV125" s="65"/>
      <c r="RHX125" s="65"/>
      <c r="RHZ125" s="65"/>
      <c r="RIB125" s="65"/>
      <c r="RID125" s="65"/>
      <c r="RIF125" s="65"/>
      <c r="RIH125" s="65"/>
      <c r="RIJ125" s="65"/>
      <c r="RIL125" s="65"/>
      <c r="RIN125" s="65"/>
      <c r="RIP125" s="65"/>
      <c r="RIR125" s="65"/>
      <c r="RIT125" s="65"/>
      <c r="RIV125" s="65"/>
      <c r="RIX125" s="65"/>
      <c r="RIZ125" s="65"/>
      <c r="RJB125" s="65"/>
      <c r="RJD125" s="65"/>
      <c r="RJF125" s="65"/>
      <c r="RJH125" s="65"/>
      <c r="RJJ125" s="65"/>
      <c r="RJL125" s="65"/>
      <c r="RJN125" s="65"/>
      <c r="RJP125" s="65"/>
      <c r="RJR125" s="65"/>
      <c r="RJT125" s="65"/>
      <c r="RJV125" s="65"/>
      <c r="RJX125" s="65"/>
      <c r="RJZ125" s="65"/>
      <c r="RKB125" s="65"/>
      <c r="RKD125" s="65"/>
      <c r="RKF125" s="65"/>
      <c r="RKH125" s="65"/>
      <c r="RKJ125" s="65"/>
      <c r="RKL125" s="65"/>
      <c r="RKN125" s="65"/>
      <c r="RKP125" s="65"/>
      <c r="RKR125" s="65"/>
      <c r="RKT125" s="65"/>
      <c r="RKV125" s="65"/>
      <c r="RKX125" s="65"/>
      <c r="RKZ125" s="65"/>
      <c r="RLB125" s="65"/>
      <c r="RLD125" s="65"/>
      <c r="RLF125" s="65"/>
      <c r="RLH125" s="65"/>
      <c r="RLJ125" s="65"/>
      <c r="RLL125" s="65"/>
      <c r="RLN125" s="65"/>
      <c r="RLP125" s="65"/>
      <c r="RLR125" s="65"/>
      <c r="RLT125" s="65"/>
      <c r="RLV125" s="65"/>
      <c r="RLX125" s="65"/>
      <c r="RLZ125" s="65"/>
      <c r="RMB125" s="65"/>
      <c r="RMD125" s="65"/>
      <c r="RMF125" s="65"/>
      <c r="RMH125" s="65"/>
      <c r="RMJ125" s="65"/>
      <c r="RML125" s="65"/>
      <c r="RMN125" s="65"/>
      <c r="RMP125" s="65"/>
      <c r="RMR125" s="65"/>
      <c r="RMT125" s="65"/>
      <c r="RMV125" s="65"/>
      <c r="RMX125" s="65"/>
      <c r="RMZ125" s="65"/>
      <c r="RNB125" s="65"/>
      <c r="RND125" s="65"/>
      <c r="RNF125" s="65"/>
      <c r="RNH125" s="65"/>
      <c r="RNJ125" s="65"/>
      <c r="RNL125" s="65"/>
      <c r="RNN125" s="65"/>
      <c r="RNP125" s="65"/>
      <c r="RNR125" s="65"/>
      <c r="RNT125" s="65"/>
      <c r="RNV125" s="65"/>
      <c r="RNX125" s="65"/>
      <c r="RNZ125" s="65"/>
      <c r="ROB125" s="65"/>
      <c r="ROD125" s="65"/>
      <c r="ROF125" s="65"/>
      <c r="ROH125" s="65"/>
      <c r="ROJ125" s="65"/>
      <c r="ROL125" s="65"/>
      <c r="RON125" s="65"/>
      <c r="ROP125" s="65"/>
      <c r="ROR125" s="65"/>
      <c r="ROT125" s="65"/>
      <c r="ROV125" s="65"/>
      <c r="ROX125" s="65"/>
      <c r="ROZ125" s="65"/>
      <c r="RPB125" s="65"/>
      <c r="RPD125" s="65"/>
      <c r="RPF125" s="65"/>
      <c r="RPH125" s="65"/>
      <c r="RPJ125" s="65"/>
      <c r="RPL125" s="65"/>
      <c r="RPN125" s="65"/>
      <c r="RPP125" s="65"/>
      <c r="RPR125" s="65"/>
      <c r="RPT125" s="65"/>
      <c r="RPV125" s="65"/>
      <c r="RPX125" s="65"/>
      <c r="RPZ125" s="65"/>
      <c r="RQB125" s="65"/>
      <c r="RQD125" s="65"/>
      <c r="RQF125" s="65"/>
      <c r="RQH125" s="65"/>
      <c r="RQJ125" s="65"/>
      <c r="RQL125" s="65"/>
      <c r="RQN125" s="65"/>
      <c r="RQP125" s="65"/>
      <c r="RQR125" s="65"/>
      <c r="RQT125" s="65"/>
      <c r="RQV125" s="65"/>
      <c r="RQX125" s="65"/>
      <c r="RQZ125" s="65"/>
      <c r="RRB125" s="65"/>
      <c r="RRD125" s="65"/>
      <c r="RRF125" s="65"/>
      <c r="RRH125" s="65"/>
      <c r="RRJ125" s="65"/>
      <c r="RRL125" s="65"/>
      <c r="RRN125" s="65"/>
      <c r="RRP125" s="65"/>
      <c r="RRR125" s="65"/>
      <c r="RRT125" s="65"/>
      <c r="RRV125" s="65"/>
      <c r="RRX125" s="65"/>
      <c r="RRZ125" s="65"/>
      <c r="RSB125" s="65"/>
      <c r="RSD125" s="65"/>
      <c r="RSF125" s="65"/>
      <c r="RSH125" s="65"/>
      <c r="RSJ125" s="65"/>
      <c r="RSL125" s="65"/>
      <c r="RSN125" s="65"/>
      <c r="RSP125" s="65"/>
      <c r="RSR125" s="65"/>
      <c r="RST125" s="65"/>
      <c r="RSV125" s="65"/>
      <c r="RSX125" s="65"/>
      <c r="RSZ125" s="65"/>
      <c r="RTB125" s="65"/>
      <c r="RTD125" s="65"/>
      <c r="RTF125" s="65"/>
      <c r="RTH125" s="65"/>
      <c r="RTJ125" s="65"/>
      <c r="RTL125" s="65"/>
      <c r="RTN125" s="65"/>
      <c r="RTP125" s="65"/>
      <c r="RTR125" s="65"/>
      <c r="RTT125" s="65"/>
      <c r="RTV125" s="65"/>
      <c r="RTX125" s="65"/>
      <c r="RTZ125" s="65"/>
      <c r="RUB125" s="65"/>
      <c r="RUD125" s="65"/>
      <c r="RUF125" s="65"/>
      <c r="RUH125" s="65"/>
      <c r="RUJ125" s="65"/>
      <c r="RUL125" s="65"/>
      <c r="RUN125" s="65"/>
      <c r="RUP125" s="65"/>
      <c r="RUR125" s="65"/>
      <c r="RUT125" s="65"/>
      <c r="RUV125" s="65"/>
      <c r="RUX125" s="65"/>
      <c r="RUZ125" s="65"/>
      <c r="RVB125" s="65"/>
      <c r="RVD125" s="65"/>
      <c r="RVF125" s="65"/>
      <c r="RVH125" s="65"/>
      <c r="RVJ125" s="65"/>
      <c r="RVL125" s="65"/>
      <c r="RVN125" s="65"/>
      <c r="RVP125" s="65"/>
      <c r="RVR125" s="65"/>
      <c r="RVT125" s="65"/>
      <c r="RVV125" s="65"/>
      <c r="RVX125" s="65"/>
      <c r="RVZ125" s="65"/>
      <c r="RWB125" s="65"/>
      <c r="RWD125" s="65"/>
      <c r="RWF125" s="65"/>
      <c r="RWH125" s="65"/>
      <c r="RWJ125" s="65"/>
      <c r="RWL125" s="65"/>
      <c r="RWN125" s="65"/>
      <c r="RWP125" s="65"/>
      <c r="RWR125" s="65"/>
      <c r="RWT125" s="65"/>
      <c r="RWV125" s="65"/>
      <c r="RWX125" s="65"/>
      <c r="RWZ125" s="65"/>
      <c r="RXB125" s="65"/>
      <c r="RXD125" s="65"/>
      <c r="RXF125" s="65"/>
      <c r="RXH125" s="65"/>
      <c r="RXJ125" s="65"/>
      <c r="RXL125" s="65"/>
      <c r="RXN125" s="65"/>
      <c r="RXP125" s="65"/>
      <c r="RXR125" s="65"/>
      <c r="RXT125" s="65"/>
      <c r="RXV125" s="65"/>
      <c r="RXX125" s="65"/>
      <c r="RXZ125" s="65"/>
      <c r="RYB125" s="65"/>
      <c r="RYD125" s="65"/>
      <c r="RYF125" s="65"/>
      <c r="RYH125" s="65"/>
      <c r="RYJ125" s="65"/>
      <c r="RYL125" s="65"/>
      <c r="RYN125" s="65"/>
      <c r="RYP125" s="65"/>
      <c r="RYR125" s="65"/>
      <c r="RYT125" s="65"/>
      <c r="RYV125" s="65"/>
      <c r="RYX125" s="65"/>
      <c r="RYZ125" s="65"/>
      <c r="RZB125" s="65"/>
      <c r="RZD125" s="65"/>
      <c r="RZF125" s="65"/>
      <c r="RZH125" s="65"/>
      <c r="RZJ125" s="65"/>
      <c r="RZL125" s="65"/>
      <c r="RZN125" s="65"/>
      <c r="RZP125" s="65"/>
      <c r="RZR125" s="65"/>
      <c r="RZT125" s="65"/>
      <c r="RZV125" s="65"/>
      <c r="RZX125" s="65"/>
      <c r="RZZ125" s="65"/>
      <c r="SAB125" s="65"/>
      <c r="SAD125" s="65"/>
      <c r="SAF125" s="65"/>
      <c r="SAH125" s="65"/>
      <c r="SAJ125" s="65"/>
      <c r="SAL125" s="65"/>
      <c r="SAN125" s="65"/>
      <c r="SAP125" s="65"/>
      <c r="SAR125" s="65"/>
      <c r="SAT125" s="65"/>
      <c r="SAV125" s="65"/>
      <c r="SAX125" s="65"/>
      <c r="SAZ125" s="65"/>
      <c r="SBB125" s="65"/>
      <c r="SBD125" s="65"/>
      <c r="SBF125" s="65"/>
      <c r="SBH125" s="65"/>
      <c r="SBJ125" s="65"/>
      <c r="SBL125" s="65"/>
      <c r="SBN125" s="65"/>
      <c r="SBP125" s="65"/>
      <c r="SBR125" s="65"/>
      <c r="SBT125" s="65"/>
      <c r="SBV125" s="65"/>
      <c r="SBX125" s="65"/>
      <c r="SBZ125" s="65"/>
      <c r="SCB125" s="65"/>
      <c r="SCD125" s="65"/>
      <c r="SCF125" s="65"/>
      <c r="SCH125" s="65"/>
      <c r="SCJ125" s="65"/>
      <c r="SCL125" s="65"/>
      <c r="SCN125" s="65"/>
      <c r="SCP125" s="65"/>
      <c r="SCR125" s="65"/>
      <c r="SCT125" s="65"/>
      <c r="SCV125" s="65"/>
      <c r="SCX125" s="65"/>
      <c r="SCZ125" s="65"/>
      <c r="SDB125" s="65"/>
      <c r="SDD125" s="65"/>
      <c r="SDF125" s="65"/>
      <c r="SDH125" s="65"/>
      <c r="SDJ125" s="65"/>
      <c r="SDL125" s="65"/>
      <c r="SDN125" s="65"/>
      <c r="SDP125" s="65"/>
      <c r="SDR125" s="65"/>
      <c r="SDT125" s="65"/>
      <c r="SDV125" s="65"/>
      <c r="SDX125" s="65"/>
      <c r="SDZ125" s="65"/>
      <c r="SEB125" s="65"/>
      <c r="SED125" s="65"/>
      <c r="SEF125" s="65"/>
      <c r="SEH125" s="65"/>
      <c r="SEJ125" s="65"/>
      <c r="SEL125" s="65"/>
      <c r="SEN125" s="65"/>
      <c r="SEP125" s="65"/>
      <c r="SER125" s="65"/>
      <c r="SET125" s="65"/>
      <c r="SEV125" s="65"/>
      <c r="SEX125" s="65"/>
      <c r="SEZ125" s="65"/>
      <c r="SFB125" s="65"/>
      <c r="SFD125" s="65"/>
      <c r="SFF125" s="65"/>
      <c r="SFH125" s="65"/>
      <c r="SFJ125" s="65"/>
      <c r="SFL125" s="65"/>
      <c r="SFN125" s="65"/>
      <c r="SFP125" s="65"/>
      <c r="SFR125" s="65"/>
      <c r="SFT125" s="65"/>
      <c r="SFV125" s="65"/>
      <c r="SFX125" s="65"/>
      <c r="SFZ125" s="65"/>
      <c r="SGB125" s="65"/>
      <c r="SGD125" s="65"/>
      <c r="SGF125" s="65"/>
      <c r="SGH125" s="65"/>
      <c r="SGJ125" s="65"/>
      <c r="SGL125" s="65"/>
      <c r="SGN125" s="65"/>
      <c r="SGP125" s="65"/>
      <c r="SGR125" s="65"/>
      <c r="SGT125" s="65"/>
      <c r="SGV125" s="65"/>
      <c r="SGX125" s="65"/>
      <c r="SGZ125" s="65"/>
      <c r="SHB125" s="65"/>
      <c r="SHD125" s="65"/>
      <c r="SHF125" s="65"/>
      <c r="SHH125" s="65"/>
      <c r="SHJ125" s="65"/>
      <c r="SHL125" s="65"/>
      <c r="SHN125" s="65"/>
      <c r="SHP125" s="65"/>
      <c r="SHR125" s="65"/>
      <c r="SHT125" s="65"/>
      <c r="SHV125" s="65"/>
      <c r="SHX125" s="65"/>
      <c r="SHZ125" s="65"/>
      <c r="SIB125" s="65"/>
      <c r="SID125" s="65"/>
      <c r="SIF125" s="65"/>
      <c r="SIH125" s="65"/>
      <c r="SIJ125" s="65"/>
      <c r="SIL125" s="65"/>
      <c r="SIN125" s="65"/>
      <c r="SIP125" s="65"/>
      <c r="SIR125" s="65"/>
      <c r="SIT125" s="65"/>
      <c r="SIV125" s="65"/>
      <c r="SIX125" s="65"/>
      <c r="SIZ125" s="65"/>
      <c r="SJB125" s="65"/>
      <c r="SJD125" s="65"/>
      <c r="SJF125" s="65"/>
      <c r="SJH125" s="65"/>
      <c r="SJJ125" s="65"/>
      <c r="SJL125" s="65"/>
      <c r="SJN125" s="65"/>
      <c r="SJP125" s="65"/>
      <c r="SJR125" s="65"/>
      <c r="SJT125" s="65"/>
      <c r="SJV125" s="65"/>
      <c r="SJX125" s="65"/>
      <c r="SJZ125" s="65"/>
      <c r="SKB125" s="65"/>
      <c r="SKD125" s="65"/>
      <c r="SKF125" s="65"/>
      <c r="SKH125" s="65"/>
      <c r="SKJ125" s="65"/>
      <c r="SKL125" s="65"/>
      <c r="SKN125" s="65"/>
      <c r="SKP125" s="65"/>
      <c r="SKR125" s="65"/>
      <c r="SKT125" s="65"/>
      <c r="SKV125" s="65"/>
      <c r="SKX125" s="65"/>
      <c r="SKZ125" s="65"/>
      <c r="SLB125" s="65"/>
      <c r="SLD125" s="65"/>
      <c r="SLF125" s="65"/>
      <c r="SLH125" s="65"/>
      <c r="SLJ125" s="65"/>
      <c r="SLL125" s="65"/>
      <c r="SLN125" s="65"/>
      <c r="SLP125" s="65"/>
      <c r="SLR125" s="65"/>
      <c r="SLT125" s="65"/>
      <c r="SLV125" s="65"/>
      <c r="SLX125" s="65"/>
      <c r="SLZ125" s="65"/>
      <c r="SMB125" s="65"/>
      <c r="SMD125" s="65"/>
      <c r="SMF125" s="65"/>
      <c r="SMH125" s="65"/>
      <c r="SMJ125" s="65"/>
      <c r="SML125" s="65"/>
      <c r="SMN125" s="65"/>
      <c r="SMP125" s="65"/>
      <c r="SMR125" s="65"/>
      <c r="SMT125" s="65"/>
      <c r="SMV125" s="65"/>
      <c r="SMX125" s="65"/>
      <c r="SMZ125" s="65"/>
      <c r="SNB125" s="65"/>
      <c r="SND125" s="65"/>
      <c r="SNF125" s="65"/>
      <c r="SNH125" s="65"/>
      <c r="SNJ125" s="65"/>
      <c r="SNL125" s="65"/>
      <c r="SNN125" s="65"/>
      <c r="SNP125" s="65"/>
      <c r="SNR125" s="65"/>
      <c r="SNT125" s="65"/>
      <c r="SNV125" s="65"/>
      <c r="SNX125" s="65"/>
      <c r="SNZ125" s="65"/>
      <c r="SOB125" s="65"/>
      <c r="SOD125" s="65"/>
      <c r="SOF125" s="65"/>
      <c r="SOH125" s="65"/>
      <c r="SOJ125" s="65"/>
      <c r="SOL125" s="65"/>
      <c r="SON125" s="65"/>
      <c r="SOP125" s="65"/>
      <c r="SOR125" s="65"/>
      <c r="SOT125" s="65"/>
      <c r="SOV125" s="65"/>
      <c r="SOX125" s="65"/>
      <c r="SOZ125" s="65"/>
      <c r="SPB125" s="65"/>
      <c r="SPD125" s="65"/>
      <c r="SPF125" s="65"/>
      <c r="SPH125" s="65"/>
      <c r="SPJ125" s="65"/>
      <c r="SPL125" s="65"/>
      <c r="SPN125" s="65"/>
      <c r="SPP125" s="65"/>
      <c r="SPR125" s="65"/>
      <c r="SPT125" s="65"/>
      <c r="SPV125" s="65"/>
      <c r="SPX125" s="65"/>
      <c r="SPZ125" s="65"/>
      <c r="SQB125" s="65"/>
      <c r="SQD125" s="65"/>
      <c r="SQF125" s="65"/>
      <c r="SQH125" s="65"/>
      <c r="SQJ125" s="65"/>
      <c r="SQL125" s="65"/>
      <c r="SQN125" s="65"/>
      <c r="SQP125" s="65"/>
      <c r="SQR125" s="65"/>
      <c r="SQT125" s="65"/>
      <c r="SQV125" s="65"/>
      <c r="SQX125" s="65"/>
      <c r="SQZ125" s="65"/>
      <c r="SRB125" s="65"/>
      <c r="SRD125" s="65"/>
      <c r="SRF125" s="65"/>
      <c r="SRH125" s="65"/>
      <c r="SRJ125" s="65"/>
      <c r="SRL125" s="65"/>
      <c r="SRN125" s="65"/>
      <c r="SRP125" s="65"/>
      <c r="SRR125" s="65"/>
      <c r="SRT125" s="65"/>
      <c r="SRV125" s="65"/>
      <c r="SRX125" s="65"/>
      <c r="SRZ125" s="65"/>
      <c r="SSB125" s="65"/>
      <c r="SSD125" s="65"/>
      <c r="SSF125" s="65"/>
      <c r="SSH125" s="65"/>
      <c r="SSJ125" s="65"/>
      <c r="SSL125" s="65"/>
      <c r="SSN125" s="65"/>
      <c r="SSP125" s="65"/>
      <c r="SSR125" s="65"/>
      <c r="SST125" s="65"/>
      <c r="SSV125" s="65"/>
      <c r="SSX125" s="65"/>
      <c r="SSZ125" s="65"/>
      <c r="STB125" s="65"/>
      <c r="STD125" s="65"/>
      <c r="STF125" s="65"/>
      <c r="STH125" s="65"/>
      <c r="STJ125" s="65"/>
      <c r="STL125" s="65"/>
      <c r="STN125" s="65"/>
      <c r="STP125" s="65"/>
      <c r="STR125" s="65"/>
      <c r="STT125" s="65"/>
      <c r="STV125" s="65"/>
      <c r="STX125" s="65"/>
      <c r="STZ125" s="65"/>
      <c r="SUB125" s="65"/>
      <c r="SUD125" s="65"/>
      <c r="SUF125" s="65"/>
      <c r="SUH125" s="65"/>
      <c r="SUJ125" s="65"/>
      <c r="SUL125" s="65"/>
      <c r="SUN125" s="65"/>
      <c r="SUP125" s="65"/>
      <c r="SUR125" s="65"/>
      <c r="SUT125" s="65"/>
      <c r="SUV125" s="65"/>
      <c r="SUX125" s="65"/>
      <c r="SUZ125" s="65"/>
      <c r="SVB125" s="65"/>
      <c r="SVD125" s="65"/>
      <c r="SVF125" s="65"/>
      <c r="SVH125" s="65"/>
      <c r="SVJ125" s="65"/>
      <c r="SVL125" s="65"/>
      <c r="SVN125" s="65"/>
      <c r="SVP125" s="65"/>
      <c r="SVR125" s="65"/>
      <c r="SVT125" s="65"/>
      <c r="SVV125" s="65"/>
      <c r="SVX125" s="65"/>
      <c r="SVZ125" s="65"/>
      <c r="SWB125" s="65"/>
      <c r="SWD125" s="65"/>
      <c r="SWF125" s="65"/>
      <c r="SWH125" s="65"/>
      <c r="SWJ125" s="65"/>
      <c r="SWL125" s="65"/>
      <c r="SWN125" s="65"/>
      <c r="SWP125" s="65"/>
      <c r="SWR125" s="65"/>
      <c r="SWT125" s="65"/>
      <c r="SWV125" s="65"/>
      <c r="SWX125" s="65"/>
      <c r="SWZ125" s="65"/>
      <c r="SXB125" s="65"/>
      <c r="SXD125" s="65"/>
      <c r="SXF125" s="65"/>
      <c r="SXH125" s="65"/>
      <c r="SXJ125" s="65"/>
      <c r="SXL125" s="65"/>
      <c r="SXN125" s="65"/>
      <c r="SXP125" s="65"/>
      <c r="SXR125" s="65"/>
      <c r="SXT125" s="65"/>
      <c r="SXV125" s="65"/>
      <c r="SXX125" s="65"/>
      <c r="SXZ125" s="65"/>
      <c r="SYB125" s="65"/>
      <c r="SYD125" s="65"/>
      <c r="SYF125" s="65"/>
      <c r="SYH125" s="65"/>
      <c r="SYJ125" s="65"/>
      <c r="SYL125" s="65"/>
      <c r="SYN125" s="65"/>
      <c r="SYP125" s="65"/>
      <c r="SYR125" s="65"/>
      <c r="SYT125" s="65"/>
      <c r="SYV125" s="65"/>
      <c r="SYX125" s="65"/>
      <c r="SYZ125" s="65"/>
      <c r="SZB125" s="65"/>
      <c r="SZD125" s="65"/>
      <c r="SZF125" s="65"/>
      <c r="SZH125" s="65"/>
      <c r="SZJ125" s="65"/>
      <c r="SZL125" s="65"/>
      <c r="SZN125" s="65"/>
      <c r="SZP125" s="65"/>
      <c r="SZR125" s="65"/>
      <c r="SZT125" s="65"/>
      <c r="SZV125" s="65"/>
      <c r="SZX125" s="65"/>
      <c r="SZZ125" s="65"/>
      <c r="TAB125" s="65"/>
      <c r="TAD125" s="65"/>
      <c r="TAF125" s="65"/>
      <c r="TAH125" s="65"/>
      <c r="TAJ125" s="65"/>
      <c r="TAL125" s="65"/>
      <c r="TAN125" s="65"/>
      <c r="TAP125" s="65"/>
      <c r="TAR125" s="65"/>
      <c r="TAT125" s="65"/>
      <c r="TAV125" s="65"/>
      <c r="TAX125" s="65"/>
      <c r="TAZ125" s="65"/>
      <c r="TBB125" s="65"/>
      <c r="TBD125" s="65"/>
      <c r="TBF125" s="65"/>
      <c r="TBH125" s="65"/>
      <c r="TBJ125" s="65"/>
      <c r="TBL125" s="65"/>
      <c r="TBN125" s="65"/>
      <c r="TBP125" s="65"/>
      <c r="TBR125" s="65"/>
      <c r="TBT125" s="65"/>
      <c r="TBV125" s="65"/>
      <c r="TBX125" s="65"/>
      <c r="TBZ125" s="65"/>
      <c r="TCB125" s="65"/>
      <c r="TCD125" s="65"/>
      <c r="TCF125" s="65"/>
      <c r="TCH125" s="65"/>
      <c r="TCJ125" s="65"/>
      <c r="TCL125" s="65"/>
      <c r="TCN125" s="65"/>
      <c r="TCP125" s="65"/>
      <c r="TCR125" s="65"/>
      <c r="TCT125" s="65"/>
      <c r="TCV125" s="65"/>
      <c r="TCX125" s="65"/>
      <c r="TCZ125" s="65"/>
      <c r="TDB125" s="65"/>
      <c r="TDD125" s="65"/>
      <c r="TDF125" s="65"/>
      <c r="TDH125" s="65"/>
      <c r="TDJ125" s="65"/>
      <c r="TDL125" s="65"/>
      <c r="TDN125" s="65"/>
      <c r="TDP125" s="65"/>
      <c r="TDR125" s="65"/>
      <c r="TDT125" s="65"/>
      <c r="TDV125" s="65"/>
      <c r="TDX125" s="65"/>
      <c r="TDZ125" s="65"/>
      <c r="TEB125" s="65"/>
      <c r="TED125" s="65"/>
      <c r="TEF125" s="65"/>
      <c r="TEH125" s="65"/>
      <c r="TEJ125" s="65"/>
      <c r="TEL125" s="65"/>
      <c r="TEN125" s="65"/>
      <c r="TEP125" s="65"/>
      <c r="TER125" s="65"/>
      <c r="TET125" s="65"/>
      <c r="TEV125" s="65"/>
      <c r="TEX125" s="65"/>
      <c r="TEZ125" s="65"/>
      <c r="TFB125" s="65"/>
      <c r="TFD125" s="65"/>
      <c r="TFF125" s="65"/>
      <c r="TFH125" s="65"/>
      <c r="TFJ125" s="65"/>
      <c r="TFL125" s="65"/>
      <c r="TFN125" s="65"/>
      <c r="TFP125" s="65"/>
      <c r="TFR125" s="65"/>
      <c r="TFT125" s="65"/>
      <c r="TFV125" s="65"/>
      <c r="TFX125" s="65"/>
      <c r="TFZ125" s="65"/>
      <c r="TGB125" s="65"/>
      <c r="TGD125" s="65"/>
      <c r="TGF125" s="65"/>
      <c r="TGH125" s="65"/>
      <c r="TGJ125" s="65"/>
      <c r="TGL125" s="65"/>
      <c r="TGN125" s="65"/>
      <c r="TGP125" s="65"/>
      <c r="TGR125" s="65"/>
      <c r="TGT125" s="65"/>
      <c r="TGV125" s="65"/>
      <c r="TGX125" s="65"/>
      <c r="TGZ125" s="65"/>
      <c r="THB125" s="65"/>
      <c r="THD125" s="65"/>
      <c r="THF125" s="65"/>
      <c r="THH125" s="65"/>
      <c r="THJ125" s="65"/>
      <c r="THL125" s="65"/>
      <c r="THN125" s="65"/>
      <c r="THP125" s="65"/>
      <c r="THR125" s="65"/>
      <c r="THT125" s="65"/>
      <c r="THV125" s="65"/>
      <c r="THX125" s="65"/>
      <c r="THZ125" s="65"/>
      <c r="TIB125" s="65"/>
      <c r="TID125" s="65"/>
      <c r="TIF125" s="65"/>
      <c r="TIH125" s="65"/>
      <c r="TIJ125" s="65"/>
      <c r="TIL125" s="65"/>
      <c r="TIN125" s="65"/>
      <c r="TIP125" s="65"/>
      <c r="TIR125" s="65"/>
      <c r="TIT125" s="65"/>
      <c r="TIV125" s="65"/>
      <c r="TIX125" s="65"/>
      <c r="TIZ125" s="65"/>
      <c r="TJB125" s="65"/>
      <c r="TJD125" s="65"/>
      <c r="TJF125" s="65"/>
      <c r="TJH125" s="65"/>
      <c r="TJJ125" s="65"/>
      <c r="TJL125" s="65"/>
      <c r="TJN125" s="65"/>
      <c r="TJP125" s="65"/>
      <c r="TJR125" s="65"/>
      <c r="TJT125" s="65"/>
      <c r="TJV125" s="65"/>
      <c r="TJX125" s="65"/>
      <c r="TJZ125" s="65"/>
      <c r="TKB125" s="65"/>
      <c r="TKD125" s="65"/>
      <c r="TKF125" s="65"/>
      <c r="TKH125" s="65"/>
      <c r="TKJ125" s="65"/>
      <c r="TKL125" s="65"/>
      <c r="TKN125" s="65"/>
      <c r="TKP125" s="65"/>
      <c r="TKR125" s="65"/>
      <c r="TKT125" s="65"/>
      <c r="TKV125" s="65"/>
      <c r="TKX125" s="65"/>
      <c r="TKZ125" s="65"/>
      <c r="TLB125" s="65"/>
      <c r="TLD125" s="65"/>
      <c r="TLF125" s="65"/>
      <c r="TLH125" s="65"/>
      <c r="TLJ125" s="65"/>
      <c r="TLL125" s="65"/>
      <c r="TLN125" s="65"/>
      <c r="TLP125" s="65"/>
      <c r="TLR125" s="65"/>
      <c r="TLT125" s="65"/>
      <c r="TLV125" s="65"/>
      <c r="TLX125" s="65"/>
      <c r="TLZ125" s="65"/>
      <c r="TMB125" s="65"/>
      <c r="TMD125" s="65"/>
      <c r="TMF125" s="65"/>
      <c r="TMH125" s="65"/>
      <c r="TMJ125" s="65"/>
      <c r="TML125" s="65"/>
      <c r="TMN125" s="65"/>
      <c r="TMP125" s="65"/>
      <c r="TMR125" s="65"/>
      <c r="TMT125" s="65"/>
      <c r="TMV125" s="65"/>
      <c r="TMX125" s="65"/>
      <c r="TMZ125" s="65"/>
      <c r="TNB125" s="65"/>
      <c r="TND125" s="65"/>
      <c r="TNF125" s="65"/>
      <c r="TNH125" s="65"/>
      <c r="TNJ125" s="65"/>
      <c r="TNL125" s="65"/>
      <c r="TNN125" s="65"/>
      <c r="TNP125" s="65"/>
      <c r="TNR125" s="65"/>
      <c r="TNT125" s="65"/>
      <c r="TNV125" s="65"/>
      <c r="TNX125" s="65"/>
      <c r="TNZ125" s="65"/>
      <c r="TOB125" s="65"/>
      <c r="TOD125" s="65"/>
      <c r="TOF125" s="65"/>
      <c r="TOH125" s="65"/>
      <c r="TOJ125" s="65"/>
      <c r="TOL125" s="65"/>
      <c r="TON125" s="65"/>
      <c r="TOP125" s="65"/>
      <c r="TOR125" s="65"/>
      <c r="TOT125" s="65"/>
      <c r="TOV125" s="65"/>
      <c r="TOX125" s="65"/>
      <c r="TOZ125" s="65"/>
      <c r="TPB125" s="65"/>
      <c r="TPD125" s="65"/>
      <c r="TPF125" s="65"/>
      <c r="TPH125" s="65"/>
      <c r="TPJ125" s="65"/>
      <c r="TPL125" s="65"/>
      <c r="TPN125" s="65"/>
      <c r="TPP125" s="65"/>
      <c r="TPR125" s="65"/>
      <c r="TPT125" s="65"/>
      <c r="TPV125" s="65"/>
      <c r="TPX125" s="65"/>
      <c r="TPZ125" s="65"/>
      <c r="TQB125" s="65"/>
      <c r="TQD125" s="65"/>
      <c r="TQF125" s="65"/>
      <c r="TQH125" s="65"/>
      <c r="TQJ125" s="65"/>
      <c r="TQL125" s="65"/>
      <c r="TQN125" s="65"/>
      <c r="TQP125" s="65"/>
      <c r="TQR125" s="65"/>
      <c r="TQT125" s="65"/>
      <c r="TQV125" s="65"/>
      <c r="TQX125" s="65"/>
      <c r="TQZ125" s="65"/>
      <c r="TRB125" s="65"/>
      <c r="TRD125" s="65"/>
      <c r="TRF125" s="65"/>
      <c r="TRH125" s="65"/>
      <c r="TRJ125" s="65"/>
      <c r="TRL125" s="65"/>
      <c r="TRN125" s="65"/>
      <c r="TRP125" s="65"/>
      <c r="TRR125" s="65"/>
      <c r="TRT125" s="65"/>
      <c r="TRV125" s="65"/>
      <c r="TRX125" s="65"/>
      <c r="TRZ125" s="65"/>
      <c r="TSB125" s="65"/>
      <c r="TSD125" s="65"/>
      <c r="TSF125" s="65"/>
      <c r="TSH125" s="65"/>
      <c r="TSJ125" s="65"/>
      <c r="TSL125" s="65"/>
      <c r="TSN125" s="65"/>
      <c r="TSP125" s="65"/>
      <c r="TSR125" s="65"/>
      <c r="TST125" s="65"/>
      <c r="TSV125" s="65"/>
      <c r="TSX125" s="65"/>
      <c r="TSZ125" s="65"/>
      <c r="TTB125" s="65"/>
      <c r="TTD125" s="65"/>
      <c r="TTF125" s="65"/>
      <c r="TTH125" s="65"/>
      <c r="TTJ125" s="65"/>
      <c r="TTL125" s="65"/>
      <c r="TTN125" s="65"/>
      <c r="TTP125" s="65"/>
      <c r="TTR125" s="65"/>
      <c r="TTT125" s="65"/>
      <c r="TTV125" s="65"/>
      <c r="TTX125" s="65"/>
      <c r="TTZ125" s="65"/>
      <c r="TUB125" s="65"/>
      <c r="TUD125" s="65"/>
      <c r="TUF125" s="65"/>
      <c r="TUH125" s="65"/>
      <c r="TUJ125" s="65"/>
      <c r="TUL125" s="65"/>
      <c r="TUN125" s="65"/>
      <c r="TUP125" s="65"/>
      <c r="TUR125" s="65"/>
      <c r="TUT125" s="65"/>
      <c r="TUV125" s="65"/>
      <c r="TUX125" s="65"/>
      <c r="TUZ125" s="65"/>
      <c r="TVB125" s="65"/>
      <c r="TVD125" s="65"/>
      <c r="TVF125" s="65"/>
      <c r="TVH125" s="65"/>
      <c r="TVJ125" s="65"/>
      <c r="TVL125" s="65"/>
      <c r="TVN125" s="65"/>
      <c r="TVP125" s="65"/>
      <c r="TVR125" s="65"/>
      <c r="TVT125" s="65"/>
      <c r="TVV125" s="65"/>
      <c r="TVX125" s="65"/>
      <c r="TVZ125" s="65"/>
      <c r="TWB125" s="65"/>
      <c r="TWD125" s="65"/>
      <c r="TWF125" s="65"/>
      <c r="TWH125" s="65"/>
      <c r="TWJ125" s="65"/>
      <c r="TWL125" s="65"/>
      <c r="TWN125" s="65"/>
      <c r="TWP125" s="65"/>
      <c r="TWR125" s="65"/>
      <c r="TWT125" s="65"/>
      <c r="TWV125" s="65"/>
      <c r="TWX125" s="65"/>
      <c r="TWZ125" s="65"/>
      <c r="TXB125" s="65"/>
      <c r="TXD125" s="65"/>
      <c r="TXF125" s="65"/>
      <c r="TXH125" s="65"/>
      <c r="TXJ125" s="65"/>
      <c r="TXL125" s="65"/>
      <c r="TXN125" s="65"/>
      <c r="TXP125" s="65"/>
      <c r="TXR125" s="65"/>
      <c r="TXT125" s="65"/>
      <c r="TXV125" s="65"/>
      <c r="TXX125" s="65"/>
      <c r="TXZ125" s="65"/>
      <c r="TYB125" s="65"/>
      <c r="TYD125" s="65"/>
      <c r="TYF125" s="65"/>
      <c r="TYH125" s="65"/>
      <c r="TYJ125" s="65"/>
      <c r="TYL125" s="65"/>
      <c r="TYN125" s="65"/>
      <c r="TYP125" s="65"/>
      <c r="TYR125" s="65"/>
      <c r="TYT125" s="65"/>
      <c r="TYV125" s="65"/>
      <c r="TYX125" s="65"/>
      <c r="TYZ125" s="65"/>
      <c r="TZB125" s="65"/>
      <c r="TZD125" s="65"/>
      <c r="TZF125" s="65"/>
      <c r="TZH125" s="65"/>
      <c r="TZJ125" s="65"/>
      <c r="TZL125" s="65"/>
      <c r="TZN125" s="65"/>
      <c r="TZP125" s="65"/>
      <c r="TZR125" s="65"/>
      <c r="TZT125" s="65"/>
      <c r="TZV125" s="65"/>
      <c r="TZX125" s="65"/>
      <c r="TZZ125" s="65"/>
      <c r="UAB125" s="65"/>
      <c r="UAD125" s="65"/>
      <c r="UAF125" s="65"/>
      <c r="UAH125" s="65"/>
      <c r="UAJ125" s="65"/>
      <c r="UAL125" s="65"/>
      <c r="UAN125" s="65"/>
      <c r="UAP125" s="65"/>
      <c r="UAR125" s="65"/>
      <c r="UAT125" s="65"/>
      <c r="UAV125" s="65"/>
      <c r="UAX125" s="65"/>
      <c r="UAZ125" s="65"/>
      <c r="UBB125" s="65"/>
      <c r="UBD125" s="65"/>
      <c r="UBF125" s="65"/>
      <c r="UBH125" s="65"/>
      <c r="UBJ125" s="65"/>
      <c r="UBL125" s="65"/>
      <c r="UBN125" s="65"/>
      <c r="UBP125" s="65"/>
      <c r="UBR125" s="65"/>
      <c r="UBT125" s="65"/>
      <c r="UBV125" s="65"/>
      <c r="UBX125" s="65"/>
      <c r="UBZ125" s="65"/>
      <c r="UCB125" s="65"/>
      <c r="UCD125" s="65"/>
      <c r="UCF125" s="65"/>
      <c r="UCH125" s="65"/>
      <c r="UCJ125" s="65"/>
      <c r="UCL125" s="65"/>
      <c r="UCN125" s="65"/>
      <c r="UCP125" s="65"/>
      <c r="UCR125" s="65"/>
      <c r="UCT125" s="65"/>
      <c r="UCV125" s="65"/>
      <c r="UCX125" s="65"/>
      <c r="UCZ125" s="65"/>
      <c r="UDB125" s="65"/>
      <c r="UDD125" s="65"/>
      <c r="UDF125" s="65"/>
      <c r="UDH125" s="65"/>
      <c r="UDJ125" s="65"/>
      <c r="UDL125" s="65"/>
      <c r="UDN125" s="65"/>
      <c r="UDP125" s="65"/>
      <c r="UDR125" s="65"/>
      <c r="UDT125" s="65"/>
      <c r="UDV125" s="65"/>
      <c r="UDX125" s="65"/>
      <c r="UDZ125" s="65"/>
      <c r="UEB125" s="65"/>
      <c r="UED125" s="65"/>
      <c r="UEF125" s="65"/>
      <c r="UEH125" s="65"/>
      <c r="UEJ125" s="65"/>
      <c r="UEL125" s="65"/>
      <c r="UEN125" s="65"/>
      <c r="UEP125" s="65"/>
      <c r="UER125" s="65"/>
      <c r="UET125" s="65"/>
      <c r="UEV125" s="65"/>
      <c r="UEX125" s="65"/>
      <c r="UEZ125" s="65"/>
      <c r="UFB125" s="65"/>
      <c r="UFD125" s="65"/>
      <c r="UFF125" s="65"/>
      <c r="UFH125" s="65"/>
      <c r="UFJ125" s="65"/>
      <c r="UFL125" s="65"/>
      <c r="UFN125" s="65"/>
      <c r="UFP125" s="65"/>
      <c r="UFR125" s="65"/>
      <c r="UFT125" s="65"/>
      <c r="UFV125" s="65"/>
      <c r="UFX125" s="65"/>
      <c r="UFZ125" s="65"/>
      <c r="UGB125" s="65"/>
      <c r="UGD125" s="65"/>
      <c r="UGF125" s="65"/>
      <c r="UGH125" s="65"/>
      <c r="UGJ125" s="65"/>
      <c r="UGL125" s="65"/>
      <c r="UGN125" s="65"/>
      <c r="UGP125" s="65"/>
      <c r="UGR125" s="65"/>
      <c r="UGT125" s="65"/>
      <c r="UGV125" s="65"/>
      <c r="UGX125" s="65"/>
      <c r="UGZ125" s="65"/>
      <c r="UHB125" s="65"/>
      <c r="UHD125" s="65"/>
      <c r="UHF125" s="65"/>
      <c r="UHH125" s="65"/>
      <c r="UHJ125" s="65"/>
      <c r="UHL125" s="65"/>
      <c r="UHN125" s="65"/>
      <c r="UHP125" s="65"/>
      <c r="UHR125" s="65"/>
      <c r="UHT125" s="65"/>
      <c r="UHV125" s="65"/>
      <c r="UHX125" s="65"/>
      <c r="UHZ125" s="65"/>
      <c r="UIB125" s="65"/>
      <c r="UID125" s="65"/>
      <c r="UIF125" s="65"/>
      <c r="UIH125" s="65"/>
      <c r="UIJ125" s="65"/>
      <c r="UIL125" s="65"/>
      <c r="UIN125" s="65"/>
      <c r="UIP125" s="65"/>
      <c r="UIR125" s="65"/>
      <c r="UIT125" s="65"/>
      <c r="UIV125" s="65"/>
      <c r="UIX125" s="65"/>
      <c r="UIZ125" s="65"/>
      <c r="UJB125" s="65"/>
      <c r="UJD125" s="65"/>
      <c r="UJF125" s="65"/>
      <c r="UJH125" s="65"/>
      <c r="UJJ125" s="65"/>
      <c r="UJL125" s="65"/>
      <c r="UJN125" s="65"/>
      <c r="UJP125" s="65"/>
      <c r="UJR125" s="65"/>
      <c r="UJT125" s="65"/>
      <c r="UJV125" s="65"/>
      <c r="UJX125" s="65"/>
      <c r="UJZ125" s="65"/>
      <c r="UKB125" s="65"/>
      <c r="UKD125" s="65"/>
      <c r="UKF125" s="65"/>
      <c r="UKH125" s="65"/>
      <c r="UKJ125" s="65"/>
      <c r="UKL125" s="65"/>
      <c r="UKN125" s="65"/>
      <c r="UKP125" s="65"/>
      <c r="UKR125" s="65"/>
      <c r="UKT125" s="65"/>
      <c r="UKV125" s="65"/>
      <c r="UKX125" s="65"/>
      <c r="UKZ125" s="65"/>
      <c r="ULB125" s="65"/>
      <c r="ULD125" s="65"/>
      <c r="ULF125" s="65"/>
      <c r="ULH125" s="65"/>
      <c r="ULJ125" s="65"/>
      <c r="ULL125" s="65"/>
      <c r="ULN125" s="65"/>
      <c r="ULP125" s="65"/>
      <c r="ULR125" s="65"/>
      <c r="ULT125" s="65"/>
      <c r="ULV125" s="65"/>
      <c r="ULX125" s="65"/>
      <c r="ULZ125" s="65"/>
      <c r="UMB125" s="65"/>
      <c r="UMD125" s="65"/>
      <c r="UMF125" s="65"/>
      <c r="UMH125" s="65"/>
      <c r="UMJ125" s="65"/>
      <c r="UML125" s="65"/>
      <c r="UMN125" s="65"/>
      <c r="UMP125" s="65"/>
      <c r="UMR125" s="65"/>
      <c r="UMT125" s="65"/>
      <c r="UMV125" s="65"/>
      <c r="UMX125" s="65"/>
      <c r="UMZ125" s="65"/>
      <c r="UNB125" s="65"/>
      <c r="UND125" s="65"/>
      <c r="UNF125" s="65"/>
      <c r="UNH125" s="65"/>
      <c r="UNJ125" s="65"/>
      <c r="UNL125" s="65"/>
      <c r="UNN125" s="65"/>
      <c r="UNP125" s="65"/>
      <c r="UNR125" s="65"/>
      <c r="UNT125" s="65"/>
      <c r="UNV125" s="65"/>
      <c r="UNX125" s="65"/>
      <c r="UNZ125" s="65"/>
      <c r="UOB125" s="65"/>
      <c r="UOD125" s="65"/>
      <c r="UOF125" s="65"/>
      <c r="UOH125" s="65"/>
      <c r="UOJ125" s="65"/>
      <c r="UOL125" s="65"/>
      <c r="UON125" s="65"/>
      <c r="UOP125" s="65"/>
      <c r="UOR125" s="65"/>
      <c r="UOT125" s="65"/>
      <c r="UOV125" s="65"/>
      <c r="UOX125" s="65"/>
      <c r="UOZ125" s="65"/>
      <c r="UPB125" s="65"/>
      <c r="UPD125" s="65"/>
      <c r="UPF125" s="65"/>
      <c r="UPH125" s="65"/>
      <c r="UPJ125" s="65"/>
      <c r="UPL125" s="65"/>
      <c r="UPN125" s="65"/>
      <c r="UPP125" s="65"/>
      <c r="UPR125" s="65"/>
      <c r="UPT125" s="65"/>
      <c r="UPV125" s="65"/>
      <c r="UPX125" s="65"/>
      <c r="UPZ125" s="65"/>
      <c r="UQB125" s="65"/>
      <c r="UQD125" s="65"/>
      <c r="UQF125" s="65"/>
      <c r="UQH125" s="65"/>
      <c r="UQJ125" s="65"/>
      <c r="UQL125" s="65"/>
      <c r="UQN125" s="65"/>
      <c r="UQP125" s="65"/>
      <c r="UQR125" s="65"/>
      <c r="UQT125" s="65"/>
      <c r="UQV125" s="65"/>
      <c r="UQX125" s="65"/>
      <c r="UQZ125" s="65"/>
      <c r="URB125" s="65"/>
      <c r="URD125" s="65"/>
      <c r="URF125" s="65"/>
      <c r="URH125" s="65"/>
      <c r="URJ125" s="65"/>
      <c r="URL125" s="65"/>
      <c r="URN125" s="65"/>
      <c r="URP125" s="65"/>
      <c r="URR125" s="65"/>
      <c r="URT125" s="65"/>
      <c r="URV125" s="65"/>
      <c r="URX125" s="65"/>
      <c r="URZ125" s="65"/>
      <c r="USB125" s="65"/>
      <c r="USD125" s="65"/>
      <c r="USF125" s="65"/>
      <c r="USH125" s="65"/>
      <c r="USJ125" s="65"/>
      <c r="USL125" s="65"/>
      <c r="USN125" s="65"/>
      <c r="USP125" s="65"/>
      <c r="USR125" s="65"/>
      <c r="UST125" s="65"/>
      <c r="USV125" s="65"/>
      <c r="USX125" s="65"/>
      <c r="USZ125" s="65"/>
      <c r="UTB125" s="65"/>
      <c r="UTD125" s="65"/>
      <c r="UTF125" s="65"/>
      <c r="UTH125" s="65"/>
      <c r="UTJ125" s="65"/>
      <c r="UTL125" s="65"/>
      <c r="UTN125" s="65"/>
      <c r="UTP125" s="65"/>
      <c r="UTR125" s="65"/>
      <c r="UTT125" s="65"/>
      <c r="UTV125" s="65"/>
      <c r="UTX125" s="65"/>
      <c r="UTZ125" s="65"/>
      <c r="UUB125" s="65"/>
      <c r="UUD125" s="65"/>
      <c r="UUF125" s="65"/>
      <c r="UUH125" s="65"/>
      <c r="UUJ125" s="65"/>
      <c r="UUL125" s="65"/>
      <c r="UUN125" s="65"/>
      <c r="UUP125" s="65"/>
      <c r="UUR125" s="65"/>
      <c r="UUT125" s="65"/>
      <c r="UUV125" s="65"/>
      <c r="UUX125" s="65"/>
      <c r="UUZ125" s="65"/>
      <c r="UVB125" s="65"/>
      <c r="UVD125" s="65"/>
      <c r="UVF125" s="65"/>
      <c r="UVH125" s="65"/>
      <c r="UVJ125" s="65"/>
      <c r="UVL125" s="65"/>
      <c r="UVN125" s="65"/>
      <c r="UVP125" s="65"/>
      <c r="UVR125" s="65"/>
      <c r="UVT125" s="65"/>
      <c r="UVV125" s="65"/>
      <c r="UVX125" s="65"/>
      <c r="UVZ125" s="65"/>
      <c r="UWB125" s="65"/>
      <c r="UWD125" s="65"/>
      <c r="UWF125" s="65"/>
      <c r="UWH125" s="65"/>
      <c r="UWJ125" s="65"/>
      <c r="UWL125" s="65"/>
      <c r="UWN125" s="65"/>
      <c r="UWP125" s="65"/>
      <c r="UWR125" s="65"/>
      <c r="UWT125" s="65"/>
      <c r="UWV125" s="65"/>
      <c r="UWX125" s="65"/>
      <c r="UWZ125" s="65"/>
      <c r="UXB125" s="65"/>
      <c r="UXD125" s="65"/>
      <c r="UXF125" s="65"/>
      <c r="UXH125" s="65"/>
      <c r="UXJ125" s="65"/>
      <c r="UXL125" s="65"/>
      <c r="UXN125" s="65"/>
      <c r="UXP125" s="65"/>
      <c r="UXR125" s="65"/>
      <c r="UXT125" s="65"/>
      <c r="UXV125" s="65"/>
      <c r="UXX125" s="65"/>
      <c r="UXZ125" s="65"/>
      <c r="UYB125" s="65"/>
      <c r="UYD125" s="65"/>
      <c r="UYF125" s="65"/>
      <c r="UYH125" s="65"/>
      <c r="UYJ125" s="65"/>
      <c r="UYL125" s="65"/>
      <c r="UYN125" s="65"/>
      <c r="UYP125" s="65"/>
      <c r="UYR125" s="65"/>
      <c r="UYT125" s="65"/>
      <c r="UYV125" s="65"/>
      <c r="UYX125" s="65"/>
      <c r="UYZ125" s="65"/>
      <c r="UZB125" s="65"/>
      <c r="UZD125" s="65"/>
      <c r="UZF125" s="65"/>
      <c r="UZH125" s="65"/>
      <c r="UZJ125" s="65"/>
      <c r="UZL125" s="65"/>
      <c r="UZN125" s="65"/>
      <c r="UZP125" s="65"/>
      <c r="UZR125" s="65"/>
      <c r="UZT125" s="65"/>
      <c r="UZV125" s="65"/>
      <c r="UZX125" s="65"/>
      <c r="UZZ125" s="65"/>
      <c r="VAB125" s="65"/>
      <c r="VAD125" s="65"/>
      <c r="VAF125" s="65"/>
      <c r="VAH125" s="65"/>
      <c r="VAJ125" s="65"/>
      <c r="VAL125" s="65"/>
      <c r="VAN125" s="65"/>
      <c r="VAP125" s="65"/>
      <c r="VAR125" s="65"/>
      <c r="VAT125" s="65"/>
      <c r="VAV125" s="65"/>
      <c r="VAX125" s="65"/>
      <c r="VAZ125" s="65"/>
      <c r="VBB125" s="65"/>
      <c r="VBD125" s="65"/>
      <c r="VBF125" s="65"/>
      <c r="VBH125" s="65"/>
      <c r="VBJ125" s="65"/>
      <c r="VBL125" s="65"/>
      <c r="VBN125" s="65"/>
      <c r="VBP125" s="65"/>
      <c r="VBR125" s="65"/>
      <c r="VBT125" s="65"/>
      <c r="VBV125" s="65"/>
      <c r="VBX125" s="65"/>
      <c r="VBZ125" s="65"/>
      <c r="VCB125" s="65"/>
      <c r="VCD125" s="65"/>
      <c r="VCF125" s="65"/>
      <c r="VCH125" s="65"/>
      <c r="VCJ125" s="65"/>
      <c r="VCL125" s="65"/>
      <c r="VCN125" s="65"/>
      <c r="VCP125" s="65"/>
      <c r="VCR125" s="65"/>
      <c r="VCT125" s="65"/>
      <c r="VCV125" s="65"/>
      <c r="VCX125" s="65"/>
      <c r="VCZ125" s="65"/>
      <c r="VDB125" s="65"/>
      <c r="VDD125" s="65"/>
      <c r="VDF125" s="65"/>
      <c r="VDH125" s="65"/>
      <c r="VDJ125" s="65"/>
      <c r="VDL125" s="65"/>
      <c r="VDN125" s="65"/>
      <c r="VDP125" s="65"/>
      <c r="VDR125" s="65"/>
      <c r="VDT125" s="65"/>
      <c r="VDV125" s="65"/>
      <c r="VDX125" s="65"/>
      <c r="VDZ125" s="65"/>
      <c r="VEB125" s="65"/>
      <c r="VED125" s="65"/>
      <c r="VEF125" s="65"/>
      <c r="VEH125" s="65"/>
      <c r="VEJ125" s="65"/>
      <c r="VEL125" s="65"/>
      <c r="VEN125" s="65"/>
      <c r="VEP125" s="65"/>
      <c r="VER125" s="65"/>
      <c r="VET125" s="65"/>
      <c r="VEV125" s="65"/>
      <c r="VEX125" s="65"/>
      <c r="VEZ125" s="65"/>
      <c r="VFB125" s="65"/>
      <c r="VFD125" s="65"/>
      <c r="VFF125" s="65"/>
      <c r="VFH125" s="65"/>
      <c r="VFJ125" s="65"/>
      <c r="VFL125" s="65"/>
      <c r="VFN125" s="65"/>
      <c r="VFP125" s="65"/>
      <c r="VFR125" s="65"/>
      <c r="VFT125" s="65"/>
      <c r="VFV125" s="65"/>
      <c r="VFX125" s="65"/>
      <c r="VFZ125" s="65"/>
      <c r="VGB125" s="65"/>
      <c r="VGD125" s="65"/>
      <c r="VGF125" s="65"/>
      <c r="VGH125" s="65"/>
      <c r="VGJ125" s="65"/>
      <c r="VGL125" s="65"/>
      <c r="VGN125" s="65"/>
      <c r="VGP125" s="65"/>
      <c r="VGR125" s="65"/>
      <c r="VGT125" s="65"/>
      <c r="VGV125" s="65"/>
      <c r="VGX125" s="65"/>
      <c r="VGZ125" s="65"/>
      <c r="VHB125" s="65"/>
      <c r="VHD125" s="65"/>
      <c r="VHF125" s="65"/>
      <c r="VHH125" s="65"/>
      <c r="VHJ125" s="65"/>
      <c r="VHL125" s="65"/>
      <c r="VHN125" s="65"/>
      <c r="VHP125" s="65"/>
      <c r="VHR125" s="65"/>
      <c r="VHT125" s="65"/>
      <c r="VHV125" s="65"/>
      <c r="VHX125" s="65"/>
      <c r="VHZ125" s="65"/>
      <c r="VIB125" s="65"/>
      <c r="VID125" s="65"/>
      <c r="VIF125" s="65"/>
      <c r="VIH125" s="65"/>
      <c r="VIJ125" s="65"/>
      <c r="VIL125" s="65"/>
      <c r="VIN125" s="65"/>
      <c r="VIP125" s="65"/>
      <c r="VIR125" s="65"/>
      <c r="VIT125" s="65"/>
      <c r="VIV125" s="65"/>
      <c r="VIX125" s="65"/>
      <c r="VIZ125" s="65"/>
      <c r="VJB125" s="65"/>
      <c r="VJD125" s="65"/>
      <c r="VJF125" s="65"/>
      <c r="VJH125" s="65"/>
      <c r="VJJ125" s="65"/>
      <c r="VJL125" s="65"/>
      <c r="VJN125" s="65"/>
      <c r="VJP125" s="65"/>
      <c r="VJR125" s="65"/>
      <c r="VJT125" s="65"/>
      <c r="VJV125" s="65"/>
      <c r="VJX125" s="65"/>
      <c r="VJZ125" s="65"/>
      <c r="VKB125" s="65"/>
      <c r="VKD125" s="65"/>
      <c r="VKF125" s="65"/>
      <c r="VKH125" s="65"/>
      <c r="VKJ125" s="65"/>
      <c r="VKL125" s="65"/>
      <c r="VKN125" s="65"/>
      <c r="VKP125" s="65"/>
      <c r="VKR125" s="65"/>
      <c r="VKT125" s="65"/>
      <c r="VKV125" s="65"/>
      <c r="VKX125" s="65"/>
      <c r="VKZ125" s="65"/>
      <c r="VLB125" s="65"/>
      <c r="VLD125" s="65"/>
      <c r="VLF125" s="65"/>
      <c r="VLH125" s="65"/>
      <c r="VLJ125" s="65"/>
      <c r="VLL125" s="65"/>
      <c r="VLN125" s="65"/>
      <c r="VLP125" s="65"/>
      <c r="VLR125" s="65"/>
      <c r="VLT125" s="65"/>
      <c r="VLV125" s="65"/>
      <c r="VLX125" s="65"/>
      <c r="VLZ125" s="65"/>
      <c r="VMB125" s="65"/>
      <c r="VMD125" s="65"/>
      <c r="VMF125" s="65"/>
      <c r="VMH125" s="65"/>
      <c r="VMJ125" s="65"/>
      <c r="VML125" s="65"/>
      <c r="VMN125" s="65"/>
      <c r="VMP125" s="65"/>
      <c r="VMR125" s="65"/>
      <c r="VMT125" s="65"/>
      <c r="VMV125" s="65"/>
      <c r="VMX125" s="65"/>
      <c r="VMZ125" s="65"/>
      <c r="VNB125" s="65"/>
      <c r="VND125" s="65"/>
      <c r="VNF125" s="65"/>
      <c r="VNH125" s="65"/>
      <c r="VNJ125" s="65"/>
      <c r="VNL125" s="65"/>
      <c r="VNN125" s="65"/>
      <c r="VNP125" s="65"/>
      <c r="VNR125" s="65"/>
      <c r="VNT125" s="65"/>
      <c r="VNV125" s="65"/>
      <c r="VNX125" s="65"/>
      <c r="VNZ125" s="65"/>
      <c r="VOB125" s="65"/>
      <c r="VOD125" s="65"/>
      <c r="VOF125" s="65"/>
      <c r="VOH125" s="65"/>
      <c r="VOJ125" s="65"/>
      <c r="VOL125" s="65"/>
      <c r="VON125" s="65"/>
      <c r="VOP125" s="65"/>
      <c r="VOR125" s="65"/>
      <c r="VOT125" s="65"/>
      <c r="VOV125" s="65"/>
      <c r="VOX125" s="65"/>
      <c r="VOZ125" s="65"/>
      <c r="VPB125" s="65"/>
      <c r="VPD125" s="65"/>
      <c r="VPF125" s="65"/>
      <c r="VPH125" s="65"/>
      <c r="VPJ125" s="65"/>
      <c r="VPL125" s="65"/>
      <c r="VPN125" s="65"/>
      <c r="VPP125" s="65"/>
      <c r="VPR125" s="65"/>
      <c r="VPT125" s="65"/>
      <c r="VPV125" s="65"/>
      <c r="VPX125" s="65"/>
      <c r="VPZ125" s="65"/>
      <c r="VQB125" s="65"/>
      <c r="VQD125" s="65"/>
      <c r="VQF125" s="65"/>
      <c r="VQH125" s="65"/>
      <c r="VQJ125" s="65"/>
      <c r="VQL125" s="65"/>
      <c r="VQN125" s="65"/>
      <c r="VQP125" s="65"/>
      <c r="VQR125" s="65"/>
      <c r="VQT125" s="65"/>
      <c r="VQV125" s="65"/>
      <c r="VQX125" s="65"/>
      <c r="VQZ125" s="65"/>
      <c r="VRB125" s="65"/>
      <c r="VRD125" s="65"/>
      <c r="VRF125" s="65"/>
      <c r="VRH125" s="65"/>
      <c r="VRJ125" s="65"/>
      <c r="VRL125" s="65"/>
      <c r="VRN125" s="65"/>
      <c r="VRP125" s="65"/>
      <c r="VRR125" s="65"/>
      <c r="VRT125" s="65"/>
      <c r="VRV125" s="65"/>
      <c r="VRX125" s="65"/>
      <c r="VRZ125" s="65"/>
      <c r="VSB125" s="65"/>
      <c r="VSD125" s="65"/>
      <c r="VSF125" s="65"/>
      <c r="VSH125" s="65"/>
      <c r="VSJ125" s="65"/>
      <c r="VSL125" s="65"/>
      <c r="VSN125" s="65"/>
      <c r="VSP125" s="65"/>
      <c r="VSR125" s="65"/>
      <c r="VST125" s="65"/>
      <c r="VSV125" s="65"/>
      <c r="VSX125" s="65"/>
      <c r="VSZ125" s="65"/>
      <c r="VTB125" s="65"/>
      <c r="VTD125" s="65"/>
      <c r="VTF125" s="65"/>
      <c r="VTH125" s="65"/>
      <c r="VTJ125" s="65"/>
      <c r="VTL125" s="65"/>
      <c r="VTN125" s="65"/>
      <c r="VTP125" s="65"/>
      <c r="VTR125" s="65"/>
      <c r="VTT125" s="65"/>
      <c r="VTV125" s="65"/>
      <c r="VTX125" s="65"/>
      <c r="VTZ125" s="65"/>
      <c r="VUB125" s="65"/>
      <c r="VUD125" s="65"/>
      <c r="VUF125" s="65"/>
      <c r="VUH125" s="65"/>
      <c r="VUJ125" s="65"/>
      <c r="VUL125" s="65"/>
      <c r="VUN125" s="65"/>
      <c r="VUP125" s="65"/>
      <c r="VUR125" s="65"/>
      <c r="VUT125" s="65"/>
      <c r="VUV125" s="65"/>
      <c r="VUX125" s="65"/>
      <c r="VUZ125" s="65"/>
      <c r="VVB125" s="65"/>
      <c r="VVD125" s="65"/>
      <c r="VVF125" s="65"/>
      <c r="VVH125" s="65"/>
      <c r="VVJ125" s="65"/>
      <c r="VVL125" s="65"/>
      <c r="VVN125" s="65"/>
      <c r="VVP125" s="65"/>
      <c r="VVR125" s="65"/>
      <c r="VVT125" s="65"/>
      <c r="VVV125" s="65"/>
      <c r="VVX125" s="65"/>
      <c r="VVZ125" s="65"/>
      <c r="VWB125" s="65"/>
      <c r="VWD125" s="65"/>
      <c r="VWF125" s="65"/>
      <c r="VWH125" s="65"/>
      <c r="VWJ125" s="65"/>
      <c r="VWL125" s="65"/>
      <c r="VWN125" s="65"/>
      <c r="VWP125" s="65"/>
      <c r="VWR125" s="65"/>
      <c r="VWT125" s="65"/>
      <c r="VWV125" s="65"/>
      <c r="VWX125" s="65"/>
      <c r="VWZ125" s="65"/>
      <c r="VXB125" s="65"/>
      <c r="VXD125" s="65"/>
      <c r="VXF125" s="65"/>
      <c r="VXH125" s="65"/>
      <c r="VXJ125" s="65"/>
      <c r="VXL125" s="65"/>
      <c r="VXN125" s="65"/>
      <c r="VXP125" s="65"/>
      <c r="VXR125" s="65"/>
      <c r="VXT125" s="65"/>
      <c r="VXV125" s="65"/>
      <c r="VXX125" s="65"/>
      <c r="VXZ125" s="65"/>
      <c r="VYB125" s="65"/>
      <c r="VYD125" s="65"/>
      <c r="VYF125" s="65"/>
      <c r="VYH125" s="65"/>
      <c r="VYJ125" s="65"/>
      <c r="VYL125" s="65"/>
      <c r="VYN125" s="65"/>
      <c r="VYP125" s="65"/>
      <c r="VYR125" s="65"/>
      <c r="VYT125" s="65"/>
      <c r="VYV125" s="65"/>
      <c r="VYX125" s="65"/>
      <c r="VYZ125" s="65"/>
      <c r="VZB125" s="65"/>
      <c r="VZD125" s="65"/>
      <c r="VZF125" s="65"/>
      <c r="VZH125" s="65"/>
      <c r="VZJ125" s="65"/>
      <c r="VZL125" s="65"/>
      <c r="VZN125" s="65"/>
      <c r="VZP125" s="65"/>
      <c r="VZR125" s="65"/>
      <c r="VZT125" s="65"/>
      <c r="VZV125" s="65"/>
      <c r="VZX125" s="65"/>
      <c r="VZZ125" s="65"/>
      <c r="WAB125" s="65"/>
      <c r="WAD125" s="65"/>
      <c r="WAF125" s="65"/>
      <c r="WAH125" s="65"/>
      <c r="WAJ125" s="65"/>
      <c r="WAL125" s="65"/>
      <c r="WAN125" s="65"/>
      <c r="WAP125" s="65"/>
      <c r="WAR125" s="65"/>
      <c r="WAT125" s="65"/>
      <c r="WAV125" s="65"/>
      <c r="WAX125" s="65"/>
      <c r="WAZ125" s="65"/>
      <c r="WBB125" s="65"/>
      <c r="WBD125" s="65"/>
      <c r="WBF125" s="65"/>
      <c r="WBH125" s="65"/>
      <c r="WBJ125" s="65"/>
      <c r="WBL125" s="65"/>
      <c r="WBN125" s="65"/>
      <c r="WBP125" s="65"/>
      <c r="WBR125" s="65"/>
      <c r="WBT125" s="65"/>
      <c r="WBV125" s="65"/>
      <c r="WBX125" s="65"/>
      <c r="WBZ125" s="65"/>
      <c r="WCB125" s="65"/>
      <c r="WCD125" s="65"/>
      <c r="WCF125" s="65"/>
      <c r="WCH125" s="65"/>
      <c r="WCJ125" s="65"/>
      <c r="WCL125" s="65"/>
      <c r="WCN125" s="65"/>
      <c r="WCP125" s="65"/>
      <c r="WCR125" s="65"/>
      <c r="WCT125" s="65"/>
      <c r="WCV125" s="65"/>
      <c r="WCX125" s="65"/>
      <c r="WCZ125" s="65"/>
      <c r="WDB125" s="65"/>
      <c r="WDD125" s="65"/>
      <c r="WDF125" s="65"/>
      <c r="WDH125" s="65"/>
      <c r="WDJ125" s="65"/>
      <c r="WDL125" s="65"/>
      <c r="WDN125" s="65"/>
      <c r="WDP125" s="65"/>
      <c r="WDR125" s="65"/>
      <c r="WDT125" s="65"/>
      <c r="WDV125" s="65"/>
      <c r="WDX125" s="65"/>
      <c r="WDZ125" s="65"/>
      <c r="WEB125" s="65"/>
      <c r="WED125" s="65"/>
      <c r="WEF125" s="65"/>
      <c r="WEH125" s="65"/>
      <c r="WEJ125" s="65"/>
      <c r="WEL125" s="65"/>
      <c r="WEN125" s="65"/>
      <c r="WEP125" s="65"/>
      <c r="WER125" s="65"/>
      <c r="WET125" s="65"/>
      <c r="WEV125" s="65"/>
      <c r="WEX125" s="65"/>
      <c r="WEZ125" s="65"/>
      <c r="WFB125" s="65"/>
      <c r="WFD125" s="65"/>
      <c r="WFF125" s="65"/>
      <c r="WFH125" s="65"/>
      <c r="WFJ125" s="65"/>
      <c r="WFL125" s="65"/>
      <c r="WFN125" s="65"/>
      <c r="WFP125" s="65"/>
      <c r="WFR125" s="65"/>
      <c r="WFT125" s="65"/>
      <c r="WFV125" s="65"/>
      <c r="WFX125" s="65"/>
      <c r="WFZ125" s="65"/>
      <c r="WGB125" s="65"/>
      <c r="WGD125" s="65"/>
      <c r="WGF125" s="65"/>
      <c r="WGH125" s="65"/>
      <c r="WGJ125" s="65"/>
      <c r="WGL125" s="65"/>
      <c r="WGN125" s="65"/>
      <c r="WGP125" s="65"/>
      <c r="WGR125" s="65"/>
      <c r="WGT125" s="65"/>
      <c r="WGV125" s="65"/>
      <c r="WGX125" s="65"/>
      <c r="WGZ125" s="65"/>
      <c r="WHB125" s="65"/>
      <c r="WHD125" s="65"/>
      <c r="WHF125" s="65"/>
      <c r="WHH125" s="65"/>
      <c r="WHJ125" s="65"/>
      <c r="WHL125" s="65"/>
      <c r="WHN125" s="65"/>
      <c r="WHP125" s="65"/>
      <c r="WHR125" s="65"/>
      <c r="WHT125" s="65"/>
      <c r="WHV125" s="65"/>
      <c r="WHX125" s="65"/>
      <c r="WHZ125" s="65"/>
      <c r="WIB125" s="65"/>
      <c r="WID125" s="65"/>
      <c r="WIF125" s="65"/>
      <c r="WIH125" s="65"/>
      <c r="WIJ125" s="65"/>
      <c r="WIL125" s="65"/>
      <c r="WIN125" s="65"/>
      <c r="WIP125" s="65"/>
      <c r="WIR125" s="65"/>
      <c r="WIT125" s="65"/>
      <c r="WIV125" s="65"/>
      <c r="WIX125" s="65"/>
      <c r="WIZ125" s="65"/>
      <c r="WJB125" s="65"/>
      <c r="WJD125" s="65"/>
      <c r="WJF125" s="65"/>
      <c r="WJH125" s="65"/>
      <c r="WJJ125" s="65"/>
      <c r="WJL125" s="65"/>
      <c r="WJN125" s="65"/>
      <c r="WJP125" s="65"/>
      <c r="WJR125" s="65"/>
      <c r="WJT125" s="65"/>
      <c r="WJV125" s="65"/>
      <c r="WJX125" s="65"/>
      <c r="WJZ125" s="65"/>
      <c r="WKB125" s="65"/>
      <c r="WKD125" s="65"/>
      <c r="WKF125" s="65"/>
      <c r="WKH125" s="65"/>
      <c r="WKJ125" s="65"/>
      <c r="WKL125" s="65"/>
      <c r="WKN125" s="65"/>
      <c r="WKP125" s="65"/>
      <c r="WKR125" s="65"/>
      <c r="WKT125" s="65"/>
      <c r="WKV125" s="65"/>
      <c r="WKX125" s="65"/>
      <c r="WKZ125" s="65"/>
      <c r="WLB125" s="65"/>
      <c r="WLD125" s="65"/>
      <c r="WLF125" s="65"/>
      <c r="WLH125" s="65"/>
      <c r="WLJ125" s="65"/>
      <c r="WLL125" s="65"/>
      <c r="WLN125" s="65"/>
      <c r="WLP125" s="65"/>
      <c r="WLR125" s="65"/>
      <c r="WLT125" s="65"/>
      <c r="WLV125" s="65"/>
      <c r="WLX125" s="65"/>
      <c r="WLZ125" s="65"/>
      <c r="WMB125" s="65"/>
      <c r="WMD125" s="65"/>
      <c r="WMF125" s="65"/>
      <c r="WMH125" s="65"/>
      <c r="WMJ125" s="65"/>
      <c r="WML125" s="65"/>
      <c r="WMN125" s="65"/>
      <c r="WMP125" s="65"/>
      <c r="WMR125" s="65"/>
      <c r="WMT125" s="65"/>
      <c r="WMV125" s="65"/>
      <c r="WMX125" s="65"/>
      <c r="WMZ125" s="65"/>
      <c r="WNB125" s="65"/>
      <c r="WND125" s="65"/>
      <c r="WNF125" s="65"/>
      <c r="WNH125" s="65"/>
      <c r="WNJ125" s="65"/>
      <c r="WNL125" s="65"/>
      <c r="WNN125" s="65"/>
      <c r="WNP125" s="65"/>
      <c r="WNR125" s="65"/>
      <c r="WNT125" s="65"/>
      <c r="WNV125" s="65"/>
      <c r="WNX125" s="65"/>
      <c r="WNZ125" s="65"/>
      <c r="WOB125" s="65"/>
      <c r="WOD125" s="65"/>
      <c r="WOF125" s="65"/>
      <c r="WOH125" s="65"/>
      <c r="WOJ125" s="65"/>
      <c r="WOL125" s="65"/>
      <c r="WON125" s="65"/>
      <c r="WOP125" s="65"/>
      <c r="WOR125" s="65"/>
      <c r="WOT125" s="65"/>
      <c r="WOV125" s="65"/>
      <c r="WOX125" s="65"/>
      <c r="WOZ125" s="65"/>
      <c r="WPB125" s="65"/>
      <c r="WPD125" s="65"/>
      <c r="WPF125" s="65"/>
      <c r="WPH125" s="65"/>
      <c r="WPJ125" s="65"/>
      <c r="WPL125" s="65"/>
      <c r="WPN125" s="65"/>
      <c r="WPP125" s="65"/>
      <c r="WPR125" s="65"/>
      <c r="WPT125" s="65"/>
      <c r="WPV125" s="65"/>
      <c r="WPX125" s="65"/>
      <c r="WPZ125" s="65"/>
      <c r="WQB125" s="65"/>
      <c r="WQD125" s="65"/>
      <c r="WQF125" s="65"/>
      <c r="WQH125" s="65"/>
      <c r="WQJ125" s="65"/>
      <c r="WQL125" s="65"/>
      <c r="WQN125" s="65"/>
      <c r="WQP125" s="65"/>
      <c r="WQR125" s="65"/>
      <c r="WQT125" s="65"/>
      <c r="WQV125" s="65"/>
      <c r="WQX125" s="65"/>
      <c r="WQZ125" s="65"/>
      <c r="WRB125" s="65"/>
      <c r="WRD125" s="65"/>
      <c r="WRF125" s="65"/>
      <c r="WRH125" s="65"/>
      <c r="WRJ125" s="65"/>
      <c r="WRL125" s="65"/>
      <c r="WRN125" s="65"/>
      <c r="WRP125" s="65"/>
      <c r="WRR125" s="65"/>
      <c r="WRT125" s="65"/>
      <c r="WRV125" s="65"/>
      <c r="WRX125" s="65"/>
      <c r="WRZ125" s="65"/>
      <c r="WSB125" s="65"/>
      <c r="WSD125" s="65"/>
      <c r="WSF125" s="65"/>
      <c r="WSH125" s="65"/>
      <c r="WSJ125" s="65"/>
      <c r="WSL125" s="65"/>
      <c r="WSN125" s="65"/>
      <c r="WSP125" s="65"/>
      <c r="WSR125" s="65"/>
      <c r="WST125" s="65"/>
      <c r="WSV125" s="65"/>
      <c r="WSX125" s="65"/>
      <c r="WSZ125" s="65"/>
      <c r="WTB125" s="65"/>
      <c r="WTD125" s="65"/>
      <c r="WTF125" s="65"/>
      <c r="WTH125" s="65"/>
      <c r="WTJ125" s="65"/>
      <c r="WTL125" s="65"/>
      <c r="WTN125" s="65"/>
      <c r="WTP125" s="65"/>
      <c r="WTR125" s="65"/>
      <c r="WTT125" s="65"/>
      <c r="WTV125" s="65"/>
      <c r="WTX125" s="65"/>
      <c r="WTZ125" s="65"/>
      <c r="WUB125" s="65"/>
      <c r="WUD125" s="65"/>
      <c r="WUF125" s="65"/>
      <c r="WUH125" s="65"/>
      <c r="WUJ125" s="65"/>
      <c r="WUL125" s="65"/>
      <c r="WUN125" s="65"/>
      <c r="WUP125" s="65"/>
      <c r="WUR125" s="65"/>
      <c r="WUT125" s="65"/>
      <c r="WUV125" s="65"/>
      <c r="WUX125" s="65"/>
      <c r="WUZ125" s="65"/>
      <c r="WVB125" s="65"/>
      <c r="WVD125" s="65"/>
      <c r="WVF125" s="65"/>
      <c r="WVH125" s="65"/>
      <c r="WVJ125" s="65"/>
      <c r="WVL125" s="65"/>
      <c r="WVN125" s="65"/>
      <c r="WVP125" s="65"/>
      <c r="WVR125" s="65"/>
      <c r="WVT125" s="65"/>
      <c r="WVV125" s="65"/>
      <c r="WVX125" s="65"/>
      <c r="WVZ125" s="65"/>
      <c r="WWB125" s="65"/>
      <c r="WWD125" s="65"/>
      <c r="WWF125" s="65"/>
      <c r="WWH125" s="65"/>
      <c r="WWJ125" s="65"/>
      <c r="WWL125" s="65"/>
      <c r="WWN125" s="65"/>
      <c r="WWP125" s="65"/>
      <c r="WWR125" s="65"/>
      <c r="WWT125" s="65"/>
      <c r="WWV125" s="65"/>
      <c r="WWX125" s="65"/>
      <c r="WWZ125" s="65"/>
      <c r="WXB125" s="65"/>
      <c r="WXD125" s="65"/>
      <c r="WXF125" s="65"/>
      <c r="WXH125" s="65"/>
      <c r="WXJ125" s="65"/>
      <c r="WXL125" s="65"/>
      <c r="WXN125" s="65"/>
      <c r="WXP125" s="65"/>
      <c r="WXR125" s="65"/>
      <c r="WXT125" s="65"/>
      <c r="WXV125" s="65"/>
      <c r="WXX125" s="65"/>
      <c r="WXZ125" s="65"/>
      <c r="WYB125" s="65"/>
      <c r="WYD125" s="65"/>
      <c r="WYF125" s="65"/>
      <c r="WYH125" s="65"/>
      <c r="WYJ125" s="65"/>
      <c r="WYL125" s="65"/>
      <c r="WYN125" s="65"/>
      <c r="WYP125" s="65"/>
      <c r="WYR125" s="65"/>
      <c r="WYT125" s="65"/>
      <c r="WYV125" s="65"/>
      <c r="WYX125" s="65"/>
      <c r="WYZ125" s="65"/>
      <c r="WZB125" s="65"/>
      <c r="WZD125" s="65"/>
      <c r="WZF125" s="65"/>
      <c r="WZH125" s="65"/>
      <c r="WZJ125" s="65"/>
      <c r="WZL125" s="65"/>
      <c r="WZN125" s="65"/>
      <c r="WZP125" s="65"/>
      <c r="WZR125" s="65"/>
      <c r="WZT125" s="65"/>
      <c r="WZV125" s="65"/>
      <c r="WZX125" s="65"/>
      <c r="WZZ125" s="65"/>
      <c r="XAB125" s="65"/>
      <c r="XAD125" s="65"/>
      <c r="XAF125" s="65"/>
      <c r="XAH125" s="65"/>
      <c r="XAJ125" s="65"/>
      <c r="XAL125" s="65"/>
      <c r="XAN125" s="65"/>
      <c r="XAP125" s="65"/>
      <c r="XAR125" s="65"/>
      <c r="XAT125" s="65"/>
      <c r="XAV125" s="65"/>
      <c r="XAX125" s="65"/>
      <c r="XAZ125" s="65"/>
      <c r="XBB125" s="65"/>
      <c r="XBD125" s="65"/>
      <c r="XBF125" s="65"/>
      <c r="XBH125" s="65"/>
      <c r="XBJ125" s="65"/>
      <c r="XBL125" s="65"/>
      <c r="XBN125" s="65"/>
      <c r="XBP125" s="65"/>
      <c r="XBR125" s="65"/>
      <c r="XBT125" s="65"/>
      <c r="XBV125" s="65"/>
      <c r="XBX125" s="65"/>
      <c r="XBZ125" s="65"/>
      <c r="XCB125" s="65"/>
      <c r="XCD125" s="65"/>
      <c r="XCF125" s="65"/>
      <c r="XCH125" s="65"/>
      <c r="XCJ125" s="65"/>
      <c r="XCL125" s="65"/>
      <c r="XCN125" s="65"/>
      <c r="XCP125" s="65"/>
      <c r="XCR125" s="65"/>
      <c r="XCT125" s="65"/>
      <c r="XCV125" s="65"/>
      <c r="XCX125" s="65"/>
      <c r="XCZ125" s="65"/>
      <c r="XDB125" s="65"/>
      <c r="XDD125" s="65"/>
      <c r="XDF125" s="65"/>
      <c r="XDH125" s="65"/>
      <c r="XDJ125" s="65"/>
      <c r="XDL125" s="65"/>
      <c r="XDN125" s="65"/>
      <c r="XDP125" s="65"/>
      <c r="XDR125" s="65"/>
      <c r="XDT125" s="65"/>
      <c r="XDV125" s="65"/>
      <c r="XDX125" s="65"/>
      <c r="XDZ125" s="65"/>
      <c r="XEB125" s="65"/>
      <c r="XED125" s="65"/>
      <c r="XEF125" s="65"/>
      <c r="XEH125" s="65"/>
      <c r="XEJ125" s="65"/>
      <c r="XEL125" s="65"/>
      <c r="XEN125" s="65"/>
      <c r="XEP125" s="65"/>
      <c r="XER125" s="65"/>
      <c r="XET125" s="65"/>
      <c r="XEV125" s="65"/>
      <c r="XEX125" s="65"/>
      <c r="XEZ125" s="65"/>
      <c r="XFB125" s="65"/>
    </row>
    <row r="126" spans="1:16382" x14ac:dyDescent="0.3">
      <c r="C126" s="64"/>
      <c r="D126" s="65"/>
      <c r="E126" s="64"/>
      <c r="F126" s="65"/>
      <c r="G126" s="64"/>
      <c r="H126" s="65"/>
      <c r="I126" s="64"/>
      <c r="J126" s="65"/>
      <c r="K126" s="64"/>
      <c r="L126" s="65"/>
      <c r="M126" s="64"/>
      <c r="N126" s="65"/>
      <c r="O126" s="64"/>
      <c r="P126" s="65"/>
      <c r="Q126" s="64"/>
      <c r="R126" s="65"/>
      <c r="S126" s="64"/>
      <c r="T126" s="65"/>
      <c r="U126" s="64"/>
      <c r="V126" s="65"/>
      <c r="W126" s="64"/>
      <c r="X126" s="65"/>
      <c r="Y126" s="64"/>
      <c r="Z126" s="65"/>
      <c r="AA126" s="64"/>
      <c r="AB126" s="65"/>
      <c r="AC126" s="64"/>
      <c r="AD126" s="65"/>
      <c r="AE126" s="64"/>
      <c r="AF126" s="65"/>
      <c r="AG126" s="64"/>
      <c r="AH126" s="65"/>
      <c r="AI126" s="64"/>
      <c r="AJ126" s="65"/>
      <c r="AK126" s="64"/>
      <c r="AL126" s="65"/>
      <c r="AM126" s="64"/>
      <c r="AN126" s="65"/>
      <c r="AO126" s="64"/>
      <c r="AP126" s="65"/>
      <c r="AQ126" s="64"/>
      <c r="AR126" s="65"/>
      <c r="AS126" s="64"/>
      <c r="AT126" s="65"/>
      <c r="AU126" s="64"/>
      <c r="AV126" s="65"/>
      <c r="AW126" s="64"/>
      <c r="AX126" s="65"/>
      <c r="AY126" s="64"/>
      <c r="AZ126" s="65"/>
      <c r="BA126" s="64"/>
      <c r="BB126" s="65"/>
      <c r="BC126" s="64"/>
      <c r="BD126" s="65"/>
      <c r="BE126" s="64"/>
      <c r="BF126" s="65"/>
      <c r="BH126" s="108"/>
      <c r="BJ126" s="65"/>
      <c r="BL126" s="65"/>
      <c r="BN126" s="65"/>
      <c r="BP126" s="65"/>
      <c r="BR126" s="65"/>
      <c r="BT126" s="65"/>
      <c r="BV126" s="65"/>
      <c r="BX126" s="65"/>
      <c r="BZ126" s="65"/>
      <c r="CB126" s="65"/>
      <c r="CD126" s="65"/>
      <c r="CF126" s="65"/>
      <c r="CH126" s="65"/>
      <c r="CJ126" s="65"/>
      <c r="CL126" s="65"/>
      <c r="CN126" s="65"/>
      <c r="CP126" s="65"/>
      <c r="CR126" s="65"/>
      <c r="CT126" s="65"/>
      <c r="CV126" s="65"/>
      <c r="CX126" s="65"/>
      <c r="CZ126" s="65"/>
      <c r="DB126" s="65"/>
      <c r="DD126" s="65"/>
      <c r="DF126" s="65"/>
      <c r="DH126" s="65"/>
      <c r="DJ126" s="65"/>
      <c r="DL126" s="65"/>
      <c r="DN126" s="65"/>
      <c r="DP126" s="65"/>
      <c r="DR126" s="65"/>
      <c r="DT126" s="65"/>
      <c r="DV126" s="65"/>
      <c r="DX126" s="65"/>
      <c r="DZ126" s="65"/>
      <c r="EB126" s="65"/>
      <c r="ED126" s="65"/>
      <c r="EF126" s="65"/>
      <c r="EH126" s="65"/>
      <c r="EJ126" s="65"/>
      <c r="EL126" s="65"/>
      <c r="EN126" s="65"/>
      <c r="EP126" s="65"/>
      <c r="ER126" s="65"/>
      <c r="ET126" s="65"/>
      <c r="EV126" s="65"/>
      <c r="EX126" s="65"/>
      <c r="EZ126" s="65"/>
      <c r="FB126" s="65"/>
      <c r="FD126" s="65"/>
      <c r="FF126" s="65"/>
      <c r="FH126" s="65"/>
      <c r="FJ126" s="65"/>
      <c r="FL126" s="65"/>
      <c r="FN126" s="65"/>
      <c r="FP126" s="65"/>
      <c r="FR126" s="65"/>
      <c r="FT126" s="65"/>
      <c r="FV126" s="65"/>
      <c r="FX126" s="65"/>
      <c r="FZ126" s="65"/>
      <c r="GB126" s="65"/>
      <c r="GD126" s="65"/>
      <c r="GF126" s="65"/>
      <c r="GH126" s="65"/>
      <c r="GJ126" s="65"/>
      <c r="GL126" s="65"/>
      <c r="GN126" s="65"/>
      <c r="GP126" s="65"/>
      <c r="GR126" s="65"/>
      <c r="GT126" s="65"/>
      <c r="GV126" s="65"/>
      <c r="GX126" s="65"/>
      <c r="GZ126" s="65"/>
      <c r="HB126" s="65"/>
      <c r="HD126" s="65"/>
      <c r="HF126" s="65"/>
      <c r="HH126" s="65"/>
      <c r="HJ126" s="65"/>
      <c r="HL126" s="65"/>
      <c r="HN126" s="65"/>
      <c r="HP126" s="65"/>
      <c r="HR126" s="65"/>
      <c r="HT126" s="65"/>
      <c r="HV126" s="65"/>
      <c r="HX126" s="65"/>
      <c r="HZ126" s="65"/>
      <c r="IB126" s="65"/>
      <c r="ID126" s="65"/>
      <c r="IF126" s="65"/>
      <c r="IH126" s="65"/>
      <c r="IJ126" s="65"/>
      <c r="IL126" s="65"/>
      <c r="IN126" s="65"/>
      <c r="IP126" s="65"/>
      <c r="IR126" s="65"/>
      <c r="IT126" s="65"/>
      <c r="IV126" s="65"/>
      <c r="IX126" s="65"/>
      <c r="IZ126" s="65"/>
      <c r="JB126" s="65"/>
      <c r="JD126" s="65"/>
      <c r="JF126" s="65"/>
      <c r="JH126" s="65"/>
      <c r="JJ126" s="65"/>
      <c r="JL126" s="65"/>
      <c r="JN126" s="65"/>
      <c r="JP126" s="65"/>
      <c r="JR126" s="65"/>
      <c r="JT126" s="65"/>
      <c r="JV126" s="65"/>
      <c r="JX126" s="65"/>
      <c r="JZ126" s="65"/>
      <c r="KB126" s="65"/>
      <c r="KD126" s="65"/>
      <c r="KF126" s="65"/>
      <c r="KH126" s="65"/>
      <c r="KJ126" s="65"/>
      <c r="KL126" s="65"/>
      <c r="KN126" s="65"/>
      <c r="KP126" s="65"/>
      <c r="KR126" s="65"/>
      <c r="KT126" s="65"/>
      <c r="KV126" s="65"/>
      <c r="KX126" s="65"/>
      <c r="KZ126" s="65"/>
      <c r="LB126" s="65"/>
      <c r="LD126" s="65"/>
      <c r="LF126" s="65"/>
      <c r="LH126" s="65"/>
      <c r="LJ126" s="65"/>
      <c r="LL126" s="65"/>
      <c r="LN126" s="65"/>
      <c r="LP126" s="65"/>
      <c r="LR126" s="65"/>
      <c r="LT126" s="65"/>
      <c r="LV126" s="65"/>
      <c r="LX126" s="65"/>
      <c r="LZ126" s="65"/>
      <c r="MB126" s="65"/>
      <c r="MD126" s="65"/>
      <c r="MF126" s="65"/>
      <c r="MH126" s="65"/>
      <c r="MJ126" s="65"/>
      <c r="ML126" s="65"/>
      <c r="MN126" s="65"/>
      <c r="MP126" s="65"/>
      <c r="MR126" s="65"/>
      <c r="MT126" s="65"/>
      <c r="MV126" s="65"/>
      <c r="MX126" s="65"/>
      <c r="MZ126" s="65"/>
      <c r="NB126" s="65"/>
      <c r="ND126" s="65"/>
      <c r="NF126" s="65"/>
      <c r="NH126" s="65"/>
      <c r="NJ126" s="65"/>
      <c r="NL126" s="65"/>
      <c r="NN126" s="65"/>
      <c r="NP126" s="65"/>
      <c r="NR126" s="65"/>
      <c r="NT126" s="65"/>
      <c r="NV126" s="65"/>
      <c r="NX126" s="65"/>
      <c r="NZ126" s="65"/>
      <c r="OB126" s="65"/>
      <c r="OD126" s="65"/>
      <c r="OF126" s="65"/>
      <c r="OH126" s="65"/>
      <c r="OJ126" s="65"/>
      <c r="OL126" s="65"/>
      <c r="ON126" s="65"/>
      <c r="OP126" s="65"/>
      <c r="OR126" s="65"/>
      <c r="OT126" s="65"/>
      <c r="OV126" s="65"/>
      <c r="OX126" s="65"/>
      <c r="OZ126" s="65"/>
      <c r="PB126" s="65"/>
      <c r="PD126" s="65"/>
      <c r="PF126" s="65"/>
      <c r="PH126" s="65"/>
      <c r="PJ126" s="65"/>
      <c r="PL126" s="65"/>
      <c r="PN126" s="65"/>
      <c r="PP126" s="65"/>
      <c r="PR126" s="65"/>
      <c r="PT126" s="65"/>
      <c r="PV126" s="65"/>
      <c r="PX126" s="65"/>
      <c r="PZ126" s="65"/>
      <c r="QB126" s="65"/>
      <c r="QD126" s="65"/>
      <c r="QF126" s="65"/>
      <c r="QH126" s="65"/>
      <c r="QJ126" s="65"/>
      <c r="QL126" s="65"/>
      <c r="QN126" s="65"/>
      <c r="QP126" s="65"/>
      <c r="QR126" s="65"/>
      <c r="QT126" s="65"/>
      <c r="QV126" s="65"/>
      <c r="QX126" s="65"/>
      <c r="QZ126" s="65"/>
      <c r="RB126" s="65"/>
      <c r="RD126" s="65"/>
      <c r="RF126" s="65"/>
      <c r="RH126" s="65"/>
      <c r="RJ126" s="65"/>
      <c r="RL126" s="65"/>
      <c r="RN126" s="65"/>
      <c r="RP126" s="65"/>
      <c r="RR126" s="65"/>
      <c r="RT126" s="65"/>
      <c r="RV126" s="65"/>
      <c r="RX126" s="65"/>
      <c r="RZ126" s="65"/>
      <c r="SB126" s="65"/>
      <c r="SD126" s="65"/>
      <c r="SF126" s="65"/>
      <c r="SH126" s="65"/>
      <c r="SJ126" s="65"/>
      <c r="SL126" s="65"/>
      <c r="SN126" s="65"/>
      <c r="SP126" s="65"/>
      <c r="SR126" s="65"/>
      <c r="ST126" s="65"/>
      <c r="SV126" s="65"/>
      <c r="SX126" s="65"/>
      <c r="SZ126" s="65"/>
      <c r="TB126" s="65"/>
      <c r="TD126" s="65"/>
      <c r="TF126" s="65"/>
      <c r="TH126" s="65"/>
      <c r="TJ126" s="65"/>
      <c r="TL126" s="65"/>
      <c r="TN126" s="65"/>
      <c r="TP126" s="65"/>
      <c r="TR126" s="65"/>
      <c r="TT126" s="65"/>
      <c r="TV126" s="65"/>
      <c r="TX126" s="65"/>
      <c r="TZ126" s="65"/>
      <c r="UB126" s="65"/>
      <c r="UD126" s="65"/>
      <c r="UF126" s="65"/>
      <c r="UH126" s="65"/>
      <c r="UJ126" s="65"/>
      <c r="UL126" s="65"/>
      <c r="UN126" s="65"/>
      <c r="UP126" s="65"/>
      <c r="UR126" s="65"/>
      <c r="UT126" s="65"/>
      <c r="UV126" s="65"/>
      <c r="UX126" s="65"/>
      <c r="UZ126" s="65"/>
      <c r="VB126" s="65"/>
      <c r="VD126" s="65"/>
      <c r="VF126" s="65"/>
      <c r="VH126" s="65"/>
      <c r="VJ126" s="65"/>
      <c r="VL126" s="65"/>
      <c r="VN126" s="65"/>
      <c r="VP126" s="65"/>
      <c r="VR126" s="65"/>
      <c r="VT126" s="65"/>
      <c r="VV126" s="65"/>
      <c r="VX126" s="65"/>
      <c r="VZ126" s="65"/>
      <c r="WB126" s="65"/>
      <c r="WD126" s="65"/>
      <c r="WF126" s="65"/>
      <c r="WH126" s="65"/>
      <c r="WJ126" s="65"/>
      <c r="WL126" s="65"/>
      <c r="WN126" s="65"/>
      <c r="WP126" s="65"/>
      <c r="WR126" s="65"/>
      <c r="WT126" s="65"/>
      <c r="WV126" s="65"/>
      <c r="WX126" s="65"/>
      <c r="WZ126" s="65"/>
      <c r="XB126" s="65"/>
      <c r="XD126" s="65"/>
      <c r="XF126" s="65"/>
      <c r="XH126" s="65"/>
      <c r="XJ126" s="65"/>
      <c r="XL126" s="65"/>
      <c r="XN126" s="65"/>
      <c r="XP126" s="65"/>
      <c r="XR126" s="65"/>
      <c r="XT126" s="65"/>
      <c r="XV126" s="65"/>
      <c r="XX126" s="65"/>
      <c r="XZ126" s="65"/>
      <c r="YB126" s="65"/>
      <c r="YD126" s="65"/>
      <c r="YF126" s="65"/>
      <c r="YH126" s="65"/>
      <c r="YJ126" s="65"/>
      <c r="YL126" s="65"/>
      <c r="YN126" s="65"/>
      <c r="YP126" s="65"/>
      <c r="YR126" s="65"/>
      <c r="YT126" s="65"/>
      <c r="YV126" s="65"/>
      <c r="YX126" s="65"/>
      <c r="YZ126" s="65"/>
      <c r="ZB126" s="65"/>
      <c r="ZD126" s="65"/>
      <c r="ZF126" s="65"/>
      <c r="ZH126" s="65"/>
      <c r="ZJ126" s="65"/>
      <c r="ZL126" s="65"/>
      <c r="ZN126" s="65"/>
      <c r="ZP126" s="65"/>
      <c r="ZR126" s="65"/>
      <c r="ZT126" s="65"/>
      <c r="ZV126" s="65"/>
      <c r="ZX126" s="65"/>
      <c r="ZZ126" s="65"/>
      <c r="AAB126" s="65"/>
      <c r="AAD126" s="65"/>
      <c r="AAF126" s="65"/>
      <c r="AAH126" s="65"/>
      <c r="AAJ126" s="65"/>
      <c r="AAL126" s="65"/>
      <c r="AAN126" s="65"/>
      <c r="AAP126" s="65"/>
      <c r="AAR126" s="65"/>
      <c r="AAT126" s="65"/>
      <c r="AAV126" s="65"/>
      <c r="AAX126" s="65"/>
      <c r="AAZ126" s="65"/>
      <c r="ABB126" s="65"/>
      <c r="ABD126" s="65"/>
      <c r="ABF126" s="65"/>
      <c r="ABH126" s="65"/>
      <c r="ABJ126" s="65"/>
      <c r="ABL126" s="65"/>
      <c r="ABN126" s="65"/>
      <c r="ABP126" s="65"/>
      <c r="ABR126" s="65"/>
      <c r="ABT126" s="65"/>
      <c r="ABV126" s="65"/>
      <c r="ABX126" s="65"/>
      <c r="ABZ126" s="65"/>
      <c r="ACB126" s="65"/>
      <c r="ACD126" s="65"/>
      <c r="ACF126" s="65"/>
      <c r="ACH126" s="65"/>
      <c r="ACJ126" s="65"/>
      <c r="ACL126" s="65"/>
      <c r="ACN126" s="65"/>
      <c r="ACP126" s="65"/>
      <c r="ACR126" s="65"/>
      <c r="ACT126" s="65"/>
      <c r="ACV126" s="65"/>
      <c r="ACX126" s="65"/>
      <c r="ACZ126" s="65"/>
      <c r="ADB126" s="65"/>
      <c r="ADD126" s="65"/>
      <c r="ADF126" s="65"/>
      <c r="ADH126" s="65"/>
      <c r="ADJ126" s="65"/>
      <c r="ADL126" s="65"/>
      <c r="ADN126" s="65"/>
      <c r="ADP126" s="65"/>
      <c r="ADR126" s="65"/>
      <c r="ADT126" s="65"/>
      <c r="ADV126" s="65"/>
      <c r="ADX126" s="65"/>
      <c r="ADZ126" s="65"/>
      <c r="AEB126" s="65"/>
      <c r="AED126" s="65"/>
      <c r="AEF126" s="65"/>
      <c r="AEH126" s="65"/>
      <c r="AEJ126" s="65"/>
      <c r="AEL126" s="65"/>
      <c r="AEN126" s="65"/>
      <c r="AEP126" s="65"/>
      <c r="AER126" s="65"/>
      <c r="AET126" s="65"/>
      <c r="AEV126" s="65"/>
      <c r="AEX126" s="65"/>
      <c r="AEZ126" s="65"/>
      <c r="AFB126" s="65"/>
      <c r="AFD126" s="65"/>
      <c r="AFF126" s="65"/>
      <c r="AFH126" s="65"/>
      <c r="AFJ126" s="65"/>
      <c r="AFL126" s="65"/>
      <c r="AFN126" s="65"/>
      <c r="AFP126" s="65"/>
      <c r="AFR126" s="65"/>
      <c r="AFT126" s="65"/>
      <c r="AFV126" s="65"/>
      <c r="AFX126" s="65"/>
      <c r="AFZ126" s="65"/>
      <c r="AGB126" s="65"/>
      <c r="AGD126" s="65"/>
      <c r="AGF126" s="65"/>
      <c r="AGH126" s="65"/>
      <c r="AGJ126" s="65"/>
      <c r="AGL126" s="65"/>
      <c r="AGN126" s="65"/>
      <c r="AGP126" s="65"/>
      <c r="AGR126" s="65"/>
      <c r="AGT126" s="65"/>
      <c r="AGV126" s="65"/>
      <c r="AGX126" s="65"/>
      <c r="AGZ126" s="65"/>
      <c r="AHB126" s="65"/>
      <c r="AHD126" s="65"/>
      <c r="AHF126" s="65"/>
      <c r="AHH126" s="65"/>
      <c r="AHJ126" s="65"/>
      <c r="AHL126" s="65"/>
      <c r="AHN126" s="65"/>
      <c r="AHP126" s="65"/>
      <c r="AHR126" s="65"/>
      <c r="AHT126" s="65"/>
      <c r="AHV126" s="65"/>
      <c r="AHX126" s="65"/>
      <c r="AHZ126" s="65"/>
      <c r="AIB126" s="65"/>
      <c r="AID126" s="65"/>
      <c r="AIF126" s="65"/>
      <c r="AIH126" s="65"/>
      <c r="AIJ126" s="65"/>
      <c r="AIL126" s="65"/>
      <c r="AIN126" s="65"/>
      <c r="AIP126" s="65"/>
      <c r="AIR126" s="65"/>
      <c r="AIT126" s="65"/>
      <c r="AIV126" s="65"/>
      <c r="AIX126" s="65"/>
      <c r="AIZ126" s="65"/>
      <c r="AJB126" s="65"/>
      <c r="AJD126" s="65"/>
      <c r="AJF126" s="65"/>
      <c r="AJH126" s="65"/>
      <c r="AJJ126" s="65"/>
      <c r="AJL126" s="65"/>
      <c r="AJN126" s="65"/>
      <c r="AJP126" s="65"/>
      <c r="AJR126" s="65"/>
      <c r="AJT126" s="65"/>
      <c r="AJV126" s="65"/>
      <c r="AJX126" s="65"/>
      <c r="AJZ126" s="65"/>
      <c r="AKB126" s="65"/>
      <c r="AKD126" s="65"/>
      <c r="AKF126" s="65"/>
      <c r="AKH126" s="65"/>
      <c r="AKJ126" s="65"/>
      <c r="AKL126" s="65"/>
      <c r="AKN126" s="65"/>
      <c r="AKP126" s="65"/>
      <c r="AKR126" s="65"/>
      <c r="AKT126" s="65"/>
      <c r="AKV126" s="65"/>
      <c r="AKX126" s="65"/>
      <c r="AKZ126" s="65"/>
      <c r="ALB126" s="65"/>
      <c r="ALD126" s="65"/>
      <c r="ALF126" s="65"/>
      <c r="ALH126" s="65"/>
      <c r="ALJ126" s="65"/>
      <c r="ALL126" s="65"/>
      <c r="ALN126" s="65"/>
      <c r="ALP126" s="65"/>
      <c r="ALR126" s="65"/>
      <c r="ALT126" s="65"/>
      <c r="ALV126" s="65"/>
      <c r="ALX126" s="65"/>
      <c r="ALZ126" s="65"/>
      <c r="AMB126" s="65"/>
      <c r="AMD126" s="65"/>
      <c r="AMF126" s="65"/>
      <c r="AMH126" s="65"/>
      <c r="AMJ126" s="65"/>
      <c r="AML126" s="65"/>
      <c r="AMN126" s="65"/>
      <c r="AMP126" s="65"/>
      <c r="AMR126" s="65"/>
      <c r="AMT126" s="65"/>
      <c r="AMV126" s="65"/>
      <c r="AMX126" s="65"/>
      <c r="AMZ126" s="65"/>
      <c r="ANB126" s="65"/>
      <c r="AND126" s="65"/>
      <c r="ANF126" s="65"/>
      <c r="ANH126" s="65"/>
      <c r="ANJ126" s="65"/>
      <c r="ANL126" s="65"/>
      <c r="ANN126" s="65"/>
      <c r="ANP126" s="65"/>
      <c r="ANR126" s="65"/>
      <c r="ANT126" s="65"/>
      <c r="ANV126" s="65"/>
      <c r="ANX126" s="65"/>
      <c r="ANZ126" s="65"/>
      <c r="AOB126" s="65"/>
      <c r="AOD126" s="65"/>
      <c r="AOF126" s="65"/>
      <c r="AOH126" s="65"/>
      <c r="AOJ126" s="65"/>
      <c r="AOL126" s="65"/>
      <c r="AON126" s="65"/>
      <c r="AOP126" s="65"/>
      <c r="AOR126" s="65"/>
      <c r="AOT126" s="65"/>
      <c r="AOV126" s="65"/>
      <c r="AOX126" s="65"/>
      <c r="AOZ126" s="65"/>
      <c r="APB126" s="65"/>
      <c r="APD126" s="65"/>
      <c r="APF126" s="65"/>
      <c r="APH126" s="65"/>
      <c r="APJ126" s="65"/>
      <c r="APL126" s="65"/>
      <c r="APN126" s="65"/>
      <c r="APP126" s="65"/>
      <c r="APR126" s="65"/>
      <c r="APT126" s="65"/>
      <c r="APV126" s="65"/>
      <c r="APX126" s="65"/>
      <c r="APZ126" s="65"/>
      <c r="AQB126" s="65"/>
      <c r="AQD126" s="65"/>
      <c r="AQF126" s="65"/>
      <c r="AQH126" s="65"/>
      <c r="AQJ126" s="65"/>
      <c r="AQL126" s="65"/>
      <c r="AQN126" s="65"/>
      <c r="AQP126" s="65"/>
      <c r="AQR126" s="65"/>
      <c r="AQT126" s="65"/>
      <c r="AQV126" s="65"/>
      <c r="AQX126" s="65"/>
      <c r="AQZ126" s="65"/>
      <c r="ARB126" s="65"/>
      <c r="ARD126" s="65"/>
      <c r="ARF126" s="65"/>
      <c r="ARH126" s="65"/>
      <c r="ARJ126" s="65"/>
      <c r="ARL126" s="65"/>
      <c r="ARN126" s="65"/>
      <c r="ARP126" s="65"/>
      <c r="ARR126" s="65"/>
      <c r="ART126" s="65"/>
      <c r="ARV126" s="65"/>
      <c r="ARX126" s="65"/>
      <c r="ARZ126" s="65"/>
      <c r="ASB126" s="65"/>
      <c r="ASD126" s="65"/>
      <c r="ASF126" s="65"/>
      <c r="ASH126" s="65"/>
      <c r="ASJ126" s="65"/>
      <c r="ASL126" s="65"/>
      <c r="ASN126" s="65"/>
      <c r="ASP126" s="65"/>
      <c r="ASR126" s="65"/>
      <c r="AST126" s="65"/>
      <c r="ASV126" s="65"/>
      <c r="ASX126" s="65"/>
      <c r="ASZ126" s="65"/>
      <c r="ATB126" s="65"/>
      <c r="ATD126" s="65"/>
      <c r="ATF126" s="65"/>
      <c r="ATH126" s="65"/>
      <c r="ATJ126" s="65"/>
      <c r="ATL126" s="65"/>
      <c r="ATN126" s="65"/>
      <c r="ATP126" s="65"/>
      <c r="ATR126" s="65"/>
      <c r="ATT126" s="65"/>
      <c r="ATV126" s="65"/>
      <c r="ATX126" s="65"/>
      <c r="ATZ126" s="65"/>
      <c r="AUB126" s="65"/>
      <c r="AUD126" s="65"/>
      <c r="AUF126" s="65"/>
      <c r="AUH126" s="65"/>
      <c r="AUJ126" s="65"/>
      <c r="AUL126" s="65"/>
      <c r="AUN126" s="65"/>
      <c r="AUP126" s="65"/>
      <c r="AUR126" s="65"/>
      <c r="AUT126" s="65"/>
      <c r="AUV126" s="65"/>
      <c r="AUX126" s="65"/>
      <c r="AUZ126" s="65"/>
      <c r="AVB126" s="65"/>
      <c r="AVD126" s="65"/>
      <c r="AVF126" s="65"/>
      <c r="AVH126" s="65"/>
      <c r="AVJ126" s="65"/>
      <c r="AVL126" s="65"/>
      <c r="AVN126" s="65"/>
      <c r="AVP126" s="65"/>
      <c r="AVR126" s="65"/>
      <c r="AVT126" s="65"/>
      <c r="AVV126" s="65"/>
      <c r="AVX126" s="65"/>
      <c r="AVZ126" s="65"/>
      <c r="AWB126" s="65"/>
      <c r="AWD126" s="65"/>
      <c r="AWF126" s="65"/>
      <c r="AWH126" s="65"/>
      <c r="AWJ126" s="65"/>
      <c r="AWL126" s="65"/>
      <c r="AWN126" s="65"/>
      <c r="AWP126" s="65"/>
      <c r="AWR126" s="65"/>
      <c r="AWT126" s="65"/>
      <c r="AWV126" s="65"/>
      <c r="AWX126" s="65"/>
      <c r="AWZ126" s="65"/>
      <c r="AXB126" s="65"/>
      <c r="AXD126" s="65"/>
      <c r="AXF126" s="65"/>
      <c r="AXH126" s="65"/>
      <c r="AXJ126" s="65"/>
      <c r="AXL126" s="65"/>
      <c r="AXN126" s="65"/>
      <c r="AXP126" s="65"/>
      <c r="AXR126" s="65"/>
      <c r="AXT126" s="65"/>
      <c r="AXV126" s="65"/>
      <c r="AXX126" s="65"/>
      <c r="AXZ126" s="65"/>
      <c r="AYB126" s="65"/>
      <c r="AYD126" s="65"/>
      <c r="AYF126" s="65"/>
      <c r="AYH126" s="65"/>
      <c r="AYJ126" s="65"/>
      <c r="AYL126" s="65"/>
      <c r="AYN126" s="65"/>
      <c r="AYP126" s="65"/>
      <c r="AYR126" s="65"/>
      <c r="AYT126" s="65"/>
      <c r="AYV126" s="65"/>
      <c r="AYX126" s="65"/>
      <c r="AYZ126" s="65"/>
      <c r="AZB126" s="65"/>
      <c r="AZD126" s="65"/>
      <c r="AZF126" s="65"/>
      <c r="AZH126" s="65"/>
      <c r="AZJ126" s="65"/>
      <c r="AZL126" s="65"/>
      <c r="AZN126" s="65"/>
      <c r="AZP126" s="65"/>
      <c r="AZR126" s="65"/>
      <c r="AZT126" s="65"/>
      <c r="AZV126" s="65"/>
      <c r="AZX126" s="65"/>
      <c r="AZZ126" s="65"/>
      <c r="BAB126" s="65"/>
      <c r="BAD126" s="65"/>
      <c r="BAF126" s="65"/>
      <c r="BAH126" s="65"/>
      <c r="BAJ126" s="65"/>
      <c r="BAL126" s="65"/>
      <c r="BAN126" s="65"/>
      <c r="BAP126" s="65"/>
      <c r="BAR126" s="65"/>
      <c r="BAT126" s="65"/>
      <c r="BAV126" s="65"/>
      <c r="BAX126" s="65"/>
      <c r="BAZ126" s="65"/>
      <c r="BBB126" s="65"/>
      <c r="BBD126" s="65"/>
      <c r="BBF126" s="65"/>
      <c r="BBH126" s="65"/>
      <c r="BBJ126" s="65"/>
      <c r="BBL126" s="65"/>
      <c r="BBN126" s="65"/>
      <c r="BBP126" s="65"/>
      <c r="BBR126" s="65"/>
      <c r="BBT126" s="65"/>
      <c r="BBV126" s="65"/>
      <c r="BBX126" s="65"/>
      <c r="BBZ126" s="65"/>
      <c r="BCB126" s="65"/>
      <c r="BCD126" s="65"/>
      <c r="BCF126" s="65"/>
      <c r="BCH126" s="65"/>
      <c r="BCJ126" s="65"/>
      <c r="BCL126" s="65"/>
      <c r="BCN126" s="65"/>
      <c r="BCP126" s="65"/>
      <c r="BCR126" s="65"/>
      <c r="BCT126" s="65"/>
      <c r="BCV126" s="65"/>
      <c r="BCX126" s="65"/>
      <c r="BCZ126" s="65"/>
      <c r="BDB126" s="65"/>
      <c r="BDD126" s="65"/>
      <c r="BDF126" s="65"/>
      <c r="BDH126" s="65"/>
      <c r="BDJ126" s="65"/>
      <c r="BDL126" s="65"/>
      <c r="BDN126" s="65"/>
      <c r="BDP126" s="65"/>
      <c r="BDR126" s="65"/>
      <c r="BDT126" s="65"/>
      <c r="BDV126" s="65"/>
      <c r="BDX126" s="65"/>
      <c r="BDZ126" s="65"/>
      <c r="BEB126" s="65"/>
      <c r="BED126" s="65"/>
      <c r="BEF126" s="65"/>
      <c r="BEH126" s="65"/>
      <c r="BEJ126" s="65"/>
      <c r="BEL126" s="65"/>
      <c r="BEN126" s="65"/>
      <c r="BEP126" s="65"/>
      <c r="BER126" s="65"/>
      <c r="BET126" s="65"/>
      <c r="BEV126" s="65"/>
      <c r="BEX126" s="65"/>
      <c r="BEZ126" s="65"/>
      <c r="BFB126" s="65"/>
      <c r="BFD126" s="65"/>
      <c r="BFF126" s="65"/>
      <c r="BFH126" s="65"/>
      <c r="BFJ126" s="65"/>
      <c r="BFL126" s="65"/>
      <c r="BFN126" s="65"/>
      <c r="BFP126" s="65"/>
      <c r="BFR126" s="65"/>
      <c r="BFT126" s="65"/>
      <c r="BFV126" s="65"/>
      <c r="BFX126" s="65"/>
      <c r="BFZ126" s="65"/>
      <c r="BGB126" s="65"/>
      <c r="BGD126" s="65"/>
      <c r="BGF126" s="65"/>
      <c r="BGH126" s="65"/>
      <c r="BGJ126" s="65"/>
      <c r="BGL126" s="65"/>
      <c r="BGN126" s="65"/>
      <c r="BGP126" s="65"/>
      <c r="BGR126" s="65"/>
      <c r="BGT126" s="65"/>
      <c r="BGV126" s="65"/>
      <c r="BGX126" s="65"/>
      <c r="BGZ126" s="65"/>
      <c r="BHB126" s="65"/>
      <c r="BHD126" s="65"/>
      <c r="BHF126" s="65"/>
      <c r="BHH126" s="65"/>
      <c r="BHJ126" s="65"/>
      <c r="BHL126" s="65"/>
      <c r="BHN126" s="65"/>
      <c r="BHP126" s="65"/>
      <c r="BHR126" s="65"/>
      <c r="BHT126" s="65"/>
      <c r="BHV126" s="65"/>
      <c r="BHX126" s="65"/>
      <c r="BHZ126" s="65"/>
      <c r="BIB126" s="65"/>
      <c r="BID126" s="65"/>
      <c r="BIF126" s="65"/>
      <c r="BIH126" s="65"/>
      <c r="BIJ126" s="65"/>
      <c r="BIL126" s="65"/>
      <c r="BIN126" s="65"/>
      <c r="BIP126" s="65"/>
      <c r="BIR126" s="65"/>
      <c r="BIT126" s="65"/>
      <c r="BIV126" s="65"/>
      <c r="BIX126" s="65"/>
      <c r="BIZ126" s="65"/>
      <c r="BJB126" s="65"/>
      <c r="BJD126" s="65"/>
      <c r="BJF126" s="65"/>
      <c r="BJH126" s="65"/>
      <c r="BJJ126" s="65"/>
      <c r="BJL126" s="65"/>
      <c r="BJN126" s="65"/>
      <c r="BJP126" s="65"/>
      <c r="BJR126" s="65"/>
      <c r="BJT126" s="65"/>
      <c r="BJV126" s="65"/>
      <c r="BJX126" s="65"/>
      <c r="BJZ126" s="65"/>
      <c r="BKB126" s="65"/>
      <c r="BKD126" s="65"/>
      <c r="BKF126" s="65"/>
      <c r="BKH126" s="65"/>
      <c r="BKJ126" s="65"/>
      <c r="BKL126" s="65"/>
      <c r="BKN126" s="65"/>
      <c r="BKP126" s="65"/>
      <c r="BKR126" s="65"/>
      <c r="BKT126" s="65"/>
      <c r="BKV126" s="65"/>
      <c r="BKX126" s="65"/>
      <c r="BKZ126" s="65"/>
      <c r="BLB126" s="65"/>
      <c r="BLD126" s="65"/>
      <c r="BLF126" s="65"/>
      <c r="BLH126" s="65"/>
      <c r="BLJ126" s="65"/>
      <c r="BLL126" s="65"/>
      <c r="BLN126" s="65"/>
      <c r="BLP126" s="65"/>
      <c r="BLR126" s="65"/>
      <c r="BLT126" s="65"/>
      <c r="BLV126" s="65"/>
      <c r="BLX126" s="65"/>
      <c r="BLZ126" s="65"/>
      <c r="BMB126" s="65"/>
      <c r="BMD126" s="65"/>
      <c r="BMF126" s="65"/>
      <c r="BMH126" s="65"/>
      <c r="BMJ126" s="65"/>
      <c r="BML126" s="65"/>
      <c r="BMN126" s="65"/>
      <c r="BMP126" s="65"/>
      <c r="BMR126" s="65"/>
      <c r="BMT126" s="65"/>
      <c r="BMV126" s="65"/>
      <c r="BMX126" s="65"/>
      <c r="BMZ126" s="65"/>
      <c r="BNB126" s="65"/>
      <c r="BND126" s="65"/>
      <c r="BNF126" s="65"/>
      <c r="BNH126" s="65"/>
      <c r="BNJ126" s="65"/>
      <c r="BNL126" s="65"/>
      <c r="BNN126" s="65"/>
      <c r="BNP126" s="65"/>
      <c r="BNR126" s="65"/>
      <c r="BNT126" s="65"/>
      <c r="BNV126" s="65"/>
      <c r="BNX126" s="65"/>
      <c r="BNZ126" s="65"/>
      <c r="BOB126" s="65"/>
      <c r="BOD126" s="65"/>
      <c r="BOF126" s="65"/>
      <c r="BOH126" s="65"/>
      <c r="BOJ126" s="65"/>
      <c r="BOL126" s="65"/>
      <c r="BON126" s="65"/>
      <c r="BOP126" s="65"/>
      <c r="BOR126" s="65"/>
      <c r="BOT126" s="65"/>
      <c r="BOV126" s="65"/>
      <c r="BOX126" s="65"/>
      <c r="BOZ126" s="65"/>
      <c r="BPB126" s="65"/>
      <c r="BPD126" s="65"/>
      <c r="BPF126" s="65"/>
      <c r="BPH126" s="65"/>
      <c r="BPJ126" s="65"/>
      <c r="BPL126" s="65"/>
      <c r="BPN126" s="65"/>
      <c r="BPP126" s="65"/>
      <c r="BPR126" s="65"/>
      <c r="BPT126" s="65"/>
      <c r="BPV126" s="65"/>
      <c r="BPX126" s="65"/>
      <c r="BPZ126" s="65"/>
      <c r="BQB126" s="65"/>
      <c r="BQD126" s="65"/>
      <c r="BQF126" s="65"/>
      <c r="BQH126" s="65"/>
      <c r="BQJ126" s="65"/>
      <c r="BQL126" s="65"/>
      <c r="BQN126" s="65"/>
      <c r="BQP126" s="65"/>
      <c r="BQR126" s="65"/>
      <c r="BQT126" s="65"/>
      <c r="BQV126" s="65"/>
      <c r="BQX126" s="65"/>
      <c r="BQZ126" s="65"/>
      <c r="BRB126" s="65"/>
      <c r="BRD126" s="65"/>
      <c r="BRF126" s="65"/>
      <c r="BRH126" s="65"/>
      <c r="BRJ126" s="65"/>
      <c r="BRL126" s="65"/>
      <c r="BRN126" s="65"/>
      <c r="BRP126" s="65"/>
      <c r="BRR126" s="65"/>
      <c r="BRT126" s="65"/>
      <c r="BRV126" s="65"/>
      <c r="BRX126" s="65"/>
      <c r="BRZ126" s="65"/>
      <c r="BSB126" s="65"/>
      <c r="BSD126" s="65"/>
      <c r="BSF126" s="65"/>
      <c r="BSH126" s="65"/>
      <c r="BSJ126" s="65"/>
      <c r="BSL126" s="65"/>
      <c r="BSN126" s="65"/>
      <c r="BSP126" s="65"/>
      <c r="BSR126" s="65"/>
      <c r="BST126" s="65"/>
      <c r="BSV126" s="65"/>
      <c r="BSX126" s="65"/>
      <c r="BSZ126" s="65"/>
      <c r="BTB126" s="65"/>
      <c r="BTD126" s="65"/>
      <c r="BTF126" s="65"/>
      <c r="BTH126" s="65"/>
      <c r="BTJ126" s="65"/>
      <c r="BTL126" s="65"/>
      <c r="BTN126" s="65"/>
      <c r="BTP126" s="65"/>
      <c r="BTR126" s="65"/>
      <c r="BTT126" s="65"/>
      <c r="BTV126" s="65"/>
      <c r="BTX126" s="65"/>
      <c r="BTZ126" s="65"/>
      <c r="BUB126" s="65"/>
      <c r="BUD126" s="65"/>
      <c r="BUF126" s="65"/>
      <c r="BUH126" s="65"/>
      <c r="BUJ126" s="65"/>
      <c r="BUL126" s="65"/>
      <c r="BUN126" s="65"/>
      <c r="BUP126" s="65"/>
      <c r="BUR126" s="65"/>
      <c r="BUT126" s="65"/>
      <c r="BUV126" s="65"/>
      <c r="BUX126" s="65"/>
      <c r="BUZ126" s="65"/>
      <c r="BVB126" s="65"/>
      <c r="BVD126" s="65"/>
      <c r="BVF126" s="65"/>
      <c r="BVH126" s="65"/>
      <c r="BVJ126" s="65"/>
      <c r="BVL126" s="65"/>
      <c r="BVN126" s="65"/>
      <c r="BVP126" s="65"/>
      <c r="BVR126" s="65"/>
      <c r="BVT126" s="65"/>
      <c r="BVV126" s="65"/>
      <c r="BVX126" s="65"/>
      <c r="BVZ126" s="65"/>
      <c r="BWB126" s="65"/>
      <c r="BWD126" s="65"/>
      <c r="BWF126" s="65"/>
      <c r="BWH126" s="65"/>
      <c r="BWJ126" s="65"/>
      <c r="BWL126" s="65"/>
      <c r="BWN126" s="65"/>
      <c r="BWP126" s="65"/>
      <c r="BWR126" s="65"/>
      <c r="BWT126" s="65"/>
      <c r="BWV126" s="65"/>
      <c r="BWX126" s="65"/>
      <c r="BWZ126" s="65"/>
      <c r="BXB126" s="65"/>
      <c r="BXD126" s="65"/>
      <c r="BXF126" s="65"/>
      <c r="BXH126" s="65"/>
      <c r="BXJ126" s="65"/>
      <c r="BXL126" s="65"/>
      <c r="BXN126" s="65"/>
      <c r="BXP126" s="65"/>
      <c r="BXR126" s="65"/>
      <c r="BXT126" s="65"/>
      <c r="BXV126" s="65"/>
      <c r="BXX126" s="65"/>
      <c r="BXZ126" s="65"/>
      <c r="BYB126" s="65"/>
      <c r="BYD126" s="65"/>
      <c r="BYF126" s="65"/>
      <c r="BYH126" s="65"/>
      <c r="BYJ126" s="65"/>
      <c r="BYL126" s="65"/>
      <c r="BYN126" s="65"/>
      <c r="BYP126" s="65"/>
      <c r="BYR126" s="65"/>
      <c r="BYT126" s="65"/>
      <c r="BYV126" s="65"/>
      <c r="BYX126" s="65"/>
      <c r="BYZ126" s="65"/>
      <c r="BZB126" s="65"/>
      <c r="BZD126" s="65"/>
      <c r="BZF126" s="65"/>
      <c r="BZH126" s="65"/>
      <c r="BZJ126" s="65"/>
      <c r="BZL126" s="65"/>
      <c r="BZN126" s="65"/>
      <c r="BZP126" s="65"/>
      <c r="BZR126" s="65"/>
      <c r="BZT126" s="65"/>
      <c r="BZV126" s="65"/>
      <c r="BZX126" s="65"/>
      <c r="BZZ126" s="65"/>
      <c r="CAB126" s="65"/>
      <c r="CAD126" s="65"/>
      <c r="CAF126" s="65"/>
      <c r="CAH126" s="65"/>
      <c r="CAJ126" s="65"/>
      <c r="CAL126" s="65"/>
      <c r="CAN126" s="65"/>
      <c r="CAP126" s="65"/>
      <c r="CAR126" s="65"/>
      <c r="CAT126" s="65"/>
      <c r="CAV126" s="65"/>
      <c r="CAX126" s="65"/>
      <c r="CAZ126" s="65"/>
      <c r="CBB126" s="65"/>
      <c r="CBD126" s="65"/>
      <c r="CBF126" s="65"/>
      <c r="CBH126" s="65"/>
      <c r="CBJ126" s="65"/>
      <c r="CBL126" s="65"/>
      <c r="CBN126" s="65"/>
      <c r="CBP126" s="65"/>
      <c r="CBR126" s="65"/>
      <c r="CBT126" s="65"/>
      <c r="CBV126" s="65"/>
      <c r="CBX126" s="65"/>
      <c r="CBZ126" s="65"/>
      <c r="CCB126" s="65"/>
      <c r="CCD126" s="65"/>
      <c r="CCF126" s="65"/>
      <c r="CCH126" s="65"/>
      <c r="CCJ126" s="65"/>
      <c r="CCL126" s="65"/>
      <c r="CCN126" s="65"/>
      <c r="CCP126" s="65"/>
      <c r="CCR126" s="65"/>
      <c r="CCT126" s="65"/>
      <c r="CCV126" s="65"/>
      <c r="CCX126" s="65"/>
      <c r="CCZ126" s="65"/>
      <c r="CDB126" s="65"/>
      <c r="CDD126" s="65"/>
      <c r="CDF126" s="65"/>
      <c r="CDH126" s="65"/>
      <c r="CDJ126" s="65"/>
      <c r="CDL126" s="65"/>
      <c r="CDN126" s="65"/>
      <c r="CDP126" s="65"/>
      <c r="CDR126" s="65"/>
      <c r="CDT126" s="65"/>
      <c r="CDV126" s="65"/>
      <c r="CDX126" s="65"/>
      <c r="CDZ126" s="65"/>
      <c r="CEB126" s="65"/>
      <c r="CED126" s="65"/>
      <c r="CEF126" s="65"/>
      <c r="CEH126" s="65"/>
      <c r="CEJ126" s="65"/>
      <c r="CEL126" s="65"/>
      <c r="CEN126" s="65"/>
      <c r="CEP126" s="65"/>
      <c r="CER126" s="65"/>
      <c r="CET126" s="65"/>
      <c r="CEV126" s="65"/>
      <c r="CEX126" s="65"/>
      <c r="CEZ126" s="65"/>
      <c r="CFB126" s="65"/>
      <c r="CFD126" s="65"/>
      <c r="CFF126" s="65"/>
      <c r="CFH126" s="65"/>
      <c r="CFJ126" s="65"/>
      <c r="CFL126" s="65"/>
      <c r="CFN126" s="65"/>
      <c r="CFP126" s="65"/>
      <c r="CFR126" s="65"/>
      <c r="CFT126" s="65"/>
      <c r="CFV126" s="65"/>
      <c r="CFX126" s="65"/>
      <c r="CFZ126" s="65"/>
      <c r="CGB126" s="65"/>
      <c r="CGD126" s="65"/>
      <c r="CGF126" s="65"/>
      <c r="CGH126" s="65"/>
      <c r="CGJ126" s="65"/>
      <c r="CGL126" s="65"/>
      <c r="CGN126" s="65"/>
      <c r="CGP126" s="65"/>
      <c r="CGR126" s="65"/>
      <c r="CGT126" s="65"/>
      <c r="CGV126" s="65"/>
      <c r="CGX126" s="65"/>
      <c r="CGZ126" s="65"/>
      <c r="CHB126" s="65"/>
      <c r="CHD126" s="65"/>
      <c r="CHF126" s="65"/>
      <c r="CHH126" s="65"/>
      <c r="CHJ126" s="65"/>
      <c r="CHL126" s="65"/>
      <c r="CHN126" s="65"/>
      <c r="CHP126" s="65"/>
      <c r="CHR126" s="65"/>
      <c r="CHT126" s="65"/>
      <c r="CHV126" s="65"/>
      <c r="CHX126" s="65"/>
      <c r="CHZ126" s="65"/>
      <c r="CIB126" s="65"/>
      <c r="CID126" s="65"/>
      <c r="CIF126" s="65"/>
      <c r="CIH126" s="65"/>
      <c r="CIJ126" s="65"/>
      <c r="CIL126" s="65"/>
      <c r="CIN126" s="65"/>
      <c r="CIP126" s="65"/>
      <c r="CIR126" s="65"/>
      <c r="CIT126" s="65"/>
      <c r="CIV126" s="65"/>
      <c r="CIX126" s="65"/>
      <c r="CIZ126" s="65"/>
      <c r="CJB126" s="65"/>
      <c r="CJD126" s="65"/>
      <c r="CJF126" s="65"/>
      <c r="CJH126" s="65"/>
      <c r="CJJ126" s="65"/>
      <c r="CJL126" s="65"/>
      <c r="CJN126" s="65"/>
      <c r="CJP126" s="65"/>
      <c r="CJR126" s="65"/>
      <c r="CJT126" s="65"/>
      <c r="CJV126" s="65"/>
      <c r="CJX126" s="65"/>
      <c r="CJZ126" s="65"/>
      <c r="CKB126" s="65"/>
      <c r="CKD126" s="65"/>
      <c r="CKF126" s="65"/>
      <c r="CKH126" s="65"/>
      <c r="CKJ126" s="65"/>
      <c r="CKL126" s="65"/>
      <c r="CKN126" s="65"/>
      <c r="CKP126" s="65"/>
      <c r="CKR126" s="65"/>
      <c r="CKT126" s="65"/>
      <c r="CKV126" s="65"/>
      <c r="CKX126" s="65"/>
      <c r="CKZ126" s="65"/>
      <c r="CLB126" s="65"/>
      <c r="CLD126" s="65"/>
      <c r="CLF126" s="65"/>
      <c r="CLH126" s="65"/>
      <c r="CLJ126" s="65"/>
      <c r="CLL126" s="65"/>
      <c r="CLN126" s="65"/>
      <c r="CLP126" s="65"/>
      <c r="CLR126" s="65"/>
      <c r="CLT126" s="65"/>
      <c r="CLV126" s="65"/>
      <c r="CLX126" s="65"/>
      <c r="CLZ126" s="65"/>
      <c r="CMB126" s="65"/>
      <c r="CMD126" s="65"/>
      <c r="CMF126" s="65"/>
      <c r="CMH126" s="65"/>
      <c r="CMJ126" s="65"/>
      <c r="CML126" s="65"/>
      <c r="CMN126" s="65"/>
      <c r="CMP126" s="65"/>
      <c r="CMR126" s="65"/>
      <c r="CMT126" s="65"/>
      <c r="CMV126" s="65"/>
      <c r="CMX126" s="65"/>
      <c r="CMZ126" s="65"/>
      <c r="CNB126" s="65"/>
      <c r="CND126" s="65"/>
      <c r="CNF126" s="65"/>
      <c r="CNH126" s="65"/>
      <c r="CNJ126" s="65"/>
      <c r="CNL126" s="65"/>
      <c r="CNN126" s="65"/>
      <c r="CNP126" s="65"/>
      <c r="CNR126" s="65"/>
      <c r="CNT126" s="65"/>
      <c r="CNV126" s="65"/>
      <c r="CNX126" s="65"/>
      <c r="CNZ126" s="65"/>
      <c r="COB126" s="65"/>
      <c r="COD126" s="65"/>
      <c r="COF126" s="65"/>
      <c r="COH126" s="65"/>
      <c r="COJ126" s="65"/>
      <c r="COL126" s="65"/>
      <c r="CON126" s="65"/>
      <c r="COP126" s="65"/>
      <c r="COR126" s="65"/>
      <c r="COT126" s="65"/>
      <c r="COV126" s="65"/>
      <c r="COX126" s="65"/>
      <c r="COZ126" s="65"/>
      <c r="CPB126" s="65"/>
      <c r="CPD126" s="65"/>
      <c r="CPF126" s="65"/>
      <c r="CPH126" s="65"/>
      <c r="CPJ126" s="65"/>
      <c r="CPL126" s="65"/>
      <c r="CPN126" s="65"/>
      <c r="CPP126" s="65"/>
      <c r="CPR126" s="65"/>
      <c r="CPT126" s="65"/>
      <c r="CPV126" s="65"/>
      <c r="CPX126" s="65"/>
      <c r="CPZ126" s="65"/>
      <c r="CQB126" s="65"/>
      <c r="CQD126" s="65"/>
      <c r="CQF126" s="65"/>
      <c r="CQH126" s="65"/>
      <c r="CQJ126" s="65"/>
      <c r="CQL126" s="65"/>
      <c r="CQN126" s="65"/>
      <c r="CQP126" s="65"/>
      <c r="CQR126" s="65"/>
      <c r="CQT126" s="65"/>
      <c r="CQV126" s="65"/>
      <c r="CQX126" s="65"/>
      <c r="CQZ126" s="65"/>
      <c r="CRB126" s="65"/>
      <c r="CRD126" s="65"/>
      <c r="CRF126" s="65"/>
      <c r="CRH126" s="65"/>
      <c r="CRJ126" s="65"/>
      <c r="CRL126" s="65"/>
      <c r="CRN126" s="65"/>
      <c r="CRP126" s="65"/>
      <c r="CRR126" s="65"/>
      <c r="CRT126" s="65"/>
      <c r="CRV126" s="65"/>
      <c r="CRX126" s="65"/>
      <c r="CRZ126" s="65"/>
      <c r="CSB126" s="65"/>
      <c r="CSD126" s="65"/>
      <c r="CSF126" s="65"/>
      <c r="CSH126" s="65"/>
      <c r="CSJ126" s="65"/>
      <c r="CSL126" s="65"/>
      <c r="CSN126" s="65"/>
      <c r="CSP126" s="65"/>
      <c r="CSR126" s="65"/>
      <c r="CST126" s="65"/>
      <c r="CSV126" s="65"/>
      <c r="CSX126" s="65"/>
      <c r="CSZ126" s="65"/>
      <c r="CTB126" s="65"/>
      <c r="CTD126" s="65"/>
      <c r="CTF126" s="65"/>
      <c r="CTH126" s="65"/>
      <c r="CTJ126" s="65"/>
      <c r="CTL126" s="65"/>
      <c r="CTN126" s="65"/>
      <c r="CTP126" s="65"/>
      <c r="CTR126" s="65"/>
      <c r="CTT126" s="65"/>
      <c r="CTV126" s="65"/>
      <c r="CTX126" s="65"/>
      <c r="CTZ126" s="65"/>
      <c r="CUB126" s="65"/>
      <c r="CUD126" s="65"/>
      <c r="CUF126" s="65"/>
      <c r="CUH126" s="65"/>
      <c r="CUJ126" s="65"/>
      <c r="CUL126" s="65"/>
      <c r="CUN126" s="65"/>
      <c r="CUP126" s="65"/>
      <c r="CUR126" s="65"/>
      <c r="CUT126" s="65"/>
      <c r="CUV126" s="65"/>
      <c r="CUX126" s="65"/>
      <c r="CUZ126" s="65"/>
      <c r="CVB126" s="65"/>
      <c r="CVD126" s="65"/>
      <c r="CVF126" s="65"/>
      <c r="CVH126" s="65"/>
      <c r="CVJ126" s="65"/>
      <c r="CVL126" s="65"/>
      <c r="CVN126" s="65"/>
      <c r="CVP126" s="65"/>
      <c r="CVR126" s="65"/>
      <c r="CVT126" s="65"/>
      <c r="CVV126" s="65"/>
      <c r="CVX126" s="65"/>
      <c r="CVZ126" s="65"/>
      <c r="CWB126" s="65"/>
      <c r="CWD126" s="65"/>
      <c r="CWF126" s="65"/>
      <c r="CWH126" s="65"/>
      <c r="CWJ126" s="65"/>
      <c r="CWL126" s="65"/>
      <c r="CWN126" s="65"/>
      <c r="CWP126" s="65"/>
      <c r="CWR126" s="65"/>
      <c r="CWT126" s="65"/>
      <c r="CWV126" s="65"/>
      <c r="CWX126" s="65"/>
      <c r="CWZ126" s="65"/>
      <c r="CXB126" s="65"/>
      <c r="CXD126" s="65"/>
      <c r="CXF126" s="65"/>
      <c r="CXH126" s="65"/>
      <c r="CXJ126" s="65"/>
      <c r="CXL126" s="65"/>
      <c r="CXN126" s="65"/>
      <c r="CXP126" s="65"/>
      <c r="CXR126" s="65"/>
      <c r="CXT126" s="65"/>
      <c r="CXV126" s="65"/>
      <c r="CXX126" s="65"/>
      <c r="CXZ126" s="65"/>
      <c r="CYB126" s="65"/>
      <c r="CYD126" s="65"/>
      <c r="CYF126" s="65"/>
      <c r="CYH126" s="65"/>
      <c r="CYJ126" s="65"/>
      <c r="CYL126" s="65"/>
      <c r="CYN126" s="65"/>
      <c r="CYP126" s="65"/>
      <c r="CYR126" s="65"/>
      <c r="CYT126" s="65"/>
      <c r="CYV126" s="65"/>
      <c r="CYX126" s="65"/>
      <c r="CYZ126" s="65"/>
      <c r="CZB126" s="65"/>
      <c r="CZD126" s="65"/>
      <c r="CZF126" s="65"/>
      <c r="CZH126" s="65"/>
      <c r="CZJ126" s="65"/>
      <c r="CZL126" s="65"/>
      <c r="CZN126" s="65"/>
      <c r="CZP126" s="65"/>
      <c r="CZR126" s="65"/>
      <c r="CZT126" s="65"/>
      <c r="CZV126" s="65"/>
      <c r="CZX126" s="65"/>
      <c r="CZZ126" s="65"/>
      <c r="DAB126" s="65"/>
      <c r="DAD126" s="65"/>
      <c r="DAF126" s="65"/>
      <c r="DAH126" s="65"/>
      <c r="DAJ126" s="65"/>
      <c r="DAL126" s="65"/>
      <c r="DAN126" s="65"/>
      <c r="DAP126" s="65"/>
      <c r="DAR126" s="65"/>
      <c r="DAT126" s="65"/>
      <c r="DAV126" s="65"/>
      <c r="DAX126" s="65"/>
      <c r="DAZ126" s="65"/>
      <c r="DBB126" s="65"/>
      <c r="DBD126" s="65"/>
      <c r="DBF126" s="65"/>
      <c r="DBH126" s="65"/>
      <c r="DBJ126" s="65"/>
      <c r="DBL126" s="65"/>
      <c r="DBN126" s="65"/>
      <c r="DBP126" s="65"/>
      <c r="DBR126" s="65"/>
      <c r="DBT126" s="65"/>
      <c r="DBV126" s="65"/>
      <c r="DBX126" s="65"/>
      <c r="DBZ126" s="65"/>
      <c r="DCB126" s="65"/>
      <c r="DCD126" s="65"/>
      <c r="DCF126" s="65"/>
      <c r="DCH126" s="65"/>
      <c r="DCJ126" s="65"/>
      <c r="DCL126" s="65"/>
      <c r="DCN126" s="65"/>
      <c r="DCP126" s="65"/>
      <c r="DCR126" s="65"/>
      <c r="DCT126" s="65"/>
      <c r="DCV126" s="65"/>
      <c r="DCX126" s="65"/>
      <c r="DCZ126" s="65"/>
      <c r="DDB126" s="65"/>
      <c r="DDD126" s="65"/>
      <c r="DDF126" s="65"/>
      <c r="DDH126" s="65"/>
      <c r="DDJ126" s="65"/>
      <c r="DDL126" s="65"/>
      <c r="DDN126" s="65"/>
      <c r="DDP126" s="65"/>
      <c r="DDR126" s="65"/>
      <c r="DDT126" s="65"/>
      <c r="DDV126" s="65"/>
      <c r="DDX126" s="65"/>
      <c r="DDZ126" s="65"/>
      <c r="DEB126" s="65"/>
      <c r="DED126" s="65"/>
      <c r="DEF126" s="65"/>
      <c r="DEH126" s="65"/>
      <c r="DEJ126" s="65"/>
      <c r="DEL126" s="65"/>
      <c r="DEN126" s="65"/>
      <c r="DEP126" s="65"/>
      <c r="DER126" s="65"/>
      <c r="DET126" s="65"/>
      <c r="DEV126" s="65"/>
      <c r="DEX126" s="65"/>
      <c r="DEZ126" s="65"/>
      <c r="DFB126" s="65"/>
      <c r="DFD126" s="65"/>
      <c r="DFF126" s="65"/>
      <c r="DFH126" s="65"/>
      <c r="DFJ126" s="65"/>
      <c r="DFL126" s="65"/>
      <c r="DFN126" s="65"/>
      <c r="DFP126" s="65"/>
      <c r="DFR126" s="65"/>
      <c r="DFT126" s="65"/>
      <c r="DFV126" s="65"/>
      <c r="DFX126" s="65"/>
      <c r="DFZ126" s="65"/>
      <c r="DGB126" s="65"/>
      <c r="DGD126" s="65"/>
      <c r="DGF126" s="65"/>
      <c r="DGH126" s="65"/>
      <c r="DGJ126" s="65"/>
      <c r="DGL126" s="65"/>
      <c r="DGN126" s="65"/>
      <c r="DGP126" s="65"/>
      <c r="DGR126" s="65"/>
      <c r="DGT126" s="65"/>
      <c r="DGV126" s="65"/>
      <c r="DGX126" s="65"/>
      <c r="DGZ126" s="65"/>
      <c r="DHB126" s="65"/>
      <c r="DHD126" s="65"/>
      <c r="DHF126" s="65"/>
      <c r="DHH126" s="65"/>
      <c r="DHJ126" s="65"/>
      <c r="DHL126" s="65"/>
      <c r="DHN126" s="65"/>
      <c r="DHP126" s="65"/>
      <c r="DHR126" s="65"/>
      <c r="DHT126" s="65"/>
      <c r="DHV126" s="65"/>
      <c r="DHX126" s="65"/>
      <c r="DHZ126" s="65"/>
      <c r="DIB126" s="65"/>
      <c r="DID126" s="65"/>
      <c r="DIF126" s="65"/>
      <c r="DIH126" s="65"/>
      <c r="DIJ126" s="65"/>
      <c r="DIL126" s="65"/>
      <c r="DIN126" s="65"/>
      <c r="DIP126" s="65"/>
      <c r="DIR126" s="65"/>
      <c r="DIT126" s="65"/>
      <c r="DIV126" s="65"/>
      <c r="DIX126" s="65"/>
      <c r="DIZ126" s="65"/>
      <c r="DJB126" s="65"/>
      <c r="DJD126" s="65"/>
      <c r="DJF126" s="65"/>
      <c r="DJH126" s="65"/>
      <c r="DJJ126" s="65"/>
      <c r="DJL126" s="65"/>
      <c r="DJN126" s="65"/>
      <c r="DJP126" s="65"/>
      <c r="DJR126" s="65"/>
      <c r="DJT126" s="65"/>
      <c r="DJV126" s="65"/>
      <c r="DJX126" s="65"/>
      <c r="DJZ126" s="65"/>
      <c r="DKB126" s="65"/>
      <c r="DKD126" s="65"/>
      <c r="DKF126" s="65"/>
      <c r="DKH126" s="65"/>
      <c r="DKJ126" s="65"/>
      <c r="DKL126" s="65"/>
      <c r="DKN126" s="65"/>
      <c r="DKP126" s="65"/>
      <c r="DKR126" s="65"/>
      <c r="DKT126" s="65"/>
      <c r="DKV126" s="65"/>
      <c r="DKX126" s="65"/>
      <c r="DKZ126" s="65"/>
      <c r="DLB126" s="65"/>
      <c r="DLD126" s="65"/>
      <c r="DLF126" s="65"/>
      <c r="DLH126" s="65"/>
      <c r="DLJ126" s="65"/>
      <c r="DLL126" s="65"/>
      <c r="DLN126" s="65"/>
      <c r="DLP126" s="65"/>
      <c r="DLR126" s="65"/>
      <c r="DLT126" s="65"/>
      <c r="DLV126" s="65"/>
      <c r="DLX126" s="65"/>
      <c r="DLZ126" s="65"/>
      <c r="DMB126" s="65"/>
      <c r="DMD126" s="65"/>
      <c r="DMF126" s="65"/>
      <c r="DMH126" s="65"/>
      <c r="DMJ126" s="65"/>
      <c r="DML126" s="65"/>
      <c r="DMN126" s="65"/>
      <c r="DMP126" s="65"/>
      <c r="DMR126" s="65"/>
      <c r="DMT126" s="65"/>
      <c r="DMV126" s="65"/>
      <c r="DMX126" s="65"/>
      <c r="DMZ126" s="65"/>
      <c r="DNB126" s="65"/>
      <c r="DND126" s="65"/>
      <c r="DNF126" s="65"/>
      <c r="DNH126" s="65"/>
      <c r="DNJ126" s="65"/>
      <c r="DNL126" s="65"/>
      <c r="DNN126" s="65"/>
      <c r="DNP126" s="65"/>
      <c r="DNR126" s="65"/>
      <c r="DNT126" s="65"/>
      <c r="DNV126" s="65"/>
      <c r="DNX126" s="65"/>
      <c r="DNZ126" s="65"/>
      <c r="DOB126" s="65"/>
      <c r="DOD126" s="65"/>
      <c r="DOF126" s="65"/>
      <c r="DOH126" s="65"/>
      <c r="DOJ126" s="65"/>
      <c r="DOL126" s="65"/>
      <c r="DON126" s="65"/>
      <c r="DOP126" s="65"/>
      <c r="DOR126" s="65"/>
      <c r="DOT126" s="65"/>
      <c r="DOV126" s="65"/>
      <c r="DOX126" s="65"/>
      <c r="DOZ126" s="65"/>
      <c r="DPB126" s="65"/>
      <c r="DPD126" s="65"/>
      <c r="DPF126" s="65"/>
      <c r="DPH126" s="65"/>
      <c r="DPJ126" s="65"/>
      <c r="DPL126" s="65"/>
      <c r="DPN126" s="65"/>
      <c r="DPP126" s="65"/>
      <c r="DPR126" s="65"/>
      <c r="DPT126" s="65"/>
      <c r="DPV126" s="65"/>
      <c r="DPX126" s="65"/>
      <c r="DPZ126" s="65"/>
      <c r="DQB126" s="65"/>
      <c r="DQD126" s="65"/>
      <c r="DQF126" s="65"/>
      <c r="DQH126" s="65"/>
      <c r="DQJ126" s="65"/>
      <c r="DQL126" s="65"/>
      <c r="DQN126" s="65"/>
      <c r="DQP126" s="65"/>
      <c r="DQR126" s="65"/>
      <c r="DQT126" s="65"/>
      <c r="DQV126" s="65"/>
      <c r="DQX126" s="65"/>
      <c r="DQZ126" s="65"/>
      <c r="DRB126" s="65"/>
      <c r="DRD126" s="65"/>
      <c r="DRF126" s="65"/>
      <c r="DRH126" s="65"/>
      <c r="DRJ126" s="65"/>
      <c r="DRL126" s="65"/>
      <c r="DRN126" s="65"/>
      <c r="DRP126" s="65"/>
      <c r="DRR126" s="65"/>
      <c r="DRT126" s="65"/>
      <c r="DRV126" s="65"/>
      <c r="DRX126" s="65"/>
      <c r="DRZ126" s="65"/>
      <c r="DSB126" s="65"/>
      <c r="DSD126" s="65"/>
      <c r="DSF126" s="65"/>
      <c r="DSH126" s="65"/>
      <c r="DSJ126" s="65"/>
      <c r="DSL126" s="65"/>
      <c r="DSN126" s="65"/>
      <c r="DSP126" s="65"/>
      <c r="DSR126" s="65"/>
      <c r="DST126" s="65"/>
      <c r="DSV126" s="65"/>
      <c r="DSX126" s="65"/>
      <c r="DSZ126" s="65"/>
      <c r="DTB126" s="65"/>
      <c r="DTD126" s="65"/>
      <c r="DTF126" s="65"/>
      <c r="DTH126" s="65"/>
      <c r="DTJ126" s="65"/>
      <c r="DTL126" s="65"/>
      <c r="DTN126" s="65"/>
      <c r="DTP126" s="65"/>
      <c r="DTR126" s="65"/>
      <c r="DTT126" s="65"/>
      <c r="DTV126" s="65"/>
      <c r="DTX126" s="65"/>
      <c r="DTZ126" s="65"/>
      <c r="DUB126" s="65"/>
      <c r="DUD126" s="65"/>
      <c r="DUF126" s="65"/>
      <c r="DUH126" s="65"/>
      <c r="DUJ126" s="65"/>
      <c r="DUL126" s="65"/>
      <c r="DUN126" s="65"/>
      <c r="DUP126" s="65"/>
      <c r="DUR126" s="65"/>
      <c r="DUT126" s="65"/>
      <c r="DUV126" s="65"/>
      <c r="DUX126" s="65"/>
      <c r="DUZ126" s="65"/>
      <c r="DVB126" s="65"/>
      <c r="DVD126" s="65"/>
      <c r="DVF126" s="65"/>
      <c r="DVH126" s="65"/>
      <c r="DVJ126" s="65"/>
      <c r="DVL126" s="65"/>
      <c r="DVN126" s="65"/>
      <c r="DVP126" s="65"/>
      <c r="DVR126" s="65"/>
      <c r="DVT126" s="65"/>
      <c r="DVV126" s="65"/>
      <c r="DVX126" s="65"/>
      <c r="DVZ126" s="65"/>
      <c r="DWB126" s="65"/>
      <c r="DWD126" s="65"/>
      <c r="DWF126" s="65"/>
      <c r="DWH126" s="65"/>
      <c r="DWJ126" s="65"/>
      <c r="DWL126" s="65"/>
      <c r="DWN126" s="65"/>
      <c r="DWP126" s="65"/>
      <c r="DWR126" s="65"/>
      <c r="DWT126" s="65"/>
      <c r="DWV126" s="65"/>
      <c r="DWX126" s="65"/>
      <c r="DWZ126" s="65"/>
      <c r="DXB126" s="65"/>
      <c r="DXD126" s="65"/>
      <c r="DXF126" s="65"/>
      <c r="DXH126" s="65"/>
      <c r="DXJ126" s="65"/>
      <c r="DXL126" s="65"/>
      <c r="DXN126" s="65"/>
      <c r="DXP126" s="65"/>
      <c r="DXR126" s="65"/>
      <c r="DXT126" s="65"/>
      <c r="DXV126" s="65"/>
      <c r="DXX126" s="65"/>
      <c r="DXZ126" s="65"/>
      <c r="DYB126" s="65"/>
      <c r="DYD126" s="65"/>
      <c r="DYF126" s="65"/>
      <c r="DYH126" s="65"/>
      <c r="DYJ126" s="65"/>
      <c r="DYL126" s="65"/>
      <c r="DYN126" s="65"/>
      <c r="DYP126" s="65"/>
      <c r="DYR126" s="65"/>
      <c r="DYT126" s="65"/>
      <c r="DYV126" s="65"/>
      <c r="DYX126" s="65"/>
      <c r="DYZ126" s="65"/>
      <c r="DZB126" s="65"/>
      <c r="DZD126" s="65"/>
      <c r="DZF126" s="65"/>
      <c r="DZH126" s="65"/>
      <c r="DZJ126" s="65"/>
      <c r="DZL126" s="65"/>
      <c r="DZN126" s="65"/>
      <c r="DZP126" s="65"/>
      <c r="DZR126" s="65"/>
      <c r="DZT126" s="65"/>
      <c r="DZV126" s="65"/>
      <c r="DZX126" s="65"/>
      <c r="DZZ126" s="65"/>
      <c r="EAB126" s="65"/>
      <c r="EAD126" s="65"/>
      <c r="EAF126" s="65"/>
      <c r="EAH126" s="65"/>
      <c r="EAJ126" s="65"/>
      <c r="EAL126" s="65"/>
      <c r="EAN126" s="65"/>
      <c r="EAP126" s="65"/>
      <c r="EAR126" s="65"/>
      <c r="EAT126" s="65"/>
      <c r="EAV126" s="65"/>
      <c r="EAX126" s="65"/>
      <c r="EAZ126" s="65"/>
      <c r="EBB126" s="65"/>
      <c r="EBD126" s="65"/>
      <c r="EBF126" s="65"/>
      <c r="EBH126" s="65"/>
      <c r="EBJ126" s="65"/>
      <c r="EBL126" s="65"/>
      <c r="EBN126" s="65"/>
      <c r="EBP126" s="65"/>
      <c r="EBR126" s="65"/>
      <c r="EBT126" s="65"/>
      <c r="EBV126" s="65"/>
      <c r="EBX126" s="65"/>
      <c r="EBZ126" s="65"/>
      <c r="ECB126" s="65"/>
      <c r="ECD126" s="65"/>
      <c r="ECF126" s="65"/>
      <c r="ECH126" s="65"/>
      <c r="ECJ126" s="65"/>
      <c r="ECL126" s="65"/>
      <c r="ECN126" s="65"/>
      <c r="ECP126" s="65"/>
      <c r="ECR126" s="65"/>
      <c r="ECT126" s="65"/>
      <c r="ECV126" s="65"/>
      <c r="ECX126" s="65"/>
      <c r="ECZ126" s="65"/>
      <c r="EDB126" s="65"/>
      <c r="EDD126" s="65"/>
      <c r="EDF126" s="65"/>
      <c r="EDH126" s="65"/>
      <c r="EDJ126" s="65"/>
      <c r="EDL126" s="65"/>
      <c r="EDN126" s="65"/>
      <c r="EDP126" s="65"/>
      <c r="EDR126" s="65"/>
      <c r="EDT126" s="65"/>
      <c r="EDV126" s="65"/>
      <c r="EDX126" s="65"/>
      <c r="EDZ126" s="65"/>
      <c r="EEB126" s="65"/>
      <c r="EED126" s="65"/>
      <c r="EEF126" s="65"/>
      <c r="EEH126" s="65"/>
      <c r="EEJ126" s="65"/>
      <c r="EEL126" s="65"/>
      <c r="EEN126" s="65"/>
      <c r="EEP126" s="65"/>
      <c r="EER126" s="65"/>
      <c r="EET126" s="65"/>
      <c r="EEV126" s="65"/>
      <c r="EEX126" s="65"/>
      <c r="EEZ126" s="65"/>
      <c r="EFB126" s="65"/>
      <c r="EFD126" s="65"/>
      <c r="EFF126" s="65"/>
      <c r="EFH126" s="65"/>
      <c r="EFJ126" s="65"/>
      <c r="EFL126" s="65"/>
      <c r="EFN126" s="65"/>
      <c r="EFP126" s="65"/>
      <c r="EFR126" s="65"/>
      <c r="EFT126" s="65"/>
      <c r="EFV126" s="65"/>
      <c r="EFX126" s="65"/>
      <c r="EFZ126" s="65"/>
      <c r="EGB126" s="65"/>
      <c r="EGD126" s="65"/>
      <c r="EGF126" s="65"/>
      <c r="EGH126" s="65"/>
      <c r="EGJ126" s="65"/>
      <c r="EGL126" s="65"/>
      <c r="EGN126" s="65"/>
      <c r="EGP126" s="65"/>
      <c r="EGR126" s="65"/>
      <c r="EGT126" s="65"/>
      <c r="EGV126" s="65"/>
      <c r="EGX126" s="65"/>
      <c r="EGZ126" s="65"/>
      <c r="EHB126" s="65"/>
      <c r="EHD126" s="65"/>
      <c r="EHF126" s="65"/>
      <c r="EHH126" s="65"/>
      <c r="EHJ126" s="65"/>
      <c r="EHL126" s="65"/>
      <c r="EHN126" s="65"/>
      <c r="EHP126" s="65"/>
      <c r="EHR126" s="65"/>
      <c r="EHT126" s="65"/>
      <c r="EHV126" s="65"/>
      <c r="EHX126" s="65"/>
      <c r="EHZ126" s="65"/>
      <c r="EIB126" s="65"/>
      <c r="EID126" s="65"/>
      <c r="EIF126" s="65"/>
      <c r="EIH126" s="65"/>
      <c r="EIJ126" s="65"/>
      <c r="EIL126" s="65"/>
      <c r="EIN126" s="65"/>
      <c r="EIP126" s="65"/>
      <c r="EIR126" s="65"/>
      <c r="EIT126" s="65"/>
      <c r="EIV126" s="65"/>
      <c r="EIX126" s="65"/>
      <c r="EIZ126" s="65"/>
      <c r="EJB126" s="65"/>
      <c r="EJD126" s="65"/>
      <c r="EJF126" s="65"/>
      <c r="EJH126" s="65"/>
      <c r="EJJ126" s="65"/>
      <c r="EJL126" s="65"/>
      <c r="EJN126" s="65"/>
      <c r="EJP126" s="65"/>
      <c r="EJR126" s="65"/>
      <c r="EJT126" s="65"/>
      <c r="EJV126" s="65"/>
      <c r="EJX126" s="65"/>
      <c r="EJZ126" s="65"/>
      <c r="EKB126" s="65"/>
      <c r="EKD126" s="65"/>
      <c r="EKF126" s="65"/>
      <c r="EKH126" s="65"/>
      <c r="EKJ126" s="65"/>
      <c r="EKL126" s="65"/>
      <c r="EKN126" s="65"/>
      <c r="EKP126" s="65"/>
      <c r="EKR126" s="65"/>
      <c r="EKT126" s="65"/>
      <c r="EKV126" s="65"/>
      <c r="EKX126" s="65"/>
      <c r="EKZ126" s="65"/>
      <c r="ELB126" s="65"/>
      <c r="ELD126" s="65"/>
      <c r="ELF126" s="65"/>
      <c r="ELH126" s="65"/>
      <c r="ELJ126" s="65"/>
      <c r="ELL126" s="65"/>
      <c r="ELN126" s="65"/>
      <c r="ELP126" s="65"/>
      <c r="ELR126" s="65"/>
      <c r="ELT126" s="65"/>
      <c r="ELV126" s="65"/>
      <c r="ELX126" s="65"/>
      <c r="ELZ126" s="65"/>
      <c r="EMB126" s="65"/>
      <c r="EMD126" s="65"/>
      <c r="EMF126" s="65"/>
      <c r="EMH126" s="65"/>
      <c r="EMJ126" s="65"/>
      <c r="EML126" s="65"/>
      <c r="EMN126" s="65"/>
      <c r="EMP126" s="65"/>
      <c r="EMR126" s="65"/>
      <c r="EMT126" s="65"/>
      <c r="EMV126" s="65"/>
      <c r="EMX126" s="65"/>
      <c r="EMZ126" s="65"/>
      <c r="ENB126" s="65"/>
      <c r="END126" s="65"/>
      <c r="ENF126" s="65"/>
      <c r="ENH126" s="65"/>
      <c r="ENJ126" s="65"/>
      <c r="ENL126" s="65"/>
      <c r="ENN126" s="65"/>
      <c r="ENP126" s="65"/>
      <c r="ENR126" s="65"/>
      <c r="ENT126" s="65"/>
      <c r="ENV126" s="65"/>
      <c r="ENX126" s="65"/>
      <c r="ENZ126" s="65"/>
      <c r="EOB126" s="65"/>
      <c r="EOD126" s="65"/>
      <c r="EOF126" s="65"/>
      <c r="EOH126" s="65"/>
      <c r="EOJ126" s="65"/>
      <c r="EOL126" s="65"/>
      <c r="EON126" s="65"/>
      <c r="EOP126" s="65"/>
      <c r="EOR126" s="65"/>
      <c r="EOT126" s="65"/>
      <c r="EOV126" s="65"/>
      <c r="EOX126" s="65"/>
      <c r="EOZ126" s="65"/>
      <c r="EPB126" s="65"/>
      <c r="EPD126" s="65"/>
      <c r="EPF126" s="65"/>
      <c r="EPH126" s="65"/>
      <c r="EPJ126" s="65"/>
      <c r="EPL126" s="65"/>
      <c r="EPN126" s="65"/>
      <c r="EPP126" s="65"/>
      <c r="EPR126" s="65"/>
      <c r="EPT126" s="65"/>
      <c r="EPV126" s="65"/>
      <c r="EPX126" s="65"/>
      <c r="EPZ126" s="65"/>
      <c r="EQB126" s="65"/>
      <c r="EQD126" s="65"/>
      <c r="EQF126" s="65"/>
      <c r="EQH126" s="65"/>
      <c r="EQJ126" s="65"/>
      <c r="EQL126" s="65"/>
      <c r="EQN126" s="65"/>
      <c r="EQP126" s="65"/>
      <c r="EQR126" s="65"/>
      <c r="EQT126" s="65"/>
      <c r="EQV126" s="65"/>
      <c r="EQX126" s="65"/>
      <c r="EQZ126" s="65"/>
      <c r="ERB126" s="65"/>
      <c r="ERD126" s="65"/>
      <c r="ERF126" s="65"/>
      <c r="ERH126" s="65"/>
      <c r="ERJ126" s="65"/>
      <c r="ERL126" s="65"/>
      <c r="ERN126" s="65"/>
      <c r="ERP126" s="65"/>
      <c r="ERR126" s="65"/>
      <c r="ERT126" s="65"/>
      <c r="ERV126" s="65"/>
      <c r="ERX126" s="65"/>
      <c r="ERZ126" s="65"/>
      <c r="ESB126" s="65"/>
      <c r="ESD126" s="65"/>
      <c r="ESF126" s="65"/>
      <c r="ESH126" s="65"/>
      <c r="ESJ126" s="65"/>
      <c r="ESL126" s="65"/>
      <c r="ESN126" s="65"/>
      <c r="ESP126" s="65"/>
      <c r="ESR126" s="65"/>
      <c r="EST126" s="65"/>
      <c r="ESV126" s="65"/>
      <c r="ESX126" s="65"/>
      <c r="ESZ126" s="65"/>
      <c r="ETB126" s="65"/>
      <c r="ETD126" s="65"/>
      <c r="ETF126" s="65"/>
      <c r="ETH126" s="65"/>
      <c r="ETJ126" s="65"/>
      <c r="ETL126" s="65"/>
      <c r="ETN126" s="65"/>
      <c r="ETP126" s="65"/>
      <c r="ETR126" s="65"/>
      <c r="ETT126" s="65"/>
      <c r="ETV126" s="65"/>
      <c r="ETX126" s="65"/>
      <c r="ETZ126" s="65"/>
      <c r="EUB126" s="65"/>
      <c r="EUD126" s="65"/>
      <c r="EUF126" s="65"/>
      <c r="EUH126" s="65"/>
      <c r="EUJ126" s="65"/>
      <c r="EUL126" s="65"/>
      <c r="EUN126" s="65"/>
      <c r="EUP126" s="65"/>
      <c r="EUR126" s="65"/>
      <c r="EUT126" s="65"/>
      <c r="EUV126" s="65"/>
      <c r="EUX126" s="65"/>
      <c r="EUZ126" s="65"/>
      <c r="EVB126" s="65"/>
      <c r="EVD126" s="65"/>
      <c r="EVF126" s="65"/>
      <c r="EVH126" s="65"/>
      <c r="EVJ126" s="65"/>
      <c r="EVL126" s="65"/>
      <c r="EVN126" s="65"/>
      <c r="EVP126" s="65"/>
      <c r="EVR126" s="65"/>
      <c r="EVT126" s="65"/>
      <c r="EVV126" s="65"/>
      <c r="EVX126" s="65"/>
      <c r="EVZ126" s="65"/>
      <c r="EWB126" s="65"/>
      <c r="EWD126" s="65"/>
      <c r="EWF126" s="65"/>
      <c r="EWH126" s="65"/>
      <c r="EWJ126" s="65"/>
      <c r="EWL126" s="65"/>
      <c r="EWN126" s="65"/>
      <c r="EWP126" s="65"/>
      <c r="EWR126" s="65"/>
      <c r="EWT126" s="65"/>
      <c r="EWV126" s="65"/>
      <c r="EWX126" s="65"/>
      <c r="EWZ126" s="65"/>
      <c r="EXB126" s="65"/>
      <c r="EXD126" s="65"/>
      <c r="EXF126" s="65"/>
      <c r="EXH126" s="65"/>
      <c r="EXJ126" s="65"/>
      <c r="EXL126" s="65"/>
      <c r="EXN126" s="65"/>
      <c r="EXP126" s="65"/>
      <c r="EXR126" s="65"/>
      <c r="EXT126" s="65"/>
      <c r="EXV126" s="65"/>
      <c r="EXX126" s="65"/>
      <c r="EXZ126" s="65"/>
      <c r="EYB126" s="65"/>
      <c r="EYD126" s="65"/>
      <c r="EYF126" s="65"/>
      <c r="EYH126" s="65"/>
      <c r="EYJ126" s="65"/>
      <c r="EYL126" s="65"/>
      <c r="EYN126" s="65"/>
      <c r="EYP126" s="65"/>
      <c r="EYR126" s="65"/>
      <c r="EYT126" s="65"/>
      <c r="EYV126" s="65"/>
      <c r="EYX126" s="65"/>
      <c r="EYZ126" s="65"/>
      <c r="EZB126" s="65"/>
      <c r="EZD126" s="65"/>
      <c r="EZF126" s="65"/>
      <c r="EZH126" s="65"/>
      <c r="EZJ126" s="65"/>
      <c r="EZL126" s="65"/>
      <c r="EZN126" s="65"/>
      <c r="EZP126" s="65"/>
      <c r="EZR126" s="65"/>
      <c r="EZT126" s="65"/>
      <c r="EZV126" s="65"/>
      <c r="EZX126" s="65"/>
      <c r="EZZ126" s="65"/>
      <c r="FAB126" s="65"/>
      <c r="FAD126" s="65"/>
      <c r="FAF126" s="65"/>
      <c r="FAH126" s="65"/>
      <c r="FAJ126" s="65"/>
      <c r="FAL126" s="65"/>
      <c r="FAN126" s="65"/>
      <c r="FAP126" s="65"/>
      <c r="FAR126" s="65"/>
      <c r="FAT126" s="65"/>
      <c r="FAV126" s="65"/>
      <c r="FAX126" s="65"/>
      <c r="FAZ126" s="65"/>
      <c r="FBB126" s="65"/>
      <c r="FBD126" s="65"/>
      <c r="FBF126" s="65"/>
      <c r="FBH126" s="65"/>
      <c r="FBJ126" s="65"/>
      <c r="FBL126" s="65"/>
      <c r="FBN126" s="65"/>
      <c r="FBP126" s="65"/>
      <c r="FBR126" s="65"/>
      <c r="FBT126" s="65"/>
      <c r="FBV126" s="65"/>
      <c r="FBX126" s="65"/>
      <c r="FBZ126" s="65"/>
      <c r="FCB126" s="65"/>
      <c r="FCD126" s="65"/>
      <c r="FCF126" s="65"/>
      <c r="FCH126" s="65"/>
      <c r="FCJ126" s="65"/>
      <c r="FCL126" s="65"/>
      <c r="FCN126" s="65"/>
      <c r="FCP126" s="65"/>
      <c r="FCR126" s="65"/>
      <c r="FCT126" s="65"/>
      <c r="FCV126" s="65"/>
      <c r="FCX126" s="65"/>
      <c r="FCZ126" s="65"/>
      <c r="FDB126" s="65"/>
      <c r="FDD126" s="65"/>
      <c r="FDF126" s="65"/>
      <c r="FDH126" s="65"/>
      <c r="FDJ126" s="65"/>
      <c r="FDL126" s="65"/>
      <c r="FDN126" s="65"/>
      <c r="FDP126" s="65"/>
      <c r="FDR126" s="65"/>
      <c r="FDT126" s="65"/>
      <c r="FDV126" s="65"/>
      <c r="FDX126" s="65"/>
      <c r="FDZ126" s="65"/>
      <c r="FEB126" s="65"/>
      <c r="FED126" s="65"/>
      <c r="FEF126" s="65"/>
      <c r="FEH126" s="65"/>
      <c r="FEJ126" s="65"/>
      <c r="FEL126" s="65"/>
      <c r="FEN126" s="65"/>
      <c r="FEP126" s="65"/>
      <c r="FER126" s="65"/>
      <c r="FET126" s="65"/>
      <c r="FEV126" s="65"/>
      <c r="FEX126" s="65"/>
      <c r="FEZ126" s="65"/>
      <c r="FFB126" s="65"/>
      <c r="FFD126" s="65"/>
      <c r="FFF126" s="65"/>
      <c r="FFH126" s="65"/>
      <c r="FFJ126" s="65"/>
      <c r="FFL126" s="65"/>
      <c r="FFN126" s="65"/>
      <c r="FFP126" s="65"/>
      <c r="FFR126" s="65"/>
      <c r="FFT126" s="65"/>
      <c r="FFV126" s="65"/>
      <c r="FFX126" s="65"/>
      <c r="FFZ126" s="65"/>
      <c r="FGB126" s="65"/>
      <c r="FGD126" s="65"/>
      <c r="FGF126" s="65"/>
      <c r="FGH126" s="65"/>
      <c r="FGJ126" s="65"/>
      <c r="FGL126" s="65"/>
      <c r="FGN126" s="65"/>
      <c r="FGP126" s="65"/>
      <c r="FGR126" s="65"/>
      <c r="FGT126" s="65"/>
      <c r="FGV126" s="65"/>
      <c r="FGX126" s="65"/>
      <c r="FGZ126" s="65"/>
      <c r="FHB126" s="65"/>
      <c r="FHD126" s="65"/>
      <c r="FHF126" s="65"/>
      <c r="FHH126" s="65"/>
      <c r="FHJ126" s="65"/>
      <c r="FHL126" s="65"/>
      <c r="FHN126" s="65"/>
      <c r="FHP126" s="65"/>
      <c r="FHR126" s="65"/>
      <c r="FHT126" s="65"/>
      <c r="FHV126" s="65"/>
      <c r="FHX126" s="65"/>
      <c r="FHZ126" s="65"/>
      <c r="FIB126" s="65"/>
      <c r="FID126" s="65"/>
      <c r="FIF126" s="65"/>
      <c r="FIH126" s="65"/>
      <c r="FIJ126" s="65"/>
      <c r="FIL126" s="65"/>
      <c r="FIN126" s="65"/>
      <c r="FIP126" s="65"/>
      <c r="FIR126" s="65"/>
      <c r="FIT126" s="65"/>
      <c r="FIV126" s="65"/>
      <c r="FIX126" s="65"/>
      <c r="FIZ126" s="65"/>
      <c r="FJB126" s="65"/>
      <c r="FJD126" s="65"/>
      <c r="FJF126" s="65"/>
      <c r="FJH126" s="65"/>
      <c r="FJJ126" s="65"/>
      <c r="FJL126" s="65"/>
      <c r="FJN126" s="65"/>
      <c r="FJP126" s="65"/>
      <c r="FJR126" s="65"/>
      <c r="FJT126" s="65"/>
      <c r="FJV126" s="65"/>
      <c r="FJX126" s="65"/>
      <c r="FJZ126" s="65"/>
      <c r="FKB126" s="65"/>
      <c r="FKD126" s="65"/>
      <c r="FKF126" s="65"/>
      <c r="FKH126" s="65"/>
      <c r="FKJ126" s="65"/>
      <c r="FKL126" s="65"/>
      <c r="FKN126" s="65"/>
      <c r="FKP126" s="65"/>
      <c r="FKR126" s="65"/>
      <c r="FKT126" s="65"/>
      <c r="FKV126" s="65"/>
      <c r="FKX126" s="65"/>
      <c r="FKZ126" s="65"/>
      <c r="FLB126" s="65"/>
      <c r="FLD126" s="65"/>
      <c r="FLF126" s="65"/>
      <c r="FLH126" s="65"/>
      <c r="FLJ126" s="65"/>
      <c r="FLL126" s="65"/>
      <c r="FLN126" s="65"/>
      <c r="FLP126" s="65"/>
      <c r="FLR126" s="65"/>
      <c r="FLT126" s="65"/>
      <c r="FLV126" s="65"/>
      <c r="FLX126" s="65"/>
      <c r="FLZ126" s="65"/>
      <c r="FMB126" s="65"/>
      <c r="FMD126" s="65"/>
      <c r="FMF126" s="65"/>
      <c r="FMH126" s="65"/>
      <c r="FMJ126" s="65"/>
      <c r="FML126" s="65"/>
      <c r="FMN126" s="65"/>
      <c r="FMP126" s="65"/>
      <c r="FMR126" s="65"/>
      <c r="FMT126" s="65"/>
      <c r="FMV126" s="65"/>
      <c r="FMX126" s="65"/>
      <c r="FMZ126" s="65"/>
      <c r="FNB126" s="65"/>
      <c r="FND126" s="65"/>
      <c r="FNF126" s="65"/>
      <c r="FNH126" s="65"/>
      <c r="FNJ126" s="65"/>
      <c r="FNL126" s="65"/>
      <c r="FNN126" s="65"/>
      <c r="FNP126" s="65"/>
      <c r="FNR126" s="65"/>
      <c r="FNT126" s="65"/>
      <c r="FNV126" s="65"/>
      <c r="FNX126" s="65"/>
      <c r="FNZ126" s="65"/>
      <c r="FOB126" s="65"/>
      <c r="FOD126" s="65"/>
      <c r="FOF126" s="65"/>
      <c r="FOH126" s="65"/>
      <c r="FOJ126" s="65"/>
      <c r="FOL126" s="65"/>
      <c r="FON126" s="65"/>
      <c r="FOP126" s="65"/>
      <c r="FOR126" s="65"/>
      <c r="FOT126" s="65"/>
      <c r="FOV126" s="65"/>
      <c r="FOX126" s="65"/>
      <c r="FOZ126" s="65"/>
      <c r="FPB126" s="65"/>
      <c r="FPD126" s="65"/>
      <c r="FPF126" s="65"/>
      <c r="FPH126" s="65"/>
      <c r="FPJ126" s="65"/>
      <c r="FPL126" s="65"/>
      <c r="FPN126" s="65"/>
      <c r="FPP126" s="65"/>
      <c r="FPR126" s="65"/>
      <c r="FPT126" s="65"/>
      <c r="FPV126" s="65"/>
      <c r="FPX126" s="65"/>
      <c r="FPZ126" s="65"/>
      <c r="FQB126" s="65"/>
      <c r="FQD126" s="65"/>
      <c r="FQF126" s="65"/>
      <c r="FQH126" s="65"/>
      <c r="FQJ126" s="65"/>
      <c r="FQL126" s="65"/>
      <c r="FQN126" s="65"/>
      <c r="FQP126" s="65"/>
      <c r="FQR126" s="65"/>
      <c r="FQT126" s="65"/>
      <c r="FQV126" s="65"/>
      <c r="FQX126" s="65"/>
      <c r="FQZ126" s="65"/>
      <c r="FRB126" s="65"/>
      <c r="FRD126" s="65"/>
      <c r="FRF126" s="65"/>
      <c r="FRH126" s="65"/>
      <c r="FRJ126" s="65"/>
      <c r="FRL126" s="65"/>
      <c r="FRN126" s="65"/>
      <c r="FRP126" s="65"/>
      <c r="FRR126" s="65"/>
      <c r="FRT126" s="65"/>
      <c r="FRV126" s="65"/>
      <c r="FRX126" s="65"/>
      <c r="FRZ126" s="65"/>
      <c r="FSB126" s="65"/>
      <c r="FSD126" s="65"/>
      <c r="FSF126" s="65"/>
      <c r="FSH126" s="65"/>
      <c r="FSJ126" s="65"/>
      <c r="FSL126" s="65"/>
      <c r="FSN126" s="65"/>
      <c r="FSP126" s="65"/>
      <c r="FSR126" s="65"/>
      <c r="FST126" s="65"/>
      <c r="FSV126" s="65"/>
      <c r="FSX126" s="65"/>
      <c r="FSZ126" s="65"/>
      <c r="FTB126" s="65"/>
      <c r="FTD126" s="65"/>
      <c r="FTF126" s="65"/>
      <c r="FTH126" s="65"/>
      <c r="FTJ126" s="65"/>
      <c r="FTL126" s="65"/>
      <c r="FTN126" s="65"/>
      <c r="FTP126" s="65"/>
      <c r="FTR126" s="65"/>
      <c r="FTT126" s="65"/>
      <c r="FTV126" s="65"/>
      <c r="FTX126" s="65"/>
      <c r="FTZ126" s="65"/>
      <c r="FUB126" s="65"/>
      <c r="FUD126" s="65"/>
      <c r="FUF126" s="65"/>
      <c r="FUH126" s="65"/>
      <c r="FUJ126" s="65"/>
      <c r="FUL126" s="65"/>
      <c r="FUN126" s="65"/>
      <c r="FUP126" s="65"/>
      <c r="FUR126" s="65"/>
      <c r="FUT126" s="65"/>
      <c r="FUV126" s="65"/>
      <c r="FUX126" s="65"/>
      <c r="FUZ126" s="65"/>
      <c r="FVB126" s="65"/>
      <c r="FVD126" s="65"/>
      <c r="FVF126" s="65"/>
      <c r="FVH126" s="65"/>
      <c r="FVJ126" s="65"/>
      <c r="FVL126" s="65"/>
      <c r="FVN126" s="65"/>
      <c r="FVP126" s="65"/>
      <c r="FVR126" s="65"/>
      <c r="FVT126" s="65"/>
      <c r="FVV126" s="65"/>
      <c r="FVX126" s="65"/>
      <c r="FVZ126" s="65"/>
      <c r="FWB126" s="65"/>
      <c r="FWD126" s="65"/>
      <c r="FWF126" s="65"/>
      <c r="FWH126" s="65"/>
      <c r="FWJ126" s="65"/>
      <c r="FWL126" s="65"/>
      <c r="FWN126" s="65"/>
      <c r="FWP126" s="65"/>
      <c r="FWR126" s="65"/>
      <c r="FWT126" s="65"/>
      <c r="FWV126" s="65"/>
      <c r="FWX126" s="65"/>
      <c r="FWZ126" s="65"/>
      <c r="FXB126" s="65"/>
      <c r="FXD126" s="65"/>
      <c r="FXF126" s="65"/>
      <c r="FXH126" s="65"/>
      <c r="FXJ126" s="65"/>
      <c r="FXL126" s="65"/>
      <c r="FXN126" s="65"/>
      <c r="FXP126" s="65"/>
      <c r="FXR126" s="65"/>
      <c r="FXT126" s="65"/>
      <c r="FXV126" s="65"/>
      <c r="FXX126" s="65"/>
      <c r="FXZ126" s="65"/>
      <c r="FYB126" s="65"/>
      <c r="FYD126" s="65"/>
      <c r="FYF126" s="65"/>
      <c r="FYH126" s="65"/>
      <c r="FYJ126" s="65"/>
      <c r="FYL126" s="65"/>
      <c r="FYN126" s="65"/>
      <c r="FYP126" s="65"/>
      <c r="FYR126" s="65"/>
      <c r="FYT126" s="65"/>
      <c r="FYV126" s="65"/>
      <c r="FYX126" s="65"/>
      <c r="FYZ126" s="65"/>
      <c r="FZB126" s="65"/>
      <c r="FZD126" s="65"/>
      <c r="FZF126" s="65"/>
      <c r="FZH126" s="65"/>
      <c r="FZJ126" s="65"/>
      <c r="FZL126" s="65"/>
      <c r="FZN126" s="65"/>
      <c r="FZP126" s="65"/>
      <c r="FZR126" s="65"/>
      <c r="FZT126" s="65"/>
      <c r="FZV126" s="65"/>
      <c r="FZX126" s="65"/>
      <c r="FZZ126" s="65"/>
      <c r="GAB126" s="65"/>
      <c r="GAD126" s="65"/>
      <c r="GAF126" s="65"/>
      <c r="GAH126" s="65"/>
      <c r="GAJ126" s="65"/>
      <c r="GAL126" s="65"/>
      <c r="GAN126" s="65"/>
      <c r="GAP126" s="65"/>
      <c r="GAR126" s="65"/>
      <c r="GAT126" s="65"/>
      <c r="GAV126" s="65"/>
      <c r="GAX126" s="65"/>
      <c r="GAZ126" s="65"/>
      <c r="GBB126" s="65"/>
      <c r="GBD126" s="65"/>
      <c r="GBF126" s="65"/>
      <c r="GBH126" s="65"/>
      <c r="GBJ126" s="65"/>
      <c r="GBL126" s="65"/>
      <c r="GBN126" s="65"/>
      <c r="GBP126" s="65"/>
      <c r="GBR126" s="65"/>
      <c r="GBT126" s="65"/>
      <c r="GBV126" s="65"/>
      <c r="GBX126" s="65"/>
      <c r="GBZ126" s="65"/>
      <c r="GCB126" s="65"/>
      <c r="GCD126" s="65"/>
      <c r="GCF126" s="65"/>
      <c r="GCH126" s="65"/>
      <c r="GCJ126" s="65"/>
      <c r="GCL126" s="65"/>
      <c r="GCN126" s="65"/>
      <c r="GCP126" s="65"/>
      <c r="GCR126" s="65"/>
      <c r="GCT126" s="65"/>
      <c r="GCV126" s="65"/>
      <c r="GCX126" s="65"/>
      <c r="GCZ126" s="65"/>
      <c r="GDB126" s="65"/>
      <c r="GDD126" s="65"/>
      <c r="GDF126" s="65"/>
      <c r="GDH126" s="65"/>
      <c r="GDJ126" s="65"/>
      <c r="GDL126" s="65"/>
      <c r="GDN126" s="65"/>
      <c r="GDP126" s="65"/>
      <c r="GDR126" s="65"/>
      <c r="GDT126" s="65"/>
      <c r="GDV126" s="65"/>
      <c r="GDX126" s="65"/>
      <c r="GDZ126" s="65"/>
      <c r="GEB126" s="65"/>
      <c r="GED126" s="65"/>
      <c r="GEF126" s="65"/>
      <c r="GEH126" s="65"/>
      <c r="GEJ126" s="65"/>
      <c r="GEL126" s="65"/>
      <c r="GEN126" s="65"/>
      <c r="GEP126" s="65"/>
      <c r="GER126" s="65"/>
      <c r="GET126" s="65"/>
      <c r="GEV126" s="65"/>
      <c r="GEX126" s="65"/>
      <c r="GEZ126" s="65"/>
      <c r="GFB126" s="65"/>
      <c r="GFD126" s="65"/>
      <c r="GFF126" s="65"/>
      <c r="GFH126" s="65"/>
      <c r="GFJ126" s="65"/>
      <c r="GFL126" s="65"/>
      <c r="GFN126" s="65"/>
      <c r="GFP126" s="65"/>
      <c r="GFR126" s="65"/>
      <c r="GFT126" s="65"/>
      <c r="GFV126" s="65"/>
      <c r="GFX126" s="65"/>
      <c r="GFZ126" s="65"/>
      <c r="GGB126" s="65"/>
      <c r="GGD126" s="65"/>
      <c r="GGF126" s="65"/>
      <c r="GGH126" s="65"/>
      <c r="GGJ126" s="65"/>
      <c r="GGL126" s="65"/>
      <c r="GGN126" s="65"/>
      <c r="GGP126" s="65"/>
      <c r="GGR126" s="65"/>
      <c r="GGT126" s="65"/>
      <c r="GGV126" s="65"/>
      <c r="GGX126" s="65"/>
      <c r="GGZ126" s="65"/>
      <c r="GHB126" s="65"/>
      <c r="GHD126" s="65"/>
      <c r="GHF126" s="65"/>
      <c r="GHH126" s="65"/>
      <c r="GHJ126" s="65"/>
      <c r="GHL126" s="65"/>
      <c r="GHN126" s="65"/>
      <c r="GHP126" s="65"/>
      <c r="GHR126" s="65"/>
      <c r="GHT126" s="65"/>
      <c r="GHV126" s="65"/>
      <c r="GHX126" s="65"/>
      <c r="GHZ126" s="65"/>
      <c r="GIB126" s="65"/>
      <c r="GID126" s="65"/>
      <c r="GIF126" s="65"/>
      <c r="GIH126" s="65"/>
      <c r="GIJ126" s="65"/>
      <c r="GIL126" s="65"/>
      <c r="GIN126" s="65"/>
      <c r="GIP126" s="65"/>
      <c r="GIR126" s="65"/>
      <c r="GIT126" s="65"/>
      <c r="GIV126" s="65"/>
      <c r="GIX126" s="65"/>
      <c r="GIZ126" s="65"/>
      <c r="GJB126" s="65"/>
      <c r="GJD126" s="65"/>
      <c r="GJF126" s="65"/>
      <c r="GJH126" s="65"/>
      <c r="GJJ126" s="65"/>
      <c r="GJL126" s="65"/>
      <c r="GJN126" s="65"/>
      <c r="GJP126" s="65"/>
      <c r="GJR126" s="65"/>
      <c r="GJT126" s="65"/>
      <c r="GJV126" s="65"/>
      <c r="GJX126" s="65"/>
      <c r="GJZ126" s="65"/>
      <c r="GKB126" s="65"/>
      <c r="GKD126" s="65"/>
      <c r="GKF126" s="65"/>
      <c r="GKH126" s="65"/>
      <c r="GKJ126" s="65"/>
      <c r="GKL126" s="65"/>
      <c r="GKN126" s="65"/>
      <c r="GKP126" s="65"/>
      <c r="GKR126" s="65"/>
      <c r="GKT126" s="65"/>
      <c r="GKV126" s="65"/>
      <c r="GKX126" s="65"/>
      <c r="GKZ126" s="65"/>
      <c r="GLB126" s="65"/>
      <c r="GLD126" s="65"/>
      <c r="GLF126" s="65"/>
      <c r="GLH126" s="65"/>
      <c r="GLJ126" s="65"/>
      <c r="GLL126" s="65"/>
      <c r="GLN126" s="65"/>
      <c r="GLP126" s="65"/>
      <c r="GLR126" s="65"/>
      <c r="GLT126" s="65"/>
      <c r="GLV126" s="65"/>
      <c r="GLX126" s="65"/>
      <c r="GLZ126" s="65"/>
      <c r="GMB126" s="65"/>
      <c r="GMD126" s="65"/>
      <c r="GMF126" s="65"/>
      <c r="GMH126" s="65"/>
      <c r="GMJ126" s="65"/>
      <c r="GML126" s="65"/>
      <c r="GMN126" s="65"/>
      <c r="GMP126" s="65"/>
      <c r="GMR126" s="65"/>
      <c r="GMT126" s="65"/>
      <c r="GMV126" s="65"/>
      <c r="GMX126" s="65"/>
      <c r="GMZ126" s="65"/>
      <c r="GNB126" s="65"/>
      <c r="GND126" s="65"/>
      <c r="GNF126" s="65"/>
      <c r="GNH126" s="65"/>
      <c r="GNJ126" s="65"/>
      <c r="GNL126" s="65"/>
      <c r="GNN126" s="65"/>
      <c r="GNP126" s="65"/>
      <c r="GNR126" s="65"/>
      <c r="GNT126" s="65"/>
      <c r="GNV126" s="65"/>
      <c r="GNX126" s="65"/>
      <c r="GNZ126" s="65"/>
      <c r="GOB126" s="65"/>
      <c r="GOD126" s="65"/>
      <c r="GOF126" s="65"/>
      <c r="GOH126" s="65"/>
      <c r="GOJ126" s="65"/>
      <c r="GOL126" s="65"/>
      <c r="GON126" s="65"/>
      <c r="GOP126" s="65"/>
      <c r="GOR126" s="65"/>
      <c r="GOT126" s="65"/>
      <c r="GOV126" s="65"/>
      <c r="GOX126" s="65"/>
      <c r="GOZ126" s="65"/>
      <c r="GPB126" s="65"/>
      <c r="GPD126" s="65"/>
      <c r="GPF126" s="65"/>
      <c r="GPH126" s="65"/>
      <c r="GPJ126" s="65"/>
      <c r="GPL126" s="65"/>
      <c r="GPN126" s="65"/>
      <c r="GPP126" s="65"/>
      <c r="GPR126" s="65"/>
      <c r="GPT126" s="65"/>
      <c r="GPV126" s="65"/>
      <c r="GPX126" s="65"/>
      <c r="GPZ126" s="65"/>
      <c r="GQB126" s="65"/>
      <c r="GQD126" s="65"/>
      <c r="GQF126" s="65"/>
      <c r="GQH126" s="65"/>
      <c r="GQJ126" s="65"/>
      <c r="GQL126" s="65"/>
      <c r="GQN126" s="65"/>
      <c r="GQP126" s="65"/>
      <c r="GQR126" s="65"/>
      <c r="GQT126" s="65"/>
      <c r="GQV126" s="65"/>
      <c r="GQX126" s="65"/>
      <c r="GQZ126" s="65"/>
      <c r="GRB126" s="65"/>
      <c r="GRD126" s="65"/>
      <c r="GRF126" s="65"/>
      <c r="GRH126" s="65"/>
      <c r="GRJ126" s="65"/>
      <c r="GRL126" s="65"/>
      <c r="GRN126" s="65"/>
      <c r="GRP126" s="65"/>
      <c r="GRR126" s="65"/>
      <c r="GRT126" s="65"/>
      <c r="GRV126" s="65"/>
      <c r="GRX126" s="65"/>
      <c r="GRZ126" s="65"/>
      <c r="GSB126" s="65"/>
      <c r="GSD126" s="65"/>
      <c r="GSF126" s="65"/>
      <c r="GSH126" s="65"/>
      <c r="GSJ126" s="65"/>
      <c r="GSL126" s="65"/>
      <c r="GSN126" s="65"/>
      <c r="GSP126" s="65"/>
      <c r="GSR126" s="65"/>
      <c r="GST126" s="65"/>
      <c r="GSV126" s="65"/>
      <c r="GSX126" s="65"/>
      <c r="GSZ126" s="65"/>
      <c r="GTB126" s="65"/>
      <c r="GTD126" s="65"/>
      <c r="GTF126" s="65"/>
      <c r="GTH126" s="65"/>
      <c r="GTJ126" s="65"/>
      <c r="GTL126" s="65"/>
      <c r="GTN126" s="65"/>
      <c r="GTP126" s="65"/>
      <c r="GTR126" s="65"/>
      <c r="GTT126" s="65"/>
      <c r="GTV126" s="65"/>
      <c r="GTX126" s="65"/>
      <c r="GTZ126" s="65"/>
      <c r="GUB126" s="65"/>
      <c r="GUD126" s="65"/>
      <c r="GUF126" s="65"/>
      <c r="GUH126" s="65"/>
      <c r="GUJ126" s="65"/>
      <c r="GUL126" s="65"/>
      <c r="GUN126" s="65"/>
      <c r="GUP126" s="65"/>
      <c r="GUR126" s="65"/>
      <c r="GUT126" s="65"/>
      <c r="GUV126" s="65"/>
      <c r="GUX126" s="65"/>
      <c r="GUZ126" s="65"/>
      <c r="GVB126" s="65"/>
      <c r="GVD126" s="65"/>
      <c r="GVF126" s="65"/>
      <c r="GVH126" s="65"/>
      <c r="GVJ126" s="65"/>
      <c r="GVL126" s="65"/>
      <c r="GVN126" s="65"/>
      <c r="GVP126" s="65"/>
      <c r="GVR126" s="65"/>
      <c r="GVT126" s="65"/>
      <c r="GVV126" s="65"/>
      <c r="GVX126" s="65"/>
      <c r="GVZ126" s="65"/>
      <c r="GWB126" s="65"/>
      <c r="GWD126" s="65"/>
      <c r="GWF126" s="65"/>
      <c r="GWH126" s="65"/>
      <c r="GWJ126" s="65"/>
      <c r="GWL126" s="65"/>
      <c r="GWN126" s="65"/>
      <c r="GWP126" s="65"/>
      <c r="GWR126" s="65"/>
      <c r="GWT126" s="65"/>
      <c r="GWV126" s="65"/>
      <c r="GWX126" s="65"/>
      <c r="GWZ126" s="65"/>
      <c r="GXB126" s="65"/>
      <c r="GXD126" s="65"/>
      <c r="GXF126" s="65"/>
      <c r="GXH126" s="65"/>
      <c r="GXJ126" s="65"/>
      <c r="GXL126" s="65"/>
      <c r="GXN126" s="65"/>
      <c r="GXP126" s="65"/>
      <c r="GXR126" s="65"/>
      <c r="GXT126" s="65"/>
      <c r="GXV126" s="65"/>
      <c r="GXX126" s="65"/>
      <c r="GXZ126" s="65"/>
      <c r="GYB126" s="65"/>
      <c r="GYD126" s="65"/>
      <c r="GYF126" s="65"/>
      <c r="GYH126" s="65"/>
      <c r="GYJ126" s="65"/>
      <c r="GYL126" s="65"/>
      <c r="GYN126" s="65"/>
      <c r="GYP126" s="65"/>
      <c r="GYR126" s="65"/>
      <c r="GYT126" s="65"/>
      <c r="GYV126" s="65"/>
      <c r="GYX126" s="65"/>
      <c r="GYZ126" s="65"/>
      <c r="GZB126" s="65"/>
      <c r="GZD126" s="65"/>
      <c r="GZF126" s="65"/>
      <c r="GZH126" s="65"/>
      <c r="GZJ126" s="65"/>
      <c r="GZL126" s="65"/>
      <c r="GZN126" s="65"/>
      <c r="GZP126" s="65"/>
      <c r="GZR126" s="65"/>
      <c r="GZT126" s="65"/>
      <c r="GZV126" s="65"/>
      <c r="GZX126" s="65"/>
      <c r="GZZ126" s="65"/>
      <c r="HAB126" s="65"/>
      <c r="HAD126" s="65"/>
      <c r="HAF126" s="65"/>
      <c r="HAH126" s="65"/>
      <c r="HAJ126" s="65"/>
      <c r="HAL126" s="65"/>
      <c r="HAN126" s="65"/>
      <c r="HAP126" s="65"/>
      <c r="HAR126" s="65"/>
      <c r="HAT126" s="65"/>
      <c r="HAV126" s="65"/>
      <c r="HAX126" s="65"/>
      <c r="HAZ126" s="65"/>
      <c r="HBB126" s="65"/>
      <c r="HBD126" s="65"/>
      <c r="HBF126" s="65"/>
      <c r="HBH126" s="65"/>
      <c r="HBJ126" s="65"/>
      <c r="HBL126" s="65"/>
      <c r="HBN126" s="65"/>
      <c r="HBP126" s="65"/>
      <c r="HBR126" s="65"/>
      <c r="HBT126" s="65"/>
      <c r="HBV126" s="65"/>
      <c r="HBX126" s="65"/>
      <c r="HBZ126" s="65"/>
      <c r="HCB126" s="65"/>
      <c r="HCD126" s="65"/>
      <c r="HCF126" s="65"/>
      <c r="HCH126" s="65"/>
      <c r="HCJ126" s="65"/>
      <c r="HCL126" s="65"/>
      <c r="HCN126" s="65"/>
      <c r="HCP126" s="65"/>
      <c r="HCR126" s="65"/>
      <c r="HCT126" s="65"/>
      <c r="HCV126" s="65"/>
      <c r="HCX126" s="65"/>
      <c r="HCZ126" s="65"/>
      <c r="HDB126" s="65"/>
      <c r="HDD126" s="65"/>
      <c r="HDF126" s="65"/>
      <c r="HDH126" s="65"/>
      <c r="HDJ126" s="65"/>
      <c r="HDL126" s="65"/>
      <c r="HDN126" s="65"/>
      <c r="HDP126" s="65"/>
      <c r="HDR126" s="65"/>
      <c r="HDT126" s="65"/>
      <c r="HDV126" s="65"/>
      <c r="HDX126" s="65"/>
      <c r="HDZ126" s="65"/>
      <c r="HEB126" s="65"/>
      <c r="HED126" s="65"/>
      <c r="HEF126" s="65"/>
      <c r="HEH126" s="65"/>
      <c r="HEJ126" s="65"/>
      <c r="HEL126" s="65"/>
      <c r="HEN126" s="65"/>
      <c r="HEP126" s="65"/>
      <c r="HER126" s="65"/>
      <c r="HET126" s="65"/>
      <c r="HEV126" s="65"/>
      <c r="HEX126" s="65"/>
      <c r="HEZ126" s="65"/>
      <c r="HFB126" s="65"/>
      <c r="HFD126" s="65"/>
      <c r="HFF126" s="65"/>
      <c r="HFH126" s="65"/>
      <c r="HFJ126" s="65"/>
      <c r="HFL126" s="65"/>
      <c r="HFN126" s="65"/>
      <c r="HFP126" s="65"/>
      <c r="HFR126" s="65"/>
      <c r="HFT126" s="65"/>
      <c r="HFV126" s="65"/>
      <c r="HFX126" s="65"/>
      <c r="HFZ126" s="65"/>
      <c r="HGB126" s="65"/>
      <c r="HGD126" s="65"/>
      <c r="HGF126" s="65"/>
      <c r="HGH126" s="65"/>
      <c r="HGJ126" s="65"/>
      <c r="HGL126" s="65"/>
      <c r="HGN126" s="65"/>
      <c r="HGP126" s="65"/>
      <c r="HGR126" s="65"/>
      <c r="HGT126" s="65"/>
      <c r="HGV126" s="65"/>
      <c r="HGX126" s="65"/>
      <c r="HGZ126" s="65"/>
      <c r="HHB126" s="65"/>
      <c r="HHD126" s="65"/>
      <c r="HHF126" s="65"/>
      <c r="HHH126" s="65"/>
      <c r="HHJ126" s="65"/>
      <c r="HHL126" s="65"/>
      <c r="HHN126" s="65"/>
      <c r="HHP126" s="65"/>
      <c r="HHR126" s="65"/>
      <c r="HHT126" s="65"/>
      <c r="HHV126" s="65"/>
      <c r="HHX126" s="65"/>
      <c r="HHZ126" s="65"/>
      <c r="HIB126" s="65"/>
      <c r="HID126" s="65"/>
      <c r="HIF126" s="65"/>
      <c r="HIH126" s="65"/>
      <c r="HIJ126" s="65"/>
      <c r="HIL126" s="65"/>
      <c r="HIN126" s="65"/>
      <c r="HIP126" s="65"/>
      <c r="HIR126" s="65"/>
      <c r="HIT126" s="65"/>
      <c r="HIV126" s="65"/>
      <c r="HIX126" s="65"/>
      <c r="HIZ126" s="65"/>
      <c r="HJB126" s="65"/>
      <c r="HJD126" s="65"/>
      <c r="HJF126" s="65"/>
      <c r="HJH126" s="65"/>
      <c r="HJJ126" s="65"/>
      <c r="HJL126" s="65"/>
      <c r="HJN126" s="65"/>
      <c r="HJP126" s="65"/>
      <c r="HJR126" s="65"/>
      <c r="HJT126" s="65"/>
      <c r="HJV126" s="65"/>
      <c r="HJX126" s="65"/>
      <c r="HJZ126" s="65"/>
      <c r="HKB126" s="65"/>
      <c r="HKD126" s="65"/>
      <c r="HKF126" s="65"/>
      <c r="HKH126" s="65"/>
      <c r="HKJ126" s="65"/>
      <c r="HKL126" s="65"/>
      <c r="HKN126" s="65"/>
      <c r="HKP126" s="65"/>
      <c r="HKR126" s="65"/>
      <c r="HKT126" s="65"/>
      <c r="HKV126" s="65"/>
      <c r="HKX126" s="65"/>
      <c r="HKZ126" s="65"/>
      <c r="HLB126" s="65"/>
      <c r="HLD126" s="65"/>
      <c r="HLF126" s="65"/>
      <c r="HLH126" s="65"/>
      <c r="HLJ126" s="65"/>
      <c r="HLL126" s="65"/>
      <c r="HLN126" s="65"/>
      <c r="HLP126" s="65"/>
      <c r="HLR126" s="65"/>
      <c r="HLT126" s="65"/>
      <c r="HLV126" s="65"/>
      <c r="HLX126" s="65"/>
      <c r="HLZ126" s="65"/>
      <c r="HMB126" s="65"/>
      <c r="HMD126" s="65"/>
      <c r="HMF126" s="65"/>
      <c r="HMH126" s="65"/>
      <c r="HMJ126" s="65"/>
      <c r="HML126" s="65"/>
      <c r="HMN126" s="65"/>
      <c r="HMP126" s="65"/>
      <c r="HMR126" s="65"/>
      <c r="HMT126" s="65"/>
      <c r="HMV126" s="65"/>
      <c r="HMX126" s="65"/>
      <c r="HMZ126" s="65"/>
      <c r="HNB126" s="65"/>
      <c r="HND126" s="65"/>
      <c r="HNF126" s="65"/>
      <c r="HNH126" s="65"/>
      <c r="HNJ126" s="65"/>
      <c r="HNL126" s="65"/>
      <c r="HNN126" s="65"/>
      <c r="HNP126" s="65"/>
      <c r="HNR126" s="65"/>
      <c r="HNT126" s="65"/>
      <c r="HNV126" s="65"/>
      <c r="HNX126" s="65"/>
      <c r="HNZ126" s="65"/>
      <c r="HOB126" s="65"/>
      <c r="HOD126" s="65"/>
      <c r="HOF126" s="65"/>
      <c r="HOH126" s="65"/>
      <c r="HOJ126" s="65"/>
      <c r="HOL126" s="65"/>
      <c r="HON126" s="65"/>
      <c r="HOP126" s="65"/>
      <c r="HOR126" s="65"/>
      <c r="HOT126" s="65"/>
      <c r="HOV126" s="65"/>
      <c r="HOX126" s="65"/>
      <c r="HOZ126" s="65"/>
      <c r="HPB126" s="65"/>
      <c r="HPD126" s="65"/>
      <c r="HPF126" s="65"/>
      <c r="HPH126" s="65"/>
      <c r="HPJ126" s="65"/>
      <c r="HPL126" s="65"/>
      <c r="HPN126" s="65"/>
      <c r="HPP126" s="65"/>
      <c r="HPR126" s="65"/>
      <c r="HPT126" s="65"/>
      <c r="HPV126" s="65"/>
      <c r="HPX126" s="65"/>
      <c r="HPZ126" s="65"/>
      <c r="HQB126" s="65"/>
      <c r="HQD126" s="65"/>
      <c r="HQF126" s="65"/>
      <c r="HQH126" s="65"/>
      <c r="HQJ126" s="65"/>
      <c r="HQL126" s="65"/>
      <c r="HQN126" s="65"/>
      <c r="HQP126" s="65"/>
      <c r="HQR126" s="65"/>
      <c r="HQT126" s="65"/>
      <c r="HQV126" s="65"/>
      <c r="HQX126" s="65"/>
      <c r="HQZ126" s="65"/>
      <c r="HRB126" s="65"/>
      <c r="HRD126" s="65"/>
      <c r="HRF126" s="65"/>
      <c r="HRH126" s="65"/>
      <c r="HRJ126" s="65"/>
      <c r="HRL126" s="65"/>
      <c r="HRN126" s="65"/>
      <c r="HRP126" s="65"/>
      <c r="HRR126" s="65"/>
      <c r="HRT126" s="65"/>
      <c r="HRV126" s="65"/>
      <c r="HRX126" s="65"/>
      <c r="HRZ126" s="65"/>
      <c r="HSB126" s="65"/>
      <c r="HSD126" s="65"/>
      <c r="HSF126" s="65"/>
      <c r="HSH126" s="65"/>
      <c r="HSJ126" s="65"/>
      <c r="HSL126" s="65"/>
      <c r="HSN126" s="65"/>
      <c r="HSP126" s="65"/>
      <c r="HSR126" s="65"/>
      <c r="HST126" s="65"/>
      <c r="HSV126" s="65"/>
      <c r="HSX126" s="65"/>
      <c r="HSZ126" s="65"/>
      <c r="HTB126" s="65"/>
      <c r="HTD126" s="65"/>
      <c r="HTF126" s="65"/>
      <c r="HTH126" s="65"/>
      <c r="HTJ126" s="65"/>
      <c r="HTL126" s="65"/>
      <c r="HTN126" s="65"/>
      <c r="HTP126" s="65"/>
      <c r="HTR126" s="65"/>
      <c r="HTT126" s="65"/>
      <c r="HTV126" s="65"/>
      <c r="HTX126" s="65"/>
      <c r="HTZ126" s="65"/>
      <c r="HUB126" s="65"/>
      <c r="HUD126" s="65"/>
      <c r="HUF126" s="65"/>
      <c r="HUH126" s="65"/>
      <c r="HUJ126" s="65"/>
      <c r="HUL126" s="65"/>
      <c r="HUN126" s="65"/>
      <c r="HUP126" s="65"/>
      <c r="HUR126" s="65"/>
      <c r="HUT126" s="65"/>
      <c r="HUV126" s="65"/>
      <c r="HUX126" s="65"/>
      <c r="HUZ126" s="65"/>
      <c r="HVB126" s="65"/>
      <c r="HVD126" s="65"/>
      <c r="HVF126" s="65"/>
      <c r="HVH126" s="65"/>
      <c r="HVJ126" s="65"/>
      <c r="HVL126" s="65"/>
      <c r="HVN126" s="65"/>
      <c r="HVP126" s="65"/>
      <c r="HVR126" s="65"/>
      <c r="HVT126" s="65"/>
      <c r="HVV126" s="65"/>
      <c r="HVX126" s="65"/>
      <c r="HVZ126" s="65"/>
      <c r="HWB126" s="65"/>
      <c r="HWD126" s="65"/>
      <c r="HWF126" s="65"/>
      <c r="HWH126" s="65"/>
      <c r="HWJ126" s="65"/>
      <c r="HWL126" s="65"/>
      <c r="HWN126" s="65"/>
      <c r="HWP126" s="65"/>
      <c r="HWR126" s="65"/>
      <c r="HWT126" s="65"/>
      <c r="HWV126" s="65"/>
      <c r="HWX126" s="65"/>
      <c r="HWZ126" s="65"/>
      <c r="HXB126" s="65"/>
      <c r="HXD126" s="65"/>
      <c r="HXF126" s="65"/>
      <c r="HXH126" s="65"/>
      <c r="HXJ126" s="65"/>
      <c r="HXL126" s="65"/>
      <c r="HXN126" s="65"/>
      <c r="HXP126" s="65"/>
      <c r="HXR126" s="65"/>
      <c r="HXT126" s="65"/>
      <c r="HXV126" s="65"/>
      <c r="HXX126" s="65"/>
      <c r="HXZ126" s="65"/>
      <c r="HYB126" s="65"/>
      <c r="HYD126" s="65"/>
      <c r="HYF126" s="65"/>
      <c r="HYH126" s="65"/>
      <c r="HYJ126" s="65"/>
      <c r="HYL126" s="65"/>
      <c r="HYN126" s="65"/>
      <c r="HYP126" s="65"/>
      <c r="HYR126" s="65"/>
      <c r="HYT126" s="65"/>
      <c r="HYV126" s="65"/>
      <c r="HYX126" s="65"/>
      <c r="HYZ126" s="65"/>
      <c r="HZB126" s="65"/>
      <c r="HZD126" s="65"/>
      <c r="HZF126" s="65"/>
      <c r="HZH126" s="65"/>
      <c r="HZJ126" s="65"/>
      <c r="HZL126" s="65"/>
      <c r="HZN126" s="65"/>
      <c r="HZP126" s="65"/>
      <c r="HZR126" s="65"/>
      <c r="HZT126" s="65"/>
      <c r="HZV126" s="65"/>
      <c r="HZX126" s="65"/>
      <c r="HZZ126" s="65"/>
      <c r="IAB126" s="65"/>
      <c r="IAD126" s="65"/>
      <c r="IAF126" s="65"/>
      <c r="IAH126" s="65"/>
      <c r="IAJ126" s="65"/>
      <c r="IAL126" s="65"/>
      <c r="IAN126" s="65"/>
      <c r="IAP126" s="65"/>
      <c r="IAR126" s="65"/>
      <c r="IAT126" s="65"/>
      <c r="IAV126" s="65"/>
      <c r="IAX126" s="65"/>
      <c r="IAZ126" s="65"/>
      <c r="IBB126" s="65"/>
      <c r="IBD126" s="65"/>
      <c r="IBF126" s="65"/>
      <c r="IBH126" s="65"/>
      <c r="IBJ126" s="65"/>
      <c r="IBL126" s="65"/>
      <c r="IBN126" s="65"/>
      <c r="IBP126" s="65"/>
      <c r="IBR126" s="65"/>
      <c r="IBT126" s="65"/>
      <c r="IBV126" s="65"/>
      <c r="IBX126" s="65"/>
      <c r="IBZ126" s="65"/>
      <c r="ICB126" s="65"/>
      <c r="ICD126" s="65"/>
      <c r="ICF126" s="65"/>
      <c r="ICH126" s="65"/>
      <c r="ICJ126" s="65"/>
      <c r="ICL126" s="65"/>
      <c r="ICN126" s="65"/>
      <c r="ICP126" s="65"/>
      <c r="ICR126" s="65"/>
      <c r="ICT126" s="65"/>
      <c r="ICV126" s="65"/>
      <c r="ICX126" s="65"/>
      <c r="ICZ126" s="65"/>
      <c r="IDB126" s="65"/>
      <c r="IDD126" s="65"/>
      <c r="IDF126" s="65"/>
      <c r="IDH126" s="65"/>
      <c r="IDJ126" s="65"/>
      <c r="IDL126" s="65"/>
      <c r="IDN126" s="65"/>
      <c r="IDP126" s="65"/>
      <c r="IDR126" s="65"/>
      <c r="IDT126" s="65"/>
      <c r="IDV126" s="65"/>
      <c r="IDX126" s="65"/>
      <c r="IDZ126" s="65"/>
      <c r="IEB126" s="65"/>
      <c r="IED126" s="65"/>
      <c r="IEF126" s="65"/>
      <c r="IEH126" s="65"/>
      <c r="IEJ126" s="65"/>
      <c r="IEL126" s="65"/>
      <c r="IEN126" s="65"/>
      <c r="IEP126" s="65"/>
      <c r="IER126" s="65"/>
      <c r="IET126" s="65"/>
      <c r="IEV126" s="65"/>
      <c r="IEX126" s="65"/>
      <c r="IEZ126" s="65"/>
      <c r="IFB126" s="65"/>
      <c r="IFD126" s="65"/>
      <c r="IFF126" s="65"/>
      <c r="IFH126" s="65"/>
      <c r="IFJ126" s="65"/>
      <c r="IFL126" s="65"/>
      <c r="IFN126" s="65"/>
      <c r="IFP126" s="65"/>
      <c r="IFR126" s="65"/>
      <c r="IFT126" s="65"/>
      <c r="IFV126" s="65"/>
      <c r="IFX126" s="65"/>
      <c r="IFZ126" s="65"/>
      <c r="IGB126" s="65"/>
      <c r="IGD126" s="65"/>
      <c r="IGF126" s="65"/>
      <c r="IGH126" s="65"/>
      <c r="IGJ126" s="65"/>
      <c r="IGL126" s="65"/>
      <c r="IGN126" s="65"/>
      <c r="IGP126" s="65"/>
      <c r="IGR126" s="65"/>
      <c r="IGT126" s="65"/>
      <c r="IGV126" s="65"/>
      <c r="IGX126" s="65"/>
      <c r="IGZ126" s="65"/>
      <c r="IHB126" s="65"/>
      <c r="IHD126" s="65"/>
      <c r="IHF126" s="65"/>
      <c r="IHH126" s="65"/>
      <c r="IHJ126" s="65"/>
      <c r="IHL126" s="65"/>
      <c r="IHN126" s="65"/>
      <c r="IHP126" s="65"/>
      <c r="IHR126" s="65"/>
      <c r="IHT126" s="65"/>
      <c r="IHV126" s="65"/>
      <c r="IHX126" s="65"/>
      <c r="IHZ126" s="65"/>
      <c r="IIB126" s="65"/>
      <c r="IID126" s="65"/>
      <c r="IIF126" s="65"/>
      <c r="IIH126" s="65"/>
      <c r="IIJ126" s="65"/>
      <c r="IIL126" s="65"/>
      <c r="IIN126" s="65"/>
      <c r="IIP126" s="65"/>
      <c r="IIR126" s="65"/>
      <c r="IIT126" s="65"/>
      <c r="IIV126" s="65"/>
      <c r="IIX126" s="65"/>
      <c r="IIZ126" s="65"/>
      <c r="IJB126" s="65"/>
      <c r="IJD126" s="65"/>
      <c r="IJF126" s="65"/>
      <c r="IJH126" s="65"/>
      <c r="IJJ126" s="65"/>
      <c r="IJL126" s="65"/>
      <c r="IJN126" s="65"/>
      <c r="IJP126" s="65"/>
      <c r="IJR126" s="65"/>
      <c r="IJT126" s="65"/>
      <c r="IJV126" s="65"/>
      <c r="IJX126" s="65"/>
      <c r="IJZ126" s="65"/>
      <c r="IKB126" s="65"/>
      <c r="IKD126" s="65"/>
      <c r="IKF126" s="65"/>
      <c r="IKH126" s="65"/>
      <c r="IKJ126" s="65"/>
      <c r="IKL126" s="65"/>
      <c r="IKN126" s="65"/>
      <c r="IKP126" s="65"/>
      <c r="IKR126" s="65"/>
      <c r="IKT126" s="65"/>
      <c r="IKV126" s="65"/>
      <c r="IKX126" s="65"/>
      <c r="IKZ126" s="65"/>
      <c r="ILB126" s="65"/>
      <c r="ILD126" s="65"/>
      <c r="ILF126" s="65"/>
      <c r="ILH126" s="65"/>
      <c r="ILJ126" s="65"/>
      <c r="ILL126" s="65"/>
      <c r="ILN126" s="65"/>
      <c r="ILP126" s="65"/>
      <c r="ILR126" s="65"/>
      <c r="ILT126" s="65"/>
      <c r="ILV126" s="65"/>
      <c r="ILX126" s="65"/>
      <c r="ILZ126" s="65"/>
      <c r="IMB126" s="65"/>
      <c r="IMD126" s="65"/>
      <c r="IMF126" s="65"/>
      <c r="IMH126" s="65"/>
      <c r="IMJ126" s="65"/>
      <c r="IML126" s="65"/>
      <c r="IMN126" s="65"/>
      <c r="IMP126" s="65"/>
      <c r="IMR126" s="65"/>
      <c r="IMT126" s="65"/>
      <c r="IMV126" s="65"/>
      <c r="IMX126" s="65"/>
      <c r="IMZ126" s="65"/>
      <c r="INB126" s="65"/>
      <c r="IND126" s="65"/>
      <c r="INF126" s="65"/>
      <c r="INH126" s="65"/>
      <c r="INJ126" s="65"/>
      <c r="INL126" s="65"/>
      <c r="INN126" s="65"/>
      <c r="INP126" s="65"/>
      <c r="INR126" s="65"/>
      <c r="INT126" s="65"/>
      <c r="INV126" s="65"/>
      <c r="INX126" s="65"/>
      <c r="INZ126" s="65"/>
      <c r="IOB126" s="65"/>
      <c r="IOD126" s="65"/>
      <c r="IOF126" s="65"/>
      <c r="IOH126" s="65"/>
      <c r="IOJ126" s="65"/>
      <c r="IOL126" s="65"/>
      <c r="ION126" s="65"/>
      <c r="IOP126" s="65"/>
      <c r="IOR126" s="65"/>
      <c r="IOT126" s="65"/>
      <c r="IOV126" s="65"/>
      <c r="IOX126" s="65"/>
      <c r="IOZ126" s="65"/>
      <c r="IPB126" s="65"/>
      <c r="IPD126" s="65"/>
      <c r="IPF126" s="65"/>
      <c r="IPH126" s="65"/>
      <c r="IPJ126" s="65"/>
      <c r="IPL126" s="65"/>
      <c r="IPN126" s="65"/>
      <c r="IPP126" s="65"/>
      <c r="IPR126" s="65"/>
      <c r="IPT126" s="65"/>
      <c r="IPV126" s="65"/>
      <c r="IPX126" s="65"/>
      <c r="IPZ126" s="65"/>
      <c r="IQB126" s="65"/>
      <c r="IQD126" s="65"/>
      <c r="IQF126" s="65"/>
      <c r="IQH126" s="65"/>
      <c r="IQJ126" s="65"/>
      <c r="IQL126" s="65"/>
      <c r="IQN126" s="65"/>
      <c r="IQP126" s="65"/>
      <c r="IQR126" s="65"/>
      <c r="IQT126" s="65"/>
      <c r="IQV126" s="65"/>
      <c r="IQX126" s="65"/>
      <c r="IQZ126" s="65"/>
      <c r="IRB126" s="65"/>
      <c r="IRD126" s="65"/>
      <c r="IRF126" s="65"/>
      <c r="IRH126" s="65"/>
      <c r="IRJ126" s="65"/>
      <c r="IRL126" s="65"/>
      <c r="IRN126" s="65"/>
      <c r="IRP126" s="65"/>
      <c r="IRR126" s="65"/>
      <c r="IRT126" s="65"/>
      <c r="IRV126" s="65"/>
      <c r="IRX126" s="65"/>
      <c r="IRZ126" s="65"/>
      <c r="ISB126" s="65"/>
      <c r="ISD126" s="65"/>
      <c r="ISF126" s="65"/>
      <c r="ISH126" s="65"/>
      <c r="ISJ126" s="65"/>
      <c r="ISL126" s="65"/>
      <c r="ISN126" s="65"/>
      <c r="ISP126" s="65"/>
      <c r="ISR126" s="65"/>
      <c r="IST126" s="65"/>
      <c r="ISV126" s="65"/>
      <c r="ISX126" s="65"/>
      <c r="ISZ126" s="65"/>
      <c r="ITB126" s="65"/>
      <c r="ITD126" s="65"/>
      <c r="ITF126" s="65"/>
      <c r="ITH126" s="65"/>
      <c r="ITJ126" s="65"/>
      <c r="ITL126" s="65"/>
      <c r="ITN126" s="65"/>
      <c r="ITP126" s="65"/>
      <c r="ITR126" s="65"/>
      <c r="ITT126" s="65"/>
      <c r="ITV126" s="65"/>
      <c r="ITX126" s="65"/>
      <c r="ITZ126" s="65"/>
      <c r="IUB126" s="65"/>
      <c r="IUD126" s="65"/>
      <c r="IUF126" s="65"/>
      <c r="IUH126" s="65"/>
      <c r="IUJ126" s="65"/>
      <c r="IUL126" s="65"/>
      <c r="IUN126" s="65"/>
      <c r="IUP126" s="65"/>
      <c r="IUR126" s="65"/>
      <c r="IUT126" s="65"/>
      <c r="IUV126" s="65"/>
      <c r="IUX126" s="65"/>
      <c r="IUZ126" s="65"/>
      <c r="IVB126" s="65"/>
      <c r="IVD126" s="65"/>
      <c r="IVF126" s="65"/>
      <c r="IVH126" s="65"/>
      <c r="IVJ126" s="65"/>
      <c r="IVL126" s="65"/>
      <c r="IVN126" s="65"/>
      <c r="IVP126" s="65"/>
      <c r="IVR126" s="65"/>
      <c r="IVT126" s="65"/>
      <c r="IVV126" s="65"/>
      <c r="IVX126" s="65"/>
      <c r="IVZ126" s="65"/>
      <c r="IWB126" s="65"/>
      <c r="IWD126" s="65"/>
      <c r="IWF126" s="65"/>
      <c r="IWH126" s="65"/>
      <c r="IWJ126" s="65"/>
      <c r="IWL126" s="65"/>
      <c r="IWN126" s="65"/>
      <c r="IWP126" s="65"/>
      <c r="IWR126" s="65"/>
      <c r="IWT126" s="65"/>
      <c r="IWV126" s="65"/>
      <c r="IWX126" s="65"/>
      <c r="IWZ126" s="65"/>
      <c r="IXB126" s="65"/>
      <c r="IXD126" s="65"/>
      <c r="IXF126" s="65"/>
      <c r="IXH126" s="65"/>
      <c r="IXJ126" s="65"/>
      <c r="IXL126" s="65"/>
      <c r="IXN126" s="65"/>
      <c r="IXP126" s="65"/>
      <c r="IXR126" s="65"/>
      <c r="IXT126" s="65"/>
      <c r="IXV126" s="65"/>
      <c r="IXX126" s="65"/>
      <c r="IXZ126" s="65"/>
      <c r="IYB126" s="65"/>
      <c r="IYD126" s="65"/>
      <c r="IYF126" s="65"/>
      <c r="IYH126" s="65"/>
      <c r="IYJ126" s="65"/>
      <c r="IYL126" s="65"/>
      <c r="IYN126" s="65"/>
      <c r="IYP126" s="65"/>
      <c r="IYR126" s="65"/>
      <c r="IYT126" s="65"/>
      <c r="IYV126" s="65"/>
      <c r="IYX126" s="65"/>
      <c r="IYZ126" s="65"/>
      <c r="IZB126" s="65"/>
      <c r="IZD126" s="65"/>
      <c r="IZF126" s="65"/>
      <c r="IZH126" s="65"/>
      <c r="IZJ126" s="65"/>
      <c r="IZL126" s="65"/>
      <c r="IZN126" s="65"/>
      <c r="IZP126" s="65"/>
      <c r="IZR126" s="65"/>
      <c r="IZT126" s="65"/>
      <c r="IZV126" s="65"/>
      <c r="IZX126" s="65"/>
      <c r="IZZ126" s="65"/>
      <c r="JAB126" s="65"/>
      <c r="JAD126" s="65"/>
      <c r="JAF126" s="65"/>
      <c r="JAH126" s="65"/>
      <c r="JAJ126" s="65"/>
      <c r="JAL126" s="65"/>
      <c r="JAN126" s="65"/>
      <c r="JAP126" s="65"/>
      <c r="JAR126" s="65"/>
      <c r="JAT126" s="65"/>
      <c r="JAV126" s="65"/>
      <c r="JAX126" s="65"/>
      <c r="JAZ126" s="65"/>
      <c r="JBB126" s="65"/>
      <c r="JBD126" s="65"/>
      <c r="JBF126" s="65"/>
      <c r="JBH126" s="65"/>
      <c r="JBJ126" s="65"/>
      <c r="JBL126" s="65"/>
      <c r="JBN126" s="65"/>
      <c r="JBP126" s="65"/>
      <c r="JBR126" s="65"/>
      <c r="JBT126" s="65"/>
      <c r="JBV126" s="65"/>
      <c r="JBX126" s="65"/>
      <c r="JBZ126" s="65"/>
      <c r="JCB126" s="65"/>
      <c r="JCD126" s="65"/>
      <c r="JCF126" s="65"/>
      <c r="JCH126" s="65"/>
      <c r="JCJ126" s="65"/>
      <c r="JCL126" s="65"/>
      <c r="JCN126" s="65"/>
      <c r="JCP126" s="65"/>
      <c r="JCR126" s="65"/>
      <c r="JCT126" s="65"/>
      <c r="JCV126" s="65"/>
      <c r="JCX126" s="65"/>
      <c r="JCZ126" s="65"/>
      <c r="JDB126" s="65"/>
      <c r="JDD126" s="65"/>
      <c r="JDF126" s="65"/>
      <c r="JDH126" s="65"/>
      <c r="JDJ126" s="65"/>
      <c r="JDL126" s="65"/>
      <c r="JDN126" s="65"/>
      <c r="JDP126" s="65"/>
      <c r="JDR126" s="65"/>
      <c r="JDT126" s="65"/>
      <c r="JDV126" s="65"/>
      <c r="JDX126" s="65"/>
      <c r="JDZ126" s="65"/>
      <c r="JEB126" s="65"/>
      <c r="JED126" s="65"/>
      <c r="JEF126" s="65"/>
      <c r="JEH126" s="65"/>
      <c r="JEJ126" s="65"/>
      <c r="JEL126" s="65"/>
      <c r="JEN126" s="65"/>
      <c r="JEP126" s="65"/>
      <c r="JER126" s="65"/>
      <c r="JET126" s="65"/>
      <c r="JEV126" s="65"/>
      <c r="JEX126" s="65"/>
      <c r="JEZ126" s="65"/>
      <c r="JFB126" s="65"/>
      <c r="JFD126" s="65"/>
      <c r="JFF126" s="65"/>
      <c r="JFH126" s="65"/>
      <c r="JFJ126" s="65"/>
      <c r="JFL126" s="65"/>
      <c r="JFN126" s="65"/>
      <c r="JFP126" s="65"/>
      <c r="JFR126" s="65"/>
      <c r="JFT126" s="65"/>
      <c r="JFV126" s="65"/>
      <c r="JFX126" s="65"/>
      <c r="JFZ126" s="65"/>
      <c r="JGB126" s="65"/>
      <c r="JGD126" s="65"/>
      <c r="JGF126" s="65"/>
      <c r="JGH126" s="65"/>
      <c r="JGJ126" s="65"/>
      <c r="JGL126" s="65"/>
      <c r="JGN126" s="65"/>
      <c r="JGP126" s="65"/>
      <c r="JGR126" s="65"/>
      <c r="JGT126" s="65"/>
      <c r="JGV126" s="65"/>
      <c r="JGX126" s="65"/>
      <c r="JGZ126" s="65"/>
      <c r="JHB126" s="65"/>
      <c r="JHD126" s="65"/>
      <c r="JHF126" s="65"/>
      <c r="JHH126" s="65"/>
      <c r="JHJ126" s="65"/>
      <c r="JHL126" s="65"/>
      <c r="JHN126" s="65"/>
      <c r="JHP126" s="65"/>
      <c r="JHR126" s="65"/>
      <c r="JHT126" s="65"/>
      <c r="JHV126" s="65"/>
      <c r="JHX126" s="65"/>
      <c r="JHZ126" s="65"/>
      <c r="JIB126" s="65"/>
      <c r="JID126" s="65"/>
      <c r="JIF126" s="65"/>
      <c r="JIH126" s="65"/>
      <c r="JIJ126" s="65"/>
      <c r="JIL126" s="65"/>
      <c r="JIN126" s="65"/>
      <c r="JIP126" s="65"/>
      <c r="JIR126" s="65"/>
      <c r="JIT126" s="65"/>
      <c r="JIV126" s="65"/>
      <c r="JIX126" s="65"/>
      <c r="JIZ126" s="65"/>
      <c r="JJB126" s="65"/>
      <c r="JJD126" s="65"/>
      <c r="JJF126" s="65"/>
      <c r="JJH126" s="65"/>
      <c r="JJJ126" s="65"/>
      <c r="JJL126" s="65"/>
      <c r="JJN126" s="65"/>
      <c r="JJP126" s="65"/>
      <c r="JJR126" s="65"/>
      <c r="JJT126" s="65"/>
      <c r="JJV126" s="65"/>
      <c r="JJX126" s="65"/>
      <c r="JJZ126" s="65"/>
      <c r="JKB126" s="65"/>
      <c r="JKD126" s="65"/>
      <c r="JKF126" s="65"/>
      <c r="JKH126" s="65"/>
      <c r="JKJ126" s="65"/>
      <c r="JKL126" s="65"/>
      <c r="JKN126" s="65"/>
      <c r="JKP126" s="65"/>
      <c r="JKR126" s="65"/>
      <c r="JKT126" s="65"/>
      <c r="JKV126" s="65"/>
      <c r="JKX126" s="65"/>
      <c r="JKZ126" s="65"/>
      <c r="JLB126" s="65"/>
      <c r="JLD126" s="65"/>
      <c r="JLF126" s="65"/>
      <c r="JLH126" s="65"/>
      <c r="JLJ126" s="65"/>
      <c r="JLL126" s="65"/>
      <c r="JLN126" s="65"/>
      <c r="JLP126" s="65"/>
      <c r="JLR126" s="65"/>
      <c r="JLT126" s="65"/>
      <c r="JLV126" s="65"/>
      <c r="JLX126" s="65"/>
      <c r="JLZ126" s="65"/>
      <c r="JMB126" s="65"/>
      <c r="JMD126" s="65"/>
      <c r="JMF126" s="65"/>
      <c r="JMH126" s="65"/>
      <c r="JMJ126" s="65"/>
      <c r="JML126" s="65"/>
      <c r="JMN126" s="65"/>
      <c r="JMP126" s="65"/>
      <c r="JMR126" s="65"/>
      <c r="JMT126" s="65"/>
      <c r="JMV126" s="65"/>
      <c r="JMX126" s="65"/>
      <c r="JMZ126" s="65"/>
      <c r="JNB126" s="65"/>
      <c r="JND126" s="65"/>
      <c r="JNF126" s="65"/>
      <c r="JNH126" s="65"/>
      <c r="JNJ126" s="65"/>
      <c r="JNL126" s="65"/>
      <c r="JNN126" s="65"/>
      <c r="JNP126" s="65"/>
      <c r="JNR126" s="65"/>
      <c r="JNT126" s="65"/>
      <c r="JNV126" s="65"/>
      <c r="JNX126" s="65"/>
      <c r="JNZ126" s="65"/>
      <c r="JOB126" s="65"/>
      <c r="JOD126" s="65"/>
      <c r="JOF126" s="65"/>
      <c r="JOH126" s="65"/>
      <c r="JOJ126" s="65"/>
      <c r="JOL126" s="65"/>
      <c r="JON126" s="65"/>
      <c r="JOP126" s="65"/>
      <c r="JOR126" s="65"/>
      <c r="JOT126" s="65"/>
      <c r="JOV126" s="65"/>
      <c r="JOX126" s="65"/>
      <c r="JOZ126" s="65"/>
      <c r="JPB126" s="65"/>
      <c r="JPD126" s="65"/>
      <c r="JPF126" s="65"/>
      <c r="JPH126" s="65"/>
      <c r="JPJ126" s="65"/>
      <c r="JPL126" s="65"/>
      <c r="JPN126" s="65"/>
      <c r="JPP126" s="65"/>
      <c r="JPR126" s="65"/>
      <c r="JPT126" s="65"/>
      <c r="JPV126" s="65"/>
      <c r="JPX126" s="65"/>
      <c r="JPZ126" s="65"/>
      <c r="JQB126" s="65"/>
      <c r="JQD126" s="65"/>
      <c r="JQF126" s="65"/>
      <c r="JQH126" s="65"/>
      <c r="JQJ126" s="65"/>
      <c r="JQL126" s="65"/>
      <c r="JQN126" s="65"/>
      <c r="JQP126" s="65"/>
      <c r="JQR126" s="65"/>
      <c r="JQT126" s="65"/>
      <c r="JQV126" s="65"/>
      <c r="JQX126" s="65"/>
      <c r="JQZ126" s="65"/>
      <c r="JRB126" s="65"/>
      <c r="JRD126" s="65"/>
      <c r="JRF126" s="65"/>
      <c r="JRH126" s="65"/>
      <c r="JRJ126" s="65"/>
      <c r="JRL126" s="65"/>
      <c r="JRN126" s="65"/>
      <c r="JRP126" s="65"/>
      <c r="JRR126" s="65"/>
      <c r="JRT126" s="65"/>
      <c r="JRV126" s="65"/>
      <c r="JRX126" s="65"/>
      <c r="JRZ126" s="65"/>
      <c r="JSB126" s="65"/>
      <c r="JSD126" s="65"/>
      <c r="JSF126" s="65"/>
      <c r="JSH126" s="65"/>
      <c r="JSJ126" s="65"/>
      <c r="JSL126" s="65"/>
      <c r="JSN126" s="65"/>
      <c r="JSP126" s="65"/>
      <c r="JSR126" s="65"/>
      <c r="JST126" s="65"/>
      <c r="JSV126" s="65"/>
      <c r="JSX126" s="65"/>
      <c r="JSZ126" s="65"/>
      <c r="JTB126" s="65"/>
      <c r="JTD126" s="65"/>
      <c r="JTF126" s="65"/>
      <c r="JTH126" s="65"/>
      <c r="JTJ126" s="65"/>
      <c r="JTL126" s="65"/>
      <c r="JTN126" s="65"/>
      <c r="JTP126" s="65"/>
      <c r="JTR126" s="65"/>
      <c r="JTT126" s="65"/>
      <c r="JTV126" s="65"/>
      <c r="JTX126" s="65"/>
      <c r="JTZ126" s="65"/>
      <c r="JUB126" s="65"/>
      <c r="JUD126" s="65"/>
      <c r="JUF126" s="65"/>
      <c r="JUH126" s="65"/>
      <c r="JUJ126" s="65"/>
      <c r="JUL126" s="65"/>
      <c r="JUN126" s="65"/>
      <c r="JUP126" s="65"/>
      <c r="JUR126" s="65"/>
      <c r="JUT126" s="65"/>
      <c r="JUV126" s="65"/>
      <c r="JUX126" s="65"/>
      <c r="JUZ126" s="65"/>
      <c r="JVB126" s="65"/>
      <c r="JVD126" s="65"/>
      <c r="JVF126" s="65"/>
      <c r="JVH126" s="65"/>
      <c r="JVJ126" s="65"/>
      <c r="JVL126" s="65"/>
      <c r="JVN126" s="65"/>
      <c r="JVP126" s="65"/>
      <c r="JVR126" s="65"/>
      <c r="JVT126" s="65"/>
      <c r="JVV126" s="65"/>
      <c r="JVX126" s="65"/>
      <c r="JVZ126" s="65"/>
      <c r="JWB126" s="65"/>
      <c r="JWD126" s="65"/>
      <c r="JWF126" s="65"/>
      <c r="JWH126" s="65"/>
      <c r="JWJ126" s="65"/>
      <c r="JWL126" s="65"/>
      <c r="JWN126" s="65"/>
      <c r="JWP126" s="65"/>
      <c r="JWR126" s="65"/>
      <c r="JWT126" s="65"/>
      <c r="JWV126" s="65"/>
      <c r="JWX126" s="65"/>
      <c r="JWZ126" s="65"/>
      <c r="JXB126" s="65"/>
      <c r="JXD126" s="65"/>
      <c r="JXF126" s="65"/>
      <c r="JXH126" s="65"/>
      <c r="JXJ126" s="65"/>
      <c r="JXL126" s="65"/>
      <c r="JXN126" s="65"/>
      <c r="JXP126" s="65"/>
      <c r="JXR126" s="65"/>
      <c r="JXT126" s="65"/>
      <c r="JXV126" s="65"/>
      <c r="JXX126" s="65"/>
      <c r="JXZ126" s="65"/>
      <c r="JYB126" s="65"/>
      <c r="JYD126" s="65"/>
      <c r="JYF126" s="65"/>
      <c r="JYH126" s="65"/>
      <c r="JYJ126" s="65"/>
      <c r="JYL126" s="65"/>
      <c r="JYN126" s="65"/>
      <c r="JYP126" s="65"/>
      <c r="JYR126" s="65"/>
      <c r="JYT126" s="65"/>
      <c r="JYV126" s="65"/>
      <c r="JYX126" s="65"/>
      <c r="JYZ126" s="65"/>
      <c r="JZB126" s="65"/>
      <c r="JZD126" s="65"/>
      <c r="JZF126" s="65"/>
      <c r="JZH126" s="65"/>
      <c r="JZJ126" s="65"/>
      <c r="JZL126" s="65"/>
      <c r="JZN126" s="65"/>
      <c r="JZP126" s="65"/>
      <c r="JZR126" s="65"/>
      <c r="JZT126" s="65"/>
      <c r="JZV126" s="65"/>
      <c r="JZX126" s="65"/>
      <c r="JZZ126" s="65"/>
      <c r="KAB126" s="65"/>
      <c r="KAD126" s="65"/>
      <c r="KAF126" s="65"/>
      <c r="KAH126" s="65"/>
      <c r="KAJ126" s="65"/>
      <c r="KAL126" s="65"/>
      <c r="KAN126" s="65"/>
      <c r="KAP126" s="65"/>
      <c r="KAR126" s="65"/>
      <c r="KAT126" s="65"/>
      <c r="KAV126" s="65"/>
      <c r="KAX126" s="65"/>
      <c r="KAZ126" s="65"/>
      <c r="KBB126" s="65"/>
      <c r="KBD126" s="65"/>
      <c r="KBF126" s="65"/>
      <c r="KBH126" s="65"/>
      <c r="KBJ126" s="65"/>
      <c r="KBL126" s="65"/>
      <c r="KBN126" s="65"/>
      <c r="KBP126" s="65"/>
      <c r="KBR126" s="65"/>
      <c r="KBT126" s="65"/>
      <c r="KBV126" s="65"/>
      <c r="KBX126" s="65"/>
      <c r="KBZ126" s="65"/>
      <c r="KCB126" s="65"/>
      <c r="KCD126" s="65"/>
      <c r="KCF126" s="65"/>
      <c r="KCH126" s="65"/>
      <c r="KCJ126" s="65"/>
      <c r="KCL126" s="65"/>
      <c r="KCN126" s="65"/>
      <c r="KCP126" s="65"/>
      <c r="KCR126" s="65"/>
      <c r="KCT126" s="65"/>
      <c r="KCV126" s="65"/>
      <c r="KCX126" s="65"/>
      <c r="KCZ126" s="65"/>
      <c r="KDB126" s="65"/>
      <c r="KDD126" s="65"/>
      <c r="KDF126" s="65"/>
      <c r="KDH126" s="65"/>
      <c r="KDJ126" s="65"/>
      <c r="KDL126" s="65"/>
      <c r="KDN126" s="65"/>
      <c r="KDP126" s="65"/>
      <c r="KDR126" s="65"/>
      <c r="KDT126" s="65"/>
      <c r="KDV126" s="65"/>
      <c r="KDX126" s="65"/>
      <c r="KDZ126" s="65"/>
      <c r="KEB126" s="65"/>
      <c r="KED126" s="65"/>
      <c r="KEF126" s="65"/>
      <c r="KEH126" s="65"/>
      <c r="KEJ126" s="65"/>
      <c r="KEL126" s="65"/>
      <c r="KEN126" s="65"/>
      <c r="KEP126" s="65"/>
      <c r="KER126" s="65"/>
      <c r="KET126" s="65"/>
      <c r="KEV126" s="65"/>
      <c r="KEX126" s="65"/>
      <c r="KEZ126" s="65"/>
      <c r="KFB126" s="65"/>
      <c r="KFD126" s="65"/>
      <c r="KFF126" s="65"/>
      <c r="KFH126" s="65"/>
      <c r="KFJ126" s="65"/>
      <c r="KFL126" s="65"/>
      <c r="KFN126" s="65"/>
      <c r="KFP126" s="65"/>
      <c r="KFR126" s="65"/>
      <c r="KFT126" s="65"/>
      <c r="KFV126" s="65"/>
      <c r="KFX126" s="65"/>
      <c r="KFZ126" s="65"/>
      <c r="KGB126" s="65"/>
      <c r="KGD126" s="65"/>
      <c r="KGF126" s="65"/>
      <c r="KGH126" s="65"/>
      <c r="KGJ126" s="65"/>
      <c r="KGL126" s="65"/>
      <c r="KGN126" s="65"/>
      <c r="KGP126" s="65"/>
      <c r="KGR126" s="65"/>
      <c r="KGT126" s="65"/>
      <c r="KGV126" s="65"/>
      <c r="KGX126" s="65"/>
      <c r="KGZ126" s="65"/>
      <c r="KHB126" s="65"/>
      <c r="KHD126" s="65"/>
      <c r="KHF126" s="65"/>
      <c r="KHH126" s="65"/>
      <c r="KHJ126" s="65"/>
      <c r="KHL126" s="65"/>
      <c r="KHN126" s="65"/>
      <c r="KHP126" s="65"/>
      <c r="KHR126" s="65"/>
      <c r="KHT126" s="65"/>
      <c r="KHV126" s="65"/>
      <c r="KHX126" s="65"/>
      <c r="KHZ126" s="65"/>
      <c r="KIB126" s="65"/>
      <c r="KID126" s="65"/>
      <c r="KIF126" s="65"/>
      <c r="KIH126" s="65"/>
      <c r="KIJ126" s="65"/>
      <c r="KIL126" s="65"/>
      <c r="KIN126" s="65"/>
      <c r="KIP126" s="65"/>
      <c r="KIR126" s="65"/>
      <c r="KIT126" s="65"/>
      <c r="KIV126" s="65"/>
      <c r="KIX126" s="65"/>
      <c r="KIZ126" s="65"/>
      <c r="KJB126" s="65"/>
      <c r="KJD126" s="65"/>
      <c r="KJF126" s="65"/>
      <c r="KJH126" s="65"/>
      <c r="KJJ126" s="65"/>
      <c r="KJL126" s="65"/>
      <c r="KJN126" s="65"/>
      <c r="KJP126" s="65"/>
      <c r="KJR126" s="65"/>
      <c r="KJT126" s="65"/>
      <c r="KJV126" s="65"/>
      <c r="KJX126" s="65"/>
      <c r="KJZ126" s="65"/>
      <c r="KKB126" s="65"/>
      <c r="KKD126" s="65"/>
      <c r="KKF126" s="65"/>
      <c r="KKH126" s="65"/>
      <c r="KKJ126" s="65"/>
      <c r="KKL126" s="65"/>
      <c r="KKN126" s="65"/>
      <c r="KKP126" s="65"/>
      <c r="KKR126" s="65"/>
      <c r="KKT126" s="65"/>
      <c r="KKV126" s="65"/>
      <c r="KKX126" s="65"/>
      <c r="KKZ126" s="65"/>
      <c r="KLB126" s="65"/>
      <c r="KLD126" s="65"/>
      <c r="KLF126" s="65"/>
      <c r="KLH126" s="65"/>
      <c r="KLJ126" s="65"/>
      <c r="KLL126" s="65"/>
      <c r="KLN126" s="65"/>
      <c r="KLP126" s="65"/>
      <c r="KLR126" s="65"/>
      <c r="KLT126" s="65"/>
      <c r="KLV126" s="65"/>
      <c r="KLX126" s="65"/>
      <c r="KLZ126" s="65"/>
      <c r="KMB126" s="65"/>
      <c r="KMD126" s="65"/>
      <c r="KMF126" s="65"/>
      <c r="KMH126" s="65"/>
      <c r="KMJ126" s="65"/>
      <c r="KML126" s="65"/>
      <c r="KMN126" s="65"/>
      <c r="KMP126" s="65"/>
      <c r="KMR126" s="65"/>
      <c r="KMT126" s="65"/>
      <c r="KMV126" s="65"/>
      <c r="KMX126" s="65"/>
      <c r="KMZ126" s="65"/>
      <c r="KNB126" s="65"/>
      <c r="KND126" s="65"/>
      <c r="KNF126" s="65"/>
      <c r="KNH126" s="65"/>
      <c r="KNJ126" s="65"/>
      <c r="KNL126" s="65"/>
      <c r="KNN126" s="65"/>
      <c r="KNP126" s="65"/>
      <c r="KNR126" s="65"/>
      <c r="KNT126" s="65"/>
      <c r="KNV126" s="65"/>
      <c r="KNX126" s="65"/>
      <c r="KNZ126" s="65"/>
      <c r="KOB126" s="65"/>
      <c r="KOD126" s="65"/>
      <c r="KOF126" s="65"/>
      <c r="KOH126" s="65"/>
      <c r="KOJ126" s="65"/>
      <c r="KOL126" s="65"/>
      <c r="KON126" s="65"/>
      <c r="KOP126" s="65"/>
      <c r="KOR126" s="65"/>
      <c r="KOT126" s="65"/>
      <c r="KOV126" s="65"/>
      <c r="KOX126" s="65"/>
      <c r="KOZ126" s="65"/>
      <c r="KPB126" s="65"/>
      <c r="KPD126" s="65"/>
      <c r="KPF126" s="65"/>
      <c r="KPH126" s="65"/>
      <c r="KPJ126" s="65"/>
      <c r="KPL126" s="65"/>
      <c r="KPN126" s="65"/>
      <c r="KPP126" s="65"/>
      <c r="KPR126" s="65"/>
      <c r="KPT126" s="65"/>
      <c r="KPV126" s="65"/>
      <c r="KPX126" s="65"/>
      <c r="KPZ126" s="65"/>
      <c r="KQB126" s="65"/>
      <c r="KQD126" s="65"/>
      <c r="KQF126" s="65"/>
      <c r="KQH126" s="65"/>
      <c r="KQJ126" s="65"/>
      <c r="KQL126" s="65"/>
      <c r="KQN126" s="65"/>
      <c r="KQP126" s="65"/>
      <c r="KQR126" s="65"/>
      <c r="KQT126" s="65"/>
      <c r="KQV126" s="65"/>
      <c r="KQX126" s="65"/>
      <c r="KQZ126" s="65"/>
      <c r="KRB126" s="65"/>
      <c r="KRD126" s="65"/>
      <c r="KRF126" s="65"/>
      <c r="KRH126" s="65"/>
      <c r="KRJ126" s="65"/>
      <c r="KRL126" s="65"/>
      <c r="KRN126" s="65"/>
      <c r="KRP126" s="65"/>
      <c r="KRR126" s="65"/>
      <c r="KRT126" s="65"/>
      <c r="KRV126" s="65"/>
      <c r="KRX126" s="65"/>
      <c r="KRZ126" s="65"/>
      <c r="KSB126" s="65"/>
      <c r="KSD126" s="65"/>
      <c r="KSF126" s="65"/>
      <c r="KSH126" s="65"/>
      <c r="KSJ126" s="65"/>
      <c r="KSL126" s="65"/>
      <c r="KSN126" s="65"/>
      <c r="KSP126" s="65"/>
      <c r="KSR126" s="65"/>
      <c r="KST126" s="65"/>
      <c r="KSV126" s="65"/>
      <c r="KSX126" s="65"/>
      <c r="KSZ126" s="65"/>
      <c r="KTB126" s="65"/>
      <c r="KTD126" s="65"/>
      <c r="KTF126" s="65"/>
      <c r="KTH126" s="65"/>
      <c r="KTJ126" s="65"/>
      <c r="KTL126" s="65"/>
      <c r="KTN126" s="65"/>
      <c r="KTP126" s="65"/>
      <c r="KTR126" s="65"/>
      <c r="KTT126" s="65"/>
      <c r="KTV126" s="65"/>
      <c r="KTX126" s="65"/>
      <c r="KTZ126" s="65"/>
      <c r="KUB126" s="65"/>
      <c r="KUD126" s="65"/>
      <c r="KUF126" s="65"/>
      <c r="KUH126" s="65"/>
      <c r="KUJ126" s="65"/>
      <c r="KUL126" s="65"/>
      <c r="KUN126" s="65"/>
      <c r="KUP126" s="65"/>
      <c r="KUR126" s="65"/>
      <c r="KUT126" s="65"/>
      <c r="KUV126" s="65"/>
      <c r="KUX126" s="65"/>
      <c r="KUZ126" s="65"/>
      <c r="KVB126" s="65"/>
      <c r="KVD126" s="65"/>
      <c r="KVF126" s="65"/>
      <c r="KVH126" s="65"/>
      <c r="KVJ126" s="65"/>
      <c r="KVL126" s="65"/>
      <c r="KVN126" s="65"/>
      <c r="KVP126" s="65"/>
      <c r="KVR126" s="65"/>
      <c r="KVT126" s="65"/>
      <c r="KVV126" s="65"/>
      <c r="KVX126" s="65"/>
      <c r="KVZ126" s="65"/>
      <c r="KWB126" s="65"/>
      <c r="KWD126" s="65"/>
      <c r="KWF126" s="65"/>
      <c r="KWH126" s="65"/>
      <c r="KWJ126" s="65"/>
      <c r="KWL126" s="65"/>
      <c r="KWN126" s="65"/>
      <c r="KWP126" s="65"/>
      <c r="KWR126" s="65"/>
      <c r="KWT126" s="65"/>
      <c r="KWV126" s="65"/>
      <c r="KWX126" s="65"/>
      <c r="KWZ126" s="65"/>
      <c r="KXB126" s="65"/>
      <c r="KXD126" s="65"/>
      <c r="KXF126" s="65"/>
      <c r="KXH126" s="65"/>
      <c r="KXJ126" s="65"/>
      <c r="KXL126" s="65"/>
      <c r="KXN126" s="65"/>
      <c r="KXP126" s="65"/>
      <c r="KXR126" s="65"/>
      <c r="KXT126" s="65"/>
      <c r="KXV126" s="65"/>
      <c r="KXX126" s="65"/>
      <c r="KXZ126" s="65"/>
      <c r="KYB126" s="65"/>
      <c r="KYD126" s="65"/>
      <c r="KYF126" s="65"/>
      <c r="KYH126" s="65"/>
      <c r="KYJ126" s="65"/>
      <c r="KYL126" s="65"/>
      <c r="KYN126" s="65"/>
      <c r="KYP126" s="65"/>
      <c r="KYR126" s="65"/>
      <c r="KYT126" s="65"/>
      <c r="KYV126" s="65"/>
      <c r="KYX126" s="65"/>
      <c r="KYZ126" s="65"/>
      <c r="KZB126" s="65"/>
      <c r="KZD126" s="65"/>
      <c r="KZF126" s="65"/>
      <c r="KZH126" s="65"/>
      <c r="KZJ126" s="65"/>
      <c r="KZL126" s="65"/>
      <c r="KZN126" s="65"/>
      <c r="KZP126" s="65"/>
      <c r="KZR126" s="65"/>
      <c r="KZT126" s="65"/>
      <c r="KZV126" s="65"/>
      <c r="KZX126" s="65"/>
      <c r="KZZ126" s="65"/>
      <c r="LAB126" s="65"/>
      <c r="LAD126" s="65"/>
      <c r="LAF126" s="65"/>
      <c r="LAH126" s="65"/>
      <c r="LAJ126" s="65"/>
      <c r="LAL126" s="65"/>
      <c r="LAN126" s="65"/>
      <c r="LAP126" s="65"/>
      <c r="LAR126" s="65"/>
      <c r="LAT126" s="65"/>
      <c r="LAV126" s="65"/>
      <c r="LAX126" s="65"/>
      <c r="LAZ126" s="65"/>
      <c r="LBB126" s="65"/>
      <c r="LBD126" s="65"/>
      <c r="LBF126" s="65"/>
      <c r="LBH126" s="65"/>
      <c r="LBJ126" s="65"/>
      <c r="LBL126" s="65"/>
      <c r="LBN126" s="65"/>
      <c r="LBP126" s="65"/>
      <c r="LBR126" s="65"/>
      <c r="LBT126" s="65"/>
      <c r="LBV126" s="65"/>
      <c r="LBX126" s="65"/>
      <c r="LBZ126" s="65"/>
      <c r="LCB126" s="65"/>
      <c r="LCD126" s="65"/>
      <c r="LCF126" s="65"/>
      <c r="LCH126" s="65"/>
      <c r="LCJ126" s="65"/>
      <c r="LCL126" s="65"/>
      <c r="LCN126" s="65"/>
      <c r="LCP126" s="65"/>
      <c r="LCR126" s="65"/>
      <c r="LCT126" s="65"/>
      <c r="LCV126" s="65"/>
      <c r="LCX126" s="65"/>
      <c r="LCZ126" s="65"/>
      <c r="LDB126" s="65"/>
      <c r="LDD126" s="65"/>
      <c r="LDF126" s="65"/>
      <c r="LDH126" s="65"/>
      <c r="LDJ126" s="65"/>
      <c r="LDL126" s="65"/>
      <c r="LDN126" s="65"/>
      <c r="LDP126" s="65"/>
      <c r="LDR126" s="65"/>
      <c r="LDT126" s="65"/>
      <c r="LDV126" s="65"/>
      <c r="LDX126" s="65"/>
      <c r="LDZ126" s="65"/>
      <c r="LEB126" s="65"/>
      <c r="LED126" s="65"/>
      <c r="LEF126" s="65"/>
      <c r="LEH126" s="65"/>
      <c r="LEJ126" s="65"/>
      <c r="LEL126" s="65"/>
      <c r="LEN126" s="65"/>
      <c r="LEP126" s="65"/>
      <c r="LER126" s="65"/>
      <c r="LET126" s="65"/>
      <c r="LEV126" s="65"/>
      <c r="LEX126" s="65"/>
      <c r="LEZ126" s="65"/>
      <c r="LFB126" s="65"/>
      <c r="LFD126" s="65"/>
      <c r="LFF126" s="65"/>
      <c r="LFH126" s="65"/>
      <c r="LFJ126" s="65"/>
      <c r="LFL126" s="65"/>
      <c r="LFN126" s="65"/>
      <c r="LFP126" s="65"/>
      <c r="LFR126" s="65"/>
      <c r="LFT126" s="65"/>
      <c r="LFV126" s="65"/>
      <c r="LFX126" s="65"/>
      <c r="LFZ126" s="65"/>
      <c r="LGB126" s="65"/>
      <c r="LGD126" s="65"/>
      <c r="LGF126" s="65"/>
      <c r="LGH126" s="65"/>
      <c r="LGJ126" s="65"/>
      <c r="LGL126" s="65"/>
      <c r="LGN126" s="65"/>
      <c r="LGP126" s="65"/>
      <c r="LGR126" s="65"/>
      <c r="LGT126" s="65"/>
      <c r="LGV126" s="65"/>
      <c r="LGX126" s="65"/>
      <c r="LGZ126" s="65"/>
      <c r="LHB126" s="65"/>
      <c r="LHD126" s="65"/>
      <c r="LHF126" s="65"/>
      <c r="LHH126" s="65"/>
      <c r="LHJ126" s="65"/>
      <c r="LHL126" s="65"/>
      <c r="LHN126" s="65"/>
      <c r="LHP126" s="65"/>
      <c r="LHR126" s="65"/>
      <c r="LHT126" s="65"/>
      <c r="LHV126" s="65"/>
      <c r="LHX126" s="65"/>
      <c r="LHZ126" s="65"/>
      <c r="LIB126" s="65"/>
      <c r="LID126" s="65"/>
      <c r="LIF126" s="65"/>
      <c r="LIH126" s="65"/>
      <c r="LIJ126" s="65"/>
      <c r="LIL126" s="65"/>
      <c r="LIN126" s="65"/>
      <c r="LIP126" s="65"/>
      <c r="LIR126" s="65"/>
      <c r="LIT126" s="65"/>
      <c r="LIV126" s="65"/>
      <c r="LIX126" s="65"/>
      <c r="LIZ126" s="65"/>
      <c r="LJB126" s="65"/>
      <c r="LJD126" s="65"/>
      <c r="LJF126" s="65"/>
      <c r="LJH126" s="65"/>
      <c r="LJJ126" s="65"/>
      <c r="LJL126" s="65"/>
      <c r="LJN126" s="65"/>
      <c r="LJP126" s="65"/>
      <c r="LJR126" s="65"/>
      <c r="LJT126" s="65"/>
      <c r="LJV126" s="65"/>
      <c r="LJX126" s="65"/>
      <c r="LJZ126" s="65"/>
      <c r="LKB126" s="65"/>
      <c r="LKD126" s="65"/>
      <c r="LKF126" s="65"/>
      <c r="LKH126" s="65"/>
      <c r="LKJ126" s="65"/>
      <c r="LKL126" s="65"/>
      <c r="LKN126" s="65"/>
      <c r="LKP126" s="65"/>
      <c r="LKR126" s="65"/>
      <c r="LKT126" s="65"/>
      <c r="LKV126" s="65"/>
      <c r="LKX126" s="65"/>
      <c r="LKZ126" s="65"/>
      <c r="LLB126" s="65"/>
      <c r="LLD126" s="65"/>
      <c r="LLF126" s="65"/>
      <c r="LLH126" s="65"/>
      <c r="LLJ126" s="65"/>
      <c r="LLL126" s="65"/>
      <c r="LLN126" s="65"/>
      <c r="LLP126" s="65"/>
      <c r="LLR126" s="65"/>
      <c r="LLT126" s="65"/>
      <c r="LLV126" s="65"/>
      <c r="LLX126" s="65"/>
      <c r="LLZ126" s="65"/>
      <c r="LMB126" s="65"/>
      <c r="LMD126" s="65"/>
      <c r="LMF126" s="65"/>
      <c r="LMH126" s="65"/>
      <c r="LMJ126" s="65"/>
      <c r="LML126" s="65"/>
      <c r="LMN126" s="65"/>
      <c r="LMP126" s="65"/>
      <c r="LMR126" s="65"/>
      <c r="LMT126" s="65"/>
      <c r="LMV126" s="65"/>
      <c r="LMX126" s="65"/>
      <c r="LMZ126" s="65"/>
      <c r="LNB126" s="65"/>
      <c r="LND126" s="65"/>
      <c r="LNF126" s="65"/>
      <c r="LNH126" s="65"/>
      <c r="LNJ126" s="65"/>
      <c r="LNL126" s="65"/>
      <c r="LNN126" s="65"/>
      <c r="LNP126" s="65"/>
      <c r="LNR126" s="65"/>
      <c r="LNT126" s="65"/>
      <c r="LNV126" s="65"/>
      <c r="LNX126" s="65"/>
      <c r="LNZ126" s="65"/>
      <c r="LOB126" s="65"/>
      <c r="LOD126" s="65"/>
      <c r="LOF126" s="65"/>
      <c r="LOH126" s="65"/>
      <c r="LOJ126" s="65"/>
      <c r="LOL126" s="65"/>
      <c r="LON126" s="65"/>
      <c r="LOP126" s="65"/>
      <c r="LOR126" s="65"/>
      <c r="LOT126" s="65"/>
      <c r="LOV126" s="65"/>
      <c r="LOX126" s="65"/>
      <c r="LOZ126" s="65"/>
      <c r="LPB126" s="65"/>
      <c r="LPD126" s="65"/>
      <c r="LPF126" s="65"/>
      <c r="LPH126" s="65"/>
      <c r="LPJ126" s="65"/>
      <c r="LPL126" s="65"/>
      <c r="LPN126" s="65"/>
      <c r="LPP126" s="65"/>
      <c r="LPR126" s="65"/>
      <c r="LPT126" s="65"/>
      <c r="LPV126" s="65"/>
      <c r="LPX126" s="65"/>
      <c r="LPZ126" s="65"/>
      <c r="LQB126" s="65"/>
      <c r="LQD126" s="65"/>
      <c r="LQF126" s="65"/>
      <c r="LQH126" s="65"/>
      <c r="LQJ126" s="65"/>
      <c r="LQL126" s="65"/>
      <c r="LQN126" s="65"/>
      <c r="LQP126" s="65"/>
      <c r="LQR126" s="65"/>
      <c r="LQT126" s="65"/>
      <c r="LQV126" s="65"/>
      <c r="LQX126" s="65"/>
      <c r="LQZ126" s="65"/>
      <c r="LRB126" s="65"/>
      <c r="LRD126" s="65"/>
      <c r="LRF126" s="65"/>
      <c r="LRH126" s="65"/>
      <c r="LRJ126" s="65"/>
      <c r="LRL126" s="65"/>
      <c r="LRN126" s="65"/>
      <c r="LRP126" s="65"/>
      <c r="LRR126" s="65"/>
      <c r="LRT126" s="65"/>
      <c r="LRV126" s="65"/>
      <c r="LRX126" s="65"/>
      <c r="LRZ126" s="65"/>
      <c r="LSB126" s="65"/>
      <c r="LSD126" s="65"/>
      <c r="LSF126" s="65"/>
      <c r="LSH126" s="65"/>
      <c r="LSJ126" s="65"/>
      <c r="LSL126" s="65"/>
      <c r="LSN126" s="65"/>
      <c r="LSP126" s="65"/>
      <c r="LSR126" s="65"/>
      <c r="LST126" s="65"/>
      <c r="LSV126" s="65"/>
      <c r="LSX126" s="65"/>
      <c r="LSZ126" s="65"/>
      <c r="LTB126" s="65"/>
      <c r="LTD126" s="65"/>
      <c r="LTF126" s="65"/>
      <c r="LTH126" s="65"/>
      <c r="LTJ126" s="65"/>
      <c r="LTL126" s="65"/>
      <c r="LTN126" s="65"/>
      <c r="LTP126" s="65"/>
      <c r="LTR126" s="65"/>
      <c r="LTT126" s="65"/>
      <c r="LTV126" s="65"/>
      <c r="LTX126" s="65"/>
      <c r="LTZ126" s="65"/>
      <c r="LUB126" s="65"/>
      <c r="LUD126" s="65"/>
      <c r="LUF126" s="65"/>
      <c r="LUH126" s="65"/>
      <c r="LUJ126" s="65"/>
      <c r="LUL126" s="65"/>
      <c r="LUN126" s="65"/>
      <c r="LUP126" s="65"/>
      <c r="LUR126" s="65"/>
      <c r="LUT126" s="65"/>
      <c r="LUV126" s="65"/>
      <c r="LUX126" s="65"/>
      <c r="LUZ126" s="65"/>
      <c r="LVB126" s="65"/>
      <c r="LVD126" s="65"/>
      <c r="LVF126" s="65"/>
      <c r="LVH126" s="65"/>
      <c r="LVJ126" s="65"/>
      <c r="LVL126" s="65"/>
      <c r="LVN126" s="65"/>
      <c r="LVP126" s="65"/>
      <c r="LVR126" s="65"/>
      <c r="LVT126" s="65"/>
      <c r="LVV126" s="65"/>
      <c r="LVX126" s="65"/>
      <c r="LVZ126" s="65"/>
      <c r="LWB126" s="65"/>
      <c r="LWD126" s="65"/>
      <c r="LWF126" s="65"/>
      <c r="LWH126" s="65"/>
      <c r="LWJ126" s="65"/>
      <c r="LWL126" s="65"/>
      <c r="LWN126" s="65"/>
      <c r="LWP126" s="65"/>
      <c r="LWR126" s="65"/>
      <c r="LWT126" s="65"/>
      <c r="LWV126" s="65"/>
      <c r="LWX126" s="65"/>
      <c r="LWZ126" s="65"/>
      <c r="LXB126" s="65"/>
      <c r="LXD126" s="65"/>
      <c r="LXF126" s="65"/>
      <c r="LXH126" s="65"/>
      <c r="LXJ126" s="65"/>
      <c r="LXL126" s="65"/>
      <c r="LXN126" s="65"/>
      <c r="LXP126" s="65"/>
      <c r="LXR126" s="65"/>
      <c r="LXT126" s="65"/>
      <c r="LXV126" s="65"/>
      <c r="LXX126" s="65"/>
      <c r="LXZ126" s="65"/>
      <c r="LYB126" s="65"/>
      <c r="LYD126" s="65"/>
      <c r="LYF126" s="65"/>
      <c r="LYH126" s="65"/>
      <c r="LYJ126" s="65"/>
      <c r="LYL126" s="65"/>
      <c r="LYN126" s="65"/>
      <c r="LYP126" s="65"/>
      <c r="LYR126" s="65"/>
      <c r="LYT126" s="65"/>
      <c r="LYV126" s="65"/>
      <c r="LYX126" s="65"/>
      <c r="LYZ126" s="65"/>
      <c r="LZB126" s="65"/>
      <c r="LZD126" s="65"/>
      <c r="LZF126" s="65"/>
      <c r="LZH126" s="65"/>
      <c r="LZJ126" s="65"/>
      <c r="LZL126" s="65"/>
      <c r="LZN126" s="65"/>
      <c r="LZP126" s="65"/>
      <c r="LZR126" s="65"/>
      <c r="LZT126" s="65"/>
      <c r="LZV126" s="65"/>
      <c r="LZX126" s="65"/>
      <c r="LZZ126" s="65"/>
      <c r="MAB126" s="65"/>
      <c r="MAD126" s="65"/>
      <c r="MAF126" s="65"/>
      <c r="MAH126" s="65"/>
      <c r="MAJ126" s="65"/>
      <c r="MAL126" s="65"/>
      <c r="MAN126" s="65"/>
      <c r="MAP126" s="65"/>
      <c r="MAR126" s="65"/>
      <c r="MAT126" s="65"/>
      <c r="MAV126" s="65"/>
      <c r="MAX126" s="65"/>
      <c r="MAZ126" s="65"/>
      <c r="MBB126" s="65"/>
      <c r="MBD126" s="65"/>
      <c r="MBF126" s="65"/>
      <c r="MBH126" s="65"/>
      <c r="MBJ126" s="65"/>
      <c r="MBL126" s="65"/>
      <c r="MBN126" s="65"/>
      <c r="MBP126" s="65"/>
      <c r="MBR126" s="65"/>
      <c r="MBT126" s="65"/>
      <c r="MBV126" s="65"/>
      <c r="MBX126" s="65"/>
      <c r="MBZ126" s="65"/>
      <c r="MCB126" s="65"/>
      <c r="MCD126" s="65"/>
      <c r="MCF126" s="65"/>
      <c r="MCH126" s="65"/>
      <c r="MCJ126" s="65"/>
      <c r="MCL126" s="65"/>
      <c r="MCN126" s="65"/>
      <c r="MCP126" s="65"/>
      <c r="MCR126" s="65"/>
      <c r="MCT126" s="65"/>
      <c r="MCV126" s="65"/>
      <c r="MCX126" s="65"/>
      <c r="MCZ126" s="65"/>
      <c r="MDB126" s="65"/>
      <c r="MDD126" s="65"/>
      <c r="MDF126" s="65"/>
      <c r="MDH126" s="65"/>
      <c r="MDJ126" s="65"/>
      <c r="MDL126" s="65"/>
      <c r="MDN126" s="65"/>
      <c r="MDP126" s="65"/>
      <c r="MDR126" s="65"/>
      <c r="MDT126" s="65"/>
      <c r="MDV126" s="65"/>
      <c r="MDX126" s="65"/>
      <c r="MDZ126" s="65"/>
      <c r="MEB126" s="65"/>
      <c r="MED126" s="65"/>
      <c r="MEF126" s="65"/>
      <c r="MEH126" s="65"/>
      <c r="MEJ126" s="65"/>
      <c r="MEL126" s="65"/>
      <c r="MEN126" s="65"/>
      <c r="MEP126" s="65"/>
      <c r="MER126" s="65"/>
      <c r="MET126" s="65"/>
      <c r="MEV126" s="65"/>
      <c r="MEX126" s="65"/>
      <c r="MEZ126" s="65"/>
      <c r="MFB126" s="65"/>
      <c r="MFD126" s="65"/>
      <c r="MFF126" s="65"/>
      <c r="MFH126" s="65"/>
      <c r="MFJ126" s="65"/>
      <c r="MFL126" s="65"/>
      <c r="MFN126" s="65"/>
      <c r="MFP126" s="65"/>
      <c r="MFR126" s="65"/>
      <c r="MFT126" s="65"/>
      <c r="MFV126" s="65"/>
      <c r="MFX126" s="65"/>
      <c r="MFZ126" s="65"/>
      <c r="MGB126" s="65"/>
      <c r="MGD126" s="65"/>
      <c r="MGF126" s="65"/>
      <c r="MGH126" s="65"/>
      <c r="MGJ126" s="65"/>
      <c r="MGL126" s="65"/>
      <c r="MGN126" s="65"/>
      <c r="MGP126" s="65"/>
      <c r="MGR126" s="65"/>
      <c r="MGT126" s="65"/>
      <c r="MGV126" s="65"/>
      <c r="MGX126" s="65"/>
      <c r="MGZ126" s="65"/>
      <c r="MHB126" s="65"/>
      <c r="MHD126" s="65"/>
      <c r="MHF126" s="65"/>
      <c r="MHH126" s="65"/>
      <c r="MHJ126" s="65"/>
      <c r="MHL126" s="65"/>
      <c r="MHN126" s="65"/>
      <c r="MHP126" s="65"/>
      <c r="MHR126" s="65"/>
      <c r="MHT126" s="65"/>
      <c r="MHV126" s="65"/>
      <c r="MHX126" s="65"/>
      <c r="MHZ126" s="65"/>
      <c r="MIB126" s="65"/>
      <c r="MID126" s="65"/>
      <c r="MIF126" s="65"/>
      <c r="MIH126" s="65"/>
      <c r="MIJ126" s="65"/>
      <c r="MIL126" s="65"/>
      <c r="MIN126" s="65"/>
      <c r="MIP126" s="65"/>
      <c r="MIR126" s="65"/>
      <c r="MIT126" s="65"/>
      <c r="MIV126" s="65"/>
      <c r="MIX126" s="65"/>
      <c r="MIZ126" s="65"/>
      <c r="MJB126" s="65"/>
      <c r="MJD126" s="65"/>
      <c r="MJF126" s="65"/>
      <c r="MJH126" s="65"/>
      <c r="MJJ126" s="65"/>
      <c r="MJL126" s="65"/>
      <c r="MJN126" s="65"/>
      <c r="MJP126" s="65"/>
      <c r="MJR126" s="65"/>
      <c r="MJT126" s="65"/>
      <c r="MJV126" s="65"/>
      <c r="MJX126" s="65"/>
      <c r="MJZ126" s="65"/>
      <c r="MKB126" s="65"/>
      <c r="MKD126" s="65"/>
      <c r="MKF126" s="65"/>
      <c r="MKH126" s="65"/>
      <c r="MKJ126" s="65"/>
      <c r="MKL126" s="65"/>
      <c r="MKN126" s="65"/>
      <c r="MKP126" s="65"/>
      <c r="MKR126" s="65"/>
      <c r="MKT126" s="65"/>
      <c r="MKV126" s="65"/>
      <c r="MKX126" s="65"/>
      <c r="MKZ126" s="65"/>
      <c r="MLB126" s="65"/>
      <c r="MLD126" s="65"/>
      <c r="MLF126" s="65"/>
      <c r="MLH126" s="65"/>
      <c r="MLJ126" s="65"/>
      <c r="MLL126" s="65"/>
      <c r="MLN126" s="65"/>
      <c r="MLP126" s="65"/>
      <c r="MLR126" s="65"/>
      <c r="MLT126" s="65"/>
      <c r="MLV126" s="65"/>
      <c r="MLX126" s="65"/>
      <c r="MLZ126" s="65"/>
      <c r="MMB126" s="65"/>
      <c r="MMD126" s="65"/>
      <c r="MMF126" s="65"/>
      <c r="MMH126" s="65"/>
      <c r="MMJ126" s="65"/>
      <c r="MML126" s="65"/>
      <c r="MMN126" s="65"/>
      <c r="MMP126" s="65"/>
      <c r="MMR126" s="65"/>
      <c r="MMT126" s="65"/>
      <c r="MMV126" s="65"/>
      <c r="MMX126" s="65"/>
      <c r="MMZ126" s="65"/>
      <c r="MNB126" s="65"/>
      <c r="MND126" s="65"/>
      <c r="MNF126" s="65"/>
      <c r="MNH126" s="65"/>
      <c r="MNJ126" s="65"/>
      <c r="MNL126" s="65"/>
      <c r="MNN126" s="65"/>
      <c r="MNP126" s="65"/>
      <c r="MNR126" s="65"/>
      <c r="MNT126" s="65"/>
      <c r="MNV126" s="65"/>
      <c r="MNX126" s="65"/>
      <c r="MNZ126" s="65"/>
      <c r="MOB126" s="65"/>
      <c r="MOD126" s="65"/>
      <c r="MOF126" s="65"/>
      <c r="MOH126" s="65"/>
      <c r="MOJ126" s="65"/>
      <c r="MOL126" s="65"/>
      <c r="MON126" s="65"/>
      <c r="MOP126" s="65"/>
      <c r="MOR126" s="65"/>
      <c r="MOT126" s="65"/>
      <c r="MOV126" s="65"/>
      <c r="MOX126" s="65"/>
      <c r="MOZ126" s="65"/>
      <c r="MPB126" s="65"/>
      <c r="MPD126" s="65"/>
      <c r="MPF126" s="65"/>
      <c r="MPH126" s="65"/>
      <c r="MPJ126" s="65"/>
      <c r="MPL126" s="65"/>
      <c r="MPN126" s="65"/>
      <c r="MPP126" s="65"/>
      <c r="MPR126" s="65"/>
      <c r="MPT126" s="65"/>
      <c r="MPV126" s="65"/>
      <c r="MPX126" s="65"/>
      <c r="MPZ126" s="65"/>
      <c r="MQB126" s="65"/>
      <c r="MQD126" s="65"/>
      <c r="MQF126" s="65"/>
      <c r="MQH126" s="65"/>
      <c r="MQJ126" s="65"/>
      <c r="MQL126" s="65"/>
      <c r="MQN126" s="65"/>
      <c r="MQP126" s="65"/>
      <c r="MQR126" s="65"/>
      <c r="MQT126" s="65"/>
      <c r="MQV126" s="65"/>
      <c r="MQX126" s="65"/>
      <c r="MQZ126" s="65"/>
      <c r="MRB126" s="65"/>
      <c r="MRD126" s="65"/>
      <c r="MRF126" s="65"/>
      <c r="MRH126" s="65"/>
      <c r="MRJ126" s="65"/>
      <c r="MRL126" s="65"/>
      <c r="MRN126" s="65"/>
      <c r="MRP126" s="65"/>
      <c r="MRR126" s="65"/>
      <c r="MRT126" s="65"/>
      <c r="MRV126" s="65"/>
      <c r="MRX126" s="65"/>
      <c r="MRZ126" s="65"/>
      <c r="MSB126" s="65"/>
      <c r="MSD126" s="65"/>
      <c r="MSF126" s="65"/>
      <c r="MSH126" s="65"/>
      <c r="MSJ126" s="65"/>
      <c r="MSL126" s="65"/>
      <c r="MSN126" s="65"/>
      <c r="MSP126" s="65"/>
      <c r="MSR126" s="65"/>
      <c r="MST126" s="65"/>
      <c r="MSV126" s="65"/>
      <c r="MSX126" s="65"/>
      <c r="MSZ126" s="65"/>
      <c r="MTB126" s="65"/>
      <c r="MTD126" s="65"/>
      <c r="MTF126" s="65"/>
      <c r="MTH126" s="65"/>
      <c r="MTJ126" s="65"/>
      <c r="MTL126" s="65"/>
      <c r="MTN126" s="65"/>
      <c r="MTP126" s="65"/>
      <c r="MTR126" s="65"/>
      <c r="MTT126" s="65"/>
      <c r="MTV126" s="65"/>
      <c r="MTX126" s="65"/>
      <c r="MTZ126" s="65"/>
      <c r="MUB126" s="65"/>
      <c r="MUD126" s="65"/>
      <c r="MUF126" s="65"/>
      <c r="MUH126" s="65"/>
      <c r="MUJ126" s="65"/>
      <c r="MUL126" s="65"/>
      <c r="MUN126" s="65"/>
      <c r="MUP126" s="65"/>
      <c r="MUR126" s="65"/>
      <c r="MUT126" s="65"/>
      <c r="MUV126" s="65"/>
      <c r="MUX126" s="65"/>
      <c r="MUZ126" s="65"/>
      <c r="MVB126" s="65"/>
      <c r="MVD126" s="65"/>
      <c r="MVF126" s="65"/>
      <c r="MVH126" s="65"/>
      <c r="MVJ126" s="65"/>
      <c r="MVL126" s="65"/>
      <c r="MVN126" s="65"/>
      <c r="MVP126" s="65"/>
      <c r="MVR126" s="65"/>
      <c r="MVT126" s="65"/>
      <c r="MVV126" s="65"/>
      <c r="MVX126" s="65"/>
      <c r="MVZ126" s="65"/>
      <c r="MWB126" s="65"/>
      <c r="MWD126" s="65"/>
      <c r="MWF126" s="65"/>
      <c r="MWH126" s="65"/>
      <c r="MWJ126" s="65"/>
      <c r="MWL126" s="65"/>
      <c r="MWN126" s="65"/>
      <c r="MWP126" s="65"/>
      <c r="MWR126" s="65"/>
      <c r="MWT126" s="65"/>
      <c r="MWV126" s="65"/>
      <c r="MWX126" s="65"/>
      <c r="MWZ126" s="65"/>
      <c r="MXB126" s="65"/>
      <c r="MXD126" s="65"/>
      <c r="MXF126" s="65"/>
      <c r="MXH126" s="65"/>
      <c r="MXJ126" s="65"/>
      <c r="MXL126" s="65"/>
      <c r="MXN126" s="65"/>
      <c r="MXP126" s="65"/>
      <c r="MXR126" s="65"/>
      <c r="MXT126" s="65"/>
      <c r="MXV126" s="65"/>
      <c r="MXX126" s="65"/>
      <c r="MXZ126" s="65"/>
      <c r="MYB126" s="65"/>
      <c r="MYD126" s="65"/>
      <c r="MYF126" s="65"/>
      <c r="MYH126" s="65"/>
      <c r="MYJ126" s="65"/>
      <c r="MYL126" s="65"/>
      <c r="MYN126" s="65"/>
      <c r="MYP126" s="65"/>
      <c r="MYR126" s="65"/>
      <c r="MYT126" s="65"/>
      <c r="MYV126" s="65"/>
      <c r="MYX126" s="65"/>
      <c r="MYZ126" s="65"/>
      <c r="MZB126" s="65"/>
      <c r="MZD126" s="65"/>
      <c r="MZF126" s="65"/>
      <c r="MZH126" s="65"/>
      <c r="MZJ126" s="65"/>
      <c r="MZL126" s="65"/>
      <c r="MZN126" s="65"/>
      <c r="MZP126" s="65"/>
      <c r="MZR126" s="65"/>
      <c r="MZT126" s="65"/>
      <c r="MZV126" s="65"/>
      <c r="MZX126" s="65"/>
      <c r="MZZ126" s="65"/>
      <c r="NAB126" s="65"/>
      <c r="NAD126" s="65"/>
      <c r="NAF126" s="65"/>
      <c r="NAH126" s="65"/>
      <c r="NAJ126" s="65"/>
      <c r="NAL126" s="65"/>
      <c r="NAN126" s="65"/>
      <c r="NAP126" s="65"/>
      <c r="NAR126" s="65"/>
      <c r="NAT126" s="65"/>
      <c r="NAV126" s="65"/>
      <c r="NAX126" s="65"/>
      <c r="NAZ126" s="65"/>
      <c r="NBB126" s="65"/>
      <c r="NBD126" s="65"/>
      <c r="NBF126" s="65"/>
      <c r="NBH126" s="65"/>
      <c r="NBJ126" s="65"/>
      <c r="NBL126" s="65"/>
      <c r="NBN126" s="65"/>
      <c r="NBP126" s="65"/>
      <c r="NBR126" s="65"/>
      <c r="NBT126" s="65"/>
      <c r="NBV126" s="65"/>
      <c r="NBX126" s="65"/>
      <c r="NBZ126" s="65"/>
      <c r="NCB126" s="65"/>
      <c r="NCD126" s="65"/>
      <c r="NCF126" s="65"/>
      <c r="NCH126" s="65"/>
      <c r="NCJ126" s="65"/>
      <c r="NCL126" s="65"/>
      <c r="NCN126" s="65"/>
      <c r="NCP126" s="65"/>
      <c r="NCR126" s="65"/>
      <c r="NCT126" s="65"/>
      <c r="NCV126" s="65"/>
      <c r="NCX126" s="65"/>
      <c r="NCZ126" s="65"/>
      <c r="NDB126" s="65"/>
      <c r="NDD126" s="65"/>
      <c r="NDF126" s="65"/>
      <c r="NDH126" s="65"/>
      <c r="NDJ126" s="65"/>
      <c r="NDL126" s="65"/>
      <c r="NDN126" s="65"/>
      <c r="NDP126" s="65"/>
      <c r="NDR126" s="65"/>
      <c r="NDT126" s="65"/>
      <c r="NDV126" s="65"/>
      <c r="NDX126" s="65"/>
      <c r="NDZ126" s="65"/>
      <c r="NEB126" s="65"/>
      <c r="NED126" s="65"/>
      <c r="NEF126" s="65"/>
      <c r="NEH126" s="65"/>
      <c r="NEJ126" s="65"/>
      <c r="NEL126" s="65"/>
      <c r="NEN126" s="65"/>
      <c r="NEP126" s="65"/>
      <c r="NER126" s="65"/>
      <c r="NET126" s="65"/>
      <c r="NEV126" s="65"/>
      <c r="NEX126" s="65"/>
      <c r="NEZ126" s="65"/>
      <c r="NFB126" s="65"/>
      <c r="NFD126" s="65"/>
      <c r="NFF126" s="65"/>
      <c r="NFH126" s="65"/>
      <c r="NFJ126" s="65"/>
      <c r="NFL126" s="65"/>
      <c r="NFN126" s="65"/>
      <c r="NFP126" s="65"/>
      <c r="NFR126" s="65"/>
      <c r="NFT126" s="65"/>
      <c r="NFV126" s="65"/>
      <c r="NFX126" s="65"/>
      <c r="NFZ126" s="65"/>
      <c r="NGB126" s="65"/>
      <c r="NGD126" s="65"/>
      <c r="NGF126" s="65"/>
      <c r="NGH126" s="65"/>
      <c r="NGJ126" s="65"/>
      <c r="NGL126" s="65"/>
      <c r="NGN126" s="65"/>
      <c r="NGP126" s="65"/>
      <c r="NGR126" s="65"/>
      <c r="NGT126" s="65"/>
      <c r="NGV126" s="65"/>
      <c r="NGX126" s="65"/>
      <c r="NGZ126" s="65"/>
      <c r="NHB126" s="65"/>
      <c r="NHD126" s="65"/>
      <c r="NHF126" s="65"/>
      <c r="NHH126" s="65"/>
      <c r="NHJ126" s="65"/>
      <c r="NHL126" s="65"/>
      <c r="NHN126" s="65"/>
      <c r="NHP126" s="65"/>
      <c r="NHR126" s="65"/>
      <c r="NHT126" s="65"/>
      <c r="NHV126" s="65"/>
      <c r="NHX126" s="65"/>
      <c r="NHZ126" s="65"/>
      <c r="NIB126" s="65"/>
      <c r="NID126" s="65"/>
      <c r="NIF126" s="65"/>
      <c r="NIH126" s="65"/>
      <c r="NIJ126" s="65"/>
      <c r="NIL126" s="65"/>
      <c r="NIN126" s="65"/>
      <c r="NIP126" s="65"/>
      <c r="NIR126" s="65"/>
      <c r="NIT126" s="65"/>
      <c r="NIV126" s="65"/>
      <c r="NIX126" s="65"/>
      <c r="NIZ126" s="65"/>
      <c r="NJB126" s="65"/>
      <c r="NJD126" s="65"/>
      <c r="NJF126" s="65"/>
      <c r="NJH126" s="65"/>
      <c r="NJJ126" s="65"/>
      <c r="NJL126" s="65"/>
      <c r="NJN126" s="65"/>
      <c r="NJP126" s="65"/>
      <c r="NJR126" s="65"/>
      <c r="NJT126" s="65"/>
      <c r="NJV126" s="65"/>
      <c r="NJX126" s="65"/>
      <c r="NJZ126" s="65"/>
      <c r="NKB126" s="65"/>
      <c r="NKD126" s="65"/>
      <c r="NKF126" s="65"/>
      <c r="NKH126" s="65"/>
      <c r="NKJ126" s="65"/>
      <c r="NKL126" s="65"/>
      <c r="NKN126" s="65"/>
      <c r="NKP126" s="65"/>
      <c r="NKR126" s="65"/>
      <c r="NKT126" s="65"/>
      <c r="NKV126" s="65"/>
      <c r="NKX126" s="65"/>
      <c r="NKZ126" s="65"/>
      <c r="NLB126" s="65"/>
      <c r="NLD126" s="65"/>
      <c r="NLF126" s="65"/>
      <c r="NLH126" s="65"/>
      <c r="NLJ126" s="65"/>
      <c r="NLL126" s="65"/>
      <c r="NLN126" s="65"/>
      <c r="NLP126" s="65"/>
      <c r="NLR126" s="65"/>
      <c r="NLT126" s="65"/>
      <c r="NLV126" s="65"/>
      <c r="NLX126" s="65"/>
      <c r="NLZ126" s="65"/>
      <c r="NMB126" s="65"/>
      <c r="NMD126" s="65"/>
      <c r="NMF126" s="65"/>
      <c r="NMH126" s="65"/>
      <c r="NMJ126" s="65"/>
      <c r="NML126" s="65"/>
      <c r="NMN126" s="65"/>
      <c r="NMP126" s="65"/>
      <c r="NMR126" s="65"/>
      <c r="NMT126" s="65"/>
      <c r="NMV126" s="65"/>
      <c r="NMX126" s="65"/>
      <c r="NMZ126" s="65"/>
      <c r="NNB126" s="65"/>
      <c r="NND126" s="65"/>
      <c r="NNF126" s="65"/>
      <c r="NNH126" s="65"/>
      <c r="NNJ126" s="65"/>
      <c r="NNL126" s="65"/>
      <c r="NNN126" s="65"/>
      <c r="NNP126" s="65"/>
      <c r="NNR126" s="65"/>
      <c r="NNT126" s="65"/>
      <c r="NNV126" s="65"/>
      <c r="NNX126" s="65"/>
      <c r="NNZ126" s="65"/>
      <c r="NOB126" s="65"/>
      <c r="NOD126" s="65"/>
      <c r="NOF126" s="65"/>
      <c r="NOH126" s="65"/>
      <c r="NOJ126" s="65"/>
      <c r="NOL126" s="65"/>
      <c r="NON126" s="65"/>
      <c r="NOP126" s="65"/>
      <c r="NOR126" s="65"/>
      <c r="NOT126" s="65"/>
      <c r="NOV126" s="65"/>
      <c r="NOX126" s="65"/>
      <c r="NOZ126" s="65"/>
      <c r="NPB126" s="65"/>
      <c r="NPD126" s="65"/>
      <c r="NPF126" s="65"/>
      <c r="NPH126" s="65"/>
      <c r="NPJ126" s="65"/>
      <c r="NPL126" s="65"/>
      <c r="NPN126" s="65"/>
      <c r="NPP126" s="65"/>
      <c r="NPR126" s="65"/>
      <c r="NPT126" s="65"/>
      <c r="NPV126" s="65"/>
      <c r="NPX126" s="65"/>
      <c r="NPZ126" s="65"/>
      <c r="NQB126" s="65"/>
      <c r="NQD126" s="65"/>
      <c r="NQF126" s="65"/>
      <c r="NQH126" s="65"/>
      <c r="NQJ126" s="65"/>
      <c r="NQL126" s="65"/>
      <c r="NQN126" s="65"/>
      <c r="NQP126" s="65"/>
      <c r="NQR126" s="65"/>
      <c r="NQT126" s="65"/>
      <c r="NQV126" s="65"/>
      <c r="NQX126" s="65"/>
      <c r="NQZ126" s="65"/>
      <c r="NRB126" s="65"/>
      <c r="NRD126" s="65"/>
      <c r="NRF126" s="65"/>
      <c r="NRH126" s="65"/>
      <c r="NRJ126" s="65"/>
      <c r="NRL126" s="65"/>
      <c r="NRN126" s="65"/>
      <c r="NRP126" s="65"/>
      <c r="NRR126" s="65"/>
      <c r="NRT126" s="65"/>
      <c r="NRV126" s="65"/>
      <c r="NRX126" s="65"/>
      <c r="NRZ126" s="65"/>
      <c r="NSB126" s="65"/>
      <c r="NSD126" s="65"/>
      <c r="NSF126" s="65"/>
      <c r="NSH126" s="65"/>
      <c r="NSJ126" s="65"/>
      <c r="NSL126" s="65"/>
      <c r="NSN126" s="65"/>
      <c r="NSP126" s="65"/>
      <c r="NSR126" s="65"/>
      <c r="NST126" s="65"/>
      <c r="NSV126" s="65"/>
      <c r="NSX126" s="65"/>
      <c r="NSZ126" s="65"/>
      <c r="NTB126" s="65"/>
      <c r="NTD126" s="65"/>
      <c r="NTF126" s="65"/>
      <c r="NTH126" s="65"/>
      <c r="NTJ126" s="65"/>
      <c r="NTL126" s="65"/>
      <c r="NTN126" s="65"/>
      <c r="NTP126" s="65"/>
      <c r="NTR126" s="65"/>
      <c r="NTT126" s="65"/>
      <c r="NTV126" s="65"/>
      <c r="NTX126" s="65"/>
      <c r="NTZ126" s="65"/>
      <c r="NUB126" s="65"/>
      <c r="NUD126" s="65"/>
      <c r="NUF126" s="65"/>
      <c r="NUH126" s="65"/>
      <c r="NUJ126" s="65"/>
      <c r="NUL126" s="65"/>
      <c r="NUN126" s="65"/>
      <c r="NUP126" s="65"/>
      <c r="NUR126" s="65"/>
      <c r="NUT126" s="65"/>
      <c r="NUV126" s="65"/>
      <c r="NUX126" s="65"/>
      <c r="NUZ126" s="65"/>
      <c r="NVB126" s="65"/>
      <c r="NVD126" s="65"/>
      <c r="NVF126" s="65"/>
      <c r="NVH126" s="65"/>
      <c r="NVJ126" s="65"/>
      <c r="NVL126" s="65"/>
      <c r="NVN126" s="65"/>
      <c r="NVP126" s="65"/>
      <c r="NVR126" s="65"/>
      <c r="NVT126" s="65"/>
      <c r="NVV126" s="65"/>
      <c r="NVX126" s="65"/>
      <c r="NVZ126" s="65"/>
      <c r="NWB126" s="65"/>
      <c r="NWD126" s="65"/>
      <c r="NWF126" s="65"/>
      <c r="NWH126" s="65"/>
      <c r="NWJ126" s="65"/>
      <c r="NWL126" s="65"/>
      <c r="NWN126" s="65"/>
      <c r="NWP126" s="65"/>
      <c r="NWR126" s="65"/>
      <c r="NWT126" s="65"/>
      <c r="NWV126" s="65"/>
      <c r="NWX126" s="65"/>
      <c r="NWZ126" s="65"/>
      <c r="NXB126" s="65"/>
      <c r="NXD126" s="65"/>
      <c r="NXF126" s="65"/>
      <c r="NXH126" s="65"/>
      <c r="NXJ126" s="65"/>
      <c r="NXL126" s="65"/>
      <c r="NXN126" s="65"/>
      <c r="NXP126" s="65"/>
      <c r="NXR126" s="65"/>
      <c r="NXT126" s="65"/>
      <c r="NXV126" s="65"/>
      <c r="NXX126" s="65"/>
      <c r="NXZ126" s="65"/>
      <c r="NYB126" s="65"/>
      <c r="NYD126" s="65"/>
      <c r="NYF126" s="65"/>
      <c r="NYH126" s="65"/>
      <c r="NYJ126" s="65"/>
      <c r="NYL126" s="65"/>
      <c r="NYN126" s="65"/>
      <c r="NYP126" s="65"/>
      <c r="NYR126" s="65"/>
      <c r="NYT126" s="65"/>
      <c r="NYV126" s="65"/>
      <c r="NYX126" s="65"/>
      <c r="NYZ126" s="65"/>
      <c r="NZB126" s="65"/>
      <c r="NZD126" s="65"/>
      <c r="NZF126" s="65"/>
      <c r="NZH126" s="65"/>
      <c r="NZJ126" s="65"/>
      <c r="NZL126" s="65"/>
      <c r="NZN126" s="65"/>
      <c r="NZP126" s="65"/>
      <c r="NZR126" s="65"/>
      <c r="NZT126" s="65"/>
      <c r="NZV126" s="65"/>
      <c r="NZX126" s="65"/>
      <c r="NZZ126" s="65"/>
      <c r="OAB126" s="65"/>
      <c r="OAD126" s="65"/>
      <c r="OAF126" s="65"/>
      <c r="OAH126" s="65"/>
      <c r="OAJ126" s="65"/>
      <c r="OAL126" s="65"/>
      <c r="OAN126" s="65"/>
      <c r="OAP126" s="65"/>
      <c r="OAR126" s="65"/>
      <c r="OAT126" s="65"/>
      <c r="OAV126" s="65"/>
      <c r="OAX126" s="65"/>
      <c r="OAZ126" s="65"/>
      <c r="OBB126" s="65"/>
      <c r="OBD126" s="65"/>
      <c r="OBF126" s="65"/>
      <c r="OBH126" s="65"/>
      <c r="OBJ126" s="65"/>
      <c r="OBL126" s="65"/>
      <c r="OBN126" s="65"/>
      <c r="OBP126" s="65"/>
      <c r="OBR126" s="65"/>
      <c r="OBT126" s="65"/>
      <c r="OBV126" s="65"/>
      <c r="OBX126" s="65"/>
      <c r="OBZ126" s="65"/>
      <c r="OCB126" s="65"/>
      <c r="OCD126" s="65"/>
      <c r="OCF126" s="65"/>
      <c r="OCH126" s="65"/>
      <c r="OCJ126" s="65"/>
      <c r="OCL126" s="65"/>
      <c r="OCN126" s="65"/>
      <c r="OCP126" s="65"/>
      <c r="OCR126" s="65"/>
      <c r="OCT126" s="65"/>
      <c r="OCV126" s="65"/>
      <c r="OCX126" s="65"/>
      <c r="OCZ126" s="65"/>
      <c r="ODB126" s="65"/>
      <c r="ODD126" s="65"/>
      <c r="ODF126" s="65"/>
      <c r="ODH126" s="65"/>
      <c r="ODJ126" s="65"/>
      <c r="ODL126" s="65"/>
      <c r="ODN126" s="65"/>
      <c r="ODP126" s="65"/>
      <c r="ODR126" s="65"/>
      <c r="ODT126" s="65"/>
      <c r="ODV126" s="65"/>
      <c r="ODX126" s="65"/>
      <c r="ODZ126" s="65"/>
      <c r="OEB126" s="65"/>
      <c r="OED126" s="65"/>
      <c r="OEF126" s="65"/>
      <c r="OEH126" s="65"/>
      <c r="OEJ126" s="65"/>
      <c r="OEL126" s="65"/>
      <c r="OEN126" s="65"/>
      <c r="OEP126" s="65"/>
      <c r="OER126" s="65"/>
      <c r="OET126" s="65"/>
      <c r="OEV126" s="65"/>
      <c r="OEX126" s="65"/>
      <c r="OEZ126" s="65"/>
      <c r="OFB126" s="65"/>
      <c r="OFD126" s="65"/>
      <c r="OFF126" s="65"/>
      <c r="OFH126" s="65"/>
      <c r="OFJ126" s="65"/>
      <c r="OFL126" s="65"/>
      <c r="OFN126" s="65"/>
      <c r="OFP126" s="65"/>
      <c r="OFR126" s="65"/>
      <c r="OFT126" s="65"/>
      <c r="OFV126" s="65"/>
      <c r="OFX126" s="65"/>
      <c r="OFZ126" s="65"/>
      <c r="OGB126" s="65"/>
      <c r="OGD126" s="65"/>
      <c r="OGF126" s="65"/>
      <c r="OGH126" s="65"/>
      <c r="OGJ126" s="65"/>
      <c r="OGL126" s="65"/>
      <c r="OGN126" s="65"/>
      <c r="OGP126" s="65"/>
      <c r="OGR126" s="65"/>
      <c r="OGT126" s="65"/>
      <c r="OGV126" s="65"/>
      <c r="OGX126" s="65"/>
      <c r="OGZ126" s="65"/>
      <c r="OHB126" s="65"/>
      <c r="OHD126" s="65"/>
      <c r="OHF126" s="65"/>
      <c r="OHH126" s="65"/>
      <c r="OHJ126" s="65"/>
      <c r="OHL126" s="65"/>
      <c r="OHN126" s="65"/>
      <c r="OHP126" s="65"/>
      <c r="OHR126" s="65"/>
      <c r="OHT126" s="65"/>
      <c r="OHV126" s="65"/>
      <c r="OHX126" s="65"/>
      <c r="OHZ126" s="65"/>
      <c r="OIB126" s="65"/>
      <c r="OID126" s="65"/>
      <c r="OIF126" s="65"/>
      <c r="OIH126" s="65"/>
      <c r="OIJ126" s="65"/>
      <c r="OIL126" s="65"/>
      <c r="OIN126" s="65"/>
      <c r="OIP126" s="65"/>
      <c r="OIR126" s="65"/>
      <c r="OIT126" s="65"/>
      <c r="OIV126" s="65"/>
      <c r="OIX126" s="65"/>
      <c r="OIZ126" s="65"/>
      <c r="OJB126" s="65"/>
      <c r="OJD126" s="65"/>
      <c r="OJF126" s="65"/>
      <c r="OJH126" s="65"/>
      <c r="OJJ126" s="65"/>
      <c r="OJL126" s="65"/>
      <c r="OJN126" s="65"/>
      <c r="OJP126" s="65"/>
      <c r="OJR126" s="65"/>
      <c r="OJT126" s="65"/>
      <c r="OJV126" s="65"/>
      <c r="OJX126" s="65"/>
      <c r="OJZ126" s="65"/>
      <c r="OKB126" s="65"/>
      <c r="OKD126" s="65"/>
      <c r="OKF126" s="65"/>
      <c r="OKH126" s="65"/>
      <c r="OKJ126" s="65"/>
      <c r="OKL126" s="65"/>
      <c r="OKN126" s="65"/>
      <c r="OKP126" s="65"/>
      <c r="OKR126" s="65"/>
      <c r="OKT126" s="65"/>
      <c r="OKV126" s="65"/>
      <c r="OKX126" s="65"/>
      <c r="OKZ126" s="65"/>
      <c r="OLB126" s="65"/>
      <c r="OLD126" s="65"/>
      <c r="OLF126" s="65"/>
      <c r="OLH126" s="65"/>
      <c r="OLJ126" s="65"/>
      <c r="OLL126" s="65"/>
      <c r="OLN126" s="65"/>
      <c r="OLP126" s="65"/>
      <c r="OLR126" s="65"/>
      <c r="OLT126" s="65"/>
      <c r="OLV126" s="65"/>
      <c r="OLX126" s="65"/>
      <c r="OLZ126" s="65"/>
      <c r="OMB126" s="65"/>
      <c r="OMD126" s="65"/>
      <c r="OMF126" s="65"/>
      <c r="OMH126" s="65"/>
      <c r="OMJ126" s="65"/>
      <c r="OML126" s="65"/>
      <c r="OMN126" s="65"/>
      <c r="OMP126" s="65"/>
      <c r="OMR126" s="65"/>
      <c r="OMT126" s="65"/>
      <c r="OMV126" s="65"/>
      <c r="OMX126" s="65"/>
      <c r="OMZ126" s="65"/>
      <c r="ONB126" s="65"/>
      <c r="OND126" s="65"/>
      <c r="ONF126" s="65"/>
      <c r="ONH126" s="65"/>
      <c r="ONJ126" s="65"/>
      <c r="ONL126" s="65"/>
      <c r="ONN126" s="65"/>
      <c r="ONP126" s="65"/>
      <c r="ONR126" s="65"/>
      <c r="ONT126" s="65"/>
      <c r="ONV126" s="65"/>
      <c r="ONX126" s="65"/>
      <c r="ONZ126" s="65"/>
      <c r="OOB126" s="65"/>
      <c r="OOD126" s="65"/>
      <c r="OOF126" s="65"/>
      <c r="OOH126" s="65"/>
      <c r="OOJ126" s="65"/>
      <c r="OOL126" s="65"/>
      <c r="OON126" s="65"/>
      <c r="OOP126" s="65"/>
      <c r="OOR126" s="65"/>
      <c r="OOT126" s="65"/>
      <c r="OOV126" s="65"/>
      <c r="OOX126" s="65"/>
      <c r="OOZ126" s="65"/>
      <c r="OPB126" s="65"/>
      <c r="OPD126" s="65"/>
      <c r="OPF126" s="65"/>
      <c r="OPH126" s="65"/>
      <c r="OPJ126" s="65"/>
      <c r="OPL126" s="65"/>
      <c r="OPN126" s="65"/>
      <c r="OPP126" s="65"/>
      <c r="OPR126" s="65"/>
      <c r="OPT126" s="65"/>
      <c r="OPV126" s="65"/>
      <c r="OPX126" s="65"/>
      <c r="OPZ126" s="65"/>
      <c r="OQB126" s="65"/>
      <c r="OQD126" s="65"/>
      <c r="OQF126" s="65"/>
      <c r="OQH126" s="65"/>
      <c r="OQJ126" s="65"/>
      <c r="OQL126" s="65"/>
      <c r="OQN126" s="65"/>
      <c r="OQP126" s="65"/>
      <c r="OQR126" s="65"/>
      <c r="OQT126" s="65"/>
      <c r="OQV126" s="65"/>
      <c r="OQX126" s="65"/>
      <c r="OQZ126" s="65"/>
      <c r="ORB126" s="65"/>
      <c r="ORD126" s="65"/>
      <c r="ORF126" s="65"/>
      <c r="ORH126" s="65"/>
      <c r="ORJ126" s="65"/>
      <c r="ORL126" s="65"/>
      <c r="ORN126" s="65"/>
      <c r="ORP126" s="65"/>
      <c r="ORR126" s="65"/>
      <c r="ORT126" s="65"/>
      <c r="ORV126" s="65"/>
      <c r="ORX126" s="65"/>
      <c r="ORZ126" s="65"/>
      <c r="OSB126" s="65"/>
      <c r="OSD126" s="65"/>
      <c r="OSF126" s="65"/>
      <c r="OSH126" s="65"/>
      <c r="OSJ126" s="65"/>
      <c r="OSL126" s="65"/>
      <c r="OSN126" s="65"/>
      <c r="OSP126" s="65"/>
      <c r="OSR126" s="65"/>
      <c r="OST126" s="65"/>
      <c r="OSV126" s="65"/>
      <c r="OSX126" s="65"/>
      <c r="OSZ126" s="65"/>
      <c r="OTB126" s="65"/>
      <c r="OTD126" s="65"/>
      <c r="OTF126" s="65"/>
      <c r="OTH126" s="65"/>
      <c r="OTJ126" s="65"/>
      <c r="OTL126" s="65"/>
      <c r="OTN126" s="65"/>
      <c r="OTP126" s="65"/>
      <c r="OTR126" s="65"/>
      <c r="OTT126" s="65"/>
      <c r="OTV126" s="65"/>
      <c r="OTX126" s="65"/>
      <c r="OTZ126" s="65"/>
      <c r="OUB126" s="65"/>
      <c r="OUD126" s="65"/>
      <c r="OUF126" s="65"/>
      <c r="OUH126" s="65"/>
      <c r="OUJ126" s="65"/>
      <c r="OUL126" s="65"/>
      <c r="OUN126" s="65"/>
      <c r="OUP126" s="65"/>
      <c r="OUR126" s="65"/>
      <c r="OUT126" s="65"/>
      <c r="OUV126" s="65"/>
      <c r="OUX126" s="65"/>
      <c r="OUZ126" s="65"/>
      <c r="OVB126" s="65"/>
      <c r="OVD126" s="65"/>
      <c r="OVF126" s="65"/>
      <c r="OVH126" s="65"/>
      <c r="OVJ126" s="65"/>
      <c r="OVL126" s="65"/>
      <c r="OVN126" s="65"/>
      <c r="OVP126" s="65"/>
      <c r="OVR126" s="65"/>
      <c r="OVT126" s="65"/>
      <c r="OVV126" s="65"/>
      <c r="OVX126" s="65"/>
      <c r="OVZ126" s="65"/>
      <c r="OWB126" s="65"/>
      <c r="OWD126" s="65"/>
      <c r="OWF126" s="65"/>
      <c r="OWH126" s="65"/>
      <c r="OWJ126" s="65"/>
      <c r="OWL126" s="65"/>
      <c r="OWN126" s="65"/>
      <c r="OWP126" s="65"/>
      <c r="OWR126" s="65"/>
      <c r="OWT126" s="65"/>
      <c r="OWV126" s="65"/>
      <c r="OWX126" s="65"/>
      <c r="OWZ126" s="65"/>
      <c r="OXB126" s="65"/>
      <c r="OXD126" s="65"/>
      <c r="OXF126" s="65"/>
      <c r="OXH126" s="65"/>
      <c r="OXJ126" s="65"/>
      <c r="OXL126" s="65"/>
      <c r="OXN126" s="65"/>
      <c r="OXP126" s="65"/>
      <c r="OXR126" s="65"/>
      <c r="OXT126" s="65"/>
      <c r="OXV126" s="65"/>
      <c r="OXX126" s="65"/>
      <c r="OXZ126" s="65"/>
      <c r="OYB126" s="65"/>
      <c r="OYD126" s="65"/>
      <c r="OYF126" s="65"/>
      <c r="OYH126" s="65"/>
      <c r="OYJ126" s="65"/>
      <c r="OYL126" s="65"/>
      <c r="OYN126" s="65"/>
      <c r="OYP126" s="65"/>
      <c r="OYR126" s="65"/>
      <c r="OYT126" s="65"/>
      <c r="OYV126" s="65"/>
      <c r="OYX126" s="65"/>
      <c r="OYZ126" s="65"/>
      <c r="OZB126" s="65"/>
      <c r="OZD126" s="65"/>
      <c r="OZF126" s="65"/>
      <c r="OZH126" s="65"/>
      <c r="OZJ126" s="65"/>
      <c r="OZL126" s="65"/>
      <c r="OZN126" s="65"/>
      <c r="OZP126" s="65"/>
      <c r="OZR126" s="65"/>
      <c r="OZT126" s="65"/>
      <c r="OZV126" s="65"/>
      <c r="OZX126" s="65"/>
      <c r="OZZ126" s="65"/>
      <c r="PAB126" s="65"/>
      <c r="PAD126" s="65"/>
      <c r="PAF126" s="65"/>
      <c r="PAH126" s="65"/>
      <c r="PAJ126" s="65"/>
      <c r="PAL126" s="65"/>
      <c r="PAN126" s="65"/>
      <c r="PAP126" s="65"/>
      <c r="PAR126" s="65"/>
      <c r="PAT126" s="65"/>
      <c r="PAV126" s="65"/>
      <c r="PAX126" s="65"/>
      <c r="PAZ126" s="65"/>
      <c r="PBB126" s="65"/>
      <c r="PBD126" s="65"/>
      <c r="PBF126" s="65"/>
      <c r="PBH126" s="65"/>
      <c r="PBJ126" s="65"/>
      <c r="PBL126" s="65"/>
      <c r="PBN126" s="65"/>
      <c r="PBP126" s="65"/>
      <c r="PBR126" s="65"/>
      <c r="PBT126" s="65"/>
      <c r="PBV126" s="65"/>
      <c r="PBX126" s="65"/>
      <c r="PBZ126" s="65"/>
      <c r="PCB126" s="65"/>
      <c r="PCD126" s="65"/>
      <c r="PCF126" s="65"/>
      <c r="PCH126" s="65"/>
      <c r="PCJ126" s="65"/>
      <c r="PCL126" s="65"/>
      <c r="PCN126" s="65"/>
      <c r="PCP126" s="65"/>
      <c r="PCR126" s="65"/>
      <c r="PCT126" s="65"/>
      <c r="PCV126" s="65"/>
      <c r="PCX126" s="65"/>
      <c r="PCZ126" s="65"/>
      <c r="PDB126" s="65"/>
      <c r="PDD126" s="65"/>
      <c r="PDF126" s="65"/>
      <c r="PDH126" s="65"/>
      <c r="PDJ126" s="65"/>
      <c r="PDL126" s="65"/>
      <c r="PDN126" s="65"/>
      <c r="PDP126" s="65"/>
      <c r="PDR126" s="65"/>
      <c r="PDT126" s="65"/>
      <c r="PDV126" s="65"/>
      <c r="PDX126" s="65"/>
      <c r="PDZ126" s="65"/>
      <c r="PEB126" s="65"/>
      <c r="PED126" s="65"/>
      <c r="PEF126" s="65"/>
      <c r="PEH126" s="65"/>
      <c r="PEJ126" s="65"/>
      <c r="PEL126" s="65"/>
      <c r="PEN126" s="65"/>
      <c r="PEP126" s="65"/>
      <c r="PER126" s="65"/>
      <c r="PET126" s="65"/>
      <c r="PEV126" s="65"/>
      <c r="PEX126" s="65"/>
      <c r="PEZ126" s="65"/>
      <c r="PFB126" s="65"/>
      <c r="PFD126" s="65"/>
      <c r="PFF126" s="65"/>
      <c r="PFH126" s="65"/>
      <c r="PFJ126" s="65"/>
      <c r="PFL126" s="65"/>
      <c r="PFN126" s="65"/>
      <c r="PFP126" s="65"/>
      <c r="PFR126" s="65"/>
      <c r="PFT126" s="65"/>
      <c r="PFV126" s="65"/>
      <c r="PFX126" s="65"/>
      <c r="PFZ126" s="65"/>
      <c r="PGB126" s="65"/>
      <c r="PGD126" s="65"/>
      <c r="PGF126" s="65"/>
      <c r="PGH126" s="65"/>
      <c r="PGJ126" s="65"/>
      <c r="PGL126" s="65"/>
      <c r="PGN126" s="65"/>
      <c r="PGP126" s="65"/>
      <c r="PGR126" s="65"/>
      <c r="PGT126" s="65"/>
      <c r="PGV126" s="65"/>
      <c r="PGX126" s="65"/>
      <c r="PGZ126" s="65"/>
      <c r="PHB126" s="65"/>
      <c r="PHD126" s="65"/>
      <c r="PHF126" s="65"/>
      <c r="PHH126" s="65"/>
      <c r="PHJ126" s="65"/>
      <c r="PHL126" s="65"/>
      <c r="PHN126" s="65"/>
      <c r="PHP126" s="65"/>
      <c r="PHR126" s="65"/>
      <c r="PHT126" s="65"/>
      <c r="PHV126" s="65"/>
      <c r="PHX126" s="65"/>
      <c r="PHZ126" s="65"/>
      <c r="PIB126" s="65"/>
      <c r="PID126" s="65"/>
      <c r="PIF126" s="65"/>
      <c r="PIH126" s="65"/>
      <c r="PIJ126" s="65"/>
      <c r="PIL126" s="65"/>
      <c r="PIN126" s="65"/>
      <c r="PIP126" s="65"/>
      <c r="PIR126" s="65"/>
      <c r="PIT126" s="65"/>
      <c r="PIV126" s="65"/>
      <c r="PIX126" s="65"/>
      <c r="PIZ126" s="65"/>
      <c r="PJB126" s="65"/>
      <c r="PJD126" s="65"/>
      <c r="PJF126" s="65"/>
      <c r="PJH126" s="65"/>
      <c r="PJJ126" s="65"/>
      <c r="PJL126" s="65"/>
      <c r="PJN126" s="65"/>
      <c r="PJP126" s="65"/>
      <c r="PJR126" s="65"/>
      <c r="PJT126" s="65"/>
      <c r="PJV126" s="65"/>
      <c r="PJX126" s="65"/>
      <c r="PJZ126" s="65"/>
      <c r="PKB126" s="65"/>
      <c r="PKD126" s="65"/>
      <c r="PKF126" s="65"/>
      <c r="PKH126" s="65"/>
      <c r="PKJ126" s="65"/>
      <c r="PKL126" s="65"/>
      <c r="PKN126" s="65"/>
      <c r="PKP126" s="65"/>
      <c r="PKR126" s="65"/>
      <c r="PKT126" s="65"/>
      <c r="PKV126" s="65"/>
      <c r="PKX126" s="65"/>
      <c r="PKZ126" s="65"/>
      <c r="PLB126" s="65"/>
      <c r="PLD126" s="65"/>
      <c r="PLF126" s="65"/>
      <c r="PLH126" s="65"/>
      <c r="PLJ126" s="65"/>
      <c r="PLL126" s="65"/>
      <c r="PLN126" s="65"/>
      <c r="PLP126" s="65"/>
      <c r="PLR126" s="65"/>
      <c r="PLT126" s="65"/>
      <c r="PLV126" s="65"/>
      <c r="PLX126" s="65"/>
      <c r="PLZ126" s="65"/>
      <c r="PMB126" s="65"/>
      <c r="PMD126" s="65"/>
      <c r="PMF126" s="65"/>
      <c r="PMH126" s="65"/>
      <c r="PMJ126" s="65"/>
      <c r="PML126" s="65"/>
      <c r="PMN126" s="65"/>
      <c r="PMP126" s="65"/>
      <c r="PMR126" s="65"/>
      <c r="PMT126" s="65"/>
      <c r="PMV126" s="65"/>
      <c r="PMX126" s="65"/>
      <c r="PMZ126" s="65"/>
      <c r="PNB126" s="65"/>
      <c r="PND126" s="65"/>
      <c r="PNF126" s="65"/>
      <c r="PNH126" s="65"/>
      <c r="PNJ126" s="65"/>
      <c r="PNL126" s="65"/>
      <c r="PNN126" s="65"/>
      <c r="PNP126" s="65"/>
      <c r="PNR126" s="65"/>
      <c r="PNT126" s="65"/>
      <c r="PNV126" s="65"/>
      <c r="PNX126" s="65"/>
      <c r="PNZ126" s="65"/>
      <c r="POB126" s="65"/>
      <c r="POD126" s="65"/>
      <c r="POF126" s="65"/>
      <c r="POH126" s="65"/>
      <c r="POJ126" s="65"/>
      <c r="POL126" s="65"/>
      <c r="PON126" s="65"/>
      <c r="POP126" s="65"/>
      <c r="POR126" s="65"/>
      <c r="POT126" s="65"/>
      <c r="POV126" s="65"/>
      <c r="POX126" s="65"/>
      <c r="POZ126" s="65"/>
      <c r="PPB126" s="65"/>
      <c r="PPD126" s="65"/>
      <c r="PPF126" s="65"/>
      <c r="PPH126" s="65"/>
      <c r="PPJ126" s="65"/>
      <c r="PPL126" s="65"/>
      <c r="PPN126" s="65"/>
      <c r="PPP126" s="65"/>
      <c r="PPR126" s="65"/>
      <c r="PPT126" s="65"/>
      <c r="PPV126" s="65"/>
      <c r="PPX126" s="65"/>
      <c r="PPZ126" s="65"/>
      <c r="PQB126" s="65"/>
      <c r="PQD126" s="65"/>
      <c r="PQF126" s="65"/>
      <c r="PQH126" s="65"/>
      <c r="PQJ126" s="65"/>
      <c r="PQL126" s="65"/>
      <c r="PQN126" s="65"/>
      <c r="PQP126" s="65"/>
      <c r="PQR126" s="65"/>
      <c r="PQT126" s="65"/>
      <c r="PQV126" s="65"/>
      <c r="PQX126" s="65"/>
      <c r="PQZ126" s="65"/>
      <c r="PRB126" s="65"/>
      <c r="PRD126" s="65"/>
      <c r="PRF126" s="65"/>
      <c r="PRH126" s="65"/>
      <c r="PRJ126" s="65"/>
      <c r="PRL126" s="65"/>
      <c r="PRN126" s="65"/>
      <c r="PRP126" s="65"/>
      <c r="PRR126" s="65"/>
      <c r="PRT126" s="65"/>
      <c r="PRV126" s="65"/>
      <c r="PRX126" s="65"/>
      <c r="PRZ126" s="65"/>
      <c r="PSB126" s="65"/>
      <c r="PSD126" s="65"/>
      <c r="PSF126" s="65"/>
      <c r="PSH126" s="65"/>
      <c r="PSJ126" s="65"/>
      <c r="PSL126" s="65"/>
      <c r="PSN126" s="65"/>
      <c r="PSP126" s="65"/>
      <c r="PSR126" s="65"/>
      <c r="PST126" s="65"/>
      <c r="PSV126" s="65"/>
      <c r="PSX126" s="65"/>
      <c r="PSZ126" s="65"/>
      <c r="PTB126" s="65"/>
      <c r="PTD126" s="65"/>
      <c r="PTF126" s="65"/>
      <c r="PTH126" s="65"/>
      <c r="PTJ126" s="65"/>
      <c r="PTL126" s="65"/>
      <c r="PTN126" s="65"/>
      <c r="PTP126" s="65"/>
      <c r="PTR126" s="65"/>
      <c r="PTT126" s="65"/>
      <c r="PTV126" s="65"/>
      <c r="PTX126" s="65"/>
      <c r="PTZ126" s="65"/>
      <c r="PUB126" s="65"/>
      <c r="PUD126" s="65"/>
      <c r="PUF126" s="65"/>
      <c r="PUH126" s="65"/>
      <c r="PUJ126" s="65"/>
      <c r="PUL126" s="65"/>
      <c r="PUN126" s="65"/>
      <c r="PUP126" s="65"/>
      <c r="PUR126" s="65"/>
      <c r="PUT126" s="65"/>
      <c r="PUV126" s="65"/>
      <c r="PUX126" s="65"/>
      <c r="PUZ126" s="65"/>
      <c r="PVB126" s="65"/>
      <c r="PVD126" s="65"/>
      <c r="PVF126" s="65"/>
      <c r="PVH126" s="65"/>
      <c r="PVJ126" s="65"/>
      <c r="PVL126" s="65"/>
      <c r="PVN126" s="65"/>
      <c r="PVP126" s="65"/>
      <c r="PVR126" s="65"/>
      <c r="PVT126" s="65"/>
      <c r="PVV126" s="65"/>
      <c r="PVX126" s="65"/>
      <c r="PVZ126" s="65"/>
      <c r="PWB126" s="65"/>
      <c r="PWD126" s="65"/>
      <c r="PWF126" s="65"/>
      <c r="PWH126" s="65"/>
      <c r="PWJ126" s="65"/>
      <c r="PWL126" s="65"/>
      <c r="PWN126" s="65"/>
      <c r="PWP126" s="65"/>
      <c r="PWR126" s="65"/>
      <c r="PWT126" s="65"/>
      <c r="PWV126" s="65"/>
      <c r="PWX126" s="65"/>
      <c r="PWZ126" s="65"/>
      <c r="PXB126" s="65"/>
      <c r="PXD126" s="65"/>
      <c r="PXF126" s="65"/>
      <c r="PXH126" s="65"/>
      <c r="PXJ126" s="65"/>
      <c r="PXL126" s="65"/>
      <c r="PXN126" s="65"/>
      <c r="PXP126" s="65"/>
      <c r="PXR126" s="65"/>
      <c r="PXT126" s="65"/>
      <c r="PXV126" s="65"/>
      <c r="PXX126" s="65"/>
      <c r="PXZ126" s="65"/>
      <c r="PYB126" s="65"/>
      <c r="PYD126" s="65"/>
      <c r="PYF126" s="65"/>
      <c r="PYH126" s="65"/>
      <c r="PYJ126" s="65"/>
      <c r="PYL126" s="65"/>
      <c r="PYN126" s="65"/>
      <c r="PYP126" s="65"/>
      <c r="PYR126" s="65"/>
      <c r="PYT126" s="65"/>
      <c r="PYV126" s="65"/>
      <c r="PYX126" s="65"/>
      <c r="PYZ126" s="65"/>
      <c r="PZB126" s="65"/>
      <c r="PZD126" s="65"/>
      <c r="PZF126" s="65"/>
      <c r="PZH126" s="65"/>
      <c r="PZJ126" s="65"/>
      <c r="PZL126" s="65"/>
      <c r="PZN126" s="65"/>
      <c r="PZP126" s="65"/>
      <c r="PZR126" s="65"/>
      <c r="PZT126" s="65"/>
      <c r="PZV126" s="65"/>
      <c r="PZX126" s="65"/>
      <c r="PZZ126" s="65"/>
      <c r="QAB126" s="65"/>
      <c r="QAD126" s="65"/>
      <c r="QAF126" s="65"/>
      <c r="QAH126" s="65"/>
      <c r="QAJ126" s="65"/>
      <c r="QAL126" s="65"/>
      <c r="QAN126" s="65"/>
      <c r="QAP126" s="65"/>
      <c r="QAR126" s="65"/>
      <c r="QAT126" s="65"/>
      <c r="QAV126" s="65"/>
      <c r="QAX126" s="65"/>
      <c r="QAZ126" s="65"/>
      <c r="QBB126" s="65"/>
      <c r="QBD126" s="65"/>
      <c r="QBF126" s="65"/>
      <c r="QBH126" s="65"/>
      <c r="QBJ126" s="65"/>
      <c r="QBL126" s="65"/>
      <c r="QBN126" s="65"/>
      <c r="QBP126" s="65"/>
      <c r="QBR126" s="65"/>
      <c r="QBT126" s="65"/>
      <c r="QBV126" s="65"/>
      <c r="QBX126" s="65"/>
      <c r="QBZ126" s="65"/>
      <c r="QCB126" s="65"/>
      <c r="QCD126" s="65"/>
      <c r="QCF126" s="65"/>
      <c r="QCH126" s="65"/>
      <c r="QCJ126" s="65"/>
      <c r="QCL126" s="65"/>
      <c r="QCN126" s="65"/>
      <c r="QCP126" s="65"/>
      <c r="QCR126" s="65"/>
      <c r="QCT126" s="65"/>
      <c r="QCV126" s="65"/>
      <c r="QCX126" s="65"/>
      <c r="QCZ126" s="65"/>
      <c r="QDB126" s="65"/>
      <c r="QDD126" s="65"/>
      <c r="QDF126" s="65"/>
      <c r="QDH126" s="65"/>
      <c r="QDJ126" s="65"/>
      <c r="QDL126" s="65"/>
      <c r="QDN126" s="65"/>
      <c r="QDP126" s="65"/>
      <c r="QDR126" s="65"/>
      <c r="QDT126" s="65"/>
      <c r="QDV126" s="65"/>
      <c r="QDX126" s="65"/>
      <c r="QDZ126" s="65"/>
      <c r="QEB126" s="65"/>
      <c r="QED126" s="65"/>
      <c r="QEF126" s="65"/>
      <c r="QEH126" s="65"/>
      <c r="QEJ126" s="65"/>
      <c r="QEL126" s="65"/>
      <c r="QEN126" s="65"/>
      <c r="QEP126" s="65"/>
      <c r="QER126" s="65"/>
      <c r="QET126" s="65"/>
      <c r="QEV126" s="65"/>
      <c r="QEX126" s="65"/>
      <c r="QEZ126" s="65"/>
      <c r="QFB126" s="65"/>
      <c r="QFD126" s="65"/>
      <c r="QFF126" s="65"/>
      <c r="QFH126" s="65"/>
      <c r="QFJ126" s="65"/>
      <c r="QFL126" s="65"/>
      <c r="QFN126" s="65"/>
      <c r="QFP126" s="65"/>
      <c r="QFR126" s="65"/>
      <c r="QFT126" s="65"/>
      <c r="QFV126" s="65"/>
      <c r="QFX126" s="65"/>
      <c r="QFZ126" s="65"/>
      <c r="QGB126" s="65"/>
      <c r="QGD126" s="65"/>
      <c r="QGF126" s="65"/>
      <c r="QGH126" s="65"/>
      <c r="QGJ126" s="65"/>
      <c r="QGL126" s="65"/>
      <c r="QGN126" s="65"/>
      <c r="QGP126" s="65"/>
      <c r="QGR126" s="65"/>
      <c r="QGT126" s="65"/>
      <c r="QGV126" s="65"/>
      <c r="QGX126" s="65"/>
      <c r="QGZ126" s="65"/>
      <c r="QHB126" s="65"/>
      <c r="QHD126" s="65"/>
      <c r="QHF126" s="65"/>
      <c r="QHH126" s="65"/>
      <c r="QHJ126" s="65"/>
      <c r="QHL126" s="65"/>
      <c r="QHN126" s="65"/>
      <c r="QHP126" s="65"/>
      <c r="QHR126" s="65"/>
      <c r="QHT126" s="65"/>
      <c r="QHV126" s="65"/>
      <c r="QHX126" s="65"/>
      <c r="QHZ126" s="65"/>
      <c r="QIB126" s="65"/>
      <c r="QID126" s="65"/>
      <c r="QIF126" s="65"/>
      <c r="QIH126" s="65"/>
      <c r="QIJ126" s="65"/>
      <c r="QIL126" s="65"/>
      <c r="QIN126" s="65"/>
      <c r="QIP126" s="65"/>
      <c r="QIR126" s="65"/>
      <c r="QIT126" s="65"/>
      <c r="QIV126" s="65"/>
      <c r="QIX126" s="65"/>
      <c r="QIZ126" s="65"/>
      <c r="QJB126" s="65"/>
      <c r="QJD126" s="65"/>
      <c r="QJF126" s="65"/>
      <c r="QJH126" s="65"/>
      <c r="QJJ126" s="65"/>
      <c r="QJL126" s="65"/>
      <c r="QJN126" s="65"/>
      <c r="QJP126" s="65"/>
      <c r="QJR126" s="65"/>
      <c r="QJT126" s="65"/>
      <c r="QJV126" s="65"/>
      <c r="QJX126" s="65"/>
      <c r="QJZ126" s="65"/>
      <c r="QKB126" s="65"/>
      <c r="QKD126" s="65"/>
      <c r="QKF126" s="65"/>
      <c r="QKH126" s="65"/>
      <c r="QKJ126" s="65"/>
      <c r="QKL126" s="65"/>
      <c r="QKN126" s="65"/>
      <c r="QKP126" s="65"/>
      <c r="QKR126" s="65"/>
      <c r="QKT126" s="65"/>
      <c r="QKV126" s="65"/>
      <c r="QKX126" s="65"/>
      <c r="QKZ126" s="65"/>
      <c r="QLB126" s="65"/>
      <c r="QLD126" s="65"/>
      <c r="QLF126" s="65"/>
      <c r="QLH126" s="65"/>
      <c r="QLJ126" s="65"/>
      <c r="QLL126" s="65"/>
      <c r="QLN126" s="65"/>
      <c r="QLP126" s="65"/>
      <c r="QLR126" s="65"/>
      <c r="QLT126" s="65"/>
      <c r="QLV126" s="65"/>
      <c r="QLX126" s="65"/>
      <c r="QLZ126" s="65"/>
      <c r="QMB126" s="65"/>
      <c r="QMD126" s="65"/>
      <c r="QMF126" s="65"/>
      <c r="QMH126" s="65"/>
      <c r="QMJ126" s="65"/>
      <c r="QML126" s="65"/>
      <c r="QMN126" s="65"/>
      <c r="QMP126" s="65"/>
      <c r="QMR126" s="65"/>
      <c r="QMT126" s="65"/>
      <c r="QMV126" s="65"/>
      <c r="QMX126" s="65"/>
      <c r="QMZ126" s="65"/>
      <c r="QNB126" s="65"/>
      <c r="QND126" s="65"/>
      <c r="QNF126" s="65"/>
      <c r="QNH126" s="65"/>
      <c r="QNJ126" s="65"/>
      <c r="QNL126" s="65"/>
      <c r="QNN126" s="65"/>
      <c r="QNP126" s="65"/>
      <c r="QNR126" s="65"/>
      <c r="QNT126" s="65"/>
      <c r="QNV126" s="65"/>
      <c r="QNX126" s="65"/>
      <c r="QNZ126" s="65"/>
      <c r="QOB126" s="65"/>
      <c r="QOD126" s="65"/>
      <c r="QOF126" s="65"/>
      <c r="QOH126" s="65"/>
      <c r="QOJ126" s="65"/>
      <c r="QOL126" s="65"/>
      <c r="QON126" s="65"/>
      <c r="QOP126" s="65"/>
      <c r="QOR126" s="65"/>
      <c r="QOT126" s="65"/>
      <c r="QOV126" s="65"/>
      <c r="QOX126" s="65"/>
      <c r="QOZ126" s="65"/>
      <c r="QPB126" s="65"/>
      <c r="QPD126" s="65"/>
      <c r="QPF126" s="65"/>
      <c r="QPH126" s="65"/>
      <c r="QPJ126" s="65"/>
      <c r="QPL126" s="65"/>
      <c r="QPN126" s="65"/>
      <c r="QPP126" s="65"/>
      <c r="QPR126" s="65"/>
      <c r="QPT126" s="65"/>
      <c r="QPV126" s="65"/>
      <c r="QPX126" s="65"/>
      <c r="QPZ126" s="65"/>
      <c r="QQB126" s="65"/>
      <c r="QQD126" s="65"/>
      <c r="QQF126" s="65"/>
      <c r="QQH126" s="65"/>
      <c r="QQJ126" s="65"/>
      <c r="QQL126" s="65"/>
      <c r="QQN126" s="65"/>
      <c r="QQP126" s="65"/>
      <c r="QQR126" s="65"/>
      <c r="QQT126" s="65"/>
      <c r="QQV126" s="65"/>
      <c r="QQX126" s="65"/>
      <c r="QQZ126" s="65"/>
      <c r="QRB126" s="65"/>
      <c r="QRD126" s="65"/>
      <c r="QRF126" s="65"/>
      <c r="QRH126" s="65"/>
      <c r="QRJ126" s="65"/>
      <c r="QRL126" s="65"/>
      <c r="QRN126" s="65"/>
      <c r="QRP126" s="65"/>
      <c r="QRR126" s="65"/>
      <c r="QRT126" s="65"/>
      <c r="QRV126" s="65"/>
      <c r="QRX126" s="65"/>
      <c r="QRZ126" s="65"/>
      <c r="QSB126" s="65"/>
      <c r="QSD126" s="65"/>
      <c r="QSF126" s="65"/>
      <c r="QSH126" s="65"/>
      <c r="QSJ126" s="65"/>
      <c r="QSL126" s="65"/>
      <c r="QSN126" s="65"/>
      <c r="QSP126" s="65"/>
      <c r="QSR126" s="65"/>
      <c r="QST126" s="65"/>
      <c r="QSV126" s="65"/>
      <c r="QSX126" s="65"/>
      <c r="QSZ126" s="65"/>
      <c r="QTB126" s="65"/>
      <c r="QTD126" s="65"/>
      <c r="QTF126" s="65"/>
      <c r="QTH126" s="65"/>
      <c r="QTJ126" s="65"/>
      <c r="QTL126" s="65"/>
      <c r="QTN126" s="65"/>
      <c r="QTP126" s="65"/>
      <c r="QTR126" s="65"/>
      <c r="QTT126" s="65"/>
      <c r="QTV126" s="65"/>
      <c r="QTX126" s="65"/>
      <c r="QTZ126" s="65"/>
      <c r="QUB126" s="65"/>
      <c r="QUD126" s="65"/>
      <c r="QUF126" s="65"/>
      <c r="QUH126" s="65"/>
      <c r="QUJ126" s="65"/>
      <c r="QUL126" s="65"/>
      <c r="QUN126" s="65"/>
      <c r="QUP126" s="65"/>
      <c r="QUR126" s="65"/>
      <c r="QUT126" s="65"/>
      <c r="QUV126" s="65"/>
      <c r="QUX126" s="65"/>
      <c r="QUZ126" s="65"/>
      <c r="QVB126" s="65"/>
      <c r="QVD126" s="65"/>
      <c r="QVF126" s="65"/>
      <c r="QVH126" s="65"/>
      <c r="QVJ126" s="65"/>
      <c r="QVL126" s="65"/>
      <c r="QVN126" s="65"/>
      <c r="QVP126" s="65"/>
      <c r="QVR126" s="65"/>
      <c r="QVT126" s="65"/>
      <c r="QVV126" s="65"/>
      <c r="QVX126" s="65"/>
      <c r="QVZ126" s="65"/>
      <c r="QWB126" s="65"/>
      <c r="QWD126" s="65"/>
      <c r="QWF126" s="65"/>
      <c r="QWH126" s="65"/>
      <c r="QWJ126" s="65"/>
      <c r="QWL126" s="65"/>
      <c r="QWN126" s="65"/>
      <c r="QWP126" s="65"/>
      <c r="QWR126" s="65"/>
      <c r="QWT126" s="65"/>
      <c r="QWV126" s="65"/>
      <c r="QWX126" s="65"/>
      <c r="QWZ126" s="65"/>
      <c r="QXB126" s="65"/>
      <c r="QXD126" s="65"/>
      <c r="QXF126" s="65"/>
      <c r="QXH126" s="65"/>
      <c r="QXJ126" s="65"/>
      <c r="QXL126" s="65"/>
      <c r="QXN126" s="65"/>
      <c r="QXP126" s="65"/>
      <c r="QXR126" s="65"/>
      <c r="QXT126" s="65"/>
      <c r="QXV126" s="65"/>
      <c r="QXX126" s="65"/>
      <c r="QXZ126" s="65"/>
      <c r="QYB126" s="65"/>
      <c r="QYD126" s="65"/>
      <c r="QYF126" s="65"/>
      <c r="QYH126" s="65"/>
      <c r="QYJ126" s="65"/>
      <c r="QYL126" s="65"/>
      <c r="QYN126" s="65"/>
      <c r="QYP126" s="65"/>
      <c r="QYR126" s="65"/>
      <c r="QYT126" s="65"/>
      <c r="QYV126" s="65"/>
      <c r="QYX126" s="65"/>
      <c r="QYZ126" s="65"/>
      <c r="QZB126" s="65"/>
      <c r="QZD126" s="65"/>
      <c r="QZF126" s="65"/>
      <c r="QZH126" s="65"/>
      <c r="QZJ126" s="65"/>
      <c r="QZL126" s="65"/>
      <c r="QZN126" s="65"/>
      <c r="QZP126" s="65"/>
      <c r="QZR126" s="65"/>
      <c r="QZT126" s="65"/>
      <c r="QZV126" s="65"/>
      <c r="QZX126" s="65"/>
      <c r="QZZ126" s="65"/>
      <c r="RAB126" s="65"/>
      <c r="RAD126" s="65"/>
      <c r="RAF126" s="65"/>
      <c r="RAH126" s="65"/>
      <c r="RAJ126" s="65"/>
      <c r="RAL126" s="65"/>
      <c r="RAN126" s="65"/>
      <c r="RAP126" s="65"/>
      <c r="RAR126" s="65"/>
      <c r="RAT126" s="65"/>
      <c r="RAV126" s="65"/>
      <c r="RAX126" s="65"/>
      <c r="RAZ126" s="65"/>
      <c r="RBB126" s="65"/>
      <c r="RBD126" s="65"/>
      <c r="RBF126" s="65"/>
      <c r="RBH126" s="65"/>
      <c r="RBJ126" s="65"/>
      <c r="RBL126" s="65"/>
      <c r="RBN126" s="65"/>
      <c r="RBP126" s="65"/>
      <c r="RBR126" s="65"/>
      <c r="RBT126" s="65"/>
      <c r="RBV126" s="65"/>
      <c r="RBX126" s="65"/>
      <c r="RBZ126" s="65"/>
      <c r="RCB126" s="65"/>
      <c r="RCD126" s="65"/>
      <c r="RCF126" s="65"/>
      <c r="RCH126" s="65"/>
      <c r="RCJ126" s="65"/>
      <c r="RCL126" s="65"/>
      <c r="RCN126" s="65"/>
      <c r="RCP126" s="65"/>
      <c r="RCR126" s="65"/>
      <c r="RCT126" s="65"/>
      <c r="RCV126" s="65"/>
      <c r="RCX126" s="65"/>
      <c r="RCZ126" s="65"/>
      <c r="RDB126" s="65"/>
      <c r="RDD126" s="65"/>
      <c r="RDF126" s="65"/>
      <c r="RDH126" s="65"/>
      <c r="RDJ126" s="65"/>
      <c r="RDL126" s="65"/>
      <c r="RDN126" s="65"/>
      <c r="RDP126" s="65"/>
      <c r="RDR126" s="65"/>
      <c r="RDT126" s="65"/>
      <c r="RDV126" s="65"/>
      <c r="RDX126" s="65"/>
      <c r="RDZ126" s="65"/>
      <c r="REB126" s="65"/>
      <c r="RED126" s="65"/>
      <c r="REF126" s="65"/>
      <c r="REH126" s="65"/>
      <c r="REJ126" s="65"/>
      <c r="REL126" s="65"/>
      <c r="REN126" s="65"/>
      <c r="REP126" s="65"/>
      <c r="RER126" s="65"/>
      <c r="RET126" s="65"/>
      <c r="REV126" s="65"/>
      <c r="REX126" s="65"/>
      <c r="REZ126" s="65"/>
      <c r="RFB126" s="65"/>
      <c r="RFD126" s="65"/>
      <c r="RFF126" s="65"/>
      <c r="RFH126" s="65"/>
      <c r="RFJ126" s="65"/>
      <c r="RFL126" s="65"/>
      <c r="RFN126" s="65"/>
      <c r="RFP126" s="65"/>
      <c r="RFR126" s="65"/>
      <c r="RFT126" s="65"/>
      <c r="RFV126" s="65"/>
      <c r="RFX126" s="65"/>
      <c r="RFZ126" s="65"/>
      <c r="RGB126" s="65"/>
      <c r="RGD126" s="65"/>
      <c r="RGF126" s="65"/>
      <c r="RGH126" s="65"/>
      <c r="RGJ126" s="65"/>
      <c r="RGL126" s="65"/>
      <c r="RGN126" s="65"/>
      <c r="RGP126" s="65"/>
      <c r="RGR126" s="65"/>
      <c r="RGT126" s="65"/>
      <c r="RGV126" s="65"/>
      <c r="RGX126" s="65"/>
      <c r="RGZ126" s="65"/>
      <c r="RHB126" s="65"/>
      <c r="RHD126" s="65"/>
      <c r="RHF126" s="65"/>
      <c r="RHH126" s="65"/>
      <c r="RHJ126" s="65"/>
      <c r="RHL126" s="65"/>
      <c r="RHN126" s="65"/>
      <c r="RHP126" s="65"/>
      <c r="RHR126" s="65"/>
      <c r="RHT126" s="65"/>
      <c r="RHV126" s="65"/>
      <c r="RHX126" s="65"/>
      <c r="RHZ126" s="65"/>
      <c r="RIB126" s="65"/>
      <c r="RID126" s="65"/>
      <c r="RIF126" s="65"/>
      <c r="RIH126" s="65"/>
      <c r="RIJ126" s="65"/>
      <c r="RIL126" s="65"/>
      <c r="RIN126" s="65"/>
      <c r="RIP126" s="65"/>
      <c r="RIR126" s="65"/>
      <c r="RIT126" s="65"/>
      <c r="RIV126" s="65"/>
      <c r="RIX126" s="65"/>
      <c r="RIZ126" s="65"/>
      <c r="RJB126" s="65"/>
      <c r="RJD126" s="65"/>
      <c r="RJF126" s="65"/>
      <c r="RJH126" s="65"/>
      <c r="RJJ126" s="65"/>
      <c r="RJL126" s="65"/>
      <c r="RJN126" s="65"/>
      <c r="RJP126" s="65"/>
      <c r="RJR126" s="65"/>
      <c r="RJT126" s="65"/>
      <c r="RJV126" s="65"/>
      <c r="RJX126" s="65"/>
      <c r="RJZ126" s="65"/>
      <c r="RKB126" s="65"/>
      <c r="RKD126" s="65"/>
      <c r="RKF126" s="65"/>
      <c r="RKH126" s="65"/>
      <c r="RKJ126" s="65"/>
      <c r="RKL126" s="65"/>
      <c r="RKN126" s="65"/>
      <c r="RKP126" s="65"/>
      <c r="RKR126" s="65"/>
      <c r="RKT126" s="65"/>
      <c r="RKV126" s="65"/>
      <c r="RKX126" s="65"/>
      <c r="RKZ126" s="65"/>
      <c r="RLB126" s="65"/>
      <c r="RLD126" s="65"/>
      <c r="RLF126" s="65"/>
      <c r="RLH126" s="65"/>
      <c r="RLJ126" s="65"/>
      <c r="RLL126" s="65"/>
      <c r="RLN126" s="65"/>
      <c r="RLP126" s="65"/>
      <c r="RLR126" s="65"/>
      <c r="RLT126" s="65"/>
      <c r="RLV126" s="65"/>
      <c r="RLX126" s="65"/>
      <c r="RLZ126" s="65"/>
      <c r="RMB126" s="65"/>
      <c r="RMD126" s="65"/>
      <c r="RMF126" s="65"/>
      <c r="RMH126" s="65"/>
      <c r="RMJ126" s="65"/>
      <c r="RML126" s="65"/>
      <c r="RMN126" s="65"/>
      <c r="RMP126" s="65"/>
      <c r="RMR126" s="65"/>
      <c r="RMT126" s="65"/>
      <c r="RMV126" s="65"/>
      <c r="RMX126" s="65"/>
      <c r="RMZ126" s="65"/>
      <c r="RNB126" s="65"/>
      <c r="RND126" s="65"/>
      <c r="RNF126" s="65"/>
      <c r="RNH126" s="65"/>
      <c r="RNJ126" s="65"/>
      <c r="RNL126" s="65"/>
      <c r="RNN126" s="65"/>
      <c r="RNP126" s="65"/>
      <c r="RNR126" s="65"/>
      <c r="RNT126" s="65"/>
      <c r="RNV126" s="65"/>
      <c r="RNX126" s="65"/>
      <c r="RNZ126" s="65"/>
      <c r="ROB126" s="65"/>
      <c r="ROD126" s="65"/>
      <c r="ROF126" s="65"/>
      <c r="ROH126" s="65"/>
      <c r="ROJ126" s="65"/>
      <c r="ROL126" s="65"/>
      <c r="RON126" s="65"/>
      <c r="ROP126" s="65"/>
      <c r="ROR126" s="65"/>
      <c r="ROT126" s="65"/>
      <c r="ROV126" s="65"/>
      <c r="ROX126" s="65"/>
      <c r="ROZ126" s="65"/>
      <c r="RPB126" s="65"/>
      <c r="RPD126" s="65"/>
      <c r="RPF126" s="65"/>
      <c r="RPH126" s="65"/>
      <c r="RPJ126" s="65"/>
      <c r="RPL126" s="65"/>
      <c r="RPN126" s="65"/>
      <c r="RPP126" s="65"/>
      <c r="RPR126" s="65"/>
      <c r="RPT126" s="65"/>
      <c r="RPV126" s="65"/>
      <c r="RPX126" s="65"/>
      <c r="RPZ126" s="65"/>
      <c r="RQB126" s="65"/>
      <c r="RQD126" s="65"/>
      <c r="RQF126" s="65"/>
      <c r="RQH126" s="65"/>
      <c r="RQJ126" s="65"/>
      <c r="RQL126" s="65"/>
      <c r="RQN126" s="65"/>
      <c r="RQP126" s="65"/>
      <c r="RQR126" s="65"/>
      <c r="RQT126" s="65"/>
      <c r="RQV126" s="65"/>
      <c r="RQX126" s="65"/>
      <c r="RQZ126" s="65"/>
      <c r="RRB126" s="65"/>
      <c r="RRD126" s="65"/>
      <c r="RRF126" s="65"/>
      <c r="RRH126" s="65"/>
      <c r="RRJ126" s="65"/>
      <c r="RRL126" s="65"/>
      <c r="RRN126" s="65"/>
      <c r="RRP126" s="65"/>
      <c r="RRR126" s="65"/>
      <c r="RRT126" s="65"/>
      <c r="RRV126" s="65"/>
      <c r="RRX126" s="65"/>
      <c r="RRZ126" s="65"/>
      <c r="RSB126" s="65"/>
      <c r="RSD126" s="65"/>
      <c r="RSF126" s="65"/>
      <c r="RSH126" s="65"/>
      <c r="RSJ126" s="65"/>
      <c r="RSL126" s="65"/>
      <c r="RSN126" s="65"/>
      <c r="RSP126" s="65"/>
      <c r="RSR126" s="65"/>
      <c r="RST126" s="65"/>
      <c r="RSV126" s="65"/>
      <c r="RSX126" s="65"/>
      <c r="RSZ126" s="65"/>
      <c r="RTB126" s="65"/>
      <c r="RTD126" s="65"/>
      <c r="RTF126" s="65"/>
      <c r="RTH126" s="65"/>
      <c r="RTJ126" s="65"/>
      <c r="RTL126" s="65"/>
      <c r="RTN126" s="65"/>
      <c r="RTP126" s="65"/>
      <c r="RTR126" s="65"/>
      <c r="RTT126" s="65"/>
      <c r="RTV126" s="65"/>
      <c r="RTX126" s="65"/>
      <c r="RTZ126" s="65"/>
      <c r="RUB126" s="65"/>
      <c r="RUD126" s="65"/>
      <c r="RUF126" s="65"/>
      <c r="RUH126" s="65"/>
      <c r="RUJ126" s="65"/>
      <c r="RUL126" s="65"/>
      <c r="RUN126" s="65"/>
      <c r="RUP126" s="65"/>
      <c r="RUR126" s="65"/>
      <c r="RUT126" s="65"/>
      <c r="RUV126" s="65"/>
      <c r="RUX126" s="65"/>
      <c r="RUZ126" s="65"/>
      <c r="RVB126" s="65"/>
      <c r="RVD126" s="65"/>
      <c r="RVF126" s="65"/>
      <c r="RVH126" s="65"/>
      <c r="RVJ126" s="65"/>
      <c r="RVL126" s="65"/>
      <c r="RVN126" s="65"/>
      <c r="RVP126" s="65"/>
      <c r="RVR126" s="65"/>
      <c r="RVT126" s="65"/>
      <c r="RVV126" s="65"/>
      <c r="RVX126" s="65"/>
      <c r="RVZ126" s="65"/>
      <c r="RWB126" s="65"/>
      <c r="RWD126" s="65"/>
      <c r="RWF126" s="65"/>
      <c r="RWH126" s="65"/>
      <c r="RWJ126" s="65"/>
      <c r="RWL126" s="65"/>
      <c r="RWN126" s="65"/>
      <c r="RWP126" s="65"/>
      <c r="RWR126" s="65"/>
      <c r="RWT126" s="65"/>
      <c r="RWV126" s="65"/>
      <c r="RWX126" s="65"/>
      <c r="RWZ126" s="65"/>
      <c r="RXB126" s="65"/>
      <c r="RXD126" s="65"/>
      <c r="RXF126" s="65"/>
      <c r="RXH126" s="65"/>
      <c r="RXJ126" s="65"/>
      <c r="RXL126" s="65"/>
      <c r="RXN126" s="65"/>
      <c r="RXP126" s="65"/>
      <c r="RXR126" s="65"/>
      <c r="RXT126" s="65"/>
      <c r="RXV126" s="65"/>
      <c r="RXX126" s="65"/>
      <c r="RXZ126" s="65"/>
      <c r="RYB126" s="65"/>
      <c r="RYD126" s="65"/>
      <c r="RYF126" s="65"/>
      <c r="RYH126" s="65"/>
      <c r="RYJ126" s="65"/>
      <c r="RYL126" s="65"/>
      <c r="RYN126" s="65"/>
      <c r="RYP126" s="65"/>
      <c r="RYR126" s="65"/>
      <c r="RYT126" s="65"/>
      <c r="RYV126" s="65"/>
      <c r="RYX126" s="65"/>
      <c r="RYZ126" s="65"/>
      <c r="RZB126" s="65"/>
      <c r="RZD126" s="65"/>
      <c r="RZF126" s="65"/>
      <c r="RZH126" s="65"/>
      <c r="RZJ126" s="65"/>
      <c r="RZL126" s="65"/>
      <c r="RZN126" s="65"/>
      <c r="RZP126" s="65"/>
      <c r="RZR126" s="65"/>
      <c r="RZT126" s="65"/>
      <c r="RZV126" s="65"/>
      <c r="RZX126" s="65"/>
      <c r="RZZ126" s="65"/>
      <c r="SAB126" s="65"/>
      <c r="SAD126" s="65"/>
      <c r="SAF126" s="65"/>
      <c r="SAH126" s="65"/>
      <c r="SAJ126" s="65"/>
      <c r="SAL126" s="65"/>
      <c r="SAN126" s="65"/>
      <c r="SAP126" s="65"/>
      <c r="SAR126" s="65"/>
      <c r="SAT126" s="65"/>
      <c r="SAV126" s="65"/>
      <c r="SAX126" s="65"/>
      <c r="SAZ126" s="65"/>
      <c r="SBB126" s="65"/>
      <c r="SBD126" s="65"/>
      <c r="SBF126" s="65"/>
      <c r="SBH126" s="65"/>
      <c r="SBJ126" s="65"/>
      <c r="SBL126" s="65"/>
      <c r="SBN126" s="65"/>
      <c r="SBP126" s="65"/>
      <c r="SBR126" s="65"/>
      <c r="SBT126" s="65"/>
      <c r="SBV126" s="65"/>
      <c r="SBX126" s="65"/>
      <c r="SBZ126" s="65"/>
      <c r="SCB126" s="65"/>
      <c r="SCD126" s="65"/>
      <c r="SCF126" s="65"/>
      <c r="SCH126" s="65"/>
      <c r="SCJ126" s="65"/>
      <c r="SCL126" s="65"/>
      <c r="SCN126" s="65"/>
      <c r="SCP126" s="65"/>
      <c r="SCR126" s="65"/>
      <c r="SCT126" s="65"/>
      <c r="SCV126" s="65"/>
      <c r="SCX126" s="65"/>
      <c r="SCZ126" s="65"/>
      <c r="SDB126" s="65"/>
      <c r="SDD126" s="65"/>
      <c r="SDF126" s="65"/>
      <c r="SDH126" s="65"/>
      <c r="SDJ126" s="65"/>
      <c r="SDL126" s="65"/>
      <c r="SDN126" s="65"/>
      <c r="SDP126" s="65"/>
      <c r="SDR126" s="65"/>
      <c r="SDT126" s="65"/>
      <c r="SDV126" s="65"/>
      <c r="SDX126" s="65"/>
      <c r="SDZ126" s="65"/>
      <c r="SEB126" s="65"/>
      <c r="SED126" s="65"/>
      <c r="SEF126" s="65"/>
      <c r="SEH126" s="65"/>
      <c r="SEJ126" s="65"/>
      <c r="SEL126" s="65"/>
      <c r="SEN126" s="65"/>
      <c r="SEP126" s="65"/>
      <c r="SER126" s="65"/>
      <c r="SET126" s="65"/>
      <c r="SEV126" s="65"/>
      <c r="SEX126" s="65"/>
      <c r="SEZ126" s="65"/>
      <c r="SFB126" s="65"/>
      <c r="SFD126" s="65"/>
      <c r="SFF126" s="65"/>
      <c r="SFH126" s="65"/>
      <c r="SFJ126" s="65"/>
      <c r="SFL126" s="65"/>
      <c r="SFN126" s="65"/>
      <c r="SFP126" s="65"/>
      <c r="SFR126" s="65"/>
      <c r="SFT126" s="65"/>
      <c r="SFV126" s="65"/>
      <c r="SFX126" s="65"/>
      <c r="SFZ126" s="65"/>
      <c r="SGB126" s="65"/>
      <c r="SGD126" s="65"/>
      <c r="SGF126" s="65"/>
      <c r="SGH126" s="65"/>
      <c r="SGJ126" s="65"/>
      <c r="SGL126" s="65"/>
      <c r="SGN126" s="65"/>
      <c r="SGP126" s="65"/>
      <c r="SGR126" s="65"/>
      <c r="SGT126" s="65"/>
      <c r="SGV126" s="65"/>
      <c r="SGX126" s="65"/>
      <c r="SGZ126" s="65"/>
      <c r="SHB126" s="65"/>
      <c r="SHD126" s="65"/>
      <c r="SHF126" s="65"/>
      <c r="SHH126" s="65"/>
      <c r="SHJ126" s="65"/>
      <c r="SHL126" s="65"/>
      <c r="SHN126" s="65"/>
      <c r="SHP126" s="65"/>
      <c r="SHR126" s="65"/>
      <c r="SHT126" s="65"/>
      <c r="SHV126" s="65"/>
      <c r="SHX126" s="65"/>
      <c r="SHZ126" s="65"/>
      <c r="SIB126" s="65"/>
      <c r="SID126" s="65"/>
      <c r="SIF126" s="65"/>
      <c r="SIH126" s="65"/>
      <c r="SIJ126" s="65"/>
      <c r="SIL126" s="65"/>
      <c r="SIN126" s="65"/>
      <c r="SIP126" s="65"/>
      <c r="SIR126" s="65"/>
      <c r="SIT126" s="65"/>
      <c r="SIV126" s="65"/>
      <c r="SIX126" s="65"/>
      <c r="SIZ126" s="65"/>
      <c r="SJB126" s="65"/>
      <c r="SJD126" s="65"/>
      <c r="SJF126" s="65"/>
      <c r="SJH126" s="65"/>
      <c r="SJJ126" s="65"/>
      <c r="SJL126" s="65"/>
      <c r="SJN126" s="65"/>
      <c r="SJP126" s="65"/>
      <c r="SJR126" s="65"/>
      <c r="SJT126" s="65"/>
      <c r="SJV126" s="65"/>
      <c r="SJX126" s="65"/>
      <c r="SJZ126" s="65"/>
      <c r="SKB126" s="65"/>
      <c r="SKD126" s="65"/>
      <c r="SKF126" s="65"/>
      <c r="SKH126" s="65"/>
      <c r="SKJ126" s="65"/>
      <c r="SKL126" s="65"/>
      <c r="SKN126" s="65"/>
      <c r="SKP126" s="65"/>
      <c r="SKR126" s="65"/>
      <c r="SKT126" s="65"/>
      <c r="SKV126" s="65"/>
      <c r="SKX126" s="65"/>
      <c r="SKZ126" s="65"/>
      <c r="SLB126" s="65"/>
      <c r="SLD126" s="65"/>
      <c r="SLF126" s="65"/>
      <c r="SLH126" s="65"/>
      <c r="SLJ126" s="65"/>
      <c r="SLL126" s="65"/>
      <c r="SLN126" s="65"/>
      <c r="SLP126" s="65"/>
      <c r="SLR126" s="65"/>
      <c r="SLT126" s="65"/>
      <c r="SLV126" s="65"/>
      <c r="SLX126" s="65"/>
      <c r="SLZ126" s="65"/>
      <c r="SMB126" s="65"/>
      <c r="SMD126" s="65"/>
      <c r="SMF126" s="65"/>
      <c r="SMH126" s="65"/>
      <c r="SMJ126" s="65"/>
      <c r="SML126" s="65"/>
      <c r="SMN126" s="65"/>
      <c r="SMP126" s="65"/>
      <c r="SMR126" s="65"/>
      <c r="SMT126" s="65"/>
      <c r="SMV126" s="65"/>
      <c r="SMX126" s="65"/>
      <c r="SMZ126" s="65"/>
      <c r="SNB126" s="65"/>
      <c r="SND126" s="65"/>
      <c r="SNF126" s="65"/>
      <c r="SNH126" s="65"/>
      <c r="SNJ126" s="65"/>
      <c r="SNL126" s="65"/>
      <c r="SNN126" s="65"/>
      <c r="SNP126" s="65"/>
      <c r="SNR126" s="65"/>
      <c r="SNT126" s="65"/>
      <c r="SNV126" s="65"/>
      <c r="SNX126" s="65"/>
      <c r="SNZ126" s="65"/>
      <c r="SOB126" s="65"/>
      <c r="SOD126" s="65"/>
      <c r="SOF126" s="65"/>
      <c r="SOH126" s="65"/>
      <c r="SOJ126" s="65"/>
      <c r="SOL126" s="65"/>
      <c r="SON126" s="65"/>
      <c r="SOP126" s="65"/>
      <c r="SOR126" s="65"/>
      <c r="SOT126" s="65"/>
      <c r="SOV126" s="65"/>
      <c r="SOX126" s="65"/>
      <c r="SOZ126" s="65"/>
      <c r="SPB126" s="65"/>
      <c r="SPD126" s="65"/>
      <c r="SPF126" s="65"/>
      <c r="SPH126" s="65"/>
      <c r="SPJ126" s="65"/>
      <c r="SPL126" s="65"/>
      <c r="SPN126" s="65"/>
      <c r="SPP126" s="65"/>
      <c r="SPR126" s="65"/>
      <c r="SPT126" s="65"/>
      <c r="SPV126" s="65"/>
      <c r="SPX126" s="65"/>
      <c r="SPZ126" s="65"/>
      <c r="SQB126" s="65"/>
      <c r="SQD126" s="65"/>
      <c r="SQF126" s="65"/>
      <c r="SQH126" s="65"/>
      <c r="SQJ126" s="65"/>
      <c r="SQL126" s="65"/>
      <c r="SQN126" s="65"/>
      <c r="SQP126" s="65"/>
      <c r="SQR126" s="65"/>
      <c r="SQT126" s="65"/>
      <c r="SQV126" s="65"/>
      <c r="SQX126" s="65"/>
      <c r="SQZ126" s="65"/>
      <c r="SRB126" s="65"/>
      <c r="SRD126" s="65"/>
      <c r="SRF126" s="65"/>
      <c r="SRH126" s="65"/>
      <c r="SRJ126" s="65"/>
      <c r="SRL126" s="65"/>
      <c r="SRN126" s="65"/>
      <c r="SRP126" s="65"/>
      <c r="SRR126" s="65"/>
      <c r="SRT126" s="65"/>
      <c r="SRV126" s="65"/>
      <c r="SRX126" s="65"/>
      <c r="SRZ126" s="65"/>
      <c r="SSB126" s="65"/>
      <c r="SSD126" s="65"/>
      <c r="SSF126" s="65"/>
      <c r="SSH126" s="65"/>
      <c r="SSJ126" s="65"/>
      <c r="SSL126" s="65"/>
      <c r="SSN126" s="65"/>
      <c r="SSP126" s="65"/>
      <c r="SSR126" s="65"/>
      <c r="SST126" s="65"/>
      <c r="SSV126" s="65"/>
      <c r="SSX126" s="65"/>
      <c r="SSZ126" s="65"/>
      <c r="STB126" s="65"/>
      <c r="STD126" s="65"/>
      <c r="STF126" s="65"/>
      <c r="STH126" s="65"/>
      <c r="STJ126" s="65"/>
      <c r="STL126" s="65"/>
      <c r="STN126" s="65"/>
      <c r="STP126" s="65"/>
      <c r="STR126" s="65"/>
      <c r="STT126" s="65"/>
      <c r="STV126" s="65"/>
      <c r="STX126" s="65"/>
      <c r="STZ126" s="65"/>
      <c r="SUB126" s="65"/>
      <c r="SUD126" s="65"/>
      <c r="SUF126" s="65"/>
      <c r="SUH126" s="65"/>
      <c r="SUJ126" s="65"/>
      <c r="SUL126" s="65"/>
      <c r="SUN126" s="65"/>
      <c r="SUP126" s="65"/>
      <c r="SUR126" s="65"/>
      <c r="SUT126" s="65"/>
      <c r="SUV126" s="65"/>
      <c r="SUX126" s="65"/>
      <c r="SUZ126" s="65"/>
      <c r="SVB126" s="65"/>
      <c r="SVD126" s="65"/>
      <c r="SVF126" s="65"/>
      <c r="SVH126" s="65"/>
      <c r="SVJ126" s="65"/>
      <c r="SVL126" s="65"/>
      <c r="SVN126" s="65"/>
      <c r="SVP126" s="65"/>
      <c r="SVR126" s="65"/>
      <c r="SVT126" s="65"/>
      <c r="SVV126" s="65"/>
      <c r="SVX126" s="65"/>
      <c r="SVZ126" s="65"/>
      <c r="SWB126" s="65"/>
      <c r="SWD126" s="65"/>
      <c r="SWF126" s="65"/>
      <c r="SWH126" s="65"/>
      <c r="SWJ126" s="65"/>
      <c r="SWL126" s="65"/>
      <c r="SWN126" s="65"/>
      <c r="SWP126" s="65"/>
      <c r="SWR126" s="65"/>
      <c r="SWT126" s="65"/>
      <c r="SWV126" s="65"/>
      <c r="SWX126" s="65"/>
      <c r="SWZ126" s="65"/>
      <c r="SXB126" s="65"/>
      <c r="SXD126" s="65"/>
      <c r="SXF126" s="65"/>
      <c r="SXH126" s="65"/>
      <c r="SXJ126" s="65"/>
      <c r="SXL126" s="65"/>
      <c r="SXN126" s="65"/>
      <c r="SXP126" s="65"/>
      <c r="SXR126" s="65"/>
      <c r="SXT126" s="65"/>
      <c r="SXV126" s="65"/>
      <c r="SXX126" s="65"/>
      <c r="SXZ126" s="65"/>
      <c r="SYB126" s="65"/>
      <c r="SYD126" s="65"/>
      <c r="SYF126" s="65"/>
      <c r="SYH126" s="65"/>
      <c r="SYJ126" s="65"/>
      <c r="SYL126" s="65"/>
      <c r="SYN126" s="65"/>
      <c r="SYP126" s="65"/>
      <c r="SYR126" s="65"/>
      <c r="SYT126" s="65"/>
      <c r="SYV126" s="65"/>
      <c r="SYX126" s="65"/>
      <c r="SYZ126" s="65"/>
      <c r="SZB126" s="65"/>
      <c r="SZD126" s="65"/>
      <c r="SZF126" s="65"/>
      <c r="SZH126" s="65"/>
      <c r="SZJ126" s="65"/>
      <c r="SZL126" s="65"/>
      <c r="SZN126" s="65"/>
      <c r="SZP126" s="65"/>
      <c r="SZR126" s="65"/>
      <c r="SZT126" s="65"/>
      <c r="SZV126" s="65"/>
      <c r="SZX126" s="65"/>
      <c r="SZZ126" s="65"/>
      <c r="TAB126" s="65"/>
      <c r="TAD126" s="65"/>
      <c r="TAF126" s="65"/>
      <c r="TAH126" s="65"/>
      <c r="TAJ126" s="65"/>
      <c r="TAL126" s="65"/>
      <c r="TAN126" s="65"/>
      <c r="TAP126" s="65"/>
      <c r="TAR126" s="65"/>
      <c r="TAT126" s="65"/>
      <c r="TAV126" s="65"/>
      <c r="TAX126" s="65"/>
      <c r="TAZ126" s="65"/>
      <c r="TBB126" s="65"/>
      <c r="TBD126" s="65"/>
      <c r="TBF126" s="65"/>
      <c r="TBH126" s="65"/>
      <c r="TBJ126" s="65"/>
      <c r="TBL126" s="65"/>
      <c r="TBN126" s="65"/>
      <c r="TBP126" s="65"/>
      <c r="TBR126" s="65"/>
      <c r="TBT126" s="65"/>
      <c r="TBV126" s="65"/>
      <c r="TBX126" s="65"/>
      <c r="TBZ126" s="65"/>
      <c r="TCB126" s="65"/>
      <c r="TCD126" s="65"/>
      <c r="TCF126" s="65"/>
      <c r="TCH126" s="65"/>
      <c r="TCJ126" s="65"/>
      <c r="TCL126" s="65"/>
      <c r="TCN126" s="65"/>
      <c r="TCP126" s="65"/>
      <c r="TCR126" s="65"/>
      <c r="TCT126" s="65"/>
      <c r="TCV126" s="65"/>
      <c r="TCX126" s="65"/>
      <c r="TCZ126" s="65"/>
      <c r="TDB126" s="65"/>
      <c r="TDD126" s="65"/>
      <c r="TDF126" s="65"/>
      <c r="TDH126" s="65"/>
      <c r="TDJ126" s="65"/>
      <c r="TDL126" s="65"/>
      <c r="TDN126" s="65"/>
      <c r="TDP126" s="65"/>
      <c r="TDR126" s="65"/>
      <c r="TDT126" s="65"/>
      <c r="TDV126" s="65"/>
      <c r="TDX126" s="65"/>
      <c r="TDZ126" s="65"/>
      <c r="TEB126" s="65"/>
      <c r="TED126" s="65"/>
      <c r="TEF126" s="65"/>
      <c r="TEH126" s="65"/>
      <c r="TEJ126" s="65"/>
      <c r="TEL126" s="65"/>
      <c r="TEN126" s="65"/>
      <c r="TEP126" s="65"/>
      <c r="TER126" s="65"/>
      <c r="TET126" s="65"/>
      <c r="TEV126" s="65"/>
      <c r="TEX126" s="65"/>
      <c r="TEZ126" s="65"/>
      <c r="TFB126" s="65"/>
      <c r="TFD126" s="65"/>
      <c r="TFF126" s="65"/>
      <c r="TFH126" s="65"/>
      <c r="TFJ126" s="65"/>
      <c r="TFL126" s="65"/>
      <c r="TFN126" s="65"/>
      <c r="TFP126" s="65"/>
      <c r="TFR126" s="65"/>
      <c r="TFT126" s="65"/>
      <c r="TFV126" s="65"/>
      <c r="TFX126" s="65"/>
      <c r="TFZ126" s="65"/>
      <c r="TGB126" s="65"/>
      <c r="TGD126" s="65"/>
      <c r="TGF126" s="65"/>
      <c r="TGH126" s="65"/>
      <c r="TGJ126" s="65"/>
      <c r="TGL126" s="65"/>
      <c r="TGN126" s="65"/>
      <c r="TGP126" s="65"/>
      <c r="TGR126" s="65"/>
      <c r="TGT126" s="65"/>
      <c r="TGV126" s="65"/>
      <c r="TGX126" s="65"/>
      <c r="TGZ126" s="65"/>
      <c r="THB126" s="65"/>
      <c r="THD126" s="65"/>
      <c r="THF126" s="65"/>
      <c r="THH126" s="65"/>
      <c r="THJ126" s="65"/>
      <c r="THL126" s="65"/>
      <c r="THN126" s="65"/>
      <c r="THP126" s="65"/>
      <c r="THR126" s="65"/>
      <c r="THT126" s="65"/>
      <c r="THV126" s="65"/>
      <c r="THX126" s="65"/>
      <c r="THZ126" s="65"/>
      <c r="TIB126" s="65"/>
      <c r="TID126" s="65"/>
      <c r="TIF126" s="65"/>
      <c r="TIH126" s="65"/>
      <c r="TIJ126" s="65"/>
      <c r="TIL126" s="65"/>
      <c r="TIN126" s="65"/>
      <c r="TIP126" s="65"/>
      <c r="TIR126" s="65"/>
      <c r="TIT126" s="65"/>
      <c r="TIV126" s="65"/>
      <c r="TIX126" s="65"/>
      <c r="TIZ126" s="65"/>
      <c r="TJB126" s="65"/>
      <c r="TJD126" s="65"/>
      <c r="TJF126" s="65"/>
      <c r="TJH126" s="65"/>
      <c r="TJJ126" s="65"/>
      <c r="TJL126" s="65"/>
      <c r="TJN126" s="65"/>
      <c r="TJP126" s="65"/>
      <c r="TJR126" s="65"/>
      <c r="TJT126" s="65"/>
      <c r="TJV126" s="65"/>
      <c r="TJX126" s="65"/>
      <c r="TJZ126" s="65"/>
      <c r="TKB126" s="65"/>
      <c r="TKD126" s="65"/>
      <c r="TKF126" s="65"/>
      <c r="TKH126" s="65"/>
      <c r="TKJ126" s="65"/>
      <c r="TKL126" s="65"/>
      <c r="TKN126" s="65"/>
      <c r="TKP126" s="65"/>
      <c r="TKR126" s="65"/>
      <c r="TKT126" s="65"/>
      <c r="TKV126" s="65"/>
      <c r="TKX126" s="65"/>
      <c r="TKZ126" s="65"/>
      <c r="TLB126" s="65"/>
      <c r="TLD126" s="65"/>
      <c r="TLF126" s="65"/>
      <c r="TLH126" s="65"/>
      <c r="TLJ126" s="65"/>
      <c r="TLL126" s="65"/>
      <c r="TLN126" s="65"/>
      <c r="TLP126" s="65"/>
      <c r="TLR126" s="65"/>
      <c r="TLT126" s="65"/>
      <c r="TLV126" s="65"/>
      <c r="TLX126" s="65"/>
      <c r="TLZ126" s="65"/>
      <c r="TMB126" s="65"/>
      <c r="TMD126" s="65"/>
      <c r="TMF126" s="65"/>
      <c r="TMH126" s="65"/>
      <c r="TMJ126" s="65"/>
      <c r="TML126" s="65"/>
      <c r="TMN126" s="65"/>
      <c r="TMP126" s="65"/>
      <c r="TMR126" s="65"/>
      <c r="TMT126" s="65"/>
      <c r="TMV126" s="65"/>
      <c r="TMX126" s="65"/>
      <c r="TMZ126" s="65"/>
      <c r="TNB126" s="65"/>
      <c r="TND126" s="65"/>
      <c r="TNF126" s="65"/>
      <c r="TNH126" s="65"/>
      <c r="TNJ126" s="65"/>
      <c r="TNL126" s="65"/>
      <c r="TNN126" s="65"/>
      <c r="TNP126" s="65"/>
      <c r="TNR126" s="65"/>
      <c r="TNT126" s="65"/>
      <c r="TNV126" s="65"/>
      <c r="TNX126" s="65"/>
      <c r="TNZ126" s="65"/>
      <c r="TOB126" s="65"/>
      <c r="TOD126" s="65"/>
      <c r="TOF126" s="65"/>
      <c r="TOH126" s="65"/>
      <c r="TOJ126" s="65"/>
      <c r="TOL126" s="65"/>
      <c r="TON126" s="65"/>
      <c r="TOP126" s="65"/>
      <c r="TOR126" s="65"/>
      <c r="TOT126" s="65"/>
      <c r="TOV126" s="65"/>
      <c r="TOX126" s="65"/>
      <c r="TOZ126" s="65"/>
      <c r="TPB126" s="65"/>
      <c r="TPD126" s="65"/>
      <c r="TPF126" s="65"/>
      <c r="TPH126" s="65"/>
      <c r="TPJ126" s="65"/>
      <c r="TPL126" s="65"/>
      <c r="TPN126" s="65"/>
      <c r="TPP126" s="65"/>
      <c r="TPR126" s="65"/>
      <c r="TPT126" s="65"/>
      <c r="TPV126" s="65"/>
      <c r="TPX126" s="65"/>
      <c r="TPZ126" s="65"/>
      <c r="TQB126" s="65"/>
      <c r="TQD126" s="65"/>
      <c r="TQF126" s="65"/>
      <c r="TQH126" s="65"/>
      <c r="TQJ126" s="65"/>
      <c r="TQL126" s="65"/>
      <c r="TQN126" s="65"/>
      <c r="TQP126" s="65"/>
      <c r="TQR126" s="65"/>
      <c r="TQT126" s="65"/>
      <c r="TQV126" s="65"/>
      <c r="TQX126" s="65"/>
      <c r="TQZ126" s="65"/>
      <c r="TRB126" s="65"/>
      <c r="TRD126" s="65"/>
      <c r="TRF126" s="65"/>
      <c r="TRH126" s="65"/>
      <c r="TRJ126" s="65"/>
      <c r="TRL126" s="65"/>
      <c r="TRN126" s="65"/>
      <c r="TRP126" s="65"/>
      <c r="TRR126" s="65"/>
      <c r="TRT126" s="65"/>
      <c r="TRV126" s="65"/>
      <c r="TRX126" s="65"/>
      <c r="TRZ126" s="65"/>
      <c r="TSB126" s="65"/>
      <c r="TSD126" s="65"/>
      <c r="TSF126" s="65"/>
      <c r="TSH126" s="65"/>
      <c r="TSJ126" s="65"/>
      <c r="TSL126" s="65"/>
      <c r="TSN126" s="65"/>
      <c r="TSP126" s="65"/>
      <c r="TSR126" s="65"/>
      <c r="TST126" s="65"/>
      <c r="TSV126" s="65"/>
      <c r="TSX126" s="65"/>
      <c r="TSZ126" s="65"/>
      <c r="TTB126" s="65"/>
      <c r="TTD126" s="65"/>
      <c r="TTF126" s="65"/>
      <c r="TTH126" s="65"/>
      <c r="TTJ126" s="65"/>
      <c r="TTL126" s="65"/>
      <c r="TTN126" s="65"/>
      <c r="TTP126" s="65"/>
      <c r="TTR126" s="65"/>
      <c r="TTT126" s="65"/>
      <c r="TTV126" s="65"/>
      <c r="TTX126" s="65"/>
      <c r="TTZ126" s="65"/>
      <c r="TUB126" s="65"/>
      <c r="TUD126" s="65"/>
      <c r="TUF126" s="65"/>
      <c r="TUH126" s="65"/>
      <c r="TUJ126" s="65"/>
      <c r="TUL126" s="65"/>
      <c r="TUN126" s="65"/>
      <c r="TUP126" s="65"/>
      <c r="TUR126" s="65"/>
      <c r="TUT126" s="65"/>
      <c r="TUV126" s="65"/>
      <c r="TUX126" s="65"/>
      <c r="TUZ126" s="65"/>
      <c r="TVB126" s="65"/>
      <c r="TVD126" s="65"/>
      <c r="TVF126" s="65"/>
      <c r="TVH126" s="65"/>
      <c r="TVJ126" s="65"/>
      <c r="TVL126" s="65"/>
      <c r="TVN126" s="65"/>
      <c r="TVP126" s="65"/>
      <c r="TVR126" s="65"/>
      <c r="TVT126" s="65"/>
      <c r="TVV126" s="65"/>
      <c r="TVX126" s="65"/>
      <c r="TVZ126" s="65"/>
      <c r="TWB126" s="65"/>
      <c r="TWD126" s="65"/>
      <c r="TWF126" s="65"/>
      <c r="TWH126" s="65"/>
      <c r="TWJ126" s="65"/>
      <c r="TWL126" s="65"/>
      <c r="TWN126" s="65"/>
      <c r="TWP126" s="65"/>
      <c r="TWR126" s="65"/>
      <c r="TWT126" s="65"/>
      <c r="TWV126" s="65"/>
      <c r="TWX126" s="65"/>
      <c r="TWZ126" s="65"/>
      <c r="TXB126" s="65"/>
      <c r="TXD126" s="65"/>
      <c r="TXF126" s="65"/>
      <c r="TXH126" s="65"/>
      <c r="TXJ126" s="65"/>
      <c r="TXL126" s="65"/>
      <c r="TXN126" s="65"/>
      <c r="TXP126" s="65"/>
      <c r="TXR126" s="65"/>
      <c r="TXT126" s="65"/>
      <c r="TXV126" s="65"/>
      <c r="TXX126" s="65"/>
      <c r="TXZ126" s="65"/>
      <c r="TYB126" s="65"/>
      <c r="TYD126" s="65"/>
      <c r="TYF126" s="65"/>
      <c r="TYH126" s="65"/>
      <c r="TYJ126" s="65"/>
      <c r="TYL126" s="65"/>
      <c r="TYN126" s="65"/>
      <c r="TYP126" s="65"/>
      <c r="TYR126" s="65"/>
      <c r="TYT126" s="65"/>
      <c r="TYV126" s="65"/>
      <c r="TYX126" s="65"/>
      <c r="TYZ126" s="65"/>
      <c r="TZB126" s="65"/>
      <c r="TZD126" s="65"/>
      <c r="TZF126" s="65"/>
      <c r="TZH126" s="65"/>
      <c r="TZJ126" s="65"/>
      <c r="TZL126" s="65"/>
      <c r="TZN126" s="65"/>
      <c r="TZP126" s="65"/>
      <c r="TZR126" s="65"/>
      <c r="TZT126" s="65"/>
      <c r="TZV126" s="65"/>
      <c r="TZX126" s="65"/>
      <c r="TZZ126" s="65"/>
      <c r="UAB126" s="65"/>
      <c r="UAD126" s="65"/>
      <c r="UAF126" s="65"/>
      <c r="UAH126" s="65"/>
      <c r="UAJ126" s="65"/>
      <c r="UAL126" s="65"/>
      <c r="UAN126" s="65"/>
      <c r="UAP126" s="65"/>
      <c r="UAR126" s="65"/>
      <c r="UAT126" s="65"/>
      <c r="UAV126" s="65"/>
      <c r="UAX126" s="65"/>
      <c r="UAZ126" s="65"/>
      <c r="UBB126" s="65"/>
      <c r="UBD126" s="65"/>
      <c r="UBF126" s="65"/>
      <c r="UBH126" s="65"/>
      <c r="UBJ126" s="65"/>
      <c r="UBL126" s="65"/>
      <c r="UBN126" s="65"/>
      <c r="UBP126" s="65"/>
      <c r="UBR126" s="65"/>
      <c r="UBT126" s="65"/>
      <c r="UBV126" s="65"/>
      <c r="UBX126" s="65"/>
      <c r="UBZ126" s="65"/>
      <c r="UCB126" s="65"/>
      <c r="UCD126" s="65"/>
      <c r="UCF126" s="65"/>
      <c r="UCH126" s="65"/>
      <c r="UCJ126" s="65"/>
      <c r="UCL126" s="65"/>
      <c r="UCN126" s="65"/>
      <c r="UCP126" s="65"/>
      <c r="UCR126" s="65"/>
      <c r="UCT126" s="65"/>
      <c r="UCV126" s="65"/>
      <c r="UCX126" s="65"/>
      <c r="UCZ126" s="65"/>
      <c r="UDB126" s="65"/>
      <c r="UDD126" s="65"/>
      <c r="UDF126" s="65"/>
      <c r="UDH126" s="65"/>
      <c r="UDJ126" s="65"/>
      <c r="UDL126" s="65"/>
      <c r="UDN126" s="65"/>
      <c r="UDP126" s="65"/>
      <c r="UDR126" s="65"/>
      <c r="UDT126" s="65"/>
      <c r="UDV126" s="65"/>
      <c r="UDX126" s="65"/>
      <c r="UDZ126" s="65"/>
      <c r="UEB126" s="65"/>
      <c r="UED126" s="65"/>
      <c r="UEF126" s="65"/>
      <c r="UEH126" s="65"/>
      <c r="UEJ126" s="65"/>
      <c r="UEL126" s="65"/>
      <c r="UEN126" s="65"/>
      <c r="UEP126" s="65"/>
      <c r="UER126" s="65"/>
      <c r="UET126" s="65"/>
      <c r="UEV126" s="65"/>
      <c r="UEX126" s="65"/>
      <c r="UEZ126" s="65"/>
      <c r="UFB126" s="65"/>
      <c r="UFD126" s="65"/>
      <c r="UFF126" s="65"/>
      <c r="UFH126" s="65"/>
      <c r="UFJ126" s="65"/>
      <c r="UFL126" s="65"/>
      <c r="UFN126" s="65"/>
      <c r="UFP126" s="65"/>
      <c r="UFR126" s="65"/>
      <c r="UFT126" s="65"/>
      <c r="UFV126" s="65"/>
      <c r="UFX126" s="65"/>
      <c r="UFZ126" s="65"/>
      <c r="UGB126" s="65"/>
      <c r="UGD126" s="65"/>
      <c r="UGF126" s="65"/>
      <c r="UGH126" s="65"/>
      <c r="UGJ126" s="65"/>
      <c r="UGL126" s="65"/>
      <c r="UGN126" s="65"/>
      <c r="UGP126" s="65"/>
      <c r="UGR126" s="65"/>
      <c r="UGT126" s="65"/>
      <c r="UGV126" s="65"/>
      <c r="UGX126" s="65"/>
      <c r="UGZ126" s="65"/>
      <c r="UHB126" s="65"/>
      <c r="UHD126" s="65"/>
      <c r="UHF126" s="65"/>
      <c r="UHH126" s="65"/>
      <c r="UHJ126" s="65"/>
      <c r="UHL126" s="65"/>
      <c r="UHN126" s="65"/>
      <c r="UHP126" s="65"/>
      <c r="UHR126" s="65"/>
      <c r="UHT126" s="65"/>
      <c r="UHV126" s="65"/>
      <c r="UHX126" s="65"/>
      <c r="UHZ126" s="65"/>
      <c r="UIB126" s="65"/>
      <c r="UID126" s="65"/>
      <c r="UIF126" s="65"/>
      <c r="UIH126" s="65"/>
      <c r="UIJ126" s="65"/>
      <c r="UIL126" s="65"/>
      <c r="UIN126" s="65"/>
      <c r="UIP126" s="65"/>
      <c r="UIR126" s="65"/>
      <c r="UIT126" s="65"/>
      <c r="UIV126" s="65"/>
      <c r="UIX126" s="65"/>
      <c r="UIZ126" s="65"/>
      <c r="UJB126" s="65"/>
      <c r="UJD126" s="65"/>
      <c r="UJF126" s="65"/>
      <c r="UJH126" s="65"/>
      <c r="UJJ126" s="65"/>
      <c r="UJL126" s="65"/>
      <c r="UJN126" s="65"/>
      <c r="UJP126" s="65"/>
      <c r="UJR126" s="65"/>
      <c r="UJT126" s="65"/>
      <c r="UJV126" s="65"/>
      <c r="UJX126" s="65"/>
      <c r="UJZ126" s="65"/>
      <c r="UKB126" s="65"/>
      <c r="UKD126" s="65"/>
      <c r="UKF126" s="65"/>
      <c r="UKH126" s="65"/>
      <c r="UKJ126" s="65"/>
      <c r="UKL126" s="65"/>
      <c r="UKN126" s="65"/>
      <c r="UKP126" s="65"/>
      <c r="UKR126" s="65"/>
      <c r="UKT126" s="65"/>
      <c r="UKV126" s="65"/>
      <c r="UKX126" s="65"/>
      <c r="UKZ126" s="65"/>
      <c r="ULB126" s="65"/>
      <c r="ULD126" s="65"/>
      <c r="ULF126" s="65"/>
      <c r="ULH126" s="65"/>
      <c r="ULJ126" s="65"/>
      <c r="ULL126" s="65"/>
      <c r="ULN126" s="65"/>
      <c r="ULP126" s="65"/>
      <c r="ULR126" s="65"/>
      <c r="ULT126" s="65"/>
      <c r="ULV126" s="65"/>
      <c r="ULX126" s="65"/>
      <c r="ULZ126" s="65"/>
      <c r="UMB126" s="65"/>
      <c r="UMD126" s="65"/>
      <c r="UMF126" s="65"/>
      <c r="UMH126" s="65"/>
      <c r="UMJ126" s="65"/>
      <c r="UML126" s="65"/>
      <c r="UMN126" s="65"/>
      <c r="UMP126" s="65"/>
      <c r="UMR126" s="65"/>
      <c r="UMT126" s="65"/>
      <c r="UMV126" s="65"/>
      <c r="UMX126" s="65"/>
      <c r="UMZ126" s="65"/>
      <c r="UNB126" s="65"/>
      <c r="UND126" s="65"/>
      <c r="UNF126" s="65"/>
      <c r="UNH126" s="65"/>
      <c r="UNJ126" s="65"/>
      <c r="UNL126" s="65"/>
      <c r="UNN126" s="65"/>
      <c r="UNP126" s="65"/>
      <c r="UNR126" s="65"/>
      <c r="UNT126" s="65"/>
      <c r="UNV126" s="65"/>
      <c r="UNX126" s="65"/>
      <c r="UNZ126" s="65"/>
      <c r="UOB126" s="65"/>
      <c r="UOD126" s="65"/>
      <c r="UOF126" s="65"/>
      <c r="UOH126" s="65"/>
      <c r="UOJ126" s="65"/>
      <c r="UOL126" s="65"/>
      <c r="UON126" s="65"/>
      <c r="UOP126" s="65"/>
      <c r="UOR126" s="65"/>
      <c r="UOT126" s="65"/>
      <c r="UOV126" s="65"/>
      <c r="UOX126" s="65"/>
      <c r="UOZ126" s="65"/>
      <c r="UPB126" s="65"/>
      <c r="UPD126" s="65"/>
      <c r="UPF126" s="65"/>
      <c r="UPH126" s="65"/>
      <c r="UPJ126" s="65"/>
      <c r="UPL126" s="65"/>
      <c r="UPN126" s="65"/>
      <c r="UPP126" s="65"/>
      <c r="UPR126" s="65"/>
      <c r="UPT126" s="65"/>
      <c r="UPV126" s="65"/>
      <c r="UPX126" s="65"/>
      <c r="UPZ126" s="65"/>
      <c r="UQB126" s="65"/>
      <c r="UQD126" s="65"/>
      <c r="UQF126" s="65"/>
      <c r="UQH126" s="65"/>
      <c r="UQJ126" s="65"/>
      <c r="UQL126" s="65"/>
      <c r="UQN126" s="65"/>
      <c r="UQP126" s="65"/>
      <c r="UQR126" s="65"/>
      <c r="UQT126" s="65"/>
      <c r="UQV126" s="65"/>
      <c r="UQX126" s="65"/>
      <c r="UQZ126" s="65"/>
      <c r="URB126" s="65"/>
      <c r="URD126" s="65"/>
      <c r="URF126" s="65"/>
      <c r="URH126" s="65"/>
      <c r="URJ126" s="65"/>
      <c r="URL126" s="65"/>
      <c r="URN126" s="65"/>
      <c r="URP126" s="65"/>
      <c r="URR126" s="65"/>
      <c r="URT126" s="65"/>
      <c r="URV126" s="65"/>
      <c r="URX126" s="65"/>
      <c r="URZ126" s="65"/>
      <c r="USB126" s="65"/>
      <c r="USD126" s="65"/>
      <c r="USF126" s="65"/>
      <c r="USH126" s="65"/>
      <c r="USJ126" s="65"/>
      <c r="USL126" s="65"/>
      <c r="USN126" s="65"/>
      <c r="USP126" s="65"/>
      <c r="USR126" s="65"/>
      <c r="UST126" s="65"/>
      <c r="USV126" s="65"/>
      <c r="USX126" s="65"/>
      <c r="USZ126" s="65"/>
      <c r="UTB126" s="65"/>
      <c r="UTD126" s="65"/>
      <c r="UTF126" s="65"/>
      <c r="UTH126" s="65"/>
      <c r="UTJ126" s="65"/>
      <c r="UTL126" s="65"/>
      <c r="UTN126" s="65"/>
      <c r="UTP126" s="65"/>
      <c r="UTR126" s="65"/>
      <c r="UTT126" s="65"/>
      <c r="UTV126" s="65"/>
      <c r="UTX126" s="65"/>
      <c r="UTZ126" s="65"/>
      <c r="UUB126" s="65"/>
      <c r="UUD126" s="65"/>
      <c r="UUF126" s="65"/>
      <c r="UUH126" s="65"/>
      <c r="UUJ126" s="65"/>
      <c r="UUL126" s="65"/>
      <c r="UUN126" s="65"/>
      <c r="UUP126" s="65"/>
      <c r="UUR126" s="65"/>
      <c r="UUT126" s="65"/>
      <c r="UUV126" s="65"/>
      <c r="UUX126" s="65"/>
      <c r="UUZ126" s="65"/>
      <c r="UVB126" s="65"/>
      <c r="UVD126" s="65"/>
      <c r="UVF126" s="65"/>
      <c r="UVH126" s="65"/>
      <c r="UVJ126" s="65"/>
      <c r="UVL126" s="65"/>
      <c r="UVN126" s="65"/>
      <c r="UVP126" s="65"/>
      <c r="UVR126" s="65"/>
      <c r="UVT126" s="65"/>
      <c r="UVV126" s="65"/>
      <c r="UVX126" s="65"/>
      <c r="UVZ126" s="65"/>
      <c r="UWB126" s="65"/>
      <c r="UWD126" s="65"/>
      <c r="UWF126" s="65"/>
      <c r="UWH126" s="65"/>
      <c r="UWJ126" s="65"/>
      <c r="UWL126" s="65"/>
      <c r="UWN126" s="65"/>
      <c r="UWP126" s="65"/>
      <c r="UWR126" s="65"/>
      <c r="UWT126" s="65"/>
      <c r="UWV126" s="65"/>
      <c r="UWX126" s="65"/>
      <c r="UWZ126" s="65"/>
      <c r="UXB126" s="65"/>
      <c r="UXD126" s="65"/>
      <c r="UXF126" s="65"/>
      <c r="UXH126" s="65"/>
      <c r="UXJ126" s="65"/>
      <c r="UXL126" s="65"/>
      <c r="UXN126" s="65"/>
      <c r="UXP126" s="65"/>
      <c r="UXR126" s="65"/>
      <c r="UXT126" s="65"/>
      <c r="UXV126" s="65"/>
      <c r="UXX126" s="65"/>
      <c r="UXZ126" s="65"/>
      <c r="UYB126" s="65"/>
      <c r="UYD126" s="65"/>
      <c r="UYF126" s="65"/>
      <c r="UYH126" s="65"/>
      <c r="UYJ126" s="65"/>
      <c r="UYL126" s="65"/>
      <c r="UYN126" s="65"/>
      <c r="UYP126" s="65"/>
      <c r="UYR126" s="65"/>
      <c r="UYT126" s="65"/>
      <c r="UYV126" s="65"/>
      <c r="UYX126" s="65"/>
      <c r="UYZ126" s="65"/>
      <c r="UZB126" s="65"/>
      <c r="UZD126" s="65"/>
      <c r="UZF126" s="65"/>
      <c r="UZH126" s="65"/>
      <c r="UZJ126" s="65"/>
      <c r="UZL126" s="65"/>
      <c r="UZN126" s="65"/>
      <c r="UZP126" s="65"/>
      <c r="UZR126" s="65"/>
      <c r="UZT126" s="65"/>
      <c r="UZV126" s="65"/>
      <c r="UZX126" s="65"/>
      <c r="UZZ126" s="65"/>
      <c r="VAB126" s="65"/>
      <c r="VAD126" s="65"/>
      <c r="VAF126" s="65"/>
      <c r="VAH126" s="65"/>
      <c r="VAJ126" s="65"/>
      <c r="VAL126" s="65"/>
      <c r="VAN126" s="65"/>
      <c r="VAP126" s="65"/>
      <c r="VAR126" s="65"/>
      <c r="VAT126" s="65"/>
      <c r="VAV126" s="65"/>
      <c r="VAX126" s="65"/>
      <c r="VAZ126" s="65"/>
      <c r="VBB126" s="65"/>
      <c r="VBD126" s="65"/>
      <c r="VBF126" s="65"/>
      <c r="VBH126" s="65"/>
      <c r="VBJ126" s="65"/>
      <c r="VBL126" s="65"/>
      <c r="VBN126" s="65"/>
      <c r="VBP126" s="65"/>
      <c r="VBR126" s="65"/>
      <c r="VBT126" s="65"/>
      <c r="VBV126" s="65"/>
      <c r="VBX126" s="65"/>
      <c r="VBZ126" s="65"/>
      <c r="VCB126" s="65"/>
      <c r="VCD126" s="65"/>
      <c r="VCF126" s="65"/>
      <c r="VCH126" s="65"/>
      <c r="VCJ126" s="65"/>
      <c r="VCL126" s="65"/>
      <c r="VCN126" s="65"/>
      <c r="VCP126" s="65"/>
      <c r="VCR126" s="65"/>
      <c r="VCT126" s="65"/>
      <c r="VCV126" s="65"/>
      <c r="VCX126" s="65"/>
      <c r="VCZ126" s="65"/>
      <c r="VDB126" s="65"/>
      <c r="VDD126" s="65"/>
      <c r="VDF126" s="65"/>
      <c r="VDH126" s="65"/>
      <c r="VDJ126" s="65"/>
      <c r="VDL126" s="65"/>
      <c r="VDN126" s="65"/>
      <c r="VDP126" s="65"/>
      <c r="VDR126" s="65"/>
      <c r="VDT126" s="65"/>
      <c r="VDV126" s="65"/>
      <c r="VDX126" s="65"/>
      <c r="VDZ126" s="65"/>
      <c r="VEB126" s="65"/>
      <c r="VED126" s="65"/>
      <c r="VEF126" s="65"/>
      <c r="VEH126" s="65"/>
      <c r="VEJ126" s="65"/>
      <c r="VEL126" s="65"/>
      <c r="VEN126" s="65"/>
      <c r="VEP126" s="65"/>
      <c r="VER126" s="65"/>
      <c r="VET126" s="65"/>
      <c r="VEV126" s="65"/>
      <c r="VEX126" s="65"/>
      <c r="VEZ126" s="65"/>
      <c r="VFB126" s="65"/>
      <c r="VFD126" s="65"/>
      <c r="VFF126" s="65"/>
      <c r="VFH126" s="65"/>
      <c r="VFJ126" s="65"/>
      <c r="VFL126" s="65"/>
      <c r="VFN126" s="65"/>
      <c r="VFP126" s="65"/>
      <c r="VFR126" s="65"/>
      <c r="VFT126" s="65"/>
      <c r="VFV126" s="65"/>
      <c r="VFX126" s="65"/>
      <c r="VFZ126" s="65"/>
      <c r="VGB126" s="65"/>
      <c r="VGD126" s="65"/>
      <c r="VGF126" s="65"/>
      <c r="VGH126" s="65"/>
      <c r="VGJ126" s="65"/>
      <c r="VGL126" s="65"/>
      <c r="VGN126" s="65"/>
      <c r="VGP126" s="65"/>
      <c r="VGR126" s="65"/>
      <c r="VGT126" s="65"/>
      <c r="VGV126" s="65"/>
      <c r="VGX126" s="65"/>
      <c r="VGZ126" s="65"/>
      <c r="VHB126" s="65"/>
      <c r="VHD126" s="65"/>
      <c r="VHF126" s="65"/>
      <c r="VHH126" s="65"/>
      <c r="VHJ126" s="65"/>
      <c r="VHL126" s="65"/>
      <c r="VHN126" s="65"/>
      <c r="VHP126" s="65"/>
      <c r="VHR126" s="65"/>
      <c r="VHT126" s="65"/>
      <c r="VHV126" s="65"/>
      <c r="VHX126" s="65"/>
      <c r="VHZ126" s="65"/>
      <c r="VIB126" s="65"/>
      <c r="VID126" s="65"/>
      <c r="VIF126" s="65"/>
      <c r="VIH126" s="65"/>
      <c r="VIJ126" s="65"/>
      <c r="VIL126" s="65"/>
      <c r="VIN126" s="65"/>
      <c r="VIP126" s="65"/>
      <c r="VIR126" s="65"/>
      <c r="VIT126" s="65"/>
      <c r="VIV126" s="65"/>
      <c r="VIX126" s="65"/>
      <c r="VIZ126" s="65"/>
      <c r="VJB126" s="65"/>
      <c r="VJD126" s="65"/>
      <c r="VJF126" s="65"/>
      <c r="VJH126" s="65"/>
      <c r="VJJ126" s="65"/>
      <c r="VJL126" s="65"/>
      <c r="VJN126" s="65"/>
      <c r="VJP126" s="65"/>
      <c r="VJR126" s="65"/>
      <c r="VJT126" s="65"/>
      <c r="VJV126" s="65"/>
      <c r="VJX126" s="65"/>
      <c r="VJZ126" s="65"/>
      <c r="VKB126" s="65"/>
      <c r="VKD126" s="65"/>
      <c r="VKF126" s="65"/>
      <c r="VKH126" s="65"/>
      <c r="VKJ126" s="65"/>
      <c r="VKL126" s="65"/>
      <c r="VKN126" s="65"/>
      <c r="VKP126" s="65"/>
      <c r="VKR126" s="65"/>
      <c r="VKT126" s="65"/>
      <c r="VKV126" s="65"/>
      <c r="VKX126" s="65"/>
      <c r="VKZ126" s="65"/>
      <c r="VLB126" s="65"/>
      <c r="VLD126" s="65"/>
      <c r="VLF126" s="65"/>
      <c r="VLH126" s="65"/>
      <c r="VLJ126" s="65"/>
      <c r="VLL126" s="65"/>
      <c r="VLN126" s="65"/>
      <c r="VLP126" s="65"/>
      <c r="VLR126" s="65"/>
      <c r="VLT126" s="65"/>
      <c r="VLV126" s="65"/>
      <c r="VLX126" s="65"/>
      <c r="VLZ126" s="65"/>
      <c r="VMB126" s="65"/>
      <c r="VMD126" s="65"/>
      <c r="VMF126" s="65"/>
      <c r="VMH126" s="65"/>
      <c r="VMJ126" s="65"/>
      <c r="VML126" s="65"/>
      <c r="VMN126" s="65"/>
      <c r="VMP126" s="65"/>
      <c r="VMR126" s="65"/>
      <c r="VMT126" s="65"/>
      <c r="VMV126" s="65"/>
      <c r="VMX126" s="65"/>
      <c r="VMZ126" s="65"/>
      <c r="VNB126" s="65"/>
      <c r="VND126" s="65"/>
      <c r="VNF126" s="65"/>
      <c r="VNH126" s="65"/>
      <c r="VNJ126" s="65"/>
      <c r="VNL126" s="65"/>
      <c r="VNN126" s="65"/>
      <c r="VNP126" s="65"/>
      <c r="VNR126" s="65"/>
      <c r="VNT126" s="65"/>
      <c r="VNV126" s="65"/>
      <c r="VNX126" s="65"/>
      <c r="VNZ126" s="65"/>
      <c r="VOB126" s="65"/>
      <c r="VOD126" s="65"/>
      <c r="VOF126" s="65"/>
      <c r="VOH126" s="65"/>
      <c r="VOJ126" s="65"/>
      <c r="VOL126" s="65"/>
      <c r="VON126" s="65"/>
      <c r="VOP126" s="65"/>
      <c r="VOR126" s="65"/>
      <c r="VOT126" s="65"/>
      <c r="VOV126" s="65"/>
      <c r="VOX126" s="65"/>
      <c r="VOZ126" s="65"/>
      <c r="VPB126" s="65"/>
      <c r="VPD126" s="65"/>
      <c r="VPF126" s="65"/>
      <c r="VPH126" s="65"/>
      <c r="VPJ126" s="65"/>
      <c r="VPL126" s="65"/>
      <c r="VPN126" s="65"/>
      <c r="VPP126" s="65"/>
      <c r="VPR126" s="65"/>
      <c r="VPT126" s="65"/>
      <c r="VPV126" s="65"/>
      <c r="VPX126" s="65"/>
      <c r="VPZ126" s="65"/>
      <c r="VQB126" s="65"/>
      <c r="VQD126" s="65"/>
      <c r="VQF126" s="65"/>
      <c r="VQH126" s="65"/>
      <c r="VQJ126" s="65"/>
      <c r="VQL126" s="65"/>
      <c r="VQN126" s="65"/>
      <c r="VQP126" s="65"/>
      <c r="VQR126" s="65"/>
      <c r="VQT126" s="65"/>
      <c r="VQV126" s="65"/>
      <c r="VQX126" s="65"/>
      <c r="VQZ126" s="65"/>
      <c r="VRB126" s="65"/>
      <c r="VRD126" s="65"/>
      <c r="VRF126" s="65"/>
      <c r="VRH126" s="65"/>
      <c r="VRJ126" s="65"/>
      <c r="VRL126" s="65"/>
      <c r="VRN126" s="65"/>
      <c r="VRP126" s="65"/>
      <c r="VRR126" s="65"/>
      <c r="VRT126" s="65"/>
      <c r="VRV126" s="65"/>
      <c r="VRX126" s="65"/>
      <c r="VRZ126" s="65"/>
      <c r="VSB126" s="65"/>
      <c r="VSD126" s="65"/>
      <c r="VSF126" s="65"/>
      <c r="VSH126" s="65"/>
      <c r="VSJ126" s="65"/>
      <c r="VSL126" s="65"/>
      <c r="VSN126" s="65"/>
      <c r="VSP126" s="65"/>
      <c r="VSR126" s="65"/>
      <c r="VST126" s="65"/>
      <c r="VSV126" s="65"/>
      <c r="VSX126" s="65"/>
      <c r="VSZ126" s="65"/>
      <c r="VTB126" s="65"/>
      <c r="VTD126" s="65"/>
      <c r="VTF126" s="65"/>
      <c r="VTH126" s="65"/>
      <c r="VTJ126" s="65"/>
      <c r="VTL126" s="65"/>
      <c r="VTN126" s="65"/>
      <c r="VTP126" s="65"/>
      <c r="VTR126" s="65"/>
      <c r="VTT126" s="65"/>
      <c r="VTV126" s="65"/>
      <c r="VTX126" s="65"/>
      <c r="VTZ126" s="65"/>
      <c r="VUB126" s="65"/>
      <c r="VUD126" s="65"/>
      <c r="VUF126" s="65"/>
      <c r="VUH126" s="65"/>
      <c r="VUJ126" s="65"/>
      <c r="VUL126" s="65"/>
      <c r="VUN126" s="65"/>
      <c r="VUP126" s="65"/>
      <c r="VUR126" s="65"/>
      <c r="VUT126" s="65"/>
      <c r="VUV126" s="65"/>
      <c r="VUX126" s="65"/>
      <c r="VUZ126" s="65"/>
      <c r="VVB126" s="65"/>
      <c r="VVD126" s="65"/>
      <c r="VVF126" s="65"/>
      <c r="VVH126" s="65"/>
      <c r="VVJ126" s="65"/>
      <c r="VVL126" s="65"/>
      <c r="VVN126" s="65"/>
      <c r="VVP126" s="65"/>
      <c r="VVR126" s="65"/>
      <c r="VVT126" s="65"/>
      <c r="VVV126" s="65"/>
      <c r="VVX126" s="65"/>
      <c r="VVZ126" s="65"/>
      <c r="VWB126" s="65"/>
      <c r="VWD126" s="65"/>
      <c r="VWF126" s="65"/>
      <c r="VWH126" s="65"/>
      <c r="VWJ126" s="65"/>
      <c r="VWL126" s="65"/>
      <c r="VWN126" s="65"/>
      <c r="VWP126" s="65"/>
      <c r="VWR126" s="65"/>
      <c r="VWT126" s="65"/>
      <c r="VWV126" s="65"/>
      <c r="VWX126" s="65"/>
      <c r="VWZ126" s="65"/>
      <c r="VXB126" s="65"/>
      <c r="VXD126" s="65"/>
      <c r="VXF126" s="65"/>
      <c r="VXH126" s="65"/>
      <c r="VXJ126" s="65"/>
      <c r="VXL126" s="65"/>
      <c r="VXN126" s="65"/>
      <c r="VXP126" s="65"/>
      <c r="VXR126" s="65"/>
      <c r="VXT126" s="65"/>
      <c r="VXV126" s="65"/>
      <c r="VXX126" s="65"/>
      <c r="VXZ126" s="65"/>
      <c r="VYB126" s="65"/>
      <c r="VYD126" s="65"/>
      <c r="VYF126" s="65"/>
      <c r="VYH126" s="65"/>
      <c r="VYJ126" s="65"/>
      <c r="VYL126" s="65"/>
      <c r="VYN126" s="65"/>
      <c r="VYP126" s="65"/>
      <c r="VYR126" s="65"/>
      <c r="VYT126" s="65"/>
      <c r="VYV126" s="65"/>
      <c r="VYX126" s="65"/>
      <c r="VYZ126" s="65"/>
      <c r="VZB126" s="65"/>
      <c r="VZD126" s="65"/>
      <c r="VZF126" s="65"/>
      <c r="VZH126" s="65"/>
      <c r="VZJ126" s="65"/>
      <c r="VZL126" s="65"/>
      <c r="VZN126" s="65"/>
      <c r="VZP126" s="65"/>
      <c r="VZR126" s="65"/>
      <c r="VZT126" s="65"/>
      <c r="VZV126" s="65"/>
      <c r="VZX126" s="65"/>
      <c r="VZZ126" s="65"/>
      <c r="WAB126" s="65"/>
      <c r="WAD126" s="65"/>
      <c r="WAF126" s="65"/>
      <c r="WAH126" s="65"/>
      <c r="WAJ126" s="65"/>
      <c r="WAL126" s="65"/>
      <c r="WAN126" s="65"/>
      <c r="WAP126" s="65"/>
      <c r="WAR126" s="65"/>
      <c r="WAT126" s="65"/>
      <c r="WAV126" s="65"/>
      <c r="WAX126" s="65"/>
      <c r="WAZ126" s="65"/>
      <c r="WBB126" s="65"/>
      <c r="WBD126" s="65"/>
      <c r="WBF126" s="65"/>
      <c r="WBH126" s="65"/>
      <c r="WBJ126" s="65"/>
      <c r="WBL126" s="65"/>
      <c r="WBN126" s="65"/>
      <c r="WBP126" s="65"/>
      <c r="WBR126" s="65"/>
      <c r="WBT126" s="65"/>
      <c r="WBV126" s="65"/>
      <c r="WBX126" s="65"/>
      <c r="WBZ126" s="65"/>
      <c r="WCB126" s="65"/>
      <c r="WCD126" s="65"/>
      <c r="WCF126" s="65"/>
      <c r="WCH126" s="65"/>
      <c r="WCJ126" s="65"/>
      <c r="WCL126" s="65"/>
      <c r="WCN126" s="65"/>
      <c r="WCP126" s="65"/>
      <c r="WCR126" s="65"/>
      <c r="WCT126" s="65"/>
      <c r="WCV126" s="65"/>
      <c r="WCX126" s="65"/>
      <c r="WCZ126" s="65"/>
      <c r="WDB126" s="65"/>
      <c r="WDD126" s="65"/>
      <c r="WDF126" s="65"/>
      <c r="WDH126" s="65"/>
      <c r="WDJ126" s="65"/>
      <c r="WDL126" s="65"/>
      <c r="WDN126" s="65"/>
      <c r="WDP126" s="65"/>
      <c r="WDR126" s="65"/>
      <c r="WDT126" s="65"/>
      <c r="WDV126" s="65"/>
      <c r="WDX126" s="65"/>
      <c r="WDZ126" s="65"/>
      <c r="WEB126" s="65"/>
      <c r="WED126" s="65"/>
      <c r="WEF126" s="65"/>
      <c r="WEH126" s="65"/>
      <c r="WEJ126" s="65"/>
      <c r="WEL126" s="65"/>
      <c r="WEN126" s="65"/>
      <c r="WEP126" s="65"/>
      <c r="WER126" s="65"/>
      <c r="WET126" s="65"/>
      <c r="WEV126" s="65"/>
      <c r="WEX126" s="65"/>
      <c r="WEZ126" s="65"/>
      <c r="WFB126" s="65"/>
      <c r="WFD126" s="65"/>
      <c r="WFF126" s="65"/>
      <c r="WFH126" s="65"/>
      <c r="WFJ126" s="65"/>
      <c r="WFL126" s="65"/>
      <c r="WFN126" s="65"/>
      <c r="WFP126" s="65"/>
      <c r="WFR126" s="65"/>
      <c r="WFT126" s="65"/>
      <c r="WFV126" s="65"/>
      <c r="WFX126" s="65"/>
      <c r="WFZ126" s="65"/>
      <c r="WGB126" s="65"/>
      <c r="WGD126" s="65"/>
      <c r="WGF126" s="65"/>
      <c r="WGH126" s="65"/>
      <c r="WGJ126" s="65"/>
      <c r="WGL126" s="65"/>
      <c r="WGN126" s="65"/>
      <c r="WGP126" s="65"/>
      <c r="WGR126" s="65"/>
      <c r="WGT126" s="65"/>
      <c r="WGV126" s="65"/>
      <c r="WGX126" s="65"/>
      <c r="WGZ126" s="65"/>
      <c r="WHB126" s="65"/>
      <c r="WHD126" s="65"/>
      <c r="WHF126" s="65"/>
      <c r="WHH126" s="65"/>
      <c r="WHJ126" s="65"/>
      <c r="WHL126" s="65"/>
      <c r="WHN126" s="65"/>
      <c r="WHP126" s="65"/>
      <c r="WHR126" s="65"/>
      <c r="WHT126" s="65"/>
      <c r="WHV126" s="65"/>
      <c r="WHX126" s="65"/>
      <c r="WHZ126" s="65"/>
      <c r="WIB126" s="65"/>
      <c r="WID126" s="65"/>
      <c r="WIF126" s="65"/>
      <c r="WIH126" s="65"/>
      <c r="WIJ126" s="65"/>
      <c r="WIL126" s="65"/>
      <c r="WIN126" s="65"/>
      <c r="WIP126" s="65"/>
      <c r="WIR126" s="65"/>
      <c r="WIT126" s="65"/>
      <c r="WIV126" s="65"/>
      <c r="WIX126" s="65"/>
      <c r="WIZ126" s="65"/>
      <c r="WJB126" s="65"/>
      <c r="WJD126" s="65"/>
      <c r="WJF126" s="65"/>
      <c r="WJH126" s="65"/>
      <c r="WJJ126" s="65"/>
      <c r="WJL126" s="65"/>
      <c r="WJN126" s="65"/>
      <c r="WJP126" s="65"/>
      <c r="WJR126" s="65"/>
      <c r="WJT126" s="65"/>
      <c r="WJV126" s="65"/>
      <c r="WJX126" s="65"/>
      <c r="WJZ126" s="65"/>
      <c r="WKB126" s="65"/>
      <c r="WKD126" s="65"/>
      <c r="WKF126" s="65"/>
      <c r="WKH126" s="65"/>
      <c r="WKJ126" s="65"/>
      <c r="WKL126" s="65"/>
      <c r="WKN126" s="65"/>
      <c r="WKP126" s="65"/>
      <c r="WKR126" s="65"/>
      <c r="WKT126" s="65"/>
      <c r="WKV126" s="65"/>
      <c r="WKX126" s="65"/>
      <c r="WKZ126" s="65"/>
      <c r="WLB126" s="65"/>
      <c r="WLD126" s="65"/>
      <c r="WLF126" s="65"/>
      <c r="WLH126" s="65"/>
      <c r="WLJ126" s="65"/>
      <c r="WLL126" s="65"/>
      <c r="WLN126" s="65"/>
      <c r="WLP126" s="65"/>
      <c r="WLR126" s="65"/>
      <c r="WLT126" s="65"/>
      <c r="WLV126" s="65"/>
      <c r="WLX126" s="65"/>
      <c r="WLZ126" s="65"/>
      <c r="WMB126" s="65"/>
      <c r="WMD126" s="65"/>
      <c r="WMF126" s="65"/>
      <c r="WMH126" s="65"/>
      <c r="WMJ126" s="65"/>
      <c r="WML126" s="65"/>
      <c r="WMN126" s="65"/>
      <c r="WMP126" s="65"/>
      <c r="WMR126" s="65"/>
      <c r="WMT126" s="65"/>
      <c r="WMV126" s="65"/>
      <c r="WMX126" s="65"/>
      <c r="WMZ126" s="65"/>
      <c r="WNB126" s="65"/>
      <c r="WND126" s="65"/>
      <c r="WNF126" s="65"/>
      <c r="WNH126" s="65"/>
      <c r="WNJ126" s="65"/>
      <c r="WNL126" s="65"/>
      <c r="WNN126" s="65"/>
      <c r="WNP126" s="65"/>
      <c r="WNR126" s="65"/>
      <c r="WNT126" s="65"/>
      <c r="WNV126" s="65"/>
      <c r="WNX126" s="65"/>
      <c r="WNZ126" s="65"/>
      <c r="WOB126" s="65"/>
      <c r="WOD126" s="65"/>
      <c r="WOF126" s="65"/>
      <c r="WOH126" s="65"/>
      <c r="WOJ126" s="65"/>
      <c r="WOL126" s="65"/>
      <c r="WON126" s="65"/>
      <c r="WOP126" s="65"/>
      <c r="WOR126" s="65"/>
      <c r="WOT126" s="65"/>
      <c r="WOV126" s="65"/>
      <c r="WOX126" s="65"/>
      <c r="WOZ126" s="65"/>
      <c r="WPB126" s="65"/>
      <c r="WPD126" s="65"/>
      <c r="WPF126" s="65"/>
      <c r="WPH126" s="65"/>
      <c r="WPJ126" s="65"/>
      <c r="WPL126" s="65"/>
      <c r="WPN126" s="65"/>
      <c r="WPP126" s="65"/>
      <c r="WPR126" s="65"/>
      <c r="WPT126" s="65"/>
      <c r="WPV126" s="65"/>
      <c r="WPX126" s="65"/>
      <c r="WPZ126" s="65"/>
      <c r="WQB126" s="65"/>
      <c r="WQD126" s="65"/>
      <c r="WQF126" s="65"/>
      <c r="WQH126" s="65"/>
      <c r="WQJ126" s="65"/>
      <c r="WQL126" s="65"/>
      <c r="WQN126" s="65"/>
      <c r="WQP126" s="65"/>
      <c r="WQR126" s="65"/>
      <c r="WQT126" s="65"/>
      <c r="WQV126" s="65"/>
      <c r="WQX126" s="65"/>
      <c r="WQZ126" s="65"/>
      <c r="WRB126" s="65"/>
      <c r="WRD126" s="65"/>
      <c r="WRF126" s="65"/>
      <c r="WRH126" s="65"/>
      <c r="WRJ126" s="65"/>
      <c r="WRL126" s="65"/>
      <c r="WRN126" s="65"/>
      <c r="WRP126" s="65"/>
      <c r="WRR126" s="65"/>
      <c r="WRT126" s="65"/>
      <c r="WRV126" s="65"/>
      <c r="WRX126" s="65"/>
      <c r="WRZ126" s="65"/>
      <c r="WSB126" s="65"/>
      <c r="WSD126" s="65"/>
      <c r="WSF126" s="65"/>
      <c r="WSH126" s="65"/>
      <c r="WSJ126" s="65"/>
      <c r="WSL126" s="65"/>
      <c r="WSN126" s="65"/>
      <c r="WSP126" s="65"/>
      <c r="WSR126" s="65"/>
      <c r="WST126" s="65"/>
      <c r="WSV126" s="65"/>
      <c r="WSX126" s="65"/>
      <c r="WSZ126" s="65"/>
      <c r="WTB126" s="65"/>
      <c r="WTD126" s="65"/>
      <c r="WTF126" s="65"/>
      <c r="WTH126" s="65"/>
      <c r="WTJ126" s="65"/>
      <c r="WTL126" s="65"/>
      <c r="WTN126" s="65"/>
      <c r="WTP126" s="65"/>
      <c r="WTR126" s="65"/>
      <c r="WTT126" s="65"/>
      <c r="WTV126" s="65"/>
      <c r="WTX126" s="65"/>
      <c r="WTZ126" s="65"/>
      <c r="WUB126" s="65"/>
      <c r="WUD126" s="65"/>
      <c r="WUF126" s="65"/>
      <c r="WUH126" s="65"/>
      <c r="WUJ126" s="65"/>
      <c r="WUL126" s="65"/>
      <c r="WUN126" s="65"/>
      <c r="WUP126" s="65"/>
      <c r="WUR126" s="65"/>
      <c r="WUT126" s="65"/>
      <c r="WUV126" s="65"/>
      <c r="WUX126" s="65"/>
      <c r="WUZ126" s="65"/>
      <c r="WVB126" s="65"/>
      <c r="WVD126" s="65"/>
      <c r="WVF126" s="65"/>
      <c r="WVH126" s="65"/>
      <c r="WVJ126" s="65"/>
      <c r="WVL126" s="65"/>
      <c r="WVN126" s="65"/>
      <c r="WVP126" s="65"/>
      <c r="WVR126" s="65"/>
      <c r="WVT126" s="65"/>
      <c r="WVV126" s="65"/>
      <c r="WVX126" s="65"/>
      <c r="WVZ126" s="65"/>
      <c r="WWB126" s="65"/>
      <c r="WWD126" s="65"/>
      <c r="WWF126" s="65"/>
      <c r="WWH126" s="65"/>
      <c r="WWJ126" s="65"/>
      <c r="WWL126" s="65"/>
      <c r="WWN126" s="65"/>
      <c r="WWP126" s="65"/>
      <c r="WWR126" s="65"/>
      <c r="WWT126" s="65"/>
      <c r="WWV126" s="65"/>
      <c r="WWX126" s="65"/>
      <c r="WWZ126" s="65"/>
      <c r="WXB126" s="65"/>
      <c r="WXD126" s="65"/>
      <c r="WXF126" s="65"/>
      <c r="WXH126" s="65"/>
      <c r="WXJ126" s="65"/>
      <c r="WXL126" s="65"/>
      <c r="WXN126" s="65"/>
      <c r="WXP126" s="65"/>
      <c r="WXR126" s="65"/>
      <c r="WXT126" s="65"/>
      <c r="WXV126" s="65"/>
      <c r="WXX126" s="65"/>
      <c r="WXZ126" s="65"/>
      <c r="WYB126" s="65"/>
      <c r="WYD126" s="65"/>
      <c r="WYF126" s="65"/>
      <c r="WYH126" s="65"/>
      <c r="WYJ126" s="65"/>
      <c r="WYL126" s="65"/>
      <c r="WYN126" s="65"/>
      <c r="WYP126" s="65"/>
      <c r="WYR126" s="65"/>
      <c r="WYT126" s="65"/>
      <c r="WYV126" s="65"/>
      <c r="WYX126" s="65"/>
      <c r="WYZ126" s="65"/>
      <c r="WZB126" s="65"/>
      <c r="WZD126" s="65"/>
      <c r="WZF126" s="65"/>
      <c r="WZH126" s="65"/>
      <c r="WZJ126" s="65"/>
      <c r="WZL126" s="65"/>
      <c r="WZN126" s="65"/>
      <c r="WZP126" s="65"/>
      <c r="WZR126" s="65"/>
      <c r="WZT126" s="65"/>
      <c r="WZV126" s="65"/>
      <c r="WZX126" s="65"/>
      <c r="WZZ126" s="65"/>
      <c r="XAB126" s="65"/>
      <c r="XAD126" s="65"/>
      <c r="XAF126" s="65"/>
      <c r="XAH126" s="65"/>
      <c r="XAJ126" s="65"/>
      <c r="XAL126" s="65"/>
      <c r="XAN126" s="65"/>
      <c r="XAP126" s="65"/>
      <c r="XAR126" s="65"/>
      <c r="XAT126" s="65"/>
      <c r="XAV126" s="65"/>
      <c r="XAX126" s="65"/>
      <c r="XAZ126" s="65"/>
      <c r="XBB126" s="65"/>
      <c r="XBD126" s="65"/>
      <c r="XBF126" s="65"/>
      <c r="XBH126" s="65"/>
      <c r="XBJ126" s="65"/>
      <c r="XBL126" s="65"/>
      <c r="XBN126" s="65"/>
      <c r="XBP126" s="65"/>
      <c r="XBR126" s="65"/>
      <c r="XBT126" s="65"/>
      <c r="XBV126" s="65"/>
      <c r="XBX126" s="65"/>
      <c r="XBZ126" s="65"/>
      <c r="XCB126" s="65"/>
      <c r="XCD126" s="65"/>
      <c r="XCF126" s="65"/>
      <c r="XCH126" s="65"/>
      <c r="XCJ126" s="65"/>
      <c r="XCL126" s="65"/>
      <c r="XCN126" s="65"/>
      <c r="XCP126" s="65"/>
      <c r="XCR126" s="65"/>
      <c r="XCT126" s="65"/>
      <c r="XCV126" s="65"/>
      <c r="XCX126" s="65"/>
      <c r="XCZ126" s="65"/>
      <c r="XDB126" s="65"/>
      <c r="XDD126" s="65"/>
      <c r="XDF126" s="65"/>
      <c r="XDH126" s="65"/>
      <c r="XDJ126" s="65"/>
      <c r="XDL126" s="65"/>
      <c r="XDN126" s="65"/>
      <c r="XDP126" s="65"/>
      <c r="XDR126" s="65"/>
      <c r="XDT126" s="65"/>
      <c r="XDV126" s="65"/>
      <c r="XDX126" s="65"/>
      <c r="XDZ126" s="65"/>
      <c r="XEB126" s="65"/>
      <c r="XED126" s="65"/>
      <c r="XEF126" s="65"/>
      <c r="XEH126" s="65"/>
      <c r="XEJ126" s="65"/>
      <c r="XEL126" s="65"/>
      <c r="XEN126" s="65"/>
      <c r="XEP126" s="65"/>
      <c r="XER126" s="65"/>
      <c r="XET126" s="65"/>
      <c r="XEV126" s="65"/>
      <c r="XEX126" s="65"/>
      <c r="XEZ126" s="65"/>
      <c r="XFB126" s="65"/>
    </row>
    <row r="127" spans="1:16382" x14ac:dyDescent="0.3">
      <c r="C127" s="64"/>
      <c r="D127" s="65"/>
      <c r="E127" s="64"/>
      <c r="F127" s="65"/>
      <c r="G127" s="64"/>
      <c r="H127" s="65"/>
      <c r="I127" s="64"/>
      <c r="J127" s="65"/>
      <c r="K127" s="64"/>
      <c r="L127" s="65"/>
      <c r="M127" s="64"/>
      <c r="N127" s="65"/>
      <c r="O127" s="64"/>
      <c r="P127" s="65"/>
      <c r="Q127" s="64"/>
      <c r="R127" s="65"/>
      <c r="S127" s="64"/>
      <c r="T127" s="65"/>
      <c r="U127" s="64"/>
      <c r="V127" s="65"/>
      <c r="W127" s="64"/>
      <c r="X127" s="65"/>
      <c r="Y127" s="64"/>
      <c r="Z127" s="65"/>
      <c r="AA127" s="64"/>
      <c r="AB127" s="65"/>
      <c r="AC127" s="64"/>
      <c r="AD127" s="65"/>
      <c r="AE127" s="64"/>
      <c r="AF127" s="65"/>
      <c r="AG127" s="64"/>
      <c r="AH127" s="65"/>
      <c r="AI127" s="64"/>
      <c r="AJ127" s="65"/>
      <c r="AK127" s="64"/>
      <c r="AL127" s="65"/>
      <c r="AM127" s="64"/>
      <c r="AN127" s="65"/>
      <c r="AO127" s="64"/>
      <c r="AP127" s="65"/>
      <c r="AQ127" s="64"/>
      <c r="AR127" s="65"/>
      <c r="AS127" s="64"/>
      <c r="AT127" s="65"/>
      <c r="AU127" s="64"/>
      <c r="AV127" s="65"/>
      <c r="AW127" s="64"/>
      <c r="AX127" s="65"/>
      <c r="AY127" s="64"/>
      <c r="AZ127" s="65"/>
      <c r="BA127" s="64"/>
      <c r="BB127" s="65"/>
      <c r="BC127" s="64"/>
      <c r="BD127" s="65"/>
      <c r="BE127" s="64"/>
      <c r="BF127" s="65"/>
      <c r="BH127" s="108"/>
      <c r="BJ127" s="65"/>
      <c r="BL127" s="65"/>
      <c r="BN127" s="65"/>
      <c r="BP127" s="65"/>
      <c r="BR127" s="65"/>
      <c r="BT127" s="65"/>
      <c r="BV127" s="65"/>
      <c r="BX127" s="65"/>
      <c r="BZ127" s="65"/>
      <c r="CB127" s="65"/>
      <c r="CD127" s="65"/>
      <c r="CF127" s="65"/>
      <c r="CH127" s="65"/>
      <c r="CJ127" s="65"/>
      <c r="CL127" s="65"/>
      <c r="CN127" s="65"/>
      <c r="CP127" s="65"/>
      <c r="CR127" s="65"/>
      <c r="CT127" s="65"/>
      <c r="CV127" s="65"/>
      <c r="CX127" s="65"/>
      <c r="CZ127" s="65"/>
      <c r="DB127" s="65"/>
      <c r="DD127" s="65"/>
      <c r="DF127" s="65"/>
      <c r="DH127" s="65"/>
      <c r="DJ127" s="65"/>
      <c r="DL127" s="65"/>
      <c r="DN127" s="65"/>
      <c r="DP127" s="65"/>
      <c r="DR127" s="65"/>
      <c r="DT127" s="65"/>
      <c r="DV127" s="65"/>
      <c r="DX127" s="65"/>
      <c r="DZ127" s="65"/>
      <c r="EB127" s="65"/>
      <c r="ED127" s="65"/>
      <c r="EF127" s="65"/>
      <c r="EH127" s="65"/>
      <c r="EJ127" s="65"/>
      <c r="EL127" s="65"/>
      <c r="EN127" s="65"/>
      <c r="EP127" s="65"/>
      <c r="ER127" s="65"/>
      <c r="ET127" s="65"/>
      <c r="EV127" s="65"/>
      <c r="EX127" s="65"/>
      <c r="EZ127" s="65"/>
      <c r="FB127" s="65"/>
      <c r="FD127" s="65"/>
      <c r="FF127" s="65"/>
      <c r="FH127" s="65"/>
      <c r="FJ127" s="65"/>
      <c r="FL127" s="65"/>
      <c r="FN127" s="65"/>
      <c r="FP127" s="65"/>
      <c r="FR127" s="65"/>
      <c r="FT127" s="65"/>
      <c r="FV127" s="65"/>
      <c r="FX127" s="65"/>
      <c r="FZ127" s="65"/>
      <c r="GB127" s="65"/>
      <c r="GD127" s="65"/>
      <c r="GF127" s="65"/>
      <c r="GH127" s="65"/>
      <c r="GJ127" s="65"/>
      <c r="GL127" s="65"/>
      <c r="GN127" s="65"/>
      <c r="GP127" s="65"/>
      <c r="GR127" s="65"/>
      <c r="GT127" s="65"/>
      <c r="GV127" s="65"/>
      <c r="GX127" s="65"/>
      <c r="GZ127" s="65"/>
      <c r="HB127" s="65"/>
      <c r="HD127" s="65"/>
      <c r="HF127" s="65"/>
      <c r="HH127" s="65"/>
      <c r="HJ127" s="65"/>
      <c r="HL127" s="65"/>
      <c r="HN127" s="65"/>
      <c r="HP127" s="65"/>
      <c r="HR127" s="65"/>
      <c r="HT127" s="65"/>
      <c r="HV127" s="65"/>
      <c r="HX127" s="65"/>
      <c r="HZ127" s="65"/>
      <c r="IB127" s="65"/>
      <c r="ID127" s="65"/>
      <c r="IF127" s="65"/>
      <c r="IH127" s="65"/>
      <c r="IJ127" s="65"/>
      <c r="IL127" s="65"/>
      <c r="IN127" s="65"/>
      <c r="IP127" s="65"/>
      <c r="IR127" s="65"/>
      <c r="IT127" s="65"/>
      <c r="IV127" s="65"/>
      <c r="IX127" s="65"/>
      <c r="IZ127" s="65"/>
      <c r="JB127" s="65"/>
      <c r="JD127" s="65"/>
      <c r="JF127" s="65"/>
      <c r="JH127" s="65"/>
      <c r="JJ127" s="65"/>
      <c r="JL127" s="65"/>
      <c r="JN127" s="65"/>
      <c r="JP127" s="65"/>
      <c r="JR127" s="65"/>
      <c r="JT127" s="65"/>
      <c r="JV127" s="65"/>
      <c r="JX127" s="65"/>
      <c r="JZ127" s="65"/>
      <c r="KB127" s="65"/>
      <c r="KD127" s="65"/>
      <c r="KF127" s="65"/>
      <c r="KH127" s="65"/>
      <c r="KJ127" s="65"/>
      <c r="KL127" s="65"/>
      <c r="KN127" s="65"/>
      <c r="KP127" s="65"/>
      <c r="KR127" s="65"/>
      <c r="KT127" s="65"/>
      <c r="KV127" s="65"/>
      <c r="KX127" s="65"/>
      <c r="KZ127" s="65"/>
      <c r="LB127" s="65"/>
      <c r="LD127" s="65"/>
      <c r="LF127" s="65"/>
      <c r="LH127" s="65"/>
      <c r="LJ127" s="65"/>
      <c r="LL127" s="65"/>
      <c r="LN127" s="65"/>
      <c r="LP127" s="65"/>
      <c r="LR127" s="65"/>
      <c r="LT127" s="65"/>
      <c r="LV127" s="65"/>
      <c r="LX127" s="65"/>
      <c r="LZ127" s="65"/>
      <c r="MB127" s="65"/>
      <c r="MD127" s="65"/>
      <c r="MF127" s="65"/>
      <c r="MH127" s="65"/>
      <c r="MJ127" s="65"/>
      <c r="ML127" s="65"/>
      <c r="MN127" s="65"/>
      <c r="MP127" s="65"/>
      <c r="MR127" s="65"/>
      <c r="MT127" s="65"/>
      <c r="MV127" s="65"/>
      <c r="MX127" s="65"/>
      <c r="MZ127" s="65"/>
      <c r="NB127" s="65"/>
      <c r="ND127" s="65"/>
      <c r="NF127" s="65"/>
      <c r="NH127" s="65"/>
      <c r="NJ127" s="65"/>
      <c r="NL127" s="65"/>
      <c r="NN127" s="65"/>
      <c r="NP127" s="65"/>
      <c r="NR127" s="65"/>
      <c r="NT127" s="65"/>
      <c r="NV127" s="65"/>
      <c r="NX127" s="65"/>
      <c r="NZ127" s="65"/>
      <c r="OB127" s="65"/>
      <c r="OD127" s="65"/>
      <c r="OF127" s="65"/>
      <c r="OH127" s="65"/>
      <c r="OJ127" s="65"/>
      <c r="OL127" s="65"/>
      <c r="ON127" s="65"/>
      <c r="OP127" s="65"/>
      <c r="OR127" s="65"/>
      <c r="OT127" s="65"/>
      <c r="OV127" s="65"/>
      <c r="OX127" s="65"/>
      <c r="OZ127" s="65"/>
      <c r="PB127" s="65"/>
      <c r="PD127" s="65"/>
      <c r="PF127" s="65"/>
      <c r="PH127" s="65"/>
      <c r="PJ127" s="65"/>
      <c r="PL127" s="65"/>
      <c r="PN127" s="65"/>
      <c r="PP127" s="65"/>
      <c r="PR127" s="65"/>
      <c r="PT127" s="65"/>
      <c r="PV127" s="65"/>
      <c r="PX127" s="65"/>
      <c r="PZ127" s="65"/>
      <c r="QB127" s="65"/>
      <c r="QD127" s="65"/>
      <c r="QF127" s="65"/>
      <c r="QH127" s="65"/>
      <c r="QJ127" s="65"/>
      <c r="QL127" s="65"/>
      <c r="QN127" s="65"/>
      <c r="QP127" s="65"/>
      <c r="QR127" s="65"/>
      <c r="QT127" s="65"/>
      <c r="QV127" s="65"/>
      <c r="QX127" s="65"/>
      <c r="QZ127" s="65"/>
      <c r="RB127" s="65"/>
      <c r="RD127" s="65"/>
      <c r="RF127" s="65"/>
      <c r="RH127" s="65"/>
      <c r="RJ127" s="65"/>
      <c r="RL127" s="65"/>
      <c r="RN127" s="65"/>
      <c r="RP127" s="65"/>
      <c r="RR127" s="65"/>
      <c r="RT127" s="65"/>
      <c r="RV127" s="65"/>
      <c r="RX127" s="65"/>
      <c r="RZ127" s="65"/>
      <c r="SB127" s="65"/>
      <c r="SD127" s="65"/>
      <c r="SF127" s="65"/>
      <c r="SH127" s="65"/>
      <c r="SJ127" s="65"/>
      <c r="SL127" s="65"/>
      <c r="SN127" s="65"/>
      <c r="SP127" s="65"/>
      <c r="SR127" s="65"/>
      <c r="ST127" s="65"/>
      <c r="SV127" s="65"/>
      <c r="SX127" s="65"/>
      <c r="SZ127" s="65"/>
      <c r="TB127" s="65"/>
      <c r="TD127" s="65"/>
      <c r="TF127" s="65"/>
      <c r="TH127" s="65"/>
      <c r="TJ127" s="65"/>
      <c r="TL127" s="65"/>
      <c r="TN127" s="65"/>
      <c r="TP127" s="65"/>
      <c r="TR127" s="65"/>
      <c r="TT127" s="65"/>
      <c r="TV127" s="65"/>
      <c r="TX127" s="65"/>
      <c r="TZ127" s="65"/>
      <c r="UB127" s="65"/>
      <c r="UD127" s="65"/>
      <c r="UF127" s="65"/>
      <c r="UH127" s="65"/>
      <c r="UJ127" s="65"/>
      <c r="UL127" s="65"/>
      <c r="UN127" s="65"/>
      <c r="UP127" s="65"/>
      <c r="UR127" s="65"/>
      <c r="UT127" s="65"/>
      <c r="UV127" s="65"/>
      <c r="UX127" s="65"/>
      <c r="UZ127" s="65"/>
      <c r="VB127" s="65"/>
      <c r="VD127" s="65"/>
      <c r="VF127" s="65"/>
      <c r="VH127" s="65"/>
      <c r="VJ127" s="65"/>
      <c r="VL127" s="65"/>
      <c r="VN127" s="65"/>
      <c r="VP127" s="65"/>
      <c r="VR127" s="65"/>
      <c r="VT127" s="65"/>
      <c r="VV127" s="65"/>
      <c r="VX127" s="65"/>
      <c r="VZ127" s="65"/>
      <c r="WB127" s="65"/>
      <c r="WD127" s="65"/>
      <c r="WF127" s="65"/>
      <c r="WH127" s="65"/>
      <c r="WJ127" s="65"/>
      <c r="WL127" s="65"/>
      <c r="WN127" s="65"/>
      <c r="WP127" s="65"/>
      <c r="WR127" s="65"/>
      <c r="WT127" s="65"/>
      <c r="WV127" s="65"/>
      <c r="WX127" s="65"/>
      <c r="WZ127" s="65"/>
      <c r="XB127" s="65"/>
      <c r="XD127" s="65"/>
      <c r="XF127" s="65"/>
      <c r="XH127" s="65"/>
      <c r="XJ127" s="65"/>
      <c r="XL127" s="65"/>
      <c r="XN127" s="65"/>
      <c r="XP127" s="65"/>
      <c r="XR127" s="65"/>
      <c r="XT127" s="65"/>
      <c r="XV127" s="65"/>
      <c r="XX127" s="65"/>
      <c r="XZ127" s="65"/>
      <c r="YB127" s="65"/>
      <c r="YD127" s="65"/>
      <c r="YF127" s="65"/>
      <c r="YH127" s="65"/>
      <c r="YJ127" s="65"/>
      <c r="YL127" s="65"/>
      <c r="YN127" s="65"/>
      <c r="YP127" s="65"/>
      <c r="YR127" s="65"/>
      <c r="YT127" s="65"/>
      <c r="YV127" s="65"/>
      <c r="YX127" s="65"/>
      <c r="YZ127" s="65"/>
      <c r="ZB127" s="65"/>
      <c r="ZD127" s="65"/>
      <c r="ZF127" s="65"/>
      <c r="ZH127" s="65"/>
      <c r="ZJ127" s="65"/>
      <c r="ZL127" s="65"/>
      <c r="ZN127" s="65"/>
      <c r="ZP127" s="65"/>
      <c r="ZR127" s="65"/>
      <c r="ZT127" s="65"/>
      <c r="ZV127" s="65"/>
      <c r="ZX127" s="65"/>
      <c r="ZZ127" s="65"/>
      <c r="AAB127" s="65"/>
      <c r="AAD127" s="65"/>
      <c r="AAF127" s="65"/>
      <c r="AAH127" s="65"/>
      <c r="AAJ127" s="65"/>
      <c r="AAL127" s="65"/>
      <c r="AAN127" s="65"/>
      <c r="AAP127" s="65"/>
      <c r="AAR127" s="65"/>
      <c r="AAT127" s="65"/>
      <c r="AAV127" s="65"/>
      <c r="AAX127" s="65"/>
      <c r="AAZ127" s="65"/>
      <c r="ABB127" s="65"/>
      <c r="ABD127" s="65"/>
      <c r="ABF127" s="65"/>
      <c r="ABH127" s="65"/>
      <c r="ABJ127" s="65"/>
      <c r="ABL127" s="65"/>
      <c r="ABN127" s="65"/>
      <c r="ABP127" s="65"/>
      <c r="ABR127" s="65"/>
      <c r="ABT127" s="65"/>
      <c r="ABV127" s="65"/>
      <c r="ABX127" s="65"/>
      <c r="ABZ127" s="65"/>
      <c r="ACB127" s="65"/>
      <c r="ACD127" s="65"/>
      <c r="ACF127" s="65"/>
      <c r="ACH127" s="65"/>
      <c r="ACJ127" s="65"/>
      <c r="ACL127" s="65"/>
      <c r="ACN127" s="65"/>
      <c r="ACP127" s="65"/>
      <c r="ACR127" s="65"/>
      <c r="ACT127" s="65"/>
      <c r="ACV127" s="65"/>
      <c r="ACX127" s="65"/>
      <c r="ACZ127" s="65"/>
      <c r="ADB127" s="65"/>
      <c r="ADD127" s="65"/>
      <c r="ADF127" s="65"/>
      <c r="ADH127" s="65"/>
      <c r="ADJ127" s="65"/>
      <c r="ADL127" s="65"/>
      <c r="ADN127" s="65"/>
      <c r="ADP127" s="65"/>
      <c r="ADR127" s="65"/>
      <c r="ADT127" s="65"/>
      <c r="ADV127" s="65"/>
      <c r="ADX127" s="65"/>
      <c r="ADZ127" s="65"/>
      <c r="AEB127" s="65"/>
      <c r="AED127" s="65"/>
      <c r="AEF127" s="65"/>
      <c r="AEH127" s="65"/>
      <c r="AEJ127" s="65"/>
      <c r="AEL127" s="65"/>
      <c r="AEN127" s="65"/>
      <c r="AEP127" s="65"/>
      <c r="AER127" s="65"/>
      <c r="AET127" s="65"/>
      <c r="AEV127" s="65"/>
      <c r="AEX127" s="65"/>
      <c r="AEZ127" s="65"/>
      <c r="AFB127" s="65"/>
      <c r="AFD127" s="65"/>
      <c r="AFF127" s="65"/>
      <c r="AFH127" s="65"/>
      <c r="AFJ127" s="65"/>
      <c r="AFL127" s="65"/>
      <c r="AFN127" s="65"/>
      <c r="AFP127" s="65"/>
      <c r="AFR127" s="65"/>
      <c r="AFT127" s="65"/>
      <c r="AFV127" s="65"/>
      <c r="AFX127" s="65"/>
      <c r="AFZ127" s="65"/>
      <c r="AGB127" s="65"/>
      <c r="AGD127" s="65"/>
      <c r="AGF127" s="65"/>
      <c r="AGH127" s="65"/>
      <c r="AGJ127" s="65"/>
      <c r="AGL127" s="65"/>
      <c r="AGN127" s="65"/>
      <c r="AGP127" s="65"/>
      <c r="AGR127" s="65"/>
      <c r="AGT127" s="65"/>
      <c r="AGV127" s="65"/>
      <c r="AGX127" s="65"/>
      <c r="AGZ127" s="65"/>
      <c r="AHB127" s="65"/>
      <c r="AHD127" s="65"/>
      <c r="AHF127" s="65"/>
      <c r="AHH127" s="65"/>
      <c r="AHJ127" s="65"/>
      <c r="AHL127" s="65"/>
      <c r="AHN127" s="65"/>
      <c r="AHP127" s="65"/>
      <c r="AHR127" s="65"/>
      <c r="AHT127" s="65"/>
      <c r="AHV127" s="65"/>
      <c r="AHX127" s="65"/>
      <c r="AHZ127" s="65"/>
      <c r="AIB127" s="65"/>
      <c r="AID127" s="65"/>
      <c r="AIF127" s="65"/>
      <c r="AIH127" s="65"/>
      <c r="AIJ127" s="65"/>
      <c r="AIL127" s="65"/>
      <c r="AIN127" s="65"/>
      <c r="AIP127" s="65"/>
      <c r="AIR127" s="65"/>
      <c r="AIT127" s="65"/>
      <c r="AIV127" s="65"/>
      <c r="AIX127" s="65"/>
      <c r="AIZ127" s="65"/>
      <c r="AJB127" s="65"/>
      <c r="AJD127" s="65"/>
      <c r="AJF127" s="65"/>
      <c r="AJH127" s="65"/>
      <c r="AJJ127" s="65"/>
      <c r="AJL127" s="65"/>
      <c r="AJN127" s="65"/>
      <c r="AJP127" s="65"/>
      <c r="AJR127" s="65"/>
      <c r="AJT127" s="65"/>
      <c r="AJV127" s="65"/>
      <c r="AJX127" s="65"/>
      <c r="AJZ127" s="65"/>
      <c r="AKB127" s="65"/>
      <c r="AKD127" s="65"/>
      <c r="AKF127" s="65"/>
      <c r="AKH127" s="65"/>
      <c r="AKJ127" s="65"/>
      <c r="AKL127" s="65"/>
      <c r="AKN127" s="65"/>
      <c r="AKP127" s="65"/>
      <c r="AKR127" s="65"/>
      <c r="AKT127" s="65"/>
      <c r="AKV127" s="65"/>
      <c r="AKX127" s="65"/>
      <c r="AKZ127" s="65"/>
      <c r="ALB127" s="65"/>
      <c r="ALD127" s="65"/>
      <c r="ALF127" s="65"/>
      <c r="ALH127" s="65"/>
      <c r="ALJ127" s="65"/>
      <c r="ALL127" s="65"/>
      <c r="ALN127" s="65"/>
      <c r="ALP127" s="65"/>
      <c r="ALR127" s="65"/>
      <c r="ALT127" s="65"/>
      <c r="ALV127" s="65"/>
      <c r="ALX127" s="65"/>
      <c r="ALZ127" s="65"/>
      <c r="AMB127" s="65"/>
      <c r="AMD127" s="65"/>
      <c r="AMF127" s="65"/>
      <c r="AMH127" s="65"/>
      <c r="AMJ127" s="65"/>
      <c r="AML127" s="65"/>
      <c r="AMN127" s="65"/>
      <c r="AMP127" s="65"/>
      <c r="AMR127" s="65"/>
      <c r="AMT127" s="65"/>
      <c r="AMV127" s="65"/>
      <c r="AMX127" s="65"/>
      <c r="AMZ127" s="65"/>
      <c r="ANB127" s="65"/>
      <c r="AND127" s="65"/>
      <c r="ANF127" s="65"/>
      <c r="ANH127" s="65"/>
      <c r="ANJ127" s="65"/>
      <c r="ANL127" s="65"/>
      <c r="ANN127" s="65"/>
      <c r="ANP127" s="65"/>
      <c r="ANR127" s="65"/>
      <c r="ANT127" s="65"/>
      <c r="ANV127" s="65"/>
      <c r="ANX127" s="65"/>
      <c r="ANZ127" s="65"/>
      <c r="AOB127" s="65"/>
      <c r="AOD127" s="65"/>
      <c r="AOF127" s="65"/>
      <c r="AOH127" s="65"/>
      <c r="AOJ127" s="65"/>
      <c r="AOL127" s="65"/>
      <c r="AON127" s="65"/>
      <c r="AOP127" s="65"/>
      <c r="AOR127" s="65"/>
      <c r="AOT127" s="65"/>
      <c r="AOV127" s="65"/>
      <c r="AOX127" s="65"/>
      <c r="AOZ127" s="65"/>
      <c r="APB127" s="65"/>
      <c r="APD127" s="65"/>
      <c r="APF127" s="65"/>
      <c r="APH127" s="65"/>
      <c r="APJ127" s="65"/>
      <c r="APL127" s="65"/>
      <c r="APN127" s="65"/>
      <c r="APP127" s="65"/>
      <c r="APR127" s="65"/>
      <c r="APT127" s="65"/>
      <c r="APV127" s="65"/>
      <c r="APX127" s="65"/>
      <c r="APZ127" s="65"/>
      <c r="AQB127" s="65"/>
      <c r="AQD127" s="65"/>
      <c r="AQF127" s="65"/>
      <c r="AQH127" s="65"/>
      <c r="AQJ127" s="65"/>
      <c r="AQL127" s="65"/>
      <c r="AQN127" s="65"/>
      <c r="AQP127" s="65"/>
      <c r="AQR127" s="65"/>
      <c r="AQT127" s="65"/>
      <c r="AQV127" s="65"/>
      <c r="AQX127" s="65"/>
      <c r="AQZ127" s="65"/>
      <c r="ARB127" s="65"/>
      <c r="ARD127" s="65"/>
      <c r="ARF127" s="65"/>
      <c r="ARH127" s="65"/>
      <c r="ARJ127" s="65"/>
      <c r="ARL127" s="65"/>
      <c r="ARN127" s="65"/>
      <c r="ARP127" s="65"/>
      <c r="ARR127" s="65"/>
      <c r="ART127" s="65"/>
      <c r="ARV127" s="65"/>
      <c r="ARX127" s="65"/>
      <c r="ARZ127" s="65"/>
      <c r="ASB127" s="65"/>
      <c r="ASD127" s="65"/>
      <c r="ASF127" s="65"/>
      <c r="ASH127" s="65"/>
      <c r="ASJ127" s="65"/>
      <c r="ASL127" s="65"/>
      <c r="ASN127" s="65"/>
      <c r="ASP127" s="65"/>
      <c r="ASR127" s="65"/>
      <c r="AST127" s="65"/>
      <c r="ASV127" s="65"/>
      <c r="ASX127" s="65"/>
      <c r="ASZ127" s="65"/>
      <c r="ATB127" s="65"/>
      <c r="ATD127" s="65"/>
      <c r="ATF127" s="65"/>
      <c r="ATH127" s="65"/>
      <c r="ATJ127" s="65"/>
      <c r="ATL127" s="65"/>
      <c r="ATN127" s="65"/>
      <c r="ATP127" s="65"/>
      <c r="ATR127" s="65"/>
      <c r="ATT127" s="65"/>
      <c r="ATV127" s="65"/>
      <c r="ATX127" s="65"/>
      <c r="ATZ127" s="65"/>
      <c r="AUB127" s="65"/>
      <c r="AUD127" s="65"/>
      <c r="AUF127" s="65"/>
      <c r="AUH127" s="65"/>
      <c r="AUJ127" s="65"/>
      <c r="AUL127" s="65"/>
      <c r="AUN127" s="65"/>
      <c r="AUP127" s="65"/>
      <c r="AUR127" s="65"/>
      <c r="AUT127" s="65"/>
      <c r="AUV127" s="65"/>
      <c r="AUX127" s="65"/>
      <c r="AUZ127" s="65"/>
      <c r="AVB127" s="65"/>
      <c r="AVD127" s="65"/>
      <c r="AVF127" s="65"/>
      <c r="AVH127" s="65"/>
      <c r="AVJ127" s="65"/>
      <c r="AVL127" s="65"/>
      <c r="AVN127" s="65"/>
      <c r="AVP127" s="65"/>
      <c r="AVR127" s="65"/>
      <c r="AVT127" s="65"/>
      <c r="AVV127" s="65"/>
      <c r="AVX127" s="65"/>
      <c r="AVZ127" s="65"/>
      <c r="AWB127" s="65"/>
      <c r="AWD127" s="65"/>
      <c r="AWF127" s="65"/>
      <c r="AWH127" s="65"/>
      <c r="AWJ127" s="65"/>
      <c r="AWL127" s="65"/>
      <c r="AWN127" s="65"/>
      <c r="AWP127" s="65"/>
      <c r="AWR127" s="65"/>
      <c r="AWT127" s="65"/>
      <c r="AWV127" s="65"/>
      <c r="AWX127" s="65"/>
      <c r="AWZ127" s="65"/>
      <c r="AXB127" s="65"/>
      <c r="AXD127" s="65"/>
      <c r="AXF127" s="65"/>
      <c r="AXH127" s="65"/>
      <c r="AXJ127" s="65"/>
      <c r="AXL127" s="65"/>
      <c r="AXN127" s="65"/>
      <c r="AXP127" s="65"/>
      <c r="AXR127" s="65"/>
      <c r="AXT127" s="65"/>
      <c r="AXV127" s="65"/>
      <c r="AXX127" s="65"/>
      <c r="AXZ127" s="65"/>
      <c r="AYB127" s="65"/>
      <c r="AYD127" s="65"/>
      <c r="AYF127" s="65"/>
      <c r="AYH127" s="65"/>
      <c r="AYJ127" s="65"/>
      <c r="AYL127" s="65"/>
      <c r="AYN127" s="65"/>
      <c r="AYP127" s="65"/>
      <c r="AYR127" s="65"/>
      <c r="AYT127" s="65"/>
      <c r="AYV127" s="65"/>
      <c r="AYX127" s="65"/>
      <c r="AYZ127" s="65"/>
      <c r="AZB127" s="65"/>
      <c r="AZD127" s="65"/>
      <c r="AZF127" s="65"/>
      <c r="AZH127" s="65"/>
      <c r="AZJ127" s="65"/>
      <c r="AZL127" s="65"/>
      <c r="AZN127" s="65"/>
      <c r="AZP127" s="65"/>
      <c r="AZR127" s="65"/>
      <c r="AZT127" s="65"/>
      <c r="AZV127" s="65"/>
      <c r="AZX127" s="65"/>
      <c r="AZZ127" s="65"/>
      <c r="BAB127" s="65"/>
      <c r="BAD127" s="65"/>
      <c r="BAF127" s="65"/>
      <c r="BAH127" s="65"/>
      <c r="BAJ127" s="65"/>
      <c r="BAL127" s="65"/>
      <c r="BAN127" s="65"/>
      <c r="BAP127" s="65"/>
      <c r="BAR127" s="65"/>
      <c r="BAT127" s="65"/>
      <c r="BAV127" s="65"/>
      <c r="BAX127" s="65"/>
      <c r="BAZ127" s="65"/>
      <c r="BBB127" s="65"/>
      <c r="BBD127" s="65"/>
      <c r="BBF127" s="65"/>
      <c r="BBH127" s="65"/>
      <c r="BBJ127" s="65"/>
      <c r="BBL127" s="65"/>
      <c r="BBN127" s="65"/>
      <c r="BBP127" s="65"/>
      <c r="BBR127" s="65"/>
      <c r="BBT127" s="65"/>
      <c r="BBV127" s="65"/>
      <c r="BBX127" s="65"/>
      <c r="BBZ127" s="65"/>
      <c r="BCB127" s="65"/>
      <c r="BCD127" s="65"/>
      <c r="BCF127" s="65"/>
      <c r="BCH127" s="65"/>
      <c r="BCJ127" s="65"/>
      <c r="BCL127" s="65"/>
      <c r="BCN127" s="65"/>
      <c r="BCP127" s="65"/>
      <c r="BCR127" s="65"/>
      <c r="BCT127" s="65"/>
      <c r="BCV127" s="65"/>
      <c r="BCX127" s="65"/>
      <c r="BCZ127" s="65"/>
      <c r="BDB127" s="65"/>
      <c r="BDD127" s="65"/>
      <c r="BDF127" s="65"/>
      <c r="BDH127" s="65"/>
      <c r="BDJ127" s="65"/>
      <c r="BDL127" s="65"/>
      <c r="BDN127" s="65"/>
      <c r="BDP127" s="65"/>
      <c r="BDR127" s="65"/>
      <c r="BDT127" s="65"/>
      <c r="BDV127" s="65"/>
      <c r="BDX127" s="65"/>
      <c r="BDZ127" s="65"/>
      <c r="BEB127" s="65"/>
      <c r="BED127" s="65"/>
      <c r="BEF127" s="65"/>
      <c r="BEH127" s="65"/>
      <c r="BEJ127" s="65"/>
      <c r="BEL127" s="65"/>
      <c r="BEN127" s="65"/>
      <c r="BEP127" s="65"/>
      <c r="BER127" s="65"/>
      <c r="BET127" s="65"/>
      <c r="BEV127" s="65"/>
      <c r="BEX127" s="65"/>
      <c r="BEZ127" s="65"/>
      <c r="BFB127" s="65"/>
      <c r="BFD127" s="65"/>
      <c r="BFF127" s="65"/>
      <c r="BFH127" s="65"/>
      <c r="BFJ127" s="65"/>
      <c r="BFL127" s="65"/>
      <c r="BFN127" s="65"/>
      <c r="BFP127" s="65"/>
      <c r="BFR127" s="65"/>
      <c r="BFT127" s="65"/>
      <c r="BFV127" s="65"/>
      <c r="BFX127" s="65"/>
      <c r="BFZ127" s="65"/>
      <c r="BGB127" s="65"/>
      <c r="BGD127" s="65"/>
      <c r="BGF127" s="65"/>
      <c r="BGH127" s="65"/>
      <c r="BGJ127" s="65"/>
      <c r="BGL127" s="65"/>
      <c r="BGN127" s="65"/>
      <c r="BGP127" s="65"/>
      <c r="BGR127" s="65"/>
      <c r="BGT127" s="65"/>
      <c r="BGV127" s="65"/>
      <c r="BGX127" s="65"/>
      <c r="BGZ127" s="65"/>
      <c r="BHB127" s="65"/>
      <c r="BHD127" s="65"/>
      <c r="BHF127" s="65"/>
      <c r="BHH127" s="65"/>
      <c r="BHJ127" s="65"/>
      <c r="BHL127" s="65"/>
      <c r="BHN127" s="65"/>
      <c r="BHP127" s="65"/>
      <c r="BHR127" s="65"/>
      <c r="BHT127" s="65"/>
      <c r="BHV127" s="65"/>
      <c r="BHX127" s="65"/>
      <c r="BHZ127" s="65"/>
      <c r="BIB127" s="65"/>
      <c r="BID127" s="65"/>
      <c r="BIF127" s="65"/>
      <c r="BIH127" s="65"/>
      <c r="BIJ127" s="65"/>
      <c r="BIL127" s="65"/>
      <c r="BIN127" s="65"/>
      <c r="BIP127" s="65"/>
      <c r="BIR127" s="65"/>
      <c r="BIT127" s="65"/>
      <c r="BIV127" s="65"/>
      <c r="BIX127" s="65"/>
      <c r="BIZ127" s="65"/>
      <c r="BJB127" s="65"/>
      <c r="BJD127" s="65"/>
      <c r="BJF127" s="65"/>
      <c r="BJH127" s="65"/>
      <c r="BJJ127" s="65"/>
      <c r="BJL127" s="65"/>
      <c r="BJN127" s="65"/>
      <c r="BJP127" s="65"/>
      <c r="BJR127" s="65"/>
      <c r="BJT127" s="65"/>
      <c r="BJV127" s="65"/>
      <c r="BJX127" s="65"/>
      <c r="BJZ127" s="65"/>
      <c r="BKB127" s="65"/>
      <c r="BKD127" s="65"/>
      <c r="BKF127" s="65"/>
      <c r="BKH127" s="65"/>
      <c r="BKJ127" s="65"/>
      <c r="BKL127" s="65"/>
      <c r="BKN127" s="65"/>
      <c r="BKP127" s="65"/>
      <c r="BKR127" s="65"/>
      <c r="BKT127" s="65"/>
      <c r="BKV127" s="65"/>
      <c r="BKX127" s="65"/>
      <c r="BKZ127" s="65"/>
      <c r="BLB127" s="65"/>
      <c r="BLD127" s="65"/>
      <c r="BLF127" s="65"/>
      <c r="BLH127" s="65"/>
      <c r="BLJ127" s="65"/>
      <c r="BLL127" s="65"/>
      <c r="BLN127" s="65"/>
      <c r="BLP127" s="65"/>
      <c r="BLR127" s="65"/>
      <c r="BLT127" s="65"/>
      <c r="BLV127" s="65"/>
      <c r="BLX127" s="65"/>
      <c r="BLZ127" s="65"/>
      <c r="BMB127" s="65"/>
      <c r="BMD127" s="65"/>
      <c r="BMF127" s="65"/>
      <c r="BMH127" s="65"/>
      <c r="BMJ127" s="65"/>
      <c r="BML127" s="65"/>
      <c r="BMN127" s="65"/>
      <c r="BMP127" s="65"/>
      <c r="BMR127" s="65"/>
      <c r="BMT127" s="65"/>
      <c r="BMV127" s="65"/>
      <c r="BMX127" s="65"/>
      <c r="BMZ127" s="65"/>
      <c r="BNB127" s="65"/>
      <c r="BND127" s="65"/>
      <c r="BNF127" s="65"/>
      <c r="BNH127" s="65"/>
      <c r="BNJ127" s="65"/>
      <c r="BNL127" s="65"/>
      <c r="BNN127" s="65"/>
      <c r="BNP127" s="65"/>
      <c r="BNR127" s="65"/>
      <c r="BNT127" s="65"/>
      <c r="BNV127" s="65"/>
      <c r="BNX127" s="65"/>
      <c r="BNZ127" s="65"/>
      <c r="BOB127" s="65"/>
      <c r="BOD127" s="65"/>
      <c r="BOF127" s="65"/>
      <c r="BOH127" s="65"/>
      <c r="BOJ127" s="65"/>
      <c r="BOL127" s="65"/>
      <c r="BON127" s="65"/>
      <c r="BOP127" s="65"/>
      <c r="BOR127" s="65"/>
      <c r="BOT127" s="65"/>
      <c r="BOV127" s="65"/>
      <c r="BOX127" s="65"/>
      <c r="BOZ127" s="65"/>
      <c r="BPB127" s="65"/>
      <c r="BPD127" s="65"/>
      <c r="BPF127" s="65"/>
      <c r="BPH127" s="65"/>
      <c r="BPJ127" s="65"/>
      <c r="BPL127" s="65"/>
      <c r="BPN127" s="65"/>
      <c r="BPP127" s="65"/>
      <c r="BPR127" s="65"/>
      <c r="BPT127" s="65"/>
      <c r="BPV127" s="65"/>
      <c r="BPX127" s="65"/>
      <c r="BPZ127" s="65"/>
      <c r="BQB127" s="65"/>
      <c r="BQD127" s="65"/>
      <c r="BQF127" s="65"/>
      <c r="BQH127" s="65"/>
      <c r="BQJ127" s="65"/>
      <c r="BQL127" s="65"/>
      <c r="BQN127" s="65"/>
      <c r="BQP127" s="65"/>
      <c r="BQR127" s="65"/>
      <c r="BQT127" s="65"/>
      <c r="BQV127" s="65"/>
      <c r="BQX127" s="65"/>
      <c r="BQZ127" s="65"/>
      <c r="BRB127" s="65"/>
      <c r="BRD127" s="65"/>
      <c r="BRF127" s="65"/>
      <c r="BRH127" s="65"/>
      <c r="BRJ127" s="65"/>
      <c r="BRL127" s="65"/>
      <c r="BRN127" s="65"/>
      <c r="BRP127" s="65"/>
      <c r="BRR127" s="65"/>
      <c r="BRT127" s="65"/>
      <c r="BRV127" s="65"/>
      <c r="BRX127" s="65"/>
      <c r="BRZ127" s="65"/>
      <c r="BSB127" s="65"/>
      <c r="BSD127" s="65"/>
      <c r="BSF127" s="65"/>
      <c r="BSH127" s="65"/>
      <c r="BSJ127" s="65"/>
      <c r="BSL127" s="65"/>
      <c r="BSN127" s="65"/>
      <c r="BSP127" s="65"/>
      <c r="BSR127" s="65"/>
      <c r="BST127" s="65"/>
      <c r="BSV127" s="65"/>
      <c r="BSX127" s="65"/>
      <c r="BSZ127" s="65"/>
      <c r="BTB127" s="65"/>
      <c r="BTD127" s="65"/>
      <c r="BTF127" s="65"/>
      <c r="BTH127" s="65"/>
      <c r="BTJ127" s="65"/>
      <c r="BTL127" s="65"/>
      <c r="BTN127" s="65"/>
      <c r="BTP127" s="65"/>
      <c r="BTR127" s="65"/>
      <c r="BTT127" s="65"/>
      <c r="BTV127" s="65"/>
      <c r="BTX127" s="65"/>
      <c r="BTZ127" s="65"/>
      <c r="BUB127" s="65"/>
      <c r="BUD127" s="65"/>
      <c r="BUF127" s="65"/>
      <c r="BUH127" s="65"/>
      <c r="BUJ127" s="65"/>
      <c r="BUL127" s="65"/>
      <c r="BUN127" s="65"/>
      <c r="BUP127" s="65"/>
      <c r="BUR127" s="65"/>
      <c r="BUT127" s="65"/>
      <c r="BUV127" s="65"/>
      <c r="BUX127" s="65"/>
      <c r="BUZ127" s="65"/>
      <c r="BVB127" s="65"/>
      <c r="BVD127" s="65"/>
      <c r="BVF127" s="65"/>
      <c r="BVH127" s="65"/>
      <c r="BVJ127" s="65"/>
      <c r="BVL127" s="65"/>
      <c r="BVN127" s="65"/>
      <c r="BVP127" s="65"/>
      <c r="BVR127" s="65"/>
      <c r="BVT127" s="65"/>
      <c r="BVV127" s="65"/>
      <c r="BVX127" s="65"/>
      <c r="BVZ127" s="65"/>
      <c r="BWB127" s="65"/>
      <c r="BWD127" s="65"/>
      <c r="BWF127" s="65"/>
      <c r="BWH127" s="65"/>
      <c r="BWJ127" s="65"/>
      <c r="BWL127" s="65"/>
      <c r="BWN127" s="65"/>
      <c r="BWP127" s="65"/>
      <c r="BWR127" s="65"/>
      <c r="BWT127" s="65"/>
      <c r="BWV127" s="65"/>
      <c r="BWX127" s="65"/>
      <c r="BWZ127" s="65"/>
      <c r="BXB127" s="65"/>
      <c r="BXD127" s="65"/>
      <c r="BXF127" s="65"/>
      <c r="BXH127" s="65"/>
      <c r="BXJ127" s="65"/>
      <c r="BXL127" s="65"/>
      <c r="BXN127" s="65"/>
      <c r="BXP127" s="65"/>
      <c r="BXR127" s="65"/>
      <c r="BXT127" s="65"/>
      <c r="BXV127" s="65"/>
      <c r="BXX127" s="65"/>
      <c r="BXZ127" s="65"/>
      <c r="BYB127" s="65"/>
      <c r="BYD127" s="65"/>
      <c r="BYF127" s="65"/>
      <c r="BYH127" s="65"/>
      <c r="BYJ127" s="65"/>
      <c r="BYL127" s="65"/>
      <c r="BYN127" s="65"/>
      <c r="BYP127" s="65"/>
      <c r="BYR127" s="65"/>
      <c r="BYT127" s="65"/>
      <c r="BYV127" s="65"/>
      <c r="BYX127" s="65"/>
      <c r="BYZ127" s="65"/>
      <c r="BZB127" s="65"/>
      <c r="BZD127" s="65"/>
      <c r="BZF127" s="65"/>
      <c r="BZH127" s="65"/>
      <c r="BZJ127" s="65"/>
      <c r="BZL127" s="65"/>
      <c r="BZN127" s="65"/>
      <c r="BZP127" s="65"/>
      <c r="BZR127" s="65"/>
      <c r="BZT127" s="65"/>
      <c r="BZV127" s="65"/>
      <c r="BZX127" s="65"/>
      <c r="BZZ127" s="65"/>
      <c r="CAB127" s="65"/>
      <c r="CAD127" s="65"/>
      <c r="CAF127" s="65"/>
      <c r="CAH127" s="65"/>
      <c r="CAJ127" s="65"/>
      <c r="CAL127" s="65"/>
      <c r="CAN127" s="65"/>
      <c r="CAP127" s="65"/>
      <c r="CAR127" s="65"/>
      <c r="CAT127" s="65"/>
      <c r="CAV127" s="65"/>
      <c r="CAX127" s="65"/>
      <c r="CAZ127" s="65"/>
      <c r="CBB127" s="65"/>
      <c r="CBD127" s="65"/>
      <c r="CBF127" s="65"/>
      <c r="CBH127" s="65"/>
      <c r="CBJ127" s="65"/>
      <c r="CBL127" s="65"/>
      <c r="CBN127" s="65"/>
      <c r="CBP127" s="65"/>
      <c r="CBR127" s="65"/>
      <c r="CBT127" s="65"/>
      <c r="CBV127" s="65"/>
      <c r="CBX127" s="65"/>
      <c r="CBZ127" s="65"/>
      <c r="CCB127" s="65"/>
      <c r="CCD127" s="65"/>
      <c r="CCF127" s="65"/>
      <c r="CCH127" s="65"/>
      <c r="CCJ127" s="65"/>
      <c r="CCL127" s="65"/>
      <c r="CCN127" s="65"/>
      <c r="CCP127" s="65"/>
      <c r="CCR127" s="65"/>
      <c r="CCT127" s="65"/>
      <c r="CCV127" s="65"/>
      <c r="CCX127" s="65"/>
      <c r="CCZ127" s="65"/>
      <c r="CDB127" s="65"/>
      <c r="CDD127" s="65"/>
      <c r="CDF127" s="65"/>
      <c r="CDH127" s="65"/>
      <c r="CDJ127" s="65"/>
      <c r="CDL127" s="65"/>
      <c r="CDN127" s="65"/>
      <c r="CDP127" s="65"/>
      <c r="CDR127" s="65"/>
      <c r="CDT127" s="65"/>
      <c r="CDV127" s="65"/>
      <c r="CDX127" s="65"/>
      <c r="CDZ127" s="65"/>
      <c r="CEB127" s="65"/>
      <c r="CED127" s="65"/>
      <c r="CEF127" s="65"/>
      <c r="CEH127" s="65"/>
      <c r="CEJ127" s="65"/>
      <c r="CEL127" s="65"/>
      <c r="CEN127" s="65"/>
      <c r="CEP127" s="65"/>
      <c r="CER127" s="65"/>
      <c r="CET127" s="65"/>
      <c r="CEV127" s="65"/>
      <c r="CEX127" s="65"/>
      <c r="CEZ127" s="65"/>
      <c r="CFB127" s="65"/>
      <c r="CFD127" s="65"/>
      <c r="CFF127" s="65"/>
      <c r="CFH127" s="65"/>
      <c r="CFJ127" s="65"/>
      <c r="CFL127" s="65"/>
      <c r="CFN127" s="65"/>
      <c r="CFP127" s="65"/>
      <c r="CFR127" s="65"/>
      <c r="CFT127" s="65"/>
      <c r="CFV127" s="65"/>
      <c r="CFX127" s="65"/>
      <c r="CFZ127" s="65"/>
      <c r="CGB127" s="65"/>
      <c r="CGD127" s="65"/>
      <c r="CGF127" s="65"/>
      <c r="CGH127" s="65"/>
      <c r="CGJ127" s="65"/>
      <c r="CGL127" s="65"/>
      <c r="CGN127" s="65"/>
      <c r="CGP127" s="65"/>
      <c r="CGR127" s="65"/>
      <c r="CGT127" s="65"/>
      <c r="CGV127" s="65"/>
      <c r="CGX127" s="65"/>
      <c r="CGZ127" s="65"/>
      <c r="CHB127" s="65"/>
      <c r="CHD127" s="65"/>
      <c r="CHF127" s="65"/>
      <c r="CHH127" s="65"/>
      <c r="CHJ127" s="65"/>
      <c r="CHL127" s="65"/>
      <c r="CHN127" s="65"/>
      <c r="CHP127" s="65"/>
      <c r="CHR127" s="65"/>
      <c r="CHT127" s="65"/>
      <c r="CHV127" s="65"/>
      <c r="CHX127" s="65"/>
      <c r="CHZ127" s="65"/>
      <c r="CIB127" s="65"/>
      <c r="CID127" s="65"/>
      <c r="CIF127" s="65"/>
      <c r="CIH127" s="65"/>
      <c r="CIJ127" s="65"/>
      <c r="CIL127" s="65"/>
      <c r="CIN127" s="65"/>
      <c r="CIP127" s="65"/>
      <c r="CIR127" s="65"/>
      <c r="CIT127" s="65"/>
      <c r="CIV127" s="65"/>
      <c r="CIX127" s="65"/>
      <c r="CIZ127" s="65"/>
      <c r="CJB127" s="65"/>
      <c r="CJD127" s="65"/>
      <c r="CJF127" s="65"/>
      <c r="CJH127" s="65"/>
      <c r="CJJ127" s="65"/>
      <c r="CJL127" s="65"/>
      <c r="CJN127" s="65"/>
      <c r="CJP127" s="65"/>
      <c r="CJR127" s="65"/>
      <c r="CJT127" s="65"/>
      <c r="CJV127" s="65"/>
      <c r="CJX127" s="65"/>
      <c r="CJZ127" s="65"/>
      <c r="CKB127" s="65"/>
      <c r="CKD127" s="65"/>
      <c r="CKF127" s="65"/>
      <c r="CKH127" s="65"/>
      <c r="CKJ127" s="65"/>
      <c r="CKL127" s="65"/>
      <c r="CKN127" s="65"/>
      <c r="CKP127" s="65"/>
      <c r="CKR127" s="65"/>
      <c r="CKT127" s="65"/>
      <c r="CKV127" s="65"/>
      <c r="CKX127" s="65"/>
      <c r="CKZ127" s="65"/>
      <c r="CLB127" s="65"/>
      <c r="CLD127" s="65"/>
      <c r="CLF127" s="65"/>
      <c r="CLH127" s="65"/>
      <c r="CLJ127" s="65"/>
      <c r="CLL127" s="65"/>
      <c r="CLN127" s="65"/>
      <c r="CLP127" s="65"/>
      <c r="CLR127" s="65"/>
      <c r="CLT127" s="65"/>
      <c r="CLV127" s="65"/>
      <c r="CLX127" s="65"/>
      <c r="CLZ127" s="65"/>
      <c r="CMB127" s="65"/>
      <c r="CMD127" s="65"/>
      <c r="CMF127" s="65"/>
      <c r="CMH127" s="65"/>
      <c r="CMJ127" s="65"/>
      <c r="CML127" s="65"/>
      <c r="CMN127" s="65"/>
      <c r="CMP127" s="65"/>
      <c r="CMR127" s="65"/>
      <c r="CMT127" s="65"/>
      <c r="CMV127" s="65"/>
      <c r="CMX127" s="65"/>
      <c r="CMZ127" s="65"/>
      <c r="CNB127" s="65"/>
      <c r="CND127" s="65"/>
      <c r="CNF127" s="65"/>
      <c r="CNH127" s="65"/>
      <c r="CNJ127" s="65"/>
      <c r="CNL127" s="65"/>
      <c r="CNN127" s="65"/>
      <c r="CNP127" s="65"/>
      <c r="CNR127" s="65"/>
      <c r="CNT127" s="65"/>
      <c r="CNV127" s="65"/>
      <c r="CNX127" s="65"/>
      <c r="CNZ127" s="65"/>
      <c r="COB127" s="65"/>
      <c r="COD127" s="65"/>
      <c r="COF127" s="65"/>
      <c r="COH127" s="65"/>
      <c r="COJ127" s="65"/>
      <c r="COL127" s="65"/>
      <c r="CON127" s="65"/>
      <c r="COP127" s="65"/>
      <c r="COR127" s="65"/>
      <c r="COT127" s="65"/>
      <c r="COV127" s="65"/>
      <c r="COX127" s="65"/>
      <c r="COZ127" s="65"/>
      <c r="CPB127" s="65"/>
      <c r="CPD127" s="65"/>
      <c r="CPF127" s="65"/>
      <c r="CPH127" s="65"/>
      <c r="CPJ127" s="65"/>
      <c r="CPL127" s="65"/>
      <c r="CPN127" s="65"/>
      <c r="CPP127" s="65"/>
      <c r="CPR127" s="65"/>
      <c r="CPT127" s="65"/>
      <c r="CPV127" s="65"/>
      <c r="CPX127" s="65"/>
      <c r="CPZ127" s="65"/>
      <c r="CQB127" s="65"/>
      <c r="CQD127" s="65"/>
      <c r="CQF127" s="65"/>
      <c r="CQH127" s="65"/>
      <c r="CQJ127" s="65"/>
      <c r="CQL127" s="65"/>
      <c r="CQN127" s="65"/>
      <c r="CQP127" s="65"/>
      <c r="CQR127" s="65"/>
      <c r="CQT127" s="65"/>
      <c r="CQV127" s="65"/>
      <c r="CQX127" s="65"/>
      <c r="CQZ127" s="65"/>
      <c r="CRB127" s="65"/>
      <c r="CRD127" s="65"/>
      <c r="CRF127" s="65"/>
      <c r="CRH127" s="65"/>
      <c r="CRJ127" s="65"/>
      <c r="CRL127" s="65"/>
      <c r="CRN127" s="65"/>
      <c r="CRP127" s="65"/>
      <c r="CRR127" s="65"/>
      <c r="CRT127" s="65"/>
      <c r="CRV127" s="65"/>
      <c r="CRX127" s="65"/>
      <c r="CRZ127" s="65"/>
      <c r="CSB127" s="65"/>
      <c r="CSD127" s="65"/>
      <c r="CSF127" s="65"/>
      <c r="CSH127" s="65"/>
      <c r="CSJ127" s="65"/>
      <c r="CSL127" s="65"/>
      <c r="CSN127" s="65"/>
      <c r="CSP127" s="65"/>
      <c r="CSR127" s="65"/>
      <c r="CST127" s="65"/>
      <c r="CSV127" s="65"/>
      <c r="CSX127" s="65"/>
      <c r="CSZ127" s="65"/>
      <c r="CTB127" s="65"/>
      <c r="CTD127" s="65"/>
      <c r="CTF127" s="65"/>
      <c r="CTH127" s="65"/>
      <c r="CTJ127" s="65"/>
      <c r="CTL127" s="65"/>
      <c r="CTN127" s="65"/>
      <c r="CTP127" s="65"/>
      <c r="CTR127" s="65"/>
      <c r="CTT127" s="65"/>
      <c r="CTV127" s="65"/>
      <c r="CTX127" s="65"/>
      <c r="CTZ127" s="65"/>
      <c r="CUB127" s="65"/>
      <c r="CUD127" s="65"/>
      <c r="CUF127" s="65"/>
      <c r="CUH127" s="65"/>
      <c r="CUJ127" s="65"/>
      <c r="CUL127" s="65"/>
      <c r="CUN127" s="65"/>
      <c r="CUP127" s="65"/>
      <c r="CUR127" s="65"/>
      <c r="CUT127" s="65"/>
      <c r="CUV127" s="65"/>
      <c r="CUX127" s="65"/>
      <c r="CUZ127" s="65"/>
      <c r="CVB127" s="65"/>
      <c r="CVD127" s="65"/>
      <c r="CVF127" s="65"/>
      <c r="CVH127" s="65"/>
      <c r="CVJ127" s="65"/>
      <c r="CVL127" s="65"/>
      <c r="CVN127" s="65"/>
      <c r="CVP127" s="65"/>
      <c r="CVR127" s="65"/>
      <c r="CVT127" s="65"/>
      <c r="CVV127" s="65"/>
      <c r="CVX127" s="65"/>
      <c r="CVZ127" s="65"/>
      <c r="CWB127" s="65"/>
      <c r="CWD127" s="65"/>
      <c r="CWF127" s="65"/>
      <c r="CWH127" s="65"/>
      <c r="CWJ127" s="65"/>
      <c r="CWL127" s="65"/>
      <c r="CWN127" s="65"/>
      <c r="CWP127" s="65"/>
      <c r="CWR127" s="65"/>
      <c r="CWT127" s="65"/>
      <c r="CWV127" s="65"/>
      <c r="CWX127" s="65"/>
      <c r="CWZ127" s="65"/>
      <c r="CXB127" s="65"/>
      <c r="CXD127" s="65"/>
      <c r="CXF127" s="65"/>
      <c r="CXH127" s="65"/>
      <c r="CXJ127" s="65"/>
      <c r="CXL127" s="65"/>
      <c r="CXN127" s="65"/>
      <c r="CXP127" s="65"/>
      <c r="CXR127" s="65"/>
      <c r="CXT127" s="65"/>
      <c r="CXV127" s="65"/>
      <c r="CXX127" s="65"/>
      <c r="CXZ127" s="65"/>
      <c r="CYB127" s="65"/>
      <c r="CYD127" s="65"/>
      <c r="CYF127" s="65"/>
      <c r="CYH127" s="65"/>
      <c r="CYJ127" s="65"/>
      <c r="CYL127" s="65"/>
      <c r="CYN127" s="65"/>
      <c r="CYP127" s="65"/>
      <c r="CYR127" s="65"/>
      <c r="CYT127" s="65"/>
      <c r="CYV127" s="65"/>
      <c r="CYX127" s="65"/>
      <c r="CYZ127" s="65"/>
      <c r="CZB127" s="65"/>
      <c r="CZD127" s="65"/>
      <c r="CZF127" s="65"/>
      <c r="CZH127" s="65"/>
      <c r="CZJ127" s="65"/>
      <c r="CZL127" s="65"/>
      <c r="CZN127" s="65"/>
      <c r="CZP127" s="65"/>
      <c r="CZR127" s="65"/>
      <c r="CZT127" s="65"/>
      <c r="CZV127" s="65"/>
      <c r="CZX127" s="65"/>
      <c r="CZZ127" s="65"/>
      <c r="DAB127" s="65"/>
      <c r="DAD127" s="65"/>
      <c r="DAF127" s="65"/>
      <c r="DAH127" s="65"/>
      <c r="DAJ127" s="65"/>
      <c r="DAL127" s="65"/>
      <c r="DAN127" s="65"/>
      <c r="DAP127" s="65"/>
      <c r="DAR127" s="65"/>
      <c r="DAT127" s="65"/>
      <c r="DAV127" s="65"/>
      <c r="DAX127" s="65"/>
      <c r="DAZ127" s="65"/>
      <c r="DBB127" s="65"/>
      <c r="DBD127" s="65"/>
      <c r="DBF127" s="65"/>
      <c r="DBH127" s="65"/>
      <c r="DBJ127" s="65"/>
      <c r="DBL127" s="65"/>
      <c r="DBN127" s="65"/>
      <c r="DBP127" s="65"/>
      <c r="DBR127" s="65"/>
      <c r="DBT127" s="65"/>
      <c r="DBV127" s="65"/>
      <c r="DBX127" s="65"/>
      <c r="DBZ127" s="65"/>
      <c r="DCB127" s="65"/>
      <c r="DCD127" s="65"/>
      <c r="DCF127" s="65"/>
      <c r="DCH127" s="65"/>
      <c r="DCJ127" s="65"/>
      <c r="DCL127" s="65"/>
      <c r="DCN127" s="65"/>
      <c r="DCP127" s="65"/>
      <c r="DCR127" s="65"/>
      <c r="DCT127" s="65"/>
      <c r="DCV127" s="65"/>
      <c r="DCX127" s="65"/>
      <c r="DCZ127" s="65"/>
      <c r="DDB127" s="65"/>
      <c r="DDD127" s="65"/>
      <c r="DDF127" s="65"/>
      <c r="DDH127" s="65"/>
      <c r="DDJ127" s="65"/>
      <c r="DDL127" s="65"/>
      <c r="DDN127" s="65"/>
      <c r="DDP127" s="65"/>
      <c r="DDR127" s="65"/>
      <c r="DDT127" s="65"/>
      <c r="DDV127" s="65"/>
      <c r="DDX127" s="65"/>
      <c r="DDZ127" s="65"/>
      <c r="DEB127" s="65"/>
      <c r="DED127" s="65"/>
      <c r="DEF127" s="65"/>
      <c r="DEH127" s="65"/>
      <c r="DEJ127" s="65"/>
      <c r="DEL127" s="65"/>
      <c r="DEN127" s="65"/>
      <c r="DEP127" s="65"/>
      <c r="DER127" s="65"/>
      <c r="DET127" s="65"/>
      <c r="DEV127" s="65"/>
      <c r="DEX127" s="65"/>
      <c r="DEZ127" s="65"/>
      <c r="DFB127" s="65"/>
      <c r="DFD127" s="65"/>
      <c r="DFF127" s="65"/>
      <c r="DFH127" s="65"/>
      <c r="DFJ127" s="65"/>
      <c r="DFL127" s="65"/>
      <c r="DFN127" s="65"/>
      <c r="DFP127" s="65"/>
      <c r="DFR127" s="65"/>
      <c r="DFT127" s="65"/>
      <c r="DFV127" s="65"/>
      <c r="DFX127" s="65"/>
      <c r="DFZ127" s="65"/>
      <c r="DGB127" s="65"/>
      <c r="DGD127" s="65"/>
      <c r="DGF127" s="65"/>
      <c r="DGH127" s="65"/>
      <c r="DGJ127" s="65"/>
      <c r="DGL127" s="65"/>
      <c r="DGN127" s="65"/>
      <c r="DGP127" s="65"/>
      <c r="DGR127" s="65"/>
      <c r="DGT127" s="65"/>
      <c r="DGV127" s="65"/>
      <c r="DGX127" s="65"/>
      <c r="DGZ127" s="65"/>
      <c r="DHB127" s="65"/>
      <c r="DHD127" s="65"/>
      <c r="DHF127" s="65"/>
      <c r="DHH127" s="65"/>
      <c r="DHJ127" s="65"/>
      <c r="DHL127" s="65"/>
      <c r="DHN127" s="65"/>
      <c r="DHP127" s="65"/>
      <c r="DHR127" s="65"/>
      <c r="DHT127" s="65"/>
      <c r="DHV127" s="65"/>
      <c r="DHX127" s="65"/>
      <c r="DHZ127" s="65"/>
      <c r="DIB127" s="65"/>
      <c r="DID127" s="65"/>
      <c r="DIF127" s="65"/>
      <c r="DIH127" s="65"/>
      <c r="DIJ127" s="65"/>
      <c r="DIL127" s="65"/>
      <c r="DIN127" s="65"/>
      <c r="DIP127" s="65"/>
      <c r="DIR127" s="65"/>
      <c r="DIT127" s="65"/>
      <c r="DIV127" s="65"/>
      <c r="DIX127" s="65"/>
      <c r="DIZ127" s="65"/>
      <c r="DJB127" s="65"/>
      <c r="DJD127" s="65"/>
      <c r="DJF127" s="65"/>
      <c r="DJH127" s="65"/>
      <c r="DJJ127" s="65"/>
      <c r="DJL127" s="65"/>
      <c r="DJN127" s="65"/>
      <c r="DJP127" s="65"/>
      <c r="DJR127" s="65"/>
      <c r="DJT127" s="65"/>
      <c r="DJV127" s="65"/>
      <c r="DJX127" s="65"/>
      <c r="DJZ127" s="65"/>
      <c r="DKB127" s="65"/>
      <c r="DKD127" s="65"/>
      <c r="DKF127" s="65"/>
      <c r="DKH127" s="65"/>
      <c r="DKJ127" s="65"/>
      <c r="DKL127" s="65"/>
      <c r="DKN127" s="65"/>
      <c r="DKP127" s="65"/>
      <c r="DKR127" s="65"/>
      <c r="DKT127" s="65"/>
      <c r="DKV127" s="65"/>
      <c r="DKX127" s="65"/>
      <c r="DKZ127" s="65"/>
      <c r="DLB127" s="65"/>
      <c r="DLD127" s="65"/>
      <c r="DLF127" s="65"/>
      <c r="DLH127" s="65"/>
      <c r="DLJ127" s="65"/>
      <c r="DLL127" s="65"/>
      <c r="DLN127" s="65"/>
      <c r="DLP127" s="65"/>
      <c r="DLR127" s="65"/>
      <c r="DLT127" s="65"/>
      <c r="DLV127" s="65"/>
      <c r="DLX127" s="65"/>
      <c r="DLZ127" s="65"/>
      <c r="DMB127" s="65"/>
      <c r="DMD127" s="65"/>
      <c r="DMF127" s="65"/>
      <c r="DMH127" s="65"/>
      <c r="DMJ127" s="65"/>
      <c r="DML127" s="65"/>
      <c r="DMN127" s="65"/>
      <c r="DMP127" s="65"/>
      <c r="DMR127" s="65"/>
      <c r="DMT127" s="65"/>
      <c r="DMV127" s="65"/>
      <c r="DMX127" s="65"/>
      <c r="DMZ127" s="65"/>
      <c r="DNB127" s="65"/>
      <c r="DND127" s="65"/>
      <c r="DNF127" s="65"/>
      <c r="DNH127" s="65"/>
      <c r="DNJ127" s="65"/>
      <c r="DNL127" s="65"/>
      <c r="DNN127" s="65"/>
      <c r="DNP127" s="65"/>
      <c r="DNR127" s="65"/>
      <c r="DNT127" s="65"/>
      <c r="DNV127" s="65"/>
      <c r="DNX127" s="65"/>
      <c r="DNZ127" s="65"/>
      <c r="DOB127" s="65"/>
      <c r="DOD127" s="65"/>
      <c r="DOF127" s="65"/>
      <c r="DOH127" s="65"/>
      <c r="DOJ127" s="65"/>
      <c r="DOL127" s="65"/>
      <c r="DON127" s="65"/>
      <c r="DOP127" s="65"/>
      <c r="DOR127" s="65"/>
      <c r="DOT127" s="65"/>
      <c r="DOV127" s="65"/>
      <c r="DOX127" s="65"/>
      <c r="DOZ127" s="65"/>
      <c r="DPB127" s="65"/>
      <c r="DPD127" s="65"/>
      <c r="DPF127" s="65"/>
      <c r="DPH127" s="65"/>
      <c r="DPJ127" s="65"/>
      <c r="DPL127" s="65"/>
      <c r="DPN127" s="65"/>
      <c r="DPP127" s="65"/>
      <c r="DPR127" s="65"/>
      <c r="DPT127" s="65"/>
      <c r="DPV127" s="65"/>
      <c r="DPX127" s="65"/>
      <c r="DPZ127" s="65"/>
      <c r="DQB127" s="65"/>
      <c r="DQD127" s="65"/>
      <c r="DQF127" s="65"/>
      <c r="DQH127" s="65"/>
      <c r="DQJ127" s="65"/>
      <c r="DQL127" s="65"/>
      <c r="DQN127" s="65"/>
      <c r="DQP127" s="65"/>
      <c r="DQR127" s="65"/>
      <c r="DQT127" s="65"/>
      <c r="DQV127" s="65"/>
      <c r="DQX127" s="65"/>
      <c r="DQZ127" s="65"/>
      <c r="DRB127" s="65"/>
      <c r="DRD127" s="65"/>
      <c r="DRF127" s="65"/>
      <c r="DRH127" s="65"/>
      <c r="DRJ127" s="65"/>
      <c r="DRL127" s="65"/>
      <c r="DRN127" s="65"/>
      <c r="DRP127" s="65"/>
      <c r="DRR127" s="65"/>
      <c r="DRT127" s="65"/>
      <c r="DRV127" s="65"/>
      <c r="DRX127" s="65"/>
      <c r="DRZ127" s="65"/>
      <c r="DSB127" s="65"/>
      <c r="DSD127" s="65"/>
      <c r="DSF127" s="65"/>
      <c r="DSH127" s="65"/>
      <c r="DSJ127" s="65"/>
      <c r="DSL127" s="65"/>
      <c r="DSN127" s="65"/>
      <c r="DSP127" s="65"/>
      <c r="DSR127" s="65"/>
      <c r="DST127" s="65"/>
      <c r="DSV127" s="65"/>
      <c r="DSX127" s="65"/>
      <c r="DSZ127" s="65"/>
      <c r="DTB127" s="65"/>
      <c r="DTD127" s="65"/>
      <c r="DTF127" s="65"/>
      <c r="DTH127" s="65"/>
      <c r="DTJ127" s="65"/>
      <c r="DTL127" s="65"/>
      <c r="DTN127" s="65"/>
      <c r="DTP127" s="65"/>
      <c r="DTR127" s="65"/>
      <c r="DTT127" s="65"/>
      <c r="DTV127" s="65"/>
      <c r="DTX127" s="65"/>
      <c r="DTZ127" s="65"/>
      <c r="DUB127" s="65"/>
      <c r="DUD127" s="65"/>
      <c r="DUF127" s="65"/>
      <c r="DUH127" s="65"/>
      <c r="DUJ127" s="65"/>
      <c r="DUL127" s="65"/>
      <c r="DUN127" s="65"/>
      <c r="DUP127" s="65"/>
      <c r="DUR127" s="65"/>
      <c r="DUT127" s="65"/>
      <c r="DUV127" s="65"/>
      <c r="DUX127" s="65"/>
      <c r="DUZ127" s="65"/>
      <c r="DVB127" s="65"/>
      <c r="DVD127" s="65"/>
      <c r="DVF127" s="65"/>
      <c r="DVH127" s="65"/>
      <c r="DVJ127" s="65"/>
      <c r="DVL127" s="65"/>
      <c r="DVN127" s="65"/>
      <c r="DVP127" s="65"/>
      <c r="DVR127" s="65"/>
      <c r="DVT127" s="65"/>
      <c r="DVV127" s="65"/>
      <c r="DVX127" s="65"/>
      <c r="DVZ127" s="65"/>
      <c r="DWB127" s="65"/>
      <c r="DWD127" s="65"/>
      <c r="DWF127" s="65"/>
      <c r="DWH127" s="65"/>
      <c r="DWJ127" s="65"/>
      <c r="DWL127" s="65"/>
      <c r="DWN127" s="65"/>
      <c r="DWP127" s="65"/>
      <c r="DWR127" s="65"/>
      <c r="DWT127" s="65"/>
      <c r="DWV127" s="65"/>
      <c r="DWX127" s="65"/>
      <c r="DWZ127" s="65"/>
      <c r="DXB127" s="65"/>
      <c r="DXD127" s="65"/>
      <c r="DXF127" s="65"/>
      <c r="DXH127" s="65"/>
      <c r="DXJ127" s="65"/>
      <c r="DXL127" s="65"/>
      <c r="DXN127" s="65"/>
      <c r="DXP127" s="65"/>
      <c r="DXR127" s="65"/>
      <c r="DXT127" s="65"/>
      <c r="DXV127" s="65"/>
      <c r="DXX127" s="65"/>
      <c r="DXZ127" s="65"/>
      <c r="DYB127" s="65"/>
      <c r="DYD127" s="65"/>
      <c r="DYF127" s="65"/>
      <c r="DYH127" s="65"/>
      <c r="DYJ127" s="65"/>
      <c r="DYL127" s="65"/>
      <c r="DYN127" s="65"/>
      <c r="DYP127" s="65"/>
      <c r="DYR127" s="65"/>
      <c r="DYT127" s="65"/>
      <c r="DYV127" s="65"/>
      <c r="DYX127" s="65"/>
      <c r="DYZ127" s="65"/>
      <c r="DZB127" s="65"/>
      <c r="DZD127" s="65"/>
      <c r="DZF127" s="65"/>
      <c r="DZH127" s="65"/>
      <c r="DZJ127" s="65"/>
      <c r="DZL127" s="65"/>
      <c r="DZN127" s="65"/>
      <c r="DZP127" s="65"/>
      <c r="DZR127" s="65"/>
      <c r="DZT127" s="65"/>
      <c r="DZV127" s="65"/>
      <c r="DZX127" s="65"/>
      <c r="DZZ127" s="65"/>
      <c r="EAB127" s="65"/>
      <c r="EAD127" s="65"/>
      <c r="EAF127" s="65"/>
      <c r="EAH127" s="65"/>
      <c r="EAJ127" s="65"/>
      <c r="EAL127" s="65"/>
      <c r="EAN127" s="65"/>
      <c r="EAP127" s="65"/>
      <c r="EAR127" s="65"/>
      <c r="EAT127" s="65"/>
      <c r="EAV127" s="65"/>
      <c r="EAX127" s="65"/>
      <c r="EAZ127" s="65"/>
      <c r="EBB127" s="65"/>
      <c r="EBD127" s="65"/>
      <c r="EBF127" s="65"/>
      <c r="EBH127" s="65"/>
      <c r="EBJ127" s="65"/>
      <c r="EBL127" s="65"/>
      <c r="EBN127" s="65"/>
      <c r="EBP127" s="65"/>
      <c r="EBR127" s="65"/>
      <c r="EBT127" s="65"/>
      <c r="EBV127" s="65"/>
      <c r="EBX127" s="65"/>
      <c r="EBZ127" s="65"/>
      <c r="ECB127" s="65"/>
      <c r="ECD127" s="65"/>
      <c r="ECF127" s="65"/>
      <c r="ECH127" s="65"/>
      <c r="ECJ127" s="65"/>
      <c r="ECL127" s="65"/>
      <c r="ECN127" s="65"/>
      <c r="ECP127" s="65"/>
      <c r="ECR127" s="65"/>
      <c r="ECT127" s="65"/>
      <c r="ECV127" s="65"/>
      <c r="ECX127" s="65"/>
      <c r="ECZ127" s="65"/>
      <c r="EDB127" s="65"/>
      <c r="EDD127" s="65"/>
      <c r="EDF127" s="65"/>
      <c r="EDH127" s="65"/>
      <c r="EDJ127" s="65"/>
      <c r="EDL127" s="65"/>
      <c r="EDN127" s="65"/>
      <c r="EDP127" s="65"/>
      <c r="EDR127" s="65"/>
      <c r="EDT127" s="65"/>
      <c r="EDV127" s="65"/>
      <c r="EDX127" s="65"/>
      <c r="EDZ127" s="65"/>
      <c r="EEB127" s="65"/>
      <c r="EED127" s="65"/>
      <c r="EEF127" s="65"/>
      <c r="EEH127" s="65"/>
      <c r="EEJ127" s="65"/>
      <c r="EEL127" s="65"/>
      <c r="EEN127" s="65"/>
      <c r="EEP127" s="65"/>
      <c r="EER127" s="65"/>
      <c r="EET127" s="65"/>
      <c r="EEV127" s="65"/>
      <c r="EEX127" s="65"/>
      <c r="EEZ127" s="65"/>
      <c r="EFB127" s="65"/>
      <c r="EFD127" s="65"/>
      <c r="EFF127" s="65"/>
      <c r="EFH127" s="65"/>
      <c r="EFJ127" s="65"/>
      <c r="EFL127" s="65"/>
      <c r="EFN127" s="65"/>
      <c r="EFP127" s="65"/>
      <c r="EFR127" s="65"/>
      <c r="EFT127" s="65"/>
      <c r="EFV127" s="65"/>
      <c r="EFX127" s="65"/>
      <c r="EFZ127" s="65"/>
      <c r="EGB127" s="65"/>
      <c r="EGD127" s="65"/>
      <c r="EGF127" s="65"/>
      <c r="EGH127" s="65"/>
      <c r="EGJ127" s="65"/>
      <c r="EGL127" s="65"/>
      <c r="EGN127" s="65"/>
      <c r="EGP127" s="65"/>
      <c r="EGR127" s="65"/>
      <c r="EGT127" s="65"/>
      <c r="EGV127" s="65"/>
      <c r="EGX127" s="65"/>
      <c r="EGZ127" s="65"/>
      <c r="EHB127" s="65"/>
      <c r="EHD127" s="65"/>
      <c r="EHF127" s="65"/>
      <c r="EHH127" s="65"/>
      <c r="EHJ127" s="65"/>
      <c r="EHL127" s="65"/>
      <c r="EHN127" s="65"/>
      <c r="EHP127" s="65"/>
      <c r="EHR127" s="65"/>
      <c r="EHT127" s="65"/>
      <c r="EHV127" s="65"/>
      <c r="EHX127" s="65"/>
      <c r="EHZ127" s="65"/>
      <c r="EIB127" s="65"/>
      <c r="EID127" s="65"/>
      <c r="EIF127" s="65"/>
      <c r="EIH127" s="65"/>
      <c r="EIJ127" s="65"/>
      <c r="EIL127" s="65"/>
      <c r="EIN127" s="65"/>
      <c r="EIP127" s="65"/>
      <c r="EIR127" s="65"/>
      <c r="EIT127" s="65"/>
      <c r="EIV127" s="65"/>
      <c r="EIX127" s="65"/>
      <c r="EIZ127" s="65"/>
      <c r="EJB127" s="65"/>
      <c r="EJD127" s="65"/>
      <c r="EJF127" s="65"/>
      <c r="EJH127" s="65"/>
      <c r="EJJ127" s="65"/>
      <c r="EJL127" s="65"/>
      <c r="EJN127" s="65"/>
      <c r="EJP127" s="65"/>
      <c r="EJR127" s="65"/>
      <c r="EJT127" s="65"/>
      <c r="EJV127" s="65"/>
      <c r="EJX127" s="65"/>
      <c r="EJZ127" s="65"/>
      <c r="EKB127" s="65"/>
      <c r="EKD127" s="65"/>
      <c r="EKF127" s="65"/>
      <c r="EKH127" s="65"/>
      <c r="EKJ127" s="65"/>
      <c r="EKL127" s="65"/>
      <c r="EKN127" s="65"/>
      <c r="EKP127" s="65"/>
      <c r="EKR127" s="65"/>
      <c r="EKT127" s="65"/>
      <c r="EKV127" s="65"/>
      <c r="EKX127" s="65"/>
      <c r="EKZ127" s="65"/>
      <c r="ELB127" s="65"/>
      <c r="ELD127" s="65"/>
      <c r="ELF127" s="65"/>
      <c r="ELH127" s="65"/>
      <c r="ELJ127" s="65"/>
      <c r="ELL127" s="65"/>
      <c r="ELN127" s="65"/>
      <c r="ELP127" s="65"/>
      <c r="ELR127" s="65"/>
      <c r="ELT127" s="65"/>
      <c r="ELV127" s="65"/>
      <c r="ELX127" s="65"/>
      <c r="ELZ127" s="65"/>
      <c r="EMB127" s="65"/>
      <c r="EMD127" s="65"/>
      <c r="EMF127" s="65"/>
      <c r="EMH127" s="65"/>
      <c r="EMJ127" s="65"/>
      <c r="EML127" s="65"/>
      <c r="EMN127" s="65"/>
      <c r="EMP127" s="65"/>
      <c r="EMR127" s="65"/>
      <c r="EMT127" s="65"/>
      <c r="EMV127" s="65"/>
      <c r="EMX127" s="65"/>
      <c r="EMZ127" s="65"/>
      <c r="ENB127" s="65"/>
      <c r="END127" s="65"/>
      <c r="ENF127" s="65"/>
      <c r="ENH127" s="65"/>
      <c r="ENJ127" s="65"/>
      <c r="ENL127" s="65"/>
      <c r="ENN127" s="65"/>
      <c r="ENP127" s="65"/>
      <c r="ENR127" s="65"/>
      <c r="ENT127" s="65"/>
      <c r="ENV127" s="65"/>
      <c r="ENX127" s="65"/>
      <c r="ENZ127" s="65"/>
      <c r="EOB127" s="65"/>
      <c r="EOD127" s="65"/>
      <c r="EOF127" s="65"/>
      <c r="EOH127" s="65"/>
      <c r="EOJ127" s="65"/>
      <c r="EOL127" s="65"/>
      <c r="EON127" s="65"/>
      <c r="EOP127" s="65"/>
      <c r="EOR127" s="65"/>
      <c r="EOT127" s="65"/>
      <c r="EOV127" s="65"/>
      <c r="EOX127" s="65"/>
      <c r="EOZ127" s="65"/>
      <c r="EPB127" s="65"/>
      <c r="EPD127" s="65"/>
      <c r="EPF127" s="65"/>
      <c r="EPH127" s="65"/>
      <c r="EPJ127" s="65"/>
      <c r="EPL127" s="65"/>
      <c r="EPN127" s="65"/>
      <c r="EPP127" s="65"/>
      <c r="EPR127" s="65"/>
      <c r="EPT127" s="65"/>
      <c r="EPV127" s="65"/>
      <c r="EPX127" s="65"/>
      <c r="EPZ127" s="65"/>
      <c r="EQB127" s="65"/>
      <c r="EQD127" s="65"/>
      <c r="EQF127" s="65"/>
      <c r="EQH127" s="65"/>
      <c r="EQJ127" s="65"/>
      <c r="EQL127" s="65"/>
      <c r="EQN127" s="65"/>
      <c r="EQP127" s="65"/>
      <c r="EQR127" s="65"/>
      <c r="EQT127" s="65"/>
      <c r="EQV127" s="65"/>
      <c r="EQX127" s="65"/>
      <c r="EQZ127" s="65"/>
      <c r="ERB127" s="65"/>
      <c r="ERD127" s="65"/>
      <c r="ERF127" s="65"/>
      <c r="ERH127" s="65"/>
      <c r="ERJ127" s="65"/>
      <c r="ERL127" s="65"/>
      <c r="ERN127" s="65"/>
      <c r="ERP127" s="65"/>
      <c r="ERR127" s="65"/>
      <c r="ERT127" s="65"/>
      <c r="ERV127" s="65"/>
      <c r="ERX127" s="65"/>
      <c r="ERZ127" s="65"/>
      <c r="ESB127" s="65"/>
      <c r="ESD127" s="65"/>
      <c r="ESF127" s="65"/>
      <c r="ESH127" s="65"/>
      <c r="ESJ127" s="65"/>
      <c r="ESL127" s="65"/>
      <c r="ESN127" s="65"/>
      <c r="ESP127" s="65"/>
      <c r="ESR127" s="65"/>
      <c r="EST127" s="65"/>
      <c r="ESV127" s="65"/>
      <c r="ESX127" s="65"/>
      <c r="ESZ127" s="65"/>
      <c r="ETB127" s="65"/>
      <c r="ETD127" s="65"/>
      <c r="ETF127" s="65"/>
      <c r="ETH127" s="65"/>
      <c r="ETJ127" s="65"/>
      <c r="ETL127" s="65"/>
      <c r="ETN127" s="65"/>
      <c r="ETP127" s="65"/>
      <c r="ETR127" s="65"/>
      <c r="ETT127" s="65"/>
      <c r="ETV127" s="65"/>
      <c r="ETX127" s="65"/>
      <c r="ETZ127" s="65"/>
      <c r="EUB127" s="65"/>
      <c r="EUD127" s="65"/>
      <c r="EUF127" s="65"/>
      <c r="EUH127" s="65"/>
      <c r="EUJ127" s="65"/>
      <c r="EUL127" s="65"/>
      <c r="EUN127" s="65"/>
      <c r="EUP127" s="65"/>
      <c r="EUR127" s="65"/>
      <c r="EUT127" s="65"/>
      <c r="EUV127" s="65"/>
      <c r="EUX127" s="65"/>
      <c r="EUZ127" s="65"/>
      <c r="EVB127" s="65"/>
      <c r="EVD127" s="65"/>
      <c r="EVF127" s="65"/>
      <c r="EVH127" s="65"/>
      <c r="EVJ127" s="65"/>
      <c r="EVL127" s="65"/>
      <c r="EVN127" s="65"/>
      <c r="EVP127" s="65"/>
      <c r="EVR127" s="65"/>
      <c r="EVT127" s="65"/>
      <c r="EVV127" s="65"/>
      <c r="EVX127" s="65"/>
      <c r="EVZ127" s="65"/>
      <c r="EWB127" s="65"/>
      <c r="EWD127" s="65"/>
      <c r="EWF127" s="65"/>
      <c r="EWH127" s="65"/>
      <c r="EWJ127" s="65"/>
      <c r="EWL127" s="65"/>
      <c r="EWN127" s="65"/>
      <c r="EWP127" s="65"/>
      <c r="EWR127" s="65"/>
      <c r="EWT127" s="65"/>
      <c r="EWV127" s="65"/>
      <c r="EWX127" s="65"/>
      <c r="EWZ127" s="65"/>
      <c r="EXB127" s="65"/>
      <c r="EXD127" s="65"/>
      <c r="EXF127" s="65"/>
      <c r="EXH127" s="65"/>
      <c r="EXJ127" s="65"/>
      <c r="EXL127" s="65"/>
      <c r="EXN127" s="65"/>
      <c r="EXP127" s="65"/>
      <c r="EXR127" s="65"/>
      <c r="EXT127" s="65"/>
      <c r="EXV127" s="65"/>
      <c r="EXX127" s="65"/>
      <c r="EXZ127" s="65"/>
      <c r="EYB127" s="65"/>
      <c r="EYD127" s="65"/>
      <c r="EYF127" s="65"/>
      <c r="EYH127" s="65"/>
      <c r="EYJ127" s="65"/>
      <c r="EYL127" s="65"/>
      <c r="EYN127" s="65"/>
      <c r="EYP127" s="65"/>
      <c r="EYR127" s="65"/>
      <c r="EYT127" s="65"/>
      <c r="EYV127" s="65"/>
      <c r="EYX127" s="65"/>
      <c r="EYZ127" s="65"/>
      <c r="EZB127" s="65"/>
      <c r="EZD127" s="65"/>
      <c r="EZF127" s="65"/>
      <c r="EZH127" s="65"/>
      <c r="EZJ127" s="65"/>
      <c r="EZL127" s="65"/>
      <c r="EZN127" s="65"/>
      <c r="EZP127" s="65"/>
      <c r="EZR127" s="65"/>
      <c r="EZT127" s="65"/>
      <c r="EZV127" s="65"/>
      <c r="EZX127" s="65"/>
      <c r="EZZ127" s="65"/>
      <c r="FAB127" s="65"/>
      <c r="FAD127" s="65"/>
      <c r="FAF127" s="65"/>
      <c r="FAH127" s="65"/>
      <c r="FAJ127" s="65"/>
      <c r="FAL127" s="65"/>
      <c r="FAN127" s="65"/>
      <c r="FAP127" s="65"/>
      <c r="FAR127" s="65"/>
      <c r="FAT127" s="65"/>
      <c r="FAV127" s="65"/>
      <c r="FAX127" s="65"/>
      <c r="FAZ127" s="65"/>
      <c r="FBB127" s="65"/>
      <c r="FBD127" s="65"/>
      <c r="FBF127" s="65"/>
      <c r="FBH127" s="65"/>
      <c r="FBJ127" s="65"/>
      <c r="FBL127" s="65"/>
      <c r="FBN127" s="65"/>
      <c r="FBP127" s="65"/>
      <c r="FBR127" s="65"/>
      <c r="FBT127" s="65"/>
      <c r="FBV127" s="65"/>
      <c r="FBX127" s="65"/>
      <c r="FBZ127" s="65"/>
      <c r="FCB127" s="65"/>
      <c r="FCD127" s="65"/>
      <c r="FCF127" s="65"/>
      <c r="FCH127" s="65"/>
      <c r="FCJ127" s="65"/>
      <c r="FCL127" s="65"/>
      <c r="FCN127" s="65"/>
      <c r="FCP127" s="65"/>
      <c r="FCR127" s="65"/>
      <c r="FCT127" s="65"/>
      <c r="FCV127" s="65"/>
      <c r="FCX127" s="65"/>
      <c r="FCZ127" s="65"/>
      <c r="FDB127" s="65"/>
      <c r="FDD127" s="65"/>
      <c r="FDF127" s="65"/>
      <c r="FDH127" s="65"/>
      <c r="FDJ127" s="65"/>
      <c r="FDL127" s="65"/>
      <c r="FDN127" s="65"/>
      <c r="FDP127" s="65"/>
      <c r="FDR127" s="65"/>
      <c r="FDT127" s="65"/>
      <c r="FDV127" s="65"/>
      <c r="FDX127" s="65"/>
      <c r="FDZ127" s="65"/>
      <c r="FEB127" s="65"/>
      <c r="FED127" s="65"/>
      <c r="FEF127" s="65"/>
      <c r="FEH127" s="65"/>
      <c r="FEJ127" s="65"/>
      <c r="FEL127" s="65"/>
      <c r="FEN127" s="65"/>
      <c r="FEP127" s="65"/>
      <c r="FER127" s="65"/>
      <c r="FET127" s="65"/>
      <c r="FEV127" s="65"/>
      <c r="FEX127" s="65"/>
      <c r="FEZ127" s="65"/>
      <c r="FFB127" s="65"/>
      <c r="FFD127" s="65"/>
      <c r="FFF127" s="65"/>
      <c r="FFH127" s="65"/>
      <c r="FFJ127" s="65"/>
      <c r="FFL127" s="65"/>
      <c r="FFN127" s="65"/>
      <c r="FFP127" s="65"/>
      <c r="FFR127" s="65"/>
      <c r="FFT127" s="65"/>
      <c r="FFV127" s="65"/>
      <c r="FFX127" s="65"/>
      <c r="FFZ127" s="65"/>
      <c r="FGB127" s="65"/>
      <c r="FGD127" s="65"/>
      <c r="FGF127" s="65"/>
      <c r="FGH127" s="65"/>
      <c r="FGJ127" s="65"/>
      <c r="FGL127" s="65"/>
      <c r="FGN127" s="65"/>
      <c r="FGP127" s="65"/>
      <c r="FGR127" s="65"/>
      <c r="FGT127" s="65"/>
      <c r="FGV127" s="65"/>
      <c r="FGX127" s="65"/>
      <c r="FGZ127" s="65"/>
      <c r="FHB127" s="65"/>
      <c r="FHD127" s="65"/>
      <c r="FHF127" s="65"/>
      <c r="FHH127" s="65"/>
      <c r="FHJ127" s="65"/>
      <c r="FHL127" s="65"/>
      <c r="FHN127" s="65"/>
      <c r="FHP127" s="65"/>
      <c r="FHR127" s="65"/>
      <c r="FHT127" s="65"/>
      <c r="FHV127" s="65"/>
      <c r="FHX127" s="65"/>
      <c r="FHZ127" s="65"/>
      <c r="FIB127" s="65"/>
      <c r="FID127" s="65"/>
      <c r="FIF127" s="65"/>
      <c r="FIH127" s="65"/>
      <c r="FIJ127" s="65"/>
      <c r="FIL127" s="65"/>
      <c r="FIN127" s="65"/>
      <c r="FIP127" s="65"/>
      <c r="FIR127" s="65"/>
      <c r="FIT127" s="65"/>
      <c r="FIV127" s="65"/>
      <c r="FIX127" s="65"/>
      <c r="FIZ127" s="65"/>
      <c r="FJB127" s="65"/>
      <c r="FJD127" s="65"/>
      <c r="FJF127" s="65"/>
      <c r="FJH127" s="65"/>
      <c r="FJJ127" s="65"/>
      <c r="FJL127" s="65"/>
      <c r="FJN127" s="65"/>
      <c r="FJP127" s="65"/>
      <c r="FJR127" s="65"/>
      <c r="FJT127" s="65"/>
      <c r="FJV127" s="65"/>
      <c r="FJX127" s="65"/>
      <c r="FJZ127" s="65"/>
      <c r="FKB127" s="65"/>
      <c r="FKD127" s="65"/>
      <c r="FKF127" s="65"/>
      <c r="FKH127" s="65"/>
      <c r="FKJ127" s="65"/>
      <c r="FKL127" s="65"/>
      <c r="FKN127" s="65"/>
      <c r="FKP127" s="65"/>
      <c r="FKR127" s="65"/>
      <c r="FKT127" s="65"/>
      <c r="FKV127" s="65"/>
      <c r="FKX127" s="65"/>
      <c r="FKZ127" s="65"/>
      <c r="FLB127" s="65"/>
      <c r="FLD127" s="65"/>
      <c r="FLF127" s="65"/>
      <c r="FLH127" s="65"/>
      <c r="FLJ127" s="65"/>
      <c r="FLL127" s="65"/>
      <c r="FLN127" s="65"/>
      <c r="FLP127" s="65"/>
      <c r="FLR127" s="65"/>
      <c r="FLT127" s="65"/>
      <c r="FLV127" s="65"/>
      <c r="FLX127" s="65"/>
      <c r="FLZ127" s="65"/>
      <c r="FMB127" s="65"/>
      <c r="FMD127" s="65"/>
      <c r="FMF127" s="65"/>
      <c r="FMH127" s="65"/>
      <c r="FMJ127" s="65"/>
      <c r="FML127" s="65"/>
      <c r="FMN127" s="65"/>
      <c r="FMP127" s="65"/>
      <c r="FMR127" s="65"/>
      <c r="FMT127" s="65"/>
      <c r="FMV127" s="65"/>
      <c r="FMX127" s="65"/>
      <c r="FMZ127" s="65"/>
      <c r="FNB127" s="65"/>
      <c r="FND127" s="65"/>
      <c r="FNF127" s="65"/>
      <c r="FNH127" s="65"/>
      <c r="FNJ127" s="65"/>
      <c r="FNL127" s="65"/>
      <c r="FNN127" s="65"/>
      <c r="FNP127" s="65"/>
      <c r="FNR127" s="65"/>
      <c r="FNT127" s="65"/>
      <c r="FNV127" s="65"/>
      <c r="FNX127" s="65"/>
      <c r="FNZ127" s="65"/>
      <c r="FOB127" s="65"/>
      <c r="FOD127" s="65"/>
      <c r="FOF127" s="65"/>
      <c r="FOH127" s="65"/>
      <c r="FOJ127" s="65"/>
      <c r="FOL127" s="65"/>
      <c r="FON127" s="65"/>
      <c r="FOP127" s="65"/>
      <c r="FOR127" s="65"/>
      <c r="FOT127" s="65"/>
      <c r="FOV127" s="65"/>
      <c r="FOX127" s="65"/>
      <c r="FOZ127" s="65"/>
      <c r="FPB127" s="65"/>
      <c r="FPD127" s="65"/>
      <c r="FPF127" s="65"/>
      <c r="FPH127" s="65"/>
      <c r="FPJ127" s="65"/>
      <c r="FPL127" s="65"/>
      <c r="FPN127" s="65"/>
      <c r="FPP127" s="65"/>
      <c r="FPR127" s="65"/>
      <c r="FPT127" s="65"/>
      <c r="FPV127" s="65"/>
      <c r="FPX127" s="65"/>
      <c r="FPZ127" s="65"/>
      <c r="FQB127" s="65"/>
      <c r="FQD127" s="65"/>
      <c r="FQF127" s="65"/>
      <c r="FQH127" s="65"/>
      <c r="FQJ127" s="65"/>
      <c r="FQL127" s="65"/>
      <c r="FQN127" s="65"/>
      <c r="FQP127" s="65"/>
      <c r="FQR127" s="65"/>
      <c r="FQT127" s="65"/>
      <c r="FQV127" s="65"/>
      <c r="FQX127" s="65"/>
      <c r="FQZ127" s="65"/>
      <c r="FRB127" s="65"/>
      <c r="FRD127" s="65"/>
      <c r="FRF127" s="65"/>
      <c r="FRH127" s="65"/>
      <c r="FRJ127" s="65"/>
      <c r="FRL127" s="65"/>
      <c r="FRN127" s="65"/>
      <c r="FRP127" s="65"/>
      <c r="FRR127" s="65"/>
      <c r="FRT127" s="65"/>
      <c r="FRV127" s="65"/>
      <c r="FRX127" s="65"/>
      <c r="FRZ127" s="65"/>
      <c r="FSB127" s="65"/>
      <c r="FSD127" s="65"/>
      <c r="FSF127" s="65"/>
      <c r="FSH127" s="65"/>
      <c r="FSJ127" s="65"/>
      <c r="FSL127" s="65"/>
      <c r="FSN127" s="65"/>
      <c r="FSP127" s="65"/>
      <c r="FSR127" s="65"/>
      <c r="FST127" s="65"/>
      <c r="FSV127" s="65"/>
      <c r="FSX127" s="65"/>
      <c r="FSZ127" s="65"/>
      <c r="FTB127" s="65"/>
      <c r="FTD127" s="65"/>
      <c r="FTF127" s="65"/>
      <c r="FTH127" s="65"/>
      <c r="FTJ127" s="65"/>
      <c r="FTL127" s="65"/>
      <c r="FTN127" s="65"/>
      <c r="FTP127" s="65"/>
      <c r="FTR127" s="65"/>
      <c r="FTT127" s="65"/>
      <c r="FTV127" s="65"/>
      <c r="FTX127" s="65"/>
      <c r="FTZ127" s="65"/>
      <c r="FUB127" s="65"/>
      <c r="FUD127" s="65"/>
      <c r="FUF127" s="65"/>
      <c r="FUH127" s="65"/>
      <c r="FUJ127" s="65"/>
      <c r="FUL127" s="65"/>
      <c r="FUN127" s="65"/>
      <c r="FUP127" s="65"/>
      <c r="FUR127" s="65"/>
      <c r="FUT127" s="65"/>
      <c r="FUV127" s="65"/>
      <c r="FUX127" s="65"/>
      <c r="FUZ127" s="65"/>
      <c r="FVB127" s="65"/>
      <c r="FVD127" s="65"/>
      <c r="FVF127" s="65"/>
      <c r="FVH127" s="65"/>
      <c r="FVJ127" s="65"/>
      <c r="FVL127" s="65"/>
      <c r="FVN127" s="65"/>
      <c r="FVP127" s="65"/>
      <c r="FVR127" s="65"/>
      <c r="FVT127" s="65"/>
      <c r="FVV127" s="65"/>
      <c r="FVX127" s="65"/>
      <c r="FVZ127" s="65"/>
      <c r="FWB127" s="65"/>
      <c r="FWD127" s="65"/>
      <c r="FWF127" s="65"/>
      <c r="FWH127" s="65"/>
      <c r="FWJ127" s="65"/>
      <c r="FWL127" s="65"/>
      <c r="FWN127" s="65"/>
      <c r="FWP127" s="65"/>
      <c r="FWR127" s="65"/>
      <c r="FWT127" s="65"/>
      <c r="FWV127" s="65"/>
      <c r="FWX127" s="65"/>
      <c r="FWZ127" s="65"/>
      <c r="FXB127" s="65"/>
      <c r="FXD127" s="65"/>
      <c r="FXF127" s="65"/>
      <c r="FXH127" s="65"/>
      <c r="FXJ127" s="65"/>
      <c r="FXL127" s="65"/>
      <c r="FXN127" s="65"/>
      <c r="FXP127" s="65"/>
      <c r="FXR127" s="65"/>
      <c r="FXT127" s="65"/>
      <c r="FXV127" s="65"/>
      <c r="FXX127" s="65"/>
      <c r="FXZ127" s="65"/>
      <c r="FYB127" s="65"/>
      <c r="FYD127" s="65"/>
      <c r="FYF127" s="65"/>
      <c r="FYH127" s="65"/>
      <c r="FYJ127" s="65"/>
      <c r="FYL127" s="65"/>
      <c r="FYN127" s="65"/>
      <c r="FYP127" s="65"/>
      <c r="FYR127" s="65"/>
      <c r="FYT127" s="65"/>
      <c r="FYV127" s="65"/>
      <c r="FYX127" s="65"/>
      <c r="FYZ127" s="65"/>
      <c r="FZB127" s="65"/>
      <c r="FZD127" s="65"/>
      <c r="FZF127" s="65"/>
      <c r="FZH127" s="65"/>
      <c r="FZJ127" s="65"/>
      <c r="FZL127" s="65"/>
      <c r="FZN127" s="65"/>
      <c r="FZP127" s="65"/>
      <c r="FZR127" s="65"/>
      <c r="FZT127" s="65"/>
      <c r="FZV127" s="65"/>
      <c r="FZX127" s="65"/>
      <c r="FZZ127" s="65"/>
      <c r="GAB127" s="65"/>
      <c r="GAD127" s="65"/>
      <c r="GAF127" s="65"/>
      <c r="GAH127" s="65"/>
      <c r="GAJ127" s="65"/>
      <c r="GAL127" s="65"/>
      <c r="GAN127" s="65"/>
      <c r="GAP127" s="65"/>
      <c r="GAR127" s="65"/>
      <c r="GAT127" s="65"/>
      <c r="GAV127" s="65"/>
      <c r="GAX127" s="65"/>
      <c r="GAZ127" s="65"/>
      <c r="GBB127" s="65"/>
      <c r="GBD127" s="65"/>
      <c r="GBF127" s="65"/>
      <c r="GBH127" s="65"/>
      <c r="GBJ127" s="65"/>
      <c r="GBL127" s="65"/>
      <c r="GBN127" s="65"/>
      <c r="GBP127" s="65"/>
      <c r="GBR127" s="65"/>
      <c r="GBT127" s="65"/>
      <c r="GBV127" s="65"/>
      <c r="GBX127" s="65"/>
      <c r="GBZ127" s="65"/>
      <c r="GCB127" s="65"/>
      <c r="GCD127" s="65"/>
      <c r="GCF127" s="65"/>
      <c r="GCH127" s="65"/>
      <c r="GCJ127" s="65"/>
      <c r="GCL127" s="65"/>
      <c r="GCN127" s="65"/>
      <c r="GCP127" s="65"/>
      <c r="GCR127" s="65"/>
      <c r="GCT127" s="65"/>
      <c r="GCV127" s="65"/>
      <c r="GCX127" s="65"/>
      <c r="GCZ127" s="65"/>
      <c r="GDB127" s="65"/>
      <c r="GDD127" s="65"/>
      <c r="GDF127" s="65"/>
      <c r="GDH127" s="65"/>
      <c r="GDJ127" s="65"/>
      <c r="GDL127" s="65"/>
      <c r="GDN127" s="65"/>
      <c r="GDP127" s="65"/>
      <c r="GDR127" s="65"/>
      <c r="GDT127" s="65"/>
      <c r="GDV127" s="65"/>
      <c r="GDX127" s="65"/>
      <c r="GDZ127" s="65"/>
      <c r="GEB127" s="65"/>
      <c r="GED127" s="65"/>
      <c r="GEF127" s="65"/>
      <c r="GEH127" s="65"/>
      <c r="GEJ127" s="65"/>
      <c r="GEL127" s="65"/>
      <c r="GEN127" s="65"/>
      <c r="GEP127" s="65"/>
      <c r="GER127" s="65"/>
      <c r="GET127" s="65"/>
      <c r="GEV127" s="65"/>
      <c r="GEX127" s="65"/>
      <c r="GEZ127" s="65"/>
      <c r="GFB127" s="65"/>
      <c r="GFD127" s="65"/>
      <c r="GFF127" s="65"/>
      <c r="GFH127" s="65"/>
      <c r="GFJ127" s="65"/>
      <c r="GFL127" s="65"/>
      <c r="GFN127" s="65"/>
      <c r="GFP127" s="65"/>
      <c r="GFR127" s="65"/>
      <c r="GFT127" s="65"/>
      <c r="GFV127" s="65"/>
      <c r="GFX127" s="65"/>
      <c r="GFZ127" s="65"/>
      <c r="GGB127" s="65"/>
      <c r="GGD127" s="65"/>
      <c r="GGF127" s="65"/>
      <c r="GGH127" s="65"/>
      <c r="GGJ127" s="65"/>
      <c r="GGL127" s="65"/>
      <c r="GGN127" s="65"/>
      <c r="GGP127" s="65"/>
      <c r="GGR127" s="65"/>
      <c r="GGT127" s="65"/>
      <c r="GGV127" s="65"/>
      <c r="GGX127" s="65"/>
      <c r="GGZ127" s="65"/>
      <c r="GHB127" s="65"/>
      <c r="GHD127" s="65"/>
      <c r="GHF127" s="65"/>
      <c r="GHH127" s="65"/>
      <c r="GHJ127" s="65"/>
      <c r="GHL127" s="65"/>
      <c r="GHN127" s="65"/>
      <c r="GHP127" s="65"/>
      <c r="GHR127" s="65"/>
      <c r="GHT127" s="65"/>
      <c r="GHV127" s="65"/>
      <c r="GHX127" s="65"/>
      <c r="GHZ127" s="65"/>
      <c r="GIB127" s="65"/>
      <c r="GID127" s="65"/>
      <c r="GIF127" s="65"/>
      <c r="GIH127" s="65"/>
      <c r="GIJ127" s="65"/>
      <c r="GIL127" s="65"/>
      <c r="GIN127" s="65"/>
      <c r="GIP127" s="65"/>
      <c r="GIR127" s="65"/>
      <c r="GIT127" s="65"/>
      <c r="GIV127" s="65"/>
      <c r="GIX127" s="65"/>
      <c r="GIZ127" s="65"/>
      <c r="GJB127" s="65"/>
      <c r="GJD127" s="65"/>
      <c r="GJF127" s="65"/>
      <c r="GJH127" s="65"/>
      <c r="GJJ127" s="65"/>
      <c r="GJL127" s="65"/>
      <c r="GJN127" s="65"/>
      <c r="GJP127" s="65"/>
      <c r="GJR127" s="65"/>
      <c r="GJT127" s="65"/>
      <c r="GJV127" s="65"/>
      <c r="GJX127" s="65"/>
      <c r="GJZ127" s="65"/>
      <c r="GKB127" s="65"/>
      <c r="GKD127" s="65"/>
      <c r="GKF127" s="65"/>
      <c r="GKH127" s="65"/>
      <c r="GKJ127" s="65"/>
      <c r="GKL127" s="65"/>
      <c r="GKN127" s="65"/>
      <c r="GKP127" s="65"/>
      <c r="GKR127" s="65"/>
      <c r="GKT127" s="65"/>
      <c r="GKV127" s="65"/>
      <c r="GKX127" s="65"/>
      <c r="GKZ127" s="65"/>
      <c r="GLB127" s="65"/>
      <c r="GLD127" s="65"/>
      <c r="GLF127" s="65"/>
      <c r="GLH127" s="65"/>
      <c r="GLJ127" s="65"/>
      <c r="GLL127" s="65"/>
      <c r="GLN127" s="65"/>
      <c r="GLP127" s="65"/>
      <c r="GLR127" s="65"/>
      <c r="GLT127" s="65"/>
      <c r="GLV127" s="65"/>
      <c r="GLX127" s="65"/>
      <c r="GLZ127" s="65"/>
      <c r="GMB127" s="65"/>
      <c r="GMD127" s="65"/>
      <c r="GMF127" s="65"/>
      <c r="GMH127" s="65"/>
      <c r="GMJ127" s="65"/>
      <c r="GML127" s="65"/>
      <c r="GMN127" s="65"/>
      <c r="GMP127" s="65"/>
      <c r="GMR127" s="65"/>
      <c r="GMT127" s="65"/>
      <c r="GMV127" s="65"/>
      <c r="GMX127" s="65"/>
      <c r="GMZ127" s="65"/>
      <c r="GNB127" s="65"/>
      <c r="GND127" s="65"/>
      <c r="GNF127" s="65"/>
      <c r="GNH127" s="65"/>
      <c r="GNJ127" s="65"/>
      <c r="GNL127" s="65"/>
      <c r="GNN127" s="65"/>
      <c r="GNP127" s="65"/>
      <c r="GNR127" s="65"/>
      <c r="GNT127" s="65"/>
      <c r="GNV127" s="65"/>
      <c r="GNX127" s="65"/>
      <c r="GNZ127" s="65"/>
      <c r="GOB127" s="65"/>
      <c r="GOD127" s="65"/>
      <c r="GOF127" s="65"/>
      <c r="GOH127" s="65"/>
      <c r="GOJ127" s="65"/>
      <c r="GOL127" s="65"/>
      <c r="GON127" s="65"/>
      <c r="GOP127" s="65"/>
      <c r="GOR127" s="65"/>
      <c r="GOT127" s="65"/>
      <c r="GOV127" s="65"/>
      <c r="GOX127" s="65"/>
      <c r="GOZ127" s="65"/>
      <c r="GPB127" s="65"/>
      <c r="GPD127" s="65"/>
      <c r="GPF127" s="65"/>
      <c r="GPH127" s="65"/>
      <c r="GPJ127" s="65"/>
      <c r="GPL127" s="65"/>
      <c r="GPN127" s="65"/>
      <c r="GPP127" s="65"/>
      <c r="GPR127" s="65"/>
      <c r="GPT127" s="65"/>
      <c r="GPV127" s="65"/>
      <c r="GPX127" s="65"/>
      <c r="GPZ127" s="65"/>
      <c r="GQB127" s="65"/>
      <c r="GQD127" s="65"/>
      <c r="GQF127" s="65"/>
      <c r="GQH127" s="65"/>
      <c r="GQJ127" s="65"/>
      <c r="GQL127" s="65"/>
      <c r="GQN127" s="65"/>
      <c r="GQP127" s="65"/>
      <c r="GQR127" s="65"/>
      <c r="GQT127" s="65"/>
      <c r="GQV127" s="65"/>
      <c r="GQX127" s="65"/>
      <c r="GQZ127" s="65"/>
      <c r="GRB127" s="65"/>
      <c r="GRD127" s="65"/>
      <c r="GRF127" s="65"/>
      <c r="GRH127" s="65"/>
      <c r="GRJ127" s="65"/>
      <c r="GRL127" s="65"/>
      <c r="GRN127" s="65"/>
      <c r="GRP127" s="65"/>
      <c r="GRR127" s="65"/>
      <c r="GRT127" s="65"/>
      <c r="GRV127" s="65"/>
      <c r="GRX127" s="65"/>
      <c r="GRZ127" s="65"/>
      <c r="GSB127" s="65"/>
      <c r="GSD127" s="65"/>
      <c r="GSF127" s="65"/>
      <c r="GSH127" s="65"/>
      <c r="GSJ127" s="65"/>
      <c r="GSL127" s="65"/>
      <c r="GSN127" s="65"/>
      <c r="GSP127" s="65"/>
      <c r="GSR127" s="65"/>
      <c r="GST127" s="65"/>
      <c r="GSV127" s="65"/>
      <c r="GSX127" s="65"/>
      <c r="GSZ127" s="65"/>
      <c r="GTB127" s="65"/>
      <c r="GTD127" s="65"/>
      <c r="GTF127" s="65"/>
      <c r="GTH127" s="65"/>
      <c r="GTJ127" s="65"/>
      <c r="GTL127" s="65"/>
      <c r="GTN127" s="65"/>
      <c r="GTP127" s="65"/>
      <c r="GTR127" s="65"/>
      <c r="GTT127" s="65"/>
      <c r="GTV127" s="65"/>
      <c r="GTX127" s="65"/>
      <c r="GTZ127" s="65"/>
      <c r="GUB127" s="65"/>
      <c r="GUD127" s="65"/>
      <c r="GUF127" s="65"/>
      <c r="GUH127" s="65"/>
      <c r="GUJ127" s="65"/>
      <c r="GUL127" s="65"/>
      <c r="GUN127" s="65"/>
      <c r="GUP127" s="65"/>
      <c r="GUR127" s="65"/>
      <c r="GUT127" s="65"/>
      <c r="GUV127" s="65"/>
      <c r="GUX127" s="65"/>
      <c r="GUZ127" s="65"/>
      <c r="GVB127" s="65"/>
      <c r="GVD127" s="65"/>
      <c r="GVF127" s="65"/>
      <c r="GVH127" s="65"/>
      <c r="GVJ127" s="65"/>
      <c r="GVL127" s="65"/>
      <c r="GVN127" s="65"/>
      <c r="GVP127" s="65"/>
      <c r="GVR127" s="65"/>
      <c r="GVT127" s="65"/>
      <c r="GVV127" s="65"/>
      <c r="GVX127" s="65"/>
      <c r="GVZ127" s="65"/>
      <c r="GWB127" s="65"/>
      <c r="GWD127" s="65"/>
      <c r="GWF127" s="65"/>
      <c r="GWH127" s="65"/>
      <c r="GWJ127" s="65"/>
      <c r="GWL127" s="65"/>
      <c r="GWN127" s="65"/>
      <c r="GWP127" s="65"/>
      <c r="GWR127" s="65"/>
      <c r="GWT127" s="65"/>
      <c r="GWV127" s="65"/>
      <c r="GWX127" s="65"/>
      <c r="GWZ127" s="65"/>
      <c r="GXB127" s="65"/>
      <c r="GXD127" s="65"/>
      <c r="GXF127" s="65"/>
      <c r="GXH127" s="65"/>
      <c r="GXJ127" s="65"/>
      <c r="GXL127" s="65"/>
      <c r="GXN127" s="65"/>
      <c r="GXP127" s="65"/>
      <c r="GXR127" s="65"/>
      <c r="GXT127" s="65"/>
      <c r="GXV127" s="65"/>
      <c r="GXX127" s="65"/>
      <c r="GXZ127" s="65"/>
      <c r="GYB127" s="65"/>
      <c r="GYD127" s="65"/>
      <c r="GYF127" s="65"/>
      <c r="GYH127" s="65"/>
      <c r="GYJ127" s="65"/>
      <c r="GYL127" s="65"/>
      <c r="GYN127" s="65"/>
      <c r="GYP127" s="65"/>
      <c r="GYR127" s="65"/>
      <c r="GYT127" s="65"/>
      <c r="GYV127" s="65"/>
      <c r="GYX127" s="65"/>
      <c r="GYZ127" s="65"/>
      <c r="GZB127" s="65"/>
      <c r="GZD127" s="65"/>
      <c r="GZF127" s="65"/>
      <c r="GZH127" s="65"/>
      <c r="GZJ127" s="65"/>
      <c r="GZL127" s="65"/>
      <c r="GZN127" s="65"/>
      <c r="GZP127" s="65"/>
      <c r="GZR127" s="65"/>
      <c r="GZT127" s="65"/>
      <c r="GZV127" s="65"/>
      <c r="GZX127" s="65"/>
      <c r="GZZ127" s="65"/>
      <c r="HAB127" s="65"/>
      <c r="HAD127" s="65"/>
      <c r="HAF127" s="65"/>
      <c r="HAH127" s="65"/>
      <c r="HAJ127" s="65"/>
      <c r="HAL127" s="65"/>
      <c r="HAN127" s="65"/>
      <c r="HAP127" s="65"/>
      <c r="HAR127" s="65"/>
      <c r="HAT127" s="65"/>
      <c r="HAV127" s="65"/>
      <c r="HAX127" s="65"/>
      <c r="HAZ127" s="65"/>
      <c r="HBB127" s="65"/>
      <c r="HBD127" s="65"/>
      <c r="HBF127" s="65"/>
      <c r="HBH127" s="65"/>
      <c r="HBJ127" s="65"/>
      <c r="HBL127" s="65"/>
      <c r="HBN127" s="65"/>
      <c r="HBP127" s="65"/>
      <c r="HBR127" s="65"/>
      <c r="HBT127" s="65"/>
      <c r="HBV127" s="65"/>
      <c r="HBX127" s="65"/>
      <c r="HBZ127" s="65"/>
      <c r="HCB127" s="65"/>
      <c r="HCD127" s="65"/>
      <c r="HCF127" s="65"/>
      <c r="HCH127" s="65"/>
      <c r="HCJ127" s="65"/>
      <c r="HCL127" s="65"/>
      <c r="HCN127" s="65"/>
      <c r="HCP127" s="65"/>
      <c r="HCR127" s="65"/>
      <c r="HCT127" s="65"/>
      <c r="HCV127" s="65"/>
      <c r="HCX127" s="65"/>
      <c r="HCZ127" s="65"/>
      <c r="HDB127" s="65"/>
      <c r="HDD127" s="65"/>
      <c r="HDF127" s="65"/>
      <c r="HDH127" s="65"/>
      <c r="HDJ127" s="65"/>
      <c r="HDL127" s="65"/>
      <c r="HDN127" s="65"/>
      <c r="HDP127" s="65"/>
      <c r="HDR127" s="65"/>
      <c r="HDT127" s="65"/>
      <c r="HDV127" s="65"/>
      <c r="HDX127" s="65"/>
      <c r="HDZ127" s="65"/>
      <c r="HEB127" s="65"/>
      <c r="HED127" s="65"/>
      <c r="HEF127" s="65"/>
      <c r="HEH127" s="65"/>
      <c r="HEJ127" s="65"/>
      <c r="HEL127" s="65"/>
      <c r="HEN127" s="65"/>
      <c r="HEP127" s="65"/>
      <c r="HER127" s="65"/>
      <c r="HET127" s="65"/>
      <c r="HEV127" s="65"/>
      <c r="HEX127" s="65"/>
      <c r="HEZ127" s="65"/>
      <c r="HFB127" s="65"/>
      <c r="HFD127" s="65"/>
      <c r="HFF127" s="65"/>
      <c r="HFH127" s="65"/>
      <c r="HFJ127" s="65"/>
      <c r="HFL127" s="65"/>
      <c r="HFN127" s="65"/>
      <c r="HFP127" s="65"/>
      <c r="HFR127" s="65"/>
      <c r="HFT127" s="65"/>
      <c r="HFV127" s="65"/>
      <c r="HFX127" s="65"/>
      <c r="HFZ127" s="65"/>
      <c r="HGB127" s="65"/>
      <c r="HGD127" s="65"/>
      <c r="HGF127" s="65"/>
      <c r="HGH127" s="65"/>
      <c r="HGJ127" s="65"/>
      <c r="HGL127" s="65"/>
      <c r="HGN127" s="65"/>
      <c r="HGP127" s="65"/>
      <c r="HGR127" s="65"/>
      <c r="HGT127" s="65"/>
      <c r="HGV127" s="65"/>
      <c r="HGX127" s="65"/>
      <c r="HGZ127" s="65"/>
      <c r="HHB127" s="65"/>
      <c r="HHD127" s="65"/>
      <c r="HHF127" s="65"/>
      <c r="HHH127" s="65"/>
      <c r="HHJ127" s="65"/>
      <c r="HHL127" s="65"/>
      <c r="HHN127" s="65"/>
      <c r="HHP127" s="65"/>
      <c r="HHR127" s="65"/>
      <c r="HHT127" s="65"/>
      <c r="HHV127" s="65"/>
      <c r="HHX127" s="65"/>
      <c r="HHZ127" s="65"/>
      <c r="HIB127" s="65"/>
      <c r="HID127" s="65"/>
      <c r="HIF127" s="65"/>
      <c r="HIH127" s="65"/>
      <c r="HIJ127" s="65"/>
      <c r="HIL127" s="65"/>
      <c r="HIN127" s="65"/>
      <c r="HIP127" s="65"/>
      <c r="HIR127" s="65"/>
      <c r="HIT127" s="65"/>
      <c r="HIV127" s="65"/>
      <c r="HIX127" s="65"/>
      <c r="HIZ127" s="65"/>
      <c r="HJB127" s="65"/>
      <c r="HJD127" s="65"/>
      <c r="HJF127" s="65"/>
      <c r="HJH127" s="65"/>
      <c r="HJJ127" s="65"/>
      <c r="HJL127" s="65"/>
      <c r="HJN127" s="65"/>
      <c r="HJP127" s="65"/>
      <c r="HJR127" s="65"/>
      <c r="HJT127" s="65"/>
      <c r="HJV127" s="65"/>
      <c r="HJX127" s="65"/>
      <c r="HJZ127" s="65"/>
      <c r="HKB127" s="65"/>
      <c r="HKD127" s="65"/>
      <c r="HKF127" s="65"/>
      <c r="HKH127" s="65"/>
      <c r="HKJ127" s="65"/>
      <c r="HKL127" s="65"/>
      <c r="HKN127" s="65"/>
      <c r="HKP127" s="65"/>
      <c r="HKR127" s="65"/>
      <c r="HKT127" s="65"/>
      <c r="HKV127" s="65"/>
      <c r="HKX127" s="65"/>
      <c r="HKZ127" s="65"/>
      <c r="HLB127" s="65"/>
      <c r="HLD127" s="65"/>
      <c r="HLF127" s="65"/>
      <c r="HLH127" s="65"/>
      <c r="HLJ127" s="65"/>
      <c r="HLL127" s="65"/>
      <c r="HLN127" s="65"/>
      <c r="HLP127" s="65"/>
      <c r="HLR127" s="65"/>
      <c r="HLT127" s="65"/>
      <c r="HLV127" s="65"/>
      <c r="HLX127" s="65"/>
      <c r="HLZ127" s="65"/>
      <c r="HMB127" s="65"/>
      <c r="HMD127" s="65"/>
      <c r="HMF127" s="65"/>
      <c r="HMH127" s="65"/>
      <c r="HMJ127" s="65"/>
      <c r="HML127" s="65"/>
      <c r="HMN127" s="65"/>
      <c r="HMP127" s="65"/>
      <c r="HMR127" s="65"/>
      <c r="HMT127" s="65"/>
      <c r="HMV127" s="65"/>
      <c r="HMX127" s="65"/>
      <c r="HMZ127" s="65"/>
      <c r="HNB127" s="65"/>
      <c r="HND127" s="65"/>
      <c r="HNF127" s="65"/>
      <c r="HNH127" s="65"/>
      <c r="HNJ127" s="65"/>
      <c r="HNL127" s="65"/>
      <c r="HNN127" s="65"/>
      <c r="HNP127" s="65"/>
      <c r="HNR127" s="65"/>
      <c r="HNT127" s="65"/>
      <c r="HNV127" s="65"/>
      <c r="HNX127" s="65"/>
      <c r="HNZ127" s="65"/>
      <c r="HOB127" s="65"/>
      <c r="HOD127" s="65"/>
      <c r="HOF127" s="65"/>
      <c r="HOH127" s="65"/>
      <c r="HOJ127" s="65"/>
      <c r="HOL127" s="65"/>
      <c r="HON127" s="65"/>
      <c r="HOP127" s="65"/>
      <c r="HOR127" s="65"/>
      <c r="HOT127" s="65"/>
      <c r="HOV127" s="65"/>
      <c r="HOX127" s="65"/>
      <c r="HOZ127" s="65"/>
      <c r="HPB127" s="65"/>
      <c r="HPD127" s="65"/>
      <c r="HPF127" s="65"/>
      <c r="HPH127" s="65"/>
      <c r="HPJ127" s="65"/>
      <c r="HPL127" s="65"/>
      <c r="HPN127" s="65"/>
      <c r="HPP127" s="65"/>
      <c r="HPR127" s="65"/>
      <c r="HPT127" s="65"/>
      <c r="HPV127" s="65"/>
      <c r="HPX127" s="65"/>
      <c r="HPZ127" s="65"/>
      <c r="HQB127" s="65"/>
      <c r="HQD127" s="65"/>
      <c r="HQF127" s="65"/>
      <c r="HQH127" s="65"/>
      <c r="HQJ127" s="65"/>
      <c r="HQL127" s="65"/>
      <c r="HQN127" s="65"/>
      <c r="HQP127" s="65"/>
      <c r="HQR127" s="65"/>
      <c r="HQT127" s="65"/>
      <c r="HQV127" s="65"/>
      <c r="HQX127" s="65"/>
      <c r="HQZ127" s="65"/>
      <c r="HRB127" s="65"/>
      <c r="HRD127" s="65"/>
      <c r="HRF127" s="65"/>
      <c r="HRH127" s="65"/>
      <c r="HRJ127" s="65"/>
      <c r="HRL127" s="65"/>
      <c r="HRN127" s="65"/>
      <c r="HRP127" s="65"/>
      <c r="HRR127" s="65"/>
      <c r="HRT127" s="65"/>
      <c r="HRV127" s="65"/>
      <c r="HRX127" s="65"/>
      <c r="HRZ127" s="65"/>
      <c r="HSB127" s="65"/>
      <c r="HSD127" s="65"/>
      <c r="HSF127" s="65"/>
      <c r="HSH127" s="65"/>
      <c r="HSJ127" s="65"/>
      <c r="HSL127" s="65"/>
      <c r="HSN127" s="65"/>
      <c r="HSP127" s="65"/>
      <c r="HSR127" s="65"/>
      <c r="HST127" s="65"/>
      <c r="HSV127" s="65"/>
      <c r="HSX127" s="65"/>
      <c r="HSZ127" s="65"/>
      <c r="HTB127" s="65"/>
      <c r="HTD127" s="65"/>
      <c r="HTF127" s="65"/>
      <c r="HTH127" s="65"/>
      <c r="HTJ127" s="65"/>
      <c r="HTL127" s="65"/>
      <c r="HTN127" s="65"/>
      <c r="HTP127" s="65"/>
      <c r="HTR127" s="65"/>
      <c r="HTT127" s="65"/>
      <c r="HTV127" s="65"/>
      <c r="HTX127" s="65"/>
      <c r="HTZ127" s="65"/>
      <c r="HUB127" s="65"/>
      <c r="HUD127" s="65"/>
      <c r="HUF127" s="65"/>
      <c r="HUH127" s="65"/>
      <c r="HUJ127" s="65"/>
      <c r="HUL127" s="65"/>
      <c r="HUN127" s="65"/>
      <c r="HUP127" s="65"/>
      <c r="HUR127" s="65"/>
      <c r="HUT127" s="65"/>
      <c r="HUV127" s="65"/>
      <c r="HUX127" s="65"/>
      <c r="HUZ127" s="65"/>
      <c r="HVB127" s="65"/>
      <c r="HVD127" s="65"/>
      <c r="HVF127" s="65"/>
      <c r="HVH127" s="65"/>
      <c r="HVJ127" s="65"/>
      <c r="HVL127" s="65"/>
      <c r="HVN127" s="65"/>
      <c r="HVP127" s="65"/>
      <c r="HVR127" s="65"/>
      <c r="HVT127" s="65"/>
      <c r="HVV127" s="65"/>
      <c r="HVX127" s="65"/>
      <c r="HVZ127" s="65"/>
      <c r="HWB127" s="65"/>
      <c r="HWD127" s="65"/>
      <c r="HWF127" s="65"/>
      <c r="HWH127" s="65"/>
      <c r="HWJ127" s="65"/>
      <c r="HWL127" s="65"/>
      <c r="HWN127" s="65"/>
      <c r="HWP127" s="65"/>
      <c r="HWR127" s="65"/>
      <c r="HWT127" s="65"/>
      <c r="HWV127" s="65"/>
      <c r="HWX127" s="65"/>
      <c r="HWZ127" s="65"/>
      <c r="HXB127" s="65"/>
      <c r="HXD127" s="65"/>
      <c r="HXF127" s="65"/>
      <c r="HXH127" s="65"/>
      <c r="HXJ127" s="65"/>
      <c r="HXL127" s="65"/>
      <c r="HXN127" s="65"/>
      <c r="HXP127" s="65"/>
      <c r="HXR127" s="65"/>
      <c r="HXT127" s="65"/>
      <c r="HXV127" s="65"/>
      <c r="HXX127" s="65"/>
      <c r="HXZ127" s="65"/>
      <c r="HYB127" s="65"/>
      <c r="HYD127" s="65"/>
      <c r="HYF127" s="65"/>
      <c r="HYH127" s="65"/>
      <c r="HYJ127" s="65"/>
      <c r="HYL127" s="65"/>
      <c r="HYN127" s="65"/>
      <c r="HYP127" s="65"/>
      <c r="HYR127" s="65"/>
      <c r="HYT127" s="65"/>
      <c r="HYV127" s="65"/>
      <c r="HYX127" s="65"/>
      <c r="HYZ127" s="65"/>
      <c r="HZB127" s="65"/>
      <c r="HZD127" s="65"/>
      <c r="HZF127" s="65"/>
      <c r="HZH127" s="65"/>
      <c r="HZJ127" s="65"/>
      <c r="HZL127" s="65"/>
      <c r="HZN127" s="65"/>
      <c r="HZP127" s="65"/>
      <c r="HZR127" s="65"/>
      <c r="HZT127" s="65"/>
      <c r="HZV127" s="65"/>
      <c r="HZX127" s="65"/>
      <c r="HZZ127" s="65"/>
      <c r="IAB127" s="65"/>
      <c r="IAD127" s="65"/>
      <c r="IAF127" s="65"/>
      <c r="IAH127" s="65"/>
      <c r="IAJ127" s="65"/>
      <c r="IAL127" s="65"/>
      <c r="IAN127" s="65"/>
      <c r="IAP127" s="65"/>
      <c r="IAR127" s="65"/>
      <c r="IAT127" s="65"/>
      <c r="IAV127" s="65"/>
      <c r="IAX127" s="65"/>
      <c r="IAZ127" s="65"/>
      <c r="IBB127" s="65"/>
      <c r="IBD127" s="65"/>
      <c r="IBF127" s="65"/>
      <c r="IBH127" s="65"/>
      <c r="IBJ127" s="65"/>
      <c r="IBL127" s="65"/>
      <c r="IBN127" s="65"/>
      <c r="IBP127" s="65"/>
      <c r="IBR127" s="65"/>
      <c r="IBT127" s="65"/>
      <c r="IBV127" s="65"/>
      <c r="IBX127" s="65"/>
      <c r="IBZ127" s="65"/>
      <c r="ICB127" s="65"/>
      <c r="ICD127" s="65"/>
      <c r="ICF127" s="65"/>
      <c r="ICH127" s="65"/>
      <c r="ICJ127" s="65"/>
      <c r="ICL127" s="65"/>
      <c r="ICN127" s="65"/>
      <c r="ICP127" s="65"/>
      <c r="ICR127" s="65"/>
      <c r="ICT127" s="65"/>
      <c r="ICV127" s="65"/>
      <c r="ICX127" s="65"/>
      <c r="ICZ127" s="65"/>
      <c r="IDB127" s="65"/>
      <c r="IDD127" s="65"/>
      <c r="IDF127" s="65"/>
      <c r="IDH127" s="65"/>
      <c r="IDJ127" s="65"/>
      <c r="IDL127" s="65"/>
      <c r="IDN127" s="65"/>
      <c r="IDP127" s="65"/>
      <c r="IDR127" s="65"/>
      <c r="IDT127" s="65"/>
      <c r="IDV127" s="65"/>
      <c r="IDX127" s="65"/>
      <c r="IDZ127" s="65"/>
      <c r="IEB127" s="65"/>
      <c r="IED127" s="65"/>
      <c r="IEF127" s="65"/>
      <c r="IEH127" s="65"/>
      <c r="IEJ127" s="65"/>
      <c r="IEL127" s="65"/>
      <c r="IEN127" s="65"/>
      <c r="IEP127" s="65"/>
      <c r="IER127" s="65"/>
      <c r="IET127" s="65"/>
      <c r="IEV127" s="65"/>
      <c r="IEX127" s="65"/>
      <c r="IEZ127" s="65"/>
      <c r="IFB127" s="65"/>
      <c r="IFD127" s="65"/>
      <c r="IFF127" s="65"/>
      <c r="IFH127" s="65"/>
      <c r="IFJ127" s="65"/>
      <c r="IFL127" s="65"/>
      <c r="IFN127" s="65"/>
      <c r="IFP127" s="65"/>
      <c r="IFR127" s="65"/>
      <c r="IFT127" s="65"/>
      <c r="IFV127" s="65"/>
      <c r="IFX127" s="65"/>
      <c r="IFZ127" s="65"/>
      <c r="IGB127" s="65"/>
      <c r="IGD127" s="65"/>
      <c r="IGF127" s="65"/>
      <c r="IGH127" s="65"/>
      <c r="IGJ127" s="65"/>
      <c r="IGL127" s="65"/>
      <c r="IGN127" s="65"/>
      <c r="IGP127" s="65"/>
      <c r="IGR127" s="65"/>
      <c r="IGT127" s="65"/>
      <c r="IGV127" s="65"/>
      <c r="IGX127" s="65"/>
      <c r="IGZ127" s="65"/>
      <c r="IHB127" s="65"/>
      <c r="IHD127" s="65"/>
      <c r="IHF127" s="65"/>
      <c r="IHH127" s="65"/>
      <c r="IHJ127" s="65"/>
      <c r="IHL127" s="65"/>
      <c r="IHN127" s="65"/>
      <c r="IHP127" s="65"/>
      <c r="IHR127" s="65"/>
      <c r="IHT127" s="65"/>
      <c r="IHV127" s="65"/>
      <c r="IHX127" s="65"/>
      <c r="IHZ127" s="65"/>
      <c r="IIB127" s="65"/>
      <c r="IID127" s="65"/>
      <c r="IIF127" s="65"/>
      <c r="IIH127" s="65"/>
      <c r="IIJ127" s="65"/>
      <c r="IIL127" s="65"/>
      <c r="IIN127" s="65"/>
      <c r="IIP127" s="65"/>
      <c r="IIR127" s="65"/>
      <c r="IIT127" s="65"/>
      <c r="IIV127" s="65"/>
      <c r="IIX127" s="65"/>
      <c r="IIZ127" s="65"/>
      <c r="IJB127" s="65"/>
      <c r="IJD127" s="65"/>
      <c r="IJF127" s="65"/>
      <c r="IJH127" s="65"/>
      <c r="IJJ127" s="65"/>
      <c r="IJL127" s="65"/>
      <c r="IJN127" s="65"/>
      <c r="IJP127" s="65"/>
      <c r="IJR127" s="65"/>
      <c r="IJT127" s="65"/>
      <c r="IJV127" s="65"/>
      <c r="IJX127" s="65"/>
      <c r="IJZ127" s="65"/>
      <c r="IKB127" s="65"/>
      <c r="IKD127" s="65"/>
      <c r="IKF127" s="65"/>
      <c r="IKH127" s="65"/>
      <c r="IKJ127" s="65"/>
      <c r="IKL127" s="65"/>
      <c r="IKN127" s="65"/>
      <c r="IKP127" s="65"/>
      <c r="IKR127" s="65"/>
      <c r="IKT127" s="65"/>
      <c r="IKV127" s="65"/>
      <c r="IKX127" s="65"/>
      <c r="IKZ127" s="65"/>
      <c r="ILB127" s="65"/>
      <c r="ILD127" s="65"/>
      <c r="ILF127" s="65"/>
      <c r="ILH127" s="65"/>
      <c r="ILJ127" s="65"/>
      <c r="ILL127" s="65"/>
      <c r="ILN127" s="65"/>
      <c r="ILP127" s="65"/>
      <c r="ILR127" s="65"/>
      <c r="ILT127" s="65"/>
      <c r="ILV127" s="65"/>
      <c r="ILX127" s="65"/>
      <c r="ILZ127" s="65"/>
      <c r="IMB127" s="65"/>
      <c r="IMD127" s="65"/>
      <c r="IMF127" s="65"/>
      <c r="IMH127" s="65"/>
      <c r="IMJ127" s="65"/>
      <c r="IML127" s="65"/>
      <c r="IMN127" s="65"/>
      <c r="IMP127" s="65"/>
      <c r="IMR127" s="65"/>
      <c r="IMT127" s="65"/>
      <c r="IMV127" s="65"/>
      <c r="IMX127" s="65"/>
      <c r="IMZ127" s="65"/>
      <c r="INB127" s="65"/>
      <c r="IND127" s="65"/>
      <c r="INF127" s="65"/>
      <c r="INH127" s="65"/>
      <c r="INJ127" s="65"/>
      <c r="INL127" s="65"/>
      <c r="INN127" s="65"/>
      <c r="INP127" s="65"/>
      <c r="INR127" s="65"/>
      <c r="INT127" s="65"/>
      <c r="INV127" s="65"/>
      <c r="INX127" s="65"/>
      <c r="INZ127" s="65"/>
      <c r="IOB127" s="65"/>
      <c r="IOD127" s="65"/>
      <c r="IOF127" s="65"/>
      <c r="IOH127" s="65"/>
      <c r="IOJ127" s="65"/>
      <c r="IOL127" s="65"/>
      <c r="ION127" s="65"/>
      <c r="IOP127" s="65"/>
      <c r="IOR127" s="65"/>
      <c r="IOT127" s="65"/>
      <c r="IOV127" s="65"/>
      <c r="IOX127" s="65"/>
      <c r="IOZ127" s="65"/>
      <c r="IPB127" s="65"/>
      <c r="IPD127" s="65"/>
      <c r="IPF127" s="65"/>
      <c r="IPH127" s="65"/>
      <c r="IPJ127" s="65"/>
      <c r="IPL127" s="65"/>
      <c r="IPN127" s="65"/>
      <c r="IPP127" s="65"/>
      <c r="IPR127" s="65"/>
      <c r="IPT127" s="65"/>
      <c r="IPV127" s="65"/>
      <c r="IPX127" s="65"/>
      <c r="IPZ127" s="65"/>
      <c r="IQB127" s="65"/>
      <c r="IQD127" s="65"/>
      <c r="IQF127" s="65"/>
      <c r="IQH127" s="65"/>
      <c r="IQJ127" s="65"/>
      <c r="IQL127" s="65"/>
      <c r="IQN127" s="65"/>
      <c r="IQP127" s="65"/>
      <c r="IQR127" s="65"/>
      <c r="IQT127" s="65"/>
      <c r="IQV127" s="65"/>
      <c r="IQX127" s="65"/>
      <c r="IQZ127" s="65"/>
      <c r="IRB127" s="65"/>
      <c r="IRD127" s="65"/>
      <c r="IRF127" s="65"/>
      <c r="IRH127" s="65"/>
      <c r="IRJ127" s="65"/>
      <c r="IRL127" s="65"/>
      <c r="IRN127" s="65"/>
      <c r="IRP127" s="65"/>
      <c r="IRR127" s="65"/>
      <c r="IRT127" s="65"/>
      <c r="IRV127" s="65"/>
      <c r="IRX127" s="65"/>
      <c r="IRZ127" s="65"/>
      <c r="ISB127" s="65"/>
      <c r="ISD127" s="65"/>
      <c r="ISF127" s="65"/>
      <c r="ISH127" s="65"/>
      <c r="ISJ127" s="65"/>
      <c r="ISL127" s="65"/>
      <c r="ISN127" s="65"/>
      <c r="ISP127" s="65"/>
      <c r="ISR127" s="65"/>
      <c r="IST127" s="65"/>
      <c r="ISV127" s="65"/>
      <c r="ISX127" s="65"/>
      <c r="ISZ127" s="65"/>
      <c r="ITB127" s="65"/>
      <c r="ITD127" s="65"/>
      <c r="ITF127" s="65"/>
      <c r="ITH127" s="65"/>
      <c r="ITJ127" s="65"/>
      <c r="ITL127" s="65"/>
      <c r="ITN127" s="65"/>
      <c r="ITP127" s="65"/>
      <c r="ITR127" s="65"/>
      <c r="ITT127" s="65"/>
      <c r="ITV127" s="65"/>
      <c r="ITX127" s="65"/>
      <c r="ITZ127" s="65"/>
      <c r="IUB127" s="65"/>
      <c r="IUD127" s="65"/>
      <c r="IUF127" s="65"/>
      <c r="IUH127" s="65"/>
      <c r="IUJ127" s="65"/>
      <c r="IUL127" s="65"/>
      <c r="IUN127" s="65"/>
      <c r="IUP127" s="65"/>
      <c r="IUR127" s="65"/>
      <c r="IUT127" s="65"/>
      <c r="IUV127" s="65"/>
      <c r="IUX127" s="65"/>
      <c r="IUZ127" s="65"/>
      <c r="IVB127" s="65"/>
      <c r="IVD127" s="65"/>
      <c r="IVF127" s="65"/>
      <c r="IVH127" s="65"/>
      <c r="IVJ127" s="65"/>
      <c r="IVL127" s="65"/>
      <c r="IVN127" s="65"/>
      <c r="IVP127" s="65"/>
      <c r="IVR127" s="65"/>
      <c r="IVT127" s="65"/>
      <c r="IVV127" s="65"/>
      <c r="IVX127" s="65"/>
      <c r="IVZ127" s="65"/>
      <c r="IWB127" s="65"/>
      <c r="IWD127" s="65"/>
      <c r="IWF127" s="65"/>
      <c r="IWH127" s="65"/>
      <c r="IWJ127" s="65"/>
      <c r="IWL127" s="65"/>
      <c r="IWN127" s="65"/>
      <c r="IWP127" s="65"/>
      <c r="IWR127" s="65"/>
      <c r="IWT127" s="65"/>
      <c r="IWV127" s="65"/>
      <c r="IWX127" s="65"/>
      <c r="IWZ127" s="65"/>
      <c r="IXB127" s="65"/>
      <c r="IXD127" s="65"/>
      <c r="IXF127" s="65"/>
      <c r="IXH127" s="65"/>
      <c r="IXJ127" s="65"/>
      <c r="IXL127" s="65"/>
      <c r="IXN127" s="65"/>
      <c r="IXP127" s="65"/>
      <c r="IXR127" s="65"/>
      <c r="IXT127" s="65"/>
      <c r="IXV127" s="65"/>
      <c r="IXX127" s="65"/>
      <c r="IXZ127" s="65"/>
      <c r="IYB127" s="65"/>
      <c r="IYD127" s="65"/>
      <c r="IYF127" s="65"/>
      <c r="IYH127" s="65"/>
      <c r="IYJ127" s="65"/>
      <c r="IYL127" s="65"/>
      <c r="IYN127" s="65"/>
      <c r="IYP127" s="65"/>
      <c r="IYR127" s="65"/>
      <c r="IYT127" s="65"/>
      <c r="IYV127" s="65"/>
      <c r="IYX127" s="65"/>
      <c r="IYZ127" s="65"/>
      <c r="IZB127" s="65"/>
      <c r="IZD127" s="65"/>
      <c r="IZF127" s="65"/>
      <c r="IZH127" s="65"/>
      <c r="IZJ127" s="65"/>
      <c r="IZL127" s="65"/>
      <c r="IZN127" s="65"/>
      <c r="IZP127" s="65"/>
      <c r="IZR127" s="65"/>
      <c r="IZT127" s="65"/>
      <c r="IZV127" s="65"/>
      <c r="IZX127" s="65"/>
      <c r="IZZ127" s="65"/>
      <c r="JAB127" s="65"/>
      <c r="JAD127" s="65"/>
      <c r="JAF127" s="65"/>
      <c r="JAH127" s="65"/>
      <c r="JAJ127" s="65"/>
      <c r="JAL127" s="65"/>
      <c r="JAN127" s="65"/>
      <c r="JAP127" s="65"/>
      <c r="JAR127" s="65"/>
      <c r="JAT127" s="65"/>
      <c r="JAV127" s="65"/>
      <c r="JAX127" s="65"/>
      <c r="JAZ127" s="65"/>
      <c r="JBB127" s="65"/>
      <c r="JBD127" s="65"/>
      <c r="JBF127" s="65"/>
      <c r="JBH127" s="65"/>
      <c r="JBJ127" s="65"/>
      <c r="JBL127" s="65"/>
      <c r="JBN127" s="65"/>
      <c r="JBP127" s="65"/>
      <c r="JBR127" s="65"/>
      <c r="JBT127" s="65"/>
      <c r="JBV127" s="65"/>
      <c r="JBX127" s="65"/>
      <c r="JBZ127" s="65"/>
      <c r="JCB127" s="65"/>
      <c r="JCD127" s="65"/>
      <c r="JCF127" s="65"/>
      <c r="JCH127" s="65"/>
      <c r="JCJ127" s="65"/>
      <c r="JCL127" s="65"/>
      <c r="JCN127" s="65"/>
      <c r="JCP127" s="65"/>
      <c r="JCR127" s="65"/>
      <c r="JCT127" s="65"/>
      <c r="JCV127" s="65"/>
      <c r="JCX127" s="65"/>
      <c r="JCZ127" s="65"/>
      <c r="JDB127" s="65"/>
      <c r="JDD127" s="65"/>
      <c r="JDF127" s="65"/>
      <c r="JDH127" s="65"/>
      <c r="JDJ127" s="65"/>
      <c r="JDL127" s="65"/>
      <c r="JDN127" s="65"/>
      <c r="JDP127" s="65"/>
      <c r="JDR127" s="65"/>
      <c r="JDT127" s="65"/>
      <c r="JDV127" s="65"/>
      <c r="JDX127" s="65"/>
      <c r="JDZ127" s="65"/>
      <c r="JEB127" s="65"/>
      <c r="JED127" s="65"/>
      <c r="JEF127" s="65"/>
      <c r="JEH127" s="65"/>
      <c r="JEJ127" s="65"/>
      <c r="JEL127" s="65"/>
      <c r="JEN127" s="65"/>
      <c r="JEP127" s="65"/>
      <c r="JER127" s="65"/>
      <c r="JET127" s="65"/>
      <c r="JEV127" s="65"/>
      <c r="JEX127" s="65"/>
      <c r="JEZ127" s="65"/>
      <c r="JFB127" s="65"/>
      <c r="JFD127" s="65"/>
      <c r="JFF127" s="65"/>
      <c r="JFH127" s="65"/>
      <c r="JFJ127" s="65"/>
      <c r="JFL127" s="65"/>
      <c r="JFN127" s="65"/>
      <c r="JFP127" s="65"/>
      <c r="JFR127" s="65"/>
      <c r="JFT127" s="65"/>
      <c r="JFV127" s="65"/>
      <c r="JFX127" s="65"/>
      <c r="JFZ127" s="65"/>
      <c r="JGB127" s="65"/>
      <c r="JGD127" s="65"/>
      <c r="JGF127" s="65"/>
      <c r="JGH127" s="65"/>
      <c r="JGJ127" s="65"/>
      <c r="JGL127" s="65"/>
      <c r="JGN127" s="65"/>
      <c r="JGP127" s="65"/>
      <c r="JGR127" s="65"/>
      <c r="JGT127" s="65"/>
      <c r="JGV127" s="65"/>
      <c r="JGX127" s="65"/>
      <c r="JGZ127" s="65"/>
      <c r="JHB127" s="65"/>
      <c r="JHD127" s="65"/>
      <c r="JHF127" s="65"/>
      <c r="JHH127" s="65"/>
      <c r="JHJ127" s="65"/>
      <c r="JHL127" s="65"/>
      <c r="JHN127" s="65"/>
      <c r="JHP127" s="65"/>
      <c r="JHR127" s="65"/>
      <c r="JHT127" s="65"/>
      <c r="JHV127" s="65"/>
      <c r="JHX127" s="65"/>
      <c r="JHZ127" s="65"/>
      <c r="JIB127" s="65"/>
      <c r="JID127" s="65"/>
      <c r="JIF127" s="65"/>
      <c r="JIH127" s="65"/>
      <c r="JIJ127" s="65"/>
      <c r="JIL127" s="65"/>
      <c r="JIN127" s="65"/>
      <c r="JIP127" s="65"/>
      <c r="JIR127" s="65"/>
      <c r="JIT127" s="65"/>
      <c r="JIV127" s="65"/>
      <c r="JIX127" s="65"/>
      <c r="JIZ127" s="65"/>
      <c r="JJB127" s="65"/>
      <c r="JJD127" s="65"/>
      <c r="JJF127" s="65"/>
      <c r="JJH127" s="65"/>
      <c r="JJJ127" s="65"/>
      <c r="JJL127" s="65"/>
      <c r="JJN127" s="65"/>
      <c r="JJP127" s="65"/>
      <c r="JJR127" s="65"/>
      <c r="JJT127" s="65"/>
      <c r="JJV127" s="65"/>
      <c r="JJX127" s="65"/>
      <c r="JJZ127" s="65"/>
      <c r="JKB127" s="65"/>
      <c r="JKD127" s="65"/>
      <c r="JKF127" s="65"/>
      <c r="JKH127" s="65"/>
      <c r="JKJ127" s="65"/>
      <c r="JKL127" s="65"/>
      <c r="JKN127" s="65"/>
      <c r="JKP127" s="65"/>
      <c r="JKR127" s="65"/>
      <c r="JKT127" s="65"/>
      <c r="JKV127" s="65"/>
      <c r="JKX127" s="65"/>
      <c r="JKZ127" s="65"/>
      <c r="JLB127" s="65"/>
      <c r="JLD127" s="65"/>
      <c r="JLF127" s="65"/>
      <c r="JLH127" s="65"/>
      <c r="JLJ127" s="65"/>
      <c r="JLL127" s="65"/>
      <c r="JLN127" s="65"/>
      <c r="JLP127" s="65"/>
      <c r="JLR127" s="65"/>
      <c r="JLT127" s="65"/>
      <c r="JLV127" s="65"/>
      <c r="JLX127" s="65"/>
      <c r="JLZ127" s="65"/>
      <c r="JMB127" s="65"/>
      <c r="JMD127" s="65"/>
      <c r="JMF127" s="65"/>
      <c r="JMH127" s="65"/>
      <c r="JMJ127" s="65"/>
      <c r="JML127" s="65"/>
      <c r="JMN127" s="65"/>
      <c r="JMP127" s="65"/>
      <c r="JMR127" s="65"/>
      <c r="JMT127" s="65"/>
      <c r="JMV127" s="65"/>
      <c r="JMX127" s="65"/>
      <c r="JMZ127" s="65"/>
      <c r="JNB127" s="65"/>
      <c r="JND127" s="65"/>
      <c r="JNF127" s="65"/>
      <c r="JNH127" s="65"/>
      <c r="JNJ127" s="65"/>
      <c r="JNL127" s="65"/>
      <c r="JNN127" s="65"/>
      <c r="JNP127" s="65"/>
      <c r="JNR127" s="65"/>
      <c r="JNT127" s="65"/>
      <c r="JNV127" s="65"/>
      <c r="JNX127" s="65"/>
      <c r="JNZ127" s="65"/>
      <c r="JOB127" s="65"/>
      <c r="JOD127" s="65"/>
      <c r="JOF127" s="65"/>
      <c r="JOH127" s="65"/>
      <c r="JOJ127" s="65"/>
      <c r="JOL127" s="65"/>
      <c r="JON127" s="65"/>
      <c r="JOP127" s="65"/>
      <c r="JOR127" s="65"/>
      <c r="JOT127" s="65"/>
      <c r="JOV127" s="65"/>
      <c r="JOX127" s="65"/>
      <c r="JOZ127" s="65"/>
      <c r="JPB127" s="65"/>
      <c r="JPD127" s="65"/>
      <c r="JPF127" s="65"/>
      <c r="JPH127" s="65"/>
      <c r="JPJ127" s="65"/>
      <c r="JPL127" s="65"/>
      <c r="JPN127" s="65"/>
      <c r="JPP127" s="65"/>
      <c r="JPR127" s="65"/>
      <c r="JPT127" s="65"/>
      <c r="JPV127" s="65"/>
      <c r="JPX127" s="65"/>
      <c r="JPZ127" s="65"/>
      <c r="JQB127" s="65"/>
      <c r="JQD127" s="65"/>
      <c r="JQF127" s="65"/>
      <c r="JQH127" s="65"/>
      <c r="JQJ127" s="65"/>
      <c r="JQL127" s="65"/>
      <c r="JQN127" s="65"/>
      <c r="JQP127" s="65"/>
      <c r="JQR127" s="65"/>
      <c r="JQT127" s="65"/>
      <c r="JQV127" s="65"/>
      <c r="JQX127" s="65"/>
      <c r="JQZ127" s="65"/>
      <c r="JRB127" s="65"/>
      <c r="JRD127" s="65"/>
      <c r="JRF127" s="65"/>
      <c r="JRH127" s="65"/>
      <c r="JRJ127" s="65"/>
      <c r="JRL127" s="65"/>
      <c r="JRN127" s="65"/>
      <c r="JRP127" s="65"/>
      <c r="JRR127" s="65"/>
      <c r="JRT127" s="65"/>
      <c r="JRV127" s="65"/>
      <c r="JRX127" s="65"/>
      <c r="JRZ127" s="65"/>
      <c r="JSB127" s="65"/>
      <c r="JSD127" s="65"/>
      <c r="JSF127" s="65"/>
      <c r="JSH127" s="65"/>
      <c r="JSJ127" s="65"/>
      <c r="JSL127" s="65"/>
      <c r="JSN127" s="65"/>
      <c r="JSP127" s="65"/>
      <c r="JSR127" s="65"/>
      <c r="JST127" s="65"/>
      <c r="JSV127" s="65"/>
      <c r="JSX127" s="65"/>
      <c r="JSZ127" s="65"/>
      <c r="JTB127" s="65"/>
      <c r="JTD127" s="65"/>
      <c r="JTF127" s="65"/>
      <c r="JTH127" s="65"/>
      <c r="JTJ127" s="65"/>
      <c r="JTL127" s="65"/>
      <c r="JTN127" s="65"/>
      <c r="JTP127" s="65"/>
      <c r="JTR127" s="65"/>
      <c r="JTT127" s="65"/>
      <c r="JTV127" s="65"/>
      <c r="JTX127" s="65"/>
      <c r="JTZ127" s="65"/>
      <c r="JUB127" s="65"/>
      <c r="JUD127" s="65"/>
      <c r="JUF127" s="65"/>
      <c r="JUH127" s="65"/>
      <c r="JUJ127" s="65"/>
      <c r="JUL127" s="65"/>
      <c r="JUN127" s="65"/>
      <c r="JUP127" s="65"/>
      <c r="JUR127" s="65"/>
      <c r="JUT127" s="65"/>
      <c r="JUV127" s="65"/>
      <c r="JUX127" s="65"/>
      <c r="JUZ127" s="65"/>
      <c r="JVB127" s="65"/>
      <c r="JVD127" s="65"/>
      <c r="JVF127" s="65"/>
      <c r="JVH127" s="65"/>
      <c r="JVJ127" s="65"/>
      <c r="JVL127" s="65"/>
      <c r="JVN127" s="65"/>
      <c r="JVP127" s="65"/>
      <c r="JVR127" s="65"/>
      <c r="JVT127" s="65"/>
      <c r="JVV127" s="65"/>
      <c r="JVX127" s="65"/>
      <c r="JVZ127" s="65"/>
      <c r="JWB127" s="65"/>
      <c r="JWD127" s="65"/>
      <c r="JWF127" s="65"/>
      <c r="JWH127" s="65"/>
      <c r="JWJ127" s="65"/>
      <c r="JWL127" s="65"/>
      <c r="JWN127" s="65"/>
      <c r="JWP127" s="65"/>
      <c r="JWR127" s="65"/>
      <c r="JWT127" s="65"/>
      <c r="JWV127" s="65"/>
      <c r="JWX127" s="65"/>
      <c r="JWZ127" s="65"/>
      <c r="JXB127" s="65"/>
      <c r="JXD127" s="65"/>
      <c r="JXF127" s="65"/>
      <c r="JXH127" s="65"/>
      <c r="JXJ127" s="65"/>
      <c r="JXL127" s="65"/>
      <c r="JXN127" s="65"/>
      <c r="JXP127" s="65"/>
      <c r="JXR127" s="65"/>
      <c r="JXT127" s="65"/>
      <c r="JXV127" s="65"/>
      <c r="JXX127" s="65"/>
      <c r="JXZ127" s="65"/>
      <c r="JYB127" s="65"/>
      <c r="JYD127" s="65"/>
      <c r="JYF127" s="65"/>
      <c r="JYH127" s="65"/>
      <c r="JYJ127" s="65"/>
      <c r="JYL127" s="65"/>
      <c r="JYN127" s="65"/>
      <c r="JYP127" s="65"/>
      <c r="JYR127" s="65"/>
      <c r="JYT127" s="65"/>
      <c r="JYV127" s="65"/>
      <c r="JYX127" s="65"/>
      <c r="JYZ127" s="65"/>
      <c r="JZB127" s="65"/>
      <c r="JZD127" s="65"/>
      <c r="JZF127" s="65"/>
      <c r="JZH127" s="65"/>
      <c r="JZJ127" s="65"/>
      <c r="JZL127" s="65"/>
      <c r="JZN127" s="65"/>
      <c r="JZP127" s="65"/>
      <c r="JZR127" s="65"/>
      <c r="JZT127" s="65"/>
      <c r="JZV127" s="65"/>
      <c r="JZX127" s="65"/>
      <c r="JZZ127" s="65"/>
      <c r="KAB127" s="65"/>
      <c r="KAD127" s="65"/>
      <c r="KAF127" s="65"/>
      <c r="KAH127" s="65"/>
      <c r="KAJ127" s="65"/>
      <c r="KAL127" s="65"/>
      <c r="KAN127" s="65"/>
      <c r="KAP127" s="65"/>
      <c r="KAR127" s="65"/>
      <c r="KAT127" s="65"/>
      <c r="KAV127" s="65"/>
      <c r="KAX127" s="65"/>
      <c r="KAZ127" s="65"/>
      <c r="KBB127" s="65"/>
      <c r="KBD127" s="65"/>
      <c r="KBF127" s="65"/>
      <c r="KBH127" s="65"/>
      <c r="KBJ127" s="65"/>
      <c r="KBL127" s="65"/>
      <c r="KBN127" s="65"/>
      <c r="KBP127" s="65"/>
      <c r="KBR127" s="65"/>
      <c r="KBT127" s="65"/>
      <c r="KBV127" s="65"/>
      <c r="KBX127" s="65"/>
      <c r="KBZ127" s="65"/>
      <c r="KCB127" s="65"/>
      <c r="KCD127" s="65"/>
      <c r="KCF127" s="65"/>
      <c r="KCH127" s="65"/>
      <c r="KCJ127" s="65"/>
      <c r="KCL127" s="65"/>
      <c r="KCN127" s="65"/>
      <c r="KCP127" s="65"/>
      <c r="KCR127" s="65"/>
      <c r="KCT127" s="65"/>
      <c r="KCV127" s="65"/>
      <c r="KCX127" s="65"/>
      <c r="KCZ127" s="65"/>
      <c r="KDB127" s="65"/>
      <c r="KDD127" s="65"/>
      <c r="KDF127" s="65"/>
      <c r="KDH127" s="65"/>
      <c r="KDJ127" s="65"/>
      <c r="KDL127" s="65"/>
      <c r="KDN127" s="65"/>
      <c r="KDP127" s="65"/>
      <c r="KDR127" s="65"/>
      <c r="KDT127" s="65"/>
      <c r="KDV127" s="65"/>
      <c r="KDX127" s="65"/>
      <c r="KDZ127" s="65"/>
      <c r="KEB127" s="65"/>
      <c r="KED127" s="65"/>
      <c r="KEF127" s="65"/>
      <c r="KEH127" s="65"/>
      <c r="KEJ127" s="65"/>
      <c r="KEL127" s="65"/>
      <c r="KEN127" s="65"/>
      <c r="KEP127" s="65"/>
      <c r="KER127" s="65"/>
      <c r="KET127" s="65"/>
      <c r="KEV127" s="65"/>
      <c r="KEX127" s="65"/>
      <c r="KEZ127" s="65"/>
      <c r="KFB127" s="65"/>
      <c r="KFD127" s="65"/>
      <c r="KFF127" s="65"/>
      <c r="KFH127" s="65"/>
      <c r="KFJ127" s="65"/>
      <c r="KFL127" s="65"/>
      <c r="KFN127" s="65"/>
      <c r="KFP127" s="65"/>
      <c r="KFR127" s="65"/>
      <c r="KFT127" s="65"/>
      <c r="KFV127" s="65"/>
      <c r="KFX127" s="65"/>
      <c r="KFZ127" s="65"/>
      <c r="KGB127" s="65"/>
      <c r="KGD127" s="65"/>
      <c r="KGF127" s="65"/>
      <c r="KGH127" s="65"/>
      <c r="KGJ127" s="65"/>
      <c r="KGL127" s="65"/>
      <c r="KGN127" s="65"/>
      <c r="KGP127" s="65"/>
      <c r="KGR127" s="65"/>
      <c r="KGT127" s="65"/>
      <c r="KGV127" s="65"/>
      <c r="KGX127" s="65"/>
      <c r="KGZ127" s="65"/>
      <c r="KHB127" s="65"/>
      <c r="KHD127" s="65"/>
      <c r="KHF127" s="65"/>
      <c r="KHH127" s="65"/>
      <c r="KHJ127" s="65"/>
      <c r="KHL127" s="65"/>
      <c r="KHN127" s="65"/>
      <c r="KHP127" s="65"/>
      <c r="KHR127" s="65"/>
      <c r="KHT127" s="65"/>
      <c r="KHV127" s="65"/>
      <c r="KHX127" s="65"/>
      <c r="KHZ127" s="65"/>
      <c r="KIB127" s="65"/>
      <c r="KID127" s="65"/>
      <c r="KIF127" s="65"/>
      <c r="KIH127" s="65"/>
      <c r="KIJ127" s="65"/>
      <c r="KIL127" s="65"/>
      <c r="KIN127" s="65"/>
      <c r="KIP127" s="65"/>
      <c r="KIR127" s="65"/>
      <c r="KIT127" s="65"/>
      <c r="KIV127" s="65"/>
      <c r="KIX127" s="65"/>
      <c r="KIZ127" s="65"/>
      <c r="KJB127" s="65"/>
      <c r="KJD127" s="65"/>
      <c r="KJF127" s="65"/>
      <c r="KJH127" s="65"/>
      <c r="KJJ127" s="65"/>
      <c r="KJL127" s="65"/>
      <c r="KJN127" s="65"/>
      <c r="KJP127" s="65"/>
      <c r="KJR127" s="65"/>
      <c r="KJT127" s="65"/>
      <c r="KJV127" s="65"/>
      <c r="KJX127" s="65"/>
      <c r="KJZ127" s="65"/>
      <c r="KKB127" s="65"/>
      <c r="KKD127" s="65"/>
      <c r="KKF127" s="65"/>
      <c r="KKH127" s="65"/>
      <c r="KKJ127" s="65"/>
      <c r="KKL127" s="65"/>
      <c r="KKN127" s="65"/>
      <c r="KKP127" s="65"/>
      <c r="KKR127" s="65"/>
      <c r="KKT127" s="65"/>
      <c r="KKV127" s="65"/>
      <c r="KKX127" s="65"/>
      <c r="KKZ127" s="65"/>
      <c r="KLB127" s="65"/>
      <c r="KLD127" s="65"/>
      <c r="KLF127" s="65"/>
      <c r="KLH127" s="65"/>
      <c r="KLJ127" s="65"/>
      <c r="KLL127" s="65"/>
      <c r="KLN127" s="65"/>
      <c r="KLP127" s="65"/>
      <c r="KLR127" s="65"/>
      <c r="KLT127" s="65"/>
      <c r="KLV127" s="65"/>
      <c r="KLX127" s="65"/>
      <c r="KLZ127" s="65"/>
      <c r="KMB127" s="65"/>
      <c r="KMD127" s="65"/>
      <c r="KMF127" s="65"/>
      <c r="KMH127" s="65"/>
      <c r="KMJ127" s="65"/>
      <c r="KML127" s="65"/>
      <c r="KMN127" s="65"/>
      <c r="KMP127" s="65"/>
      <c r="KMR127" s="65"/>
      <c r="KMT127" s="65"/>
      <c r="KMV127" s="65"/>
      <c r="KMX127" s="65"/>
      <c r="KMZ127" s="65"/>
      <c r="KNB127" s="65"/>
      <c r="KND127" s="65"/>
      <c r="KNF127" s="65"/>
      <c r="KNH127" s="65"/>
      <c r="KNJ127" s="65"/>
      <c r="KNL127" s="65"/>
      <c r="KNN127" s="65"/>
      <c r="KNP127" s="65"/>
      <c r="KNR127" s="65"/>
      <c r="KNT127" s="65"/>
      <c r="KNV127" s="65"/>
      <c r="KNX127" s="65"/>
      <c r="KNZ127" s="65"/>
      <c r="KOB127" s="65"/>
      <c r="KOD127" s="65"/>
      <c r="KOF127" s="65"/>
      <c r="KOH127" s="65"/>
      <c r="KOJ127" s="65"/>
      <c r="KOL127" s="65"/>
      <c r="KON127" s="65"/>
      <c r="KOP127" s="65"/>
      <c r="KOR127" s="65"/>
      <c r="KOT127" s="65"/>
      <c r="KOV127" s="65"/>
      <c r="KOX127" s="65"/>
      <c r="KOZ127" s="65"/>
      <c r="KPB127" s="65"/>
      <c r="KPD127" s="65"/>
      <c r="KPF127" s="65"/>
      <c r="KPH127" s="65"/>
      <c r="KPJ127" s="65"/>
      <c r="KPL127" s="65"/>
      <c r="KPN127" s="65"/>
      <c r="KPP127" s="65"/>
      <c r="KPR127" s="65"/>
      <c r="KPT127" s="65"/>
      <c r="KPV127" s="65"/>
      <c r="KPX127" s="65"/>
      <c r="KPZ127" s="65"/>
      <c r="KQB127" s="65"/>
      <c r="KQD127" s="65"/>
      <c r="KQF127" s="65"/>
      <c r="KQH127" s="65"/>
      <c r="KQJ127" s="65"/>
      <c r="KQL127" s="65"/>
      <c r="KQN127" s="65"/>
      <c r="KQP127" s="65"/>
      <c r="KQR127" s="65"/>
      <c r="KQT127" s="65"/>
      <c r="KQV127" s="65"/>
      <c r="KQX127" s="65"/>
      <c r="KQZ127" s="65"/>
      <c r="KRB127" s="65"/>
      <c r="KRD127" s="65"/>
      <c r="KRF127" s="65"/>
      <c r="KRH127" s="65"/>
      <c r="KRJ127" s="65"/>
      <c r="KRL127" s="65"/>
      <c r="KRN127" s="65"/>
      <c r="KRP127" s="65"/>
      <c r="KRR127" s="65"/>
      <c r="KRT127" s="65"/>
      <c r="KRV127" s="65"/>
      <c r="KRX127" s="65"/>
      <c r="KRZ127" s="65"/>
      <c r="KSB127" s="65"/>
      <c r="KSD127" s="65"/>
      <c r="KSF127" s="65"/>
      <c r="KSH127" s="65"/>
      <c r="KSJ127" s="65"/>
      <c r="KSL127" s="65"/>
      <c r="KSN127" s="65"/>
      <c r="KSP127" s="65"/>
      <c r="KSR127" s="65"/>
      <c r="KST127" s="65"/>
      <c r="KSV127" s="65"/>
      <c r="KSX127" s="65"/>
      <c r="KSZ127" s="65"/>
      <c r="KTB127" s="65"/>
      <c r="KTD127" s="65"/>
      <c r="KTF127" s="65"/>
      <c r="KTH127" s="65"/>
      <c r="KTJ127" s="65"/>
      <c r="KTL127" s="65"/>
      <c r="KTN127" s="65"/>
      <c r="KTP127" s="65"/>
      <c r="KTR127" s="65"/>
      <c r="KTT127" s="65"/>
      <c r="KTV127" s="65"/>
      <c r="KTX127" s="65"/>
      <c r="KTZ127" s="65"/>
      <c r="KUB127" s="65"/>
      <c r="KUD127" s="65"/>
      <c r="KUF127" s="65"/>
      <c r="KUH127" s="65"/>
      <c r="KUJ127" s="65"/>
      <c r="KUL127" s="65"/>
      <c r="KUN127" s="65"/>
      <c r="KUP127" s="65"/>
      <c r="KUR127" s="65"/>
      <c r="KUT127" s="65"/>
      <c r="KUV127" s="65"/>
      <c r="KUX127" s="65"/>
      <c r="KUZ127" s="65"/>
      <c r="KVB127" s="65"/>
      <c r="KVD127" s="65"/>
      <c r="KVF127" s="65"/>
      <c r="KVH127" s="65"/>
      <c r="KVJ127" s="65"/>
      <c r="KVL127" s="65"/>
      <c r="KVN127" s="65"/>
      <c r="KVP127" s="65"/>
      <c r="KVR127" s="65"/>
      <c r="KVT127" s="65"/>
      <c r="KVV127" s="65"/>
      <c r="KVX127" s="65"/>
      <c r="KVZ127" s="65"/>
      <c r="KWB127" s="65"/>
      <c r="KWD127" s="65"/>
      <c r="KWF127" s="65"/>
      <c r="KWH127" s="65"/>
      <c r="KWJ127" s="65"/>
      <c r="KWL127" s="65"/>
      <c r="KWN127" s="65"/>
      <c r="KWP127" s="65"/>
      <c r="KWR127" s="65"/>
      <c r="KWT127" s="65"/>
      <c r="KWV127" s="65"/>
      <c r="KWX127" s="65"/>
      <c r="KWZ127" s="65"/>
      <c r="KXB127" s="65"/>
      <c r="KXD127" s="65"/>
      <c r="KXF127" s="65"/>
      <c r="KXH127" s="65"/>
      <c r="KXJ127" s="65"/>
      <c r="KXL127" s="65"/>
      <c r="KXN127" s="65"/>
      <c r="KXP127" s="65"/>
      <c r="KXR127" s="65"/>
      <c r="KXT127" s="65"/>
      <c r="KXV127" s="65"/>
      <c r="KXX127" s="65"/>
      <c r="KXZ127" s="65"/>
      <c r="KYB127" s="65"/>
      <c r="KYD127" s="65"/>
      <c r="KYF127" s="65"/>
      <c r="KYH127" s="65"/>
      <c r="KYJ127" s="65"/>
      <c r="KYL127" s="65"/>
      <c r="KYN127" s="65"/>
      <c r="KYP127" s="65"/>
      <c r="KYR127" s="65"/>
      <c r="KYT127" s="65"/>
      <c r="KYV127" s="65"/>
      <c r="KYX127" s="65"/>
      <c r="KYZ127" s="65"/>
      <c r="KZB127" s="65"/>
      <c r="KZD127" s="65"/>
      <c r="KZF127" s="65"/>
      <c r="KZH127" s="65"/>
      <c r="KZJ127" s="65"/>
      <c r="KZL127" s="65"/>
      <c r="KZN127" s="65"/>
      <c r="KZP127" s="65"/>
      <c r="KZR127" s="65"/>
      <c r="KZT127" s="65"/>
      <c r="KZV127" s="65"/>
      <c r="KZX127" s="65"/>
      <c r="KZZ127" s="65"/>
      <c r="LAB127" s="65"/>
      <c r="LAD127" s="65"/>
      <c r="LAF127" s="65"/>
      <c r="LAH127" s="65"/>
      <c r="LAJ127" s="65"/>
      <c r="LAL127" s="65"/>
      <c r="LAN127" s="65"/>
      <c r="LAP127" s="65"/>
      <c r="LAR127" s="65"/>
      <c r="LAT127" s="65"/>
      <c r="LAV127" s="65"/>
      <c r="LAX127" s="65"/>
      <c r="LAZ127" s="65"/>
      <c r="LBB127" s="65"/>
      <c r="LBD127" s="65"/>
      <c r="LBF127" s="65"/>
      <c r="LBH127" s="65"/>
      <c r="LBJ127" s="65"/>
      <c r="LBL127" s="65"/>
      <c r="LBN127" s="65"/>
      <c r="LBP127" s="65"/>
      <c r="LBR127" s="65"/>
      <c r="LBT127" s="65"/>
      <c r="LBV127" s="65"/>
      <c r="LBX127" s="65"/>
      <c r="LBZ127" s="65"/>
      <c r="LCB127" s="65"/>
      <c r="LCD127" s="65"/>
      <c r="LCF127" s="65"/>
      <c r="LCH127" s="65"/>
      <c r="LCJ127" s="65"/>
      <c r="LCL127" s="65"/>
      <c r="LCN127" s="65"/>
      <c r="LCP127" s="65"/>
      <c r="LCR127" s="65"/>
      <c r="LCT127" s="65"/>
      <c r="LCV127" s="65"/>
      <c r="LCX127" s="65"/>
      <c r="LCZ127" s="65"/>
      <c r="LDB127" s="65"/>
      <c r="LDD127" s="65"/>
      <c r="LDF127" s="65"/>
      <c r="LDH127" s="65"/>
      <c r="LDJ127" s="65"/>
      <c r="LDL127" s="65"/>
      <c r="LDN127" s="65"/>
      <c r="LDP127" s="65"/>
      <c r="LDR127" s="65"/>
      <c r="LDT127" s="65"/>
      <c r="LDV127" s="65"/>
      <c r="LDX127" s="65"/>
      <c r="LDZ127" s="65"/>
      <c r="LEB127" s="65"/>
      <c r="LED127" s="65"/>
      <c r="LEF127" s="65"/>
      <c r="LEH127" s="65"/>
      <c r="LEJ127" s="65"/>
      <c r="LEL127" s="65"/>
      <c r="LEN127" s="65"/>
      <c r="LEP127" s="65"/>
      <c r="LER127" s="65"/>
      <c r="LET127" s="65"/>
      <c r="LEV127" s="65"/>
      <c r="LEX127" s="65"/>
      <c r="LEZ127" s="65"/>
      <c r="LFB127" s="65"/>
      <c r="LFD127" s="65"/>
      <c r="LFF127" s="65"/>
      <c r="LFH127" s="65"/>
      <c r="LFJ127" s="65"/>
      <c r="LFL127" s="65"/>
      <c r="LFN127" s="65"/>
      <c r="LFP127" s="65"/>
      <c r="LFR127" s="65"/>
      <c r="LFT127" s="65"/>
      <c r="LFV127" s="65"/>
      <c r="LFX127" s="65"/>
      <c r="LFZ127" s="65"/>
      <c r="LGB127" s="65"/>
      <c r="LGD127" s="65"/>
      <c r="LGF127" s="65"/>
      <c r="LGH127" s="65"/>
      <c r="LGJ127" s="65"/>
      <c r="LGL127" s="65"/>
      <c r="LGN127" s="65"/>
      <c r="LGP127" s="65"/>
      <c r="LGR127" s="65"/>
      <c r="LGT127" s="65"/>
      <c r="LGV127" s="65"/>
      <c r="LGX127" s="65"/>
      <c r="LGZ127" s="65"/>
      <c r="LHB127" s="65"/>
      <c r="LHD127" s="65"/>
      <c r="LHF127" s="65"/>
      <c r="LHH127" s="65"/>
      <c r="LHJ127" s="65"/>
      <c r="LHL127" s="65"/>
      <c r="LHN127" s="65"/>
      <c r="LHP127" s="65"/>
      <c r="LHR127" s="65"/>
      <c r="LHT127" s="65"/>
      <c r="LHV127" s="65"/>
      <c r="LHX127" s="65"/>
      <c r="LHZ127" s="65"/>
      <c r="LIB127" s="65"/>
      <c r="LID127" s="65"/>
      <c r="LIF127" s="65"/>
      <c r="LIH127" s="65"/>
      <c r="LIJ127" s="65"/>
      <c r="LIL127" s="65"/>
      <c r="LIN127" s="65"/>
      <c r="LIP127" s="65"/>
      <c r="LIR127" s="65"/>
      <c r="LIT127" s="65"/>
      <c r="LIV127" s="65"/>
      <c r="LIX127" s="65"/>
      <c r="LIZ127" s="65"/>
      <c r="LJB127" s="65"/>
      <c r="LJD127" s="65"/>
      <c r="LJF127" s="65"/>
      <c r="LJH127" s="65"/>
      <c r="LJJ127" s="65"/>
      <c r="LJL127" s="65"/>
      <c r="LJN127" s="65"/>
      <c r="LJP127" s="65"/>
      <c r="LJR127" s="65"/>
      <c r="LJT127" s="65"/>
      <c r="LJV127" s="65"/>
      <c r="LJX127" s="65"/>
      <c r="LJZ127" s="65"/>
      <c r="LKB127" s="65"/>
      <c r="LKD127" s="65"/>
      <c r="LKF127" s="65"/>
      <c r="LKH127" s="65"/>
      <c r="LKJ127" s="65"/>
      <c r="LKL127" s="65"/>
      <c r="LKN127" s="65"/>
      <c r="LKP127" s="65"/>
      <c r="LKR127" s="65"/>
      <c r="LKT127" s="65"/>
      <c r="LKV127" s="65"/>
      <c r="LKX127" s="65"/>
      <c r="LKZ127" s="65"/>
      <c r="LLB127" s="65"/>
      <c r="LLD127" s="65"/>
      <c r="LLF127" s="65"/>
      <c r="LLH127" s="65"/>
      <c r="LLJ127" s="65"/>
      <c r="LLL127" s="65"/>
      <c r="LLN127" s="65"/>
      <c r="LLP127" s="65"/>
      <c r="LLR127" s="65"/>
      <c r="LLT127" s="65"/>
      <c r="LLV127" s="65"/>
      <c r="LLX127" s="65"/>
      <c r="LLZ127" s="65"/>
      <c r="LMB127" s="65"/>
      <c r="LMD127" s="65"/>
      <c r="LMF127" s="65"/>
      <c r="LMH127" s="65"/>
      <c r="LMJ127" s="65"/>
      <c r="LML127" s="65"/>
      <c r="LMN127" s="65"/>
      <c r="LMP127" s="65"/>
      <c r="LMR127" s="65"/>
      <c r="LMT127" s="65"/>
      <c r="LMV127" s="65"/>
      <c r="LMX127" s="65"/>
      <c r="LMZ127" s="65"/>
      <c r="LNB127" s="65"/>
      <c r="LND127" s="65"/>
      <c r="LNF127" s="65"/>
      <c r="LNH127" s="65"/>
      <c r="LNJ127" s="65"/>
      <c r="LNL127" s="65"/>
      <c r="LNN127" s="65"/>
      <c r="LNP127" s="65"/>
      <c r="LNR127" s="65"/>
      <c r="LNT127" s="65"/>
      <c r="LNV127" s="65"/>
      <c r="LNX127" s="65"/>
      <c r="LNZ127" s="65"/>
      <c r="LOB127" s="65"/>
      <c r="LOD127" s="65"/>
      <c r="LOF127" s="65"/>
      <c r="LOH127" s="65"/>
      <c r="LOJ127" s="65"/>
      <c r="LOL127" s="65"/>
      <c r="LON127" s="65"/>
      <c r="LOP127" s="65"/>
      <c r="LOR127" s="65"/>
      <c r="LOT127" s="65"/>
      <c r="LOV127" s="65"/>
      <c r="LOX127" s="65"/>
      <c r="LOZ127" s="65"/>
      <c r="LPB127" s="65"/>
      <c r="LPD127" s="65"/>
      <c r="LPF127" s="65"/>
      <c r="LPH127" s="65"/>
      <c r="LPJ127" s="65"/>
      <c r="LPL127" s="65"/>
      <c r="LPN127" s="65"/>
      <c r="LPP127" s="65"/>
      <c r="LPR127" s="65"/>
      <c r="LPT127" s="65"/>
      <c r="LPV127" s="65"/>
      <c r="LPX127" s="65"/>
      <c r="LPZ127" s="65"/>
      <c r="LQB127" s="65"/>
      <c r="LQD127" s="65"/>
      <c r="LQF127" s="65"/>
      <c r="LQH127" s="65"/>
      <c r="LQJ127" s="65"/>
      <c r="LQL127" s="65"/>
      <c r="LQN127" s="65"/>
      <c r="LQP127" s="65"/>
      <c r="LQR127" s="65"/>
      <c r="LQT127" s="65"/>
      <c r="LQV127" s="65"/>
      <c r="LQX127" s="65"/>
      <c r="LQZ127" s="65"/>
      <c r="LRB127" s="65"/>
      <c r="LRD127" s="65"/>
      <c r="LRF127" s="65"/>
      <c r="LRH127" s="65"/>
      <c r="LRJ127" s="65"/>
      <c r="LRL127" s="65"/>
      <c r="LRN127" s="65"/>
      <c r="LRP127" s="65"/>
      <c r="LRR127" s="65"/>
      <c r="LRT127" s="65"/>
      <c r="LRV127" s="65"/>
      <c r="LRX127" s="65"/>
      <c r="LRZ127" s="65"/>
      <c r="LSB127" s="65"/>
      <c r="LSD127" s="65"/>
      <c r="LSF127" s="65"/>
      <c r="LSH127" s="65"/>
      <c r="LSJ127" s="65"/>
      <c r="LSL127" s="65"/>
      <c r="LSN127" s="65"/>
      <c r="LSP127" s="65"/>
      <c r="LSR127" s="65"/>
      <c r="LST127" s="65"/>
      <c r="LSV127" s="65"/>
      <c r="LSX127" s="65"/>
      <c r="LSZ127" s="65"/>
      <c r="LTB127" s="65"/>
      <c r="LTD127" s="65"/>
      <c r="LTF127" s="65"/>
      <c r="LTH127" s="65"/>
      <c r="LTJ127" s="65"/>
      <c r="LTL127" s="65"/>
      <c r="LTN127" s="65"/>
      <c r="LTP127" s="65"/>
      <c r="LTR127" s="65"/>
      <c r="LTT127" s="65"/>
      <c r="LTV127" s="65"/>
      <c r="LTX127" s="65"/>
      <c r="LTZ127" s="65"/>
      <c r="LUB127" s="65"/>
      <c r="LUD127" s="65"/>
      <c r="LUF127" s="65"/>
      <c r="LUH127" s="65"/>
      <c r="LUJ127" s="65"/>
      <c r="LUL127" s="65"/>
      <c r="LUN127" s="65"/>
      <c r="LUP127" s="65"/>
      <c r="LUR127" s="65"/>
      <c r="LUT127" s="65"/>
      <c r="LUV127" s="65"/>
      <c r="LUX127" s="65"/>
      <c r="LUZ127" s="65"/>
      <c r="LVB127" s="65"/>
      <c r="LVD127" s="65"/>
      <c r="LVF127" s="65"/>
      <c r="LVH127" s="65"/>
      <c r="LVJ127" s="65"/>
      <c r="LVL127" s="65"/>
      <c r="LVN127" s="65"/>
      <c r="LVP127" s="65"/>
      <c r="LVR127" s="65"/>
      <c r="LVT127" s="65"/>
      <c r="LVV127" s="65"/>
      <c r="LVX127" s="65"/>
      <c r="LVZ127" s="65"/>
      <c r="LWB127" s="65"/>
      <c r="LWD127" s="65"/>
      <c r="LWF127" s="65"/>
      <c r="LWH127" s="65"/>
      <c r="LWJ127" s="65"/>
      <c r="LWL127" s="65"/>
      <c r="LWN127" s="65"/>
      <c r="LWP127" s="65"/>
      <c r="LWR127" s="65"/>
      <c r="LWT127" s="65"/>
      <c r="LWV127" s="65"/>
      <c r="LWX127" s="65"/>
      <c r="LWZ127" s="65"/>
      <c r="LXB127" s="65"/>
      <c r="LXD127" s="65"/>
      <c r="LXF127" s="65"/>
      <c r="LXH127" s="65"/>
      <c r="LXJ127" s="65"/>
      <c r="LXL127" s="65"/>
      <c r="LXN127" s="65"/>
      <c r="LXP127" s="65"/>
      <c r="LXR127" s="65"/>
      <c r="LXT127" s="65"/>
      <c r="LXV127" s="65"/>
      <c r="LXX127" s="65"/>
      <c r="LXZ127" s="65"/>
      <c r="LYB127" s="65"/>
      <c r="LYD127" s="65"/>
      <c r="LYF127" s="65"/>
      <c r="LYH127" s="65"/>
      <c r="LYJ127" s="65"/>
      <c r="LYL127" s="65"/>
      <c r="LYN127" s="65"/>
      <c r="LYP127" s="65"/>
      <c r="LYR127" s="65"/>
      <c r="LYT127" s="65"/>
      <c r="LYV127" s="65"/>
      <c r="LYX127" s="65"/>
      <c r="LYZ127" s="65"/>
      <c r="LZB127" s="65"/>
      <c r="LZD127" s="65"/>
      <c r="LZF127" s="65"/>
      <c r="LZH127" s="65"/>
      <c r="LZJ127" s="65"/>
      <c r="LZL127" s="65"/>
      <c r="LZN127" s="65"/>
      <c r="LZP127" s="65"/>
      <c r="LZR127" s="65"/>
      <c r="LZT127" s="65"/>
      <c r="LZV127" s="65"/>
      <c r="LZX127" s="65"/>
      <c r="LZZ127" s="65"/>
      <c r="MAB127" s="65"/>
      <c r="MAD127" s="65"/>
      <c r="MAF127" s="65"/>
      <c r="MAH127" s="65"/>
      <c r="MAJ127" s="65"/>
      <c r="MAL127" s="65"/>
      <c r="MAN127" s="65"/>
      <c r="MAP127" s="65"/>
      <c r="MAR127" s="65"/>
      <c r="MAT127" s="65"/>
      <c r="MAV127" s="65"/>
      <c r="MAX127" s="65"/>
      <c r="MAZ127" s="65"/>
      <c r="MBB127" s="65"/>
      <c r="MBD127" s="65"/>
      <c r="MBF127" s="65"/>
      <c r="MBH127" s="65"/>
      <c r="MBJ127" s="65"/>
      <c r="MBL127" s="65"/>
      <c r="MBN127" s="65"/>
      <c r="MBP127" s="65"/>
      <c r="MBR127" s="65"/>
      <c r="MBT127" s="65"/>
      <c r="MBV127" s="65"/>
      <c r="MBX127" s="65"/>
      <c r="MBZ127" s="65"/>
      <c r="MCB127" s="65"/>
      <c r="MCD127" s="65"/>
      <c r="MCF127" s="65"/>
      <c r="MCH127" s="65"/>
      <c r="MCJ127" s="65"/>
      <c r="MCL127" s="65"/>
      <c r="MCN127" s="65"/>
      <c r="MCP127" s="65"/>
      <c r="MCR127" s="65"/>
      <c r="MCT127" s="65"/>
      <c r="MCV127" s="65"/>
      <c r="MCX127" s="65"/>
      <c r="MCZ127" s="65"/>
      <c r="MDB127" s="65"/>
      <c r="MDD127" s="65"/>
      <c r="MDF127" s="65"/>
      <c r="MDH127" s="65"/>
      <c r="MDJ127" s="65"/>
      <c r="MDL127" s="65"/>
      <c r="MDN127" s="65"/>
      <c r="MDP127" s="65"/>
      <c r="MDR127" s="65"/>
      <c r="MDT127" s="65"/>
      <c r="MDV127" s="65"/>
      <c r="MDX127" s="65"/>
      <c r="MDZ127" s="65"/>
      <c r="MEB127" s="65"/>
      <c r="MED127" s="65"/>
      <c r="MEF127" s="65"/>
      <c r="MEH127" s="65"/>
      <c r="MEJ127" s="65"/>
      <c r="MEL127" s="65"/>
      <c r="MEN127" s="65"/>
      <c r="MEP127" s="65"/>
      <c r="MER127" s="65"/>
      <c r="MET127" s="65"/>
      <c r="MEV127" s="65"/>
      <c r="MEX127" s="65"/>
      <c r="MEZ127" s="65"/>
      <c r="MFB127" s="65"/>
      <c r="MFD127" s="65"/>
      <c r="MFF127" s="65"/>
      <c r="MFH127" s="65"/>
      <c r="MFJ127" s="65"/>
      <c r="MFL127" s="65"/>
      <c r="MFN127" s="65"/>
      <c r="MFP127" s="65"/>
      <c r="MFR127" s="65"/>
      <c r="MFT127" s="65"/>
      <c r="MFV127" s="65"/>
      <c r="MFX127" s="65"/>
      <c r="MFZ127" s="65"/>
      <c r="MGB127" s="65"/>
      <c r="MGD127" s="65"/>
      <c r="MGF127" s="65"/>
      <c r="MGH127" s="65"/>
      <c r="MGJ127" s="65"/>
      <c r="MGL127" s="65"/>
      <c r="MGN127" s="65"/>
      <c r="MGP127" s="65"/>
      <c r="MGR127" s="65"/>
      <c r="MGT127" s="65"/>
      <c r="MGV127" s="65"/>
      <c r="MGX127" s="65"/>
      <c r="MGZ127" s="65"/>
      <c r="MHB127" s="65"/>
      <c r="MHD127" s="65"/>
      <c r="MHF127" s="65"/>
      <c r="MHH127" s="65"/>
      <c r="MHJ127" s="65"/>
      <c r="MHL127" s="65"/>
      <c r="MHN127" s="65"/>
      <c r="MHP127" s="65"/>
      <c r="MHR127" s="65"/>
      <c r="MHT127" s="65"/>
      <c r="MHV127" s="65"/>
      <c r="MHX127" s="65"/>
      <c r="MHZ127" s="65"/>
      <c r="MIB127" s="65"/>
      <c r="MID127" s="65"/>
      <c r="MIF127" s="65"/>
      <c r="MIH127" s="65"/>
      <c r="MIJ127" s="65"/>
      <c r="MIL127" s="65"/>
      <c r="MIN127" s="65"/>
      <c r="MIP127" s="65"/>
      <c r="MIR127" s="65"/>
      <c r="MIT127" s="65"/>
      <c r="MIV127" s="65"/>
      <c r="MIX127" s="65"/>
      <c r="MIZ127" s="65"/>
      <c r="MJB127" s="65"/>
      <c r="MJD127" s="65"/>
      <c r="MJF127" s="65"/>
      <c r="MJH127" s="65"/>
      <c r="MJJ127" s="65"/>
      <c r="MJL127" s="65"/>
      <c r="MJN127" s="65"/>
      <c r="MJP127" s="65"/>
      <c r="MJR127" s="65"/>
      <c r="MJT127" s="65"/>
      <c r="MJV127" s="65"/>
      <c r="MJX127" s="65"/>
      <c r="MJZ127" s="65"/>
      <c r="MKB127" s="65"/>
      <c r="MKD127" s="65"/>
      <c r="MKF127" s="65"/>
      <c r="MKH127" s="65"/>
      <c r="MKJ127" s="65"/>
      <c r="MKL127" s="65"/>
      <c r="MKN127" s="65"/>
      <c r="MKP127" s="65"/>
      <c r="MKR127" s="65"/>
      <c r="MKT127" s="65"/>
      <c r="MKV127" s="65"/>
      <c r="MKX127" s="65"/>
      <c r="MKZ127" s="65"/>
      <c r="MLB127" s="65"/>
      <c r="MLD127" s="65"/>
      <c r="MLF127" s="65"/>
      <c r="MLH127" s="65"/>
      <c r="MLJ127" s="65"/>
      <c r="MLL127" s="65"/>
      <c r="MLN127" s="65"/>
      <c r="MLP127" s="65"/>
      <c r="MLR127" s="65"/>
      <c r="MLT127" s="65"/>
      <c r="MLV127" s="65"/>
      <c r="MLX127" s="65"/>
      <c r="MLZ127" s="65"/>
      <c r="MMB127" s="65"/>
      <c r="MMD127" s="65"/>
      <c r="MMF127" s="65"/>
      <c r="MMH127" s="65"/>
      <c r="MMJ127" s="65"/>
      <c r="MML127" s="65"/>
      <c r="MMN127" s="65"/>
      <c r="MMP127" s="65"/>
      <c r="MMR127" s="65"/>
      <c r="MMT127" s="65"/>
      <c r="MMV127" s="65"/>
      <c r="MMX127" s="65"/>
      <c r="MMZ127" s="65"/>
      <c r="MNB127" s="65"/>
      <c r="MND127" s="65"/>
      <c r="MNF127" s="65"/>
      <c r="MNH127" s="65"/>
      <c r="MNJ127" s="65"/>
      <c r="MNL127" s="65"/>
      <c r="MNN127" s="65"/>
      <c r="MNP127" s="65"/>
      <c r="MNR127" s="65"/>
      <c r="MNT127" s="65"/>
      <c r="MNV127" s="65"/>
      <c r="MNX127" s="65"/>
      <c r="MNZ127" s="65"/>
      <c r="MOB127" s="65"/>
      <c r="MOD127" s="65"/>
      <c r="MOF127" s="65"/>
      <c r="MOH127" s="65"/>
      <c r="MOJ127" s="65"/>
      <c r="MOL127" s="65"/>
      <c r="MON127" s="65"/>
      <c r="MOP127" s="65"/>
      <c r="MOR127" s="65"/>
      <c r="MOT127" s="65"/>
      <c r="MOV127" s="65"/>
      <c r="MOX127" s="65"/>
      <c r="MOZ127" s="65"/>
      <c r="MPB127" s="65"/>
      <c r="MPD127" s="65"/>
      <c r="MPF127" s="65"/>
      <c r="MPH127" s="65"/>
      <c r="MPJ127" s="65"/>
      <c r="MPL127" s="65"/>
      <c r="MPN127" s="65"/>
      <c r="MPP127" s="65"/>
      <c r="MPR127" s="65"/>
      <c r="MPT127" s="65"/>
      <c r="MPV127" s="65"/>
      <c r="MPX127" s="65"/>
      <c r="MPZ127" s="65"/>
      <c r="MQB127" s="65"/>
      <c r="MQD127" s="65"/>
      <c r="MQF127" s="65"/>
      <c r="MQH127" s="65"/>
      <c r="MQJ127" s="65"/>
      <c r="MQL127" s="65"/>
      <c r="MQN127" s="65"/>
      <c r="MQP127" s="65"/>
      <c r="MQR127" s="65"/>
      <c r="MQT127" s="65"/>
      <c r="MQV127" s="65"/>
      <c r="MQX127" s="65"/>
      <c r="MQZ127" s="65"/>
      <c r="MRB127" s="65"/>
      <c r="MRD127" s="65"/>
      <c r="MRF127" s="65"/>
      <c r="MRH127" s="65"/>
      <c r="MRJ127" s="65"/>
      <c r="MRL127" s="65"/>
      <c r="MRN127" s="65"/>
      <c r="MRP127" s="65"/>
      <c r="MRR127" s="65"/>
      <c r="MRT127" s="65"/>
      <c r="MRV127" s="65"/>
      <c r="MRX127" s="65"/>
      <c r="MRZ127" s="65"/>
      <c r="MSB127" s="65"/>
      <c r="MSD127" s="65"/>
      <c r="MSF127" s="65"/>
      <c r="MSH127" s="65"/>
      <c r="MSJ127" s="65"/>
      <c r="MSL127" s="65"/>
      <c r="MSN127" s="65"/>
      <c r="MSP127" s="65"/>
      <c r="MSR127" s="65"/>
      <c r="MST127" s="65"/>
      <c r="MSV127" s="65"/>
      <c r="MSX127" s="65"/>
      <c r="MSZ127" s="65"/>
      <c r="MTB127" s="65"/>
      <c r="MTD127" s="65"/>
      <c r="MTF127" s="65"/>
      <c r="MTH127" s="65"/>
      <c r="MTJ127" s="65"/>
      <c r="MTL127" s="65"/>
      <c r="MTN127" s="65"/>
      <c r="MTP127" s="65"/>
      <c r="MTR127" s="65"/>
      <c r="MTT127" s="65"/>
      <c r="MTV127" s="65"/>
      <c r="MTX127" s="65"/>
      <c r="MTZ127" s="65"/>
      <c r="MUB127" s="65"/>
      <c r="MUD127" s="65"/>
      <c r="MUF127" s="65"/>
      <c r="MUH127" s="65"/>
      <c r="MUJ127" s="65"/>
      <c r="MUL127" s="65"/>
      <c r="MUN127" s="65"/>
      <c r="MUP127" s="65"/>
      <c r="MUR127" s="65"/>
      <c r="MUT127" s="65"/>
      <c r="MUV127" s="65"/>
      <c r="MUX127" s="65"/>
      <c r="MUZ127" s="65"/>
      <c r="MVB127" s="65"/>
      <c r="MVD127" s="65"/>
      <c r="MVF127" s="65"/>
      <c r="MVH127" s="65"/>
      <c r="MVJ127" s="65"/>
      <c r="MVL127" s="65"/>
      <c r="MVN127" s="65"/>
      <c r="MVP127" s="65"/>
      <c r="MVR127" s="65"/>
      <c r="MVT127" s="65"/>
      <c r="MVV127" s="65"/>
      <c r="MVX127" s="65"/>
      <c r="MVZ127" s="65"/>
      <c r="MWB127" s="65"/>
      <c r="MWD127" s="65"/>
      <c r="MWF127" s="65"/>
      <c r="MWH127" s="65"/>
      <c r="MWJ127" s="65"/>
      <c r="MWL127" s="65"/>
      <c r="MWN127" s="65"/>
      <c r="MWP127" s="65"/>
      <c r="MWR127" s="65"/>
      <c r="MWT127" s="65"/>
      <c r="MWV127" s="65"/>
      <c r="MWX127" s="65"/>
      <c r="MWZ127" s="65"/>
      <c r="MXB127" s="65"/>
      <c r="MXD127" s="65"/>
      <c r="MXF127" s="65"/>
      <c r="MXH127" s="65"/>
      <c r="MXJ127" s="65"/>
      <c r="MXL127" s="65"/>
      <c r="MXN127" s="65"/>
      <c r="MXP127" s="65"/>
      <c r="MXR127" s="65"/>
      <c r="MXT127" s="65"/>
      <c r="MXV127" s="65"/>
      <c r="MXX127" s="65"/>
      <c r="MXZ127" s="65"/>
      <c r="MYB127" s="65"/>
      <c r="MYD127" s="65"/>
      <c r="MYF127" s="65"/>
      <c r="MYH127" s="65"/>
      <c r="MYJ127" s="65"/>
      <c r="MYL127" s="65"/>
      <c r="MYN127" s="65"/>
      <c r="MYP127" s="65"/>
      <c r="MYR127" s="65"/>
      <c r="MYT127" s="65"/>
      <c r="MYV127" s="65"/>
      <c r="MYX127" s="65"/>
      <c r="MYZ127" s="65"/>
      <c r="MZB127" s="65"/>
      <c r="MZD127" s="65"/>
      <c r="MZF127" s="65"/>
      <c r="MZH127" s="65"/>
      <c r="MZJ127" s="65"/>
      <c r="MZL127" s="65"/>
      <c r="MZN127" s="65"/>
      <c r="MZP127" s="65"/>
      <c r="MZR127" s="65"/>
      <c r="MZT127" s="65"/>
      <c r="MZV127" s="65"/>
      <c r="MZX127" s="65"/>
      <c r="MZZ127" s="65"/>
      <c r="NAB127" s="65"/>
      <c r="NAD127" s="65"/>
      <c r="NAF127" s="65"/>
      <c r="NAH127" s="65"/>
      <c r="NAJ127" s="65"/>
      <c r="NAL127" s="65"/>
      <c r="NAN127" s="65"/>
      <c r="NAP127" s="65"/>
      <c r="NAR127" s="65"/>
      <c r="NAT127" s="65"/>
      <c r="NAV127" s="65"/>
      <c r="NAX127" s="65"/>
      <c r="NAZ127" s="65"/>
      <c r="NBB127" s="65"/>
      <c r="NBD127" s="65"/>
      <c r="NBF127" s="65"/>
      <c r="NBH127" s="65"/>
      <c r="NBJ127" s="65"/>
      <c r="NBL127" s="65"/>
      <c r="NBN127" s="65"/>
      <c r="NBP127" s="65"/>
      <c r="NBR127" s="65"/>
      <c r="NBT127" s="65"/>
      <c r="NBV127" s="65"/>
      <c r="NBX127" s="65"/>
      <c r="NBZ127" s="65"/>
      <c r="NCB127" s="65"/>
      <c r="NCD127" s="65"/>
      <c r="NCF127" s="65"/>
      <c r="NCH127" s="65"/>
      <c r="NCJ127" s="65"/>
      <c r="NCL127" s="65"/>
      <c r="NCN127" s="65"/>
      <c r="NCP127" s="65"/>
      <c r="NCR127" s="65"/>
      <c r="NCT127" s="65"/>
      <c r="NCV127" s="65"/>
      <c r="NCX127" s="65"/>
      <c r="NCZ127" s="65"/>
      <c r="NDB127" s="65"/>
      <c r="NDD127" s="65"/>
      <c r="NDF127" s="65"/>
      <c r="NDH127" s="65"/>
      <c r="NDJ127" s="65"/>
      <c r="NDL127" s="65"/>
      <c r="NDN127" s="65"/>
      <c r="NDP127" s="65"/>
      <c r="NDR127" s="65"/>
      <c r="NDT127" s="65"/>
      <c r="NDV127" s="65"/>
      <c r="NDX127" s="65"/>
      <c r="NDZ127" s="65"/>
      <c r="NEB127" s="65"/>
      <c r="NED127" s="65"/>
      <c r="NEF127" s="65"/>
      <c r="NEH127" s="65"/>
      <c r="NEJ127" s="65"/>
      <c r="NEL127" s="65"/>
      <c r="NEN127" s="65"/>
      <c r="NEP127" s="65"/>
      <c r="NER127" s="65"/>
      <c r="NET127" s="65"/>
      <c r="NEV127" s="65"/>
      <c r="NEX127" s="65"/>
      <c r="NEZ127" s="65"/>
      <c r="NFB127" s="65"/>
      <c r="NFD127" s="65"/>
      <c r="NFF127" s="65"/>
      <c r="NFH127" s="65"/>
      <c r="NFJ127" s="65"/>
      <c r="NFL127" s="65"/>
      <c r="NFN127" s="65"/>
      <c r="NFP127" s="65"/>
      <c r="NFR127" s="65"/>
      <c r="NFT127" s="65"/>
      <c r="NFV127" s="65"/>
      <c r="NFX127" s="65"/>
      <c r="NFZ127" s="65"/>
      <c r="NGB127" s="65"/>
      <c r="NGD127" s="65"/>
      <c r="NGF127" s="65"/>
      <c r="NGH127" s="65"/>
      <c r="NGJ127" s="65"/>
      <c r="NGL127" s="65"/>
      <c r="NGN127" s="65"/>
      <c r="NGP127" s="65"/>
      <c r="NGR127" s="65"/>
      <c r="NGT127" s="65"/>
      <c r="NGV127" s="65"/>
      <c r="NGX127" s="65"/>
      <c r="NGZ127" s="65"/>
      <c r="NHB127" s="65"/>
      <c r="NHD127" s="65"/>
      <c r="NHF127" s="65"/>
      <c r="NHH127" s="65"/>
      <c r="NHJ127" s="65"/>
      <c r="NHL127" s="65"/>
      <c r="NHN127" s="65"/>
      <c r="NHP127" s="65"/>
      <c r="NHR127" s="65"/>
      <c r="NHT127" s="65"/>
      <c r="NHV127" s="65"/>
      <c r="NHX127" s="65"/>
      <c r="NHZ127" s="65"/>
      <c r="NIB127" s="65"/>
      <c r="NID127" s="65"/>
      <c r="NIF127" s="65"/>
      <c r="NIH127" s="65"/>
      <c r="NIJ127" s="65"/>
      <c r="NIL127" s="65"/>
      <c r="NIN127" s="65"/>
      <c r="NIP127" s="65"/>
      <c r="NIR127" s="65"/>
      <c r="NIT127" s="65"/>
      <c r="NIV127" s="65"/>
      <c r="NIX127" s="65"/>
      <c r="NIZ127" s="65"/>
      <c r="NJB127" s="65"/>
      <c r="NJD127" s="65"/>
      <c r="NJF127" s="65"/>
      <c r="NJH127" s="65"/>
      <c r="NJJ127" s="65"/>
      <c r="NJL127" s="65"/>
      <c r="NJN127" s="65"/>
      <c r="NJP127" s="65"/>
      <c r="NJR127" s="65"/>
      <c r="NJT127" s="65"/>
      <c r="NJV127" s="65"/>
      <c r="NJX127" s="65"/>
      <c r="NJZ127" s="65"/>
      <c r="NKB127" s="65"/>
      <c r="NKD127" s="65"/>
      <c r="NKF127" s="65"/>
      <c r="NKH127" s="65"/>
      <c r="NKJ127" s="65"/>
      <c r="NKL127" s="65"/>
      <c r="NKN127" s="65"/>
      <c r="NKP127" s="65"/>
      <c r="NKR127" s="65"/>
      <c r="NKT127" s="65"/>
      <c r="NKV127" s="65"/>
      <c r="NKX127" s="65"/>
      <c r="NKZ127" s="65"/>
      <c r="NLB127" s="65"/>
      <c r="NLD127" s="65"/>
      <c r="NLF127" s="65"/>
      <c r="NLH127" s="65"/>
      <c r="NLJ127" s="65"/>
      <c r="NLL127" s="65"/>
      <c r="NLN127" s="65"/>
      <c r="NLP127" s="65"/>
      <c r="NLR127" s="65"/>
      <c r="NLT127" s="65"/>
      <c r="NLV127" s="65"/>
      <c r="NLX127" s="65"/>
      <c r="NLZ127" s="65"/>
      <c r="NMB127" s="65"/>
      <c r="NMD127" s="65"/>
      <c r="NMF127" s="65"/>
      <c r="NMH127" s="65"/>
      <c r="NMJ127" s="65"/>
      <c r="NML127" s="65"/>
      <c r="NMN127" s="65"/>
      <c r="NMP127" s="65"/>
      <c r="NMR127" s="65"/>
      <c r="NMT127" s="65"/>
      <c r="NMV127" s="65"/>
      <c r="NMX127" s="65"/>
      <c r="NMZ127" s="65"/>
      <c r="NNB127" s="65"/>
      <c r="NND127" s="65"/>
      <c r="NNF127" s="65"/>
      <c r="NNH127" s="65"/>
      <c r="NNJ127" s="65"/>
      <c r="NNL127" s="65"/>
      <c r="NNN127" s="65"/>
      <c r="NNP127" s="65"/>
      <c r="NNR127" s="65"/>
      <c r="NNT127" s="65"/>
      <c r="NNV127" s="65"/>
      <c r="NNX127" s="65"/>
      <c r="NNZ127" s="65"/>
      <c r="NOB127" s="65"/>
      <c r="NOD127" s="65"/>
      <c r="NOF127" s="65"/>
      <c r="NOH127" s="65"/>
      <c r="NOJ127" s="65"/>
      <c r="NOL127" s="65"/>
      <c r="NON127" s="65"/>
      <c r="NOP127" s="65"/>
      <c r="NOR127" s="65"/>
      <c r="NOT127" s="65"/>
      <c r="NOV127" s="65"/>
      <c r="NOX127" s="65"/>
      <c r="NOZ127" s="65"/>
      <c r="NPB127" s="65"/>
      <c r="NPD127" s="65"/>
      <c r="NPF127" s="65"/>
      <c r="NPH127" s="65"/>
      <c r="NPJ127" s="65"/>
      <c r="NPL127" s="65"/>
      <c r="NPN127" s="65"/>
      <c r="NPP127" s="65"/>
      <c r="NPR127" s="65"/>
      <c r="NPT127" s="65"/>
      <c r="NPV127" s="65"/>
      <c r="NPX127" s="65"/>
      <c r="NPZ127" s="65"/>
      <c r="NQB127" s="65"/>
      <c r="NQD127" s="65"/>
      <c r="NQF127" s="65"/>
      <c r="NQH127" s="65"/>
      <c r="NQJ127" s="65"/>
      <c r="NQL127" s="65"/>
      <c r="NQN127" s="65"/>
      <c r="NQP127" s="65"/>
      <c r="NQR127" s="65"/>
      <c r="NQT127" s="65"/>
      <c r="NQV127" s="65"/>
      <c r="NQX127" s="65"/>
      <c r="NQZ127" s="65"/>
      <c r="NRB127" s="65"/>
      <c r="NRD127" s="65"/>
      <c r="NRF127" s="65"/>
      <c r="NRH127" s="65"/>
      <c r="NRJ127" s="65"/>
      <c r="NRL127" s="65"/>
      <c r="NRN127" s="65"/>
      <c r="NRP127" s="65"/>
      <c r="NRR127" s="65"/>
      <c r="NRT127" s="65"/>
      <c r="NRV127" s="65"/>
      <c r="NRX127" s="65"/>
      <c r="NRZ127" s="65"/>
      <c r="NSB127" s="65"/>
      <c r="NSD127" s="65"/>
      <c r="NSF127" s="65"/>
      <c r="NSH127" s="65"/>
      <c r="NSJ127" s="65"/>
      <c r="NSL127" s="65"/>
      <c r="NSN127" s="65"/>
      <c r="NSP127" s="65"/>
      <c r="NSR127" s="65"/>
      <c r="NST127" s="65"/>
      <c r="NSV127" s="65"/>
      <c r="NSX127" s="65"/>
      <c r="NSZ127" s="65"/>
      <c r="NTB127" s="65"/>
      <c r="NTD127" s="65"/>
      <c r="NTF127" s="65"/>
      <c r="NTH127" s="65"/>
      <c r="NTJ127" s="65"/>
      <c r="NTL127" s="65"/>
      <c r="NTN127" s="65"/>
      <c r="NTP127" s="65"/>
      <c r="NTR127" s="65"/>
      <c r="NTT127" s="65"/>
      <c r="NTV127" s="65"/>
      <c r="NTX127" s="65"/>
      <c r="NTZ127" s="65"/>
      <c r="NUB127" s="65"/>
      <c r="NUD127" s="65"/>
      <c r="NUF127" s="65"/>
      <c r="NUH127" s="65"/>
      <c r="NUJ127" s="65"/>
      <c r="NUL127" s="65"/>
      <c r="NUN127" s="65"/>
      <c r="NUP127" s="65"/>
      <c r="NUR127" s="65"/>
      <c r="NUT127" s="65"/>
      <c r="NUV127" s="65"/>
      <c r="NUX127" s="65"/>
      <c r="NUZ127" s="65"/>
      <c r="NVB127" s="65"/>
      <c r="NVD127" s="65"/>
      <c r="NVF127" s="65"/>
      <c r="NVH127" s="65"/>
      <c r="NVJ127" s="65"/>
      <c r="NVL127" s="65"/>
      <c r="NVN127" s="65"/>
      <c r="NVP127" s="65"/>
      <c r="NVR127" s="65"/>
      <c r="NVT127" s="65"/>
      <c r="NVV127" s="65"/>
      <c r="NVX127" s="65"/>
      <c r="NVZ127" s="65"/>
      <c r="NWB127" s="65"/>
      <c r="NWD127" s="65"/>
      <c r="NWF127" s="65"/>
      <c r="NWH127" s="65"/>
      <c r="NWJ127" s="65"/>
      <c r="NWL127" s="65"/>
      <c r="NWN127" s="65"/>
      <c r="NWP127" s="65"/>
      <c r="NWR127" s="65"/>
      <c r="NWT127" s="65"/>
      <c r="NWV127" s="65"/>
      <c r="NWX127" s="65"/>
      <c r="NWZ127" s="65"/>
      <c r="NXB127" s="65"/>
      <c r="NXD127" s="65"/>
      <c r="NXF127" s="65"/>
      <c r="NXH127" s="65"/>
      <c r="NXJ127" s="65"/>
      <c r="NXL127" s="65"/>
      <c r="NXN127" s="65"/>
      <c r="NXP127" s="65"/>
      <c r="NXR127" s="65"/>
      <c r="NXT127" s="65"/>
      <c r="NXV127" s="65"/>
      <c r="NXX127" s="65"/>
      <c r="NXZ127" s="65"/>
      <c r="NYB127" s="65"/>
      <c r="NYD127" s="65"/>
      <c r="NYF127" s="65"/>
      <c r="NYH127" s="65"/>
      <c r="NYJ127" s="65"/>
      <c r="NYL127" s="65"/>
      <c r="NYN127" s="65"/>
      <c r="NYP127" s="65"/>
      <c r="NYR127" s="65"/>
      <c r="NYT127" s="65"/>
      <c r="NYV127" s="65"/>
      <c r="NYX127" s="65"/>
      <c r="NYZ127" s="65"/>
      <c r="NZB127" s="65"/>
      <c r="NZD127" s="65"/>
      <c r="NZF127" s="65"/>
      <c r="NZH127" s="65"/>
      <c r="NZJ127" s="65"/>
      <c r="NZL127" s="65"/>
      <c r="NZN127" s="65"/>
      <c r="NZP127" s="65"/>
      <c r="NZR127" s="65"/>
      <c r="NZT127" s="65"/>
      <c r="NZV127" s="65"/>
      <c r="NZX127" s="65"/>
      <c r="NZZ127" s="65"/>
      <c r="OAB127" s="65"/>
      <c r="OAD127" s="65"/>
      <c r="OAF127" s="65"/>
      <c r="OAH127" s="65"/>
      <c r="OAJ127" s="65"/>
      <c r="OAL127" s="65"/>
      <c r="OAN127" s="65"/>
      <c r="OAP127" s="65"/>
      <c r="OAR127" s="65"/>
      <c r="OAT127" s="65"/>
      <c r="OAV127" s="65"/>
      <c r="OAX127" s="65"/>
      <c r="OAZ127" s="65"/>
      <c r="OBB127" s="65"/>
      <c r="OBD127" s="65"/>
      <c r="OBF127" s="65"/>
      <c r="OBH127" s="65"/>
      <c r="OBJ127" s="65"/>
      <c r="OBL127" s="65"/>
      <c r="OBN127" s="65"/>
      <c r="OBP127" s="65"/>
      <c r="OBR127" s="65"/>
      <c r="OBT127" s="65"/>
      <c r="OBV127" s="65"/>
      <c r="OBX127" s="65"/>
      <c r="OBZ127" s="65"/>
      <c r="OCB127" s="65"/>
      <c r="OCD127" s="65"/>
      <c r="OCF127" s="65"/>
      <c r="OCH127" s="65"/>
      <c r="OCJ127" s="65"/>
      <c r="OCL127" s="65"/>
      <c r="OCN127" s="65"/>
      <c r="OCP127" s="65"/>
      <c r="OCR127" s="65"/>
      <c r="OCT127" s="65"/>
      <c r="OCV127" s="65"/>
      <c r="OCX127" s="65"/>
      <c r="OCZ127" s="65"/>
      <c r="ODB127" s="65"/>
      <c r="ODD127" s="65"/>
      <c r="ODF127" s="65"/>
      <c r="ODH127" s="65"/>
      <c r="ODJ127" s="65"/>
      <c r="ODL127" s="65"/>
      <c r="ODN127" s="65"/>
      <c r="ODP127" s="65"/>
      <c r="ODR127" s="65"/>
      <c r="ODT127" s="65"/>
      <c r="ODV127" s="65"/>
      <c r="ODX127" s="65"/>
      <c r="ODZ127" s="65"/>
      <c r="OEB127" s="65"/>
      <c r="OED127" s="65"/>
      <c r="OEF127" s="65"/>
      <c r="OEH127" s="65"/>
      <c r="OEJ127" s="65"/>
      <c r="OEL127" s="65"/>
      <c r="OEN127" s="65"/>
      <c r="OEP127" s="65"/>
      <c r="OER127" s="65"/>
      <c r="OET127" s="65"/>
      <c r="OEV127" s="65"/>
      <c r="OEX127" s="65"/>
      <c r="OEZ127" s="65"/>
      <c r="OFB127" s="65"/>
      <c r="OFD127" s="65"/>
      <c r="OFF127" s="65"/>
      <c r="OFH127" s="65"/>
      <c r="OFJ127" s="65"/>
      <c r="OFL127" s="65"/>
      <c r="OFN127" s="65"/>
      <c r="OFP127" s="65"/>
      <c r="OFR127" s="65"/>
      <c r="OFT127" s="65"/>
      <c r="OFV127" s="65"/>
      <c r="OFX127" s="65"/>
      <c r="OFZ127" s="65"/>
      <c r="OGB127" s="65"/>
      <c r="OGD127" s="65"/>
      <c r="OGF127" s="65"/>
      <c r="OGH127" s="65"/>
      <c r="OGJ127" s="65"/>
      <c r="OGL127" s="65"/>
      <c r="OGN127" s="65"/>
      <c r="OGP127" s="65"/>
      <c r="OGR127" s="65"/>
      <c r="OGT127" s="65"/>
      <c r="OGV127" s="65"/>
      <c r="OGX127" s="65"/>
      <c r="OGZ127" s="65"/>
      <c r="OHB127" s="65"/>
      <c r="OHD127" s="65"/>
      <c r="OHF127" s="65"/>
      <c r="OHH127" s="65"/>
      <c r="OHJ127" s="65"/>
      <c r="OHL127" s="65"/>
      <c r="OHN127" s="65"/>
      <c r="OHP127" s="65"/>
      <c r="OHR127" s="65"/>
      <c r="OHT127" s="65"/>
      <c r="OHV127" s="65"/>
      <c r="OHX127" s="65"/>
      <c r="OHZ127" s="65"/>
      <c r="OIB127" s="65"/>
      <c r="OID127" s="65"/>
      <c r="OIF127" s="65"/>
      <c r="OIH127" s="65"/>
      <c r="OIJ127" s="65"/>
      <c r="OIL127" s="65"/>
      <c r="OIN127" s="65"/>
      <c r="OIP127" s="65"/>
      <c r="OIR127" s="65"/>
      <c r="OIT127" s="65"/>
      <c r="OIV127" s="65"/>
      <c r="OIX127" s="65"/>
      <c r="OIZ127" s="65"/>
      <c r="OJB127" s="65"/>
      <c r="OJD127" s="65"/>
      <c r="OJF127" s="65"/>
      <c r="OJH127" s="65"/>
      <c r="OJJ127" s="65"/>
      <c r="OJL127" s="65"/>
      <c r="OJN127" s="65"/>
      <c r="OJP127" s="65"/>
      <c r="OJR127" s="65"/>
      <c r="OJT127" s="65"/>
      <c r="OJV127" s="65"/>
      <c r="OJX127" s="65"/>
      <c r="OJZ127" s="65"/>
      <c r="OKB127" s="65"/>
      <c r="OKD127" s="65"/>
      <c r="OKF127" s="65"/>
      <c r="OKH127" s="65"/>
      <c r="OKJ127" s="65"/>
      <c r="OKL127" s="65"/>
      <c r="OKN127" s="65"/>
      <c r="OKP127" s="65"/>
      <c r="OKR127" s="65"/>
      <c r="OKT127" s="65"/>
      <c r="OKV127" s="65"/>
      <c r="OKX127" s="65"/>
      <c r="OKZ127" s="65"/>
      <c r="OLB127" s="65"/>
      <c r="OLD127" s="65"/>
      <c r="OLF127" s="65"/>
      <c r="OLH127" s="65"/>
      <c r="OLJ127" s="65"/>
      <c r="OLL127" s="65"/>
      <c r="OLN127" s="65"/>
      <c r="OLP127" s="65"/>
      <c r="OLR127" s="65"/>
      <c r="OLT127" s="65"/>
      <c r="OLV127" s="65"/>
      <c r="OLX127" s="65"/>
      <c r="OLZ127" s="65"/>
      <c r="OMB127" s="65"/>
      <c r="OMD127" s="65"/>
      <c r="OMF127" s="65"/>
      <c r="OMH127" s="65"/>
      <c r="OMJ127" s="65"/>
      <c r="OML127" s="65"/>
      <c r="OMN127" s="65"/>
      <c r="OMP127" s="65"/>
      <c r="OMR127" s="65"/>
      <c r="OMT127" s="65"/>
      <c r="OMV127" s="65"/>
      <c r="OMX127" s="65"/>
      <c r="OMZ127" s="65"/>
      <c r="ONB127" s="65"/>
      <c r="OND127" s="65"/>
      <c r="ONF127" s="65"/>
      <c r="ONH127" s="65"/>
      <c r="ONJ127" s="65"/>
      <c r="ONL127" s="65"/>
      <c r="ONN127" s="65"/>
      <c r="ONP127" s="65"/>
      <c r="ONR127" s="65"/>
      <c r="ONT127" s="65"/>
      <c r="ONV127" s="65"/>
      <c r="ONX127" s="65"/>
      <c r="ONZ127" s="65"/>
      <c r="OOB127" s="65"/>
      <c r="OOD127" s="65"/>
      <c r="OOF127" s="65"/>
      <c r="OOH127" s="65"/>
      <c r="OOJ127" s="65"/>
      <c r="OOL127" s="65"/>
      <c r="OON127" s="65"/>
      <c r="OOP127" s="65"/>
      <c r="OOR127" s="65"/>
      <c r="OOT127" s="65"/>
      <c r="OOV127" s="65"/>
      <c r="OOX127" s="65"/>
      <c r="OOZ127" s="65"/>
      <c r="OPB127" s="65"/>
      <c r="OPD127" s="65"/>
      <c r="OPF127" s="65"/>
      <c r="OPH127" s="65"/>
      <c r="OPJ127" s="65"/>
      <c r="OPL127" s="65"/>
      <c r="OPN127" s="65"/>
      <c r="OPP127" s="65"/>
      <c r="OPR127" s="65"/>
      <c r="OPT127" s="65"/>
      <c r="OPV127" s="65"/>
      <c r="OPX127" s="65"/>
      <c r="OPZ127" s="65"/>
      <c r="OQB127" s="65"/>
      <c r="OQD127" s="65"/>
      <c r="OQF127" s="65"/>
      <c r="OQH127" s="65"/>
      <c r="OQJ127" s="65"/>
      <c r="OQL127" s="65"/>
      <c r="OQN127" s="65"/>
      <c r="OQP127" s="65"/>
      <c r="OQR127" s="65"/>
      <c r="OQT127" s="65"/>
      <c r="OQV127" s="65"/>
      <c r="OQX127" s="65"/>
      <c r="OQZ127" s="65"/>
      <c r="ORB127" s="65"/>
      <c r="ORD127" s="65"/>
      <c r="ORF127" s="65"/>
      <c r="ORH127" s="65"/>
      <c r="ORJ127" s="65"/>
      <c r="ORL127" s="65"/>
      <c r="ORN127" s="65"/>
      <c r="ORP127" s="65"/>
      <c r="ORR127" s="65"/>
      <c r="ORT127" s="65"/>
      <c r="ORV127" s="65"/>
      <c r="ORX127" s="65"/>
      <c r="ORZ127" s="65"/>
      <c r="OSB127" s="65"/>
      <c r="OSD127" s="65"/>
      <c r="OSF127" s="65"/>
      <c r="OSH127" s="65"/>
      <c r="OSJ127" s="65"/>
      <c r="OSL127" s="65"/>
      <c r="OSN127" s="65"/>
      <c r="OSP127" s="65"/>
      <c r="OSR127" s="65"/>
      <c r="OST127" s="65"/>
      <c r="OSV127" s="65"/>
      <c r="OSX127" s="65"/>
      <c r="OSZ127" s="65"/>
      <c r="OTB127" s="65"/>
      <c r="OTD127" s="65"/>
      <c r="OTF127" s="65"/>
      <c r="OTH127" s="65"/>
      <c r="OTJ127" s="65"/>
      <c r="OTL127" s="65"/>
      <c r="OTN127" s="65"/>
      <c r="OTP127" s="65"/>
      <c r="OTR127" s="65"/>
      <c r="OTT127" s="65"/>
      <c r="OTV127" s="65"/>
      <c r="OTX127" s="65"/>
      <c r="OTZ127" s="65"/>
      <c r="OUB127" s="65"/>
      <c r="OUD127" s="65"/>
      <c r="OUF127" s="65"/>
      <c r="OUH127" s="65"/>
      <c r="OUJ127" s="65"/>
      <c r="OUL127" s="65"/>
      <c r="OUN127" s="65"/>
      <c r="OUP127" s="65"/>
      <c r="OUR127" s="65"/>
      <c r="OUT127" s="65"/>
      <c r="OUV127" s="65"/>
      <c r="OUX127" s="65"/>
      <c r="OUZ127" s="65"/>
      <c r="OVB127" s="65"/>
      <c r="OVD127" s="65"/>
      <c r="OVF127" s="65"/>
      <c r="OVH127" s="65"/>
      <c r="OVJ127" s="65"/>
      <c r="OVL127" s="65"/>
      <c r="OVN127" s="65"/>
      <c r="OVP127" s="65"/>
      <c r="OVR127" s="65"/>
      <c r="OVT127" s="65"/>
      <c r="OVV127" s="65"/>
      <c r="OVX127" s="65"/>
      <c r="OVZ127" s="65"/>
      <c r="OWB127" s="65"/>
      <c r="OWD127" s="65"/>
      <c r="OWF127" s="65"/>
      <c r="OWH127" s="65"/>
      <c r="OWJ127" s="65"/>
      <c r="OWL127" s="65"/>
      <c r="OWN127" s="65"/>
      <c r="OWP127" s="65"/>
      <c r="OWR127" s="65"/>
      <c r="OWT127" s="65"/>
      <c r="OWV127" s="65"/>
      <c r="OWX127" s="65"/>
      <c r="OWZ127" s="65"/>
      <c r="OXB127" s="65"/>
      <c r="OXD127" s="65"/>
      <c r="OXF127" s="65"/>
      <c r="OXH127" s="65"/>
      <c r="OXJ127" s="65"/>
      <c r="OXL127" s="65"/>
      <c r="OXN127" s="65"/>
      <c r="OXP127" s="65"/>
      <c r="OXR127" s="65"/>
      <c r="OXT127" s="65"/>
      <c r="OXV127" s="65"/>
      <c r="OXX127" s="65"/>
      <c r="OXZ127" s="65"/>
      <c r="OYB127" s="65"/>
      <c r="OYD127" s="65"/>
      <c r="OYF127" s="65"/>
      <c r="OYH127" s="65"/>
      <c r="OYJ127" s="65"/>
      <c r="OYL127" s="65"/>
      <c r="OYN127" s="65"/>
      <c r="OYP127" s="65"/>
      <c r="OYR127" s="65"/>
      <c r="OYT127" s="65"/>
      <c r="OYV127" s="65"/>
      <c r="OYX127" s="65"/>
      <c r="OYZ127" s="65"/>
      <c r="OZB127" s="65"/>
      <c r="OZD127" s="65"/>
      <c r="OZF127" s="65"/>
      <c r="OZH127" s="65"/>
      <c r="OZJ127" s="65"/>
      <c r="OZL127" s="65"/>
      <c r="OZN127" s="65"/>
      <c r="OZP127" s="65"/>
      <c r="OZR127" s="65"/>
      <c r="OZT127" s="65"/>
      <c r="OZV127" s="65"/>
      <c r="OZX127" s="65"/>
      <c r="OZZ127" s="65"/>
      <c r="PAB127" s="65"/>
      <c r="PAD127" s="65"/>
      <c r="PAF127" s="65"/>
      <c r="PAH127" s="65"/>
      <c r="PAJ127" s="65"/>
      <c r="PAL127" s="65"/>
      <c r="PAN127" s="65"/>
      <c r="PAP127" s="65"/>
      <c r="PAR127" s="65"/>
      <c r="PAT127" s="65"/>
      <c r="PAV127" s="65"/>
      <c r="PAX127" s="65"/>
      <c r="PAZ127" s="65"/>
      <c r="PBB127" s="65"/>
      <c r="PBD127" s="65"/>
      <c r="PBF127" s="65"/>
      <c r="PBH127" s="65"/>
      <c r="PBJ127" s="65"/>
      <c r="PBL127" s="65"/>
      <c r="PBN127" s="65"/>
      <c r="PBP127" s="65"/>
      <c r="PBR127" s="65"/>
      <c r="PBT127" s="65"/>
      <c r="PBV127" s="65"/>
      <c r="PBX127" s="65"/>
      <c r="PBZ127" s="65"/>
      <c r="PCB127" s="65"/>
      <c r="PCD127" s="65"/>
      <c r="PCF127" s="65"/>
      <c r="PCH127" s="65"/>
      <c r="PCJ127" s="65"/>
      <c r="PCL127" s="65"/>
      <c r="PCN127" s="65"/>
      <c r="PCP127" s="65"/>
      <c r="PCR127" s="65"/>
      <c r="PCT127" s="65"/>
      <c r="PCV127" s="65"/>
      <c r="PCX127" s="65"/>
      <c r="PCZ127" s="65"/>
      <c r="PDB127" s="65"/>
      <c r="PDD127" s="65"/>
      <c r="PDF127" s="65"/>
      <c r="PDH127" s="65"/>
      <c r="PDJ127" s="65"/>
      <c r="PDL127" s="65"/>
      <c r="PDN127" s="65"/>
      <c r="PDP127" s="65"/>
      <c r="PDR127" s="65"/>
      <c r="PDT127" s="65"/>
      <c r="PDV127" s="65"/>
      <c r="PDX127" s="65"/>
      <c r="PDZ127" s="65"/>
      <c r="PEB127" s="65"/>
      <c r="PED127" s="65"/>
      <c r="PEF127" s="65"/>
      <c r="PEH127" s="65"/>
      <c r="PEJ127" s="65"/>
      <c r="PEL127" s="65"/>
      <c r="PEN127" s="65"/>
      <c r="PEP127" s="65"/>
      <c r="PER127" s="65"/>
      <c r="PET127" s="65"/>
      <c r="PEV127" s="65"/>
      <c r="PEX127" s="65"/>
      <c r="PEZ127" s="65"/>
      <c r="PFB127" s="65"/>
      <c r="PFD127" s="65"/>
      <c r="PFF127" s="65"/>
      <c r="PFH127" s="65"/>
      <c r="PFJ127" s="65"/>
      <c r="PFL127" s="65"/>
      <c r="PFN127" s="65"/>
      <c r="PFP127" s="65"/>
      <c r="PFR127" s="65"/>
      <c r="PFT127" s="65"/>
      <c r="PFV127" s="65"/>
      <c r="PFX127" s="65"/>
      <c r="PFZ127" s="65"/>
      <c r="PGB127" s="65"/>
      <c r="PGD127" s="65"/>
      <c r="PGF127" s="65"/>
      <c r="PGH127" s="65"/>
      <c r="PGJ127" s="65"/>
      <c r="PGL127" s="65"/>
      <c r="PGN127" s="65"/>
      <c r="PGP127" s="65"/>
      <c r="PGR127" s="65"/>
      <c r="PGT127" s="65"/>
      <c r="PGV127" s="65"/>
      <c r="PGX127" s="65"/>
      <c r="PGZ127" s="65"/>
      <c r="PHB127" s="65"/>
      <c r="PHD127" s="65"/>
      <c r="PHF127" s="65"/>
      <c r="PHH127" s="65"/>
      <c r="PHJ127" s="65"/>
      <c r="PHL127" s="65"/>
      <c r="PHN127" s="65"/>
      <c r="PHP127" s="65"/>
      <c r="PHR127" s="65"/>
      <c r="PHT127" s="65"/>
      <c r="PHV127" s="65"/>
      <c r="PHX127" s="65"/>
      <c r="PHZ127" s="65"/>
      <c r="PIB127" s="65"/>
      <c r="PID127" s="65"/>
      <c r="PIF127" s="65"/>
      <c r="PIH127" s="65"/>
      <c r="PIJ127" s="65"/>
      <c r="PIL127" s="65"/>
      <c r="PIN127" s="65"/>
      <c r="PIP127" s="65"/>
      <c r="PIR127" s="65"/>
      <c r="PIT127" s="65"/>
      <c r="PIV127" s="65"/>
      <c r="PIX127" s="65"/>
      <c r="PIZ127" s="65"/>
      <c r="PJB127" s="65"/>
      <c r="PJD127" s="65"/>
      <c r="PJF127" s="65"/>
      <c r="PJH127" s="65"/>
      <c r="PJJ127" s="65"/>
      <c r="PJL127" s="65"/>
      <c r="PJN127" s="65"/>
      <c r="PJP127" s="65"/>
      <c r="PJR127" s="65"/>
      <c r="PJT127" s="65"/>
      <c r="PJV127" s="65"/>
      <c r="PJX127" s="65"/>
      <c r="PJZ127" s="65"/>
      <c r="PKB127" s="65"/>
      <c r="PKD127" s="65"/>
      <c r="PKF127" s="65"/>
      <c r="PKH127" s="65"/>
      <c r="PKJ127" s="65"/>
      <c r="PKL127" s="65"/>
      <c r="PKN127" s="65"/>
      <c r="PKP127" s="65"/>
      <c r="PKR127" s="65"/>
      <c r="PKT127" s="65"/>
      <c r="PKV127" s="65"/>
      <c r="PKX127" s="65"/>
      <c r="PKZ127" s="65"/>
      <c r="PLB127" s="65"/>
      <c r="PLD127" s="65"/>
      <c r="PLF127" s="65"/>
      <c r="PLH127" s="65"/>
      <c r="PLJ127" s="65"/>
      <c r="PLL127" s="65"/>
      <c r="PLN127" s="65"/>
      <c r="PLP127" s="65"/>
      <c r="PLR127" s="65"/>
      <c r="PLT127" s="65"/>
      <c r="PLV127" s="65"/>
      <c r="PLX127" s="65"/>
      <c r="PLZ127" s="65"/>
      <c r="PMB127" s="65"/>
      <c r="PMD127" s="65"/>
      <c r="PMF127" s="65"/>
      <c r="PMH127" s="65"/>
      <c r="PMJ127" s="65"/>
      <c r="PML127" s="65"/>
      <c r="PMN127" s="65"/>
      <c r="PMP127" s="65"/>
      <c r="PMR127" s="65"/>
      <c r="PMT127" s="65"/>
      <c r="PMV127" s="65"/>
      <c r="PMX127" s="65"/>
      <c r="PMZ127" s="65"/>
      <c r="PNB127" s="65"/>
      <c r="PND127" s="65"/>
      <c r="PNF127" s="65"/>
      <c r="PNH127" s="65"/>
      <c r="PNJ127" s="65"/>
      <c r="PNL127" s="65"/>
      <c r="PNN127" s="65"/>
      <c r="PNP127" s="65"/>
      <c r="PNR127" s="65"/>
      <c r="PNT127" s="65"/>
      <c r="PNV127" s="65"/>
      <c r="PNX127" s="65"/>
      <c r="PNZ127" s="65"/>
      <c r="POB127" s="65"/>
      <c r="POD127" s="65"/>
      <c r="POF127" s="65"/>
      <c r="POH127" s="65"/>
      <c r="POJ127" s="65"/>
      <c r="POL127" s="65"/>
      <c r="PON127" s="65"/>
      <c r="POP127" s="65"/>
      <c r="POR127" s="65"/>
      <c r="POT127" s="65"/>
      <c r="POV127" s="65"/>
      <c r="POX127" s="65"/>
      <c r="POZ127" s="65"/>
      <c r="PPB127" s="65"/>
      <c r="PPD127" s="65"/>
      <c r="PPF127" s="65"/>
      <c r="PPH127" s="65"/>
      <c r="PPJ127" s="65"/>
      <c r="PPL127" s="65"/>
      <c r="PPN127" s="65"/>
      <c r="PPP127" s="65"/>
      <c r="PPR127" s="65"/>
      <c r="PPT127" s="65"/>
      <c r="PPV127" s="65"/>
      <c r="PPX127" s="65"/>
      <c r="PPZ127" s="65"/>
      <c r="PQB127" s="65"/>
      <c r="PQD127" s="65"/>
      <c r="PQF127" s="65"/>
      <c r="PQH127" s="65"/>
      <c r="PQJ127" s="65"/>
      <c r="PQL127" s="65"/>
      <c r="PQN127" s="65"/>
      <c r="PQP127" s="65"/>
      <c r="PQR127" s="65"/>
      <c r="PQT127" s="65"/>
      <c r="PQV127" s="65"/>
      <c r="PQX127" s="65"/>
      <c r="PQZ127" s="65"/>
      <c r="PRB127" s="65"/>
      <c r="PRD127" s="65"/>
      <c r="PRF127" s="65"/>
      <c r="PRH127" s="65"/>
      <c r="PRJ127" s="65"/>
      <c r="PRL127" s="65"/>
      <c r="PRN127" s="65"/>
      <c r="PRP127" s="65"/>
      <c r="PRR127" s="65"/>
      <c r="PRT127" s="65"/>
      <c r="PRV127" s="65"/>
      <c r="PRX127" s="65"/>
      <c r="PRZ127" s="65"/>
      <c r="PSB127" s="65"/>
      <c r="PSD127" s="65"/>
      <c r="PSF127" s="65"/>
      <c r="PSH127" s="65"/>
      <c r="PSJ127" s="65"/>
      <c r="PSL127" s="65"/>
      <c r="PSN127" s="65"/>
      <c r="PSP127" s="65"/>
      <c r="PSR127" s="65"/>
      <c r="PST127" s="65"/>
      <c r="PSV127" s="65"/>
      <c r="PSX127" s="65"/>
      <c r="PSZ127" s="65"/>
      <c r="PTB127" s="65"/>
      <c r="PTD127" s="65"/>
      <c r="PTF127" s="65"/>
      <c r="PTH127" s="65"/>
      <c r="PTJ127" s="65"/>
      <c r="PTL127" s="65"/>
      <c r="PTN127" s="65"/>
      <c r="PTP127" s="65"/>
      <c r="PTR127" s="65"/>
      <c r="PTT127" s="65"/>
      <c r="PTV127" s="65"/>
      <c r="PTX127" s="65"/>
      <c r="PTZ127" s="65"/>
      <c r="PUB127" s="65"/>
      <c r="PUD127" s="65"/>
      <c r="PUF127" s="65"/>
      <c r="PUH127" s="65"/>
      <c r="PUJ127" s="65"/>
      <c r="PUL127" s="65"/>
      <c r="PUN127" s="65"/>
      <c r="PUP127" s="65"/>
      <c r="PUR127" s="65"/>
      <c r="PUT127" s="65"/>
      <c r="PUV127" s="65"/>
      <c r="PUX127" s="65"/>
      <c r="PUZ127" s="65"/>
      <c r="PVB127" s="65"/>
      <c r="PVD127" s="65"/>
      <c r="PVF127" s="65"/>
      <c r="PVH127" s="65"/>
      <c r="PVJ127" s="65"/>
      <c r="PVL127" s="65"/>
      <c r="PVN127" s="65"/>
      <c r="PVP127" s="65"/>
      <c r="PVR127" s="65"/>
      <c r="PVT127" s="65"/>
      <c r="PVV127" s="65"/>
      <c r="PVX127" s="65"/>
      <c r="PVZ127" s="65"/>
      <c r="PWB127" s="65"/>
      <c r="PWD127" s="65"/>
      <c r="PWF127" s="65"/>
      <c r="PWH127" s="65"/>
      <c r="PWJ127" s="65"/>
      <c r="PWL127" s="65"/>
      <c r="PWN127" s="65"/>
      <c r="PWP127" s="65"/>
      <c r="PWR127" s="65"/>
      <c r="PWT127" s="65"/>
      <c r="PWV127" s="65"/>
      <c r="PWX127" s="65"/>
      <c r="PWZ127" s="65"/>
      <c r="PXB127" s="65"/>
      <c r="PXD127" s="65"/>
      <c r="PXF127" s="65"/>
      <c r="PXH127" s="65"/>
      <c r="PXJ127" s="65"/>
      <c r="PXL127" s="65"/>
      <c r="PXN127" s="65"/>
      <c r="PXP127" s="65"/>
      <c r="PXR127" s="65"/>
      <c r="PXT127" s="65"/>
      <c r="PXV127" s="65"/>
      <c r="PXX127" s="65"/>
      <c r="PXZ127" s="65"/>
      <c r="PYB127" s="65"/>
      <c r="PYD127" s="65"/>
      <c r="PYF127" s="65"/>
      <c r="PYH127" s="65"/>
      <c r="PYJ127" s="65"/>
      <c r="PYL127" s="65"/>
      <c r="PYN127" s="65"/>
      <c r="PYP127" s="65"/>
      <c r="PYR127" s="65"/>
      <c r="PYT127" s="65"/>
      <c r="PYV127" s="65"/>
      <c r="PYX127" s="65"/>
      <c r="PYZ127" s="65"/>
      <c r="PZB127" s="65"/>
      <c r="PZD127" s="65"/>
      <c r="PZF127" s="65"/>
      <c r="PZH127" s="65"/>
      <c r="PZJ127" s="65"/>
      <c r="PZL127" s="65"/>
      <c r="PZN127" s="65"/>
      <c r="PZP127" s="65"/>
      <c r="PZR127" s="65"/>
      <c r="PZT127" s="65"/>
      <c r="PZV127" s="65"/>
      <c r="PZX127" s="65"/>
      <c r="PZZ127" s="65"/>
      <c r="QAB127" s="65"/>
      <c r="QAD127" s="65"/>
      <c r="QAF127" s="65"/>
      <c r="QAH127" s="65"/>
      <c r="QAJ127" s="65"/>
      <c r="QAL127" s="65"/>
      <c r="QAN127" s="65"/>
      <c r="QAP127" s="65"/>
      <c r="QAR127" s="65"/>
      <c r="QAT127" s="65"/>
      <c r="QAV127" s="65"/>
      <c r="QAX127" s="65"/>
      <c r="QAZ127" s="65"/>
      <c r="QBB127" s="65"/>
      <c r="QBD127" s="65"/>
      <c r="QBF127" s="65"/>
      <c r="QBH127" s="65"/>
      <c r="QBJ127" s="65"/>
      <c r="QBL127" s="65"/>
      <c r="QBN127" s="65"/>
      <c r="QBP127" s="65"/>
      <c r="QBR127" s="65"/>
      <c r="QBT127" s="65"/>
      <c r="QBV127" s="65"/>
      <c r="QBX127" s="65"/>
      <c r="QBZ127" s="65"/>
      <c r="QCB127" s="65"/>
      <c r="QCD127" s="65"/>
      <c r="QCF127" s="65"/>
      <c r="QCH127" s="65"/>
      <c r="QCJ127" s="65"/>
      <c r="QCL127" s="65"/>
      <c r="QCN127" s="65"/>
      <c r="QCP127" s="65"/>
      <c r="QCR127" s="65"/>
      <c r="QCT127" s="65"/>
      <c r="QCV127" s="65"/>
      <c r="QCX127" s="65"/>
      <c r="QCZ127" s="65"/>
      <c r="QDB127" s="65"/>
      <c r="QDD127" s="65"/>
      <c r="QDF127" s="65"/>
      <c r="QDH127" s="65"/>
      <c r="QDJ127" s="65"/>
      <c r="QDL127" s="65"/>
      <c r="QDN127" s="65"/>
      <c r="QDP127" s="65"/>
      <c r="QDR127" s="65"/>
      <c r="QDT127" s="65"/>
      <c r="QDV127" s="65"/>
      <c r="QDX127" s="65"/>
      <c r="QDZ127" s="65"/>
      <c r="QEB127" s="65"/>
      <c r="QED127" s="65"/>
      <c r="QEF127" s="65"/>
      <c r="QEH127" s="65"/>
      <c r="QEJ127" s="65"/>
      <c r="QEL127" s="65"/>
      <c r="QEN127" s="65"/>
      <c r="QEP127" s="65"/>
      <c r="QER127" s="65"/>
      <c r="QET127" s="65"/>
      <c r="QEV127" s="65"/>
      <c r="QEX127" s="65"/>
      <c r="QEZ127" s="65"/>
      <c r="QFB127" s="65"/>
      <c r="QFD127" s="65"/>
      <c r="QFF127" s="65"/>
      <c r="QFH127" s="65"/>
      <c r="QFJ127" s="65"/>
      <c r="QFL127" s="65"/>
      <c r="QFN127" s="65"/>
      <c r="QFP127" s="65"/>
      <c r="QFR127" s="65"/>
      <c r="QFT127" s="65"/>
      <c r="QFV127" s="65"/>
      <c r="QFX127" s="65"/>
      <c r="QFZ127" s="65"/>
      <c r="QGB127" s="65"/>
      <c r="QGD127" s="65"/>
      <c r="QGF127" s="65"/>
      <c r="QGH127" s="65"/>
      <c r="QGJ127" s="65"/>
      <c r="QGL127" s="65"/>
      <c r="QGN127" s="65"/>
      <c r="QGP127" s="65"/>
      <c r="QGR127" s="65"/>
      <c r="QGT127" s="65"/>
      <c r="QGV127" s="65"/>
      <c r="QGX127" s="65"/>
      <c r="QGZ127" s="65"/>
      <c r="QHB127" s="65"/>
      <c r="QHD127" s="65"/>
      <c r="QHF127" s="65"/>
      <c r="QHH127" s="65"/>
      <c r="QHJ127" s="65"/>
      <c r="QHL127" s="65"/>
      <c r="QHN127" s="65"/>
      <c r="QHP127" s="65"/>
      <c r="QHR127" s="65"/>
      <c r="QHT127" s="65"/>
      <c r="QHV127" s="65"/>
      <c r="QHX127" s="65"/>
      <c r="QHZ127" s="65"/>
      <c r="QIB127" s="65"/>
      <c r="QID127" s="65"/>
      <c r="QIF127" s="65"/>
      <c r="QIH127" s="65"/>
      <c r="QIJ127" s="65"/>
      <c r="QIL127" s="65"/>
      <c r="QIN127" s="65"/>
      <c r="QIP127" s="65"/>
      <c r="QIR127" s="65"/>
      <c r="QIT127" s="65"/>
      <c r="QIV127" s="65"/>
      <c r="QIX127" s="65"/>
      <c r="QIZ127" s="65"/>
      <c r="QJB127" s="65"/>
      <c r="QJD127" s="65"/>
      <c r="QJF127" s="65"/>
      <c r="QJH127" s="65"/>
      <c r="QJJ127" s="65"/>
      <c r="QJL127" s="65"/>
      <c r="QJN127" s="65"/>
      <c r="QJP127" s="65"/>
      <c r="QJR127" s="65"/>
      <c r="QJT127" s="65"/>
      <c r="QJV127" s="65"/>
      <c r="QJX127" s="65"/>
      <c r="QJZ127" s="65"/>
      <c r="QKB127" s="65"/>
      <c r="QKD127" s="65"/>
      <c r="QKF127" s="65"/>
      <c r="QKH127" s="65"/>
      <c r="QKJ127" s="65"/>
      <c r="QKL127" s="65"/>
      <c r="QKN127" s="65"/>
      <c r="QKP127" s="65"/>
      <c r="QKR127" s="65"/>
      <c r="QKT127" s="65"/>
      <c r="QKV127" s="65"/>
      <c r="QKX127" s="65"/>
      <c r="QKZ127" s="65"/>
      <c r="QLB127" s="65"/>
      <c r="QLD127" s="65"/>
      <c r="QLF127" s="65"/>
      <c r="QLH127" s="65"/>
      <c r="QLJ127" s="65"/>
      <c r="QLL127" s="65"/>
      <c r="QLN127" s="65"/>
      <c r="QLP127" s="65"/>
      <c r="QLR127" s="65"/>
      <c r="QLT127" s="65"/>
      <c r="QLV127" s="65"/>
      <c r="QLX127" s="65"/>
      <c r="QLZ127" s="65"/>
      <c r="QMB127" s="65"/>
      <c r="QMD127" s="65"/>
      <c r="QMF127" s="65"/>
      <c r="QMH127" s="65"/>
      <c r="QMJ127" s="65"/>
      <c r="QML127" s="65"/>
      <c r="QMN127" s="65"/>
      <c r="QMP127" s="65"/>
      <c r="QMR127" s="65"/>
      <c r="QMT127" s="65"/>
      <c r="QMV127" s="65"/>
      <c r="QMX127" s="65"/>
      <c r="QMZ127" s="65"/>
      <c r="QNB127" s="65"/>
      <c r="QND127" s="65"/>
      <c r="QNF127" s="65"/>
      <c r="QNH127" s="65"/>
      <c r="QNJ127" s="65"/>
      <c r="QNL127" s="65"/>
      <c r="QNN127" s="65"/>
      <c r="QNP127" s="65"/>
      <c r="QNR127" s="65"/>
      <c r="QNT127" s="65"/>
      <c r="QNV127" s="65"/>
      <c r="QNX127" s="65"/>
      <c r="QNZ127" s="65"/>
      <c r="QOB127" s="65"/>
      <c r="QOD127" s="65"/>
      <c r="QOF127" s="65"/>
      <c r="QOH127" s="65"/>
      <c r="QOJ127" s="65"/>
      <c r="QOL127" s="65"/>
      <c r="QON127" s="65"/>
      <c r="QOP127" s="65"/>
      <c r="QOR127" s="65"/>
      <c r="QOT127" s="65"/>
      <c r="QOV127" s="65"/>
      <c r="QOX127" s="65"/>
      <c r="QOZ127" s="65"/>
      <c r="QPB127" s="65"/>
      <c r="QPD127" s="65"/>
      <c r="QPF127" s="65"/>
      <c r="QPH127" s="65"/>
      <c r="QPJ127" s="65"/>
      <c r="QPL127" s="65"/>
      <c r="QPN127" s="65"/>
      <c r="QPP127" s="65"/>
      <c r="QPR127" s="65"/>
      <c r="QPT127" s="65"/>
      <c r="QPV127" s="65"/>
      <c r="QPX127" s="65"/>
      <c r="QPZ127" s="65"/>
      <c r="QQB127" s="65"/>
      <c r="QQD127" s="65"/>
      <c r="QQF127" s="65"/>
      <c r="QQH127" s="65"/>
      <c r="QQJ127" s="65"/>
      <c r="QQL127" s="65"/>
      <c r="QQN127" s="65"/>
      <c r="QQP127" s="65"/>
      <c r="QQR127" s="65"/>
      <c r="QQT127" s="65"/>
      <c r="QQV127" s="65"/>
      <c r="QQX127" s="65"/>
      <c r="QQZ127" s="65"/>
      <c r="QRB127" s="65"/>
      <c r="QRD127" s="65"/>
      <c r="QRF127" s="65"/>
      <c r="QRH127" s="65"/>
      <c r="QRJ127" s="65"/>
      <c r="QRL127" s="65"/>
      <c r="QRN127" s="65"/>
      <c r="QRP127" s="65"/>
      <c r="QRR127" s="65"/>
      <c r="QRT127" s="65"/>
      <c r="QRV127" s="65"/>
      <c r="QRX127" s="65"/>
      <c r="QRZ127" s="65"/>
      <c r="QSB127" s="65"/>
      <c r="QSD127" s="65"/>
      <c r="QSF127" s="65"/>
      <c r="QSH127" s="65"/>
      <c r="QSJ127" s="65"/>
      <c r="QSL127" s="65"/>
      <c r="QSN127" s="65"/>
      <c r="QSP127" s="65"/>
      <c r="QSR127" s="65"/>
      <c r="QST127" s="65"/>
      <c r="QSV127" s="65"/>
      <c r="QSX127" s="65"/>
      <c r="QSZ127" s="65"/>
      <c r="QTB127" s="65"/>
      <c r="QTD127" s="65"/>
      <c r="QTF127" s="65"/>
      <c r="QTH127" s="65"/>
      <c r="QTJ127" s="65"/>
      <c r="QTL127" s="65"/>
      <c r="QTN127" s="65"/>
      <c r="QTP127" s="65"/>
      <c r="QTR127" s="65"/>
      <c r="QTT127" s="65"/>
      <c r="QTV127" s="65"/>
      <c r="QTX127" s="65"/>
      <c r="QTZ127" s="65"/>
      <c r="QUB127" s="65"/>
      <c r="QUD127" s="65"/>
      <c r="QUF127" s="65"/>
      <c r="QUH127" s="65"/>
      <c r="QUJ127" s="65"/>
      <c r="QUL127" s="65"/>
      <c r="QUN127" s="65"/>
      <c r="QUP127" s="65"/>
      <c r="QUR127" s="65"/>
      <c r="QUT127" s="65"/>
      <c r="QUV127" s="65"/>
      <c r="QUX127" s="65"/>
      <c r="QUZ127" s="65"/>
      <c r="QVB127" s="65"/>
      <c r="QVD127" s="65"/>
      <c r="QVF127" s="65"/>
      <c r="QVH127" s="65"/>
      <c r="QVJ127" s="65"/>
      <c r="QVL127" s="65"/>
      <c r="QVN127" s="65"/>
      <c r="QVP127" s="65"/>
      <c r="QVR127" s="65"/>
      <c r="QVT127" s="65"/>
      <c r="QVV127" s="65"/>
      <c r="QVX127" s="65"/>
      <c r="QVZ127" s="65"/>
      <c r="QWB127" s="65"/>
      <c r="QWD127" s="65"/>
      <c r="QWF127" s="65"/>
      <c r="QWH127" s="65"/>
      <c r="QWJ127" s="65"/>
      <c r="QWL127" s="65"/>
      <c r="QWN127" s="65"/>
      <c r="QWP127" s="65"/>
      <c r="QWR127" s="65"/>
      <c r="QWT127" s="65"/>
      <c r="QWV127" s="65"/>
      <c r="QWX127" s="65"/>
      <c r="QWZ127" s="65"/>
      <c r="QXB127" s="65"/>
      <c r="QXD127" s="65"/>
      <c r="QXF127" s="65"/>
      <c r="QXH127" s="65"/>
      <c r="QXJ127" s="65"/>
      <c r="QXL127" s="65"/>
      <c r="QXN127" s="65"/>
      <c r="QXP127" s="65"/>
      <c r="QXR127" s="65"/>
      <c r="QXT127" s="65"/>
      <c r="QXV127" s="65"/>
      <c r="QXX127" s="65"/>
      <c r="QXZ127" s="65"/>
      <c r="QYB127" s="65"/>
      <c r="QYD127" s="65"/>
      <c r="QYF127" s="65"/>
      <c r="QYH127" s="65"/>
      <c r="QYJ127" s="65"/>
      <c r="QYL127" s="65"/>
      <c r="QYN127" s="65"/>
      <c r="QYP127" s="65"/>
      <c r="QYR127" s="65"/>
      <c r="QYT127" s="65"/>
      <c r="QYV127" s="65"/>
      <c r="QYX127" s="65"/>
      <c r="QYZ127" s="65"/>
      <c r="QZB127" s="65"/>
      <c r="QZD127" s="65"/>
      <c r="QZF127" s="65"/>
      <c r="QZH127" s="65"/>
      <c r="QZJ127" s="65"/>
      <c r="QZL127" s="65"/>
      <c r="QZN127" s="65"/>
      <c r="QZP127" s="65"/>
      <c r="QZR127" s="65"/>
      <c r="QZT127" s="65"/>
      <c r="QZV127" s="65"/>
      <c r="QZX127" s="65"/>
      <c r="QZZ127" s="65"/>
      <c r="RAB127" s="65"/>
      <c r="RAD127" s="65"/>
      <c r="RAF127" s="65"/>
      <c r="RAH127" s="65"/>
      <c r="RAJ127" s="65"/>
      <c r="RAL127" s="65"/>
      <c r="RAN127" s="65"/>
      <c r="RAP127" s="65"/>
      <c r="RAR127" s="65"/>
      <c r="RAT127" s="65"/>
      <c r="RAV127" s="65"/>
      <c r="RAX127" s="65"/>
      <c r="RAZ127" s="65"/>
      <c r="RBB127" s="65"/>
      <c r="RBD127" s="65"/>
      <c r="RBF127" s="65"/>
      <c r="RBH127" s="65"/>
      <c r="RBJ127" s="65"/>
      <c r="RBL127" s="65"/>
      <c r="RBN127" s="65"/>
      <c r="RBP127" s="65"/>
      <c r="RBR127" s="65"/>
      <c r="RBT127" s="65"/>
      <c r="RBV127" s="65"/>
      <c r="RBX127" s="65"/>
      <c r="RBZ127" s="65"/>
      <c r="RCB127" s="65"/>
      <c r="RCD127" s="65"/>
      <c r="RCF127" s="65"/>
      <c r="RCH127" s="65"/>
      <c r="RCJ127" s="65"/>
      <c r="RCL127" s="65"/>
      <c r="RCN127" s="65"/>
      <c r="RCP127" s="65"/>
      <c r="RCR127" s="65"/>
      <c r="RCT127" s="65"/>
      <c r="RCV127" s="65"/>
      <c r="RCX127" s="65"/>
      <c r="RCZ127" s="65"/>
      <c r="RDB127" s="65"/>
      <c r="RDD127" s="65"/>
      <c r="RDF127" s="65"/>
      <c r="RDH127" s="65"/>
      <c r="RDJ127" s="65"/>
      <c r="RDL127" s="65"/>
      <c r="RDN127" s="65"/>
      <c r="RDP127" s="65"/>
      <c r="RDR127" s="65"/>
      <c r="RDT127" s="65"/>
      <c r="RDV127" s="65"/>
      <c r="RDX127" s="65"/>
      <c r="RDZ127" s="65"/>
      <c r="REB127" s="65"/>
      <c r="RED127" s="65"/>
      <c r="REF127" s="65"/>
      <c r="REH127" s="65"/>
      <c r="REJ127" s="65"/>
      <c r="REL127" s="65"/>
      <c r="REN127" s="65"/>
      <c r="REP127" s="65"/>
      <c r="RER127" s="65"/>
      <c r="RET127" s="65"/>
      <c r="REV127" s="65"/>
      <c r="REX127" s="65"/>
      <c r="REZ127" s="65"/>
      <c r="RFB127" s="65"/>
      <c r="RFD127" s="65"/>
      <c r="RFF127" s="65"/>
      <c r="RFH127" s="65"/>
      <c r="RFJ127" s="65"/>
      <c r="RFL127" s="65"/>
      <c r="RFN127" s="65"/>
      <c r="RFP127" s="65"/>
      <c r="RFR127" s="65"/>
      <c r="RFT127" s="65"/>
      <c r="RFV127" s="65"/>
      <c r="RFX127" s="65"/>
      <c r="RFZ127" s="65"/>
      <c r="RGB127" s="65"/>
      <c r="RGD127" s="65"/>
      <c r="RGF127" s="65"/>
      <c r="RGH127" s="65"/>
      <c r="RGJ127" s="65"/>
      <c r="RGL127" s="65"/>
      <c r="RGN127" s="65"/>
      <c r="RGP127" s="65"/>
      <c r="RGR127" s="65"/>
      <c r="RGT127" s="65"/>
      <c r="RGV127" s="65"/>
      <c r="RGX127" s="65"/>
      <c r="RGZ127" s="65"/>
      <c r="RHB127" s="65"/>
      <c r="RHD127" s="65"/>
      <c r="RHF127" s="65"/>
      <c r="RHH127" s="65"/>
      <c r="RHJ127" s="65"/>
      <c r="RHL127" s="65"/>
      <c r="RHN127" s="65"/>
      <c r="RHP127" s="65"/>
      <c r="RHR127" s="65"/>
      <c r="RHT127" s="65"/>
      <c r="RHV127" s="65"/>
      <c r="RHX127" s="65"/>
      <c r="RHZ127" s="65"/>
      <c r="RIB127" s="65"/>
      <c r="RID127" s="65"/>
      <c r="RIF127" s="65"/>
      <c r="RIH127" s="65"/>
      <c r="RIJ127" s="65"/>
      <c r="RIL127" s="65"/>
      <c r="RIN127" s="65"/>
      <c r="RIP127" s="65"/>
      <c r="RIR127" s="65"/>
      <c r="RIT127" s="65"/>
      <c r="RIV127" s="65"/>
      <c r="RIX127" s="65"/>
      <c r="RIZ127" s="65"/>
      <c r="RJB127" s="65"/>
      <c r="RJD127" s="65"/>
      <c r="RJF127" s="65"/>
      <c r="RJH127" s="65"/>
      <c r="RJJ127" s="65"/>
      <c r="RJL127" s="65"/>
      <c r="RJN127" s="65"/>
      <c r="RJP127" s="65"/>
      <c r="RJR127" s="65"/>
      <c r="RJT127" s="65"/>
      <c r="RJV127" s="65"/>
      <c r="RJX127" s="65"/>
      <c r="RJZ127" s="65"/>
      <c r="RKB127" s="65"/>
      <c r="RKD127" s="65"/>
      <c r="RKF127" s="65"/>
      <c r="RKH127" s="65"/>
      <c r="RKJ127" s="65"/>
      <c r="RKL127" s="65"/>
      <c r="RKN127" s="65"/>
      <c r="RKP127" s="65"/>
      <c r="RKR127" s="65"/>
      <c r="RKT127" s="65"/>
      <c r="RKV127" s="65"/>
      <c r="RKX127" s="65"/>
      <c r="RKZ127" s="65"/>
      <c r="RLB127" s="65"/>
      <c r="RLD127" s="65"/>
      <c r="RLF127" s="65"/>
      <c r="RLH127" s="65"/>
      <c r="RLJ127" s="65"/>
      <c r="RLL127" s="65"/>
      <c r="RLN127" s="65"/>
      <c r="RLP127" s="65"/>
      <c r="RLR127" s="65"/>
      <c r="RLT127" s="65"/>
      <c r="RLV127" s="65"/>
      <c r="RLX127" s="65"/>
      <c r="RLZ127" s="65"/>
      <c r="RMB127" s="65"/>
      <c r="RMD127" s="65"/>
      <c r="RMF127" s="65"/>
      <c r="RMH127" s="65"/>
      <c r="RMJ127" s="65"/>
      <c r="RML127" s="65"/>
      <c r="RMN127" s="65"/>
      <c r="RMP127" s="65"/>
      <c r="RMR127" s="65"/>
      <c r="RMT127" s="65"/>
      <c r="RMV127" s="65"/>
      <c r="RMX127" s="65"/>
      <c r="RMZ127" s="65"/>
      <c r="RNB127" s="65"/>
      <c r="RND127" s="65"/>
      <c r="RNF127" s="65"/>
      <c r="RNH127" s="65"/>
      <c r="RNJ127" s="65"/>
      <c r="RNL127" s="65"/>
      <c r="RNN127" s="65"/>
      <c r="RNP127" s="65"/>
      <c r="RNR127" s="65"/>
      <c r="RNT127" s="65"/>
      <c r="RNV127" s="65"/>
      <c r="RNX127" s="65"/>
      <c r="RNZ127" s="65"/>
      <c r="ROB127" s="65"/>
      <c r="ROD127" s="65"/>
      <c r="ROF127" s="65"/>
      <c r="ROH127" s="65"/>
      <c r="ROJ127" s="65"/>
      <c r="ROL127" s="65"/>
      <c r="RON127" s="65"/>
      <c r="ROP127" s="65"/>
      <c r="ROR127" s="65"/>
      <c r="ROT127" s="65"/>
      <c r="ROV127" s="65"/>
      <c r="ROX127" s="65"/>
      <c r="ROZ127" s="65"/>
      <c r="RPB127" s="65"/>
      <c r="RPD127" s="65"/>
      <c r="RPF127" s="65"/>
      <c r="RPH127" s="65"/>
      <c r="RPJ127" s="65"/>
      <c r="RPL127" s="65"/>
      <c r="RPN127" s="65"/>
      <c r="RPP127" s="65"/>
      <c r="RPR127" s="65"/>
      <c r="RPT127" s="65"/>
      <c r="RPV127" s="65"/>
      <c r="RPX127" s="65"/>
      <c r="RPZ127" s="65"/>
      <c r="RQB127" s="65"/>
      <c r="RQD127" s="65"/>
      <c r="RQF127" s="65"/>
      <c r="RQH127" s="65"/>
      <c r="RQJ127" s="65"/>
      <c r="RQL127" s="65"/>
      <c r="RQN127" s="65"/>
      <c r="RQP127" s="65"/>
      <c r="RQR127" s="65"/>
      <c r="RQT127" s="65"/>
      <c r="RQV127" s="65"/>
      <c r="RQX127" s="65"/>
      <c r="RQZ127" s="65"/>
      <c r="RRB127" s="65"/>
      <c r="RRD127" s="65"/>
      <c r="RRF127" s="65"/>
      <c r="RRH127" s="65"/>
      <c r="RRJ127" s="65"/>
      <c r="RRL127" s="65"/>
      <c r="RRN127" s="65"/>
      <c r="RRP127" s="65"/>
      <c r="RRR127" s="65"/>
      <c r="RRT127" s="65"/>
      <c r="RRV127" s="65"/>
      <c r="RRX127" s="65"/>
      <c r="RRZ127" s="65"/>
      <c r="RSB127" s="65"/>
      <c r="RSD127" s="65"/>
      <c r="RSF127" s="65"/>
      <c r="RSH127" s="65"/>
      <c r="RSJ127" s="65"/>
      <c r="RSL127" s="65"/>
      <c r="RSN127" s="65"/>
      <c r="RSP127" s="65"/>
      <c r="RSR127" s="65"/>
      <c r="RST127" s="65"/>
      <c r="RSV127" s="65"/>
      <c r="RSX127" s="65"/>
      <c r="RSZ127" s="65"/>
      <c r="RTB127" s="65"/>
      <c r="RTD127" s="65"/>
      <c r="RTF127" s="65"/>
      <c r="RTH127" s="65"/>
      <c r="RTJ127" s="65"/>
      <c r="RTL127" s="65"/>
      <c r="RTN127" s="65"/>
      <c r="RTP127" s="65"/>
      <c r="RTR127" s="65"/>
      <c r="RTT127" s="65"/>
      <c r="RTV127" s="65"/>
      <c r="RTX127" s="65"/>
      <c r="RTZ127" s="65"/>
      <c r="RUB127" s="65"/>
      <c r="RUD127" s="65"/>
      <c r="RUF127" s="65"/>
      <c r="RUH127" s="65"/>
      <c r="RUJ127" s="65"/>
      <c r="RUL127" s="65"/>
      <c r="RUN127" s="65"/>
      <c r="RUP127" s="65"/>
      <c r="RUR127" s="65"/>
      <c r="RUT127" s="65"/>
      <c r="RUV127" s="65"/>
      <c r="RUX127" s="65"/>
      <c r="RUZ127" s="65"/>
      <c r="RVB127" s="65"/>
      <c r="RVD127" s="65"/>
      <c r="RVF127" s="65"/>
      <c r="RVH127" s="65"/>
      <c r="RVJ127" s="65"/>
      <c r="RVL127" s="65"/>
      <c r="RVN127" s="65"/>
      <c r="RVP127" s="65"/>
      <c r="RVR127" s="65"/>
      <c r="RVT127" s="65"/>
      <c r="RVV127" s="65"/>
      <c r="RVX127" s="65"/>
      <c r="RVZ127" s="65"/>
      <c r="RWB127" s="65"/>
      <c r="RWD127" s="65"/>
      <c r="RWF127" s="65"/>
      <c r="RWH127" s="65"/>
      <c r="RWJ127" s="65"/>
      <c r="RWL127" s="65"/>
      <c r="RWN127" s="65"/>
      <c r="RWP127" s="65"/>
      <c r="RWR127" s="65"/>
      <c r="RWT127" s="65"/>
      <c r="RWV127" s="65"/>
      <c r="RWX127" s="65"/>
      <c r="RWZ127" s="65"/>
      <c r="RXB127" s="65"/>
      <c r="RXD127" s="65"/>
      <c r="RXF127" s="65"/>
      <c r="RXH127" s="65"/>
      <c r="RXJ127" s="65"/>
      <c r="RXL127" s="65"/>
      <c r="RXN127" s="65"/>
      <c r="RXP127" s="65"/>
      <c r="RXR127" s="65"/>
      <c r="RXT127" s="65"/>
      <c r="RXV127" s="65"/>
      <c r="RXX127" s="65"/>
      <c r="RXZ127" s="65"/>
      <c r="RYB127" s="65"/>
      <c r="RYD127" s="65"/>
      <c r="RYF127" s="65"/>
      <c r="RYH127" s="65"/>
      <c r="RYJ127" s="65"/>
      <c r="RYL127" s="65"/>
      <c r="RYN127" s="65"/>
      <c r="RYP127" s="65"/>
      <c r="RYR127" s="65"/>
      <c r="RYT127" s="65"/>
      <c r="RYV127" s="65"/>
      <c r="RYX127" s="65"/>
      <c r="RYZ127" s="65"/>
      <c r="RZB127" s="65"/>
      <c r="RZD127" s="65"/>
      <c r="RZF127" s="65"/>
      <c r="RZH127" s="65"/>
      <c r="RZJ127" s="65"/>
      <c r="RZL127" s="65"/>
      <c r="RZN127" s="65"/>
      <c r="RZP127" s="65"/>
      <c r="RZR127" s="65"/>
      <c r="RZT127" s="65"/>
      <c r="RZV127" s="65"/>
      <c r="RZX127" s="65"/>
      <c r="RZZ127" s="65"/>
      <c r="SAB127" s="65"/>
      <c r="SAD127" s="65"/>
      <c r="SAF127" s="65"/>
      <c r="SAH127" s="65"/>
      <c r="SAJ127" s="65"/>
      <c r="SAL127" s="65"/>
      <c r="SAN127" s="65"/>
      <c r="SAP127" s="65"/>
      <c r="SAR127" s="65"/>
      <c r="SAT127" s="65"/>
      <c r="SAV127" s="65"/>
      <c r="SAX127" s="65"/>
      <c r="SAZ127" s="65"/>
      <c r="SBB127" s="65"/>
      <c r="SBD127" s="65"/>
      <c r="SBF127" s="65"/>
      <c r="SBH127" s="65"/>
      <c r="SBJ127" s="65"/>
      <c r="SBL127" s="65"/>
      <c r="SBN127" s="65"/>
      <c r="SBP127" s="65"/>
      <c r="SBR127" s="65"/>
      <c r="SBT127" s="65"/>
      <c r="SBV127" s="65"/>
      <c r="SBX127" s="65"/>
      <c r="SBZ127" s="65"/>
      <c r="SCB127" s="65"/>
      <c r="SCD127" s="65"/>
      <c r="SCF127" s="65"/>
      <c r="SCH127" s="65"/>
      <c r="SCJ127" s="65"/>
      <c r="SCL127" s="65"/>
      <c r="SCN127" s="65"/>
      <c r="SCP127" s="65"/>
      <c r="SCR127" s="65"/>
      <c r="SCT127" s="65"/>
      <c r="SCV127" s="65"/>
      <c r="SCX127" s="65"/>
      <c r="SCZ127" s="65"/>
      <c r="SDB127" s="65"/>
      <c r="SDD127" s="65"/>
      <c r="SDF127" s="65"/>
      <c r="SDH127" s="65"/>
      <c r="SDJ127" s="65"/>
      <c r="SDL127" s="65"/>
      <c r="SDN127" s="65"/>
      <c r="SDP127" s="65"/>
      <c r="SDR127" s="65"/>
      <c r="SDT127" s="65"/>
      <c r="SDV127" s="65"/>
      <c r="SDX127" s="65"/>
      <c r="SDZ127" s="65"/>
      <c r="SEB127" s="65"/>
      <c r="SED127" s="65"/>
      <c r="SEF127" s="65"/>
      <c r="SEH127" s="65"/>
      <c r="SEJ127" s="65"/>
      <c r="SEL127" s="65"/>
      <c r="SEN127" s="65"/>
      <c r="SEP127" s="65"/>
      <c r="SER127" s="65"/>
      <c r="SET127" s="65"/>
      <c r="SEV127" s="65"/>
      <c r="SEX127" s="65"/>
      <c r="SEZ127" s="65"/>
      <c r="SFB127" s="65"/>
      <c r="SFD127" s="65"/>
      <c r="SFF127" s="65"/>
      <c r="SFH127" s="65"/>
      <c r="SFJ127" s="65"/>
      <c r="SFL127" s="65"/>
      <c r="SFN127" s="65"/>
      <c r="SFP127" s="65"/>
      <c r="SFR127" s="65"/>
      <c r="SFT127" s="65"/>
      <c r="SFV127" s="65"/>
      <c r="SFX127" s="65"/>
      <c r="SFZ127" s="65"/>
      <c r="SGB127" s="65"/>
      <c r="SGD127" s="65"/>
      <c r="SGF127" s="65"/>
      <c r="SGH127" s="65"/>
      <c r="SGJ127" s="65"/>
      <c r="SGL127" s="65"/>
      <c r="SGN127" s="65"/>
      <c r="SGP127" s="65"/>
      <c r="SGR127" s="65"/>
      <c r="SGT127" s="65"/>
      <c r="SGV127" s="65"/>
      <c r="SGX127" s="65"/>
      <c r="SGZ127" s="65"/>
      <c r="SHB127" s="65"/>
      <c r="SHD127" s="65"/>
      <c r="SHF127" s="65"/>
      <c r="SHH127" s="65"/>
      <c r="SHJ127" s="65"/>
      <c r="SHL127" s="65"/>
      <c r="SHN127" s="65"/>
      <c r="SHP127" s="65"/>
      <c r="SHR127" s="65"/>
      <c r="SHT127" s="65"/>
      <c r="SHV127" s="65"/>
      <c r="SHX127" s="65"/>
      <c r="SHZ127" s="65"/>
      <c r="SIB127" s="65"/>
      <c r="SID127" s="65"/>
      <c r="SIF127" s="65"/>
      <c r="SIH127" s="65"/>
      <c r="SIJ127" s="65"/>
      <c r="SIL127" s="65"/>
      <c r="SIN127" s="65"/>
      <c r="SIP127" s="65"/>
      <c r="SIR127" s="65"/>
      <c r="SIT127" s="65"/>
      <c r="SIV127" s="65"/>
      <c r="SIX127" s="65"/>
      <c r="SIZ127" s="65"/>
      <c r="SJB127" s="65"/>
      <c r="SJD127" s="65"/>
      <c r="SJF127" s="65"/>
      <c r="SJH127" s="65"/>
      <c r="SJJ127" s="65"/>
      <c r="SJL127" s="65"/>
      <c r="SJN127" s="65"/>
      <c r="SJP127" s="65"/>
      <c r="SJR127" s="65"/>
      <c r="SJT127" s="65"/>
      <c r="SJV127" s="65"/>
      <c r="SJX127" s="65"/>
      <c r="SJZ127" s="65"/>
      <c r="SKB127" s="65"/>
      <c r="SKD127" s="65"/>
      <c r="SKF127" s="65"/>
      <c r="SKH127" s="65"/>
      <c r="SKJ127" s="65"/>
      <c r="SKL127" s="65"/>
      <c r="SKN127" s="65"/>
      <c r="SKP127" s="65"/>
      <c r="SKR127" s="65"/>
      <c r="SKT127" s="65"/>
      <c r="SKV127" s="65"/>
      <c r="SKX127" s="65"/>
      <c r="SKZ127" s="65"/>
      <c r="SLB127" s="65"/>
      <c r="SLD127" s="65"/>
      <c r="SLF127" s="65"/>
      <c r="SLH127" s="65"/>
      <c r="SLJ127" s="65"/>
      <c r="SLL127" s="65"/>
      <c r="SLN127" s="65"/>
      <c r="SLP127" s="65"/>
      <c r="SLR127" s="65"/>
      <c r="SLT127" s="65"/>
      <c r="SLV127" s="65"/>
      <c r="SLX127" s="65"/>
      <c r="SLZ127" s="65"/>
      <c r="SMB127" s="65"/>
      <c r="SMD127" s="65"/>
      <c r="SMF127" s="65"/>
      <c r="SMH127" s="65"/>
      <c r="SMJ127" s="65"/>
      <c r="SML127" s="65"/>
      <c r="SMN127" s="65"/>
      <c r="SMP127" s="65"/>
      <c r="SMR127" s="65"/>
      <c r="SMT127" s="65"/>
      <c r="SMV127" s="65"/>
      <c r="SMX127" s="65"/>
      <c r="SMZ127" s="65"/>
      <c r="SNB127" s="65"/>
      <c r="SND127" s="65"/>
      <c r="SNF127" s="65"/>
      <c r="SNH127" s="65"/>
      <c r="SNJ127" s="65"/>
      <c r="SNL127" s="65"/>
      <c r="SNN127" s="65"/>
      <c r="SNP127" s="65"/>
      <c r="SNR127" s="65"/>
      <c r="SNT127" s="65"/>
      <c r="SNV127" s="65"/>
      <c r="SNX127" s="65"/>
      <c r="SNZ127" s="65"/>
      <c r="SOB127" s="65"/>
      <c r="SOD127" s="65"/>
      <c r="SOF127" s="65"/>
      <c r="SOH127" s="65"/>
      <c r="SOJ127" s="65"/>
      <c r="SOL127" s="65"/>
      <c r="SON127" s="65"/>
      <c r="SOP127" s="65"/>
      <c r="SOR127" s="65"/>
      <c r="SOT127" s="65"/>
      <c r="SOV127" s="65"/>
      <c r="SOX127" s="65"/>
      <c r="SOZ127" s="65"/>
      <c r="SPB127" s="65"/>
      <c r="SPD127" s="65"/>
      <c r="SPF127" s="65"/>
      <c r="SPH127" s="65"/>
      <c r="SPJ127" s="65"/>
      <c r="SPL127" s="65"/>
      <c r="SPN127" s="65"/>
      <c r="SPP127" s="65"/>
      <c r="SPR127" s="65"/>
      <c r="SPT127" s="65"/>
      <c r="SPV127" s="65"/>
      <c r="SPX127" s="65"/>
      <c r="SPZ127" s="65"/>
      <c r="SQB127" s="65"/>
      <c r="SQD127" s="65"/>
      <c r="SQF127" s="65"/>
      <c r="SQH127" s="65"/>
      <c r="SQJ127" s="65"/>
      <c r="SQL127" s="65"/>
      <c r="SQN127" s="65"/>
      <c r="SQP127" s="65"/>
      <c r="SQR127" s="65"/>
      <c r="SQT127" s="65"/>
      <c r="SQV127" s="65"/>
      <c r="SQX127" s="65"/>
      <c r="SQZ127" s="65"/>
      <c r="SRB127" s="65"/>
      <c r="SRD127" s="65"/>
      <c r="SRF127" s="65"/>
      <c r="SRH127" s="65"/>
      <c r="SRJ127" s="65"/>
      <c r="SRL127" s="65"/>
      <c r="SRN127" s="65"/>
      <c r="SRP127" s="65"/>
      <c r="SRR127" s="65"/>
      <c r="SRT127" s="65"/>
      <c r="SRV127" s="65"/>
      <c r="SRX127" s="65"/>
      <c r="SRZ127" s="65"/>
      <c r="SSB127" s="65"/>
      <c r="SSD127" s="65"/>
      <c r="SSF127" s="65"/>
      <c r="SSH127" s="65"/>
      <c r="SSJ127" s="65"/>
      <c r="SSL127" s="65"/>
      <c r="SSN127" s="65"/>
      <c r="SSP127" s="65"/>
      <c r="SSR127" s="65"/>
      <c r="SST127" s="65"/>
      <c r="SSV127" s="65"/>
      <c r="SSX127" s="65"/>
      <c r="SSZ127" s="65"/>
      <c r="STB127" s="65"/>
      <c r="STD127" s="65"/>
      <c r="STF127" s="65"/>
      <c r="STH127" s="65"/>
      <c r="STJ127" s="65"/>
      <c r="STL127" s="65"/>
      <c r="STN127" s="65"/>
      <c r="STP127" s="65"/>
      <c r="STR127" s="65"/>
      <c r="STT127" s="65"/>
      <c r="STV127" s="65"/>
      <c r="STX127" s="65"/>
      <c r="STZ127" s="65"/>
      <c r="SUB127" s="65"/>
      <c r="SUD127" s="65"/>
      <c r="SUF127" s="65"/>
      <c r="SUH127" s="65"/>
      <c r="SUJ127" s="65"/>
      <c r="SUL127" s="65"/>
      <c r="SUN127" s="65"/>
      <c r="SUP127" s="65"/>
      <c r="SUR127" s="65"/>
      <c r="SUT127" s="65"/>
      <c r="SUV127" s="65"/>
      <c r="SUX127" s="65"/>
      <c r="SUZ127" s="65"/>
      <c r="SVB127" s="65"/>
      <c r="SVD127" s="65"/>
      <c r="SVF127" s="65"/>
      <c r="SVH127" s="65"/>
      <c r="SVJ127" s="65"/>
      <c r="SVL127" s="65"/>
      <c r="SVN127" s="65"/>
      <c r="SVP127" s="65"/>
      <c r="SVR127" s="65"/>
      <c r="SVT127" s="65"/>
      <c r="SVV127" s="65"/>
      <c r="SVX127" s="65"/>
      <c r="SVZ127" s="65"/>
      <c r="SWB127" s="65"/>
      <c r="SWD127" s="65"/>
      <c r="SWF127" s="65"/>
      <c r="SWH127" s="65"/>
      <c r="SWJ127" s="65"/>
      <c r="SWL127" s="65"/>
      <c r="SWN127" s="65"/>
      <c r="SWP127" s="65"/>
      <c r="SWR127" s="65"/>
      <c r="SWT127" s="65"/>
      <c r="SWV127" s="65"/>
      <c r="SWX127" s="65"/>
      <c r="SWZ127" s="65"/>
      <c r="SXB127" s="65"/>
      <c r="SXD127" s="65"/>
      <c r="SXF127" s="65"/>
      <c r="SXH127" s="65"/>
      <c r="SXJ127" s="65"/>
      <c r="SXL127" s="65"/>
      <c r="SXN127" s="65"/>
      <c r="SXP127" s="65"/>
      <c r="SXR127" s="65"/>
      <c r="SXT127" s="65"/>
      <c r="SXV127" s="65"/>
      <c r="SXX127" s="65"/>
      <c r="SXZ127" s="65"/>
      <c r="SYB127" s="65"/>
      <c r="SYD127" s="65"/>
      <c r="SYF127" s="65"/>
      <c r="SYH127" s="65"/>
      <c r="SYJ127" s="65"/>
      <c r="SYL127" s="65"/>
      <c r="SYN127" s="65"/>
      <c r="SYP127" s="65"/>
      <c r="SYR127" s="65"/>
      <c r="SYT127" s="65"/>
      <c r="SYV127" s="65"/>
      <c r="SYX127" s="65"/>
      <c r="SYZ127" s="65"/>
      <c r="SZB127" s="65"/>
      <c r="SZD127" s="65"/>
      <c r="SZF127" s="65"/>
      <c r="SZH127" s="65"/>
      <c r="SZJ127" s="65"/>
      <c r="SZL127" s="65"/>
      <c r="SZN127" s="65"/>
      <c r="SZP127" s="65"/>
      <c r="SZR127" s="65"/>
      <c r="SZT127" s="65"/>
      <c r="SZV127" s="65"/>
      <c r="SZX127" s="65"/>
      <c r="SZZ127" s="65"/>
      <c r="TAB127" s="65"/>
      <c r="TAD127" s="65"/>
      <c r="TAF127" s="65"/>
      <c r="TAH127" s="65"/>
      <c r="TAJ127" s="65"/>
      <c r="TAL127" s="65"/>
      <c r="TAN127" s="65"/>
      <c r="TAP127" s="65"/>
      <c r="TAR127" s="65"/>
      <c r="TAT127" s="65"/>
      <c r="TAV127" s="65"/>
      <c r="TAX127" s="65"/>
      <c r="TAZ127" s="65"/>
      <c r="TBB127" s="65"/>
      <c r="TBD127" s="65"/>
      <c r="TBF127" s="65"/>
      <c r="TBH127" s="65"/>
      <c r="TBJ127" s="65"/>
      <c r="TBL127" s="65"/>
      <c r="TBN127" s="65"/>
      <c r="TBP127" s="65"/>
      <c r="TBR127" s="65"/>
      <c r="TBT127" s="65"/>
      <c r="TBV127" s="65"/>
      <c r="TBX127" s="65"/>
      <c r="TBZ127" s="65"/>
      <c r="TCB127" s="65"/>
      <c r="TCD127" s="65"/>
      <c r="TCF127" s="65"/>
      <c r="TCH127" s="65"/>
      <c r="TCJ127" s="65"/>
      <c r="TCL127" s="65"/>
      <c r="TCN127" s="65"/>
      <c r="TCP127" s="65"/>
      <c r="TCR127" s="65"/>
      <c r="TCT127" s="65"/>
      <c r="TCV127" s="65"/>
      <c r="TCX127" s="65"/>
      <c r="TCZ127" s="65"/>
      <c r="TDB127" s="65"/>
      <c r="TDD127" s="65"/>
      <c r="TDF127" s="65"/>
      <c r="TDH127" s="65"/>
      <c r="TDJ127" s="65"/>
      <c r="TDL127" s="65"/>
      <c r="TDN127" s="65"/>
      <c r="TDP127" s="65"/>
      <c r="TDR127" s="65"/>
      <c r="TDT127" s="65"/>
      <c r="TDV127" s="65"/>
      <c r="TDX127" s="65"/>
      <c r="TDZ127" s="65"/>
      <c r="TEB127" s="65"/>
      <c r="TED127" s="65"/>
      <c r="TEF127" s="65"/>
      <c r="TEH127" s="65"/>
      <c r="TEJ127" s="65"/>
      <c r="TEL127" s="65"/>
      <c r="TEN127" s="65"/>
      <c r="TEP127" s="65"/>
      <c r="TER127" s="65"/>
      <c r="TET127" s="65"/>
      <c r="TEV127" s="65"/>
      <c r="TEX127" s="65"/>
      <c r="TEZ127" s="65"/>
      <c r="TFB127" s="65"/>
      <c r="TFD127" s="65"/>
      <c r="TFF127" s="65"/>
      <c r="TFH127" s="65"/>
      <c r="TFJ127" s="65"/>
      <c r="TFL127" s="65"/>
      <c r="TFN127" s="65"/>
      <c r="TFP127" s="65"/>
      <c r="TFR127" s="65"/>
      <c r="TFT127" s="65"/>
      <c r="TFV127" s="65"/>
      <c r="TFX127" s="65"/>
      <c r="TFZ127" s="65"/>
      <c r="TGB127" s="65"/>
      <c r="TGD127" s="65"/>
      <c r="TGF127" s="65"/>
      <c r="TGH127" s="65"/>
      <c r="TGJ127" s="65"/>
      <c r="TGL127" s="65"/>
      <c r="TGN127" s="65"/>
      <c r="TGP127" s="65"/>
      <c r="TGR127" s="65"/>
      <c r="TGT127" s="65"/>
      <c r="TGV127" s="65"/>
      <c r="TGX127" s="65"/>
      <c r="TGZ127" s="65"/>
      <c r="THB127" s="65"/>
      <c r="THD127" s="65"/>
      <c r="THF127" s="65"/>
      <c r="THH127" s="65"/>
      <c r="THJ127" s="65"/>
      <c r="THL127" s="65"/>
      <c r="THN127" s="65"/>
      <c r="THP127" s="65"/>
      <c r="THR127" s="65"/>
      <c r="THT127" s="65"/>
      <c r="THV127" s="65"/>
      <c r="THX127" s="65"/>
      <c r="THZ127" s="65"/>
      <c r="TIB127" s="65"/>
      <c r="TID127" s="65"/>
      <c r="TIF127" s="65"/>
      <c r="TIH127" s="65"/>
      <c r="TIJ127" s="65"/>
      <c r="TIL127" s="65"/>
      <c r="TIN127" s="65"/>
      <c r="TIP127" s="65"/>
      <c r="TIR127" s="65"/>
      <c r="TIT127" s="65"/>
      <c r="TIV127" s="65"/>
      <c r="TIX127" s="65"/>
      <c r="TIZ127" s="65"/>
      <c r="TJB127" s="65"/>
      <c r="TJD127" s="65"/>
      <c r="TJF127" s="65"/>
      <c r="TJH127" s="65"/>
      <c r="TJJ127" s="65"/>
      <c r="TJL127" s="65"/>
      <c r="TJN127" s="65"/>
      <c r="TJP127" s="65"/>
      <c r="TJR127" s="65"/>
      <c r="TJT127" s="65"/>
      <c r="TJV127" s="65"/>
      <c r="TJX127" s="65"/>
      <c r="TJZ127" s="65"/>
      <c r="TKB127" s="65"/>
      <c r="TKD127" s="65"/>
      <c r="TKF127" s="65"/>
      <c r="TKH127" s="65"/>
      <c r="TKJ127" s="65"/>
      <c r="TKL127" s="65"/>
      <c r="TKN127" s="65"/>
      <c r="TKP127" s="65"/>
      <c r="TKR127" s="65"/>
      <c r="TKT127" s="65"/>
      <c r="TKV127" s="65"/>
      <c r="TKX127" s="65"/>
      <c r="TKZ127" s="65"/>
      <c r="TLB127" s="65"/>
      <c r="TLD127" s="65"/>
      <c r="TLF127" s="65"/>
      <c r="TLH127" s="65"/>
      <c r="TLJ127" s="65"/>
      <c r="TLL127" s="65"/>
      <c r="TLN127" s="65"/>
      <c r="TLP127" s="65"/>
      <c r="TLR127" s="65"/>
      <c r="TLT127" s="65"/>
      <c r="TLV127" s="65"/>
      <c r="TLX127" s="65"/>
      <c r="TLZ127" s="65"/>
      <c r="TMB127" s="65"/>
      <c r="TMD127" s="65"/>
      <c r="TMF127" s="65"/>
      <c r="TMH127" s="65"/>
      <c r="TMJ127" s="65"/>
      <c r="TML127" s="65"/>
      <c r="TMN127" s="65"/>
      <c r="TMP127" s="65"/>
      <c r="TMR127" s="65"/>
      <c r="TMT127" s="65"/>
      <c r="TMV127" s="65"/>
      <c r="TMX127" s="65"/>
      <c r="TMZ127" s="65"/>
      <c r="TNB127" s="65"/>
      <c r="TND127" s="65"/>
      <c r="TNF127" s="65"/>
      <c r="TNH127" s="65"/>
      <c r="TNJ127" s="65"/>
      <c r="TNL127" s="65"/>
      <c r="TNN127" s="65"/>
      <c r="TNP127" s="65"/>
      <c r="TNR127" s="65"/>
      <c r="TNT127" s="65"/>
      <c r="TNV127" s="65"/>
      <c r="TNX127" s="65"/>
      <c r="TNZ127" s="65"/>
      <c r="TOB127" s="65"/>
      <c r="TOD127" s="65"/>
      <c r="TOF127" s="65"/>
      <c r="TOH127" s="65"/>
      <c r="TOJ127" s="65"/>
      <c r="TOL127" s="65"/>
      <c r="TON127" s="65"/>
      <c r="TOP127" s="65"/>
      <c r="TOR127" s="65"/>
      <c r="TOT127" s="65"/>
      <c r="TOV127" s="65"/>
      <c r="TOX127" s="65"/>
      <c r="TOZ127" s="65"/>
      <c r="TPB127" s="65"/>
      <c r="TPD127" s="65"/>
      <c r="TPF127" s="65"/>
      <c r="TPH127" s="65"/>
      <c r="TPJ127" s="65"/>
      <c r="TPL127" s="65"/>
      <c r="TPN127" s="65"/>
      <c r="TPP127" s="65"/>
      <c r="TPR127" s="65"/>
      <c r="TPT127" s="65"/>
      <c r="TPV127" s="65"/>
      <c r="TPX127" s="65"/>
      <c r="TPZ127" s="65"/>
      <c r="TQB127" s="65"/>
      <c r="TQD127" s="65"/>
      <c r="TQF127" s="65"/>
      <c r="TQH127" s="65"/>
      <c r="TQJ127" s="65"/>
      <c r="TQL127" s="65"/>
      <c r="TQN127" s="65"/>
      <c r="TQP127" s="65"/>
      <c r="TQR127" s="65"/>
      <c r="TQT127" s="65"/>
      <c r="TQV127" s="65"/>
      <c r="TQX127" s="65"/>
      <c r="TQZ127" s="65"/>
      <c r="TRB127" s="65"/>
      <c r="TRD127" s="65"/>
      <c r="TRF127" s="65"/>
      <c r="TRH127" s="65"/>
      <c r="TRJ127" s="65"/>
      <c r="TRL127" s="65"/>
      <c r="TRN127" s="65"/>
      <c r="TRP127" s="65"/>
      <c r="TRR127" s="65"/>
      <c r="TRT127" s="65"/>
      <c r="TRV127" s="65"/>
      <c r="TRX127" s="65"/>
      <c r="TRZ127" s="65"/>
      <c r="TSB127" s="65"/>
      <c r="TSD127" s="65"/>
      <c r="TSF127" s="65"/>
      <c r="TSH127" s="65"/>
      <c r="TSJ127" s="65"/>
      <c r="TSL127" s="65"/>
      <c r="TSN127" s="65"/>
      <c r="TSP127" s="65"/>
      <c r="TSR127" s="65"/>
      <c r="TST127" s="65"/>
      <c r="TSV127" s="65"/>
      <c r="TSX127" s="65"/>
      <c r="TSZ127" s="65"/>
      <c r="TTB127" s="65"/>
      <c r="TTD127" s="65"/>
      <c r="TTF127" s="65"/>
      <c r="TTH127" s="65"/>
      <c r="TTJ127" s="65"/>
      <c r="TTL127" s="65"/>
      <c r="TTN127" s="65"/>
      <c r="TTP127" s="65"/>
      <c r="TTR127" s="65"/>
      <c r="TTT127" s="65"/>
      <c r="TTV127" s="65"/>
      <c r="TTX127" s="65"/>
      <c r="TTZ127" s="65"/>
      <c r="TUB127" s="65"/>
      <c r="TUD127" s="65"/>
      <c r="TUF127" s="65"/>
      <c r="TUH127" s="65"/>
      <c r="TUJ127" s="65"/>
      <c r="TUL127" s="65"/>
      <c r="TUN127" s="65"/>
      <c r="TUP127" s="65"/>
      <c r="TUR127" s="65"/>
      <c r="TUT127" s="65"/>
      <c r="TUV127" s="65"/>
      <c r="TUX127" s="65"/>
      <c r="TUZ127" s="65"/>
      <c r="TVB127" s="65"/>
      <c r="TVD127" s="65"/>
      <c r="TVF127" s="65"/>
      <c r="TVH127" s="65"/>
      <c r="TVJ127" s="65"/>
      <c r="TVL127" s="65"/>
      <c r="TVN127" s="65"/>
      <c r="TVP127" s="65"/>
      <c r="TVR127" s="65"/>
      <c r="TVT127" s="65"/>
      <c r="TVV127" s="65"/>
      <c r="TVX127" s="65"/>
      <c r="TVZ127" s="65"/>
      <c r="TWB127" s="65"/>
      <c r="TWD127" s="65"/>
      <c r="TWF127" s="65"/>
      <c r="TWH127" s="65"/>
      <c r="TWJ127" s="65"/>
      <c r="TWL127" s="65"/>
      <c r="TWN127" s="65"/>
      <c r="TWP127" s="65"/>
      <c r="TWR127" s="65"/>
      <c r="TWT127" s="65"/>
      <c r="TWV127" s="65"/>
      <c r="TWX127" s="65"/>
      <c r="TWZ127" s="65"/>
      <c r="TXB127" s="65"/>
      <c r="TXD127" s="65"/>
      <c r="TXF127" s="65"/>
      <c r="TXH127" s="65"/>
      <c r="TXJ127" s="65"/>
      <c r="TXL127" s="65"/>
      <c r="TXN127" s="65"/>
      <c r="TXP127" s="65"/>
      <c r="TXR127" s="65"/>
      <c r="TXT127" s="65"/>
      <c r="TXV127" s="65"/>
      <c r="TXX127" s="65"/>
      <c r="TXZ127" s="65"/>
      <c r="TYB127" s="65"/>
      <c r="TYD127" s="65"/>
      <c r="TYF127" s="65"/>
      <c r="TYH127" s="65"/>
      <c r="TYJ127" s="65"/>
      <c r="TYL127" s="65"/>
      <c r="TYN127" s="65"/>
      <c r="TYP127" s="65"/>
      <c r="TYR127" s="65"/>
      <c r="TYT127" s="65"/>
      <c r="TYV127" s="65"/>
      <c r="TYX127" s="65"/>
      <c r="TYZ127" s="65"/>
      <c r="TZB127" s="65"/>
      <c r="TZD127" s="65"/>
      <c r="TZF127" s="65"/>
      <c r="TZH127" s="65"/>
      <c r="TZJ127" s="65"/>
      <c r="TZL127" s="65"/>
      <c r="TZN127" s="65"/>
      <c r="TZP127" s="65"/>
      <c r="TZR127" s="65"/>
      <c r="TZT127" s="65"/>
      <c r="TZV127" s="65"/>
      <c r="TZX127" s="65"/>
      <c r="TZZ127" s="65"/>
      <c r="UAB127" s="65"/>
      <c r="UAD127" s="65"/>
      <c r="UAF127" s="65"/>
      <c r="UAH127" s="65"/>
      <c r="UAJ127" s="65"/>
      <c r="UAL127" s="65"/>
      <c r="UAN127" s="65"/>
      <c r="UAP127" s="65"/>
      <c r="UAR127" s="65"/>
      <c r="UAT127" s="65"/>
      <c r="UAV127" s="65"/>
      <c r="UAX127" s="65"/>
      <c r="UAZ127" s="65"/>
      <c r="UBB127" s="65"/>
      <c r="UBD127" s="65"/>
      <c r="UBF127" s="65"/>
      <c r="UBH127" s="65"/>
      <c r="UBJ127" s="65"/>
      <c r="UBL127" s="65"/>
      <c r="UBN127" s="65"/>
      <c r="UBP127" s="65"/>
      <c r="UBR127" s="65"/>
      <c r="UBT127" s="65"/>
      <c r="UBV127" s="65"/>
      <c r="UBX127" s="65"/>
      <c r="UBZ127" s="65"/>
      <c r="UCB127" s="65"/>
      <c r="UCD127" s="65"/>
      <c r="UCF127" s="65"/>
      <c r="UCH127" s="65"/>
      <c r="UCJ127" s="65"/>
      <c r="UCL127" s="65"/>
      <c r="UCN127" s="65"/>
      <c r="UCP127" s="65"/>
      <c r="UCR127" s="65"/>
      <c r="UCT127" s="65"/>
      <c r="UCV127" s="65"/>
      <c r="UCX127" s="65"/>
      <c r="UCZ127" s="65"/>
      <c r="UDB127" s="65"/>
      <c r="UDD127" s="65"/>
      <c r="UDF127" s="65"/>
      <c r="UDH127" s="65"/>
      <c r="UDJ127" s="65"/>
      <c r="UDL127" s="65"/>
      <c r="UDN127" s="65"/>
      <c r="UDP127" s="65"/>
      <c r="UDR127" s="65"/>
      <c r="UDT127" s="65"/>
      <c r="UDV127" s="65"/>
      <c r="UDX127" s="65"/>
      <c r="UDZ127" s="65"/>
      <c r="UEB127" s="65"/>
      <c r="UED127" s="65"/>
      <c r="UEF127" s="65"/>
      <c r="UEH127" s="65"/>
      <c r="UEJ127" s="65"/>
      <c r="UEL127" s="65"/>
      <c r="UEN127" s="65"/>
      <c r="UEP127" s="65"/>
      <c r="UER127" s="65"/>
      <c r="UET127" s="65"/>
      <c r="UEV127" s="65"/>
      <c r="UEX127" s="65"/>
      <c r="UEZ127" s="65"/>
      <c r="UFB127" s="65"/>
      <c r="UFD127" s="65"/>
      <c r="UFF127" s="65"/>
      <c r="UFH127" s="65"/>
      <c r="UFJ127" s="65"/>
      <c r="UFL127" s="65"/>
      <c r="UFN127" s="65"/>
      <c r="UFP127" s="65"/>
      <c r="UFR127" s="65"/>
      <c r="UFT127" s="65"/>
      <c r="UFV127" s="65"/>
      <c r="UFX127" s="65"/>
      <c r="UFZ127" s="65"/>
      <c r="UGB127" s="65"/>
      <c r="UGD127" s="65"/>
      <c r="UGF127" s="65"/>
      <c r="UGH127" s="65"/>
      <c r="UGJ127" s="65"/>
      <c r="UGL127" s="65"/>
      <c r="UGN127" s="65"/>
      <c r="UGP127" s="65"/>
      <c r="UGR127" s="65"/>
      <c r="UGT127" s="65"/>
      <c r="UGV127" s="65"/>
      <c r="UGX127" s="65"/>
      <c r="UGZ127" s="65"/>
      <c r="UHB127" s="65"/>
      <c r="UHD127" s="65"/>
      <c r="UHF127" s="65"/>
      <c r="UHH127" s="65"/>
      <c r="UHJ127" s="65"/>
      <c r="UHL127" s="65"/>
      <c r="UHN127" s="65"/>
      <c r="UHP127" s="65"/>
      <c r="UHR127" s="65"/>
      <c r="UHT127" s="65"/>
      <c r="UHV127" s="65"/>
      <c r="UHX127" s="65"/>
      <c r="UHZ127" s="65"/>
      <c r="UIB127" s="65"/>
      <c r="UID127" s="65"/>
      <c r="UIF127" s="65"/>
      <c r="UIH127" s="65"/>
      <c r="UIJ127" s="65"/>
      <c r="UIL127" s="65"/>
      <c r="UIN127" s="65"/>
      <c r="UIP127" s="65"/>
      <c r="UIR127" s="65"/>
      <c r="UIT127" s="65"/>
      <c r="UIV127" s="65"/>
      <c r="UIX127" s="65"/>
      <c r="UIZ127" s="65"/>
      <c r="UJB127" s="65"/>
      <c r="UJD127" s="65"/>
      <c r="UJF127" s="65"/>
      <c r="UJH127" s="65"/>
      <c r="UJJ127" s="65"/>
      <c r="UJL127" s="65"/>
      <c r="UJN127" s="65"/>
      <c r="UJP127" s="65"/>
      <c r="UJR127" s="65"/>
      <c r="UJT127" s="65"/>
      <c r="UJV127" s="65"/>
      <c r="UJX127" s="65"/>
      <c r="UJZ127" s="65"/>
      <c r="UKB127" s="65"/>
      <c r="UKD127" s="65"/>
      <c r="UKF127" s="65"/>
      <c r="UKH127" s="65"/>
      <c r="UKJ127" s="65"/>
      <c r="UKL127" s="65"/>
      <c r="UKN127" s="65"/>
      <c r="UKP127" s="65"/>
      <c r="UKR127" s="65"/>
      <c r="UKT127" s="65"/>
      <c r="UKV127" s="65"/>
      <c r="UKX127" s="65"/>
      <c r="UKZ127" s="65"/>
      <c r="ULB127" s="65"/>
      <c r="ULD127" s="65"/>
      <c r="ULF127" s="65"/>
      <c r="ULH127" s="65"/>
      <c r="ULJ127" s="65"/>
      <c r="ULL127" s="65"/>
      <c r="ULN127" s="65"/>
      <c r="ULP127" s="65"/>
      <c r="ULR127" s="65"/>
      <c r="ULT127" s="65"/>
      <c r="ULV127" s="65"/>
      <c r="ULX127" s="65"/>
      <c r="ULZ127" s="65"/>
      <c r="UMB127" s="65"/>
      <c r="UMD127" s="65"/>
      <c r="UMF127" s="65"/>
      <c r="UMH127" s="65"/>
      <c r="UMJ127" s="65"/>
      <c r="UML127" s="65"/>
      <c r="UMN127" s="65"/>
      <c r="UMP127" s="65"/>
      <c r="UMR127" s="65"/>
      <c r="UMT127" s="65"/>
      <c r="UMV127" s="65"/>
      <c r="UMX127" s="65"/>
      <c r="UMZ127" s="65"/>
      <c r="UNB127" s="65"/>
      <c r="UND127" s="65"/>
      <c r="UNF127" s="65"/>
      <c r="UNH127" s="65"/>
      <c r="UNJ127" s="65"/>
      <c r="UNL127" s="65"/>
      <c r="UNN127" s="65"/>
      <c r="UNP127" s="65"/>
      <c r="UNR127" s="65"/>
      <c r="UNT127" s="65"/>
      <c r="UNV127" s="65"/>
      <c r="UNX127" s="65"/>
      <c r="UNZ127" s="65"/>
      <c r="UOB127" s="65"/>
      <c r="UOD127" s="65"/>
      <c r="UOF127" s="65"/>
      <c r="UOH127" s="65"/>
      <c r="UOJ127" s="65"/>
      <c r="UOL127" s="65"/>
      <c r="UON127" s="65"/>
      <c r="UOP127" s="65"/>
      <c r="UOR127" s="65"/>
      <c r="UOT127" s="65"/>
      <c r="UOV127" s="65"/>
      <c r="UOX127" s="65"/>
      <c r="UOZ127" s="65"/>
      <c r="UPB127" s="65"/>
      <c r="UPD127" s="65"/>
      <c r="UPF127" s="65"/>
      <c r="UPH127" s="65"/>
      <c r="UPJ127" s="65"/>
      <c r="UPL127" s="65"/>
      <c r="UPN127" s="65"/>
      <c r="UPP127" s="65"/>
      <c r="UPR127" s="65"/>
      <c r="UPT127" s="65"/>
      <c r="UPV127" s="65"/>
      <c r="UPX127" s="65"/>
      <c r="UPZ127" s="65"/>
      <c r="UQB127" s="65"/>
      <c r="UQD127" s="65"/>
      <c r="UQF127" s="65"/>
      <c r="UQH127" s="65"/>
      <c r="UQJ127" s="65"/>
      <c r="UQL127" s="65"/>
      <c r="UQN127" s="65"/>
      <c r="UQP127" s="65"/>
      <c r="UQR127" s="65"/>
      <c r="UQT127" s="65"/>
      <c r="UQV127" s="65"/>
      <c r="UQX127" s="65"/>
      <c r="UQZ127" s="65"/>
      <c r="URB127" s="65"/>
      <c r="URD127" s="65"/>
      <c r="URF127" s="65"/>
      <c r="URH127" s="65"/>
      <c r="URJ127" s="65"/>
      <c r="URL127" s="65"/>
      <c r="URN127" s="65"/>
      <c r="URP127" s="65"/>
      <c r="URR127" s="65"/>
      <c r="URT127" s="65"/>
      <c r="URV127" s="65"/>
      <c r="URX127" s="65"/>
      <c r="URZ127" s="65"/>
      <c r="USB127" s="65"/>
      <c r="USD127" s="65"/>
      <c r="USF127" s="65"/>
      <c r="USH127" s="65"/>
      <c r="USJ127" s="65"/>
      <c r="USL127" s="65"/>
      <c r="USN127" s="65"/>
      <c r="USP127" s="65"/>
      <c r="USR127" s="65"/>
      <c r="UST127" s="65"/>
      <c r="USV127" s="65"/>
      <c r="USX127" s="65"/>
      <c r="USZ127" s="65"/>
      <c r="UTB127" s="65"/>
      <c r="UTD127" s="65"/>
      <c r="UTF127" s="65"/>
      <c r="UTH127" s="65"/>
      <c r="UTJ127" s="65"/>
      <c r="UTL127" s="65"/>
      <c r="UTN127" s="65"/>
      <c r="UTP127" s="65"/>
      <c r="UTR127" s="65"/>
      <c r="UTT127" s="65"/>
      <c r="UTV127" s="65"/>
      <c r="UTX127" s="65"/>
      <c r="UTZ127" s="65"/>
      <c r="UUB127" s="65"/>
      <c r="UUD127" s="65"/>
      <c r="UUF127" s="65"/>
      <c r="UUH127" s="65"/>
      <c r="UUJ127" s="65"/>
      <c r="UUL127" s="65"/>
      <c r="UUN127" s="65"/>
      <c r="UUP127" s="65"/>
      <c r="UUR127" s="65"/>
      <c r="UUT127" s="65"/>
      <c r="UUV127" s="65"/>
      <c r="UUX127" s="65"/>
      <c r="UUZ127" s="65"/>
      <c r="UVB127" s="65"/>
      <c r="UVD127" s="65"/>
      <c r="UVF127" s="65"/>
      <c r="UVH127" s="65"/>
      <c r="UVJ127" s="65"/>
      <c r="UVL127" s="65"/>
      <c r="UVN127" s="65"/>
      <c r="UVP127" s="65"/>
      <c r="UVR127" s="65"/>
      <c r="UVT127" s="65"/>
      <c r="UVV127" s="65"/>
      <c r="UVX127" s="65"/>
      <c r="UVZ127" s="65"/>
      <c r="UWB127" s="65"/>
      <c r="UWD127" s="65"/>
      <c r="UWF127" s="65"/>
      <c r="UWH127" s="65"/>
      <c r="UWJ127" s="65"/>
      <c r="UWL127" s="65"/>
      <c r="UWN127" s="65"/>
      <c r="UWP127" s="65"/>
      <c r="UWR127" s="65"/>
      <c r="UWT127" s="65"/>
      <c r="UWV127" s="65"/>
      <c r="UWX127" s="65"/>
      <c r="UWZ127" s="65"/>
      <c r="UXB127" s="65"/>
      <c r="UXD127" s="65"/>
      <c r="UXF127" s="65"/>
      <c r="UXH127" s="65"/>
      <c r="UXJ127" s="65"/>
      <c r="UXL127" s="65"/>
      <c r="UXN127" s="65"/>
      <c r="UXP127" s="65"/>
      <c r="UXR127" s="65"/>
      <c r="UXT127" s="65"/>
      <c r="UXV127" s="65"/>
      <c r="UXX127" s="65"/>
      <c r="UXZ127" s="65"/>
      <c r="UYB127" s="65"/>
      <c r="UYD127" s="65"/>
      <c r="UYF127" s="65"/>
      <c r="UYH127" s="65"/>
      <c r="UYJ127" s="65"/>
      <c r="UYL127" s="65"/>
      <c r="UYN127" s="65"/>
      <c r="UYP127" s="65"/>
      <c r="UYR127" s="65"/>
      <c r="UYT127" s="65"/>
      <c r="UYV127" s="65"/>
      <c r="UYX127" s="65"/>
      <c r="UYZ127" s="65"/>
      <c r="UZB127" s="65"/>
      <c r="UZD127" s="65"/>
      <c r="UZF127" s="65"/>
      <c r="UZH127" s="65"/>
      <c r="UZJ127" s="65"/>
      <c r="UZL127" s="65"/>
      <c r="UZN127" s="65"/>
      <c r="UZP127" s="65"/>
      <c r="UZR127" s="65"/>
      <c r="UZT127" s="65"/>
      <c r="UZV127" s="65"/>
      <c r="UZX127" s="65"/>
      <c r="UZZ127" s="65"/>
      <c r="VAB127" s="65"/>
      <c r="VAD127" s="65"/>
      <c r="VAF127" s="65"/>
      <c r="VAH127" s="65"/>
      <c r="VAJ127" s="65"/>
      <c r="VAL127" s="65"/>
      <c r="VAN127" s="65"/>
      <c r="VAP127" s="65"/>
      <c r="VAR127" s="65"/>
      <c r="VAT127" s="65"/>
      <c r="VAV127" s="65"/>
      <c r="VAX127" s="65"/>
      <c r="VAZ127" s="65"/>
      <c r="VBB127" s="65"/>
      <c r="VBD127" s="65"/>
      <c r="VBF127" s="65"/>
      <c r="VBH127" s="65"/>
      <c r="VBJ127" s="65"/>
      <c r="VBL127" s="65"/>
      <c r="VBN127" s="65"/>
      <c r="VBP127" s="65"/>
      <c r="VBR127" s="65"/>
      <c r="VBT127" s="65"/>
      <c r="VBV127" s="65"/>
      <c r="VBX127" s="65"/>
      <c r="VBZ127" s="65"/>
      <c r="VCB127" s="65"/>
      <c r="VCD127" s="65"/>
      <c r="VCF127" s="65"/>
      <c r="VCH127" s="65"/>
      <c r="VCJ127" s="65"/>
      <c r="VCL127" s="65"/>
      <c r="VCN127" s="65"/>
      <c r="VCP127" s="65"/>
      <c r="VCR127" s="65"/>
      <c r="VCT127" s="65"/>
      <c r="VCV127" s="65"/>
      <c r="VCX127" s="65"/>
      <c r="VCZ127" s="65"/>
      <c r="VDB127" s="65"/>
      <c r="VDD127" s="65"/>
      <c r="VDF127" s="65"/>
      <c r="VDH127" s="65"/>
      <c r="VDJ127" s="65"/>
      <c r="VDL127" s="65"/>
      <c r="VDN127" s="65"/>
      <c r="VDP127" s="65"/>
      <c r="VDR127" s="65"/>
      <c r="VDT127" s="65"/>
      <c r="VDV127" s="65"/>
      <c r="VDX127" s="65"/>
      <c r="VDZ127" s="65"/>
      <c r="VEB127" s="65"/>
      <c r="VED127" s="65"/>
      <c r="VEF127" s="65"/>
      <c r="VEH127" s="65"/>
      <c r="VEJ127" s="65"/>
      <c r="VEL127" s="65"/>
      <c r="VEN127" s="65"/>
      <c r="VEP127" s="65"/>
      <c r="VER127" s="65"/>
      <c r="VET127" s="65"/>
      <c r="VEV127" s="65"/>
      <c r="VEX127" s="65"/>
      <c r="VEZ127" s="65"/>
      <c r="VFB127" s="65"/>
      <c r="VFD127" s="65"/>
      <c r="VFF127" s="65"/>
      <c r="VFH127" s="65"/>
      <c r="VFJ127" s="65"/>
      <c r="VFL127" s="65"/>
      <c r="VFN127" s="65"/>
      <c r="VFP127" s="65"/>
      <c r="VFR127" s="65"/>
      <c r="VFT127" s="65"/>
      <c r="VFV127" s="65"/>
      <c r="VFX127" s="65"/>
      <c r="VFZ127" s="65"/>
      <c r="VGB127" s="65"/>
      <c r="VGD127" s="65"/>
      <c r="VGF127" s="65"/>
      <c r="VGH127" s="65"/>
      <c r="VGJ127" s="65"/>
      <c r="VGL127" s="65"/>
      <c r="VGN127" s="65"/>
      <c r="VGP127" s="65"/>
      <c r="VGR127" s="65"/>
      <c r="VGT127" s="65"/>
      <c r="VGV127" s="65"/>
      <c r="VGX127" s="65"/>
      <c r="VGZ127" s="65"/>
      <c r="VHB127" s="65"/>
      <c r="VHD127" s="65"/>
      <c r="VHF127" s="65"/>
      <c r="VHH127" s="65"/>
      <c r="VHJ127" s="65"/>
      <c r="VHL127" s="65"/>
      <c r="VHN127" s="65"/>
      <c r="VHP127" s="65"/>
      <c r="VHR127" s="65"/>
      <c r="VHT127" s="65"/>
      <c r="VHV127" s="65"/>
      <c r="VHX127" s="65"/>
      <c r="VHZ127" s="65"/>
      <c r="VIB127" s="65"/>
      <c r="VID127" s="65"/>
      <c r="VIF127" s="65"/>
      <c r="VIH127" s="65"/>
      <c r="VIJ127" s="65"/>
      <c r="VIL127" s="65"/>
      <c r="VIN127" s="65"/>
      <c r="VIP127" s="65"/>
      <c r="VIR127" s="65"/>
      <c r="VIT127" s="65"/>
      <c r="VIV127" s="65"/>
      <c r="VIX127" s="65"/>
      <c r="VIZ127" s="65"/>
      <c r="VJB127" s="65"/>
      <c r="VJD127" s="65"/>
      <c r="VJF127" s="65"/>
      <c r="VJH127" s="65"/>
      <c r="VJJ127" s="65"/>
      <c r="VJL127" s="65"/>
      <c r="VJN127" s="65"/>
      <c r="VJP127" s="65"/>
      <c r="VJR127" s="65"/>
      <c r="VJT127" s="65"/>
      <c r="VJV127" s="65"/>
      <c r="VJX127" s="65"/>
      <c r="VJZ127" s="65"/>
      <c r="VKB127" s="65"/>
      <c r="VKD127" s="65"/>
      <c r="VKF127" s="65"/>
      <c r="VKH127" s="65"/>
      <c r="VKJ127" s="65"/>
      <c r="VKL127" s="65"/>
      <c r="VKN127" s="65"/>
      <c r="VKP127" s="65"/>
      <c r="VKR127" s="65"/>
      <c r="VKT127" s="65"/>
      <c r="VKV127" s="65"/>
      <c r="VKX127" s="65"/>
      <c r="VKZ127" s="65"/>
      <c r="VLB127" s="65"/>
      <c r="VLD127" s="65"/>
      <c r="VLF127" s="65"/>
      <c r="VLH127" s="65"/>
      <c r="VLJ127" s="65"/>
      <c r="VLL127" s="65"/>
      <c r="VLN127" s="65"/>
      <c r="VLP127" s="65"/>
      <c r="VLR127" s="65"/>
      <c r="VLT127" s="65"/>
      <c r="VLV127" s="65"/>
      <c r="VLX127" s="65"/>
      <c r="VLZ127" s="65"/>
      <c r="VMB127" s="65"/>
      <c r="VMD127" s="65"/>
      <c r="VMF127" s="65"/>
      <c r="VMH127" s="65"/>
      <c r="VMJ127" s="65"/>
      <c r="VML127" s="65"/>
      <c r="VMN127" s="65"/>
      <c r="VMP127" s="65"/>
      <c r="VMR127" s="65"/>
      <c r="VMT127" s="65"/>
      <c r="VMV127" s="65"/>
      <c r="VMX127" s="65"/>
      <c r="VMZ127" s="65"/>
      <c r="VNB127" s="65"/>
      <c r="VND127" s="65"/>
      <c r="VNF127" s="65"/>
      <c r="VNH127" s="65"/>
      <c r="VNJ127" s="65"/>
      <c r="VNL127" s="65"/>
      <c r="VNN127" s="65"/>
      <c r="VNP127" s="65"/>
      <c r="VNR127" s="65"/>
      <c r="VNT127" s="65"/>
      <c r="VNV127" s="65"/>
      <c r="VNX127" s="65"/>
      <c r="VNZ127" s="65"/>
      <c r="VOB127" s="65"/>
      <c r="VOD127" s="65"/>
      <c r="VOF127" s="65"/>
      <c r="VOH127" s="65"/>
      <c r="VOJ127" s="65"/>
      <c r="VOL127" s="65"/>
      <c r="VON127" s="65"/>
      <c r="VOP127" s="65"/>
      <c r="VOR127" s="65"/>
      <c r="VOT127" s="65"/>
      <c r="VOV127" s="65"/>
      <c r="VOX127" s="65"/>
      <c r="VOZ127" s="65"/>
      <c r="VPB127" s="65"/>
      <c r="VPD127" s="65"/>
      <c r="VPF127" s="65"/>
      <c r="VPH127" s="65"/>
      <c r="VPJ127" s="65"/>
      <c r="VPL127" s="65"/>
      <c r="VPN127" s="65"/>
      <c r="VPP127" s="65"/>
      <c r="VPR127" s="65"/>
      <c r="VPT127" s="65"/>
      <c r="VPV127" s="65"/>
      <c r="VPX127" s="65"/>
      <c r="VPZ127" s="65"/>
      <c r="VQB127" s="65"/>
      <c r="VQD127" s="65"/>
      <c r="VQF127" s="65"/>
      <c r="VQH127" s="65"/>
      <c r="VQJ127" s="65"/>
      <c r="VQL127" s="65"/>
      <c r="VQN127" s="65"/>
      <c r="VQP127" s="65"/>
      <c r="VQR127" s="65"/>
      <c r="VQT127" s="65"/>
      <c r="VQV127" s="65"/>
      <c r="VQX127" s="65"/>
      <c r="VQZ127" s="65"/>
      <c r="VRB127" s="65"/>
      <c r="VRD127" s="65"/>
      <c r="VRF127" s="65"/>
      <c r="VRH127" s="65"/>
      <c r="VRJ127" s="65"/>
      <c r="VRL127" s="65"/>
      <c r="VRN127" s="65"/>
      <c r="VRP127" s="65"/>
      <c r="VRR127" s="65"/>
      <c r="VRT127" s="65"/>
      <c r="VRV127" s="65"/>
      <c r="VRX127" s="65"/>
      <c r="VRZ127" s="65"/>
      <c r="VSB127" s="65"/>
      <c r="VSD127" s="65"/>
      <c r="VSF127" s="65"/>
      <c r="VSH127" s="65"/>
      <c r="VSJ127" s="65"/>
      <c r="VSL127" s="65"/>
      <c r="VSN127" s="65"/>
      <c r="VSP127" s="65"/>
      <c r="VSR127" s="65"/>
      <c r="VST127" s="65"/>
      <c r="VSV127" s="65"/>
      <c r="VSX127" s="65"/>
      <c r="VSZ127" s="65"/>
      <c r="VTB127" s="65"/>
      <c r="VTD127" s="65"/>
      <c r="VTF127" s="65"/>
      <c r="VTH127" s="65"/>
      <c r="VTJ127" s="65"/>
      <c r="VTL127" s="65"/>
      <c r="VTN127" s="65"/>
      <c r="VTP127" s="65"/>
      <c r="VTR127" s="65"/>
      <c r="VTT127" s="65"/>
      <c r="VTV127" s="65"/>
      <c r="VTX127" s="65"/>
      <c r="VTZ127" s="65"/>
      <c r="VUB127" s="65"/>
      <c r="VUD127" s="65"/>
      <c r="VUF127" s="65"/>
      <c r="VUH127" s="65"/>
      <c r="VUJ127" s="65"/>
      <c r="VUL127" s="65"/>
      <c r="VUN127" s="65"/>
      <c r="VUP127" s="65"/>
      <c r="VUR127" s="65"/>
      <c r="VUT127" s="65"/>
      <c r="VUV127" s="65"/>
      <c r="VUX127" s="65"/>
      <c r="VUZ127" s="65"/>
      <c r="VVB127" s="65"/>
      <c r="VVD127" s="65"/>
      <c r="VVF127" s="65"/>
      <c r="VVH127" s="65"/>
      <c r="VVJ127" s="65"/>
      <c r="VVL127" s="65"/>
      <c r="VVN127" s="65"/>
      <c r="VVP127" s="65"/>
      <c r="VVR127" s="65"/>
      <c r="VVT127" s="65"/>
      <c r="VVV127" s="65"/>
      <c r="VVX127" s="65"/>
      <c r="VVZ127" s="65"/>
      <c r="VWB127" s="65"/>
      <c r="VWD127" s="65"/>
      <c r="VWF127" s="65"/>
      <c r="VWH127" s="65"/>
      <c r="VWJ127" s="65"/>
      <c r="VWL127" s="65"/>
      <c r="VWN127" s="65"/>
      <c r="VWP127" s="65"/>
      <c r="VWR127" s="65"/>
      <c r="VWT127" s="65"/>
      <c r="VWV127" s="65"/>
      <c r="VWX127" s="65"/>
      <c r="VWZ127" s="65"/>
      <c r="VXB127" s="65"/>
      <c r="VXD127" s="65"/>
      <c r="VXF127" s="65"/>
      <c r="VXH127" s="65"/>
      <c r="VXJ127" s="65"/>
      <c r="VXL127" s="65"/>
      <c r="VXN127" s="65"/>
      <c r="VXP127" s="65"/>
      <c r="VXR127" s="65"/>
      <c r="VXT127" s="65"/>
      <c r="VXV127" s="65"/>
      <c r="VXX127" s="65"/>
      <c r="VXZ127" s="65"/>
      <c r="VYB127" s="65"/>
      <c r="VYD127" s="65"/>
      <c r="VYF127" s="65"/>
      <c r="VYH127" s="65"/>
      <c r="VYJ127" s="65"/>
      <c r="VYL127" s="65"/>
      <c r="VYN127" s="65"/>
      <c r="VYP127" s="65"/>
      <c r="VYR127" s="65"/>
      <c r="VYT127" s="65"/>
      <c r="VYV127" s="65"/>
      <c r="VYX127" s="65"/>
      <c r="VYZ127" s="65"/>
      <c r="VZB127" s="65"/>
      <c r="VZD127" s="65"/>
      <c r="VZF127" s="65"/>
      <c r="VZH127" s="65"/>
      <c r="VZJ127" s="65"/>
      <c r="VZL127" s="65"/>
      <c r="VZN127" s="65"/>
      <c r="VZP127" s="65"/>
      <c r="VZR127" s="65"/>
      <c r="VZT127" s="65"/>
      <c r="VZV127" s="65"/>
      <c r="VZX127" s="65"/>
      <c r="VZZ127" s="65"/>
      <c r="WAB127" s="65"/>
      <c r="WAD127" s="65"/>
      <c r="WAF127" s="65"/>
      <c r="WAH127" s="65"/>
      <c r="WAJ127" s="65"/>
      <c r="WAL127" s="65"/>
      <c r="WAN127" s="65"/>
      <c r="WAP127" s="65"/>
      <c r="WAR127" s="65"/>
      <c r="WAT127" s="65"/>
      <c r="WAV127" s="65"/>
      <c r="WAX127" s="65"/>
      <c r="WAZ127" s="65"/>
      <c r="WBB127" s="65"/>
      <c r="WBD127" s="65"/>
      <c r="WBF127" s="65"/>
      <c r="WBH127" s="65"/>
      <c r="WBJ127" s="65"/>
      <c r="WBL127" s="65"/>
      <c r="WBN127" s="65"/>
      <c r="WBP127" s="65"/>
      <c r="WBR127" s="65"/>
      <c r="WBT127" s="65"/>
      <c r="WBV127" s="65"/>
      <c r="WBX127" s="65"/>
      <c r="WBZ127" s="65"/>
      <c r="WCB127" s="65"/>
      <c r="WCD127" s="65"/>
      <c r="WCF127" s="65"/>
      <c r="WCH127" s="65"/>
      <c r="WCJ127" s="65"/>
      <c r="WCL127" s="65"/>
      <c r="WCN127" s="65"/>
      <c r="WCP127" s="65"/>
      <c r="WCR127" s="65"/>
      <c r="WCT127" s="65"/>
      <c r="WCV127" s="65"/>
      <c r="WCX127" s="65"/>
      <c r="WCZ127" s="65"/>
      <c r="WDB127" s="65"/>
      <c r="WDD127" s="65"/>
      <c r="WDF127" s="65"/>
      <c r="WDH127" s="65"/>
      <c r="WDJ127" s="65"/>
      <c r="WDL127" s="65"/>
      <c r="WDN127" s="65"/>
      <c r="WDP127" s="65"/>
      <c r="WDR127" s="65"/>
      <c r="WDT127" s="65"/>
      <c r="WDV127" s="65"/>
      <c r="WDX127" s="65"/>
      <c r="WDZ127" s="65"/>
      <c r="WEB127" s="65"/>
      <c r="WED127" s="65"/>
      <c r="WEF127" s="65"/>
      <c r="WEH127" s="65"/>
      <c r="WEJ127" s="65"/>
      <c r="WEL127" s="65"/>
      <c r="WEN127" s="65"/>
      <c r="WEP127" s="65"/>
      <c r="WER127" s="65"/>
      <c r="WET127" s="65"/>
      <c r="WEV127" s="65"/>
      <c r="WEX127" s="65"/>
      <c r="WEZ127" s="65"/>
      <c r="WFB127" s="65"/>
      <c r="WFD127" s="65"/>
      <c r="WFF127" s="65"/>
      <c r="WFH127" s="65"/>
      <c r="WFJ127" s="65"/>
      <c r="WFL127" s="65"/>
      <c r="WFN127" s="65"/>
      <c r="WFP127" s="65"/>
      <c r="WFR127" s="65"/>
      <c r="WFT127" s="65"/>
      <c r="WFV127" s="65"/>
      <c r="WFX127" s="65"/>
      <c r="WFZ127" s="65"/>
      <c r="WGB127" s="65"/>
      <c r="WGD127" s="65"/>
      <c r="WGF127" s="65"/>
      <c r="WGH127" s="65"/>
      <c r="WGJ127" s="65"/>
      <c r="WGL127" s="65"/>
      <c r="WGN127" s="65"/>
      <c r="WGP127" s="65"/>
      <c r="WGR127" s="65"/>
      <c r="WGT127" s="65"/>
      <c r="WGV127" s="65"/>
      <c r="WGX127" s="65"/>
      <c r="WGZ127" s="65"/>
      <c r="WHB127" s="65"/>
      <c r="WHD127" s="65"/>
      <c r="WHF127" s="65"/>
      <c r="WHH127" s="65"/>
      <c r="WHJ127" s="65"/>
      <c r="WHL127" s="65"/>
      <c r="WHN127" s="65"/>
      <c r="WHP127" s="65"/>
      <c r="WHR127" s="65"/>
      <c r="WHT127" s="65"/>
      <c r="WHV127" s="65"/>
      <c r="WHX127" s="65"/>
      <c r="WHZ127" s="65"/>
      <c r="WIB127" s="65"/>
      <c r="WID127" s="65"/>
      <c r="WIF127" s="65"/>
      <c r="WIH127" s="65"/>
      <c r="WIJ127" s="65"/>
      <c r="WIL127" s="65"/>
      <c r="WIN127" s="65"/>
      <c r="WIP127" s="65"/>
      <c r="WIR127" s="65"/>
      <c r="WIT127" s="65"/>
      <c r="WIV127" s="65"/>
      <c r="WIX127" s="65"/>
      <c r="WIZ127" s="65"/>
      <c r="WJB127" s="65"/>
      <c r="WJD127" s="65"/>
      <c r="WJF127" s="65"/>
      <c r="WJH127" s="65"/>
      <c r="WJJ127" s="65"/>
      <c r="WJL127" s="65"/>
      <c r="WJN127" s="65"/>
      <c r="WJP127" s="65"/>
      <c r="WJR127" s="65"/>
      <c r="WJT127" s="65"/>
      <c r="WJV127" s="65"/>
      <c r="WJX127" s="65"/>
      <c r="WJZ127" s="65"/>
      <c r="WKB127" s="65"/>
      <c r="WKD127" s="65"/>
      <c r="WKF127" s="65"/>
      <c r="WKH127" s="65"/>
      <c r="WKJ127" s="65"/>
      <c r="WKL127" s="65"/>
      <c r="WKN127" s="65"/>
      <c r="WKP127" s="65"/>
      <c r="WKR127" s="65"/>
      <c r="WKT127" s="65"/>
      <c r="WKV127" s="65"/>
      <c r="WKX127" s="65"/>
      <c r="WKZ127" s="65"/>
      <c r="WLB127" s="65"/>
      <c r="WLD127" s="65"/>
      <c r="WLF127" s="65"/>
      <c r="WLH127" s="65"/>
      <c r="WLJ127" s="65"/>
      <c r="WLL127" s="65"/>
      <c r="WLN127" s="65"/>
      <c r="WLP127" s="65"/>
      <c r="WLR127" s="65"/>
      <c r="WLT127" s="65"/>
      <c r="WLV127" s="65"/>
      <c r="WLX127" s="65"/>
      <c r="WLZ127" s="65"/>
      <c r="WMB127" s="65"/>
      <c r="WMD127" s="65"/>
      <c r="WMF127" s="65"/>
      <c r="WMH127" s="65"/>
      <c r="WMJ127" s="65"/>
      <c r="WML127" s="65"/>
      <c r="WMN127" s="65"/>
      <c r="WMP127" s="65"/>
      <c r="WMR127" s="65"/>
      <c r="WMT127" s="65"/>
      <c r="WMV127" s="65"/>
      <c r="WMX127" s="65"/>
      <c r="WMZ127" s="65"/>
      <c r="WNB127" s="65"/>
      <c r="WND127" s="65"/>
      <c r="WNF127" s="65"/>
      <c r="WNH127" s="65"/>
      <c r="WNJ127" s="65"/>
      <c r="WNL127" s="65"/>
      <c r="WNN127" s="65"/>
      <c r="WNP127" s="65"/>
      <c r="WNR127" s="65"/>
      <c r="WNT127" s="65"/>
      <c r="WNV127" s="65"/>
      <c r="WNX127" s="65"/>
      <c r="WNZ127" s="65"/>
      <c r="WOB127" s="65"/>
      <c r="WOD127" s="65"/>
      <c r="WOF127" s="65"/>
      <c r="WOH127" s="65"/>
      <c r="WOJ127" s="65"/>
      <c r="WOL127" s="65"/>
      <c r="WON127" s="65"/>
      <c r="WOP127" s="65"/>
      <c r="WOR127" s="65"/>
      <c r="WOT127" s="65"/>
      <c r="WOV127" s="65"/>
      <c r="WOX127" s="65"/>
      <c r="WOZ127" s="65"/>
      <c r="WPB127" s="65"/>
      <c r="WPD127" s="65"/>
      <c r="WPF127" s="65"/>
      <c r="WPH127" s="65"/>
      <c r="WPJ127" s="65"/>
      <c r="WPL127" s="65"/>
      <c r="WPN127" s="65"/>
      <c r="WPP127" s="65"/>
      <c r="WPR127" s="65"/>
      <c r="WPT127" s="65"/>
      <c r="WPV127" s="65"/>
      <c r="WPX127" s="65"/>
      <c r="WPZ127" s="65"/>
      <c r="WQB127" s="65"/>
      <c r="WQD127" s="65"/>
      <c r="WQF127" s="65"/>
      <c r="WQH127" s="65"/>
      <c r="WQJ127" s="65"/>
      <c r="WQL127" s="65"/>
      <c r="WQN127" s="65"/>
      <c r="WQP127" s="65"/>
      <c r="WQR127" s="65"/>
      <c r="WQT127" s="65"/>
      <c r="WQV127" s="65"/>
      <c r="WQX127" s="65"/>
      <c r="WQZ127" s="65"/>
      <c r="WRB127" s="65"/>
      <c r="WRD127" s="65"/>
      <c r="WRF127" s="65"/>
      <c r="WRH127" s="65"/>
      <c r="WRJ127" s="65"/>
      <c r="WRL127" s="65"/>
      <c r="WRN127" s="65"/>
      <c r="WRP127" s="65"/>
      <c r="WRR127" s="65"/>
      <c r="WRT127" s="65"/>
      <c r="WRV127" s="65"/>
      <c r="WRX127" s="65"/>
      <c r="WRZ127" s="65"/>
      <c r="WSB127" s="65"/>
      <c r="WSD127" s="65"/>
      <c r="WSF127" s="65"/>
      <c r="WSH127" s="65"/>
      <c r="WSJ127" s="65"/>
      <c r="WSL127" s="65"/>
      <c r="WSN127" s="65"/>
      <c r="WSP127" s="65"/>
      <c r="WSR127" s="65"/>
      <c r="WST127" s="65"/>
      <c r="WSV127" s="65"/>
      <c r="WSX127" s="65"/>
      <c r="WSZ127" s="65"/>
      <c r="WTB127" s="65"/>
      <c r="WTD127" s="65"/>
      <c r="WTF127" s="65"/>
      <c r="WTH127" s="65"/>
      <c r="WTJ127" s="65"/>
      <c r="WTL127" s="65"/>
      <c r="WTN127" s="65"/>
      <c r="WTP127" s="65"/>
      <c r="WTR127" s="65"/>
      <c r="WTT127" s="65"/>
      <c r="WTV127" s="65"/>
      <c r="WTX127" s="65"/>
      <c r="WTZ127" s="65"/>
      <c r="WUB127" s="65"/>
      <c r="WUD127" s="65"/>
      <c r="WUF127" s="65"/>
      <c r="WUH127" s="65"/>
      <c r="WUJ127" s="65"/>
      <c r="WUL127" s="65"/>
      <c r="WUN127" s="65"/>
      <c r="WUP127" s="65"/>
      <c r="WUR127" s="65"/>
      <c r="WUT127" s="65"/>
      <c r="WUV127" s="65"/>
      <c r="WUX127" s="65"/>
      <c r="WUZ127" s="65"/>
      <c r="WVB127" s="65"/>
      <c r="WVD127" s="65"/>
      <c r="WVF127" s="65"/>
      <c r="WVH127" s="65"/>
      <c r="WVJ127" s="65"/>
      <c r="WVL127" s="65"/>
      <c r="WVN127" s="65"/>
      <c r="WVP127" s="65"/>
      <c r="WVR127" s="65"/>
      <c r="WVT127" s="65"/>
      <c r="WVV127" s="65"/>
      <c r="WVX127" s="65"/>
      <c r="WVZ127" s="65"/>
      <c r="WWB127" s="65"/>
      <c r="WWD127" s="65"/>
      <c r="WWF127" s="65"/>
      <c r="WWH127" s="65"/>
      <c r="WWJ127" s="65"/>
      <c r="WWL127" s="65"/>
      <c r="WWN127" s="65"/>
      <c r="WWP127" s="65"/>
      <c r="WWR127" s="65"/>
      <c r="WWT127" s="65"/>
      <c r="WWV127" s="65"/>
      <c r="WWX127" s="65"/>
      <c r="WWZ127" s="65"/>
      <c r="WXB127" s="65"/>
      <c r="WXD127" s="65"/>
      <c r="WXF127" s="65"/>
      <c r="WXH127" s="65"/>
      <c r="WXJ127" s="65"/>
      <c r="WXL127" s="65"/>
      <c r="WXN127" s="65"/>
      <c r="WXP127" s="65"/>
      <c r="WXR127" s="65"/>
      <c r="WXT127" s="65"/>
      <c r="WXV127" s="65"/>
      <c r="WXX127" s="65"/>
      <c r="WXZ127" s="65"/>
      <c r="WYB127" s="65"/>
      <c r="WYD127" s="65"/>
      <c r="WYF127" s="65"/>
      <c r="WYH127" s="65"/>
      <c r="WYJ127" s="65"/>
      <c r="WYL127" s="65"/>
      <c r="WYN127" s="65"/>
      <c r="WYP127" s="65"/>
      <c r="WYR127" s="65"/>
      <c r="WYT127" s="65"/>
      <c r="WYV127" s="65"/>
      <c r="WYX127" s="65"/>
      <c r="WYZ127" s="65"/>
      <c r="WZB127" s="65"/>
      <c r="WZD127" s="65"/>
      <c r="WZF127" s="65"/>
      <c r="WZH127" s="65"/>
      <c r="WZJ127" s="65"/>
      <c r="WZL127" s="65"/>
      <c r="WZN127" s="65"/>
      <c r="WZP127" s="65"/>
      <c r="WZR127" s="65"/>
      <c r="WZT127" s="65"/>
      <c r="WZV127" s="65"/>
      <c r="WZX127" s="65"/>
      <c r="WZZ127" s="65"/>
      <c r="XAB127" s="65"/>
      <c r="XAD127" s="65"/>
      <c r="XAF127" s="65"/>
      <c r="XAH127" s="65"/>
      <c r="XAJ127" s="65"/>
      <c r="XAL127" s="65"/>
      <c r="XAN127" s="65"/>
      <c r="XAP127" s="65"/>
      <c r="XAR127" s="65"/>
      <c r="XAT127" s="65"/>
      <c r="XAV127" s="65"/>
      <c r="XAX127" s="65"/>
      <c r="XAZ127" s="65"/>
      <c r="XBB127" s="65"/>
      <c r="XBD127" s="65"/>
      <c r="XBF127" s="65"/>
      <c r="XBH127" s="65"/>
      <c r="XBJ127" s="65"/>
      <c r="XBL127" s="65"/>
      <c r="XBN127" s="65"/>
      <c r="XBP127" s="65"/>
      <c r="XBR127" s="65"/>
      <c r="XBT127" s="65"/>
      <c r="XBV127" s="65"/>
      <c r="XBX127" s="65"/>
      <c r="XBZ127" s="65"/>
      <c r="XCB127" s="65"/>
      <c r="XCD127" s="65"/>
      <c r="XCF127" s="65"/>
      <c r="XCH127" s="65"/>
      <c r="XCJ127" s="65"/>
      <c r="XCL127" s="65"/>
      <c r="XCN127" s="65"/>
      <c r="XCP127" s="65"/>
      <c r="XCR127" s="65"/>
      <c r="XCT127" s="65"/>
      <c r="XCV127" s="65"/>
      <c r="XCX127" s="65"/>
      <c r="XCZ127" s="65"/>
      <c r="XDB127" s="65"/>
      <c r="XDD127" s="65"/>
      <c r="XDF127" s="65"/>
      <c r="XDH127" s="65"/>
      <c r="XDJ127" s="65"/>
      <c r="XDL127" s="65"/>
      <c r="XDN127" s="65"/>
      <c r="XDP127" s="65"/>
      <c r="XDR127" s="65"/>
      <c r="XDT127" s="65"/>
      <c r="XDV127" s="65"/>
      <c r="XDX127" s="65"/>
      <c r="XDZ127" s="65"/>
      <c r="XEB127" s="65"/>
      <c r="XED127" s="65"/>
      <c r="XEF127" s="65"/>
      <c r="XEH127" s="65"/>
      <c r="XEJ127" s="65"/>
      <c r="XEL127" s="65"/>
      <c r="XEN127" s="65"/>
      <c r="XEP127" s="65"/>
      <c r="XER127" s="65"/>
      <c r="XET127" s="65"/>
      <c r="XEV127" s="65"/>
      <c r="XEX127" s="65"/>
      <c r="XEZ127" s="65"/>
      <c r="XFB127" s="65"/>
    </row>
    <row r="128" spans="1:16382" x14ac:dyDescent="0.3">
      <c r="C128" s="64"/>
      <c r="D128" s="65"/>
      <c r="E128" s="64"/>
      <c r="F128" s="65"/>
      <c r="G128" s="64"/>
      <c r="H128" s="65"/>
      <c r="I128" s="64"/>
      <c r="J128" s="65"/>
      <c r="K128" s="64"/>
      <c r="L128" s="65"/>
      <c r="M128" s="64"/>
      <c r="N128" s="65"/>
      <c r="O128" s="64"/>
      <c r="P128" s="65"/>
      <c r="Q128" s="64"/>
      <c r="R128" s="65"/>
      <c r="S128" s="64"/>
      <c r="T128" s="65"/>
      <c r="U128" s="64"/>
      <c r="V128" s="65"/>
      <c r="W128" s="64"/>
      <c r="X128" s="65"/>
      <c r="Y128" s="64"/>
      <c r="Z128" s="65"/>
      <c r="AA128" s="64"/>
      <c r="AB128" s="65"/>
      <c r="AC128" s="64"/>
      <c r="AD128" s="65"/>
      <c r="AE128" s="64"/>
      <c r="AF128" s="65"/>
      <c r="AG128" s="64"/>
      <c r="AH128" s="65"/>
      <c r="AI128" s="64"/>
      <c r="AJ128" s="65"/>
      <c r="AK128" s="64"/>
      <c r="AL128" s="65"/>
      <c r="AM128" s="64"/>
      <c r="AN128" s="65"/>
      <c r="AO128" s="64"/>
      <c r="AP128" s="65"/>
      <c r="AQ128" s="64"/>
      <c r="AR128" s="65"/>
      <c r="AS128" s="64"/>
      <c r="AT128" s="65"/>
      <c r="AU128" s="64"/>
      <c r="AV128" s="65"/>
      <c r="AW128" s="64"/>
      <c r="AX128" s="65"/>
      <c r="AY128" s="64"/>
      <c r="AZ128" s="65"/>
      <c r="BA128" s="64"/>
      <c r="BB128" s="65"/>
      <c r="BC128" s="64"/>
      <c r="BD128" s="65"/>
      <c r="BE128" s="64"/>
      <c r="BF128" s="65"/>
      <c r="BH128" s="108"/>
      <c r="BJ128" s="65"/>
      <c r="BL128" s="65"/>
      <c r="BN128" s="65"/>
      <c r="BP128" s="65"/>
      <c r="BR128" s="65"/>
      <c r="BT128" s="65"/>
      <c r="BV128" s="65"/>
      <c r="BX128" s="65"/>
      <c r="BZ128" s="65"/>
      <c r="CB128" s="65"/>
      <c r="CD128" s="65"/>
      <c r="CF128" s="65"/>
      <c r="CH128" s="65"/>
      <c r="CJ128" s="65"/>
      <c r="CL128" s="65"/>
      <c r="CN128" s="65"/>
      <c r="CP128" s="65"/>
      <c r="CR128" s="65"/>
      <c r="CT128" s="65"/>
      <c r="CV128" s="65"/>
      <c r="CX128" s="65"/>
      <c r="CZ128" s="65"/>
      <c r="DB128" s="65"/>
      <c r="DD128" s="65"/>
      <c r="DF128" s="65"/>
      <c r="DH128" s="65"/>
      <c r="DJ128" s="65"/>
      <c r="DL128" s="65"/>
      <c r="DN128" s="65"/>
      <c r="DP128" s="65"/>
      <c r="DR128" s="65"/>
      <c r="DT128" s="65"/>
      <c r="DV128" s="65"/>
      <c r="DX128" s="65"/>
      <c r="DZ128" s="65"/>
      <c r="EB128" s="65"/>
      <c r="ED128" s="65"/>
      <c r="EF128" s="65"/>
      <c r="EH128" s="65"/>
      <c r="EJ128" s="65"/>
      <c r="EL128" s="65"/>
      <c r="EN128" s="65"/>
      <c r="EP128" s="65"/>
      <c r="ER128" s="65"/>
      <c r="ET128" s="65"/>
      <c r="EV128" s="65"/>
      <c r="EX128" s="65"/>
      <c r="EZ128" s="65"/>
      <c r="FB128" s="65"/>
      <c r="FD128" s="65"/>
      <c r="FF128" s="65"/>
      <c r="FH128" s="65"/>
      <c r="FJ128" s="65"/>
      <c r="FL128" s="65"/>
      <c r="FN128" s="65"/>
      <c r="FP128" s="65"/>
      <c r="FR128" s="65"/>
      <c r="FT128" s="65"/>
      <c r="FV128" s="65"/>
      <c r="FX128" s="65"/>
      <c r="FZ128" s="65"/>
      <c r="GB128" s="65"/>
      <c r="GD128" s="65"/>
      <c r="GF128" s="65"/>
      <c r="GH128" s="65"/>
      <c r="GJ128" s="65"/>
      <c r="GL128" s="65"/>
      <c r="GN128" s="65"/>
      <c r="GP128" s="65"/>
      <c r="GR128" s="65"/>
      <c r="GT128" s="65"/>
      <c r="GV128" s="65"/>
      <c r="GX128" s="65"/>
      <c r="GZ128" s="65"/>
      <c r="HB128" s="65"/>
      <c r="HD128" s="65"/>
      <c r="HF128" s="65"/>
      <c r="HH128" s="65"/>
      <c r="HJ128" s="65"/>
      <c r="HL128" s="65"/>
      <c r="HN128" s="65"/>
      <c r="HP128" s="65"/>
      <c r="HR128" s="65"/>
      <c r="HT128" s="65"/>
      <c r="HV128" s="65"/>
      <c r="HX128" s="65"/>
      <c r="HZ128" s="65"/>
      <c r="IB128" s="65"/>
      <c r="ID128" s="65"/>
      <c r="IF128" s="65"/>
      <c r="IH128" s="65"/>
      <c r="IJ128" s="65"/>
      <c r="IL128" s="65"/>
      <c r="IN128" s="65"/>
      <c r="IP128" s="65"/>
      <c r="IR128" s="65"/>
      <c r="IT128" s="65"/>
      <c r="IV128" s="65"/>
      <c r="IX128" s="65"/>
      <c r="IZ128" s="65"/>
      <c r="JB128" s="65"/>
      <c r="JD128" s="65"/>
      <c r="JF128" s="65"/>
      <c r="JH128" s="65"/>
      <c r="JJ128" s="65"/>
      <c r="JL128" s="65"/>
      <c r="JN128" s="65"/>
      <c r="JP128" s="65"/>
      <c r="JR128" s="65"/>
      <c r="JT128" s="65"/>
      <c r="JV128" s="65"/>
      <c r="JX128" s="65"/>
      <c r="JZ128" s="65"/>
      <c r="KB128" s="65"/>
      <c r="KD128" s="65"/>
      <c r="KF128" s="65"/>
      <c r="KH128" s="65"/>
      <c r="KJ128" s="65"/>
      <c r="KL128" s="65"/>
      <c r="KN128" s="65"/>
      <c r="KP128" s="65"/>
      <c r="KR128" s="65"/>
      <c r="KT128" s="65"/>
      <c r="KV128" s="65"/>
      <c r="KX128" s="65"/>
      <c r="KZ128" s="65"/>
      <c r="LB128" s="65"/>
      <c r="LD128" s="65"/>
      <c r="LF128" s="65"/>
      <c r="LH128" s="65"/>
      <c r="LJ128" s="65"/>
      <c r="LL128" s="65"/>
      <c r="LN128" s="65"/>
      <c r="LP128" s="65"/>
      <c r="LR128" s="65"/>
      <c r="LT128" s="65"/>
      <c r="LV128" s="65"/>
      <c r="LX128" s="65"/>
      <c r="LZ128" s="65"/>
      <c r="MB128" s="65"/>
      <c r="MD128" s="65"/>
      <c r="MF128" s="65"/>
      <c r="MH128" s="65"/>
      <c r="MJ128" s="65"/>
      <c r="ML128" s="65"/>
      <c r="MN128" s="65"/>
      <c r="MP128" s="65"/>
      <c r="MR128" s="65"/>
      <c r="MT128" s="65"/>
      <c r="MV128" s="65"/>
      <c r="MX128" s="65"/>
      <c r="MZ128" s="65"/>
      <c r="NB128" s="65"/>
      <c r="ND128" s="65"/>
      <c r="NF128" s="65"/>
      <c r="NH128" s="65"/>
      <c r="NJ128" s="65"/>
      <c r="NL128" s="65"/>
      <c r="NN128" s="65"/>
      <c r="NP128" s="65"/>
      <c r="NR128" s="65"/>
      <c r="NT128" s="65"/>
      <c r="NV128" s="65"/>
      <c r="NX128" s="65"/>
      <c r="NZ128" s="65"/>
      <c r="OB128" s="65"/>
      <c r="OD128" s="65"/>
      <c r="OF128" s="65"/>
      <c r="OH128" s="65"/>
      <c r="OJ128" s="65"/>
      <c r="OL128" s="65"/>
      <c r="ON128" s="65"/>
      <c r="OP128" s="65"/>
      <c r="OR128" s="65"/>
      <c r="OT128" s="65"/>
      <c r="OV128" s="65"/>
      <c r="OX128" s="65"/>
      <c r="OZ128" s="65"/>
      <c r="PB128" s="65"/>
      <c r="PD128" s="65"/>
      <c r="PF128" s="65"/>
      <c r="PH128" s="65"/>
      <c r="PJ128" s="65"/>
      <c r="PL128" s="65"/>
      <c r="PN128" s="65"/>
      <c r="PP128" s="65"/>
      <c r="PR128" s="65"/>
      <c r="PT128" s="65"/>
      <c r="PV128" s="65"/>
      <c r="PX128" s="65"/>
      <c r="PZ128" s="65"/>
      <c r="QB128" s="65"/>
      <c r="QD128" s="65"/>
      <c r="QF128" s="65"/>
      <c r="QH128" s="65"/>
      <c r="QJ128" s="65"/>
      <c r="QL128" s="65"/>
      <c r="QN128" s="65"/>
      <c r="QP128" s="65"/>
      <c r="QR128" s="65"/>
      <c r="QT128" s="65"/>
      <c r="QV128" s="65"/>
      <c r="QX128" s="65"/>
      <c r="QZ128" s="65"/>
      <c r="RB128" s="65"/>
      <c r="RD128" s="65"/>
      <c r="RF128" s="65"/>
      <c r="RH128" s="65"/>
      <c r="RJ128" s="65"/>
      <c r="RL128" s="65"/>
      <c r="RN128" s="65"/>
      <c r="RP128" s="65"/>
      <c r="RR128" s="65"/>
      <c r="RT128" s="65"/>
      <c r="RV128" s="65"/>
      <c r="RX128" s="65"/>
      <c r="RZ128" s="65"/>
      <c r="SB128" s="65"/>
      <c r="SD128" s="65"/>
      <c r="SF128" s="65"/>
      <c r="SH128" s="65"/>
      <c r="SJ128" s="65"/>
      <c r="SL128" s="65"/>
      <c r="SN128" s="65"/>
      <c r="SP128" s="65"/>
      <c r="SR128" s="65"/>
      <c r="ST128" s="65"/>
      <c r="SV128" s="65"/>
      <c r="SX128" s="65"/>
      <c r="SZ128" s="65"/>
      <c r="TB128" s="65"/>
      <c r="TD128" s="65"/>
      <c r="TF128" s="65"/>
      <c r="TH128" s="65"/>
      <c r="TJ128" s="65"/>
      <c r="TL128" s="65"/>
      <c r="TN128" s="65"/>
      <c r="TP128" s="65"/>
      <c r="TR128" s="65"/>
      <c r="TT128" s="65"/>
      <c r="TV128" s="65"/>
      <c r="TX128" s="65"/>
      <c r="TZ128" s="65"/>
      <c r="UB128" s="65"/>
      <c r="UD128" s="65"/>
      <c r="UF128" s="65"/>
      <c r="UH128" s="65"/>
      <c r="UJ128" s="65"/>
      <c r="UL128" s="65"/>
      <c r="UN128" s="65"/>
      <c r="UP128" s="65"/>
      <c r="UR128" s="65"/>
      <c r="UT128" s="65"/>
      <c r="UV128" s="65"/>
      <c r="UX128" s="65"/>
      <c r="UZ128" s="65"/>
      <c r="VB128" s="65"/>
      <c r="VD128" s="65"/>
      <c r="VF128" s="65"/>
      <c r="VH128" s="65"/>
      <c r="VJ128" s="65"/>
      <c r="VL128" s="65"/>
      <c r="VN128" s="65"/>
      <c r="VP128" s="65"/>
      <c r="VR128" s="65"/>
      <c r="VT128" s="65"/>
      <c r="VV128" s="65"/>
      <c r="VX128" s="65"/>
      <c r="VZ128" s="65"/>
      <c r="WB128" s="65"/>
      <c r="WD128" s="65"/>
      <c r="WF128" s="65"/>
      <c r="WH128" s="65"/>
      <c r="WJ128" s="65"/>
      <c r="WL128" s="65"/>
      <c r="WN128" s="65"/>
      <c r="WP128" s="65"/>
      <c r="WR128" s="65"/>
      <c r="WT128" s="65"/>
      <c r="WV128" s="65"/>
      <c r="WX128" s="65"/>
      <c r="WZ128" s="65"/>
      <c r="XB128" s="65"/>
      <c r="XD128" s="65"/>
      <c r="XF128" s="65"/>
      <c r="XH128" s="65"/>
      <c r="XJ128" s="65"/>
      <c r="XL128" s="65"/>
      <c r="XN128" s="65"/>
      <c r="XP128" s="65"/>
      <c r="XR128" s="65"/>
      <c r="XT128" s="65"/>
      <c r="XV128" s="65"/>
      <c r="XX128" s="65"/>
      <c r="XZ128" s="65"/>
      <c r="YB128" s="65"/>
      <c r="YD128" s="65"/>
      <c r="YF128" s="65"/>
      <c r="YH128" s="65"/>
      <c r="YJ128" s="65"/>
      <c r="YL128" s="65"/>
      <c r="YN128" s="65"/>
      <c r="YP128" s="65"/>
      <c r="YR128" s="65"/>
      <c r="YT128" s="65"/>
      <c r="YV128" s="65"/>
      <c r="YX128" s="65"/>
      <c r="YZ128" s="65"/>
      <c r="ZB128" s="65"/>
      <c r="ZD128" s="65"/>
      <c r="ZF128" s="65"/>
      <c r="ZH128" s="65"/>
      <c r="ZJ128" s="65"/>
      <c r="ZL128" s="65"/>
      <c r="ZN128" s="65"/>
      <c r="ZP128" s="65"/>
      <c r="ZR128" s="65"/>
      <c r="ZT128" s="65"/>
      <c r="ZV128" s="65"/>
      <c r="ZX128" s="65"/>
      <c r="ZZ128" s="65"/>
      <c r="AAB128" s="65"/>
      <c r="AAD128" s="65"/>
      <c r="AAF128" s="65"/>
      <c r="AAH128" s="65"/>
      <c r="AAJ128" s="65"/>
      <c r="AAL128" s="65"/>
      <c r="AAN128" s="65"/>
      <c r="AAP128" s="65"/>
      <c r="AAR128" s="65"/>
      <c r="AAT128" s="65"/>
      <c r="AAV128" s="65"/>
      <c r="AAX128" s="65"/>
      <c r="AAZ128" s="65"/>
      <c r="ABB128" s="65"/>
      <c r="ABD128" s="65"/>
      <c r="ABF128" s="65"/>
      <c r="ABH128" s="65"/>
      <c r="ABJ128" s="65"/>
      <c r="ABL128" s="65"/>
      <c r="ABN128" s="65"/>
      <c r="ABP128" s="65"/>
      <c r="ABR128" s="65"/>
      <c r="ABT128" s="65"/>
      <c r="ABV128" s="65"/>
      <c r="ABX128" s="65"/>
      <c r="ABZ128" s="65"/>
      <c r="ACB128" s="65"/>
      <c r="ACD128" s="65"/>
      <c r="ACF128" s="65"/>
      <c r="ACH128" s="65"/>
      <c r="ACJ128" s="65"/>
      <c r="ACL128" s="65"/>
      <c r="ACN128" s="65"/>
      <c r="ACP128" s="65"/>
      <c r="ACR128" s="65"/>
      <c r="ACT128" s="65"/>
      <c r="ACV128" s="65"/>
      <c r="ACX128" s="65"/>
      <c r="ACZ128" s="65"/>
      <c r="ADB128" s="65"/>
      <c r="ADD128" s="65"/>
      <c r="ADF128" s="65"/>
      <c r="ADH128" s="65"/>
      <c r="ADJ128" s="65"/>
      <c r="ADL128" s="65"/>
      <c r="ADN128" s="65"/>
      <c r="ADP128" s="65"/>
      <c r="ADR128" s="65"/>
      <c r="ADT128" s="65"/>
      <c r="ADV128" s="65"/>
      <c r="ADX128" s="65"/>
      <c r="ADZ128" s="65"/>
      <c r="AEB128" s="65"/>
      <c r="AED128" s="65"/>
      <c r="AEF128" s="65"/>
      <c r="AEH128" s="65"/>
      <c r="AEJ128" s="65"/>
      <c r="AEL128" s="65"/>
      <c r="AEN128" s="65"/>
      <c r="AEP128" s="65"/>
      <c r="AER128" s="65"/>
      <c r="AET128" s="65"/>
      <c r="AEV128" s="65"/>
      <c r="AEX128" s="65"/>
      <c r="AEZ128" s="65"/>
      <c r="AFB128" s="65"/>
      <c r="AFD128" s="65"/>
      <c r="AFF128" s="65"/>
      <c r="AFH128" s="65"/>
      <c r="AFJ128" s="65"/>
      <c r="AFL128" s="65"/>
      <c r="AFN128" s="65"/>
      <c r="AFP128" s="65"/>
      <c r="AFR128" s="65"/>
      <c r="AFT128" s="65"/>
      <c r="AFV128" s="65"/>
      <c r="AFX128" s="65"/>
      <c r="AFZ128" s="65"/>
      <c r="AGB128" s="65"/>
      <c r="AGD128" s="65"/>
      <c r="AGF128" s="65"/>
      <c r="AGH128" s="65"/>
      <c r="AGJ128" s="65"/>
      <c r="AGL128" s="65"/>
      <c r="AGN128" s="65"/>
      <c r="AGP128" s="65"/>
      <c r="AGR128" s="65"/>
      <c r="AGT128" s="65"/>
      <c r="AGV128" s="65"/>
      <c r="AGX128" s="65"/>
      <c r="AGZ128" s="65"/>
      <c r="AHB128" s="65"/>
      <c r="AHD128" s="65"/>
      <c r="AHF128" s="65"/>
      <c r="AHH128" s="65"/>
      <c r="AHJ128" s="65"/>
      <c r="AHL128" s="65"/>
      <c r="AHN128" s="65"/>
      <c r="AHP128" s="65"/>
      <c r="AHR128" s="65"/>
      <c r="AHT128" s="65"/>
      <c r="AHV128" s="65"/>
      <c r="AHX128" s="65"/>
      <c r="AHZ128" s="65"/>
      <c r="AIB128" s="65"/>
      <c r="AID128" s="65"/>
      <c r="AIF128" s="65"/>
      <c r="AIH128" s="65"/>
      <c r="AIJ128" s="65"/>
      <c r="AIL128" s="65"/>
      <c r="AIN128" s="65"/>
      <c r="AIP128" s="65"/>
      <c r="AIR128" s="65"/>
      <c r="AIT128" s="65"/>
      <c r="AIV128" s="65"/>
      <c r="AIX128" s="65"/>
      <c r="AIZ128" s="65"/>
      <c r="AJB128" s="65"/>
      <c r="AJD128" s="65"/>
      <c r="AJF128" s="65"/>
      <c r="AJH128" s="65"/>
      <c r="AJJ128" s="65"/>
      <c r="AJL128" s="65"/>
      <c r="AJN128" s="65"/>
      <c r="AJP128" s="65"/>
      <c r="AJR128" s="65"/>
      <c r="AJT128" s="65"/>
      <c r="AJV128" s="65"/>
      <c r="AJX128" s="65"/>
      <c r="AJZ128" s="65"/>
      <c r="AKB128" s="65"/>
      <c r="AKD128" s="65"/>
      <c r="AKF128" s="65"/>
      <c r="AKH128" s="65"/>
      <c r="AKJ128" s="65"/>
      <c r="AKL128" s="65"/>
      <c r="AKN128" s="65"/>
      <c r="AKP128" s="65"/>
      <c r="AKR128" s="65"/>
      <c r="AKT128" s="65"/>
      <c r="AKV128" s="65"/>
      <c r="AKX128" s="65"/>
      <c r="AKZ128" s="65"/>
      <c r="ALB128" s="65"/>
      <c r="ALD128" s="65"/>
      <c r="ALF128" s="65"/>
      <c r="ALH128" s="65"/>
      <c r="ALJ128" s="65"/>
      <c r="ALL128" s="65"/>
      <c r="ALN128" s="65"/>
      <c r="ALP128" s="65"/>
      <c r="ALR128" s="65"/>
      <c r="ALT128" s="65"/>
      <c r="ALV128" s="65"/>
      <c r="ALX128" s="65"/>
      <c r="ALZ128" s="65"/>
      <c r="AMB128" s="65"/>
      <c r="AMD128" s="65"/>
      <c r="AMF128" s="65"/>
      <c r="AMH128" s="65"/>
      <c r="AMJ128" s="65"/>
      <c r="AML128" s="65"/>
      <c r="AMN128" s="65"/>
      <c r="AMP128" s="65"/>
      <c r="AMR128" s="65"/>
      <c r="AMT128" s="65"/>
      <c r="AMV128" s="65"/>
      <c r="AMX128" s="65"/>
      <c r="AMZ128" s="65"/>
      <c r="ANB128" s="65"/>
      <c r="AND128" s="65"/>
      <c r="ANF128" s="65"/>
      <c r="ANH128" s="65"/>
      <c r="ANJ128" s="65"/>
      <c r="ANL128" s="65"/>
      <c r="ANN128" s="65"/>
      <c r="ANP128" s="65"/>
      <c r="ANR128" s="65"/>
      <c r="ANT128" s="65"/>
      <c r="ANV128" s="65"/>
      <c r="ANX128" s="65"/>
      <c r="ANZ128" s="65"/>
      <c r="AOB128" s="65"/>
      <c r="AOD128" s="65"/>
      <c r="AOF128" s="65"/>
      <c r="AOH128" s="65"/>
      <c r="AOJ128" s="65"/>
      <c r="AOL128" s="65"/>
      <c r="AON128" s="65"/>
      <c r="AOP128" s="65"/>
      <c r="AOR128" s="65"/>
      <c r="AOT128" s="65"/>
      <c r="AOV128" s="65"/>
      <c r="AOX128" s="65"/>
      <c r="AOZ128" s="65"/>
      <c r="APB128" s="65"/>
      <c r="APD128" s="65"/>
      <c r="APF128" s="65"/>
      <c r="APH128" s="65"/>
      <c r="APJ128" s="65"/>
      <c r="APL128" s="65"/>
      <c r="APN128" s="65"/>
      <c r="APP128" s="65"/>
      <c r="APR128" s="65"/>
      <c r="APT128" s="65"/>
      <c r="APV128" s="65"/>
      <c r="APX128" s="65"/>
      <c r="APZ128" s="65"/>
      <c r="AQB128" s="65"/>
      <c r="AQD128" s="65"/>
      <c r="AQF128" s="65"/>
      <c r="AQH128" s="65"/>
      <c r="AQJ128" s="65"/>
      <c r="AQL128" s="65"/>
      <c r="AQN128" s="65"/>
      <c r="AQP128" s="65"/>
      <c r="AQR128" s="65"/>
      <c r="AQT128" s="65"/>
      <c r="AQV128" s="65"/>
      <c r="AQX128" s="65"/>
      <c r="AQZ128" s="65"/>
      <c r="ARB128" s="65"/>
      <c r="ARD128" s="65"/>
      <c r="ARF128" s="65"/>
      <c r="ARH128" s="65"/>
      <c r="ARJ128" s="65"/>
      <c r="ARL128" s="65"/>
      <c r="ARN128" s="65"/>
      <c r="ARP128" s="65"/>
      <c r="ARR128" s="65"/>
      <c r="ART128" s="65"/>
      <c r="ARV128" s="65"/>
      <c r="ARX128" s="65"/>
      <c r="ARZ128" s="65"/>
      <c r="ASB128" s="65"/>
      <c r="ASD128" s="65"/>
      <c r="ASF128" s="65"/>
      <c r="ASH128" s="65"/>
      <c r="ASJ128" s="65"/>
      <c r="ASL128" s="65"/>
      <c r="ASN128" s="65"/>
      <c r="ASP128" s="65"/>
      <c r="ASR128" s="65"/>
      <c r="AST128" s="65"/>
      <c r="ASV128" s="65"/>
      <c r="ASX128" s="65"/>
      <c r="ASZ128" s="65"/>
      <c r="ATB128" s="65"/>
      <c r="ATD128" s="65"/>
      <c r="ATF128" s="65"/>
      <c r="ATH128" s="65"/>
      <c r="ATJ128" s="65"/>
      <c r="ATL128" s="65"/>
      <c r="ATN128" s="65"/>
      <c r="ATP128" s="65"/>
      <c r="ATR128" s="65"/>
      <c r="ATT128" s="65"/>
      <c r="ATV128" s="65"/>
      <c r="ATX128" s="65"/>
      <c r="ATZ128" s="65"/>
      <c r="AUB128" s="65"/>
      <c r="AUD128" s="65"/>
      <c r="AUF128" s="65"/>
      <c r="AUH128" s="65"/>
      <c r="AUJ128" s="65"/>
      <c r="AUL128" s="65"/>
      <c r="AUN128" s="65"/>
      <c r="AUP128" s="65"/>
      <c r="AUR128" s="65"/>
      <c r="AUT128" s="65"/>
      <c r="AUV128" s="65"/>
      <c r="AUX128" s="65"/>
      <c r="AUZ128" s="65"/>
      <c r="AVB128" s="65"/>
      <c r="AVD128" s="65"/>
      <c r="AVF128" s="65"/>
      <c r="AVH128" s="65"/>
      <c r="AVJ128" s="65"/>
      <c r="AVL128" s="65"/>
      <c r="AVN128" s="65"/>
      <c r="AVP128" s="65"/>
      <c r="AVR128" s="65"/>
      <c r="AVT128" s="65"/>
      <c r="AVV128" s="65"/>
      <c r="AVX128" s="65"/>
      <c r="AVZ128" s="65"/>
      <c r="AWB128" s="65"/>
      <c r="AWD128" s="65"/>
      <c r="AWF128" s="65"/>
      <c r="AWH128" s="65"/>
      <c r="AWJ128" s="65"/>
      <c r="AWL128" s="65"/>
      <c r="AWN128" s="65"/>
      <c r="AWP128" s="65"/>
      <c r="AWR128" s="65"/>
      <c r="AWT128" s="65"/>
      <c r="AWV128" s="65"/>
      <c r="AWX128" s="65"/>
      <c r="AWZ128" s="65"/>
      <c r="AXB128" s="65"/>
      <c r="AXD128" s="65"/>
      <c r="AXF128" s="65"/>
      <c r="AXH128" s="65"/>
      <c r="AXJ128" s="65"/>
      <c r="AXL128" s="65"/>
      <c r="AXN128" s="65"/>
      <c r="AXP128" s="65"/>
      <c r="AXR128" s="65"/>
      <c r="AXT128" s="65"/>
      <c r="AXV128" s="65"/>
      <c r="AXX128" s="65"/>
      <c r="AXZ128" s="65"/>
      <c r="AYB128" s="65"/>
      <c r="AYD128" s="65"/>
      <c r="AYF128" s="65"/>
      <c r="AYH128" s="65"/>
      <c r="AYJ128" s="65"/>
      <c r="AYL128" s="65"/>
      <c r="AYN128" s="65"/>
      <c r="AYP128" s="65"/>
      <c r="AYR128" s="65"/>
      <c r="AYT128" s="65"/>
      <c r="AYV128" s="65"/>
      <c r="AYX128" s="65"/>
      <c r="AYZ128" s="65"/>
      <c r="AZB128" s="65"/>
      <c r="AZD128" s="65"/>
      <c r="AZF128" s="65"/>
      <c r="AZH128" s="65"/>
      <c r="AZJ128" s="65"/>
      <c r="AZL128" s="65"/>
      <c r="AZN128" s="65"/>
      <c r="AZP128" s="65"/>
      <c r="AZR128" s="65"/>
      <c r="AZT128" s="65"/>
      <c r="AZV128" s="65"/>
      <c r="AZX128" s="65"/>
      <c r="AZZ128" s="65"/>
      <c r="BAB128" s="65"/>
      <c r="BAD128" s="65"/>
      <c r="BAF128" s="65"/>
      <c r="BAH128" s="65"/>
      <c r="BAJ128" s="65"/>
      <c r="BAL128" s="65"/>
      <c r="BAN128" s="65"/>
      <c r="BAP128" s="65"/>
      <c r="BAR128" s="65"/>
      <c r="BAT128" s="65"/>
      <c r="BAV128" s="65"/>
      <c r="BAX128" s="65"/>
      <c r="BAZ128" s="65"/>
      <c r="BBB128" s="65"/>
      <c r="BBD128" s="65"/>
      <c r="BBF128" s="65"/>
      <c r="BBH128" s="65"/>
      <c r="BBJ128" s="65"/>
      <c r="BBL128" s="65"/>
      <c r="BBN128" s="65"/>
      <c r="BBP128" s="65"/>
      <c r="BBR128" s="65"/>
      <c r="BBT128" s="65"/>
      <c r="BBV128" s="65"/>
      <c r="BBX128" s="65"/>
      <c r="BBZ128" s="65"/>
      <c r="BCB128" s="65"/>
      <c r="BCD128" s="65"/>
      <c r="BCF128" s="65"/>
      <c r="BCH128" s="65"/>
      <c r="BCJ128" s="65"/>
      <c r="BCL128" s="65"/>
      <c r="BCN128" s="65"/>
      <c r="BCP128" s="65"/>
      <c r="BCR128" s="65"/>
      <c r="BCT128" s="65"/>
      <c r="BCV128" s="65"/>
      <c r="BCX128" s="65"/>
      <c r="BCZ128" s="65"/>
      <c r="BDB128" s="65"/>
      <c r="BDD128" s="65"/>
      <c r="BDF128" s="65"/>
      <c r="BDH128" s="65"/>
      <c r="BDJ128" s="65"/>
      <c r="BDL128" s="65"/>
      <c r="BDN128" s="65"/>
      <c r="BDP128" s="65"/>
      <c r="BDR128" s="65"/>
      <c r="BDT128" s="65"/>
      <c r="BDV128" s="65"/>
      <c r="BDX128" s="65"/>
      <c r="BDZ128" s="65"/>
      <c r="BEB128" s="65"/>
      <c r="BED128" s="65"/>
      <c r="BEF128" s="65"/>
      <c r="BEH128" s="65"/>
      <c r="BEJ128" s="65"/>
      <c r="BEL128" s="65"/>
      <c r="BEN128" s="65"/>
      <c r="BEP128" s="65"/>
      <c r="BER128" s="65"/>
      <c r="BET128" s="65"/>
      <c r="BEV128" s="65"/>
      <c r="BEX128" s="65"/>
      <c r="BEZ128" s="65"/>
      <c r="BFB128" s="65"/>
      <c r="BFD128" s="65"/>
      <c r="BFF128" s="65"/>
      <c r="BFH128" s="65"/>
      <c r="BFJ128" s="65"/>
      <c r="BFL128" s="65"/>
      <c r="BFN128" s="65"/>
      <c r="BFP128" s="65"/>
      <c r="BFR128" s="65"/>
      <c r="BFT128" s="65"/>
      <c r="BFV128" s="65"/>
      <c r="BFX128" s="65"/>
      <c r="BFZ128" s="65"/>
      <c r="BGB128" s="65"/>
      <c r="BGD128" s="65"/>
      <c r="BGF128" s="65"/>
      <c r="BGH128" s="65"/>
      <c r="BGJ128" s="65"/>
      <c r="BGL128" s="65"/>
      <c r="BGN128" s="65"/>
      <c r="BGP128" s="65"/>
      <c r="BGR128" s="65"/>
      <c r="BGT128" s="65"/>
      <c r="BGV128" s="65"/>
      <c r="BGX128" s="65"/>
      <c r="BGZ128" s="65"/>
      <c r="BHB128" s="65"/>
      <c r="BHD128" s="65"/>
      <c r="BHF128" s="65"/>
      <c r="BHH128" s="65"/>
      <c r="BHJ128" s="65"/>
      <c r="BHL128" s="65"/>
      <c r="BHN128" s="65"/>
      <c r="BHP128" s="65"/>
      <c r="BHR128" s="65"/>
      <c r="BHT128" s="65"/>
      <c r="BHV128" s="65"/>
      <c r="BHX128" s="65"/>
      <c r="BHZ128" s="65"/>
      <c r="BIB128" s="65"/>
      <c r="BID128" s="65"/>
      <c r="BIF128" s="65"/>
      <c r="BIH128" s="65"/>
      <c r="BIJ128" s="65"/>
      <c r="BIL128" s="65"/>
      <c r="BIN128" s="65"/>
      <c r="BIP128" s="65"/>
      <c r="BIR128" s="65"/>
      <c r="BIT128" s="65"/>
      <c r="BIV128" s="65"/>
      <c r="BIX128" s="65"/>
      <c r="BIZ128" s="65"/>
      <c r="BJB128" s="65"/>
      <c r="BJD128" s="65"/>
      <c r="BJF128" s="65"/>
      <c r="BJH128" s="65"/>
      <c r="BJJ128" s="65"/>
      <c r="BJL128" s="65"/>
      <c r="BJN128" s="65"/>
      <c r="BJP128" s="65"/>
      <c r="BJR128" s="65"/>
      <c r="BJT128" s="65"/>
      <c r="BJV128" s="65"/>
      <c r="BJX128" s="65"/>
      <c r="BJZ128" s="65"/>
      <c r="BKB128" s="65"/>
      <c r="BKD128" s="65"/>
      <c r="BKF128" s="65"/>
      <c r="BKH128" s="65"/>
      <c r="BKJ128" s="65"/>
      <c r="BKL128" s="65"/>
      <c r="BKN128" s="65"/>
      <c r="BKP128" s="65"/>
      <c r="BKR128" s="65"/>
      <c r="BKT128" s="65"/>
      <c r="BKV128" s="65"/>
      <c r="BKX128" s="65"/>
      <c r="BKZ128" s="65"/>
      <c r="BLB128" s="65"/>
      <c r="BLD128" s="65"/>
      <c r="BLF128" s="65"/>
      <c r="BLH128" s="65"/>
      <c r="BLJ128" s="65"/>
      <c r="BLL128" s="65"/>
      <c r="BLN128" s="65"/>
      <c r="BLP128" s="65"/>
      <c r="BLR128" s="65"/>
      <c r="BLT128" s="65"/>
      <c r="BLV128" s="65"/>
      <c r="BLX128" s="65"/>
      <c r="BLZ128" s="65"/>
      <c r="BMB128" s="65"/>
      <c r="BMD128" s="65"/>
      <c r="BMF128" s="65"/>
      <c r="BMH128" s="65"/>
      <c r="BMJ128" s="65"/>
      <c r="BML128" s="65"/>
      <c r="BMN128" s="65"/>
      <c r="BMP128" s="65"/>
      <c r="BMR128" s="65"/>
      <c r="BMT128" s="65"/>
      <c r="BMV128" s="65"/>
      <c r="BMX128" s="65"/>
      <c r="BMZ128" s="65"/>
      <c r="BNB128" s="65"/>
      <c r="BND128" s="65"/>
      <c r="BNF128" s="65"/>
      <c r="BNH128" s="65"/>
      <c r="BNJ128" s="65"/>
      <c r="BNL128" s="65"/>
      <c r="BNN128" s="65"/>
      <c r="BNP128" s="65"/>
      <c r="BNR128" s="65"/>
      <c r="BNT128" s="65"/>
      <c r="BNV128" s="65"/>
      <c r="BNX128" s="65"/>
      <c r="BNZ128" s="65"/>
      <c r="BOB128" s="65"/>
      <c r="BOD128" s="65"/>
      <c r="BOF128" s="65"/>
      <c r="BOH128" s="65"/>
      <c r="BOJ128" s="65"/>
      <c r="BOL128" s="65"/>
      <c r="BON128" s="65"/>
      <c r="BOP128" s="65"/>
      <c r="BOR128" s="65"/>
      <c r="BOT128" s="65"/>
      <c r="BOV128" s="65"/>
      <c r="BOX128" s="65"/>
      <c r="BOZ128" s="65"/>
      <c r="BPB128" s="65"/>
      <c r="BPD128" s="65"/>
      <c r="BPF128" s="65"/>
      <c r="BPH128" s="65"/>
      <c r="BPJ128" s="65"/>
      <c r="BPL128" s="65"/>
      <c r="BPN128" s="65"/>
      <c r="BPP128" s="65"/>
      <c r="BPR128" s="65"/>
      <c r="BPT128" s="65"/>
      <c r="BPV128" s="65"/>
      <c r="BPX128" s="65"/>
      <c r="BPZ128" s="65"/>
      <c r="BQB128" s="65"/>
      <c r="BQD128" s="65"/>
      <c r="BQF128" s="65"/>
      <c r="BQH128" s="65"/>
      <c r="BQJ128" s="65"/>
      <c r="BQL128" s="65"/>
      <c r="BQN128" s="65"/>
      <c r="BQP128" s="65"/>
      <c r="BQR128" s="65"/>
      <c r="BQT128" s="65"/>
      <c r="BQV128" s="65"/>
      <c r="BQX128" s="65"/>
      <c r="BQZ128" s="65"/>
      <c r="BRB128" s="65"/>
      <c r="BRD128" s="65"/>
      <c r="BRF128" s="65"/>
      <c r="BRH128" s="65"/>
      <c r="BRJ128" s="65"/>
      <c r="BRL128" s="65"/>
      <c r="BRN128" s="65"/>
      <c r="BRP128" s="65"/>
      <c r="BRR128" s="65"/>
      <c r="BRT128" s="65"/>
      <c r="BRV128" s="65"/>
      <c r="BRX128" s="65"/>
      <c r="BRZ128" s="65"/>
      <c r="BSB128" s="65"/>
      <c r="BSD128" s="65"/>
      <c r="BSF128" s="65"/>
      <c r="BSH128" s="65"/>
      <c r="BSJ128" s="65"/>
      <c r="BSL128" s="65"/>
      <c r="BSN128" s="65"/>
      <c r="BSP128" s="65"/>
      <c r="BSR128" s="65"/>
      <c r="BST128" s="65"/>
      <c r="BSV128" s="65"/>
      <c r="BSX128" s="65"/>
      <c r="BSZ128" s="65"/>
      <c r="BTB128" s="65"/>
      <c r="BTD128" s="65"/>
      <c r="BTF128" s="65"/>
      <c r="BTH128" s="65"/>
      <c r="BTJ128" s="65"/>
      <c r="BTL128" s="65"/>
      <c r="BTN128" s="65"/>
      <c r="BTP128" s="65"/>
      <c r="BTR128" s="65"/>
      <c r="BTT128" s="65"/>
      <c r="BTV128" s="65"/>
      <c r="BTX128" s="65"/>
      <c r="BTZ128" s="65"/>
      <c r="BUB128" s="65"/>
      <c r="BUD128" s="65"/>
      <c r="BUF128" s="65"/>
      <c r="BUH128" s="65"/>
      <c r="BUJ128" s="65"/>
      <c r="BUL128" s="65"/>
      <c r="BUN128" s="65"/>
      <c r="BUP128" s="65"/>
      <c r="BUR128" s="65"/>
      <c r="BUT128" s="65"/>
      <c r="BUV128" s="65"/>
      <c r="BUX128" s="65"/>
      <c r="BUZ128" s="65"/>
      <c r="BVB128" s="65"/>
      <c r="BVD128" s="65"/>
      <c r="BVF128" s="65"/>
      <c r="BVH128" s="65"/>
      <c r="BVJ128" s="65"/>
      <c r="BVL128" s="65"/>
      <c r="BVN128" s="65"/>
      <c r="BVP128" s="65"/>
      <c r="BVR128" s="65"/>
      <c r="BVT128" s="65"/>
      <c r="BVV128" s="65"/>
      <c r="BVX128" s="65"/>
      <c r="BVZ128" s="65"/>
      <c r="BWB128" s="65"/>
      <c r="BWD128" s="65"/>
      <c r="BWF128" s="65"/>
      <c r="BWH128" s="65"/>
      <c r="BWJ128" s="65"/>
      <c r="BWL128" s="65"/>
      <c r="BWN128" s="65"/>
      <c r="BWP128" s="65"/>
      <c r="BWR128" s="65"/>
      <c r="BWT128" s="65"/>
      <c r="BWV128" s="65"/>
      <c r="BWX128" s="65"/>
      <c r="BWZ128" s="65"/>
      <c r="BXB128" s="65"/>
      <c r="BXD128" s="65"/>
      <c r="BXF128" s="65"/>
      <c r="BXH128" s="65"/>
      <c r="BXJ128" s="65"/>
      <c r="BXL128" s="65"/>
      <c r="BXN128" s="65"/>
      <c r="BXP128" s="65"/>
      <c r="BXR128" s="65"/>
      <c r="BXT128" s="65"/>
      <c r="BXV128" s="65"/>
      <c r="BXX128" s="65"/>
      <c r="BXZ128" s="65"/>
      <c r="BYB128" s="65"/>
      <c r="BYD128" s="65"/>
      <c r="BYF128" s="65"/>
      <c r="BYH128" s="65"/>
      <c r="BYJ128" s="65"/>
      <c r="BYL128" s="65"/>
      <c r="BYN128" s="65"/>
      <c r="BYP128" s="65"/>
      <c r="BYR128" s="65"/>
      <c r="BYT128" s="65"/>
      <c r="BYV128" s="65"/>
      <c r="BYX128" s="65"/>
      <c r="BYZ128" s="65"/>
      <c r="BZB128" s="65"/>
      <c r="BZD128" s="65"/>
      <c r="BZF128" s="65"/>
      <c r="BZH128" s="65"/>
      <c r="BZJ128" s="65"/>
      <c r="BZL128" s="65"/>
      <c r="BZN128" s="65"/>
      <c r="BZP128" s="65"/>
      <c r="BZR128" s="65"/>
      <c r="BZT128" s="65"/>
      <c r="BZV128" s="65"/>
      <c r="BZX128" s="65"/>
      <c r="BZZ128" s="65"/>
      <c r="CAB128" s="65"/>
      <c r="CAD128" s="65"/>
      <c r="CAF128" s="65"/>
      <c r="CAH128" s="65"/>
      <c r="CAJ128" s="65"/>
      <c r="CAL128" s="65"/>
      <c r="CAN128" s="65"/>
      <c r="CAP128" s="65"/>
      <c r="CAR128" s="65"/>
      <c r="CAT128" s="65"/>
      <c r="CAV128" s="65"/>
      <c r="CAX128" s="65"/>
      <c r="CAZ128" s="65"/>
      <c r="CBB128" s="65"/>
      <c r="CBD128" s="65"/>
      <c r="CBF128" s="65"/>
      <c r="CBH128" s="65"/>
      <c r="CBJ128" s="65"/>
      <c r="CBL128" s="65"/>
      <c r="CBN128" s="65"/>
      <c r="CBP128" s="65"/>
      <c r="CBR128" s="65"/>
      <c r="CBT128" s="65"/>
      <c r="CBV128" s="65"/>
      <c r="CBX128" s="65"/>
      <c r="CBZ128" s="65"/>
      <c r="CCB128" s="65"/>
      <c r="CCD128" s="65"/>
      <c r="CCF128" s="65"/>
      <c r="CCH128" s="65"/>
      <c r="CCJ128" s="65"/>
      <c r="CCL128" s="65"/>
      <c r="CCN128" s="65"/>
      <c r="CCP128" s="65"/>
      <c r="CCR128" s="65"/>
      <c r="CCT128" s="65"/>
      <c r="CCV128" s="65"/>
      <c r="CCX128" s="65"/>
      <c r="CCZ128" s="65"/>
      <c r="CDB128" s="65"/>
      <c r="CDD128" s="65"/>
      <c r="CDF128" s="65"/>
      <c r="CDH128" s="65"/>
      <c r="CDJ128" s="65"/>
      <c r="CDL128" s="65"/>
      <c r="CDN128" s="65"/>
      <c r="CDP128" s="65"/>
      <c r="CDR128" s="65"/>
      <c r="CDT128" s="65"/>
      <c r="CDV128" s="65"/>
      <c r="CDX128" s="65"/>
      <c r="CDZ128" s="65"/>
      <c r="CEB128" s="65"/>
      <c r="CED128" s="65"/>
      <c r="CEF128" s="65"/>
      <c r="CEH128" s="65"/>
      <c r="CEJ128" s="65"/>
      <c r="CEL128" s="65"/>
      <c r="CEN128" s="65"/>
      <c r="CEP128" s="65"/>
      <c r="CER128" s="65"/>
      <c r="CET128" s="65"/>
      <c r="CEV128" s="65"/>
      <c r="CEX128" s="65"/>
      <c r="CEZ128" s="65"/>
      <c r="CFB128" s="65"/>
      <c r="CFD128" s="65"/>
      <c r="CFF128" s="65"/>
      <c r="CFH128" s="65"/>
      <c r="CFJ128" s="65"/>
      <c r="CFL128" s="65"/>
      <c r="CFN128" s="65"/>
      <c r="CFP128" s="65"/>
      <c r="CFR128" s="65"/>
      <c r="CFT128" s="65"/>
      <c r="CFV128" s="65"/>
      <c r="CFX128" s="65"/>
      <c r="CFZ128" s="65"/>
      <c r="CGB128" s="65"/>
      <c r="CGD128" s="65"/>
      <c r="CGF128" s="65"/>
      <c r="CGH128" s="65"/>
      <c r="CGJ128" s="65"/>
      <c r="CGL128" s="65"/>
      <c r="CGN128" s="65"/>
      <c r="CGP128" s="65"/>
      <c r="CGR128" s="65"/>
      <c r="CGT128" s="65"/>
      <c r="CGV128" s="65"/>
      <c r="CGX128" s="65"/>
      <c r="CGZ128" s="65"/>
      <c r="CHB128" s="65"/>
      <c r="CHD128" s="65"/>
      <c r="CHF128" s="65"/>
      <c r="CHH128" s="65"/>
      <c r="CHJ128" s="65"/>
      <c r="CHL128" s="65"/>
      <c r="CHN128" s="65"/>
      <c r="CHP128" s="65"/>
      <c r="CHR128" s="65"/>
      <c r="CHT128" s="65"/>
      <c r="CHV128" s="65"/>
      <c r="CHX128" s="65"/>
      <c r="CHZ128" s="65"/>
      <c r="CIB128" s="65"/>
      <c r="CID128" s="65"/>
      <c r="CIF128" s="65"/>
      <c r="CIH128" s="65"/>
      <c r="CIJ128" s="65"/>
      <c r="CIL128" s="65"/>
      <c r="CIN128" s="65"/>
      <c r="CIP128" s="65"/>
      <c r="CIR128" s="65"/>
      <c r="CIT128" s="65"/>
      <c r="CIV128" s="65"/>
      <c r="CIX128" s="65"/>
      <c r="CIZ128" s="65"/>
      <c r="CJB128" s="65"/>
      <c r="CJD128" s="65"/>
      <c r="CJF128" s="65"/>
      <c r="CJH128" s="65"/>
      <c r="CJJ128" s="65"/>
      <c r="CJL128" s="65"/>
      <c r="CJN128" s="65"/>
      <c r="CJP128" s="65"/>
      <c r="CJR128" s="65"/>
      <c r="CJT128" s="65"/>
      <c r="CJV128" s="65"/>
      <c r="CJX128" s="65"/>
      <c r="CJZ128" s="65"/>
      <c r="CKB128" s="65"/>
      <c r="CKD128" s="65"/>
      <c r="CKF128" s="65"/>
      <c r="CKH128" s="65"/>
      <c r="CKJ128" s="65"/>
      <c r="CKL128" s="65"/>
      <c r="CKN128" s="65"/>
      <c r="CKP128" s="65"/>
      <c r="CKR128" s="65"/>
      <c r="CKT128" s="65"/>
      <c r="CKV128" s="65"/>
      <c r="CKX128" s="65"/>
      <c r="CKZ128" s="65"/>
      <c r="CLB128" s="65"/>
      <c r="CLD128" s="65"/>
      <c r="CLF128" s="65"/>
      <c r="CLH128" s="65"/>
      <c r="CLJ128" s="65"/>
      <c r="CLL128" s="65"/>
      <c r="CLN128" s="65"/>
      <c r="CLP128" s="65"/>
      <c r="CLR128" s="65"/>
      <c r="CLT128" s="65"/>
      <c r="CLV128" s="65"/>
      <c r="CLX128" s="65"/>
      <c r="CLZ128" s="65"/>
      <c r="CMB128" s="65"/>
      <c r="CMD128" s="65"/>
      <c r="CMF128" s="65"/>
      <c r="CMH128" s="65"/>
      <c r="CMJ128" s="65"/>
      <c r="CML128" s="65"/>
      <c r="CMN128" s="65"/>
      <c r="CMP128" s="65"/>
      <c r="CMR128" s="65"/>
      <c r="CMT128" s="65"/>
      <c r="CMV128" s="65"/>
      <c r="CMX128" s="65"/>
      <c r="CMZ128" s="65"/>
      <c r="CNB128" s="65"/>
      <c r="CND128" s="65"/>
      <c r="CNF128" s="65"/>
      <c r="CNH128" s="65"/>
      <c r="CNJ128" s="65"/>
      <c r="CNL128" s="65"/>
      <c r="CNN128" s="65"/>
      <c r="CNP128" s="65"/>
      <c r="CNR128" s="65"/>
      <c r="CNT128" s="65"/>
      <c r="CNV128" s="65"/>
      <c r="CNX128" s="65"/>
      <c r="CNZ128" s="65"/>
      <c r="COB128" s="65"/>
      <c r="COD128" s="65"/>
      <c r="COF128" s="65"/>
      <c r="COH128" s="65"/>
      <c r="COJ128" s="65"/>
      <c r="COL128" s="65"/>
      <c r="CON128" s="65"/>
      <c r="COP128" s="65"/>
      <c r="COR128" s="65"/>
      <c r="COT128" s="65"/>
      <c r="COV128" s="65"/>
      <c r="COX128" s="65"/>
      <c r="COZ128" s="65"/>
      <c r="CPB128" s="65"/>
      <c r="CPD128" s="65"/>
      <c r="CPF128" s="65"/>
      <c r="CPH128" s="65"/>
      <c r="CPJ128" s="65"/>
      <c r="CPL128" s="65"/>
      <c r="CPN128" s="65"/>
      <c r="CPP128" s="65"/>
      <c r="CPR128" s="65"/>
      <c r="CPT128" s="65"/>
      <c r="CPV128" s="65"/>
      <c r="CPX128" s="65"/>
      <c r="CPZ128" s="65"/>
      <c r="CQB128" s="65"/>
      <c r="CQD128" s="65"/>
      <c r="CQF128" s="65"/>
      <c r="CQH128" s="65"/>
      <c r="CQJ128" s="65"/>
      <c r="CQL128" s="65"/>
      <c r="CQN128" s="65"/>
      <c r="CQP128" s="65"/>
      <c r="CQR128" s="65"/>
      <c r="CQT128" s="65"/>
      <c r="CQV128" s="65"/>
      <c r="CQX128" s="65"/>
      <c r="CQZ128" s="65"/>
      <c r="CRB128" s="65"/>
      <c r="CRD128" s="65"/>
      <c r="CRF128" s="65"/>
      <c r="CRH128" s="65"/>
      <c r="CRJ128" s="65"/>
      <c r="CRL128" s="65"/>
      <c r="CRN128" s="65"/>
      <c r="CRP128" s="65"/>
      <c r="CRR128" s="65"/>
      <c r="CRT128" s="65"/>
      <c r="CRV128" s="65"/>
      <c r="CRX128" s="65"/>
      <c r="CRZ128" s="65"/>
      <c r="CSB128" s="65"/>
      <c r="CSD128" s="65"/>
      <c r="CSF128" s="65"/>
      <c r="CSH128" s="65"/>
      <c r="CSJ128" s="65"/>
      <c r="CSL128" s="65"/>
      <c r="CSN128" s="65"/>
      <c r="CSP128" s="65"/>
      <c r="CSR128" s="65"/>
      <c r="CST128" s="65"/>
      <c r="CSV128" s="65"/>
      <c r="CSX128" s="65"/>
      <c r="CSZ128" s="65"/>
      <c r="CTB128" s="65"/>
      <c r="CTD128" s="65"/>
      <c r="CTF128" s="65"/>
      <c r="CTH128" s="65"/>
      <c r="CTJ128" s="65"/>
      <c r="CTL128" s="65"/>
      <c r="CTN128" s="65"/>
      <c r="CTP128" s="65"/>
      <c r="CTR128" s="65"/>
      <c r="CTT128" s="65"/>
      <c r="CTV128" s="65"/>
      <c r="CTX128" s="65"/>
      <c r="CTZ128" s="65"/>
      <c r="CUB128" s="65"/>
      <c r="CUD128" s="65"/>
      <c r="CUF128" s="65"/>
      <c r="CUH128" s="65"/>
      <c r="CUJ128" s="65"/>
      <c r="CUL128" s="65"/>
      <c r="CUN128" s="65"/>
      <c r="CUP128" s="65"/>
      <c r="CUR128" s="65"/>
      <c r="CUT128" s="65"/>
      <c r="CUV128" s="65"/>
      <c r="CUX128" s="65"/>
      <c r="CUZ128" s="65"/>
      <c r="CVB128" s="65"/>
      <c r="CVD128" s="65"/>
      <c r="CVF128" s="65"/>
      <c r="CVH128" s="65"/>
      <c r="CVJ128" s="65"/>
      <c r="CVL128" s="65"/>
      <c r="CVN128" s="65"/>
      <c r="CVP128" s="65"/>
      <c r="CVR128" s="65"/>
      <c r="CVT128" s="65"/>
      <c r="CVV128" s="65"/>
      <c r="CVX128" s="65"/>
      <c r="CVZ128" s="65"/>
      <c r="CWB128" s="65"/>
      <c r="CWD128" s="65"/>
      <c r="CWF128" s="65"/>
      <c r="CWH128" s="65"/>
      <c r="CWJ128" s="65"/>
      <c r="CWL128" s="65"/>
      <c r="CWN128" s="65"/>
      <c r="CWP128" s="65"/>
      <c r="CWR128" s="65"/>
      <c r="CWT128" s="65"/>
      <c r="CWV128" s="65"/>
      <c r="CWX128" s="65"/>
      <c r="CWZ128" s="65"/>
      <c r="CXB128" s="65"/>
      <c r="CXD128" s="65"/>
      <c r="CXF128" s="65"/>
      <c r="CXH128" s="65"/>
      <c r="CXJ128" s="65"/>
      <c r="CXL128" s="65"/>
      <c r="CXN128" s="65"/>
      <c r="CXP128" s="65"/>
      <c r="CXR128" s="65"/>
      <c r="CXT128" s="65"/>
      <c r="CXV128" s="65"/>
      <c r="CXX128" s="65"/>
      <c r="CXZ128" s="65"/>
      <c r="CYB128" s="65"/>
      <c r="CYD128" s="65"/>
      <c r="CYF128" s="65"/>
      <c r="CYH128" s="65"/>
      <c r="CYJ128" s="65"/>
      <c r="CYL128" s="65"/>
      <c r="CYN128" s="65"/>
      <c r="CYP128" s="65"/>
      <c r="CYR128" s="65"/>
      <c r="CYT128" s="65"/>
      <c r="CYV128" s="65"/>
      <c r="CYX128" s="65"/>
      <c r="CYZ128" s="65"/>
      <c r="CZB128" s="65"/>
      <c r="CZD128" s="65"/>
      <c r="CZF128" s="65"/>
      <c r="CZH128" s="65"/>
      <c r="CZJ128" s="65"/>
      <c r="CZL128" s="65"/>
      <c r="CZN128" s="65"/>
      <c r="CZP128" s="65"/>
      <c r="CZR128" s="65"/>
      <c r="CZT128" s="65"/>
      <c r="CZV128" s="65"/>
      <c r="CZX128" s="65"/>
      <c r="CZZ128" s="65"/>
      <c r="DAB128" s="65"/>
      <c r="DAD128" s="65"/>
      <c r="DAF128" s="65"/>
      <c r="DAH128" s="65"/>
      <c r="DAJ128" s="65"/>
      <c r="DAL128" s="65"/>
      <c r="DAN128" s="65"/>
      <c r="DAP128" s="65"/>
      <c r="DAR128" s="65"/>
      <c r="DAT128" s="65"/>
      <c r="DAV128" s="65"/>
      <c r="DAX128" s="65"/>
      <c r="DAZ128" s="65"/>
      <c r="DBB128" s="65"/>
      <c r="DBD128" s="65"/>
      <c r="DBF128" s="65"/>
      <c r="DBH128" s="65"/>
      <c r="DBJ128" s="65"/>
      <c r="DBL128" s="65"/>
      <c r="DBN128" s="65"/>
      <c r="DBP128" s="65"/>
      <c r="DBR128" s="65"/>
      <c r="DBT128" s="65"/>
      <c r="DBV128" s="65"/>
      <c r="DBX128" s="65"/>
      <c r="DBZ128" s="65"/>
      <c r="DCB128" s="65"/>
      <c r="DCD128" s="65"/>
      <c r="DCF128" s="65"/>
      <c r="DCH128" s="65"/>
      <c r="DCJ128" s="65"/>
      <c r="DCL128" s="65"/>
      <c r="DCN128" s="65"/>
      <c r="DCP128" s="65"/>
      <c r="DCR128" s="65"/>
      <c r="DCT128" s="65"/>
      <c r="DCV128" s="65"/>
      <c r="DCX128" s="65"/>
      <c r="DCZ128" s="65"/>
      <c r="DDB128" s="65"/>
      <c r="DDD128" s="65"/>
      <c r="DDF128" s="65"/>
      <c r="DDH128" s="65"/>
      <c r="DDJ128" s="65"/>
      <c r="DDL128" s="65"/>
      <c r="DDN128" s="65"/>
      <c r="DDP128" s="65"/>
      <c r="DDR128" s="65"/>
      <c r="DDT128" s="65"/>
      <c r="DDV128" s="65"/>
      <c r="DDX128" s="65"/>
      <c r="DDZ128" s="65"/>
      <c r="DEB128" s="65"/>
      <c r="DED128" s="65"/>
      <c r="DEF128" s="65"/>
      <c r="DEH128" s="65"/>
      <c r="DEJ128" s="65"/>
      <c r="DEL128" s="65"/>
      <c r="DEN128" s="65"/>
      <c r="DEP128" s="65"/>
      <c r="DER128" s="65"/>
      <c r="DET128" s="65"/>
      <c r="DEV128" s="65"/>
      <c r="DEX128" s="65"/>
      <c r="DEZ128" s="65"/>
      <c r="DFB128" s="65"/>
      <c r="DFD128" s="65"/>
      <c r="DFF128" s="65"/>
      <c r="DFH128" s="65"/>
      <c r="DFJ128" s="65"/>
      <c r="DFL128" s="65"/>
      <c r="DFN128" s="65"/>
      <c r="DFP128" s="65"/>
      <c r="DFR128" s="65"/>
      <c r="DFT128" s="65"/>
      <c r="DFV128" s="65"/>
      <c r="DFX128" s="65"/>
      <c r="DFZ128" s="65"/>
      <c r="DGB128" s="65"/>
      <c r="DGD128" s="65"/>
      <c r="DGF128" s="65"/>
      <c r="DGH128" s="65"/>
      <c r="DGJ128" s="65"/>
      <c r="DGL128" s="65"/>
      <c r="DGN128" s="65"/>
      <c r="DGP128" s="65"/>
      <c r="DGR128" s="65"/>
      <c r="DGT128" s="65"/>
      <c r="DGV128" s="65"/>
      <c r="DGX128" s="65"/>
      <c r="DGZ128" s="65"/>
      <c r="DHB128" s="65"/>
      <c r="DHD128" s="65"/>
      <c r="DHF128" s="65"/>
      <c r="DHH128" s="65"/>
      <c r="DHJ128" s="65"/>
      <c r="DHL128" s="65"/>
      <c r="DHN128" s="65"/>
      <c r="DHP128" s="65"/>
      <c r="DHR128" s="65"/>
      <c r="DHT128" s="65"/>
      <c r="DHV128" s="65"/>
      <c r="DHX128" s="65"/>
      <c r="DHZ128" s="65"/>
      <c r="DIB128" s="65"/>
      <c r="DID128" s="65"/>
      <c r="DIF128" s="65"/>
      <c r="DIH128" s="65"/>
      <c r="DIJ128" s="65"/>
      <c r="DIL128" s="65"/>
      <c r="DIN128" s="65"/>
      <c r="DIP128" s="65"/>
      <c r="DIR128" s="65"/>
      <c r="DIT128" s="65"/>
      <c r="DIV128" s="65"/>
      <c r="DIX128" s="65"/>
      <c r="DIZ128" s="65"/>
      <c r="DJB128" s="65"/>
      <c r="DJD128" s="65"/>
      <c r="DJF128" s="65"/>
      <c r="DJH128" s="65"/>
      <c r="DJJ128" s="65"/>
      <c r="DJL128" s="65"/>
      <c r="DJN128" s="65"/>
      <c r="DJP128" s="65"/>
      <c r="DJR128" s="65"/>
      <c r="DJT128" s="65"/>
      <c r="DJV128" s="65"/>
      <c r="DJX128" s="65"/>
      <c r="DJZ128" s="65"/>
      <c r="DKB128" s="65"/>
      <c r="DKD128" s="65"/>
      <c r="DKF128" s="65"/>
      <c r="DKH128" s="65"/>
      <c r="DKJ128" s="65"/>
      <c r="DKL128" s="65"/>
      <c r="DKN128" s="65"/>
      <c r="DKP128" s="65"/>
      <c r="DKR128" s="65"/>
      <c r="DKT128" s="65"/>
      <c r="DKV128" s="65"/>
      <c r="DKX128" s="65"/>
      <c r="DKZ128" s="65"/>
      <c r="DLB128" s="65"/>
      <c r="DLD128" s="65"/>
      <c r="DLF128" s="65"/>
      <c r="DLH128" s="65"/>
      <c r="DLJ128" s="65"/>
      <c r="DLL128" s="65"/>
      <c r="DLN128" s="65"/>
      <c r="DLP128" s="65"/>
      <c r="DLR128" s="65"/>
      <c r="DLT128" s="65"/>
      <c r="DLV128" s="65"/>
      <c r="DLX128" s="65"/>
      <c r="DLZ128" s="65"/>
      <c r="DMB128" s="65"/>
      <c r="DMD128" s="65"/>
      <c r="DMF128" s="65"/>
      <c r="DMH128" s="65"/>
      <c r="DMJ128" s="65"/>
      <c r="DML128" s="65"/>
      <c r="DMN128" s="65"/>
      <c r="DMP128" s="65"/>
      <c r="DMR128" s="65"/>
      <c r="DMT128" s="65"/>
      <c r="DMV128" s="65"/>
      <c r="DMX128" s="65"/>
      <c r="DMZ128" s="65"/>
      <c r="DNB128" s="65"/>
      <c r="DND128" s="65"/>
      <c r="DNF128" s="65"/>
      <c r="DNH128" s="65"/>
      <c r="DNJ128" s="65"/>
      <c r="DNL128" s="65"/>
      <c r="DNN128" s="65"/>
      <c r="DNP128" s="65"/>
      <c r="DNR128" s="65"/>
      <c r="DNT128" s="65"/>
      <c r="DNV128" s="65"/>
      <c r="DNX128" s="65"/>
      <c r="DNZ128" s="65"/>
      <c r="DOB128" s="65"/>
      <c r="DOD128" s="65"/>
      <c r="DOF128" s="65"/>
      <c r="DOH128" s="65"/>
      <c r="DOJ128" s="65"/>
      <c r="DOL128" s="65"/>
      <c r="DON128" s="65"/>
      <c r="DOP128" s="65"/>
      <c r="DOR128" s="65"/>
      <c r="DOT128" s="65"/>
      <c r="DOV128" s="65"/>
      <c r="DOX128" s="65"/>
      <c r="DOZ128" s="65"/>
      <c r="DPB128" s="65"/>
      <c r="DPD128" s="65"/>
      <c r="DPF128" s="65"/>
      <c r="DPH128" s="65"/>
      <c r="DPJ128" s="65"/>
      <c r="DPL128" s="65"/>
      <c r="DPN128" s="65"/>
      <c r="DPP128" s="65"/>
      <c r="DPR128" s="65"/>
      <c r="DPT128" s="65"/>
      <c r="DPV128" s="65"/>
      <c r="DPX128" s="65"/>
      <c r="DPZ128" s="65"/>
      <c r="DQB128" s="65"/>
      <c r="DQD128" s="65"/>
      <c r="DQF128" s="65"/>
      <c r="DQH128" s="65"/>
      <c r="DQJ128" s="65"/>
      <c r="DQL128" s="65"/>
      <c r="DQN128" s="65"/>
      <c r="DQP128" s="65"/>
      <c r="DQR128" s="65"/>
      <c r="DQT128" s="65"/>
      <c r="DQV128" s="65"/>
      <c r="DQX128" s="65"/>
      <c r="DQZ128" s="65"/>
      <c r="DRB128" s="65"/>
      <c r="DRD128" s="65"/>
      <c r="DRF128" s="65"/>
      <c r="DRH128" s="65"/>
      <c r="DRJ128" s="65"/>
      <c r="DRL128" s="65"/>
      <c r="DRN128" s="65"/>
      <c r="DRP128" s="65"/>
      <c r="DRR128" s="65"/>
      <c r="DRT128" s="65"/>
      <c r="DRV128" s="65"/>
      <c r="DRX128" s="65"/>
      <c r="DRZ128" s="65"/>
      <c r="DSB128" s="65"/>
      <c r="DSD128" s="65"/>
      <c r="DSF128" s="65"/>
      <c r="DSH128" s="65"/>
      <c r="DSJ128" s="65"/>
      <c r="DSL128" s="65"/>
      <c r="DSN128" s="65"/>
      <c r="DSP128" s="65"/>
      <c r="DSR128" s="65"/>
      <c r="DST128" s="65"/>
      <c r="DSV128" s="65"/>
      <c r="DSX128" s="65"/>
      <c r="DSZ128" s="65"/>
      <c r="DTB128" s="65"/>
      <c r="DTD128" s="65"/>
      <c r="DTF128" s="65"/>
      <c r="DTH128" s="65"/>
      <c r="DTJ128" s="65"/>
      <c r="DTL128" s="65"/>
      <c r="DTN128" s="65"/>
      <c r="DTP128" s="65"/>
      <c r="DTR128" s="65"/>
      <c r="DTT128" s="65"/>
      <c r="DTV128" s="65"/>
      <c r="DTX128" s="65"/>
      <c r="DTZ128" s="65"/>
      <c r="DUB128" s="65"/>
      <c r="DUD128" s="65"/>
      <c r="DUF128" s="65"/>
      <c r="DUH128" s="65"/>
      <c r="DUJ128" s="65"/>
      <c r="DUL128" s="65"/>
      <c r="DUN128" s="65"/>
      <c r="DUP128" s="65"/>
      <c r="DUR128" s="65"/>
      <c r="DUT128" s="65"/>
      <c r="DUV128" s="65"/>
      <c r="DUX128" s="65"/>
      <c r="DUZ128" s="65"/>
      <c r="DVB128" s="65"/>
      <c r="DVD128" s="65"/>
      <c r="DVF128" s="65"/>
      <c r="DVH128" s="65"/>
      <c r="DVJ128" s="65"/>
      <c r="DVL128" s="65"/>
      <c r="DVN128" s="65"/>
      <c r="DVP128" s="65"/>
      <c r="DVR128" s="65"/>
      <c r="DVT128" s="65"/>
      <c r="DVV128" s="65"/>
      <c r="DVX128" s="65"/>
      <c r="DVZ128" s="65"/>
      <c r="DWB128" s="65"/>
      <c r="DWD128" s="65"/>
      <c r="DWF128" s="65"/>
      <c r="DWH128" s="65"/>
      <c r="DWJ128" s="65"/>
      <c r="DWL128" s="65"/>
      <c r="DWN128" s="65"/>
      <c r="DWP128" s="65"/>
      <c r="DWR128" s="65"/>
      <c r="DWT128" s="65"/>
      <c r="DWV128" s="65"/>
      <c r="DWX128" s="65"/>
      <c r="DWZ128" s="65"/>
      <c r="DXB128" s="65"/>
      <c r="DXD128" s="65"/>
      <c r="DXF128" s="65"/>
      <c r="DXH128" s="65"/>
      <c r="DXJ128" s="65"/>
      <c r="DXL128" s="65"/>
      <c r="DXN128" s="65"/>
      <c r="DXP128" s="65"/>
      <c r="DXR128" s="65"/>
      <c r="DXT128" s="65"/>
      <c r="DXV128" s="65"/>
      <c r="DXX128" s="65"/>
      <c r="DXZ128" s="65"/>
      <c r="DYB128" s="65"/>
      <c r="DYD128" s="65"/>
      <c r="DYF128" s="65"/>
      <c r="DYH128" s="65"/>
      <c r="DYJ128" s="65"/>
      <c r="DYL128" s="65"/>
      <c r="DYN128" s="65"/>
      <c r="DYP128" s="65"/>
      <c r="DYR128" s="65"/>
      <c r="DYT128" s="65"/>
      <c r="DYV128" s="65"/>
      <c r="DYX128" s="65"/>
      <c r="DYZ128" s="65"/>
      <c r="DZB128" s="65"/>
      <c r="DZD128" s="65"/>
      <c r="DZF128" s="65"/>
      <c r="DZH128" s="65"/>
      <c r="DZJ128" s="65"/>
      <c r="DZL128" s="65"/>
      <c r="DZN128" s="65"/>
      <c r="DZP128" s="65"/>
      <c r="DZR128" s="65"/>
      <c r="DZT128" s="65"/>
      <c r="DZV128" s="65"/>
      <c r="DZX128" s="65"/>
      <c r="DZZ128" s="65"/>
      <c r="EAB128" s="65"/>
      <c r="EAD128" s="65"/>
      <c r="EAF128" s="65"/>
      <c r="EAH128" s="65"/>
      <c r="EAJ128" s="65"/>
      <c r="EAL128" s="65"/>
      <c r="EAN128" s="65"/>
      <c r="EAP128" s="65"/>
      <c r="EAR128" s="65"/>
      <c r="EAT128" s="65"/>
      <c r="EAV128" s="65"/>
      <c r="EAX128" s="65"/>
      <c r="EAZ128" s="65"/>
      <c r="EBB128" s="65"/>
      <c r="EBD128" s="65"/>
      <c r="EBF128" s="65"/>
      <c r="EBH128" s="65"/>
      <c r="EBJ128" s="65"/>
      <c r="EBL128" s="65"/>
      <c r="EBN128" s="65"/>
      <c r="EBP128" s="65"/>
      <c r="EBR128" s="65"/>
      <c r="EBT128" s="65"/>
      <c r="EBV128" s="65"/>
      <c r="EBX128" s="65"/>
      <c r="EBZ128" s="65"/>
      <c r="ECB128" s="65"/>
      <c r="ECD128" s="65"/>
      <c r="ECF128" s="65"/>
      <c r="ECH128" s="65"/>
      <c r="ECJ128" s="65"/>
      <c r="ECL128" s="65"/>
      <c r="ECN128" s="65"/>
      <c r="ECP128" s="65"/>
      <c r="ECR128" s="65"/>
      <c r="ECT128" s="65"/>
      <c r="ECV128" s="65"/>
      <c r="ECX128" s="65"/>
      <c r="ECZ128" s="65"/>
      <c r="EDB128" s="65"/>
      <c r="EDD128" s="65"/>
      <c r="EDF128" s="65"/>
      <c r="EDH128" s="65"/>
      <c r="EDJ128" s="65"/>
      <c r="EDL128" s="65"/>
      <c r="EDN128" s="65"/>
      <c r="EDP128" s="65"/>
      <c r="EDR128" s="65"/>
      <c r="EDT128" s="65"/>
      <c r="EDV128" s="65"/>
      <c r="EDX128" s="65"/>
      <c r="EDZ128" s="65"/>
      <c r="EEB128" s="65"/>
      <c r="EED128" s="65"/>
      <c r="EEF128" s="65"/>
      <c r="EEH128" s="65"/>
      <c r="EEJ128" s="65"/>
      <c r="EEL128" s="65"/>
      <c r="EEN128" s="65"/>
      <c r="EEP128" s="65"/>
      <c r="EER128" s="65"/>
      <c r="EET128" s="65"/>
      <c r="EEV128" s="65"/>
      <c r="EEX128" s="65"/>
      <c r="EEZ128" s="65"/>
      <c r="EFB128" s="65"/>
      <c r="EFD128" s="65"/>
      <c r="EFF128" s="65"/>
      <c r="EFH128" s="65"/>
      <c r="EFJ128" s="65"/>
      <c r="EFL128" s="65"/>
      <c r="EFN128" s="65"/>
      <c r="EFP128" s="65"/>
      <c r="EFR128" s="65"/>
      <c r="EFT128" s="65"/>
      <c r="EFV128" s="65"/>
      <c r="EFX128" s="65"/>
      <c r="EFZ128" s="65"/>
      <c r="EGB128" s="65"/>
      <c r="EGD128" s="65"/>
      <c r="EGF128" s="65"/>
      <c r="EGH128" s="65"/>
      <c r="EGJ128" s="65"/>
      <c r="EGL128" s="65"/>
      <c r="EGN128" s="65"/>
      <c r="EGP128" s="65"/>
      <c r="EGR128" s="65"/>
      <c r="EGT128" s="65"/>
      <c r="EGV128" s="65"/>
      <c r="EGX128" s="65"/>
      <c r="EGZ128" s="65"/>
      <c r="EHB128" s="65"/>
      <c r="EHD128" s="65"/>
      <c r="EHF128" s="65"/>
      <c r="EHH128" s="65"/>
      <c r="EHJ128" s="65"/>
      <c r="EHL128" s="65"/>
      <c r="EHN128" s="65"/>
      <c r="EHP128" s="65"/>
      <c r="EHR128" s="65"/>
      <c r="EHT128" s="65"/>
      <c r="EHV128" s="65"/>
      <c r="EHX128" s="65"/>
      <c r="EHZ128" s="65"/>
      <c r="EIB128" s="65"/>
      <c r="EID128" s="65"/>
      <c r="EIF128" s="65"/>
      <c r="EIH128" s="65"/>
      <c r="EIJ128" s="65"/>
      <c r="EIL128" s="65"/>
      <c r="EIN128" s="65"/>
      <c r="EIP128" s="65"/>
      <c r="EIR128" s="65"/>
      <c r="EIT128" s="65"/>
      <c r="EIV128" s="65"/>
      <c r="EIX128" s="65"/>
      <c r="EIZ128" s="65"/>
      <c r="EJB128" s="65"/>
      <c r="EJD128" s="65"/>
      <c r="EJF128" s="65"/>
      <c r="EJH128" s="65"/>
      <c r="EJJ128" s="65"/>
      <c r="EJL128" s="65"/>
      <c r="EJN128" s="65"/>
      <c r="EJP128" s="65"/>
      <c r="EJR128" s="65"/>
      <c r="EJT128" s="65"/>
      <c r="EJV128" s="65"/>
      <c r="EJX128" s="65"/>
      <c r="EJZ128" s="65"/>
      <c r="EKB128" s="65"/>
      <c r="EKD128" s="65"/>
      <c r="EKF128" s="65"/>
      <c r="EKH128" s="65"/>
      <c r="EKJ128" s="65"/>
      <c r="EKL128" s="65"/>
      <c r="EKN128" s="65"/>
      <c r="EKP128" s="65"/>
      <c r="EKR128" s="65"/>
      <c r="EKT128" s="65"/>
      <c r="EKV128" s="65"/>
      <c r="EKX128" s="65"/>
      <c r="EKZ128" s="65"/>
      <c r="ELB128" s="65"/>
      <c r="ELD128" s="65"/>
      <c r="ELF128" s="65"/>
      <c r="ELH128" s="65"/>
      <c r="ELJ128" s="65"/>
      <c r="ELL128" s="65"/>
      <c r="ELN128" s="65"/>
      <c r="ELP128" s="65"/>
      <c r="ELR128" s="65"/>
      <c r="ELT128" s="65"/>
      <c r="ELV128" s="65"/>
      <c r="ELX128" s="65"/>
      <c r="ELZ128" s="65"/>
      <c r="EMB128" s="65"/>
      <c r="EMD128" s="65"/>
      <c r="EMF128" s="65"/>
      <c r="EMH128" s="65"/>
      <c r="EMJ128" s="65"/>
      <c r="EML128" s="65"/>
      <c r="EMN128" s="65"/>
      <c r="EMP128" s="65"/>
      <c r="EMR128" s="65"/>
      <c r="EMT128" s="65"/>
      <c r="EMV128" s="65"/>
      <c r="EMX128" s="65"/>
      <c r="EMZ128" s="65"/>
      <c r="ENB128" s="65"/>
      <c r="END128" s="65"/>
      <c r="ENF128" s="65"/>
      <c r="ENH128" s="65"/>
      <c r="ENJ128" s="65"/>
      <c r="ENL128" s="65"/>
      <c r="ENN128" s="65"/>
      <c r="ENP128" s="65"/>
      <c r="ENR128" s="65"/>
      <c r="ENT128" s="65"/>
      <c r="ENV128" s="65"/>
      <c r="ENX128" s="65"/>
      <c r="ENZ128" s="65"/>
      <c r="EOB128" s="65"/>
      <c r="EOD128" s="65"/>
      <c r="EOF128" s="65"/>
      <c r="EOH128" s="65"/>
      <c r="EOJ128" s="65"/>
      <c r="EOL128" s="65"/>
      <c r="EON128" s="65"/>
      <c r="EOP128" s="65"/>
      <c r="EOR128" s="65"/>
      <c r="EOT128" s="65"/>
      <c r="EOV128" s="65"/>
      <c r="EOX128" s="65"/>
      <c r="EOZ128" s="65"/>
      <c r="EPB128" s="65"/>
      <c r="EPD128" s="65"/>
      <c r="EPF128" s="65"/>
      <c r="EPH128" s="65"/>
      <c r="EPJ128" s="65"/>
      <c r="EPL128" s="65"/>
      <c r="EPN128" s="65"/>
      <c r="EPP128" s="65"/>
      <c r="EPR128" s="65"/>
      <c r="EPT128" s="65"/>
      <c r="EPV128" s="65"/>
      <c r="EPX128" s="65"/>
      <c r="EPZ128" s="65"/>
      <c r="EQB128" s="65"/>
      <c r="EQD128" s="65"/>
      <c r="EQF128" s="65"/>
      <c r="EQH128" s="65"/>
      <c r="EQJ128" s="65"/>
      <c r="EQL128" s="65"/>
      <c r="EQN128" s="65"/>
      <c r="EQP128" s="65"/>
      <c r="EQR128" s="65"/>
      <c r="EQT128" s="65"/>
      <c r="EQV128" s="65"/>
      <c r="EQX128" s="65"/>
      <c r="EQZ128" s="65"/>
      <c r="ERB128" s="65"/>
      <c r="ERD128" s="65"/>
      <c r="ERF128" s="65"/>
      <c r="ERH128" s="65"/>
      <c r="ERJ128" s="65"/>
      <c r="ERL128" s="65"/>
      <c r="ERN128" s="65"/>
      <c r="ERP128" s="65"/>
      <c r="ERR128" s="65"/>
      <c r="ERT128" s="65"/>
      <c r="ERV128" s="65"/>
      <c r="ERX128" s="65"/>
      <c r="ERZ128" s="65"/>
      <c r="ESB128" s="65"/>
      <c r="ESD128" s="65"/>
      <c r="ESF128" s="65"/>
      <c r="ESH128" s="65"/>
      <c r="ESJ128" s="65"/>
      <c r="ESL128" s="65"/>
      <c r="ESN128" s="65"/>
      <c r="ESP128" s="65"/>
      <c r="ESR128" s="65"/>
      <c r="EST128" s="65"/>
      <c r="ESV128" s="65"/>
      <c r="ESX128" s="65"/>
      <c r="ESZ128" s="65"/>
      <c r="ETB128" s="65"/>
      <c r="ETD128" s="65"/>
      <c r="ETF128" s="65"/>
      <c r="ETH128" s="65"/>
      <c r="ETJ128" s="65"/>
      <c r="ETL128" s="65"/>
      <c r="ETN128" s="65"/>
      <c r="ETP128" s="65"/>
      <c r="ETR128" s="65"/>
      <c r="ETT128" s="65"/>
      <c r="ETV128" s="65"/>
      <c r="ETX128" s="65"/>
      <c r="ETZ128" s="65"/>
      <c r="EUB128" s="65"/>
      <c r="EUD128" s="65"/>
      <c r="EUF128" s="65"/>
      <c r="EUH128" s="65"/>
      <c r="EUJ128" s="65"/>
      <c r="EUL128" s="65"/>
      <c r="EUN128" s="65"/>
      <c r="EUP128" s="65"/>
      <c r="EUR128" s="65"/>
      <c r="EUT128" s="65"/>
      <c r="EUV128" s="65"/>
      <c r="EUX128" s="65"/>
      <c r="EUZ128" s="65"/>
      <c r="EVB128" s="65"/>
      <c r="EVD128" s="65"/>
      <c r="EVF128" s="65"/>
      <c r="EVH128" s="65"/>
      <c r="EVJ128" s="65"/>
      <c r="EVL128" s="65"/>
      <c r="EVN128" s="65"/>
      <c r="EVP128" s="65"/>
      <c r="EVR128" s="65"/>
      <c r="EVT128" s="65"/>
      <c r="EVV128" s="65"/>
      <c r="EVX128" s="65"/>
      <c r="EVZ128" s="65"/>
      <c r="EWB128" s="65"/>
      <c r="EWD128" s="65"/>
      <c r="EWF128" s="65"/>
      <c r="EWH128" s="65"/>
      <c r="EWJ128" s="65"/>
      <c r="EWL128" s="65"/>
      <c r="EWN128" s="65"/>
      <c r="EWP128" s="65"/>
      <c r="EWR128" s="65"/>
      <c r="EWT128" s="65"/>
      <c r="EWV128" s="65"/>
      <c r="EWX128" s="65"/>
      <c r="EWZ128" s="65"/>
      <c r="EXB128" s="65"/>
      <c r="EXD128" s="65"/>
      <c r="EXF128" s="65"/>
      <c r="EXH128" s="65"/>
      <c r="EXJ128" s="65"/>
      <c r="EXL128" s="65"/>
      <c r="EXN128" s="65"/>
      <c r="EXP128" s="65"/>
      <c r="EXR128" s="65"/>
      <c r="EXT128" s="65"/>
      <c r="EXV128" s="65"/>
      <c r="EXX128" s="65"/>
      <c r="EXZ128" s="65"/>
      <c r="EYB128" s="65"/>
      <c r="EYD128" s="65"/>
      <c r="EYF128" s="65"/>
      <c r="EYH128" s="65"/>
      <c r="EYJ128" s="65"/>
      <c r="EYL128" s="65"/>
      <c r="EYN128" s="65"/>
      <c r="EYP128" s="65"/>
      <c r="EYR128" s="65"/>
      <c r="EYT128" s="65"/>
      <c r="EYV128" s="65"/>
      <c r="EYX128" s="65"/>
      <c r="EYZ128" s="65"/>
      <c r="EZB128" s="65"/>
      <c r="EZD128" s="65"/>
      <c r="EZF128" s="65"/>
      <c r="EZH128" s="65"/>
      <c r="EZJ128" s="65"/>
      <c r="EZL128" s="65"/>
      <c r="EZN128" s="65"/>
      <c r="EZP128" s="65"/>
      <c r="EZR128" s="65"/>
      <c r="EZT128" s="65"/>
      <c r="EZV128" s="65"/>
      <c r="EZX128" s="65"/>
      <c r="EZZ128" s="65"/>
      <c r="FAB128" s="65"/>
      <c r="FAD128" s="65"/>
      <c r="FAF128" s="65"/>
      <c r="FAH128" s="65"/>
      <c r="FAJ128" s="65"/>
      <c r="FAL128" s="65"/>
      <c r="FAN128" s="65"/>
      <c r="FAP128" s="65"/>
      <c r="FAR128" s="65"/>
      <c r="FAT128" s="65"/>
      <c r="FAV128" s="65"/>
      <c r="FAX128" s="65"/>
      <c r="FAZ128" s="65"/>
      <c r="FBB128" s="65"/>
      <c r="FBD128" s="65"/>
      <c r="FBF128" s="65"/>
      <c r="FBH128" s="65"/>
      <c r="FBJ128" s="65"/>
      <c r="FBL128" s="65"/>
      <c r="FBN128" s="65"/>
      <c r="FBP128" s="65"/>
      <c r="FBR128" s="65"/>
      <c r="FBT128" s="65"/>
      <c r="FBV128" s="65"/>
      <c r="FBX128" s="65"/>
      <c r="FBZ128" s="65"/>
      <c r="FCB128" s="65"/>
      <c r="FCD128" s="65"/>
      <c r="FCF128" s="65"/>
      <c r="FCH128" s="65"/>
      <c r="FCJ128" s="65"/>
      <c r="FCL128" s="65"/>
      <c r="FCN128" s="65"/>
      <c r="FCP128" s="65"/>
      <c r="FCR128" s="65"/>
      <c r="FCT128" s="65"/>
      <c r="FCV128" s="65"/>
      <c r="FCX128" s="65"/>
      <c r="FCZ128" s="65"/>
      <c r="FDB128" s="65"/>
      <c r="FDD128" s="65"/>
      <c r="FDF128" s="65"/>
      <c r="FDH128" s="65"/>
      <c r="FDJ128" s="65"/>
      <c r="FDL128" s="65"/>
      <c r="FDN128" s="65"/>
      <c r="FDP128" s="65"/>
      <c r="FDR128" s="65"/>
      <c r="FDT128" s="65"/>
      <c r="FDV128" s="65"/>
      <c r="FDX128" s="65"/>
      <c r="FDZ128" s="65"/>
      <c r="FEB128" s="65"/>
      <c r="FED128" s="65"/>
      <c r="FEF128" s="65"/>
      <c r="FEH128" s="65"/>
      <c r="FEJ128" s="65"/>
      <c r="FEL128" s="65"/>
      <c r="FEN128" s="65"/>
      <c r="FEP128" s="65"/>
      <c r="FER128" s="65"/>
      <c r="FET128" s="65"/>
      <c r="FEV128" s="65"/>
      <c r="FEX128" s="65"/>
      <c r="FEZ128" s="65"/>
      <c r="FFB128" s="65"/>
      <c r="FFD128" s="65"/>
      <c r="FFF128" s="65"/>
      <c r="FFH128" s="65"/>
      <c r="FFJ128" s="65"/>
      <c r="FFL128" s="65"/>
      <c r="FFN128" s="65"/>
      <c r="FFP128" s="65"/>
      <c r="FFR128" s="65"/>
      <c r="FFT128" s="65"/>
      <c r="FFV128" s="65"/>
      <c r="FFX128" s="65"/>
      <c r="FFZ128" s="65"/>
      <c r="FGB128" s="65"/>
      <c r="FGD128" s="65"/>
      <c r="FGF128" s="65"/>
      <c r="FGH128" s="65"/>
      <c r="FGJ128" s="65"/>
      <c r="FGL128" s="65"/>
      <c r="FGN128" s="65"/>
      <c r="FGP128" s="65"/>
      <c r="FGR128" s="65"/>
      <c r="FGT128" s="65"/>
      <c r="FGV128" s="65"/>
      <c r="FGX128" s="65"/>
      <c r="FGZ128" s="65"/>
      <c r="FHB128" s="65"/>
      <c r="FHD128" s="65"/>
      <c r="FHF128" s="65"/>
      <c r="FHH128" s="65"/>
      <c r="FHJ128" s="65"/>
      <c r="FHL128" s="65"/>
      <c r="FHN128" s="65"/>
      <c r="FHP128" s="65"/>
      <c r="FHR128" s="65"/>
      <c r="FHT128" s="65"/>
      <c r="FHV128" s="65"/>
      <c r="FHX128" s="65"/>
      <c r="FHZ128" s="65"/>
      <c r="FIB128" s="65"/>
      <c r="FID128" s="65"/>
      <c r="FIF128" s="65"/>
      <c r="FIH128" s="65"/>
      <c r="FIJ128" s="65"/>
      <c r="FIL128" s="65"/>
      <c r="FIN128" s="65"/>
      <c r="FIP128" s="65"/>
      <c r="FIR128" s="65"/>
      <c r="FIT128" s="65"/>
      <c r="FIV128" s="65"/>
      <c r="FIX128" s="65"/>
      <c r="FIZ128" s="65"/>
      <c r="FJB128" s="65"/>
      <c r="FJD128" s="65"/>
      <c r="FJF128" s="65"/>
      <c r="FJH128" s="65"/>
      <c r="FJJ128" s="65"/>
      <c r="FJL128" s="65"/>
      <c r="FJN128" s="65"/>
      <c r="FJP128" s="65"/>
      <c r="FJR128" s="65"/>
      <c r="FJT128" s="65"/>
      <c r="FJV128" s="65"/>
      <c r="FJX128" s="65"/>
      <c r="FJZ128" s="65"/>
      <c r="FKB128" s="65"/>
      <c r="FKD128" s="65"/>
      <c r="FKF128" s="65"/>
      <c r="FKH128" s="65"/>
      <c r="FKJ128" s="65"/>
      <c r="FKL128" s="65"/>
      <c r="FKN128" s="65"/>
      <c r="FKP128" s="65"/>
      <c r="FKR128" s="65"/>
      <c r="FKT128" s="65"/>
      <c r="FKV128" s="65"/>
      <c r="FKX128" s="65"/>
      <c r="FKZ128" s="65"/>
      <c r="FLB128" s="65"/>
      <c r="FLD128" s="65"/>
      <c r="FLF128" s="65"/>
      <c r="FLH128" s="65"/>
      <c r="FLJ128" s="65"/>
      <c r="FLL128" s="65"/>
      <c r="FLN128" s="65"/>
      <c r="FLP128" s="65"/>
      <c r="FLR128" s="65"/>
      <c r="FLT128" s="65"/>
      <c r="FLV128" s="65"/>
      <c r="FLX128" s="65"/>
      <c r="FLZ128" s="65"/>
      <c r="FMB128" s="65"/>
      <c r="FMD128" s="65"/>
      <c r="FMF128" s="65"/>
      <c r="FMH128" s="65"/>
      <c r="FMJ128" s="65"/>
      <c r="FML128" s="65"/>
      <c r="FMN128" s="65"/>
      <c r="FMP128" s="65"/>
      <c r="FMR128" s="65"/>
      <c r="FMT128" s="65"/>
      <c r="FMV128" s="65"/>
      <c r="FMX128" s="65"/>
      <c r="FMZ128" s="65"/>
      <c r="FNB128" s="65"/>
      <c r="FND128" s="65"/>
      <c r="FNF128" s="65"/>
      <c r="FNH128" s="65"/>
      <c r="FNJ128" s="65"/>
      <c r="FNL128" s="65"/>
      <c r="FNN128" s="65"/>
      <c r="FNP128" s="65"/>
      <c r="FNR128" s="65"/>
      <c r="FNT128" s="65"/>
      <c r="FNV128" s="65"/>
      <c r="FNX128" s="65"/>
      <c r="FNZ128" s="65"/>
      <c r="FOB128" s="65"/>
      <c r="FOD128" s="65"/>
      <c r="FOF128" s="65"/>
      <c r="FOH128" s="65"/>
      <c r="FOJ128" s="65"/>
      <c r="FOL128" s="65"/>
      <c r="FON128" s="65"/>
      <c r="FOP128" s="65"/>
      <c r="FOR128" s="65"/>
      <c r="FOT128" s="65"/>
      <c r="FOV128" s="65"/>
      <c r="FOX128" s="65"/>
      <c r="FOZ128" s="65"/>
      <c r="FPB128" s="65"/>
      <c r="FPD128" s="65"/>
      <c r="FPF128" s="65"/>
      <c r="FPH128" s="65"/>
      <c r="FPJ128" s="65"/>
      <c r="FPL128" s="65"/>
      <c r="FPN128" s="65"/>
      <c r="FPP128" s="65"/>
      <c r="FPR128" s="65"/>
      <c r="FPT128" s="65"/>
      <c r="FPV128" s="65"/>
      <c r="FPX128" s="65"/>
      <c r="FPZ128" s="65"/>
      <c r="FQB128" s="65"/>
      <c r="FQD128" s="65"/>
      <c r="FQF128" s="65"/>
      <c r="FQH128" s="65"/>
      <c r="FQJ128" s="65"/>
      <c r="FQL128" s="65"/>
      <c r="FQN128" s="65"/>
      <c r="FQP128" s="65"/>
      <c r="FQR128" s="65"/>
      <c r="FQT128" s="65"/>
      <c r="FQV128" s="65"/>
      <c r="FQX128" s="65"/>
      <c r="FQZ128" s="65"/>
      <c r="FRB128" s="65"/>
      <c r="FRD128" s="65"/>
      <c r="FRF128" s="65"/>
      <c r="FRH128" s="65"/>
      <c r="FRJ128" s="65"/>
      <c r="FRL128" s="65"/>
      <c r="FRN128" s="65"/>
      <c r="FRP128" s="65"/>
      <c r="FRR128" s="65"/>
      <c r="FRT128" s="65"/>
      <c r="FRV128" s="65"/>
      <c r="FRX128" s="65"/>
      <c r="FRZ128" s="65"/>
      <c r="FSB128" s="65"/>
      <c r="FSD128" s="65"/>
      <c r="FSF128" s="65"/>
      <c r="FSH128" s="65"/>
      <c r="FSJ128" s="65"/>
      <c r="FSL128" s="65"/>
      <c r="FSN128" s="65"/>
      <c r="FSP128" s="65"/>
      <c r="FSR128" s="65"/>
      <c r="FST128" s="65"/>
      <c r="FSV128" s="65"/>
      <c r="FSX128" s="65"/>
      <c r="FSZ128" s="65"/>
      <c r="FTB128" s="65"/>
      <c r="FTD128" s="65"/>
      <c r="FTF128" s="65"/>
      <c r="FTH128" s="65"/>
      <c r="FTJ128" s="65"/>
      <c r="FTL128" s="65"/>
      <c r="FTN128" s="65"/>
      <c r="FTP128" s="65"/>
      <c r="FTR128" s="65"/>
      <c r="FTT128" s="65"/>
      <c r="FTV128" s="65"/>
      <c r="FTX128" s="65"/>
      <c r="FTZ128" s="65"/>
      <c r="FUB128" s="65"/>
      <c r="FUD128" s="65"/>
      <c r="FUF128" s="65"/>
      <c r="FUH128" s="65"/>
      <c r="FUJ128" s="65"/>
      <c r="FUL128" s="65"/>
      <c r="FUN128" s="65"/>
      <c r="FUP128" s="65"/>
      <c r="FUR128" s="65"/>
      <c r="FUT128" s="65"/>
      <c r="FUV128" s="65"/>
      <c r="FUX128" s="65"/>
      <c r="FUZ128" s="65"/>
      <c r="FVB128" s="65"/>
      <c r="FVD128" s="65"/>
      <c r="FVF128" s="65"/>
      <c r="FVH128" s="65"/>
      <c r="FVJ128" s="65"/>
      <c r="FVL128" s="65"/>
      <c r="FVN128" s="65"/>
      <c r="FVP128" s="65"/>
      <c r="FVR128" s="65"/>
      <c r="FVT128" s="65"/>
      <c r="FVV128" s="65"/>
      <c r="FVX128" s="65"/>
      <c r="FVZ128" s="65"/>
      <c r="FWB128" s="65"/>
      <c r="FWD128" s="65"/>
      <c r="FWF128" s="65"/>
      <c r="FWH128" s="65"/>
      <c r="FWJ128" s="65"/>
      <c r="FWL128" s="65"/>
      <c r="FWN128" s="65"/>
      <c r="FWP128" s="65"/>
      <c r="FWR128" s="65"/>
      <c r="FWT128" s="65"/>
      <c r="FWV128" s="65"/>
      <c r="FWX128" s="65"/>
      <c r="FWZ128" s="65"/>
      <c r="FXB128" s="65"/>
      <c r="FXD128" s="65"/>
      <c r="FXF128" s="65"/>
      <c r="FXH128" s="65"/>
      <c r="FXJ128" s="65"/>
      <c r="FXL128" s="65"/>
      <c r="FXN128" s="65"/>
      <c r="FXP128" s="65"/>
      <c r="FXR128" s="65"/>
      <c r="FXT128" s="65"/>
      <c r="FXV128" s="65"/>
      <c r="FXX128" s="65"/>
      <c r="FXZ128" s="65"/>
      <c r="FYB128" s="65"/>
      <c r="FYD128" s="65"/>
      <c r="FYF128" s="65"/>
      <c r="FYH128" s="65"/>
      <c r="FYJ128" s="65"/>
      <c r="FYL128" s="65"/>
      <c r="FYN128" s="65"/>
      <c r="FYP128" s="65"/>
      <c r="FYR128" s="65"/>
      <c r="FYT128" s="65"/>
      <c r="FYV128" s="65"/>
      <c r="FYX128" s="65"/>
      <c r="FYZ128" s="65"/>
      <c r="FZB128" s="65"/>
      <c r="FZD128" s="65"/>
      <c r="FZF128" s="65"/>
      <c r="FZH128" s="65"/>
      <c r="FZJ128" s="65"/>
      <c r="FZL128" s="65"/>
      <c r="FZN128" s="65"/>
      <c r="FZP128" s="65"/>
      <c r="FZR128" s="65"/>
      <c r="FZT128" s="65"/>
      <c r="FZV128" s="65"/>
      <c r="FZX128" s="65"/>
      <c r="FZZ128" s="65"/>
      <c r="GAB128" s="65"/>
      <c r="GAD128" s="65"/>
      <c r="GAF128" s="65"/>
      <c r="GAH128" s="65"/>
      <c r="GAJ128" s="65"/>
      <c r="GAL128" s="65"/>
      <c r="GAN128" s="65"/>
      <c r="GAP128" s="65"/>
      <c r="GAR128" s="65"/>
      <c r="GAT128" s="65"/>
      <c r="GAV128" s="65"/>
      <c r="GAX128" s="65"/>
      <c r="GAZ128" s="65"/>
      <c r="GBB128" s="65"/>
      <c r="GBD128" s="65"/>
      <c r="GBF128" s="65"/>
      <c r="GBH128" s="65"/>
      <c r="GBJ128" s="65"/>
      <c r="GBL128" s="65"/>
      <c r="GBN128" s="65"/>
      <c r="GBP128" s="65"/>
      <c r="GBR128" s="65"/>
      <c r="GBT128" s="65"/>
      <c r="GBV128" s="65"/>
      <c r="GBX128" s="65"/>
      <c r="GBZ128" s="65"/>
      <c r="GCB128" s="65"/>
      <c r="GCD128" s="65"/>
      <c r="GCF128" s="65"/>
      <c r="GCH128" s="65"/>
      <c r="GCJ128" s="65"/>
      <c r="GCL128" s="65"/>
      <c r="GCN128" s="65"/>
      <c r="GCP128" s="65"/>
      <c r="GCR128" s="65"/>
      <c r="GCT128" s="65"/>
      <c r="GCV128" s="65"/>
      <c r="GCX128" s="65"/>
      <c r="GCZ128" s="65"/>
      <c r="GDB128" s="65"/>
      <c r="GDD128" s="65"/>
      <c r="GDF128" s="65"/>
      <c r="GDH128" s="65"/>
      <c r="GDJ128" s="65"/>
      <c r="GDL128" s="65"/>
      <c r="GDN128" s="65"/>
      <c r="GDP128" s="65"/>
      <c r="GDR128" s="65"/>
      <c r="GDT128" s="65"/>
      <c r="GDV128" s="65"/>
      <c r="GDX128" s="65"/>
      <c r="GDZ128" s="65"/>
      <c r="GEB128" s="65"/>
      <c r="GED128" s="65"/>
      <c r="GEF128" s="65"/>
      <c r="GEH128" s="65"/>
      <c r="GEJ128" s="65"/>
      <c r="GEL128" s="65"/>
      <c r="GEN128" s="65"/>
      <c r="GEP128" s="65"/>
      <c r="GER128" s="65"/>
      <c r="GET128" s="65"/>
      <c r="GEV128" s="65"/>
      <c r="GEX128" s="65"/>
      <c r="GEZ128" s="65"/>
      <c r="GFB128" s="65"/>
      <c r="GFD128" s="65"/>
      <c r="GFF128" s="65"/>
      <c r="GFH128" s="65"/>
      <c r="GFJ128" s="65"/>
      <c r="GFL128" s="65"/>
      <c r="GFN128" s="65"/>
      <c r="GFP128" s="65"/>
      <c r="GFR128" s="65"/>
      <c r="GFT128" s="65"/>
      <c r="GFV128" s="65"/>
      <c r="GFX128" s="65"/>
      <c r="GFZ128" s="65"/>
      <c r="GGB128" s="65"/>
      <c r="GGD128" s="65"/>
      <c r="GGF128" s="65"/>
      <c r="GGH128" s="65"/>
      <c r="GGJ128" s="65"/>
      <c r="GGL128" s="65"/>
      <c r="GGN128" s="65"/>
      <c r="GGP128" s="65"/>
      <c r="GGR128" s="65"/>
      <c r="GGT128" s="65"/>
      <c r="GGV128" s="65"/>
      <c r="GGX128" s="65"/>
      <c r="GGZ128" s="65"/>
      <c r="GHB128" s="65"/>
      <c r="GHD128" s="65"/>
      <c r="GHF128" s="65"/>
      <c r="GHH128" s="65"/>
      <c r="GHJ128" s="65"/>
      <c r="GHL128" s="65"/>
      <c r="GHN128" s="65"/>
      <c r="GHP128" s="65"/>
      <c r="GHR128" s="65"/>
      <c r="GHT128" s="65"/>
      <c r="GHV128" s="65"/>
      <c r="GHX128" s="65"/>
      <c r="GHZ128" s="65"/>
      <c r="GIB128" s="65"/>
      <c r="GID128" s="65"/>
      <c r="GIF128" s="65"/>
      <c r="GIH128" s="65"/>
      <c r="GIJ128" s="65"/>
      <c r="GIL128" s="65"/>
      <c r="GIN128" s="65"/>
      <c r="GIP128" s="65"/>
      <c r="GIR128" s="65"/>
      <c r="GIT128" s="65"/>
      <c r="GIV128" s="65"/>
      <c r="GIX128" s="65"/>
      <c r="GIZ128" s="65"/>
      <c r="GJB128" s="65"/>
      <c r="GJD128" s="65"/>
      <c r="GJF128" s="65"/>
      <c r="GJH128" s="65"/>
      <c r="GJJ128" s="65"/>
      <c r="GJL128" s="65"/>
      <c r="GJN128" s="65"/>
      <c r="GJP128" s="65"/>
      <c r="GJR128" s="65"/>
      <c r="GJT128" s="65"/>
      <c r="GJV128" s="65"/>
      <c r="GJX128" s="65"/>
      <c r="GJZ128" s="65"/>
      <c r="GKB128" s="65"/>
      <c r="GKD128" s="65"/>
      <c r="GKF128" s="65"/>
      <c r="GKH128" s="65"/>
      <c r="GKJ128" s="65"/>
      <c r="GKL128" s="65"/>
      <c r="GKN128" s="65"/>
      <c r="GKP128" s="65"/>
      <c r="GKR128" s="65"/>
      <c r="GKT128" s="65"/>
      <c r="GKV128" s="65"/>
      <c r="GKX128" s="65"/>
      <c r="GKZ128" s="65"/>
      <c r="GLB128" s="65"/>
      <c r="GLD128" s="65"/>
      <c r="GLF128" s="65"/>
      <c r="GLH128" s="65"/>
      <c r="GLJ128" s="65"/>
      <c r="GLL128" s="65"/>
      <c r="GLN128" s="65"/>
      <c r="GLP128" s="65"/>
      <c r="GLR128" s="65"/>
      <c r="GLT128" s="65"/>
      <c r="GLV128" s="65"/>
      <c r="GLX128" s="65"/>
      <c r="GLZ128" s="65"/>
      <c r="GMB128" s="65"/>
      <c r="GMD128" s="65"/>
      <c r="GMF128" s="65"/>
      <c r="GMH128" s="65"/>
      <c r="GMJ128" s="65"/>
      <c r="GML128" s="65"/>
      <c r="GMN128" s="65"/>
      <c r="GMP128" s="65"/>
      <c r="GMR128" s="65"/>
      <c r="GMT128" s="65"/>
      <c r="GMV128" s="65"/>
      <c r="GMX128" s="65"/>
      <c r="GMZ128" s="65"/>
      <c r="GNB128" s="65"/>
      <c r="GND128" s="65"/>
      <c r="GNF128" s="65"/>
      <c r="GNH128" s="65"/>
      <c r="GNJ128" s="65"/>
      <c r="GNL128" s="65"/>
      <c r="GNN128" s="65"/>
      <c r="GNP128" s="65"/>
      <c r="GNR128" s="65"/>
      <c r="GNT128" s="65"/>
      <c r="GNV128" s="65"/>
      <c r="GNX128" s="65"/>
      <c r="GNZ128" s="65"/>
      <c r="GOB128" s="65"/>
      <c r="GOD128" s="65"/>
      <c r="GOF128" s="65"/>
      <c r="GOH128" s="65"/>
      <c r="GOJ128" s="65"/>
      <c r="GOL128" s="65"/>
      <c r="GON128" s="65"/>
      <c r="GOP128" s="65"/>
      <c r="GOR128" s="65"/>
      <c r="GOT128" s="65"/>
      <c r="GOV128" s="65"/>
      <c r="GOX128" s="65"/>
      <c r="GOZ128" s="65"/>
      <c r="GPB128" s="65"/>
      <c r="GPD128" s="65"/>
      <c r="GPF128" s="65"/>
      <c r="GPH128" s="65"/>
      <c r="GPJ128" s="65"/>
      <c r="GPL128" s="65"/>
      <c r="GPN128" s="65"/>
      <c r="GPP128" s="65"/>
      <c r="GPR128" s="65"/>
      <c r="GPT128" s="65"/>
      <c r="GPV128" s="65"/>
      <c r="GPX128" s="65"/>
      <c r="GPZ128" s="65"/>
      <c r="GQB128" s="65"/>
      <c r="GQD128" s="65"/>
      <c r="GQF128" s="65"/>
      <c r="GQH128" s="65"/>
      <c r="GQJ128" s="65"/>
      <c r="GQL128" s="65"/>
      <c r="GQN128" s="65"/>
      <c r="GQP128" s="65"/>
      <c r="GQR128" s="65"/>
      <c r="GQT128" s="65"/>
      <c r="GQV128" s="65"/>
      <c r="GQX128" s="65"/>
      <c r="GQZ128" s="65"/>
      <c r="GRB128" s="65"/>
      <c r="GRD128" s="65"/>
      <c r="GRF128" s="65"/>
      <c r="GRH128" s="65"/>
      <c r="GRJ128" s="65"/>
      <c r="GRL128" s="65"/>
      <c r="GRN128" s="65"/>
      <c r="GRP128" s="65"/>
      <c r="GRR128" s="65"/>
      <c r="GRT128" s="65"/>
      <c r="GRV128" s="65"/>
      <c r="GRX128" s="65"/>
      <c r="GRZ128" s="65"/>
      <c r="GSB128" s="65"/>
      <c r="GSD128" s="65"/>
      <c r="GSF128" s="65"/>
      <c r="GSH128" s="65"/>
      <c r="GSJ128" s="65"/>
      <c r="GSL128" s="65"/>
      <c r="GSN128" s="65"/>
      <c r="GSP128" s="65"/>
      <c r="GSR128" s="65"/>
      <c r="GST128" s="65"/>
      <c r="GSV128" s="65"/>
      <c r="GSX128" s="65"/>
      <c r="GSZ128" s="65"/>
      <c r="GTB128" s="65"/>
      <c r="GTD128" s="65"/>
      <c r="GTF128" s="65"/>
      <c r="GTH128" s="65"/>
      <c r="GTJ128" s="65"/>
      <c r="GTL128" s="65"/>
      <c r="GTN128" s="65"/>
      <c r="GTP128" s="65"/>
      <c r="GTR128" s="65"/>
      <c r="GTT128" s="65"/>
      <c r="GTV128" s="65"/>
      <c r="GTX128" s="65"/>
      <c r="GTZ128" s="65"/>
      <c r="GUB128" s="65"/>
      <c r="GUD128" s="65"/>
      <c r="GUF128" s="65"/>
      <c r="GUH128" s="65"/>
      <c r="GUJ128" s="65"/>
      <c r="GUL128" s="65"/>
      <c r="GUN128" s="65"/>
      <c r="GUP128" s="65"/>
      <c r="GUR128" s="65"/>
      <c r="GUT128" s="65"/>
      <c r="GUV128" s="65"/>
      <c r="GUX128" s="65"/>
      <c r="GUZ128" s="65"/>
      <c r="GVB128" s="65"/>
      <c r="GVD128" s="65"/>
      <c r="GVF128" s="65"/>
      <c r="GVH128" s="65"/>
      <c r="GVJ128" s="65"/>
      <c r="GVL128" s="65"/>
      <c r="GVN128" s="65"/>
      <c r="GVP128" s="65"/>
      <c r="GVR128" s="65"/>
      <c r="GVT128" s="65"/>
      <c r="GVV128" s="65"/>
      <c r="GVX128" s="65"/>
      <c r="GVZ128" s="65"/>
      <c r="GWB128" s="65"/>
      <c r="GWD128" s="65"/>
      <c r="GWF128" s="65"/>
      <c r="GWH128" s="65"/>
      <c r="GWJ128" s="65"/>
      <c r="GWL128" s="65"/>
      <c r="GWN128" s="65"/>
      <c r="GWP128" s="65"/>
      <c r="GWR128" s="65"/>
      <c r="GWT128" s="65"/>
      <c r="GWV128" s="65"/>
      <c r="GWX128" s="65"/>
      <c r="GWZ128" s="65"/>
      <c r="GXB128" s="65"/>
      <c r="GXD128" s="65"/>
      <c r="GXF128" s="65"/>
      <c r="GXH128" s="65"/>
      <c r="GXJ128" s="65"/>
      <c r="GXL128" s="65"/>
      <c r="GXN128" s="65"/>
      <c r="GXP128" s="65"/>
      <c r="GXR128" s="65"/>
      <c r="GXT128" s="65"/>
      <c r="GXV128" s="65"/>
      <c r="GXX128" s="65"/>
      <c r="GXZ128" s="65"/>
      <c r="GYB128" s="65"/>
      <c r="GYD128" s="65"/>
      <c r="GYF128" s="65"/>
      <c r="GYH128" s="65"/>
      <c r="GYJ128" s="65"/>
      <c r="GYL128" s="65"/>
      <c r="GYN128" s="65"/>
      <c r="GYP128" s="65"/>
      <c r="GYR128" s="65"/>
      <c r="GYT128" s="65"/>
      <c r="GYV128" s="65"/>
      <c r="GYX128" s="65"/>
      <c r="GYZ128" s="65"/>
      <c r="GZB128" s="65"/>
      <c r="GZD128" s="65"/>
      <c r="GZF128" s="65"/>
      <c r="GZH128" s="65"/>
      <c r="GZJ128" s="65"/>
      <c r="GZL128" s="65"/>
      <c r="GZN128" s="65"/>
      <c r="GZP128" s="65"/>
      <c r="GZR128" s="65"/>
      <c r="GZT128" s="65"/>
      <c r="GZV128" s="65"/>
      <c r="GZX128" s="65"/>
      <c r="GZZ128" s="65"/>
      <c r="HAB128" s="65"/>
      <c r="HAD128" s="65"/>
      <c r="HAF128" s="65"/>
      <c r="HAH128" s="65"/>
      <c r="HAJ128" s="65"/>
      <c r="HAL128" s="65"/>
      <c r="HAN128" s="65"/>
      <c r="HAP128" s="65"/>
      <c r="HAR128" s="65"/>
      <c r="HAT128" s="65"/>
      <c r="HAV128" s="65"/>
      <c r="HAX128" s="65"/>
      <c r="HAZ128" s="65"/>
      <c r="HBB128" s="65"/>
      <c r="HBD128" s="65"/>
      <c r="HBF128" s="65"/>
      <c r="HBH128" s="65"/>
      <c r="HBJ128" s="65"/>
      <c r="HBL128" s="65"/>
      <c r="HBN128" s="65"/>
      <c r="HBP128" s="65"/>
      <c r="HBR128" s="65"/>
      <c r="HBT128" s="65"/>
      <c r="HBV128" s="65"/>
      <c r="HBX128" s="65"/>
      <c r="HBZ128" s="65"/>
      <c r="HCB128" s="65"/>
      <c r="HCD128" s="65"/>
      <c r="HCF128" s="65"/>
      <c r="HCH128" s="65"/>
      <c r="HCJ128" s="65"/>
      <c r="HCL128" s="65"/>
      <c r="HCN128" s="65"/>
      <c r="HCP128" s="65"/>
      <c r="HCR128" s="65"/>
      <c r="HCT128" s="65"/>
      <c r="HCV128" s="65"/>
      <c r="HCX128" s="65"/>
      <c r="HCZ128" s="65"/>
      <c r="HDB128" s="65"/>
      <c r="HDD128" s="65"/>
      <c r="HDF128" s="65"/>
      <c r="HDH128" s="65"/>
      <c r="HDJ128" s="65"/>
      <c r="HDL128" s="65"/>
      <c r="HDN128" s="65"/>
      <c r="HDP128" s="65"/>
      <c r="HDR128" s="65"/>
      <c r="HDT128" s="65"/>
      <c r="HDV128" s="65"/>
      <c r="HDX128" s="65"/>
      <c r="HDZ128" s="65"/>
      <c r="HEB128" s="65"/>
      <c r="HED128" s="65"/>
      <c r="HEF128" s="65"/>
      <c r="HEH128" s="65"/>
      <c r="HEJ128" s="65"/>
      <c r="HEL128" s="65"/>
      <c r="HEN128" s="65"/>
      <c r="HEP128" s="65"/>
      <c r="HER128" s="65"/>
      <c r="HET128" s="65"/>
      <c r="HEV128" s="65"/>
      <c r="HEX128" s="65"/>
      <c r="HEZ128" s="65"/>
      <c r="HFB128" s="65"/>
      <c r="HFD128" s="65"/>
      <c r="HFF128" s="65"/>
      <c r="HFH128" s="65"/>
      <c r="HFJ128" s="65"/>
      <c r="HFL128" s="65"/>
      <c r="HFN128" s="65"/>
      <c r="HFP128" s="65"/>
      <c r="HFR128" s="65"/>
      <c r="HFT128" s="65"/>
      <c r="HFV128" s="65"/>
      <c r="HFX128" s="65"/>
      <c r="HFZ128" s="65"/>
      <c r="HGB128" s="65"/>
      <c r="HGD128" s="65"/>
      <c r="HGF128" s="65"/>
      <c r="HGH128" s="65"/>
      <c r="HGJ128" s="65"/>
      <c r="HGL128" s="65"/>
      <c r="HGN128" s="65"/>
      <c r="HGP128" s="65"/>
      <c r="HGR128" s="65"/>
      <c r="HGT128" s="65"/>
      <c r="HGV128" s="65"/>
      <c r="HGX128" s="65"/>
      <c r="HGZ128" s="65"/>
      <c r="HHB128" s="65"/>
      <c r="HHD128" s="65"/>
      <c r="HHF128" s="65"/>
      <c r="HHH128" s="65"/>
      <c r="HHJ128" s="65"/>
      <c r="HHL128" s="65"/>
      <c r="HHN128" s="65"/>
      <c r="HHP128" s="65"/>
      <c r="HHR128" s="65"/>
      <c r="HHT128" s="65"/>
      <c r="HHV128" s="65"/>
      <c r="HHX128" s="65"/>
      <c r="HHZ128" s="65"/>
      <c r="HIB128" s="65"/>
      <c r="HID128" s="65"/>
      <c r="HIF128" s="65"/>
      <c r="HIH128" s="65"/>
      <c r="HIJ128" s="65"/>
      <c r="HIL128" s="65"/>
      <c r="HIN128" s="65"/>
      <c r="HIP128" s="65"/>
      <c r="HIR128" s="65"/>
      <c r="HIT128" s="65"/>
      <c r="HIV128" s="65"/>
      <c r="HIX128" s="65"/>
      <c r="HIZ128" s="65"/>
      <c r="HJB128" s="65"/>
      <c r="HJD128" s="65"/>
      <c r="HJF128" s="65"/>
      <c r="HJH128" s="65"/>
      <c r="HJJ128" s="65"/>
      <c r="HJL128" s="65"/>
      <c r="HJN128" s="65"/>
      <c r="HJP128" s="65"/>
      <c r="HJR128" s="65"/>
      <c r="HJT128" s="65"/>
      <c r="HJV128" s="65"/>
      <c r="HJX128" s="65"/>
      <c r="HJZ128" s="65"/>
      <c r="HKB128" s="65"/>
      <c r="HKD128" s="65"/>
      <c r="HKF128" s="65"/>
      <c r="HKH128" s="65"/>
      <c r="HKJ128" s="65"/>
      <c r="HKL128" s="65"/>
      <c r="HKN128" s="65"/>
      <c r="HKP128" s="65"/>
      <c r="HKR128" s="65"/>
      <c r="HKT128" s="65"/>
      <c r="HKV128" s="65"/>
      <c r="HKX128" s="65"/>
      <c r="HKZ128" s="65"/>
      <c r="HLB128" s="65"/>
      <c r="HLD128" s="65"/>
      <c r="HLF128" s="65"/>
      <c r="HLH128" s="65"/>
      <c r="HLJ128" s="65"/>
      <c r="HLL128" s="65"/>
      <c r="HLN128" s="65"/>
      <c r="HLP128" s="65"/>
      <c r="HLR128" s="65"/>
      <c r="HLT128" s="65"/>
      <c r="HLV128" s="65"/>
      <c r="HLX128" s="65"/>
      <c r="HLZ128" s="65"/>
      <c r="HMB128" s="65"/>
      <c r="HMD128" s="65"/>
      <c r="HMF128" s="65"/>
      <c r="HMH128" s="65"/>
      <c r="HMJ128" s="65"/>
      <c r="HML128" s="65"/>
      <c r="HMN128" s="65"/>
      <c r="HMP128" s="65"/>
      <c r="HMR128" s="65"/>
      <c r="HMT128" s="65"/>
      <c r="HMV128" s="65"/>
      <c r="HMX128" s="65"/>
      <c r="HMZ128" s="65"/>
      <c r="HNB128" s="65"/>
      <c r="HND128" s="65"/>
      <c r="HNF128" s="65"/>
      <c r="HNH128" s="65"/>
      <c r="HNJ128" s="65"/>
      <c r="HNL128" s="65"/>
      <c r="HNN128" s="65"/>
      <c r="HNP128" s="65"/>
      <c r="HNR128" s="65"/>
      <c r="HNT128" s="65"/>
      <c r="HNV128" s="65"/>
      <c r="HNX128" s="65"/>
      <c r="HNZ128" s="65"/>
      <c r="HOB128" s="65"/>
      <c r="HOD128" s="65"/>
      <c r="HOF128" s="65"/>
      <c r="HOH128" s="65"/>
      <c r="HOJ128" s="65"/>
      <c r="HOL128" s="65"/>
      <c r="HON128" s="65"/>
      <c r="HOP128" s="65"/>
      <c r="HOR128" s="65"/>
      <c r="HOT128" s="65"/>
      <c r="HOV128" s="65"/>
      <c r="HOX128" s="65"/>
      <c r="HOZ128" s="65"/>
      <c r="HPB128" s="65"/>
      <c r="HPD128" s="65"/>
      <c r="HPF128" s="65"/>
      <c r="HPH128" s="65"/>
      <c r="HPJ128" s="65"/>
      <c r="HPL128" s="65"/>
      <c r="HPN128" s="65"/>
      <c r="HPP128" s="65"/>
      <c r="HPR128" s="65"/>
      <c r="HPT128" s="65"/>
      <c r="HPV128" s="65"/>
      <c r="HPX128" s="65"/>
      <c r="HPZ128" s="65"/>
      <c r="HQB128" s="65"/>
      <c r="HQD128" s="65"/>
      <c r="HQF128" s="65"/>
      <c r="HQH128" s="65"/>
      <c r="HQJ128" s="65"/>
      <c r="HQL128" s="65"/>
      <c r="HQN128" s="65"/>
      <c r="HQP128" s="65"/>
      <c r="HQR128" s="65"/>
      <c r="HQT128" s="65"/>
      <c r="HQV128" s="65"/>
      <c r="HQX128" s="65"/>
      <c r="HQZ128" s="65"/>
      <c r="HRB128" s="65"/>
      <c r="HRD128" s="65"/>
      <c r="HRF128" s="65"/>
      <c r="HRH128" s="65"/>
      <c r="HRJ128" s="65"/>
      <c r="HRL128" s="65"/>
      <c r="HRN128" s="65"/>
      <c r="HRP128" s="65"/>
      <c r="HRR128" s="65"/>
      <c r="HRT128" s="65"/>
      <c r="HRV128" s="65"/>
      <c r="HRX128" s="65"/>
      <c r="HRZ128" s="65"/>
      <c r="HSB128" s="65"/>
      <c r="HSD128" s="65"/>
      <c r="HSF128" s="65"/>
      <c r="HSH128" s="65"/>
      <c r="HSJ128" s="65"/>
      <c r="HSL128" s="65"/>
      <c r="HSN128" s="65"/>
      <c r="HSP128" s="65"/>
      <c r="HSR128" s="65"/>
      <c r="HST128" s="65"/>
      <c r="HSV128" s="65"/>
      <c r="HSX128" s="65"/>
      <c r="HSZ128" s="65"/>
      <c r="HTB128" s="65"/>
      <c r="HTD128" s="65"/>
      <c r="HTF128" s="65"/>
      <c r="HTH128" s="65"/>
      <c r="HTJ128" s="65"/>
      <c r="HTL128" s="65"/>
      <c r="HTN128" s="65"/>
      <c r="HTP128" s="65"/>
      <c r="HTR128" s="65"/>
      <c r="HTT128" s="65"/>
      <c r="HTV128" s="65"/>
      <c r="HTX128" s="65"/>
      <c r="HTZ128" s="65"/>
      <c r="HUB128" s="65"/>
      <c r="HUD128" s="65"/>
      <c r="HUF128" s="65"/>
      <c r="HUH128" s="65"/>
      <c r="HUJ128" s="65"/>
      <c r="HUL128" s="65"/>
      <c r="HUN128" s="65"/>
      <c r="HUP128" s="65"/>
      <c r="HUR128" s="65"/>
      <c r="HUT128" s="65"/>
      <c r="HUV128" s="65"/>
      <c r="HUX128" s="65"/>
      <c r="HUZ128" s="65"/>
      <c r="HVB128" s="65"/>
      <c r="HVD128" s="65"/>
      <c r="HVF128" s="65"/>
      <c r="HVH128" s="65"/>
      <c r="HVJ128" s="65"/>
      <c r="HVL128" s="65"/>
      <c r="HVN128" s="65"/>
      <c r="HVP128" s="65"/>
      <c r="HVR128" s="65"/>
      <c r="HVT128" s="65"/>
      <c r="HVV128" s="65"/>
      <c r="HVX128" s="65"/>
      <c r="HVZ128" s="65"/>
      <c r="HWB128" s="65"/>
      <c r="HWD128" s="65"/>
      <c r="HWF128" s="65"/>
      <c r="HWH128" s="65"/>
      <c r="HWJ128" s="65"/>
      <c r="HWL128" s="65"/>
      <c r="HWN128" s="65"/>
      <c r="HWP128" s="65"/>
      <c r="HWR128" s="65"/>
      <c r="HWT128" s="65"/>
      <c r="HWV128" s="65"/>
      <c r="HWX128" s="65"/>
      <c r="HWZ128" s="65"/>
      <c r="HXB128" s="65"/>
      <c r="HXD128" s="65"/>
      <c r="HXF128" s="65"/>
      <c r="HXH128" s="65"/>
      <c r="HXJ128" s="65"/>
      <c r="HXL128" s="65"/>
      <c r="HXN128" s="65"/>
      <c r="HXP128" s="65"/>
      <c r="HXR128" s="65"/>
      <c r="HXT128" s="65"/>
      <c r="HXV128" s="65"/>
      <c r="HXX128" s="65"/>
      <c r="HXZ128" s="65"/>
      <c r="HYB128" s="65"/>
      <c r="HYD128" s="65"/>
      <c r="HYF128" s="65"/>
      <c r="HYH128" s="65"/>
      <c r="HYJ128" s="65"/>
      <c r="HYL128" s="65"/>
      <c r="HYN128" s="65"/>
      <c r="HYP128" s="65"/>
      <c r="HYR128" s="65"/>
      <c r="HYT128" s="65"/>
      <c r="HYV128" s="65"/>
      <c r="HYX128" s="65"/>
      <c r="HYZ128" s="65"/>
      <c r="HZB128" s="65"/>
      <c r="HZD128" s="65"/>
      <c r="HZF128" s="65"/>
      <c r="HZH128" s="65"/>
      <c r="HZJ128" s="65"/>
      <c r="HZL128" s="65"/>
      <c r="HZN128" s="65"/>
      <c r="HZP128" s="65"/>
      <c r="HZR128" s="65"/>
      <c r="HZT128" s="65"/>
      <c r="HZV128" s="65"/>
      <c r="HZX128" s="65"/>
      <c r="HZZ128" s="65"/>
      <c r="IAB128" s="65"/>
      <c r="IAD128" s="65"/>
      <c r="IAF128" s="65"/>
      <c r="IAH128" s="65"/>
      <c r="IAJ128" s="65"/>
      <c r="IAL128" s="65"/>
      <c r="IAN128" s="65"/>
      <c r="IAP128" s="65"/>
      <c r="IAR128" s="65"/>
      <c r="IAT128" s="65"/>
      <c r="IAV128" s="65"/>
      <c r="IAX128" s="65"/>
      <c r="IAZ128" s="65"/>
      <c r="IBB128" s="65"/>
      <c r="IBD128" s="65"/>
      <c r="IBF128" s="65"/>
      <c r="IBH128" s="65"/>
      <c r="IBJ128" s="65"/>
      <c r="IBL128" s="65"/>
      <c r="IBN128" s="65"/>
      <c r="IBP128" s="65"/>
      <c r="IBR128" s="65"/>
      <c r="IBT128" s="65"/>
      <c r="IBV128" s="65"/>
      <c r="IBX128" s="65"/>
      <c r="IBZ128" s="65"/>
      <c r="ICB128" s="65"/>
      <c r="ICD128" s="65"/>
      <c r="ICF128" s="65"/>
      <c r="ICH128" s="65"/>
      <c r="ICJ128" s="65"/>
      <c r="ICL128" s="65"/>
      <c r="ICN128" s="65"/>
      <c r="ICP128" s="65"/>
      <c r="ICR128" s="65"/>
      <c r="ICT128" s="65"/>
      <c r="ICV128" s="65"/>
      <c r="ICX128" s="65"/>
      <c r="ICZ128" s="65"/>
      <c r="IDB128" s="65"/>
      <c r="IDD128" s="65"/>
      <c r="IDF128" s="65"/>
      <c r="IDH128" s="65"/>
      <c r="IDJ128" s="65"/>
      <c r="IDL128" s="65"/>
      <c r="IDN128" s="65"/>
      <c r="IDP128" s="65"/>
      <c r="IDR128" s="65"/>
      <c r="IDT128" s="65"/>
      <c r="IDV128" s="65"/>
      <c r="IDX128" s="65"/>
      <c r="IDZ128" s="65"/>
      <c r="IEB128" s="65"/>
      <c r="IED128" s="65"/>
      <c r="IEF128" s="65"/>
      <c r="IEH128" s="65"/>
      <c r="IEJ128" s="65"/>
      <c r="IEL128" s="65"/>
      <c r="IEN128" s="65"/>
      <c r="IEP128" s="65"/>
      <c r="IER128" s="65"/>
      <c r="IET128" s="65"/>
      <c r="IEV128" s="65"/>
      <c r="IEX128" s="65"/>
      <c r="IEZ128" s="65"/>
      <c r="IFB128" s="65"/>
      <c r="IFD128" s="65"/>
      <c r="IFF128" s="65"/>
      <c r="IFH128" s="65"/>
      <c r="IFJ128" s="65"/>
      <c r="IFL128" s="65"/>
      <c r="IFN128" s="65"/>
      <c r="IFP128" s="65"/>
      <c r="IFR128" s="65"/>
      <c r="IFT128" s="65"/>
      <c r="IFV128" s="65"/>
      <c r="IFX128" s="65"/>
      <c r="IFZ128" s="65"/>
      <c r="IGB128" s="65"/>
      <c r="IGD128" s="65"/>
      <c r="IGF128" s="65"/>
      <c r="IGH128" s="65"/>
      <c r="IGJ128" s="65"/>
      <c r="IGL128" s="65"/>
      <c r="IGN128" s="65"/>
      <c r="IGP128" s="65"/>
      <c r="IGR128" s="65"/>
      <c r="IGT128" s="65"/>
      <c r="IGV128" s="65"/>
      <c r="IGX128" s="65"/>
      <c r="IGZ128" s="65"/>
      <c r="IHB128" s="65"/>
      <c r="IHD128" s="65"/>
      <c r="IHF128" s="65"/>
      <c r="IHH128" s="65"/>
      <c r="IHJ128" s="65"/>
      <c r="IHL128" s="65"/>
      <c r="IHN128" s="65"/>
      <c r="IHP128" s="65"/>
      <c r="IHR128" s="65"/>
      <c r="IHT128" s="65"/>
      <c r="IHV128" s="65"/>
      <c r="IHX128" s="65"/>
      <c r="IHZ128" s="65"/>
      <c r="IIB128" s="65"/>
      <c r="IID128" s="65"/>
      <c r="IIF128" s="65"/>
      <c r="IIH128" s="65"/>
      <c r="IIJ128" s="65"/>
      <c r="IIL128" s="65"/>
      <c r="IIN128" s="65"/>
      <c r="IIP128" s="65"/>
      <c r="IIR128" s="65"/>
      <c r="IIT128" s="65"/>
      <c r="IIV128" s="65"/>
      <c r="IIX128" s="65"/>
      <c r="IIZ128" s="65"/>
      <c r="IJB128" s="65"/>
      <c r="IJD128" s="65"/>
      <c r="IJF128" s="65"/>
      <c r="IJH128" s="65"/>
      <c r="IJJ128" s="65"/>
      <c r="IJL128" s="65"/>
      <c r="IJN128" s="65"/>
      <c r="IJP128" s="65"/>
      <c r="IJR128" s="65"/>
      <c r="IJT128" s="65"/>
      <c r="IJV128" s="65"/>
      <c r="IJX128" s="65"/>
      <c r="IJZ128" s="65"/>
      <c r="IKB128" s="65"/>
      <c r="IKD128" s="65"/>
      <c r="IKF128" s="65"/>
      <c r="IKH128" s="65"/>
      <c r="IKJ128" s="65"/>
      <c r="IKL128" s="65"/>
      <c r="IKN128" s="65"/>
      <c r="IKP128" s="65"/>
      <c r="IKR128" s="65"/>
      <c r="IKT128" s="65"/>
      <c r="IKV128" s="65"/>
      <c r="IKX128" s="65"/>
      <c r="IKZ128" s="65"/>
      <c r="ILB128" s="65"/>
      <c r="ILD128" s="65"/>
      <c r="ILF128" s="65"/>
      <c r="ILH128" s="65"/>
      <c r="ILJ128" s="65"/>
      <c r="ILL128" s="65"/>
      <c r="ILN128" s="65"/>
      <c r="ILP128" s="65"/>
      <c r="ILR128" s="65"/>
      <c r="ILT128" s="65"/>
      <c r="ILV128" s="65"/>
      <c r="ILX128" s="65"/>
      <c r="ILZ128" s="65"/>
      <c r="IMB128" s="65"/>
      <c r="IMD128" s="65"/>
      <c r="IMF128" s="65"/>
      <c r="IMH128" s="65"/>
      <c r="IMJ128" s="65"/>
      <c r="IML128" s="65"/>
      <c r="IMN128" s="65"/>
      <c r="IMP128" s="65"/>
      <c r="IMR128" s="65"/>
      <c r="IMT128" s="65"/>
      <c r="IMV128" s="65"/>
      <c r="IMX128" s="65"/>
      <c r="IMZ128" s="65"/>
      <c r="INB128" s="65"/>
      <c r="IND128" s="65"/>
      <c r="INF128" s="65"/>
      <c r="INH128" s="65"/>
      <c r="INJ128" s="65"/>
      <c r="INL128" s="65"/>
      <c r="INN128" s="65"/>
      <c r="INP128" s="65"/>
      <c r="INR128" s="65"/>
      <c r="INT128" s="65"/>
      <c r="INV128" s="65"/>
      <c r="INX128" s="65"/>
      <c r="INZ128" s="65"/>
      <c r="IOB128" s="65"/>
      <c r="IOD128" s="65"/>
      <c r="IOF128" s="65"/>
      <c r="IOH128" s="65"/>
      <c r="IOJ128" s="65"/>
      <c r="IOL128" s="65"/>
      <c r="ION128" s="65"/>
      <c r="IOP128" s="65"/>
      <c r="IOR128" s="65"/>
      <c r="IOT128" s="65"/>
      <c r="IOV128" s="65"/>
      <c r="IOX128" s="65"/>
      <c r="IOZ128" s="65"/>
      <c r="IPB128" s="65"/>
      <c r="IPD128" s="65"/>
      <c r="IPF128" s="65"/>
      <c r="IPH128" s="65"/>
      <c r="IPJ128" s="65"/>
      <c r="IPL128" s="65"/>
      <c r="IPN128" s="65"/>
      <c r="IPP128" s="65"/>
      <c r="IPR128" s="65"/>
      <c r="IPT128" s="65"/>
      <c r="IPV128" s="65"/>
      <c r="IPX128" s="65"/>
      <c r="IPZ128" s="65"/>
      <c r="IQB128" s="65"/>
      <c r="IQD128" s="65"/>
      <c r="IQF128" s="65"/>
      <c r="IQH128" s="65"/>
      <c r="IQJ128" s="65"/>
      <c r="IQL128" s="65"/>
      <c r="IQN128" s="65"/>
      <c r="IQP128" s="65"/>
      <c r="IQR128" s="65"/>
      <c r="IQT128" s="65"/>
      <c r="IQV128" s="65"/>
      <c r="IQX128" s="65"/>
      <c r="IQZ128" s="65"/>
      <c r="IRB128" s="65"/>
      <c r="IRD128" s="65"/>
      <c r="IRF128" s="65"/>
      <c r="IRH128" s="65"/>
      <c r="IRJ128" s="65"/>
      <c r="IRL128" s="65"/>
      <c r="IRN128" s="65"/>
      <c r="IRP128" s="65"/>
      <c r="IRR128" s="65"/>
      <c r="IRT128" s="65"/>
      <c r="IRV128" s="65"/>
      <c r="IRX128" s="65"/>
      <c r="IRZ128" s="65"/>
      <c r="ISB128" s="65"/>
      <c r="ISD128" s="65"/>
      <c r="ISF128" s="65"/>
      <c r="ISH128" s="65"/>
      <c r="ISJ128" s="65"/>
      <c r="ISL128" s="65"/>
      <c r="ISN128" s="65"/>
      <c r="ISP128" s="65"/>
      <c r="ISR128" s="65"/>
      <c r="IST128" s="65"/>
      <c r="ISV128" s="65"/>
      <c r="ISX128" s="65"/>
      <c r="ISZ128" s="65"/>
      <c r="ITB128" s="65"/>
      <c r="ITD128" s="65"/>
      <c r="ITF128" s="65"/>
      <c r="ITH128" s="65"/>
      <c r="ITJ128" s="65"/>
      <c r="ITL128" s="65"/>
      <c r="ITN128" s="65"/>
      <c r="ITP128" s="65"/>
      <c r="ITR128" s="65"/>
      <c r="ITT128" s="65"/>
      <c r="ITV128" s="65"/>
      <c r="ITX128" s="65"/>
      <c r="ITZ128" s="65"/>
      <c r="IUB128" s="65"/>
      <c r="IUD128" s="65"/>
      <c r="IUF128" s="65"/>
      <c r="IUH128" s="65"/>
      <c r="IUJ128" s="65"/>
      <c r="IUL128" s="65"/>
      <c r="IUN128" s="65"/>
      <c r="IUP128" s="65"/>
      <c r="IUR128" s="65"/>
      <c r="IUT128" s="65"/>
      <c r="IUV128" s="65"/>
      <c r="IUX128" s="65"/>
      <c r="IUZ128" s="65"/>
      <c r="IVB128" s="65"/>
      <c r="IVD128" s="65"/>
      <c r="IVF128" s="65"/>
      <c r="IVH128" s="65"/>
      <c r="IVJ128" s="65"/>
      <c r="IVL128" s="65"/>
      <c r="IVN128" s="65"/>
      <c r="IVP128" s="65"/>
      <c r="IVR128" s="65"/>
      <c r="IVT128" s="65"/>
      <c r="IVV128" s="65"/>
      <c r="IVX128" s="65"/>
      <c r="IVZ128" s="65"/>
      <c r="IWB128" s="65"/>
      <c r="IWD128" s="65"/>
      <c r="IWF128" s="65"/>
      <c r="IWH128" s="65"/>
      <c r="IWJ128" s="65"/>
      <c r="IWL128" s="65"/>
      <c r="IWN128" s="65"/>
      <c r="IWP128" s="65"/>
      <c r="IWR128" s="65"/>
      <c r="IWT128" s="65"/>
      <c r="IWV128" s="65"/>
      <c r="IWX128" s="65"/>
      <c r="IWZ128" s="65"/>
      <c r="IXB128" s="65"/>
      <c r="IXD128" s="65"/>
      <c r="IXF128" s="65"/>
      <c r="IXH128" s="65"/>
      <c r="IXJ128" s="65"/>
      <c r="IXL128" s="65"/>
      <c r="IXN128" s="65"/>
      <c r="IXP128" s="65"/>
      <c r="IXR128" s="65"/>
      <c r="IXT128" s="65"/>
      <c r="IXV128" s="65"/>
      <c r="IXX128" s="65"/>
      <c r="IXZ128" s="65"/>
      <c r="IYB128" s="65"/>
      <c r="IYD128" s="65"/>
      <c r="IYF128" s="65"/>
      <c r="IYH128" s="65"/>
      <c r="IYJ128" s="65"/>
      <c r="IYL128" s="65"/>
      <c r="IYN128" s="65"/>
      <c r="IYP128" s="65"/>
      <c r="IYR128" s="65"/>
      <c r="IYT128" s="65"/>
      <c r="IYV128" s="65"/>
      <c r="IYX128" s="65"/>
      <c r="IYZ128" s="65"/>
      <c r="IZB128" s="65"/>
      <c r="IZD128" s="65"/>
      <c r="IZF128" s="65"/>
      <c r="IZH128" s="65"/>
      <c r="IZJ128" s="65"/>
      <c r="IZL128" s="65"/>
      <c r="IZN128" s="65"/>
      <c r="IZP128" s="65"/>
      <c r="IZR128" s="65"/>
      <c r="IZT128" s="65"/>
      <c r="IZV128" s="65"/>
      <c r="IZX128" s="65"/>
      <c r="IZZ128" s="65"/>
      <c r="JAB128" s="65"/>
      <c r="JAD128" s="65"/>
      <c r="JAF128" s="65"/>
      <c r="JAH128" s="65"/>
      <c r="JAJ128" s="65"/>
      <c r="JAL128" s="65"/>
      <c r="JAN128" s="65"/>
      <c r="JAP128" s="65"/>
      <c r="JAR128" s="65"/>
      <c r="JAT128" s="65"/>
      <c r="JAV128" s="65"/>
      <c r="JAX128" s="65"/>
      <c r="JAZ128" s="65"/>
      <c r="JBB128" s="65"/>
      <c r="JBD128" s="65"/>
      <c r="JBF128" s="65"/>
      <c r="JBH128" s="65"/>
      <c r="JBJ128" s="65"/>
      <c r="JBL128" s="65"/>
      <c r="JBN128" s="65"/>
      <c r="JBP128" s="65"/>
      <c r="JBR128" s="65"/>
      <c r="JBT128" s="65"/>
      <c r="JBV128" s="65"/>
      <c r="JBX128" s="65"/>
      <c r="JBZ128" s="65"/>
      <c r="JCB128" s="65"/>
      <c r="JCD128" s="65"/>
      <c r="JCF128" s="65"/>
      <c r="JCH128" s="65"/>
      <c r="JCJ128" s="65"/>
      <c r="JCL128" s="65"/>
      <c r="JCN128" s="65"/>
      <c r="JCP128" s="65"/>
      <c r="JCR128" s="65"/>
      <c r="JCT128" s="65"/>
      <c r="JCV128" s="65"/>
      <c r="JCX128" s="65"/>
      <c r="JCZ128" s="65"/>
      <c r="JDB128" s="65"/>
      <c r="JDD128" s="65"/>
      <c r="JDF128" s="65"/>
      <c r="JDH128" s="65"/>
      <c r="JDJ128" s="65"/>
      <c r="JDL128" s="65"/>
      <c r="JDN128" s="65"/>
      <c r="JDP128" s="65"/>
      <c r="JDR128" s="65"/>
      <c r="JDT128" s="65"/>
      <c r="JDV128" s="65"/>
      <c r="JDX128" s="65"/>
      <c r="JDZ128" s="65"/>
      <c r="JEB128" s="65"/>
      <c r="JED128" s="65"/>
      <c r="JEF128" s="65"/>
      <c r="JEH128" s="65"/>
      <c r="JEJ128" s="65"/>
      <c r="JEL128" s="65"/>
      <c r="JEN128" s="65"/>
      <c r="JEP128" s="65"/>
      <c r="JER128" s="65"/>
      <c r="JET128" s="65"/>
      <c r="JEV128" s="65"/>
      <c r="JEX128" s="65"/>
      <c r="JEZ128" s="65"/>
      <c r="JFB128" s="65"/>
      <c r="JFD128" s="65"/>
      <c r="JFF128" s="65"/>
      <c r="JFH128" s="65"/>
      <c r="JFJ128" s="65"/>
      <c r="JFL128" s="65"/>
      <c r="JFN128" s="65"/>
      <c r="JFP128" s="65"/>
      <c r="JFR128" s="65"/>
      <c r="JFT128" s="65"/>
      <c r="JFV128" s="65"/>
      <c r="JFX128" s="65"/>
      <c r="JFZ128" s="65"/>
      <c r="JGB128" s="65"/>
      <c r="JGD128" s="65"/>
      <c r="JGF128" s="65"/>
      <c r="JGH128" s="65"/>
      <c r="JGJ128" s="65"/>
      <c r="JGL128" s="65"/>
      <c r="JGN128" s="65"/>
      <c r="JGP128" s="65"/>
      <c r="JGR128" s="65"/>
      <c r="JGT128" s="65"/>
      <c r="JGV128" s="65"/>
      <c r="JGX128" s="65"/>
      <c r="JGZ128" s="65"/>
      <c r="JHB128" s="65"/>
      <c r="JHD128" s="65"/>
      <c r="JHF128" s="65"/>
      <c r="JHH128" s="65"/>
      <c r="JHJ128" s="65"/>
      <c r="JHL128" s="65"/>
      <c r="JHN128" s="65"/>
      <c r="JHP128" s="65"/>
      <c r="JHR128" s="65"/>
      <c r="JHT128" s="65"/>
      <c r="JHV128" s="65"/>
      <c r="JHX128" s="65"/>
      <c r="JHZ128" s="65"/>
      <c r="JIB128" s="65"/>
      <c r="JID128" s="65"/>
      <c r="JIF128" s="65"/>
      <c r="JIH128" s="65"/>
      <c r="JIJ128" s="65"/>
      <c r="JIL128" s="65"/>
      <c r="JIN128" s="65"/>
      <c r="JIP128" s="65"/>
      <c r="JIR128" s="65"/>
      <c r="JIT128" s="65"/>
      <c r="JIV128" s="65"/>
      <c r="JIX128" s="65"/>
      <c r="JIZ128" s="65"/>
      <c r="JJB128" s="65"/>
      <c r="JJD128" s="65"/>
      <c r="JJF128" s="65"/>
      <c r="JJH128" s="65"/>
      <c r="JJJ128" s="65"/>
      <c r="JJL128" s="65"/>
      <c r="JJN128" s="65"/>
      <c r="JJP128" s="65"/>
      <c r="JJR128" s="65"/>
      <c r="JJT128" s="65"/>
      <c r="JJV128" s="65"/>
      <c r="JJX128" s="65"/>
      <c r="JJZ128" s="65"/>
      <c r="JKB128" s="65"/>
      <c r="JKD128" s="65"/>
      <c r="JKF128" s="65"/>
      <c r="JKH128" s="65"/>
      <c r="JKJ128" s="65"/>
      <c r="JKL128" s="65"/>
      <c r="JKN128" s="65"/>
      <c r="JKP128" s="65"/>
      <c r="JKR128" s="65"/>
      <c r="JKT128" s="65"/>
      <c r="JKV128" s="65"/>
      <c r="JKX128" s="65"/>
      <c r="JKZ128" s="65"/>
      <c r="JLB128" s="65"/>
      <c r="JLD128" s="65"/>
      <c r="JLF128" s="65"/>
      <c r="JLH128" s="65"/>
      <c r="JLJ128" s="65"/>
      <c r="JLL128" s="65"/>
      <c r="JLN128" s="65"/>
      <c r="JLP128" s="65"/>
      <c r="JLR128" s="65"/>
      <c r="JLT128" s="65"/>
      <c r="JLV128" s="65"/>
      <c r="JLX128" s="65"/>
      <c r="JLZ128" s="65"/>
      <c r="JMB128" s="65"/>
      <c r="JMD128" s="65"/>
      <c r="JMF128" s="65"/>
      <c r="JMH128" s="65"/>
      <c r="JMJ128" s="65"/>
      <c r="JML128" s="65"/>
      <c r="JMN128" s="65"/>
      <c r="JMP128" s="65"/>
      <c r="JMR128" s="65"/>
      <c r="JMT128" s="65"/>
      <c r="JMV128" s="65"/>
      <c r="JMX128" s="65"/>
      <c r="JMZ128" s="65"/>
      <c r="JNB128" s="65"/>
      <c r="JND128" s="65"/>
      <c r="JNF128" s="65"/>
      <c r="JNH128" s="65"/>
      <c r="JNJ128" s="65"/>
      <c r="JNL128" s="65"/>
      <c r="JNN128" s="65"/>
      <c r="JNP128" s="65"/>
      <c r="JNR128" s="65"/>
      <c r="JNT128" s="65"/>
      <c r="JNV128" s="65"/>
      <c r="JNX128" s="65"/>
      <c r="JNZ128" s="65"/>
      <c r="JOB128" s="65"/>
      <c r="JOD128" s="65"/>
      <c r="JOF128" s="65"/>
      <c r="JOH128" s="65"/>
      <c r="JOJ128" s="65"/>
      <c r="JOL128" s="65"/>
      <c r="JON128" s="65"/>
      <c r="JOP128" s="65"/>
      <c r="JOR128" s="65"/>
      <c r="JOT128" s="65"/>
      <c r="JOV128" s="65"/>
      <c r="JOX128" s="65"/>
      <c r="JOZ128" s="65"/>
      <c r="JPB128" s="65"/>
      <c r="JPD128" s="65"/>
      <c r="JPF128" s="65"/>
      <c r="JPH128" s="65"/>
      <c r="JPJ128" s="65"/>
      <c r="JPL128" s="65"/>
      <c r="JPN128" s="65"/>
      <c r="JPP128" s="65"/>
      <c r="JPR128" s="65"/>
      <c r="JPT128" s="65"/>
      <c r="JPV128" s="65"/>
      <c r="JPX128" s="65"/>
      <c r="JPZ128" s="65"/>
      <c r="JQB128" s="65"/>
      <c r="JQD128" s="65"/>
      <c r="JQF128" s="65"/>
      <c r="JQH128" s="65"/>
      <c r="JQJ128" s="65"/>
      <c r="JQL128" s="65"/>
      <c r="JQN128" s="65"/>
      <c r="JQP128" s="65"/>
      <c r="JQR128" s="65"/>
      <c r="JQT128" s="65"/>
      <c r="JQV128" s="65"/>
      <c r="JQX128" s="65"/>
      <c r="JQZ128" s="65"/>
      <c r="JRB128" s="65"/>
      <c r="JRD128" s="65"/>
      <c r="JRF128" s="65"/>
      <c r="JRH128" s="65"/>
      <c r="JRJ128" s="65"/>
      <c r="JRL128" s="65"/>
      <c r="JRN128" s="65"/>
      <c r="JRP128" s="65"/>
      <c r="JRR128" s="65"/>
      <c r="JRT128" s="65"/>
      <c r="JRV128" s="65"/>
      <c r="JRX128" s="65"/>
      <c r="JRZ128" s="65"/>
      <c r="JSB128" s="65"/>
      <c r="JSD128" s="65"/>
      <c r="JSF128" s="65"/>
      <c r="JSH128" s="65"/>
      <c r="JSJ128" s="65"/>
      <c r="JSL128" s="65"/>
      <c r="JSN128" s="65"/>
      <c r="JSP128" s="65"/>
      <c r="JSR128" s="65"/>
      <c r="JST128" s="65"/>
      <c r="JSV128" s="65"/>
      <c r="JSX128" s="65"/>
      <c r="JSZ128" s="65"/>
      <c r="JTB128" s="65"/>
      <c r="JTD128" s="65"/>
      <c r="JTF128" s="65"/>
      <c r="JTH128" s="65"/>
      <c r="JTJ128" s="65"/>
      <c r="JTL128" s="65"/>
      <c r="JTN128" s="65"/>
      <c r="JTP128" s="65"/>
      <c r="JTR128" s="65"/>
      <c r="JTT128" s="65"/>
      <c r="JTV128" s="65"/>
      <c r="JTX128" s="65"/>
      <c r="JTZ128" s="65"/>
      <c r="JUB128" s="65"/>
      <c r="JUD128" s="65"/>
      <c r="JUF128" s="65"/>
      <c r="JUH128" s="65"/>
      <c r="JUJ128" s="65"/>
      <c r="JUL128" s="65"/>
      <c r="JUN128" s="65"/>
      <c r="JUP128" s="65"/>
      <c r="JUR128" s="65"/>
      <c r="JUT128" s="65"/>
      <c r="JUV128" s="65"/>
      <c r="JUX128" s="65"/>
      <c r="JUZ128" s="65"/>
      <c r="JVB128" s="65"/>
      <c r="JVD128" s="65"/>
      <c r="JVF128" s="65"/>
      <c r="JVH128" s="65"/>
      <c r="JVJ128" s="65"/>
      <c r="JVL128" s="65"/>
      <c r="JVN128" s="65"/>
      <c r="JVP128" s="65"/>
      <c r="JVR128" s="65"/>
      <c r="JVT128" s="65"/>
      <c r="JVV128" s="65"/>
      <c r="JVX128" s="65"/>
      <c r="JVZ128" s="65"/>
      <c r="JWB128" s="65"/>
      <c r="JWD128" s="65"/>
      <c r="JWF128" s="65"/>
      <c r="JWH128" s="65"/>
      <c r="JWJ128" s="65"/>
      <c r="JWL128" s="65"/>
      <c r="JWN128" s="65"/>
      <c r="JWP128" s="65"/>
      <c r="JWR128" s="65"/>
      <c r="JWT128" s="65"/>
      <c r="JWV128" s="65"/>
      <c r="JWX128" s="65"/>
      <c r="JWZ128" s="65"/>
      <c r="JXB128" s="65"/>
      <c r="JXD128" s="65"/>
      <c r="JXF128" s="65"/>
      <c r="JXH128" s="65"/>
      <c r="JXJ128" s="65"/>
      <c r="JXL128" s="65"/>
      <c r="JXN128" s="65"/>
      <c r="JXP128" s="65"/>
      <c r="JXR128" s="65"/>
      <c r="JXT128" s="65"/>
      <c r="JXV128" s="65"/>
      <c r="JXX128" s="65"/>
      <c r="JXZ128" s="65"/>
      <c r="JYB128" s="65"/>
      <c r="JYD128" s="65"/>
      <c r="JYF128" s="65"/>
      <c r="JYH128" s="65"/>
      <c r="JYJ128" s="65"/>
      <c r="JYL128" s="65"/>
      <c r="JYN128" s="65"/>
      <c r="JYP128" s="65"/>
      <c r="JYR128" s="65"/>
      <c r="JYT128" s="65"/>
      <c r="JYV128" s="65"/>
      <c r="JYX128" s="65"/>
      <c r="JYZ128" s="65"/>
      <c r="JZB128" s="65"/>
      <c r="JZD128" s="65"/>
      <c r="JZF128" s="65"/>
      <c r="JZH128" s="65"/>
      <c r="JZJ128" s="65"/>
      <c r="JZL128" s="65"/>
      <c r="JZN128" s="65"/>
      <c r="JZP128" s="65"/>
      <c r="JZR128" s="65"/>
      <c r="JZT128" s="65"/>
      <c r="JZV128" s="65"/>
      <c r="JZX128" s="65"/>
      <c r="JZZ128" s="65"/>
      <c r="KAB128" s="65"/>
      <c r="KAD128" s="65"/>
      <c r="KAF128" s="65"/>
      <c r="KAH128" s="65"/>
      <c r="KAJ128" s="65"/>
      <c r="KAL128" s="65"/>
      <c r="KAN128" s="65"/>
      <c r="KAP128" s="65"/>
      <c r="KAR128" s="65"/>
      <c r="KAT128" s="65"/>
      <c r="KAV128" s="65"/>
      <c r="KAX128" s="65"/>
      <c r="KAZ128" s="65"/>
      <c r="KBB128" s="65"/>
      <c r="KBD128" s="65"/>
      <c r="KBF128" s="65"/>
      <c r="KBH128" s="65"/>
      <c r="KBJ128" s="65"/>
      <c r="KBL128" s="65"/>
      <c r="KBN128" s="65"/>
      <c r="KBP128" s="65"/>
      <c r="KBR128" s="65"/>
      <c r="KBT128" s="65"/>
      <c r="KBV128" s="65"/>
      <c r="KBX128" s="65"/>
      <c r="KBZ128" s="65"/>
      <c r="KCB128" s="65"/>
      <c r="KCD128" s="65"/>
      <c r="KCF128" s="65"/>
      <c r="KCH128" s="65"/>
      <c r="KCJ128" s="65"/>
      <c r="KCL128" s="65"/>
      <c r="KCN128" s="65"/>
      <c r="KCP128" s="65"/>
      <c r="KCR128" s="65"/>
      <c r="KCT128" s="65"/>
      <c r="KCV128" s="65"/>
      <c r="KCX128" s="65"/>
      <c r="KCZ128" s="65"/>
      <c r="KDB128" s="65"/>
      <c r="KDD128" s="65"/>
      <c r="KDF128" s="65"/>
      <c r="KDH128" s="65"/>
      <c r="KDJ128" s="65"/>
      <c r="KDL128" s="65"/>
      <c r="KDN128" s="65"/>
      <c r="KDP128" s="65"/>
      <c r="KDR128" s="65"/>
      <c r="KDT128" s="65"/>
      <c r="KDV128" s="65"/>
      <c r="KDX128" s="65"/>
      <c r="KDZ128" s="65"/>
      <c r="KEB128" s="65"/>
      <c r="KED128" s="65"/>
      <c r="KEF128" s="65"/>
      <c r="KEH128" s="65"/>
      <c r="KEJ128" s="65"/>
      <c r="KEL128" s="65"/>
      <c r="KEN128" s="65"/>
      <c r="KEP128" s="65"/>
      <c r="KER128" s="65"/>
      <c r="KET128" s="65"/>
      <c r="KEV128" s="65"/>
      <c r="KEX128" s="65"/>
      <c r="KEZ128" s="65"/>
      <c r="KFB128" s="65"/>
      <c r="KFD128" s="65"/>
      <c r="KFF128" s="65"/>
      <c r="KFH128" s="65"/>
      <c r="KFJ128" s="65"/>
      <c r="KFL128" s="65"/>
      <c r="KFN128" s="65"/>
      <c r="KFP128" s="65"/>
      <c r="KFR128" s="65"/>
      <c r="KFT128" s="65"/>
      <c r="KFV128" s="65"/>
      <c r="KFX128" s="65"/>
      <c r="KFZ128" s="65"/>
      <c r="KGB128" s="65"/>
      <c r="KGD128" s="65"/>
      <c r="KGF128" s="65"/>
      <c r="KGH128" s="65"/>
      <c r="KGJ128" s="65"/>
      <c r="KGL128" s="65"/>
      <c r="KGN128" s="65"/>
      <c r="KGP128" s="65"/>
      <c r="KGR128" s="65"/>
      <c r="KGT128" s="65"/>
      <c r="KGV128" s="65"/>
      <c r="KGX128" s="65"/>
      <c r="KGZ128" s="65"/>
      <c r="KHB128" s="65"/>
      <c r="KHD128" s="65"/>
      <c r="KHF128" s="65"/>
      <c r="KHH128" s="65"/>
      <c r="KHJ128" s="65"/>
      <c r="KHL128" s="65"/>
      <c r="KHN128" s="65"/>
      <c r="KHP128" s="65"/>
      <c r="KHR128" s="65"/>
      <c r="KHT128" s="65"/>
      <c r="KHV128" s="65"/>
      <c r="KHX128" s="65"/>
      <c r="KHZ128" s="65"/>
      <c r="KIB128" s="65"/>
      <c r="KID128" s="65"/>
      <c r="KIF128" s="65"/>
      <c r="KIH128" s="65"/>
      <c r="KIJ128" s="65"/>
      <c r="KIL128" s="65"/>
      <c r="KIN128" s="65"/>
      <c r="KIP128" s="65"/>
      <c r="KIR128" s="65"/>
      <c r="KIT128" s="65"/>
      <c r="KIV128" s="65"/>
      <c r="KIX128" s="65"/>
      <c r="KIZ128" s="65"/>
      <c r="KJB128" s="65"/>
      <c r="KJD128" s="65"/>
      <c r="KJF128" s="65"/>
      <c r="KJH128" s="65"/>
      <c r="KJJ128" s="65"/>
      <c r="KJL128" s="65"/>
      <c r="KJN128" s="65"/>
      <c r="KJP128" s="65"/>
      <c r="KJR128" s="65"/>
      <c r="KJT128" s="65"/>
      <c r="KJV128" s="65"/>
      <c r="KJX128" s="65"/>
      <c r="KJZ128" s="65"/>
      <c r="KKB128" s="65"/>
      <c r="KKD128" s="65"/>
      <c r="KKF128" s="65"/>
      <c r="KKH128" s="65"/>
      <c r="KKJ128" s="65"/>
      <c r="KKL128" s="65"/>
      <c r="KKN128" s="65"/>
      <c r="KKP128" s="65"/>
      <c r="KKR128" s="65"/>
      <c r="KKT128" s="65"/>
      <c r="KKV128" s="65"/>
      <c r="KKX128" s="65"/>
      <c r="KKZ128" s="65"/>
      <c r="KLB128" s="65"/>
      <c r="KLD128" s="65"/>
      <c r="KLF128" s="65"/>
      <c r="KLH128" s="65"/>
      <c r="KLJ128" s="65"/>
      <c r="KLL128" s="65"/>
      <c r="KLN128" s="65"/>
      <c r="KLP128" s="65"/>
      <c r="KLR128" s="65"/>
      <c r="KLT128" s="65"/>
      <c r="KLV128" s="65"/>
      <c r="KLX128" s="65"/>
      <c r="KLZ128" s="65"/>
      <c r="KMB128" s="65"/>
      <c r="KMD128" s="65"/>
      <c r="KMF128" s="65"/>
      <c r="KMH128" s="65"/>
      <c r="KMJ128" s="65"/>
      <c r="KML128" s="65"/>
      <c r="KMN128" s="65"/>
      <c r="KMP128" s="65"/>
      <c r="KMR128" s="65"/>
      <c r="KMT128" s="65"/>
      <c r="KMV128" s="65"/>
      <c r="KMX128" s="65"/>
      <c r="KMZ128" s="65"/>
      <c r="KNB128" s="65"/>
      <c r="KND128" s="65"/>
      <c r="KNF128" s="65"/>
      <c r="KNH128" s="65"/>
      <c r="KNJ128" s="65"/>
      <c r="KNL128" s="65"/>
      <c r="KNN128" s="65"/>
      <c r="KNP128" s="65"/>
      <c r="KNR128" s="65"/>
      <c r="KNT128" s="65"/>
      <c r="KNV128" s="65"/>
      <c r="KNX128" s="65"/>
      <c r="KNZ128" s="65"/>
      <c r="KOB128" s="65"/>
      <c r="KOD128" s="65"/>
      <c r="KOF128" s="65"/>
      <c r="KOH128" s="65"/>
      <c r="KOJ128" s="65"/>
      <c r="KOL128" s="65"/>
      <c r="KON128" s="65"/>
      <c r="KOP128" s="65"/>
      <c r="KOR128" s="65"/>
      <c r="KOT128" s="65"/>
      <c r="KOV128" s="65"/>
      <c r="KOX128" s="65"/>
      <c r="KOZ128" s="65"/>
      <c r="KPB128" s="65"/>
      <c r="KPD128" s="65"/>
      <c r="KPF128" s="65"/>
      <c r="KPH128" s="65"/>
      <c r="KPJ128" s="65"/>
      <c r="KPL128" s="65"/>
      <c r="KPN128" s="65"/>
      <c r="KPP128" s="65"/>
      <c r="KPR128" s="65"/>
      <c r="KPT128" s="65"/>
      <c r="KPV128" s="65"/>
      <c r="KPX128" s="65"/>
      <c r="KPZ128" s="65"/>
      <c r="KQB128" s="65"/>
      <c r="KQD128" s="65"/>
      <c r="KQF128" s="65"/>
      <c r="KQH128" s="65"/>
      <c r="KQJ128" s="65"/>
      <c r="KQL128" s="65"/>
      <c r="KQN128" s="65"/>
      <c r="KQP128" s="65"/>
      <c r="KQR128" s="65"/>
      <c r="KQT128" s="65"/>
      <c r="KQV128" s="65"/>
      <c r="KQX128" s="65"/>
      <c r="KQZ128" s="65"/>
      <c r="KRB128" s="65"/>
      <c r="KRD128" s="65"/>
      <c r="KRF128" s="65"/>
      <c r="KRH128" s="65"/>
      <c r="KRJ128" s="65"/>
      <c r="KRL128" s="65"/>
      <c r="KRN128" s="65"/>
      <c r="KRP128" s="65"/>
      <c r="KRR128" s="65"/>
      <c r="KRT128" s="65"/>
      <c r="KRV128" s="65"/>
      <c r="KRX128" s="65"/>
      <c r="KRZ128" s="65"/>
      <c r="KSB128" s="65"/>
      <c r="KSD128" s="65"/>
      <c r="KSF128" s="65"/>
      <c r="KSH128" s="65"/>
      <c r="KSJ128" s="65"/>
      <c r="KSL128" s="65"/>
      <c r="KSN128" s="65"/>
      <c r="KSP128" s="65"/>
      <c r="KSR128" s="65"/>
      <c r="KST128" s="65"/>
      <c r="KSV128" s="65"/>
      <c r="KSX128" s="65"/>
      <c r="KSZ128" s="65"/>
      <c r="KTB128" s="65"/>
      <c r="KTD128" s="65"/>
      <c r="KTF128" s="65"/>
      <c r="KTH128" s="65"/>
      <c r="KTJ128" s="65"/>
      <c r="KTL128" s="65"/>
      <c r="KTN128" s="65"/>
      <c r="KTP128" s="65"/>
      <c r="KTR128" s="65"/>
      <c r="KTT128" s="65"/>
      <c r="KTV128" s="65"/>
      <c r="KTX128" s="65"/>
      <c r="KTZ128" s="65"/>
      <c r="KUB128" s="65"/>
      <c r="KUD128" s="65"/>
      <c r="KUF128" s="65"/>
      <c r="KUH128" s="65"/>
      <c r="KUJ128" s="65"/>
      <c r="KUL128" s="65"/>
      <c r="KUN128" s="65"/>
      <c r="KUP128" s="65"/>
      <c r="KUR128" s="65"/>
      <c r="KUT128" s="65"/>
      <c r="KUV128" s="65"/>
      <c r="KUX128" s="65"/>
      <c r="KUZ128" s="65"/>
      <c r="KVB128" s="65"/>
      <c r="KVD128" s="65"/>
      <c r="KVF128" s="65"/>
      <c r="KVH128" s="65"/>
      <c r="KVJ128" s="65"/>
      <c r="KVL128" s="65"/>
      <c r="KVN128" s="65"/>
      <c r="KVP128" s="65"/>
      <c r="KVR128" s="65"/>
      <c r="KVT128" s="65"/>
      <c r="KVV128" s="65"/>
      <c r="KVX128" s="65"/>
      <c r="KVZ128" s="65"/>
      <c r="KWB128" s="65"/>
      <c r="KWD128" s="65"/>
      <c r="KWF128" s="65"/>
      <c r="KWH128" s="65"/>
      <c r="KWJ128" s="65"/>
      <c r="KWL128" s="65"/>
      <c r="KWN128" s="65"/>
      <c r="KWP128" s="65"/>
      <c r="KWR128" s="65"/>
      <c r="KWT128" s="65"/>
      <c r="KWV128" s="65"/>
      <c r="KWX128" s="65"/>
      <c r="KWZ128" s="65"/>
      <c r="KXB128" s="65"/>
      <c r="KXD128" s="65"/>
      <c r="KXF128" s="65"/>
      <c r="KXH128" s="65"/>
      <c r="KXJ128" s="65"/>
      <c r="KXL128" s="65"/>
      <c r="KXN128" s="65"/>
      <c r="KXP128" s="65"/>
      <c r="KXR128" s="65"/>
      <c r="KXT128" s="65"/>
      <c r="KXV128" s="65"/>
      <c r="KXX128" s="65"/>
      <c r="KXZ128" s="65"/>
      <c r="KYB128" s="65"/>
      <c r="KYD128" s="65"/>
      <c r="KYF128" s="65"/>
      <c r="KYH128" s="65"/>
      <c r="KYJ128" s="65"/>
      <c r="KYL128" s="65"/>
      <c r="KYN128" s="65"/>
      <c r="KYP128" s="65"/>
      <c r="KYR128" s="65"/>
      <c r="KYT128" s="65"/>
      <c r="KYV128" s="65"/>
      <c r="KYX128" s="65"/>
      <c r="KYZ128" s="65"/>
      <c r="KZB128" s="65"/>
      <c r="KZD128" s="65"/>
      <c r="KZF128" s="65"/>
      <c r="KZH128" s="65"/>
      <c r="KZJ128" s="65"/>
      <c r="KZL128" s="65"/>
      <c r="KZN128" s="65"/>
      <c r="KZP128" s="65"/>
      <c r="KZR128" s="65"/>
      <c r="KZT128" s="65"/>
      <c r="KZV128" s="65"/>
      <c r="KZX128" s="65"/>
      <c r="KZZ128" s="65"/>
      <c r="LAB128" s="65"/>
      <c r="LAD128" s="65"/>
      <c r="LAF128" s="65"/>
      <c r="LAH128" s="65"/>
      <c r="LAJ128" s="65"/>
      <c r="LAL128" s="65"/>
      <c r="LAN128" s="65"/>
      <c r="LAP128" s="65"/>
      <c r="LAR128" s="65"/>
      <c r="LAT128" s="65"/>
      <c r="LAV128" s="65"/>
      <c r="LAX128" s="65"/>
      <c r="LAZ128" s="65"/>
      <c r="LBB128" s="65"/>
      <c r="LBD128" s="65"/>
      <c r="LBF128" s="65"/>
      <c r="LBH128" s="65"/>
      <c r="LBJ128" s="65"/>
      <c r="LBL128" s="65"/>
      <c r="LBN128" s="65"/>
      <c r="LBP128" s="65"/>
      <c r="LBR128" s="65"/>
      <c r="LBT128" s="65"/>
      <c r="LBV128" s="65"/>
      <c r="LBX128" s="65"/>
      <c r="LBZ128" s="65"/>
      <c r="LCB128" s="65"/>
      <c r="LCD128" s="65"/>
      <c r="LCF128" s="65"/>
      <c r="LCH128" s="65"/>
      <c r="LCJ128" s="65"/>
      <c r="LCL128" s="65"/>
      <c r="LCN128" s="65"/>
      <c r="LCP128" s="65"/>
      <c r="LCR128" s="65"/>
      <c r="LCT128" s="65"/>
      <c r="LCV128" s="65"/>
      <c r="LCX128" s="65"/>
      <c r="LCZ128" s="65"/>
      <c r="LDB128" s="65"/>
      <c r="LDD128" s="65"/>
      <c r="LDF128" s="65"/>
      <c r="LDH128" s="65"/>
      <c r="LDJ128" s="65"/>
      <c r="LDL128" s="65"/>
      <c r="LDN128" s="65"/>
      <c r="LDP128" s="65"/>
      <c r="LDR128" s="65"/>
      <c r="LDT128" s="65"/>
      <c r="LDV128" s="65"/>
      <c r="LDX128" s="65"/>
      <c r="LDZ128" s="65"/>
      <c r="LEB128" s="65"/>
      <c r="LED128" s="65"/>
      <c r="LEF128" s="65"/>
      <c r="LEH128" s="65"/>
      <c r="LEJ128" s="65"/>
      <c r="LEL128" s="65"/>
      <c r="LEN128" s="65"/>
      <c r="LEP128" s="65"/>
      <c r="LER128" s="65"/>
      <c r="LET128" s="65"/>
      <c r="LEV128" s="65"/>
      <c r="LEX128" s="65"/>
      <c r="LEZ128" s="65"/>
      <c r="LFB128" s="65"/>
      <c r="LFD128" s="65"/>
      <c r="LFF128" s="65"/>
      <c r="LFH128" s="65"/>
      <c r="LFJ128" s="65"/>
      <c r="LFL128" s="65"/>
      <c r="LFN128" s="65"/>
      <c r="LFP128" s="65"/>
      <c r="LFR128" s="65"/>
      <c r="LFT128" s="65"/>
      <c r="LFV128" s="65"/>
      <c r="LFX128" s="65"/>
      <c r="LFZ128" s="65"/>
      <c r="LGB128" s="65"/>
      <c r="LGD128" s="65"/>
      <c r="LGF128" s="65"/>
      <c r="LGH128" s="65"/>
      <c r="LGJ128" s="65"/>
      <c r="LGL128" s="65"/>
      <c r="LGN128" s="65"/>
      <c r="LGP128" s="65"/>
      <c r="LGR128" s="65"/>
      <c r="LGT128" s="65"/>
      <c r="LGV128" s="65"/>
      <c r="LGX128" s="65"/>
      <c r="LGZ128" s="65"/>
      <c r="LHB128" s="65"/>
      <c r="LHD128" s="65"/>
      <c r="LHF128" s="65"/>
      <c r="LHH128" s="65"/>
      <c r="LHJ128" s="65"/>
      <c r="LHL128" s="65"/>
      <c r="LHN128" s="65"/>
      <c r="LHP128" s="65"/>
      <c r="LHR128" s="65"/>
      <c r="LHT128" s="65"/>
      <c r="LHV128" s="65"/>
      <c r="LHX128" s="65"/>
      <c r="LHZ128" s="65"/>
      <c r="LIB128" s="65"/>
      <c r="LID128" s="65"/>
      <c r="LIF128" s="65"/>
      <c r="LIH128" s="65"/>
      <c r="LIJ128" s="65"/>
      <c r="LIL128" s="65"/>
      <c r="LIN128" s="65"/>
      <c r="LIP128" s="65"/>
      <c r="LIR128" s="65"/>
      <c r="LIT128" s="65"/>
      <c r="LIV128" s="65"/>
      <c r="LIX128" s="65"/>
      <c r="LIZ128" s="65"/>
      <c r="LJB128" s="65"/>
      <c r="LJD128" s="65"/>
      <c r="LJF128" s="65"/>
      <c r="LJH128" s="65"/>
      <c r="LJJ128" s="65"/>
      <c r="LJL128" s="65"/>
      <c r="LJN128" s="65"/>
      <c r="LJP128" s="65"/>
      <c r="LJR128" s="65"/>
      <c r="LJT128" s="65"/>
      <c r="LJV128" s="65"/>
      <c r="LJX128" s="65"/>
      <c r="LJZ128" s="65"/>
      <c r="LKB128" s="65"/>
      <c r="LKD128" s="65"/>
      <c r="LKF128" s="65"/>
      <c r="LKH128" s="65"/>
      <c r="LKJ128" s="65"/>
      <c r="LKL128" s="65"/>
      <c r="LKN128" s="65"/>
      <c r="LKP128" s="65"/>
      <c r="LKR128" s="65"/>
      <c r="LKT128" s="65"/>
      <c r="LKV128" s="65"/>
      <c r="LKX128" s="65"/>
      <c r="LKZ128" s="65"/>
      <c r="LLB128" s="65"/>
      <c r="LLD128" s="65"/>
      <c r="LLF128" s="65"/>
      <c r="LLH128" s="65"/>
      <c r="LLJ128" s="65"/>
      <c r="LLL128" s="65"/>
      <c r="LLN128" s="65"/>
      <c r="LLP128" s="65"/>
      <c r="LLR128" s="65"/>
      <c r="LLT128" s="65"/>
      <c r="LLV128" s="65"/>
      <c r="LLX128" s="65"/>
      <c r="LLZ128" s="65"/>
      <c r="LMB128" s="65"/>
      <c r="LMD128" s="65"/>
      <c r="LMF128" s="65"/>
      <c r="LMH128" s="65"/>
      <c r="LMJ128" s="65"/>
      <c r="LML128" s="65"/>
      <c r="LMN128" s="65"/>
      <c r="LMP128" s="65"/>
      <c r="LMR128" s="65"/>
      <c r="LMT128" s="65"/>
      <c r="LMV128" s="65"/>
      <c r="LMX128" s="65"/>
      <c r="LMZ128" s="65"/>
      <c r="LNB128" s="65"/>
      <c r="LND128" s="65"/>
      <c r="LNF128" s="65"/>
      <c r="LNH128" s="65"/>
      <c r="LNJ128" s="65"/>
      <c r="LNL128" s="65"/>
      <c r="LNN128" s="65"/>
      <c r="LNP128" s="65"/>
      <c r="LNR128" s="65"/>
      <c r="LNT128" s="65"/>
      <c r="LNV128" s="65"/>
      <c r="LNX128" s="65"/>
      <c r="LNZ128" s="65"/>
      <c r="LOB128" s="65"/>
      <c r="LOD128" s="65"/>
      <c r="LOF128" s="65"/>
      <c r="LOH128" s="65"/>
      <c r="LOJ128" s="65"/>
      <c r="LOL128" s="65"/>
      <c r="LON128" s="65"/>
      <c r="LOP128" s="65"/>
      <c r="LOR128" s="65"/>
      <c r="LOT128" s="65"/>
      <c r="LOV128" s="65"/>
      <c r="LOX128" s="65"/>
      <c r="LOZ128" s="65"/>
      <c r="LPB128" s="65"/>
      <c r="LPD128" s="65"/>
      <c r="LPF128" s="65"/>
      <c r="LPH128" s="65"/>
      <c r="LPJ128" s="65"/>
      <c r="LPL128" s="65"/>
      <c r="LPN128" s="65"/>
      <c r="LPP128" s="65"/>
      <c r="LPR128" s="65"/>
      <c r="LPT128" s="65"/>
      <c r="LPV128" s="65"/>
      <c r="LPX128" s="65"/>
      <c r="LPZ128" s="65"/>
      <c r="LQB128" s="65"/>
      <c r="LQD128" s="65"/>
      <c r="LQF128" s="65"/>
      <c r="LQH128" s="65"/>
      <c r="LQJ128" s="65"/>
      <c r="LQL128" s="65"/>
      <c r="LQN128" s="65"/>
      <c r="LQP128" s="65"/>
      <c r="LQR128" s="65"/>
      <c r="LQT128" s="65"/>
      <c r="LQV128" s="65"/>
      <c r="LQX128" s="65"/>
      <c r="LQZ128" s="65"/>
      <c r="LRB128" s="65"/>
      <c r="LRD128" s="65"/>
      <c r="LRF128" s="65"/>
      <c r="LRH128" s="65"/>
      <c r="LRJ128" s="65"/>
      <c r="LRL128" s="65"/>
      <c r="LRN128" s="65"/>
      <c r="LRP128" s="65"/>
      <c r="LRR128" s="65"/>
      <c r="LRT128" s="65"/>
      <c r="LRV128" s="65"/>
      <c r="LRX128" s="65"/>
      <c r="LRZ128" s="65"/>
      <c r="LSB128" s="65"/>
      <c r="LSD128" s="65"/>
      <c r="LSF128" s="65"/>
      <c r="LSH128" s="65"/>
      <c r="LSJ128" s="65"/>
      <c r="LSL128" s="65"/>
      <c r="LSN128" s="65"/>
      <c r="LSP128" s="65"/>
      <c r="LSR128" s="65"/>
      <c r="LST128" s="65"/>
      <c r="LSV128" s="65"/>
      <c r="LSX128" s="65"/>
      <c r="LSZ128" s="65"/>
      <c r="LTB128" s="65"/>
      <c r="LTD128" s="65"/>
      <c r="LTF128" s="65"/>
      <c r="LTH128" s="65"/>
      <c r="LTJ128" s="65"/>
      <c r="LTL128" s="65"/>
      <c r="LTN128" s="65"/>
      <c r="LTP128" s="65"/>
      <c r="LTR128" s="65"/>
      <c r="LTT128" s="65"/>
      <c r="LTV128" s="65"/>
      <c r="LTX128" s="65"/>
      <c r="LTZ128" s="65"/>
      <c r="LUB128" s="65"/>
      <c r="LUD128" s="65"/>
      <c r="LUF128" s="65"/>
      <c r="LUH128" s="65"/>
      <c r="LUJ128" s="65"/>
      <c r="LUL128" s="65"/>
      <c r="LUN128" s="65"/>
      <c r="LUP128" s="65"/>
      <c r="LUR128" s="65"/>
      <c r="LUT128" s="65"/>
      <c r="LUV128" s="65"/>
      <c r="LUX128" s="65"/>
      <c r="LUZ128" s="65"/>
      <c r="LVB128" s="65"/>
      <c r="LVD128" s="65"/>
      <c r="LVF128" s="65"/>
      <c r="LVH128" s="65"/>
      <c r="LVJ128" s="65"/>
      <c r="LVL128" s="65"/>
      <c r="LVN128" s="65"/>
      <c r="LVP128" s="65"/>
      <c r="LVR128" s="65"/>
      <c r="LVT128" s="65"/>
      <c r="LVV128" s="65"/>
      <c r="LVX128" s="65"/>
      <c r="LVZ128" s="65"/>
      <c r="LWB128" s="65"/>
      <c r="LWD128" s="65"/>
      <c r="LWF128" s="65"/>
      <c r="LWH128" s="65"/>
      <c r="LWJ128" s="65"/>
      <c r="LWL128" s="65"/>
      <c r="LWN128" s="65"/>
      <c r="LWP128" s="65"/>
      <c r="LWR128" s="65"/>
      <c r="LWT128" s="65"/>
      <c r="LWV128" s="65"/>
      <c r="LWX128" s="65"/>
      <c r="LWZ128" s="65"/>
      <c r="LXB128" s="65"/>
      <c r="LXD128" s="65"/>
      <c r="LXF128" s="65"/>
      <c r="LXH128" s="65"/>
      <c r="LXJ128" s="65"/>
      <c r="LXL128" s="65"/>
      <c r="LXN128" s="65"/>
      <c r="LXP128" s="65"/>
      <c r="LXR128" s="65"/>
      <c r="LXT128" s="65"/>
      <c r="LXV128" s="65"/>
      <c r="LXX128" s="65"/>
      <c r="LXZ128" s="65"/>
      <c r="LYB128" s="65"/>
      <c r="LYD128" s="65"/>
      <c r="LYF128" s="65"/>
      <c r="LYH128" s="65"/>
      <c r="LYJ128" s="65"/>
      <c r="LYL128" s="65"/>
      <c r="LYN128" s="65"/>
      <c r="LYP128" s="65"/>
      <c r="LYR128" s="65"/>
      <c r="LYT128" s="65"/>
      <c r="LYV128" s="65"/>
      <c r="LYX128" s="65"/>
      <c r="LYZ128" s="65"/>
      <c r="LZB128" s="65"/>
      <c r="LZD128" s="65"/>
      <c r="LZF128" s="65"/>
      <c r="LZH128" s="65"/>
      <c r="LZJ128" s="65"/>
      <c r="LZL128" s="65"/>
      <c r="LZN128" s="65"/>
      <c r="LZP128" s="65"/>
      <c r="LZR128" s="65"/>
      <c r="LZT128" s="65"/>
      <c r="LZV128" s="65"/>
      <c r="LZX128" s="65"/>
      <c r="LZZ128" s="65"/>
      <c r="MAB128" s="65"/>
      <c r="MAD128" s="65"/>
      <c r="MAF128" s="65"/>
      <c r="MAH128" s="65"/>
      <c r="MAJ128" s="65"/>
      <c r="MAL128" s="65"/>
      <c r="MAN128" s="65"/>
      <c r="MAP128" s="65"/>
      <c r="MAR128" s="65"/>
      <c r="MAT128" s="65"/>
      <c r="MAV128" s="65"/>
      <c r="MAX128" s="65"/>
      <c r="MAZ128" s="65"/>
      <c r="MBB128" s="65"/>
      <c r="MBD128" s="65"/>
      <c r="MBF128" s="65"/>
      <c r="MBH128" s="65"/>
      <c r="MBJ128" s="65"/>
      <c r="MBL128" s="65"/>
      <c r="MBN128" s="65"/>
      <c r="MBP128" s="65"/>
      <c r="MBR128" s="65"/>
      <c r="MBT128" s="65"/>
      <c r="MBV128" s="65"/>
      <c r="MBX128" s="65"/>
      <c r="MBZ128" s="65"/>
      <c r="MCB128" s="65"/>
      <c r="MCD128" s="65"/>
      <c r="MCF128" s="65"/>
      <c r="MCH128" s="65"/>
      <c r="MCJ128" s="65"/>
      <c r="MCL128" s="65"/>
      <c r="MCN128" s="65"/>
      <c r="MCP128" s="65"/>
      <c r="MCR128" s="65"/>
      <c r="MCT128" s="65"/>
      <c r="MCV128" s="65"/>
      <c r="MCX128" s="65"/>
      <c r="MCZ128" s="65"/>
      <c r="MDB128" s="65"/>
      <c r="MDD128" s="65"/>
      <c r="MDF128" s="65"/>
      <c r="MDH128" s="65"/>
      <c r="MDJ128" s="65"/>
      <c r="MDL128" s="65"/>
      <c r="MDN128" s="65"/>
      <c r="MDP128" s="65"/>
      <c r="MDR128" s="65"/>
      <c r="MDT128" s="65"/>
      <c r="MDV128" s="65"/>
      <c r="MDX128" s="65"/>
      <c r="MDZ128" s="65"/>
      <c r="MEB128" s="65"/>
      <c r="MED128" s="65"/>
      <c r="MEF128" s="65"/>
      <c r="MEH128" s="65"/>
      <c r="MEJ128" s="65"/>
      <c r="MEL128" s="65"/>
      <c r="MEN128" s="65"/>
      <c r="MEP128" s="65"/>
      <c r="MER128" s="65"/>
      <c r="MET128" s="65"/>
      <c r="MEV128" s="65"/>
      <c r="MEX128" s="65"/>
      <c r="MEZ128" s="65"/>
      <c r="MFB128" s="65"/>
      <c r="MFD128" s="65"/>
      <c r="MFF128" s="65"/>
      <c r="MFH128" s="65"/>
      <c r="MFJ128" s="65"/>
      <c r="MFL128" s="65"/>
      <c r="MFN128" s="65"/>
      <c r="MFP128" s="65"/>
      <c r="MFR128" s="65"/>
      <c r="MFT128" s="65"/>
      <c r="MFV128" s="65"/>
      <c r="MFX128" s="65"/>
      <c r="MFZ128" s="65"/>
      <c r="MGB128" s="65"/>
      <c r="MGD128" s="65"/>
      <c r="MGF128" s="65"/>
      <c r="MGH128" s="65"/>
      <c r="MGJ128" s="65"/>
      <c r="MGL128" s="65"/>
      <c r="MGN128" s="65"/>
      <c r="MGP128" s="65"/>
      <c r="MGR128" s="65"/>
      <c r="MGT128" s="65"/>
      <c r="MGV128" s="65"/>
      <c r="MGX128" s="65"/>
      <c r="MGZ128" s="65"/>
      <c r="MHB128" s="65"/>
      <c r="MHD128" s="65"/>
      <c r="MHF128" s="65"/>
      <c r="MHH128" s="65"/>
      <c r="MHJ128" s="65"/>
      <c r="MHL128" s="65"/>
      <c r="MHN128" s="65"/>
      <c r="MHP128" s="65"/>
      <c r="MHR128" s="65"/>
      <c r="MHT128" s="65"/>
      <c r="MHV128" s="65"/>
      <c r="MHX128" s="65"/>
      <c r="MHZ128" s="65"/>
      <c r="MIB128" s="65"/>
      <c r="MID128" s="65"/>
      <c r="MIF128" s="65"/>
      <c r="MIH128" s="65"/>
      <c r="MIJ128" s="65"/>
      <c r="MIL128" s="65"/>
      <c r="MIN128" s="65"/>
      <c r="MIP128" s="65"/>
      <c r="MIR128" s="65"/>
      <c r="MIT128" s="65"/>
      <c r="MIV128" s="65"/>
      <c r="MIX128" s="65"/>
      <c r="MIZ128" s="65"/>
      <c r="MJB128" s="65"/>
      <c r="MJD128" s="65"/>
      <c r="MJF128" s="65"/>
      <c r="MJH128" s="65"/>
      <c r="MJJ128" s="65"/>
      <c r="MJL128" s="65"/>
      <c r="MJN128" s="65"/>
      <c r="MJP128" s="65"/>
      <c r="MJR128" s="65"/>
      <c r="MJT128" s="65"/>
      <c r="MJV128" s="65"/>
      <c r="MJX128" s="65"/>
      <c r="MJZ128" s="65"/>
      <c r="MKB128" s="65"/>
      <c r="MKD128" s="65"/>
      <c r="MKF128" s="65"/>
      <c r="MKH128" s="65"/>
      <c r="MKJ128" s="65"/>
      <c r="MKL128" s="65"/>
      <c r="MKN128" s="65"/>
      <c r="MKP128" s="65"/>
      <c r="MKR128" s="65"/>
      <c r="MKT128" s="65"/>
      <c r="MKV128" s="65"/>
      <c r="MKX128" s="65"/>
      <c r="MKZ128" s="65"/>
      <c r="MLB128" s="65"/>
      <c r="MLD128" s="65"/>
      <c r="MLF128" s="65"/>
      <c r="MLH128" s="65"/>
      <c r="MLJ128" s="65"/>
      <c r="MLL128" s="65"/>
      <c r="MLN128" s="65"/>
      <c r="MLP128" s="65"/>
      <c r="MLR128" s="65"/>
      <c r="MLT128" s="65"/>
      <c r="MLV128" s="65"/>
      <c r="MLX128" s="65"/>
      <c r="MLZ128" s="65"/>
      <c r="MMB128" s="65"/>
      <c r="MMD128" s="65"/>
      <c r="MMF128" s="65"/>
      <c r="MMH128" s="65"/>
      <c r="MMJ128" s="65"/>
      <c r="MML128" s="65"/>
      <c r="MMN128" s="65"/>
      <c r="MMP128" s="65"/>
      <c r="MMR128" s="65"/>
      <c r="MMT128" s="65"/>
      <c r="MMV128" s="65"/>
      <c r="MMX128" s="65"/>
      <c r="MMZ128" s="65"/>
      <c r="MNB128" s="65"/>
      <c r="MND128" s="65"/>
      <c r="MNF128" s="65"/>
      <c r="MNH128" s="65"/>
      <c r="MNJ128" s="65"/>
      <c r="MNL128" s="65"/>
      <c r="MNN128" s="65"/>
      <c r="MNP128" s="65"/>
      <c r="MNR128" s="65"/>
      <c r="MNT128" s="65"/>
      <c r="MNV128" s="65"/>
      <c r="MNX128" s="65"/>
      <c r="MNZ128" s="65"/>
      <c r="MOB128" s="65"/>
      <c r="MOD128" s="65"/>
      <c r="MOF128" s="65"/>
      <c r="MOH128" s="65"/>
      <c r="MOJ128" s="65"/>
      <c r="MOL128" s="65"/>
      <c r="MON128" s="65"/>
      <c r="MOP128" s="65"/>
      <c r="MOR128" s="65"/>
      <c r="MOT128" s="65"/>
      <c r="MOV128" s="65"/>
      <c r="MOX128" s="65"/>
      <c r="MOZ128" s="65"/>
      <c r="MPB128" s="65"/>
      <c r="MPD128" s="65"/>
      <c r="MPF128" s="65"/>
      <c r="MPH128" s="65"/>
      <c r="MPJ128" s="65"/>
      <c r="MPL128" s="65"/>
      <c r="MPN128" s="65"/>
      <c r="MPP128" s="65"/>
      <c r="MPR128" s="65"/>
      <c r="MPT128" s="65"/>
      <c r="MPV128" s="65"/>
      <c r="MPX128" s="65"/>
      <c r="MPZ128" s="65"/>
      <c r="MQB128" s="65"/>
      <c r="MQD128" s="65"/>
      <c r="MQF128" s="65"/>
      <c r="MQH128" s="65"/>
      <c r="MQJ128" s="65"/>
      <c r="MQL128" s="65"/>
      <c r="MQN128" s="65"/>
      <c r="MQP128" s="65"/>
      <c r="MQR128" s="65"/>
      <c r="MQT128" s="65"/>
      <c r="MQV128" s="65"/>
      <c r="MQX128" s="65"/>
      <c r="MQZ128" s="65"/>
      <c r="MRB128" s="65"/>
      <c r="MRD128" s="65"/>
      <c r="MRF128" s="65"/>
      <c r="MRH128" s="65"/>
      <c r="MRJ128" s="65"/>
      <c r="MRL128" s="65"/>
      <c r="MRN128" s="65"/>
      <c r="MRP128" s="65"/>
      <c r="MRR128" s="65"/>
      <c r="MRT128" s="65"/>
      <c r="MRV128" s="65"/>
      <c r="MRX128" s="65"/>
      <c r="MRZ128" s="65"/>
      <c r="MSB128" s="65"/>
      <c r="MSD128" s="65"/>
      <c r="MSF128" s="65"/>
      <c r="MSH128" s="65"/>
      <c r="MSJ128" s="65"/>
      <c r="MSL128" s="65"/>
      <c r="MSN128" s="65"/>
      <c r="MSP128" s="65"/>
      <c r="MSR128" s="65"/>
      <c r="MST128" s="65"/>
      <c r="MSV128" s="65"/>
      <c r="MSX128" s="65"/>
      <c r="MSZ128" s="65"/>
      <c r="MTB128" s="65"/>
      <c r="MTD128" s="65"/>
      <c r="MTF128" s="65"/>
      <c r="MTH128" s="65"/>
      <c r="MTJ128" s="65"/>
      <c r="MTL128" s="65"/>
      <c r="MTN128" s="65"/>
      <c r="MTP128" s="65"/>
      <c r="MTR128" s="65"/>
      <c r="MTT128" s="65"/>
      <c r="MTV128" s="65"/>
      <c r="MTX128" s="65"/>
      <c r="MTZ128" s="65"/>
      <c r="MUB128" s="65"/>
      <c r="MUD128" s="65"/>
      <c r="MUF128" s="65"/>
      <c r="MUH128" s="65"/>
      <c r="MUJ128" s="65"/>
      <c r="MUL128" s="65"/>
      <c r="MUN128" s="65"/>
      <c r="MUP128" s="65"/>
      <c r="MUR128" s="65"/>
      <c r="MUT128" s="65"/>
      <c r="MUV128" s="65"/>
      <c r="MUX128" s="65"/>
      <c r="MUZ128" s="65"/>
      <c r="MVB128" s="65"/>
      <c r="MVD128" s="65"/>
      <c r="MVF128" s="65"/>
      <c r="MVH128" s="65"/>
      <c r="MVJ128" s="65"/>
      <c r="MVL128" s="65"/>
      <c r="MVN128" s="65"/>
      <c r="MVP128" s="65"/>
      <c r="MVR128" s="65"/>
      <c r="MVT128" s="65"/>
      <c r="MVV128" s="65"/>
      <c r="MVX128" s="65"/>
      <c r="MVZ128" s="65"/>
      <c r="MWB128" s="65"/>
      <c r="MWD128" s="65"/>
      <c r="MWF128" s="65"/>
      <c r="MWH128" s="65"/>
      <c r="MWJ128" s="65"/>
      <c r="MWL128" s="65"/>
      <c r="MWN128" s="65"/>
      <c r="MWP128" s="65"/>
      <c r="MWR128" s="65"/>
      <c r="MWT128" s="65"/>
      <c r="MWV128" s="65"/>
      <c r="MWX128" s="65"/>
      <c r="MWZ128" s="65"/>
      <c r="MXB128" s="65"/>
      <c r="MXD128" s="65"/>
      <c r="MXF128" s="65"/>
      <c r="MXH128" s="65"/>
      <c r="MXJ128" s="65"/>
      <c r="MXL128" s="65"/>
      <c r="MXN128" s="65"/>
      <c r="MXP128" s="65"/>
      <c r="MXR128" s="65"/>
      <c r="MXT128" s="65"/>
      <c r="MXV128" s="65"/>
      <c r="MXX128" s="65"/>
      <c r="MXZ128" s="65"/>
      <c r="MYB128" s="65"/>
      <c r="MYD128" s="65"/>
      <c r="MYF128" s="65"/>
      <c r="MYH128" s="65"/>
      <c r="MYJ128" s="65"/>
      <c r="MYL128" s="65"/>
      <c r="MYN128" s="65"/>
      <c r="MYP128" s="65"/>
      <c r="MYR128" s="65"/>
      <c r="MYT128" s="65"/>
      <c r="MYV128" s="65"/>
      <c r="MYX128" s="65"/>
      <c r="MYZ128" s="65"/>
      <c r="MZB128" s="65"/>
      <c r="MZD128" s="65"/>
      <c r="MZF128" s="65"/>
      <c r="MZH128" s="65"/>
      <c r="MZJ128" s="65"/>
      <c r="MZL128" s="65"/>
      <c r="MZN128" s="65"/>
      <c r="MZP128" s="65"/>
      <c r="MZR128" s="65"/>
      <c r="MZT128" s="65"/>
      <c r="MZV128" s="65"/>
      <c r="MZX128" s="65"/>
      <c r="MZZ128" s="65"/>
      <c r="NAB128" s="65"/>
      <c r="NAD128" s="65"/>
      <c r="NAF128" s="65"/>
      <c r="NAH128" s="65"/>
      <c r="NAJ128" s="65"/>
      <c r="NAL128" s="65"/>
      <c r="NAN128" s="65"/>
      <c r="NAP128" s="65"/>
      <c r="NAR128" s="65"/>
      <c r="NAT128" s="65"/>
      <c r="NAV128" s="65"/>
      <c r="NAX128" s="65"/>
      <c r="NAZ128" s="65"/>
      <c r="NBB128" s="65"/>
      <c r="NBD128" s="65"/>
      <c r="NBF128" s="65"/>
      <c r="NBH128" s="65"/>
      <c r="NBJ128" s="65"/>
      <c r="NBL128" s="65"/>
      <c r="NBN128" s="65"/>
      <c r="NBP128" s="65"/>
      <c r="NBR128" s="65"/>
      <c r="NBT128" s="65"/>
      <c r="NBV128" s="65"/>
      <c r="NBX128" s="65"/>
      <c r="NBZ128" s="65"/>
      <c r="NCB128" s="65"/>
      <c r="NCD128" s="65"/>
      <c r="NCF128" s="65"/>
      <c r="NCH128" s="65"/>
      <c r="NCJ128" s="65"/>
      <c r="NCL128" s="65"/>
      <c r="NCN128" s="65"/>
      <c r="NCP128" s="65"/>
      <c r="NCR128" s="65"/>
      <c r="NCT128" s="65"/>
      <c r="NCV128" s="65"/>
      <c r="NCX128" s="65"/>
      <c r="NCZ128" s="65"/>
      <c r="NDB128" s="65"/>
      <c r="NDD128" s="65"/>
      <c r="NDF128" s="65"/>
      <c r="NDH128" s="65"/>
      <c r="NDJ128" s="65"/>
      <c r="NDL128" s="65"/>
      <c r="NDN128" s="65"/>
      <c r="NDP128" s="65"/>
      <c r="NDR128" s="65"/>
      <c r="NDT128" s="65"/>
      <c r="NDV128" s="65"/>
      <c r="NDX128" s="65"/>
      <c r="NDZ128" s="65"/>
      <c r="NEB128" s="65"/>
      <c r="NED128" s="65"/>
      <c r="NEF128" s="65"/>
      <c r="NEH128" s="65"/>
      <c r="NEJ128" s="65"/>
      <c r="NEL128" s="65"/>
      <c r="NEN128" s="65"/>
      <c r="NEP128" s="65"/>
      <c r="NER128" s="65"/>
      <c r="NET128" s="65"/>
      <c r="NEV128" s="65"/>
      <c r="NEX128" s="65"/>
      <c r="NEZ128" s="65"/>
      <c r="NFB128" s="65"/>
      <c r="NFD128" s="65"/>
      <c r="NFF128" s="65"/>
      <c r="NFH128" s="65"/>
      <c r="NFJ128" s="65"/>
      <c r="NFL128" s="65"/>
      <c r="NFN128" s="65"/>
      <c r="NFP128" s="65"/>
      <c r="NFR128" s="65"/>
      <c r="NFT128" s="65"/>
      <c r="NFV128" s="65"/>
      <c r="NFX128" s="65"/>
      <c r="NFZ128" s="65"/>
      <c r="NGB128" s="65"/>
      <c r="NGD128" s="65"/>
      <c r="NGF128" s="65"/>
      <c r="NGH128" s="65"/>
      <c r="NGJ128" s="65"/>
      <c r="NGL128" s="65"/>
      <c r="NGN128" s="65"/>
      <c r="NGP128" s="65"/>
      <c r="NGR128" s="65"/>
      <c r="NGT128" s="65"/>
      <c r="NGV128" s="65"/>
      <c r="NGX128" s="65"/>
      <c r="NGZ128" s="65"/>
      <c r="NHB128" s="65"/>
      <c r="NHD128" s="65"/>
      <c r="NHF128" s="65"/>
      <c r="NHH128" s="65"/>
      <c r="NHJ128" s="65"/>
      <c r="NHL128" s="65"/>
      <c r="NHN128" s="65"/>
      <c r="NHP128" s="65"/>
      <c r="NHR128" s="65"/>
      <c r="NHT128" s="65"/>
      <c r="NHV128" s="65"/>
      <c r="NHX128" s="65"/>
      <c r="NHZ128" s="65"/>
      <c r="NIB128" s="65"/>
      <c r="NID128" s="65"/>
      <c r="NIF128" s="65"/>
      <c r="NIH128" s="65"/>
      <c r="NIJ128" s="65"/>
      <c r="NIL128" s="65"/>
      <c r="NIN128" s="65"/>
      <c r="NIP128" s="65"/>
      <c r="NIR128" s="65"/>
      <c r="NIT128" s="65"/>
      <c r="NIV128" s="65"/>
      <c r="NIX128" s="65"/>
      <c r="NIZ128" s="65"/>
      <c r="NJB128" s="65"/>
      <c r="NJD128" s="65"/>
      <c r="NJF128" s="65"/>
      <c r="NJH128" s="65"/>
      <c r="NJJ128" s="65"/>
      <c r="NJL128" s="65"/>
      <c r="NJN128" s="65"/>
      <c r="NJP128" s="65"/>
      <c r="NJR128" s="65"/>
      <c r="NJT128" s="65"/>
      <c r="NJV128" s="65"/>
      <c r="NJX128" s="65"/>
      <c r="NJZ128" s="65"/>
      <c r="NKB128" s="65"/>
      <c r="NKD128" s="65"/>
      <c r="NKF128" s="65"/>
      <c r="NKH128" s="65"/>
      <c r="NKJ128" s="65"/>
      <c r="NKL128" s="65"/>
      <c r="NKN128" s="65"/>
      <c r="NKP128" s="65"/>
      <c r="NKR128" s="65"/>
      <c r="NKT128" s="65"/>
      <c r="NKV128" s="65"/>
      <c r="NKX128" s="65"/>
      <c r="NKZ128" s="65"/>
      <c r="NLB128" s="65"/>
      <c r="NLD128" s="65"/>
      <c r="NLF128" s="65"/>
      <c r="NLH128" s="65"/>
      <c r="NLJ128" s="65"/>
      <c r="NLL128" s="65"/>
      <c r="NLN128" s="65"/>
      <c r="NLP128" s="65"/>
      <c r="NLR128" s="65"/>
      <c r="NLT128" s="65"/>
      <c r="NLV128" s="65"/>
      <c r="NLX128" s="65"/>
      <c r="NLZ128" s="65"/>
      <c r="NMB128" s="65"/>
      <c r="NMD128" s="65"/>
      <c r="NMF128" s="65"/>
      <c r="NMH128" s="65"/>
      <c r="NMJ128" s="65"/>
      <c r="NML128" s="65"/>
      <c r="NMN128" s="65"/>
      <c r="NMP128" s="65"/>
      <c r="NMR128" s="65"/>
      <c r="NMT128" s="65"/>
      <c r="NMV128" s="65"/>
      <c r="NMX128" s="65"/>
      <c r="NMZ128" s="65"/>
      <c r="NNB128" s="65"/>
      <c r="NND128" s="65"/>
      <c r="NNF128" s="65"/>
      <c r="NNH128" s="65"/>
      <c r="NNJ128" s="65"/>
      <c r="NNL128" s="65"/>
      <c r="NNN128" s="65"/>
      <c r="NNP128" s="65"/>
      <c r="NNR128" s="65"/>
      <c r="NNT128" s="65"/>
      <c r="NNV128" s="65"/>
      <c r="NNX128" s="65"/>
      <c r="NNZ128" s="65"/>
      <c r="NOB128" s="65"/>
      <c r="NOD128" s="65"/>
      <c r="NOF128" s="65"/>
      <c r="NOH128" s="65"/>
      <c r="NOJ128" s="65"/>
      <c r="NOL128" s="65"/>
      <c r="NON128" s="65"/>
      <c r="NOP128" s="65"/>
      <c r="NOR128" s="65"/>
      <c r="NOT128" s="65"/>
      <c r="NOV128" s="65"/>
      <c r="NOX128" s="65"/>
      <c r="NOZ128" s="65"/>
      <c r="NPB128" s="65"/>
      <c r="NPD128" s="65"/>
      <c r="NPF128" s="65"/>
      <c r="NPH128" s="65"/>
      <c r="NPJ128" s="65"/>
      <c r="NPL128" s="65"/>
      <c r="NPN128" s="65"/>
      <c r="NPP128" s="65"/>
      <c r="NPR128" s="65"/>
      <c r="NPT128" s="65"/>
      <c r="NPV128" s="65"/>
      <c r="NPX128" s="65"/>
      <c r="NPZ128" s="65"/>
      <c r="NQB128" s="65"/>
      <c r="NQD128" s="65"/>
      <c r="NQF128" s="65"/>
      <c r="NQH128" s="65"/>
      <c r="NQJ128" s="65"/>
      <c r="NQL128" s="65"/>
      <c r="NQN128" s="65"/>
      <c r="NQP128" s="65"/>
      <c r="NQR128" s="65"/>
      <c r="NQT128" s="65"/>
      <c r="NQV128" s="65"/>
      <c r="NQX128" s="65"/>
      <c r="NQZ128" s="65"/>
      <c r="NRB128" s="65"/>
      <c r="NRD128" s="65"/>
      <c r="NRF128" s="65"/>
      <c r="NRH128" s="65"/>
      <c r="NRJ128" s="65"/>
      <c r="NRL128" s="65"/>
      <c r="NRN128" s="65"/>
      <c r="NRP128" s="65"/>
      <c r="NRR128" s="65"/>
      <c r="NRT128" s="65"/>
      <c r="NRV128" s="65"/>
      <c r="NRX128" s="65"/>
      <c r="NRZ128" s="65"/>
      <c r="NSB128" s="65"/>
      <c r="NSD128" s="65"/>
      <c r="NSF128" s="65"/>
      <c r="NSH128" s="65"/>
      <c r="NSJ128" s="65"/>
      <c r="NSL128" s="65"/>
      <c r="NSN128" s="65"/>
      <c r="NSP128" s="65"/>
      <c r="NSR128" s="65"/>
      <c r="NST128" s="65"/>
      <c r="NSV128" s="65"/>
      <c r="NSX128" s="65"/>
      <c r="NSZ128" s="65"/>
      <c r="NTB128" s="65"/>
      <c r="NTD128" s="65"/>
      <c r="NTF128" s="65"/>
      <c r="NTH128" s="65"/>
      <c r="NTJ128" s="65"/>
      <c r="NTL128" s="65"/>
      <c r="NTN128" s="65"/>
      <c r="NTP128" s="65"/>
      <c r="NTR128" s="65"/>
      <c r="NTT128" s="65"/>
      <c r="NTV128" s="65"/>
      <c r="NTX128" s="65"/>
      <c r="NTZ128" s="65"/>
      <c r="NUB128" s="65"/>
      <c r="NUD128" s="65"/>
      <c r="NUF128" s="65"/>
      <c r="NUH128" s="65"/>
      <c r="NUJ128" s="65"/>
      <c r="NUL128" s="65"/>
      <c r="NUN128" s="65"/>
      <c r="NUP128" s="65"/>
      <c r="NUR128" s="65"/>
      <c r="NUT128" s="65"/>
      <c r="NUV128" s="65"/>
      <c r="NUX128" s="65"/>
      <c r="NUZ128" s="65"/>
      <c r="NVB128" s="65"/>
      <c r="NVD128" s="65"/>
      <c r="NVF128" s="65"/>
      <c r="NVH128" s="65"/>
      <c r="NVJ128" s="65"/>
      <c r="NVL128" s="65"/>
      <c r="NVN128" s="65"/>
      <c r="NVP128" s="65"/>
      <c r="NVR128" s="65"/>
      <c r="NVT128" s="65"/>
      <c r="NVV128" s="65"/>
      <c r="NVX128" s="65"/>
      <c r="NVZ128" s="65"/>
      <c r="NWB128" s="65"/>
      <c r="NWD128" s="65"/>
      <c r="NWF128" s="65"/>
      <c r="NWH128" s="65"/>
      <c r="NWJ128" s="65"/>
      <c r="NWL128" s="65"/>
      <c r="NWN128" s="65"/>
      <c r="NWP128" s="65"/>
      <c r="NWR128" s="65"/>
      <c r="NWT128" s="65"/>
      <c r="NWV128" s="65"/>
      <c r="NWX128" s="65"/>
      <c r="NWZ128" s="65"/>
      <c r="NXB128" s="65"/>
      <c r="NXD128" s="65"/>
      <c r="NXF128" s="65"/>
      <c r="NXH128" s="65"/>
      <c r="NXJ128" s="65"/>
      <c r="NXL128" s="65"/>
      <c r="NXN128" s="65"/>
      <c r="NXP128" s="65"/>
      <c r="NXR128" s="65"/>
      <c r="NXT128" s="65"/>
      <c r="NXV128" s="65"/>
      <c r="NXX128" s="65"/>
      <c r="NXZ128" s="65"/>
      <c r="NYB128" s="65"/>
      <c r="NYD128" s="65"/>
      <c r="NYF128" s="65"/>
      <c r="NYH128" s="65"/>
      <c r="NYJ128" s="65"/>
      <c r="NYL128" s="65"/>
      <c r="NYN128" s="65"/>
      <c r="NYP128" s="65"/>
      <c r="NYR128" s="65"/>
      <c r="NYT128" s="65"/>
      <c r="NYV128" s="65"/>
      <c r="NYX128" s="65"/>
      <c r="NYZ128" s="65"/>
      <c r="NZB128" s="65"/>
      <c r="NZD128" s="65"/>
      <c r="NZF128" s="65"/>
      <c r="NZH128" s="65"/>
      <c r="NZJ128" s="65"/>
      <c r="NZL128" s="65"/>
      <c r="NZN128" s="65"/>
      <c r="NZP128" s="65"/>
      <c r="NZR128" s="65"/>
      <c r="NZT128" s="65"/>
      <c r="NZV128" s="65"/>
      <c r="NZX128" s="65"/>
      <c r="NZZ128" s="65"/>
      <c r="OAB128" s="65"/>
      <c r="OAD128" s="65"/>
      <c r="OAF128" s="65"/>
      <c r="OAH128" s="65"/>
      <c r="OAJ128" s="65"/>
      <c r="OAL128" s="65"/>
      <c r="OAN128" s="65"/>
      <c r="OAP128" s="65"/>
      <c r="OAR128" s="65"/>
      <c r="OAT128" s="65"/>
      <c r="OAV128" s="65"/>
      <c r="OAX128" s="65"/>
      <c r="OAZ128" s="65"/>
      <c r="OBB128" s="65"/>
      <c r="OBD128" s="65"/>
      <c r="OBF128" s="65"/>
      <c r="OBH128" s="65"/>
      <c r="OBJ128" s="65"/>
      <c r="OBL128" s="65"/>
      <c r="OBN128" s="65"/>
      <c r="OBP128" s="65"/>
      <c r="OBR128" s="65"/>
      <c r="OBT128" s="65"/>
      <c r="OBV128" s="65"/>
      <c r="OBX128" s="65"/>
      <c r="OBZ128" s="65"/>
      <c r="OCB128" s="65"/>
      <c r="OCD128" s="65"/>
      <c r="OCF128" s="65"/>
      <c r="OCH128" s="65"/>
      <c r="OCJ128" s="65"/>
      <c r="OCL128" s="65"/>
      <c r="OCN128" s="65"/>
      <c r="OCP128" s="65"/>
      <c r="OCR128" s="65"/>
      <c r="OCT128" s="65"/>
      <c r="OCV128" s="65"/>
      <c r="OCX128" s="65"/>
      <c r="OCZ128" s="65"/>
      <c r="ODB128" s="65"/>
      <c r="ODD128" s="65"/>
      <c r="ODF128" s="65"/>
      <c r="ODH128" s="65"/>
      <c r="ODJ128" s="65"/>
      <c r="ODL128" s="65"/>
      <c r="ODN128" s="65"/>
      <c r="ODP128" s="65"/>
      <c r="ODR128" s="65"/>
      <c r="ODT128" s="65"/>
      <c r="ODV128" s="65"/>
      <c r="ODX128" s="65"/>
      <c r="ODZ128" s="65"/>
      <c r="OEB128" s="65"/>
      <c r="OED128" s="65"/>
      <c r="OEF128" s="65"/>
      <c r="OEH128" s="65"/>
      <c r="OEJ128" s="65"/>
      <c r="OEL128" s="65"/>
      <c r="OEN128" s="65"/>
      <c r="OEP128" s="65"/>
      <c r="OER128" s="65"/>
      <c r="OET128" s="65"/>
      <c r="OEV128" s="65"/>
      <c r="OEX128" s="65"/>
      <c r="OEZ128" s="65"/>
      <c r="OFB128" s="65"/>
      <c r="OFD128" s="65"/>
      <c r="OFF128" s="65"/>
      <c r="OFH128" s="65"/>
      <c r="OFJ128" s="65"/>
      <c r="OFL128" s="65"/>
      <c r="OFN128" s="65"/>
      <c r="OFP128" s="65"/>
      <c r="OFR128" s="65"/>
      <c r="OFT128" s="65"/>
      <c r="OFV128" s="65"/>
      <c r="OFX128" s="65"/>
      <c r="OFZ128" s="65"/>
      <c r="OGB128" s="65"/>
      <c r="OGD128" s="65"/>
      <c r="OGF128" s="65"/>
      <c r="OGH128" s="65"/>
      <c r="OGJ128" s="65"/>
      <c r="OGL128" s="65"/>
      <c r="OGN128" s="65"/>
      <c r="OGP128" s="65"/>
      <c r="OGR128" s="65"/>
      <c r="OGT128" s="65"/>
      <c r="OGV128" s="65"/>
      <c r="OGX128" s="65"/>
      <c r="OGZ128" s="65"/>
      <c r="OHB128" s="65"/>
      <c r="OHD128" s="65"/>
      <c r="OHF128" s="65"/>
      <c r="OHH128" s="65"/>
      <c r="OHJ128" s="65"/>
      <c r="OHL128" s="65"/>
      <c r="OHN128" s="65"/>
      <c r="OHP128" s="65"/>
      <c r="OHR128" s="65"/>
      <c r="OHT128" s="65"/>
      <c r="OHV128" s="65"/>
      <c r="OHX128" s="65"/>
      <c r="OHZ128" s="65"/>
      <c r="OIB128" s="65"/>
      <c r="OID128" s="65"/>
      <c r="OIF128" s="65"/>
      <c r="OIH128" s="65"/>
      <c r="OIJ128" s="65"/>
      <c r="OIL128" s="65"/>
      <c r="OIN128" s="65"/>
      <c r="OIP128" s="65"/>
      <c r="OIR128" s="65"/>
      <c r="OIT128" s="65"/>
      <c r="OIV128" s="65"/>
      <c r="OIX128" s="65"/>
      <c r="OIZ128" s="65"/>
      <c r="OJB128" s="65"/>
      <c r="OJD128" s="65"/>
      <c r="OJF128" s="65"/>
      <c r="OJH128" s="65"/>
      <c r="OJJ128" s="65"/>
      <c r="OJL128" s="65"/>
      <c r="OJN128" s="65"/>
      <c r="OJP128" s="65"/>
      <c r="OJR128" s="65"/>
      <c r="OJT128" s="65"/>
      <c r="OJV128" s="65"/>
      <c r="OJX128" s="65"/>
      <c r="OJZ128" s="65"/>
      <c r="OKB128" s="65"/>
      <c r="OKD128" s="65"/>
      <c r="OKF128" s="65"/>
      <c r="OKH128" s="65"/>
      <c r="OKJ128" s="65"/>
      <c r="OKL128" s="65"/>
      <c r="OKN128" s="65"/>
      <c r="OKP128" s="65"/>
      <c r="OKR128" s="65"/>
      <c r="OKT128" s="65"/>
      <c r="OKV128" s="65"/>
      <c r="OKX128" s="65"/>
      <c r="OKZ128" s="65"/>
      <c r="OLB128" s="65"/>
      <c r="OLD128" s="65"/>
      <c r="OLF128" s="65"/>
      <c r="OLH128" s="65"/>
      <c r="OLJ128" s="65"/>
      <c r="OLL128" s="65"/>
      <c r="OLN128" s="65"/>
      <c r="OLP128" s="65"/>
      <c r="OLR128" s="65"/>
      <c r="OLT128" s="65"/>
      <c r="OLV128" s="65"/>
      <c r="OLX128" s="65"/>
      <c r="OLZ128" s="65"/>
      <c r="OMB128" s="65"/>
      <c r="OMD128" s="65"/>
      <c r="OMF128" s="65"/>
      <c r="OMH128" s="65"/>
      <c r="OMJ128" s="65"/>
      <c r="OML128" s="65"/>
      <c r="OMN128" s="65"/>
      <c r="OMP128" s="65"/>
      <c r="OMR128" s="65"/>
      <c r="OMT128" s="65"/>
      <c r="OMV128" s="65"/>
      <c r="OMX128" s="65"/>
      <c r="OMZ128" s="65"/>
      <c r="ONB128" s="65"/>
      <c r="OND128" s="65"/>
      <c r="ONF128" s="65"/>
      <c r="ONH128" s="65"/>
      <c r="ONJ128" s="65"/>
      <c r="ONL128" s="65"/>
      <c r="ONN128" s="65"/>
      <c r="ONP128" s="65"/>
      <c r="ONR128" s="65"/>
      <c r="ONT128" s="65"/>
      <c r="ONV128" s="65"/>
      <c r="ONX128" s="65"/>
      <c r="ONZ128" s="65"/>
      <c r="OOB128" s="65"/>
      <c r="OOD128" s="65"/>
      <c r="OOF128" s="65"/>
      <c r="OOH128" s="65"/>
      <c r="OOJ128" s="65"/>
      <c r="OOL128" s="65"/>
      <c r="OON128" s="65"/>
      <c r="OOP128" s="65"/>
      <c r="OOR128" s="65"/>
      <c r="OOT128" s="65"/>
      <c r="OOV128" s="65"/>
      <c r="OOX128" s="65"/>
      <c r="OOZ128" s="65"/>
      <c r="OPB128" s="65"/>
      <c r="OPD128" s="65"/>
      <c r="OPF128" s="65"/>
      <c r="OPH128" s="65"/>
      <c r="OPJ128" s="65"/>
      <c r="OPL128" s="65"/>
      <c r="OPN128" s="65"/>
      <c r="OPP128" s="65"/>
      <c r="OPR128" s="65"/>
      <c r="OPT128" s="65"/>
      <c r="OPV128" s="65"/>
      <c r="OPX128" s="65"/>
      <c r="OPZ128" s="65"/>
      <c r="OQB128" s="65"/>
      <c r="OQD128" s="65"/>
      <c r="OQF128" s="65"/>
      <c r="OQH128" s="65"/>
      <c r="OQJ128" s="65"/>
      <c r="OQL128" s="65"/>
      <c r="OQN128" s="65"/>
      <c r="OQP128" s="65"/>
      <c r="OQR128" s="65"/>
      <c r="OQT128" s="65"/>
      <c r="OQV128" s="65"/>
      <c r="OQX128" s="65"/>
      <c r="OQZ128" s="65"/>
      <c r="ORB128" s="65"/>
      <c r="ORD128" s="65"/>
      <c r="ORF128" s="65"/>
      <c r="ORH128" s="65"/>
      <c r="ORJ128" s="65"/>
      <c r="ORL128" s="65"/>
      <c r="ORN128" s="65"/>
      <c r="ORP128" s="65"/>
      <c r="ORR128" s="65"/>
      <c r="ORT128" s="65"/>
      <c r="ORV128" s="65"/>
      <c r="ORX128" s="65"/>
      <c r="ORZ128" s="65"/>
      <c r="OSB128" s="65"/>
      <c r="OSD128" s="65"/>
      <c r="OSF128" s="65"/>
      <c r="OSH128" s="65"/>
      <c r="OSJ128" s="65"/>
      <c r="OSL128" s="65"/>
      <c r="OSN128" s="65"/>
      <c r="OSP128" s="65"/>
      <c r="OSR128" s="65"/>
      <c r="OST128" s="65"/>
      <c r="OSV128" s="65"/>
      <c r="OSX128" s="65"/>
      <c r="OSZ128" s="65"/>
      <c r="OTB128" s="65"/>
      <c r="OTD128" s="65"/>
      <c r="OTF128" s="65"/>
      <c r="OTH128" s="65"/>
      <c r="OTJ128" s="65"/>
      <c r="OTL128" s="65"/>
      <c r="OTN128" s="65"/>
      <c r="OTP128" s="65"/>
      <c r="OTR128" s="65"/>
      <c r="OTT128" s="65"/>
      <c r="OTV128" s="65"/>
      <c r="OTX128" s="65"/>
      <c r="OTZ128" s="65"/>
      <c r="OUB128" s="65"/>
      <c r="OUD128" s="65"/>
      <c r="OUF128" s="65"/>
      <c r="OUH128" s="65"/>
      <c r="OUJ128" s="65"/>
      <c r="OUL128" s="65"/>
      <c r="OUN128" s="65"/>
      <c r="OUP128" s="65"/>
      <c r="OUR128" s="65"/>
      <c r="OUT128" s="65"/>
      <c r="OUV128" s="65"/>
      <c r="OUX128" s="65"/>
      <c r="OUZ128" s="65"/>
      <c r="OVB128" s="65"/>
      <c r="OVD128" s="65"/>
      <c r="OVF128" s="65"/>
      <c r="OVH128" s="65"/>
      <c r="OVJ128" s="65"/>
      <c r="OVL128" s="65"/>
      <c r="OVN128" s="65"/>
      <c r="OVP128" s="65"/>
      <c r="OVR128" s="65"/>
      <c r="OVT128" s="65"/>
      <c r="OVV128" s="65"/>
      <c r="OVX128" s="65"/>
      <c r="OVZ128" s="65"/>
      <c r="OWB128" s="65"/>
      <c r="OWD128" s="65"/>
      <c r="OWF128" s="65"/>
      <c r="OWH128" s="65"/>
      <c r="OWJ128" s="65"/>
      <c r="OWL128" s="65"/>
      <c r="OWN128" s="65"/>
      <c r="OWP128" s="65"/>
      <c r="OWR128" s="65"/>
      <c r="OWT128" s="65"/>
      <c r="OWV128" s="65"/>
      <c r="OWX128" s="65"/>
      <c r="OWZ128" s="65"/>
      <c r="OXB128" s="65"/>
      <c r="OXD128" s="65"/>
      <c r="OXF128" s="65"/>
      <c r="OXH128" s="65"/>
      <c r="OXJ128" s="65"/>
      <c r="OXL128" s="65"/>
      <c r="OXN128" s="65"/>
      <c r="OXP128" s="65"/>
      <c r="OXR128" s="65"/>
      <c r="OXT128" s="65"/>
      <c r="OXV128" s="65"/>
      <c r="OXX128" s="65"/>
      <c r="OXZ128" s="65"/>
      <c r="OYB128" s="65"/>
      <c r="OYD128" s="65"/>
      <c r="OYF128" s="65"/>
      <c r="OYH128" s="65"/>
      <c r="OYJ128" s="65"/>
      <c r="OYL128" s="65"/>
      <c r="OYN128" s="65"/>
      <c r="OYP128" s="65"/>
      <c r="OYR128" s="65"/>
      <c r="OYT128" s="65"/>
      <c r="OYV128" s="65"/>
      <c r="OYX128" s="65"/>
      <c r="OYZ128" s="65"/>
      <c r="OZB128" s="65"/>
      <c r="OZD128" s="65"/>
      <c r="OZF128" s="65"/>
      <c r="OZH128" s="65"/>
      <c r="OZJ128" s="65"/>
      <c r="OZL128" s="65"/>
      <c r="OZN128" s="65"/>
      <c r="OZP128" s="65"/>
      <c r="OZR128" s="65"/>
      <c r="OZT128" s="65"/>
      <c r="OZV128" s="65"/>
      <c r="OZX128" s="65"/>
      <c r="OZZ128" s="65"/>
      <c r="PAB128" s="65"/>
      <c r="PAD128" s="65"/>
      <c r="PAF128" s="65"/>
      <c r="PAH128" s="65"/>
      <c r="PAJ128" s="65"/>
      <c r="PAL128" s="65"/>
      <c r="PAN128" s="65"/>
      <c r="PAP128" s="65"/>
      <c r="PAR128" s="65"/>
      <c r="PAT128" s="65"/>
      <c r="PAV128" s="65"/>
      <c r="PAX128" s="65"/>
      <c r="PAZ128" s="65"/>
      <c r="PBB128" s="65"/>
      <c r="PBD128" s="65"/>
      <c r="PBF128" s="65"/>
      <c r="PBH128" s="65"/>
      <c r="PBJ128" s="65"/>
      <c r="PBL128" s="65"/>
      <c r="PBN128" s="65"/>
      <c r="PBP128" s="65"/>
      <c r="PBR128" s="65"/>
      <c r="PBT128" s="65"/>
      <c r="PBV128" s="65"/>
      <c r="PBX128" s="65"/>
      <c r="PBZ128" s="65"/>
      <c r="PCB128" s="65"/>
      <c r="PCD128" s="65"/>
      <c r="PCF128" s="65"/>
      <c r="PCH128" s="65"/>
      <c r="PCJ128" s="65"/>
      <c r="PCL128" s="65"/>
      <c r="PCN128" s="65"/>
      <c r="PCP128" s="65"/>
      <c r="PCR128" s="65"/>
      <c r="PCT128" s="65"/>
      <c r="PCV128" s="65"/>
      <c r="PCX128" s="65"/>
      <c r="PCZ128" s="65"/>
      <c r="PDB128" s="65"/>
      <c r="PDD128" s="65"/>
      <c r="PDF128" s="65"/>
      <c r="PDH128" s="65"/>
      <c r="PDJ128" s="65"/>
      <c r="PDL128" s="65"/>
      <c r="PDN128" s="65"/>
      <c r="PDP128" s="65"/>
      <c r="PDR128" s="65"/>
      <c r="PDT128" s="65"/>
      <c r="PDV128" s="65"/>
      <c r="PDX128" s="65"/>
      <c r="PDZ128" s="65"/>
      <c r="PEB128" s="65"/>
      <c r="PED128" s="65"/>
      <c r="PEF128" s="65"/>
      <c r="PEH128" s="65"/>
      <c r="PEJ128" s="65"/>
      <c r="PEL128" s="65"/>
      <c r="PEN128" s="65"/>
      <c r="PEP128" s="65"/>
      <c r="PER128" s="65"/>
      <c r="PET128" s="65"/>
      <c r="PEV128" s="65"/>
      <c r="PEX128" s="65"/>
      <c r="PEZ128" s="65"/>
      <c r="PFB128" s="65"/>
      <c r="PFD128" s="65"/>
      <c r="PFF128" s="65"/>
      <c r="PFH128" s="65"/>
      <c r="PFJ128" s="65"/>
      <c r="PFL128" s="65"/>
      <c r="PFN128" s="65"/>
      <c r="PFP128" s="65"/>
      <c r="PFR128" s="65"/>
      <c r="PFT128" s="65"/>
      <c r="PFV128" s="65"/>
      <c r="PFX128" s="65"/>
      <c r="PFZ128" s="65"/>
      <c r="PGB128" s="65"/>
      <c r="PGD128" s="65"/>
      <c r="PGF128" s="65"/>
      <c r="PGH128" s="65"/>
      <c r="PGJ128" s="65"/>
      <c r="PGL128" s="65"/>
      <c r="PGN128" s="65"/>
      <c r="PGP128" s="65"/>
      <c r="PGR128" s="65"/>
      <c r="PGT128" s="65"/>
      <c r="PGV128" s="65"/>
      <c r="PGX128" s="65"/>
      <c r="PGZ128" s="65"/>
      <c r="PHB128" s="65"/>
      <c r="PHD128" s="65"/>
      <c r="PHF128" s="65"/>
      <c r="PHH128" s="65"/>
      <c r="PHJ128" s="65"/>
      <c r="PHL128" s="65"/>
      <c r="PHN128" s="65"/>
      <c r="PHP128" s="65"/>
      <c r="PHR128" s="65"/>
      <c r="PHT128" s="65"/>
      <c r="PHV128" s="65"/>
      <c r="PHX128" s="65"/>
      <c r="PHZ128" s="65"/>
      <c r="PIB128" s="65"/>
      <c r="PID128" s="65"/>
      <c r="PIF128" s="65"/>
      <c r="PIH128" s="65"/>
      <c r="PIJ128" s="65"/>
      <c r="PIL128" s="65"/>
      <c r="PIN128" s="65"/>
      <c r="PIP128" s="65"/>
      <c r="PIR128" s="65"/>
      <c r="PIT128" s="65"/>
      <c r="PIV128" s="65"/>
      <c r="PIX128" s="65"/>
      <c r="PIZ128" s="65"/>
      <c r="PJB128" s="65"/>
      <c r="PJD128" s="65"/>
      <c r="PJF128" s="65"/>
      <c r="PJH128" s="65"/>
      <c r="PJJ128" s="65"/>
      <c r="PJL128" s="65"/>
      <c r="PJN128" s="65"/>
      <c r="PJP128" s="65"/>
      <c r="PJR128" s="65"/>
      <c r="PJT128" s="65"/>
      <c r="PJV128" s="65"/>
      <c r="PJX128" s="65"/>
      <c r="PJZ128" s="65"/>
      <c r="PKB128" s="65"/>
      <c r="PKD128" s="65"/>
      <c r="PKF128" s="65"/>
      <c r="PKH128" s="65"/>
      <c r="PKJ128" s="65"/>
      <c r="PKL128" s="65"/>
      <c r="PKN128" s="65"/>
      <c r="PKP128" s="65"/>
      <c r="PKR128" s="65"/>
      <c r="PKT128" s="65"/>
      <c r="PKV128" s="65"/>
      <c r="PKX128" s="65"/>
      <c r="PKZ128" s="65"/>
      <c r="PLB128" s="65"/>
      <c r="PLD128" s="65"/>
      <c r="PLF128" s="65"/>
      <c r="PLH128" s="65"/>
      <c r="PLJ128" s="65"/>
      <c r="PLL128" s="65"/>
      <c r="PLN128" s="65"/>
      <c r="PLP128" s="65"/>
      <c r="PLR128" s="65"/>
      <c r="PLT128" s="65"/>
      <c r="PLV128" s="65"/>
      <c r="PLX128" s="65"/>
      <c r="PLZ128" s="65"/>
      <c r="PMB128" s="65"/>
      <c r="PMD128" s="65"/>
      <c r="PMF128" s="65"/>
      <c r="PMH128" s="65"/>
      <c r="PMJ128" s="65"/>
      <c r="PML128" s="65"/>
      <c r="PMN128" s="65"/>
      <c r="PMP128" s="65"/>
      <c r="PMR128" s="65"/>
      <c r="PMT128" s="65"/>
      <c r="PMV128" s="65"/>
      <c r="PMX128" s="65"/>
      <c r="PMZ128" s="65"/>
      <c r="PNB128" s="65"/>
      <c r="PND128" s="65"/>
      <c r="PNF128" s="65"/>
      <c r="PNH128" s="65"/>
      <c r="PNJ128" s="65"/>
      <c r="PNL128" s="65"/>
      <c r="PNN128" s="65"/>
      <c r="PNP128" s="65"/>
      <c r="PNR128" s="65"/>
      <c r="PNT128" s="65"/>
      <c r="PNV128" s="65"/>
      <c r="PNX128" s="65"/>
      <c r="PNZ128" s="65"/>
      <c r="POB128" s="65"/>
      <c r="POD128" s="65"/>
      <c r="POF128" s="65"/>
      <c r="POH128" s="65"/>
      <c r="POJ128" s="65"/>
      <c r="POL128" s="65"/>
      <c r="PON128" s="65"/>
      <c r="POP128" s="65"/>
      <c r="POR128" s="65"/>
      <c r="POT128" s="65"/>
      <c r="POV128" s="65"/>
      <c r="POX128" s="65"/>
      <c r="POZ128" s="65"/>
      <c r="PPB128" s="65"/>
      <c r="PPD128" s="65"/>
      <c r="PPF128" s="65"/>
      <c r="PPH128" s="65"/>
      <c r="PPJ128" s="65"/>
      <c r="PPL128" s="65"/>
      <c r="PPN128" s="65"/>
      <c r="PPP128" s="65"/>
      <c r="PPR128" s="65"/>
      <c r="PPT128" s="65"/>
      <c r="PPV128" s="65"/>
      <c r="PPX128" s="65"/>
      <c r="PPZ128" s="65"/>
      <c r="PQB128" s="65"/>
      <c r="PQD128" s="65"/>
      <c r="PQF128" s="65"/>
      <c r="PQH128" s="65"/>
      <c r="PQJ128" s="65"/>
      <c r="PQL128" s="65"/>
      <c r="PQN128" s="65"/>
      <c r="PQP128" s="65"/>
      <c r="PQR128" s="65"/>
      <c r="PQT128" s="65"/>
      <c r="PQV128" s="65"/>
      <c r="PQX128" s="65"/>
      <c r="PQZ128" s="65"/>
      <c r="PRB128" s="65"/>
      <c r="PRD128" s="65"/>
      <c r="PRF128" s="65"/>
      <c r="PRH128" s="65"/>
      <c r="PRJ128" s="65"/>
      <c r="PRL128" s="65"/>
      <c r="PRN128" s="65"/>
      <c r="PRP128" s="65"/>
      <c r="PRR128" s="65"/>
      <c r="PRT128" s="65"/>
      <c r="PRV128" s="65"/>
      <c r="PRX128" s="65"/>
      <c r="PRZ128" s="65"/>
      <c r="PSB128" s="65"/>
      <c r="PSD128" s="65"/>
      <c r="PSF128" s="65"/>
      <c r="PSH128" s="65"/>
      <c r="PSJ128" s="65"/>
      <c r="PSL128" s="65"/>
      <c r="PSN128" s="65"/>
      <c r="PSP128" s="65"/>
      <c r="PSR128" s="65"/>
      <c r="PST128" s="65"/>
      <c r="PSV128" s="65"/>
      <c r="PSX128" s="65"/>
      <c r="PSZ128" s="65"/>
      <c r="PTB128" s="65"/>
      <c r="PTD128" s="65"/>
      <c r="PTF128" s="65"/>
      <c r="PTH128" s="65"/>
      <c r="PTJ128" s="65"/>
      <c r="PTL128" s="65"/>
      <c r="PTN128" s="65"/>
      <c r="PTP128" s="65"/>
      <c r="PTR128" s="65"/>
      <c r="PTT128" s="65"/>
      <c r="PTV128" s="65"/>
      <c r="PTX128" s="65"/>
      <c r="PTZ128" s="65"/>
      <c r="PUB128" s="65"/>
      <c r="PUD128" s="65"/>
      <c r="PUF128" s="65"/>
      <c r="PUH128" s="65"/>
      <c r="PUJ128" s="65"/>
      <c r="PUL128" s="65"/>
      <c r="PUN128" s="65"/>
      <c r="PUP128" s="65"/>
      <c r="PUR128" s="65"/>
      <c r="PUT128" s="65"/>
      <c r="PUV128" s="65"/>
      <c r="PUX128" s="65"/>
      <c r="PUZ128" s="65"/>
      <c r="PVB128" s="65"/>
      <c r="PVD128" s="65"/>
      <c r="PVF128" s="65"/>
      <c r="PVH128" s="65"/>
      <c r="PVJ128" s="65"/>
      <c r="PVL128" s="65"/>
      <c r="PVN128" s="65"/>
      <c r="PVP128" s="65"/>
      <c r="PVR128" s="65"/>
      <c r="PVT128" s="65"/>
      <c r="PVV128" s="65"/>
      <c r="PVX128" s="65"/>
      <c r="PVZ128" s="65"/>
      <c r="PWB128" s="65"/>
      <c r="PWD128" s="65"/>
      <c r="PWF128" s="65"/>
      <c r="PWH128" s="65"/>
      <c r="PWJ128" s="65"/>
      <c r="PWL128" s="65"/>
      <c r="PWN128" s="65"/>
      <c r="PWP128" s="65"/>
      <c r="PWR128" s="65"/>
      <c r="PWT128" s="65"/>
      <c r="PWV128" s="65"/>
      <c r="PWX128" s="65"/>
      <c r="PWZ128" s="65"/>
      <c r="PXB128" s="65"/>
      <c r="PXD128" s="65"/>
      <c r="PXF128" s="65"/>
      <c r="PXH128" s="65"/>
      <c r="PXJ128" s="65"/>
      <c r="PXL128" s="65"/>
      <c r="PXN128" s="65"/>
      <c r="PXP128" s="65"/>
      <c r="PXR128" s="65"/>
      <c r="PXT128" s="65"/>
      <c r="PXV128" s="65"/>
      <c r="PXX128" s="65"/>
      <c r="PXZ128" s="65"/>
      <c r="PYB128" s="65"/>
      <c r="PYD128" s="65"/>
      <c r="PYF128" s="65"/>
      <c r="PYH128" s="65"/>
      <c r="PYJ128" s="65"/>
      <c r="PYL128" s="65"/>
      <c r="PYN128" s="65"/>
      <c r="PYP128" s="65"/>
      <c r="PYR128" s="65"/>
      <c r="PYT128" s="65"/>
      <c r="PYV128" s="65"/>
      <c r="PYX128" s="65"/>
      <c r="PYZ128" s="65"/>
      <c r="PZB128" s="65"/>
      <c r="PZD128" s="65"/>
      <c r="PZF128" s="65"/>
      <c r="PZH128" s="65"/>
      <c r="PZJ128" s="65"/>
      <c r="PZL128" s="65"/>
      <c r="PZN128" s="65"/>
      <c r="PZP128" s="65"/>
      <c r="PZR128" s="65"/>
      <c r="PZT128" s="65"/>
      <c r="PZV128" s="65"/>
      <c r="PZX128" s="65"/>
      <c r="PZZ128" s="65"/>
      <c r="QAB128" s="65"/>
      <c r="QAD128" s="65"/>
      <c r="QAF128" s="65"/>
      <c r="QAH128" s="65"/>
      <c r="QAJ128" s="65"/>
      <c r="QAL128" s="65"/>
      <c r="QAN128" s="65"/>
      <c r="QAP128" s="65"/>
      <c r="QAR128" s="65"/>
      <c r="QAT128" s="65"/>
      <c r="QAV128" s="65"/>
      <c r="QAX128" s="65"/>
      <c r="QAZ128" s="65"/>
      <c r="QBB128" s="65"/>
      <c r="QBD128" s="65"/>
      <c r="QBF128" s="65"/>
      <c r="QBH128" s="65"/>
      <c r="QBJ128" s="65"/>
      <c r="QBL128" s="65"/>
      <c r="QBN128" s="65"/>
      <c r="QBP128" s="65"/>
      <c r="QBR128" s="65"/>
      <c r="QBT128" s="65"/>
      <c r="QBV128" s="65"/>
      <c r="QBX128" s="65"/>
      <c r="QBZ128" s="65"/>
      <c r="QCB128" s="65"/>
      <c r="QCD128" s="65"/>
      <c r="QCF128" s="65"/>
      <c r="QCH128" s="65"/>
      <c r="QCJ128" s="65"/>
      <c r="QCL128" s="65"/>
      <c r="QCN128" s="65"/>
      <c r="QCP128" s="65"/>
      <c r="QCR128" s="65"/>
      <c r="QCT128" s="65"/>
      <c r="QCV128" s="65"/>
      <c r="QCX128" s="65"/>
      <c r="QCZ128" s="65"/>
      <c r="QDB128" s="65"/>
      <c r="QDD128" s="65"/>
      <c r="QDF128" s="65"/>
      <c r="QDH128" s="65"/>
      <c r="QDJ128" s="65"/>
      <c r="QDL128" s="65"/>
      <c r="QDN128" s="65"/>
      <c r="QDP128" s="65"/>
      <c r="QDR128" s="65"/>
      <c r="QDT128" s="65"/>
      <c r="QDV128" s="65"/>
      <c r="QDX128" s="65"/>
      <c r="QDZ128" s="65"/>
      <c r="QEB128" s="65"/>
      <c r="QED128" s="65"/>
      <c r="QEF128" s="65"/>
      <c r="QEH128" s="65"/>
      <c r="QEJ128" s="65"/>
      <c r="QEL128" s="65"/>
      <c r="QEN128" s="65"/>
      <c r="QEP128" s="65"/>
      <c r="QER128" s="65"/>
      <c r="QET128" s="65"/>
      <c r="QEV128" s="65"/>
      <c r="QEX128" s="65"/>
      <c r="QEZ128" s="65"/>
      <c r="QFB128" s="65"/>
      <c r="QFD128" s="65"/>
      <c r="QFF128" s="65"/>
      <c r="QFH128" s="65"/>
      <c r="QFJ128" s="65"/>
      <c r="QFL128" s="65"/>
      <c r="QFN128" s="65"/>
      <c r="QFP128" s="65"/>
      <c r="QFR128" s="65"/>
      <c r="QFT128" s="65"/>
      <c r="QFV128" s="65"/>
      <c r="QFX128" s="65"/>
      <c r="QFZ128" s="65"/>
      <c r="QGB128" s="65"/>
      <c r="QGD128" s="65"/>
      <c r="QGF128" s="65"/>
      <c r="QGH128" s="65"/>
      <c r="QGJ128" s="65"/>
      <c r="QGL128" s="65"/>
      <c r="QGN128" s="65"/>
      <c r="QGP128" s="65"/>
      <c r="QGR128" s="65"/>
      <c r="QGT128" s="65"/>
      <c r="QGV128" s="65"/>
      <c r="QGX128" s="65"/>
      <c r="QGZ128" s="65"/>
      <c r="QHB128" s="65"/>
      <c r="QHD128" s="65"/>
      <c r="QHF128" s="65"/>
      <c r="QHH128" s="65"/>
      <c r="QHJ128" s="65"/>
      <c r="QHL128" s="65"/>
      <c r="QHN128" s="65"/>
      <c r="QHP128" s="65"/>
      <c r="QHR128" s="65"/>
      <c r="QHT128" s="65"/>
      <c r="QHV128" s="65"/>
      <c r="QHX128" s="65"/>
      <c r="QHZ128" s="65"/>
      <c r="QIB128" s="65"/>
      <c r="QID128" s="65"/>
      <c r="QIF128" s="65"/>
      <c r="QIH128" s="65"/>
      <c r="QIJ128" s="65"/>
      <c r="QIL128" s="65"/>
      <c r="QIN128" s="65"/>
      <c r="QIP128" s="65"/>
      <c r="QIR128" s="65"/>
      <c r="QIT128" s="65"/>
      <c r="QIV128" s="65"/>
      <c r="QIX128" s="65"/>
      <c r="QIZ128" s="65"/>
      <c r="QJB128" s="65"/>
      <c r="QJD128" s="65"/>
      <c r="QJF128" s="65"/>
      <c r="QJH128" s="65"/>
      <c r="QJJ128" s="65"/>
      <c r="QJL128" s="65"/>
      <c r="QJN128" s="65"/>
      <c r="QJP128" s="65"/>
      <c r="QJR128" s="65"/>
      <c r="QJT128" s="65"/>
      <c r="QJV128" s="65"/>
      <c r="QJX128" s="65"/>
      <c r="QJZ128" s="65"/>
      <c r="QKB128" s="65"/>
      <c r="QKD128" s="65"/>
      <c r="QKF128" s="65"/>
      <c r="QKH128" s="65"/>
      <c r="QKJ128" s="65"/>
      <c r="QKL128" s="65"/>
      <c r="QKN128" s="65"/>
      <c r="QKP128" s="65"/>
      <c r="QKR128" s="65"/>
      <c r="QKT128" s="65"/>
      <c r="QKV128" s="65"/>
      <c r="QKX128" s="65"/>
      <c r="QKZ128" s="65"/>
      <c r="QLB128" s="65"/>
      <c r="QLD128" s="65"/>
      <c r="QLF128" s="65"/>
      <c r="QLH128" s="65"/>
      <c r="QLJ128" s="65"/>
      <c r="QLL128" s="65"/>
      <c r="QLN128" s="65"/>
      <c r="QLP128" s="65"/>
      <c r="QLR128" s="65"/>
      <c r="QLT128" s="65"/>
      <c r="QLV128" s="65"/>
      <c r="QLX128" s="65"/>
      <c r="QLZ128" s="65"/>
      <c r="QMB128" s="65"/>
      <c r="QMD128" s="65"/>
      <c r="QMF128" s="65"/>
      <c r="QMH128" s="65"/>
      <c r="QMJ128" s="65"/>
      <c r="QML128" s="65"/>
      <c r="QMN128" s="65"/>
      <c r="QMP128" s="65"/>
      <c r="QMR128" s="65"/>
      <c r="QMT128" s="65"/>
      <c r="QMV128" s="65"/>
      <c r="QMX128" s="65"/>
      <c r="QMZ128" s="65"/>
      <c r="QNB128" s="65"/>
      <c r="QND128" s="65"/>
      <c r="QNF128" s="65"/>
      <c r="QNH128" s="65"/>
      <c r="QNJ128" s="65"/>
      <c r="QNL128" s="65"/>
      <c r="QNN128" s="65"/>
      <c r="QNP128" s="65"/>
      <c r="QNR128" s="65"/>
      <c r="QNT128" s="65"/>
      <c r="QNV128" s="65"/>
      <c r="QNX128" s="65"/>
      <c r="QNZ128" s="65"/>
      <c r="QOB128" s="65"/>
      <c r="QOD128" s="65"/>
      <c r="QOF128" s="65"/>
      <c r="QOH128" s="65"/>
      <c r="QOJ128" s="65"/>
      <c r="QOL128" s="65"/>
      <c r="QON128" s="65"/>
      <c r="QOP128" s="65"/>
      <c r="QOR128" s="65"/>
      <c r="QOT128" s="65"/>
      <c r="QOV128" s="65"/>
      <c r="QOX128" s="65"/>
      <c r="QOZ128" s="65"/>
      <c r="QPB128" s="65"/>
      <c r="QPD128" s="65"/>
      <c r="QPF128" s="65"/>
      <c r="QPH128" s="65"/>
      <c r="QPJ128" s="65"/>
      <c r="QPL128" s="65"/>
      <c r="QPN128" s="65"/>
      <c r="QPP128" s="65"/>
      <c r="QPR128" s="65"/>
      <c r="QPT128" s="65"/>
      <c r="QPV128" s="65"/>
      <c r="QPX128" s="65"/>
      <c r="QPZ128" s="65"/>
      <c r="QQB128" s="65"/>
      <c r="QQD128" s="65"/>
      <c r="QQF128" s="65"/>
      <c r="QQH128" s="65"/>
      <c r="QQJ128" s="65"/>
      <c r="QQL128" s="65"/>
      <c r="QQN128" s="65"/>
      <c r="QQP128" s="65"/>
      <c r="QQR128" s="65"/>
      <c r="QQT128" s="65"/>
      <c r="QQV128" s="65"/>
      <c r="QQX128" s="65"/>
      <c r="QQZ128" s="65"/>
      <c r="QRB128" s="65"/>
      <c r="QRD128" s="65"/>
      <c r="QRF128" s="65"/>
      <c r="QRH128" s="65"/>
      <c r="QRJ128" s="65"/>
      <c r="QRL128" s="65"/>
      <c r="QRN128" s="65"/>
      <c r="QRP128" s="65"/>
      <c r="QRR128" s="65"/>
      <c r="QRT128" s="65"/>
      <c r="QRV128" s="65"/>
      <c r="QRX128" s="65"/>
      <c r="QRZ128" s="65"/>
      <c r="QSB128" s="65"/>
      <c r="QSD128" s="65"/>
      <c r="QSF128" s="65"/>
      <c r="QSH128" s="65"/>
      <c r="QSJ128" s="65"/>
      <c r="QSL128" s="65"/>
      <c r="QSN128" s="65"/>
      <c r="QSP128" s="65"/>
      <c r="QSR128" s="65"/>
      <c r="QST128" s="65"/>
      <c r="QSV128" s="65"/>
      <c r="QSX128" s="65"/>
      <c r="QSZ128" s="65"/>
      <c r="QTB128" s="65"/>
      <c r="QTD128" s="65"/>
      <c r="QTF128" s="65"/>
      <c r="QTH128" s="65"/>
      <c r="QTJ128" s="65"/>
      <c r="QTL128" s="65"/>
      <c r="QTN128" s="65"/>
      <c r="QTP128" s="65"/>
      <c r="QTR128" s="65"/>
      <c r="QTT128" s="65"/>
      <c r="QTV128" s="65"/>
      <c r="QTX128" s="65"/>
      <c r="QTZ128" s="65"/>
      <c r="QUB128" s="65"/>
      <c r="QUD128" s="65"/>
      <c r="QUF128" s="65"/>
      <c r="QUH128" s="65"/>
      <c r="QUJ128" s="65"/>
      <c r="QUL128" s="65"/>
      <c r="QUN128" s="65"/>
      <c r="QUP128" s="65"/>
      <c r="QUR128" s="65"/>
      <c r="QUT128" s="65"/>
      <c r="QUV128" s="65"/>
      <c r="QUX128" s="65"/>
      <c r="QUZ128" s="65"/>
      <c r="QVB128" s="65"/>
      <c r="QVD128" s="65"/>
      <c r="QVF128" s="65"/>
      <c r="QVH128" s="65"/>
      <c r="QVJ128" s="65"/>
      <c r="QVL128" s="65"/>
      <c r="QVN128" s="65"/>
      <c r="QVP128" s="65"/>
      <c r="QVR128" s="65"/>
      <c r="QVT128" s="65"/>
      <c r="QVV128" s="65"/>
      <c r="QVX128" s="65"/>
      <c r="QVZ128" s="65"/>
      <c r="QWB128" s="65"/>
      <c r="QWD128" s="65"/>
      <c r="QWF128" s="65"/>
      <c r="QWH128" s="65"/>
      <c r="QWJ128" s="65"/>
      <c r="QWL128" s="65"/>
      <c r="QWN128" s="65"/>
      <c r="QWP128" s="65"/>
      <c r="QWR128" s="65"/>
      <c r="QWT128" s="65"/>
      <c r="QWV128" s="65"/>
      <c r="QWX128" s="65"/>
      <c r="QWZ128" s="65"/>
      <c r="QXB128" s="65"/>
      <c r="QXD128" s="65"/>
      <c r="QXF128" s="65"/>
      <c r="QXH128" s="65"/>
      <c r="QXJ128" s="65"/>
      <c r="QXL128" s="65"/>
      <c r="QXN128" s="65"/>
      <c r="QXP128" s="65"/>
      <c r="QXR128" s="65"/>
      <c r="QXT128" s="65"/>
      <c r="QXV128" s="65"/>
      <c r="QXX128" s="65"/>
      <c r="QXZ128" s="65"/>
      <c r="QYB128" s="65"/>
      <c r="QYD128" s="65"/>
      <c r="QYF128" s="65"/>
      <c r="QYH128" s="65"/>
      <c r="QYJ128" s="65"/>
      <c r="QYL128" s="65"/>
      <c r="QYN128" s="65"/>
      <c r="QYP128" s="65"/>
      <c r="QYR128" s="65"/>
      <c r="QYT128" s="65"/>
      <c r="QYV128" s="65"/>
      <c r="QYX128" s="65"/>
      <c r="QYZ128" s="65"/>
      <c r="QZB128" s="65"/>
      <c r="QZD128" s="65"/>
      <c r="QZF128" s="65"/>
      <c r="QZH128" s="65"/>
      <c r="QZJ128" s="65"/>
      <c r="QZL128" s="65"/>
      <c r="QZN128" s="65"/>
      <c r="QZP128" s="65"/>
      <c r="QZR128" s="65"/>
      <c r="QZT128" s="65"/>
      <c r="QZV128" s="65"/>
      <c r="QZX128" s="65"/>
      <c r="QZZ128" s="65"/>
      <c r="RAB128" s="65"/>
      <c r="RAD128" s="65"/>
      <c r="RAF128" s="65"/>
      <c r="RAH128" s="65"/>
      <c r="RAJ128" s="65"/>
      <c r="RAL128" s="65"/>
      <c r="RAN128" s="65"/>
      <c r="RAP128" s="65"/>
      <c r="RAR128" s="65"/>
      <c r="RAT128" s="65"/>
      <c r="RAV128" s="65"/>
      <c r="RAX128" s="65"/>
      <c r="RAZ128" s="65"/>
      <c r="RBB128" s="65"/>
      <c r="RBD128" s="65"/>
      <c r="RBF128" s="65"/>
      <c r="RBH128" s="65"/>
      <c r="RBJ128" s="65"/>
      <c r="RBL128" s="65"/>
      <c r="RBN128" s="65"/>
      <c r="RBP128" s="65"/>
      <c r="RBR128" s="65"/>
      <c r="RBT128" s="65"/>
      <c r="RBV128" s="65"/>
      <c r="RBX128" s="65"/>
      <c r="RBZ128" s="65"/>
      <c r="RCB128" s="65"/>
      <c r="RCD128" s="65"/>
      <c r="RCF128" s="65"/>
      <c r="RCH128" s="65"/>
      <c r="RCJ128" s="65"/>
      <c r="RCL128" s="65"/>
      <c r="RCN128" s="65"/>
      <c r="RCP128" s="65"/>
      <c r="RCR128" s="65"/>
      <c r="RCT128" s="65"/>
      <c r="RCV128" s="65"/>
      <c r="RCX128" s="65"/>
      <c r="RCZ128" s="65"/>
      <c r="RDB128" s="65"/>
      <c r="RDD128" s="65"/>
      <c r="RDF128" s="65"/>
      <c r="RDH128" s="65"/>
      <c r="RDJ128" s="65"/>
      <c r="RDL128" s="65"/>
      <c r="RDN128" s="65"/>
      <c r="RDP128" s="65"/>
      <c r="RDR128" s="65"/>
      <c r="RDT128" s="65"/>
      <c r="RDV128" s="65"/>
      <c r="RDX128" s="65"/>
      <c r="RDZ128" s="65"/>
      <c r="REB128" s="65"/>
      <c r="RED128" s="65"/>
      <c r="REF128" s="65"/>
      <c r="REH128" s="65"/>
      <c r="REJ128" s="65"/>
      <c r="REL128" s="65"/>
      <c r="REN128" s="65"/>
      <c r="REP128" s="65"/>
      <c r="RER128" s="65"/>
      <c r="RET128" s="65"/>
      <c r="REV128" s="65"/>
      <c r="REX128" s="65"/>
      <c r="REZ128" s="65"/>
      <c r="RFB128" s="65"/>
      <c r="RFD128" s="65"/>
      <c r="RFF128" s="65"/>
      <c r="RFH128" s="65"/>
      <c r="RFJ128" s="65"/>
      <c r="RFL128" s="65"/>
      <c r="RFN128" s="65"/>
      <c r="RFP128" s="65"/>
      <c r="RFR128" s="65"/>
      <c r="RFT128" s="65"/>
      <c r="RFV128" s="65"/>
      <c r="RFX128" s="65"/>
      <c r="RFZ128" s="65"/>
      <c r="RGB128" s="65"/>
      <c r="RGD128" s="65"/>
      <c r="RGF128" s="65"/>
      <c r="RGH128" s="65"/>
      <c r="RGJ128" s="65"/>
      <c r="RGL128" s="65"/>
      <c r="RGN128" s="65"/>
      <c r="RGP128" s="65"/>
      <c r="RGR128" s="65"/>
      <c r="RGT128" s="65"/>
      <c r="RGV128" s="65"/>
      <c r="RGX128" s="65"/>
      <c r="RGZ128" s="65"/>
      <c r="RHB128" s="65"/>
      <c r="RHD128" s="65"/>
      <c r="RHF128" s="65"/>
      <c r="RHH128" s="65"/>
      <c r="RHJ128" s="65"/>
      <c r="RHL128" s="65"/>
      <c r="RHN128" s="65"/>
      <c r="RHP128" s="65"/>
      <c r="RHR128" s="65"/>
      <c r="RHT128" s="65"/>
      <c r="RHV128" s="65"/>
      <c r="RHX128" s="65"/>
      <c r="RHZ128" s="65"/>
      <c r="RIB128" s="65"/>
      <c r="RID128" s="65"/>
      <c r="RIF128" s="65"/>
      <c r="RIH128" s="65"/>
      <c r="RIJ128" s="65"/>
      <c r="RIL128" s="65"/>
      <c r="RIN128" s="65"/>
      <c r="RIP128" s="65"/>
      <c r="RIR128" s="65"/>
      <c r="RIT128" s="65"/>
      <c r="RIV128" s="65"/>
      <c r="RIX128" s="65"/>
      <c r="RIZ128" s="65"/>
      <c r="RJB128" s="65"/>
      <c r="RJD128" s="65"/>
      <c r="RJF128" s="65"/>
      <c r="RJH128" s="65"/>
      <c r="RJJ128" s="65"/>
      <c r="RJL128" s="65"/>
      <c r="RJN128" s="65"/>
      <c r="RJP128" s="65"/>
      <c r="RJR128" s="65"/>
      <c r="RJT128" s="65"/>
      <c r="RJV128" s="65"/>
      <c r="RJX128" s="65"/>
      <c r="RJZ128" s="65"/>
      <c r="RKB128" s="65"/>
      <c r="RKD128" s="65"/>
      <c r="RKF128" s="65"/>
      <c r="RKH128" s="65"/>
      <c r="RKJ128" s="65"/>
      <c r="RKL128" s="65"/>
      <c r="RKN128" s="65"/>
      <c r="RKP128" s="65"/>
      <c r="RKR128" s="65"/>
      <c r="RKT128" s="65"/>
      <c r="RKV128" s="65"/>
      <c r="RKX128" s="65"/>
      <c r="RKZ128" s="65"/>
      <c r="RLB128" s="65"/>
      <c r="RLD128" s="65"/>
      <c r="RLF128" s="65"/>
      <c r="RLH128" s="65"/>
      <c r="RLJ128" s="65"/>
      <c r="RLL128" s="65"/>
      <c r="RLN128" s="65"/>
      <c r="RLP128" s="65"/>
      <c r="RLR128" s="65"/>
      <c r="RLT128" s="65"/>
      <c r="RLV128" s="65"/>
      <c r="RLX128" s="65"/>
      <c r="RLZ128" s="65"/>
      <c r="RMB128" s="65"/>
      <c r="RMD128" s="65"/>
      <c r="RMF128" s="65"/>
      <c r="RMH128" s="65"/>
      <c r="RMJ128" s="65"/>
      <c r="RML128" s="65"/>
      <c r="RMN128" s="65"/>
      <c r="RMP128" s="65"/>
      <c r="RMR128" s="65"/>
      <c r="RMT128" s="65"/>
      <c r="RMV128" s="65"/>
      <c r="RMX128" s="65"/>
      <c r="RMZ128" s="65"/>
      <c r="RNB128" s="65"/>
      <c r="RND128" s="65"/>
      <c r="RNF128" s="65"/>
      <c r="RNH128" s="65"/>
      <c r="RNJ128" s="65"/>
      <c r="RNL128" s="65"/>
      <c r="RNN128" s="65"/>
      <c r="RNP128" s="65"/>
      <c r="RNR128" s="65"/>
      <c r="RNT128" s="65"/>
      <c r="RNV128" s="65"/>
      <c r="RNX128" s="65"/>
      <c r="RNZ128" s="65"/>
      <c r="ROB128" s="65"/>
      <c r="ROD128" s="65"/>
      <c r="ROF128" s="65"/>
      <c r="ROH128" s="65"/>
      <c r="ROJ128" s="65"/>
      <c r="ROL128" s="65"/>
      <c r="RON128" s="65"/>
      <c r="ROP128" s="65"/>
      <c r="ROR128" s="65"/>
      <c r="ROT128" s="65"/>
      <c r="ROV128" s="65"/>
      <c r="ROX128" s="65"/>
      <c r="ROZ128" s="65"/>
      <c r="RPB128" s="65"/>
      <c r="RPD128" s="65"/>
      <c r="RPF128" s="65"/>
      <c r="RPH128" s="65"/>
      <c r="RPJ128" s="65"/>
      <c r="RPL128" s="65"/>
      <c r="RPN128" s="65"/>
      <c r="RPP128" s="65"/>
      <c r="RPR128" s="65"/>
      <c r="RPT128" s="65"/>
      <c r="RPV128" s="65"/>
      <c r="RPX128" s="65"/>
      <c r="RPZ128" s="65"/>
      <c r="RQB128" s="65"/>
      <c r="RQD128" s="65"/>
      <c r="RQF128" s="65"/>
      <c r="RQH128" s="65"/>
      <c r="RQJ128" s="65"/>
      <c r="RQL128" s="65"/>
      <c r="RQN128" s="65"/>
      <c r="RQP128" s="65"/>
      <c r="RQR128" s="65"/>
      <c r="RQT128" s="65"/>
      <c r="RQV128" s="65"/>
      <c r="RQX128" s="65"/>
      <c r="RQZ128" s="65"/>
      <c r="RRB128" s="65"/>
      <c r="RRD128" s="65"/>
      <c r="RRF128" s="65"/>
      <c r="RRH128" s="65"/>
      <c r="RRJ128" s="65"/>
      <c r="RRL128" s="65"/>
      <c r="RRN128" s="65"/>
      <c r="RRP128" s="65"/>
      <c r="RRR128" s="65"/>
      <c r="RRT128" s="65"/>
      <c r="RRV128" s="65"/>
      <c r="RRX128" s="65"/>
      <c r="RRZ128" s="65"/>
      <c r="RSB128" s="65"/>
      <c r="RSD128" s="65"/>
      <c r="RSF128" s="65"/>
      <c r="RSH128" s="65"/>
      <c r="RSJ128" s="65"/>
      <c r="RSL128" s="65"/>
      <c r="RSN128" s="65"/>
      <c r="RSP128" s="65"/>
      <c r="RSR128" s="65"/>
      <c r="RST128" s="65"/>
      <c r="RSV128" s="65"/>
      <c r="RSX128" s="65"/>
      <c r="RSZ128" s="65"/>
      <c r="RTB128" s="65"/>
      <c r="RTD128" s="65"/>
      <c r="RTF128" s="65"/>
      <c r="RTH128" s="65"/>
      <c r="RTJ128" s="65"/>
      <c r="RTL128" s="65"/>
      <c r="RTN128" s="65"/>
      <c r="RTP128" s="65"/>
      <c r="RTR128" s="65"/>
      <c r="RTT128" s="65"/>
      <c r="RTV128" s="65"/>
      <c r="RTX128" s="65"/>
      <c r="RTZ128" s="65"/>
      <c r="RUB128" s="65"/>
      <c r="RUD128" s="65"/>
      <c r="RUF128" s="65"/>
      <c r="RUH128" s="65"/>
      <c r="RUJ128" s="65"/>
      <c r="RUL128" s="65"/>
      <c r="RUN128" s="65"/>
      <c r="RUP128" s="65"/>
      <c r="RUR128" s="65"/>
      <c r="RUT128" s="65"/>
      <c r="RUV128" s="65"/>
      <c r="RUX128" s="65"/>
      <c r="RUZ128" s="65"/>
      <c r="RVB128" s="65"/>
      <c r="RVD128" s="65"/>
      <c r="RVF128" s="65"/>
      <c r="RVH128" s="65"/>
      <c r="RVJ128" s="65"/>
      <c r="RVL128" s="65"/>
      <c r="RVN128" s="65"/>
      <c r="RVP128" s="65"/>
      <c r="RVR128" s="65"/>
      <c r="RVT128" s="65"/>
      <c r="RVV128" s="65"/>
      <c r="RVX128" s="65"/>
      <c r="RVZ128" s="65"/>
      <c r="RWB128" s="65"/>
      <c r="RWD128" s="65"/>
      <c r="RWF128" s="65"/>
      <c r="RWH128" s="65"/>
      <c r="RWJ128" s="65"/>
      <c r="RWL128" s="65"/>
      <c r="RWN128" s="65"/>
      <c r="RWP128" s="65"/>
      <c r="RWR128" s="65"/>
      <c r="RWT128" s="65"/>
      <c r="RWV128" s="65"/>
      <c r="RWX128" s="65"/>
      <c r="RWZ128" s="65"/>
      <c r="RXB128" s="65"/>
      <c r="RXD128" s="65"/>
      <c r="RXF128" s="65"/>
      <c r="RXH128" s="65"/>
      <c r="RXJ128" s="65"/>
      <c r="RXL128" s="65"/>
      <c r="RXN128" s="65"/>
      <c r="RXP128" s="65"/>
      <c r="RXR128" s="65"/>
      <c r="RXT128" s="65"/>
      <c r="RXV128" s="65"/>
      <c r="RXX128" s="65"/>
      <c r="RXZ128" s="65"/>
      <c r="RYB128" s="65"/>
      <c r="RYD128" s="65"/>
      <c r="RYF128" s="65"/>
      <c r="RYH128" s="65"/>
      <c r="RYJ128" s="65"/>
      <c r="RYL128" s="65"/>
      <c r="RYN128" s="65"/>
      <c r="RYP128" s="65"/>
      <c r="RYR128" s="65"/>
      <c r="RYT128" s="65"/>
      <c r="RYV128" s="65"/>
      <c r="RYX128" s="65"/>
      <c r="RYZ128" s="65"/>
      <c r="RZB128" s="65"/>
      <c r="RZD128" s="65"/>
      <c r="RZF128" s="65"/>
      <c r="RZH128" s="65"/>
      <c r="RZJ128" s="65"/>
      <c r="RZL128" s="65"/>
      <c r="RZN128" s="65"/>
      <c r="RZP128" s="65"/>
      <c r="RZR128" s="65"/>
      <c r="RZT128" s="65"/>
      <c r="RZV128" s="65"/>
      <c r="RZX128" s="65"/>
      <c r="RZZ128" s="65"/>
      <c r="SAB128" s="65"/>
      <c r="SAD128" s="65"/>
      <c r="SAF128" s="65"/>
      <c r="SAH128" s="65"/>
      <c r="SAJ128" s="65"/>
      <c r="SAL128" s="65"/>
      <c r="SAN128" s="65"/>
      <c r="SAP128" s="65"/>
      <c r="SAR128" s="65"/>
      <c r="SAT128" s="65"/>
      <c r="SAV128" s="65"/>
      <c r="SAX128" s="65"/>
      <c r="SAZ128" s="65"/>
      <c r="SBB128" s="65"/>
      <c r="SBD128" s="65"/>
      <c r="SBF128" s="65"/>
      <c r="SBH128" s="65"/>
      <c r="SBJ128" s="65"/>
      <c r="SBL128" s="65"/>
      <c r="SBN128" s="65"/>
      <c r="SBP128" s="65"/>
      <c r="SBR128" s="65"/>
      <c r="SBT128" s="65"/>
      <c r="SBV128" s="65"/>
      <c r="SBX128" s="65"/>
      <c r="SBZ128" s="65"/>
      <c r="SCB128" s="65"/>
      <c r="SCD128" s="65"/>
      <c r="SCF128" s="65"/>
      <c r="SCH128" s="65"/>
      <c r="SCJ128" s="65"/>
      <c r="SCL128" s="65"/>
      <c r="SCN128" s="65"/>
      <c r="SCP128" s="65"/>
      <c r="SCR128" s="65"/>
      <c r="SCT128" s="65"/>
      <c r="SCV128" s="65"/>
      <c r="SCX128" s="65"/>
      <c r="SCZ128" s="65"/>
      <c r="SDB128" s="65"/>
      <c r="SDD128" s="65"/>
      <c r="SDF128" s="65"/>
      <c r="SDH128" s="65"/>
      <c r="SDJ128" s="65"/>
      <c r="SDL128" s="65"/>
      <c r="SDN128" s="65"/>
      <c r="SDP128" s="65"/>
      <c r="SDR128" s="65"/>
      <c r="SDT128" s="65"/>
      <c r="SDV128" s="65"/>
      <c r="SDX128" s="65"/>
      <c r="SDZ128" s="65"/>
      <c r="SEB128" s="65"/>
      <c r="SED128" s="65"/>
      <c r="SEF128" s="65"/>
      <c r="SEH128" s="65"/>
      <c r="SEJ128" s="65"/>
      <c r="SEL128" s="65"/>
      <c r="SEN128" s="65"/>
      <c r="SEP128" s="65"/>
      <c r="SER128" s="65"/>
      <c r="SET128" s="65"/>
      <c r="SEV128" s="65"/>
      <c r="SEX128" s="65"/>
      <c r="SEZ128" s="65"/>
      <c r="SFB128" s="65"/>
      <c r="SFD128" s="65"/>
      <c r="SFF128" s="65"/>
      <c r="SFH128" s="65"/>
      <c r="SFJ128" s="65"/>
      <c r="SFL128" s="65"/>
      <c r="SFN128" s="65"/>
      <c r="SFP128" s="65"/>
      <c r="SFR128" s="65"/>
      <c r="SFT128" s="65"/>
      <c r="SFV128" s="65"/>
      <c r="SFX128" s="65"/>
      <c r="SFZ128" s="65"/>
      <c r="SGB128" s="65"/>
      <c r="SGD128" s="65"/>
      <c r="SGF128" s="65"/>
      <c r="SGH128" s="65"/>
      <c r="SGJ128" s="65"/>
      <c r="SGL128" s="65"/>
      <c r="SGN128" s="65"/>
      <c r="SGP128" s="65"/>
      <c r="SGR128" s="65"/>
      <c r="SGT128" s="65"/>
      <c r="SGV128" s="65"/>
      <c r="SGX128" s="65"/>
      <c r="SGZ128" s="65"/>
      <c r="SHB128" s="65"/>
      <c r="SHD128" s="65"/>
      <c r="SHF128" s="65"/>
      <c r="SHH128" s="65"/>
      <c r="SHJ128" s="65"/>
      <c r="SHL128" s="65"/>
      <c r="SHN128" s="65"/>
      <c r="SHP128" s="65"/>
      <c r="SHR128" s="65"/>
      <c r="SHT128" s="65"/>
      <c r="SHV128" s="65"/>
      <c r="SHX128" s="65"/>
      <c r="SHZ128" s="65"/>
      <c r="SIB128" s="65"/>
      <c r="SID128" s="65"/>
      <c r="SIF128" s="65"/>
      <c r="SIH128" s="65"/>
      <c r="SIJ128" s="65"/>
      <c r="SIL128" s="65"/>
      <c r="SIN128" s="65"/>
      <c r="SIP128" s="65"/>
      <c r="SIR128" s="65"/>
      <c r="SIT128" s="65"/>
      <c r="SIV128" s="65"/>
      <c r="SIX128" s="65"/>
      <c r="SIZ128" s="65"/>
      <c r="SJB128" s="65"/>
      <c r="SJD128" s="65"/>
      <c r="SJF128" s="65"/>
      <c r="SJH128" s="65"/>
      <c r="SJJ128" s="65"/>
      <c r="SJL128" s="65"/>
      <c r="SJN128" s="65"/>
      <c r="SJP128" s="65"/>
      <c r="SJR128" s="65"/>
      <c r="SJT128" s="65"/>
      <c r="SJV128" s="65"/>
      <c r="SJX128" s="65"/>
      <c r="SJZ128" s="65"/>
      <c r="SKB128" s="65"/>
      <c r="SKD128" s="65"/>
      <c r="SKF128" s="65"/>
      <c r="SKH128" s="65"/>
      <c r="SKJ128" s="65"/>
      <c r="SKL128" s="65"/>
      <c r="SKN128" s="65"/>
      <c r="SKP128" s="65"/>
      <c r="SKR128" s="65"/>
      <c r="SKT128" s="65"/>
      <c r="SKV128" s="65"/>
      <c r="SKX128" s="65"/>
      <c r="SKZ128" s="65"/>
      <c r="SLB128" s="65"/>
      <c r="SLD128" s="65"/>
      <c r="SLF128" s="65"/>
      <c r="SLH128" s="65"/>
      <c r="SLJ128" s="65"/>
      <c r="SLL128" s="65"/>
      <c r="SLN128" s="65"/>
      <c r="SLP128" s="65"/>
      <c r="SLR128" s="65"/>
      <c r="SLT128" s="65"/>
      <c r="SLV128" s="65"/>
      <c r="SLX128" s="65"/>
      <c r="SLZ128" s="65"/>
      <c r="SMB128" s="65"/>
      <c r="SMD128" s="65"/>
      <c r="SMF128" s="65"/>
      <c r="SMH128" s="65"/>
      <c r="SMJ128" s="65"/>
      <c r="SML128" s="65"/>
      <c r="SMN128" s="65"/>
      <c r="SMP128" s="65"/>
      <c r="SMR128" s="65"/>
      <c r="SMT128" s="65"/>
      <c r="SMV128" s="65"/>
      <c r="SMX128" s="65"/>
      <c r="SMZ128" s="65"/>
      <c r="SNB128" s="65"/>
      <c r="SND128" s="65"/>
      <c r="SNF128" s="65"/>
      <c r="SNH128" s="65"/>
      <c r="SNJ128" s="65"/>
      <c r="SNL128" s="65"/>
      <c r="SNN128" s="65"/>
      <c r="SNP128" s="65"/>
      <c r="SNR128" s="65"/>
      <c r="SNT128" s="65"/>
      <c r="SNV128" s="65"/>
      <c r="SNX128" s="65"/>
      <c r="SNZ128" s="65"/>
      <c r="SOB128" s="65"/>
      <c r="SOD128" s="65"/>
      <c r="SOF128" s="65"/>
      <c r="SOH128" s="65"/>
      <c r="SOJ128" s="65"/>
      <c r="SOL128" s="65"/>
      <c r="SON128" s="65"/>
      <c r="SOP128" s="65"/>
      <c r="SOR128" s="65"/>
      <c r="SOT128" s="65"/>
      <c r="SOV128" s="65"/>
      <c r="SOX128" s="65"/>
      <c r="SOZ128" s="65"/>
      <c r="SPB128" s="65"/>
      <c r="SPD128" s="65"/>
      <c r="SPF128" s="65"/>
      <c r="SPH128" s="65"/>
      <c r="SPJ128" s="65"/>
      <c r="SPL128" s="65"/>
      <c r="SPN128" s="65"/>
      <c r="SPP128" s="65"/>
      <c r="SPR128" s="65"/>
      <c r="SPT128" s="65"/>
      <c r="SPV128" s="65"/>
      <c r="SPX128" s="65"/>
      <c r="SPZ128" s="65"/>
      <c r="SQB128" s="65"/>
      <c r="SQD128" s="65"/>
      <c r="SQF128" s="65"/>
      <c r="SQH128" s="65"/>
      <c r="SQJ128" s="65"/>
      <c r="SQL128" s="65"/>
      <c r="SQN128" s="65"/>
      <c r="SQP128" s="65"/>
      <c r="SQR128" s="65"/>
      <c r="SQT128" s="65"/>
      <c r="SQV128" s="65"/>
      <c r="SQX128" s="65"/>
      <c r="SQZ128" s="65"/>
      <c r="SRB128" s="65"/>
      <c r="SRD128" s="65"/>
      <c r="SRF128" s="65"/>
      <c r="SRH128" s="65"/>
      <c r="SRJ128" s="65"/>
      <c r="SRL128" s="65"/>
      <c r="SRN128" s="65"/>
      <c r="SRP128" s="65"/>
      <c r="SRR128" s="65"/>
      <c r="SRT128" s="65"/>
      <c r="SRV128" s="65"/>
      <c r="SRX128" s="65"/>
      <c r="SRZ128" s="65"/>
      <c r="SSB128" s="65"/>
      <c r="SSD128" s="65"/>
      <c r="SSF128" s="65"/>
      <c r="SSH128" s="65"/>
      <c r="SSJ128" s="65"/>
      <c r="SSL128" s="65"/>
      <c r="SSN128" s="65"/>
      <c r="SSP128" s="65"/>
      <c r="SSR128" s="65"/>
      <c r="SST128" s="65"/>
      <c r="SSV128" s="65"/>
      <c r="SSX128" s="65"/>
      <c r="SSZ128" s="65"/>
      <c r="STB128" s="65"/>
      <c r="STD128" s="65"/>
      <c r="STF128" s="65"/>
      <c r="STH128" s="65"/>
      <c r="STJ128" s="65"/>
      <c r="STL128" s="65"/>
      <c r="STN128" s="65"/>
      <c r="STP128" s="65"/>
      <c r="STR128" s="65"/>
      <c r="STT128" s="65"/>
      <c r="STV128" s="65"/>
      <c r="STX128" s="65"/>
      <c r="STZ128" s="65"/>
      <c r="SUB128" s="65"/>
      <c r="SUD128" s="65"/>
      <c r="SUF128" s="65"/>
      <c r="SUH128" s="65"/>
      <c r="SUJ128" s="65"/>
      <c r="SUL128" s="65"/>
      <c r="SUN128" s="65"/>
      <c r="SUP128" s="65"/>
      <c r="SUR128" s="65"/>
      <c r="SUT128" s="65"/>
      <c r="SUV128" s="65"/>
      <c r="SUX128" s="65"/>
      <c r="SUZ128" s="65"/>
      <c r="SVB128" s="65"/>
      <c r="SVD128" s="65"/>
      <c r="SVF128" s="65"/>
      <c r="SVH128" s="65"/>
      <c r="SVJ128" s="65"/>
      <c r="SVL128" s="65"/>
      <c r="SVN128" s="65"/>
      <c r="SVP128" s="65"/>
      <c r="SVR128" s="65"/>
      <c r="SVT128" s="65"/>
      <c r="SVV128" s="65"/>
      <c r="SVX128" s="65"/>
      <c r="SVZ128" s="65"/>
      <c r="SWB128" s="65"/>
      <c r="SWD128" s="65"/>
      <c r="SWF128" s="65"/>
      <c r="SWH128" s="65"/>
      <c r="SWJ128" s="65"/>
      <c r="SWL128" s="65"/>
      <c r="SWN128" s="65"/>
      <c r="SWP128" s="65"/>
      <c r="SWR128" s="65"/>
      <c r="SWT128" s="65"/>
      <c r="SWV128" s="65"/>
      <c r="SWX128" s="65"/>
      <c r="SWZ128" s="65"/>
      <c r="SXB128" s="65"/>
      <c r="SXD128" s="65"/>
      <c r="SXF128" s="65"/>
      <c r="SXH128" s="65"/>
      <c r="SXJ128" s="65"/>
      <c r="SXL128" s="65"/>
      <c r="SXN128" s="65"/>
      <c r="SXP128" s="65"/>
      <c r="SXR128" s="65"/>
      <c r="SXT128" s="65"/>
      <c r="SXV128" s="65"/>
      <c r="SXX128" s="65"/>
      <c r="SXZ128" s="65"/>
      <c r="SYB128" s="65"/>
      <c r="SYD128" s="65"/>
      <c r="SYF128" s="65"/>
      <c r="SYH128" s="65"/>
      <c r="SYJ128" s="65"/>
      <c r="SYL128" s="65"/>
      <c r="SYN128" s="65"/>
      <c r="SYP128" s="65"/>
      <c r="SYR128" s="65"/>
      <c r="SYT128" s="65"/>
      <c r="SYV128" s="65"/>
      <c r="SYX128" s="65"/>
      <c r="SYZ128" s="65"/>
      <c r="SZB128" s="65"/>
      <c r="SZD128" s="65"/>
      <c r="SZF128" s="65"/>
      <c r="SZH128" s="65"/>
      <c r="SZJ128" s="65"/>
      <c r="SZL128" s="65"/>
      <c r="SZN128" s="65"/>
      <c r="SZP128" s="65"/>
      <c r="SZR128" s="65"/>
      <c r="SZT128" s="65"/>
      <c r="SZV128" s="65"/>
      <c r="SZX128" s="65"/>
      <c r="SZZ128" s="65"/>
      <c r="TAB128" s="65"/>
      <c r="TAD128" s="65"/>
      <c r="TAF128" s="65"/>
      <c r="TAH128" s="65"/>
      <c r="TAJ128" s="65"/>
      <c r="TAL128" s="65"/>
      <c r="TAN128" s="65"/>
      <c r="TAP128" s="65"/>
      <c r="TAR128" s="65"/>
      <c r="TAT128" s="65"/>
      <c r="TAV128" s="65"/>
      <c r="TAX128" s="65"/>
      <c r="TAZ128" s="65"/>
      <c r="TBB128" s="65"/>
      <c r="TBD128" s="65"/>
      <c r="TBF128" s="65"/>
      <c r="TBH128" s="65"/>
      <c r="TBJ128" s="65"/>
      <c r="TBL128" s="65"/>
      <c r="TBN128" s="65"/>
      <c r="TBP128" s="65"/>
      <c r="TBR128" s="65"/>
      <c r="TBT128" s="65"/>
      <c r="TBV128" s="65"/>
      <c r="TBX128" s="65"/>
      <c r="TBZ128" s="65"/>
      <c r="TCB128" s="65"/>
      <c r="TCD128" s="65"/>
      <c r="TCF128" s="65"/>
      <c r="TCH128" s="65"/>
      <c r="TCJ128" s="65"/>
      <c r="TCL128" s="65"/>
      <c r="TCN128" s="65"/>
      <c r="TCP128" s="65"/>
      <c r="TCR128" s="65"/>
      <c r="TCT128" s="65"/>
      <c r="TCV128" s="65"/>
      <c r="TCX128" s="65"/>
      <c r="TCZ128" s="65"/>
      <c r="TDB128" s="65"/>
      <c r="TDD128" s="65"/>
      <c r="TDF128" s="65"/>
      <c r="TDH128" s="65"/>
      <c r="TDJ128" s="65"/>
      <c r="TDL128" s="65"/>
      <c r="TDN128" s="65"/>
      <c r="TDP128" s="65"/>
      <c r="TDR128" s="65"/>
      <c r="TDT128" s="65"/>
      <c r="TDV128" s="65"/>
      <c r="TDX128" s="65"/>
      <c r="TDZ128" s="65"/>
      <c r="TEB128" s="65"/>
      <c r="TED128" s="65"/>
      <c r="TEF128" s="65"/>
      <c r="TEH128" s="65"/>
      <c r="TEJ128" s="65"/>
      <c r="TEL128" s="65"/>
      <c r="TEN128" s="65"/>
      <c r="TEP128" s="65"/>
      <c r="TER128" s="65"/>
      <c r="TET128" s="65"/>
      <c r="TEV128" s="65"/>
      <c r="TEX128" s="65"/>
      <c r="TEZ128" s="65"/>
      <c r="TFB128" s="65"/>
      <c r="TFD128" s="65"/>
      <c r="TFF128" s="65"/>
      <c r="TFH128" s="65"/>
      <c r="TFJ128" s="65"/>
      <c r="TFL128" s="65"/>
      <c r="TFN128" s="65"/>
      <c r="TFP128" s="65"/>
      <c r="TFR128" s="65"/>
      <c r="TFT128" s="65"/>
      <c r="TFV128" s="65"/>
      <c r="TFX128" s="65"/>
      <c r="TFZ128" s="65"/>
      <c r="TGB128" s="65"/>
      <c r="TGD128" s="65"/>
      <c r="TGF128" s="65"/>
      <c r="TGH128" s="65"/>
      <c r="TGJ128" s="65"/>
      <c r="TGL128" s="65"/>
      <c r="TGN128" s="65"/>
      <c r="TGP128" s="65"/>
      <c r="TGR128" s="65"/>
      <c r="TGT128" s="65"/>
      <c r="TGV128" s="65"/>
      <c r="TGX128" s="65"/>
      <c r="TGZ128" s="65"/>
      <c r="THB128" s="65"/>
      <c r="THD128" s="65"/>
      <c r="THF128" s="65"/>
      <c r="THH128" s="65"/>
      <c r="THJ128" s="65"/>
      <c r="THL128" s="65"/>
      <c r="THN128" s="65"/>
      <c r="THP128" s="65"/>
      <c r="THR128" s="65"/>
      <c r="THT128" s="65"/>
      <c r="THV128" s="65"/>
      <c r="THX128" s="65"/>
      <c r="THZ128" s="65"/>
      <c r="TIB128" s="65"/>
      <c r="TID128" s="65"/>
      <c r="TIF128" s="65"/>
      <c r="TIH128" s="65"/>
      <c r="TIJ128" s="65"/>
      <c r="TIL128" s="65"/>
      <c r="TIN128" s="65"/>
      <c r="TIP128" s="65"/>
      <c r="TIR128" s="65"/>
      <c r="TIT128" s="65"/>
      <c r="TIV128" s="65"/>
      <c r="TIX128" s="65"/>
      <c r="TIZ128" s="65"/>
      <c r="TJB128" s="65"/>
      <c r="TJD128" s="65"/>
      <c r="TJF128" s="65"/>
      <c r="TJH128" s="65"/>
      <c r="TJJ128" s="65"/>
      <c r="TJL128" s="65"/>
      <c r="TJN128" s="65"/>
      <c r="TJP128" s="65"/>
      <c r="TJR128" s="65"/>
      <c r="TJT128" s="65"/>
      <c r="TJV128" s="65"/>
      <c r="TJX128" s="65"/>
      <c r="TJZ128" s="65"/>
      <c r="TKB128" s="65"/>
      <c r="TKD128" s="65"/>
      <c r="TKF128" s="65"/>
      <c r="TKH128" s="65"/>
      <c r="TKJ128" s="65"/>
      <c r="TKL128" s="65"/>
      <c r="TKN128" s="65"/>
      <c r="TKP128" s="65"/>
      <c r="TKR128" s="65"/>
      <c r="TKT128" s="65"/>
      <c r="TKV128" s="65"/>
      <c r="TKX128" s="65"/>
      <c r="TKZ128" s="65"/>
      <c r="TLB128" s="65"/>
      <c r="TLD128" s="65"/>
      <c r="TLF128" s="65"/>
      <c r="TLH128" s="65"/>
      <c r="TLJ128" s="65"/>
      <c r="TLL128" s="65"/>
      <c r="TLN128" s="65"/>
      <c r="TLP128" s="65"/>
      <c r="TLR128" s="65"/>
      <c r="TLT128" s="65"/>
      <c r="TLV128" s="65"/>
      <c r="TLX128" s="65"/>
      <c r="TLZ128" s="65"/>
      <c r="TMB128" s="65"/>
      <c r="TMD128" s="65"/>
      <c r="TMF128" s="65"/>
      <c r="TMH128" s="65"/>
      <c r="TMJ128" s="65"/>
      <c r="TML128" s="65"/>
      <c r="TMN128" s="65"/>
      <c r="TMP128" s="65"/>
      <c r="TMR128" s="65"/>
      <c r="TMT128" s="65"/>
      <c r="TMV128" s="65"/>
      <c r="TMX128" s="65"/>
      <c r="TMZ128" s="65"/>
      <c r="TNB128" s="65"/>
      <c r="TND128" s="65"/>
      <c r="TNF128" s="65"/>
      <c r="TNH128" s="65"/>
      <c r="TNJ128" s="65"/>
      <c r="TNL128" s="65"/>
      <c r="TNN128" s="65"/>
      <c r="TNP128" s="65"/>
      <c r="TNR128" s="65"/>
      <c r="TNT128" s="65"/>
      <c r="TNV128" s="65"/>
      <c r="TNX128" s="65"/>
      <c r="TNZ128" s="65"/>
      <c r="TOB128" s="65"/>
      <c r="TOD128" s="65"/>
      <c r="TOF128" s="65"/>
      <c r="TOH128" s="65"/>
      <c r="TOJ128" s="65"/>
      <c r="TOL128" s="65"/>
      <c r="TON128" s="65"/>
      <c r="TOP128" s="65"/>
      <c r="TOR128" s="65"/>
      <c r="TOT128" s="65"/>
      <c r="TOV128" s="65"/>
      <c r="TOX128" s="65"/>
      <c r="TOZ128" s="65"/>
      <c r="TPB128" s="65"/>
      <c r="TPD128" s="65"/>
      <c r="TPF128" s="65"/>
      <c r="TPH128" s="65"/>
      <c r="TPJ128" s="65"/>
      <c r="TPL128" s="65"/>
      <c r="TPN128" s="65"/>
      <c r="TPP128" s="65"/>
      <c r="TPR128" s="65"/>
      <c r="TPT128" s="65"/>
      <c r="TPV128" s="65"/>
      <c r="TPX128" s="65"/>
      <c r="TPZ128" s="65"/>
      <c r="TQB128" s="65"/>
      <c r="TQD128" s="65"/>
      <c r="TQF128" s="65"/>
      <c r="TQH128" s="65"/>
      <c r="TQJ128" s="65"/>
      <c r="TQL128" s="65"/>
      <c r="TQN128" s="65"/>
      <c r="TQP128" s="65"/>
      <c r="TQR128" s="65"/>
      <c r="TQT128" s="65"/>
      <c r="TQV128" s="65"/>
      <c r="TQX128" s="65"/>
      <c r="TQZ128" s="65"/>
      <c r="TRB128" s="65"/>
      <c r="TRD128" s="65"/>
      <c r="TRF128" s="65"/>
      <c r="TRH128" s="65"/>
      <c r="TRJ128" s="65"/>
      <c r="TRL128" s="65"/>
      <c r="TRN128" s="65"/>
      <c r="TRP128" s="65"/>
      <c r="TRR128" s="65"/>
      <c r="TRT128" s="65"/>
      <c r="TRV128" s="65"/>
      <c r="TRX128" s="65"/>
      <c r="TRZ128" s="65"/>
      <c r="TSB128" s="65"/>
      <c r="TSD128" s="65"/>
      <c r="TSF128" s="65"/>
      <c r="TSH128" s="65"/>
      <c r="TSJ128" s="65"/>
      <c r="TSL128" s="65"/>
      <c r="TSN128" s="65"/>
      <c r="TSP128" s="65"/>
      <c r="TSR128" s="65"/>
      <c r="TST128" s="65"/>
      <c r="TSV128" s="65"/>
      <c r="TSX128" s="65"/>
      <c r="TSZ128" s="65"/>
      <c r="TTB128" s="65"/>
      <c r="TTD128" s="65"/>
      <c r="TTF128" s="65"/>
      <c r="TTH128" s="65"/>
      <c r="TTJ128" s="65"/>
      <c r="TTL128" s="65"/>
      <c r="TTN128" s="65"/>
      <c r="TTP128" s="65"/>
      <c r="TTR128" s="65"/>
      <c r="TTT128" s="65"/>
      <c r="TTV128" s="65"/>
      <c r="TTX128" s="65"/>
      <c r="TTZ128" s="65"/>
      <c r="TUB128" s="65"/>
      <c r="TUD128" s="65"/>
      <c r="TUF128" s="65"/>
      <c r="TUH128" s="65"/>
      <c r="TUJ128" s="65"/>
      <c r="TUL128" s="65"/>
      <c r="TUN128" s="65"/>
      <c r="TUP128" s="65"/>
      <c r="TUR128" s="65"/>
      <c r="TUT128" s="65"/>
      <c r="TUV128" s="65"/>
      <c r="TUX128" s="65"/>
      <c r="TUZ128" s="65"/>
      <c r="TVB128" s="65"/>
      <c r="TVD128" s="65"/>
      <c r="TVF128" s="65"/>
      <c r="TVH128" s="65"/>
      <c r="TVJ128" s="65"/>
      <c r="TVL128" s="65"/>
      <c r="TVN128" s="65"/>
      <c r="TVP128" s="65"/>
      <c r="TVR128" s="65"/>
      <c r="TVT128" s="65"/>
      <c r="TVV128" s="65"/>
      <c r="TVX128" s="65"/>
      <c r="TVZ128" s="65"/>
      <c r="TWB128" s="65"/>
      <c r="TWD128" s="65"/>
      <c r="TWF128" s="65"/>
      <c r="TWH128" s="65"/>
      <c r="TWJ128" s="65"/>
      <c r="TWL128" s="65"/>
      <c r="TWN128" s="65"/>
      <c r="TWP128" s="65"/>
      <c r="TWR128" s="65"/>
      <c r="TWT128" s="65"/>
      <c r="TWV128" s="65"/>
      <c r="TWX128" s="65"/>
      <c r="TWZ128" s="65"/>
      <c r="TXB128" s="65"/>
      <c r="TXD128" s="65"/>
      <c r="TXF128" s="65"/>
      <c r="TXH128" s="65"/>
      <c r="TXJ128" s="65"/>
      <c r="TXL128" s="65"/>
      <c r="TXN128" s="65"/>
      <c r="TXP128" s="65"/>
      <c r="TXR128" s="65"/>
      <c r="TXT128" s="65"/>
      <c r="TXV128" s="65"/>
      <c r="TXX128" s="65"/>
      <c r="TXZ128" s="65"/>
      <c r="TYB128" s="65"/>
      <c r="TYD128" s="65"/>
      <c r="TYF128" s="65"/>
      <c r="TYH128" s="65"/>
      <c r="TYJ128" s="65"/>
      <c r="TYL128" s="65"/>
      <c r="TYN128" s="65"/>
      <c r="TYP128" s="65"/>
      <c r="TYR128" s="65"/>
      <c r="TYT128" s="65"/>
      <c r="TYV128" s="65"/>
      <c r="TYX128" s="65"/>
      <c r="TYZ128" s="65"/>
      <c r="TZB128" s="65"/>
      <c r="TZD128" s="65"/>
      <c r="TZF128" s="65"/>
      <c r="TZH128" s="65"/>
      <c r="TZJ128" s="65"/>
      <c r="TZL128" s="65"/>
      <c r="TZN128" s="65"/>
      <c r="TZP128" s="65"/>
      <c r="TZR128" s="65"/>
      <c r="TZT128" s="65"/>
      <c r="TZV128" s="65"/>
      <c r="TZX128" s="65"/>
      <c r="TZZ128" s="65"/>
      <c r="UAB128" s="65"/>
      <c r="UAD128" s="65"/>
      <c r="UAF128" s="65"/>
      <c r="UAH128" s="65"/>
      <c r="UAJ128" s="65"/>
      <c r="UAL128" s="65"/>
      <c r="UAN128" s="65"/>
      <c r="UAP128" s="65"/>
      <c r="UAR128" s="65"/>
      <c r="UAT128" s="65"/>
      <c r="UAV128" s="65"/>
      <c r="UAX128" s="65"/>
      <c r="UAZ128" s="65"/>
      <c r="UBB128" s="65"/>
      <c r="UBD128" s="65"/>
      <c r="UBF128" s="65"/>
      <c r="UBH128" s="65"/>
      <c r="UBJ128" s="65"/>
      <c r="UBL128" s="65"/>
      <c r="UBN128" s="65"/>
      <c r="UBP128" s="65"/>
      <c r="UBR128" s="65"/>
      <c r="UBT128" s="65"/>
      <c r="UBV128" s="65"/>
      <c r="UBX128" s="65"/>
      <c r="UBZ128" s="65"/>
      <c r="UCB128" s="65"/>
      <c r="UCD128" s="65"/>
      <c r="UCF128" s="65"/>
      <c r="UCH128" s="65"/>
      <c r="UCJ128" s="65"/>
      <c r="UCL128" s="65"/>
      <c r="UCN128" s="65"/>
      <c r="UCP128" s="65"/>
      <c r="UCR128" s="65"/>
      <c r="UCT128" s="65"/>
      <c r="UCV128" s="65"/>
      <c r="UCX128" s="65"/>
      <c r="UCZ128" s="65"/>
      <c r="UDB128" s="65"/>
      <c r="UDD128" s="65"/>
      <c r="UDF128" s="65"/>
      <c r="UDH128" s="65"/>
      <c r="UDJ128" s="65"/>
      <c r="UDL128" s="65"/>
      <c r="UDN128" s="65"/>
      <c r="UDP128" s="65"/>
      <c r="UDR128" s="65"/>
      <c r="UDT128" s="65"/>
      <c r="UDV128" s="65"/>
      <c r="UDX128" s="65"/>
      <c r="UDZ128" s="65"/>
      <c r="UEB128" s="65"/>
      <c r="UED128" s="65"/>
      <c r="UEF128" s="65"/>
      <c r="UEH128" s="65"/>
      <c r="UEJ128" s="65"/>
      <c r="UEL128" s="65"/>
      <c r="UEN128" s="65"/>
      <c r="UEP128" s="65"/>
      <c r="UER128" s="65"/>
      <c r="UET128" s="65"/>
      <c r="UEV128" s="65"/>
      <c r="UEX128" s="65"/>
      <c r="UEZ128" s="65"/>
      <c r="UFB128" s="65"/>
      <c r="UFD128" s="65"/>
      <c r="UFF128" s="65"/>
      <c r="UFH128" s="65"/>
      <c r="UFJ128" s="65"/>
      <c r="UFL128" s="65"/>
      <c r="UFN128" s="65"/>
      <c r="UFP128" s="65"/>
      <c r="UFR128" s="65"/>
      <c r="UFT128" s="65"/>
      <c r="UFV128" s="65"/>
      <c r="UFX128" s="65"/>
      <c r="UFZ128" s="65"/>
      <c r="UGB128" s="65"/>
      <c r="UGD128" s="65"/>
      <c r="UGF128" s="65"/>
      <c r="UGH128" s="65"/>
      <c r="UGJ128" s="65"/>
      <c r="UGL128" s="65"/>
      <c r="UGN128" s="65"/>
      <c r="UGP128" s="65"/>
      <c r="UGR128" s="65"/>
      <c r="UGT128" s="65"/>
      <c r="UGV128" s="65"/>
      <c r="UGX128" s="65"/>
      <c r="UGZ128" s="65"/>
      <c r="UHB128" s="65"/>
      <c r="UHD128" s="65"/>
      <c r="UHF128" s="65"/>
      <c r="UHH128" s="65"/>
      <c r="UHJ128" s="65"/>
      <c r="UHL128" s="65"/>
      <c r="UHN128" s="65"/>
      <c r="UHP128" s="65"/>
      <c r="UHR128" s="65"/>
      <c r="UHT128" s="65"/>
      <c r="UHV128" s="65"/>
      <c r="UHX128" s="65"/>
      <c r="UHZ128" s="65"/>
      <c r="UIB128" s="65"/>
      <c r="UID128" s="65"/>
      <c r="UIF128" s="65"/>
      <c r="UIH128" s="65"/>
      <c r="UIJ128" s="65"/>
      <c r="UIL128" s="65"/>
      <c r="UIN128" s="65"/>
      <c r="UIP128" s="65"/>
      <c r="UIR128" s="65"/>
      <c r="UIT128" s="65"/>
      <c r="UIV128" s="65"/>
      <c r="UIX128" s="65"/>
      <c r="UIZ128" s="65"/>
      <c r="UJB128" s="65"/>
      <c r="UJD128" s="65"/>
      <c r="UJF128" s="65"/>
      <c r="UJH128" s="65"/>
      <c r="UJJ128" s="65"/>
      <c r="UJL128" s="65"/>
      <c r="UJN128" s="65"/>
      <c r="UJP128" s="65"/>
      <c r="UJR128" s="65"/>
      <c r="UJT128" s="65"/>
      <c r="UJV128" s="65"/>
      <c r="UJX128" s="65"/>
      <c r="UJZ128" s="65"/>
      <c r="UKB128" s="65"/>
      <c r="UKD128" s="65"/>
      <c r="UKF128" s="65"/>
      <c r="UKH128" s="65"/>
      <c r="UKJ128" s="65"/>
      <c r="UKL128" s="65"/>
      <c r="UKN128" s="65"/>
      <c r="UKP128" s="65"/>
      <c r="UKR128" s="65"/>
      <c r="UKT128" s="65"/>
      <c r="UKV128" s="65"/>
      <c r="UKX128" s="65"/>
      <c r="UKZ128" s="65"/>
      <c r="ULB128" s="65"/>
      <c r="ULD128" s="65"/>
      <c r="ULF128" s="65"/>
      <c r="ULH128" s="65"/>
      <c r="ULJ128" s="65"/>
      <c r="ULL128" s="65"/>
      <c r="ULN128" s="65"/>
      <c r="ULP128" s="65"/>
      <c r="ULR128" s="65"/>
      <c r="ULT128" s="65"/>
      <c r="ULV128" s="65"/>
      <c r="ULX128" s="65"/>
      <c r="ULZ128" s="65"/>
      <c r="UMB128" s="65"/>
      <c r="UMD128" s="65"/>
      <c r="UMF128" s="65"/>
      <c r="UMH128" s="65"/>
      <c r="UMJ128" s="65"/>
      <c r="UML128" s="65"/>
      <c r="UMN128" s="65"/>
      <c r="UMP128" s="65"/>
      <c r="UMR128" s="65"/>
      <c r="UMT128" s="65"/>
      <c r="UMV128" s="65"/>
      <c r="UMX128" s="65"/>
      <c r="UMZ128" s="65"/>
      <c r="UNB128" s="65"/>
      <c r="UND128" s="65"/>
      <c r="UNF128" s="65"/>
      <c r="UNH128" s="65"/>
      <c r="UNJ128" s="65"/>
      <c r="UNL128" s="65"/>
      <c r="UNN128" s="65"/>
      <c r="UNP128" s="65"/>
      <c r="UNR128" s="65"/>
      <c r="UNT128" s="65"/>
      <c r="UNV128" s="65"/>
      <c r="UNX128" s="65"/>
      <c r="UNZ128" s="65"/>
      <c r="UOB128" s="65"/>
      <c r="UOD128" s="65"/>
      <c r="UOF128" s="65"/>
      <c r="UOH128" s="65"/>
      <c r="UOJ128" s="65"/>
      <c r="UOL128" s="65"/>
      <c r="UON128" s="65"/>
      <c r="UOP128" s="65"/>
      <c r="UOR128" s="65"/>
      <c r="UOT128" s="65"/>
      <c r="UOV128" s="65"/>
      <c r="UOX128" s="65"/>
      <c r="UOZ128" s="65"/>
      <c r="UPB128" s="65"/>
      <c r="UPD128" s="65"/>
      <c r="UPF128" s="65"/>
      <c r="UPH128" s="65"/>
      <c r="UPJ128" s="65"/>
      <c r="UPL128" s="65"/>
      <c r="UPN128" s="65"/>
      <c r="UPP128" s="65"/>
      <c r="UPR128" s="65"/>
      <c r="UPT128" s="65"/>
      <c r="UPV128" s="65"/>
      <c r="UPX128" s="65"/>
      <c r="UPZ128" s="65"/>
      <c r="UQB128" s="65"/>
      <c r="UQD128" s="65"/>
      <c r="UQF128" s="65"/>
      <c r="UQH128" s="65"/>
      <c r="UQJ128" s="65"/>
      <c r="UQL128" s="65"/>
      <c r="UQN128" s="65"/>
      <c r="UQP128" s="65"/>
      <c r="UQR128" s="65"/>
      <c r="UQT128" s="65"/>
      <c r="UQV128" s="65"/>
      <c r="UQX128" s="65"/>
      <c r="UQZ128" s="65"/>
      <c r="URB128" s="65"/>
      <c r="URD128" s="65"/>
      <c r="URF128" s="65"/>
      <c r="URH128" s="65"/>
      <c r="URJ128" s="65"/>
      <c r="URL128" s="65"/>
      <c r="URN128" s="65"/>
      <c r="URP128" s="65"/>
      <c r="URR128" s="65"/>
      <c r="URT128" s="65"/>
      <c r="URV128" s="65"/>
      <c r="URX128" s="65"/>
      <c r="URZ128" s="65"/>
      <c r="USB128" s="65"/>
      <c r="USD128" s="65"/>
      <c r="USF128" s="65"/>
      <c r="USH128" s="65"/>
      <c r="USJ128" s="65"/>
      <c r="USL128" s="65"/>
      <c r="USN128" s="65"/>
      <c r="USP128" s="65"/>
      <c r="USR128" s="65"/>
      <c r="UST128" s="65"/>
      <c r="USV128" s="65"/>
      <c r="USX128" s="65"/>
      <c r="USZ128" s="65"/>
      <c r="UTB128" s="65"/>
      <c r="UTD128" s="65"/>
      <c r="UTF128" s="65"/>
      <c r="UTH128" s="65"/>
      <c r="UTJ128" s="65"/>
      <c r="UTL128" s="65"/>
      <c r="UTN128" s="65"/>
      <c r="UTP128" s="65"/>
      <c r="UTR128" s="65"/>
      <c r="UTT128" s="65"/>
      <c r="UTV128" s="65"/>
      <c r="UTX128" s="65"/>
      <c r="UTZ128" s="65"/>
      <c r="UUB128" s="65"/>
      <c r="UUD128" s="65"/>
      <c r="UUF128" s="65"/>
      <c r="UUH128" s="65"/>
      <c r="UUJ128" s="65"/>
      <c r="UUL128" s="65"/>
      <c r="UUN128" s="65"/>
      <c r="UUP128" s="65"/>
      <c r="UUR128" s="65"/>
      <c r="UUT128" s="65"/>
      <c r="UUV128" s="65"/>
      <c r="UUX128" s="65"/>
      <c r="UUZ128" s="65"/>
      <c r="UVB128" s="65"/>
      <c r="UVD128" s="65"/>
      <c r="UVF128" s="65"/>
      <c r="UVH128" s="65"/>
      <c r="UVJ128" s="65"/>
      <c r="UVL128" s="65"/>
      <c r="UVN128" s="65"/>
      <c r="UVP128" s="65"/>
      <c r="UVR128" s="65"/>
      <c r="UVT128" s="65"/>
      <c r="UVV128" s="65"/>
      <c r="UVX128" s="65"/>
      <c r="UVZ128" s="65"/>
      <c r="UWB128" s="65"/>
      <c r="UWD128" s="65"/>
      <c r="UWF128" s="65"/>
      <c r="UWH128" s="65"/>
      <c r="UWJ128" s="65"/>
      <c r="UWL128" s="65"/>
      <c r="UWN128" s="65"/>
      <c r="UWP128" s="65"/>
      <c r="UWR128" s="65"/>
      <c r="UWT128" s="65"/>
      <c r="UWV128" s="65"/>
      <c r="UWX128" s="65"/>
      <c r="UWZ128" s="65"/>
      <c r="UXB128" s="65"/>
      <c r="UXD128" s="65"/>
      <c r="UXF128" s="65"/>
      <c r="UXH128" s="65"/>
      <c r="UXJ128" s="65"/>
      <c r="UXL128" s="65"/>
      <c r="UXN128" s="65"/>
      <c r="UXP128" s="65"/>
      <c r="UXR128" s="65"/>
      <c r="UXT128" s="65"/>
      <c r="UXV128" s="65"/>
      <c r="UXX128" s="65"/>
      <c r="UXZ128" s="65"/>
      <c r="UYB128" s="65"/>
      <c r="UYD128" s="65"/>
      <c r="UYF128" s="65"/>
      <c r="UYH128" s="65"/>
      <c r="UYJ128" s="65"/>
      <c r="UYL128" s="65"/>
      <c r="UYN128" s="65"/>
      <c r="UYP128" s="65"/>
      <c r="UYR128" s="65"/>
      <c r="UYT128" s="65"/>
      <c r="UYV128" s="65"/>
      <c r="UYX128" s="65"/>
      <c r="UYZ128" s="65"/>
      <c r="UZB128" s="65"/>
      <c r="UZD128" s="65"/>
      <c r="UZF128" s="65"/>
      <c r="UZH128" s="65"/>
      <c r="UZJ128" s="65"/>
      <c r="UZL128" s="65"/>
      <c r="UZN128" s="65"/>
      <c r="UZP128" s="65"/>
      <c r="UZR128" s="65"/>
      <c r="UZT128" s="65"/>
      <c r="UZV128" s="65"/>
      <c r="UZX128" s="65"/>
      <c r="UZZ128" s="65"/>
      <c r="VAB128" s="65"/>
      <c r="VAD128" s="65"/>
      <c r="VAF128" s="65"/>
      <c r="VAH128" s="65"/>
      <c r="VAJ128" s="65"/>
      <c r="VAL128" s="65"/>
      <c r="VAN128" s="65"/>
      <c r="VAP128" s="65"/>
      <c r="VAR128" s="65"/>
      <c r="VAT128" s="65"/>
      <c r="VAV128" s="65"/>
      <c r="VAX128" s="65"/>
      <c r="VAZ128" s="65"/>
      <c r="VBB128" s="65"/>
      <c r="VBD128" s="65"/>
      <c r="VBF128" s="65"/>
      <c r="VBH128" s="65"/>
      <c r="VBJ128" s="65"/>
      <c r="VBL128" s="65"/>
      <c r="VBN128" s="65"/>
      <c r="VBP128" s="65"/>
      <c r="VBR128" s="65"/>
      <c r="VBT128" s="65"/>
      <c r="VBV128" s="65"/>
      <c r="VBX128" s="65"/>
      <c r="VBZ128" s="65"/>
      <c r="VCB128" s="65"/>
      <c r="VCD128" s="65"/>
      <c r="VCF128" s="65"/>
      <c r="VCH128" s="65"/>
      <c r="VCJ128" s="65"/>
      <c r="VCL128" s="65"/>
      <c r="VCN128" s="65"/>
      <c r="VCP128" s="65"/>
      <c r="VCR128" s="65"/>
      <c r="VCT128" s="65"/>
      <c r="VCV128" s="65"/>
      <c r="VCX128" s="65"/>
      <c r="VCZ128" s="65"/>
      <c r="VDB128" s="65"/>
      <c r="VDD128" s="65"/>
      <c r="VDF128" s="65"/>
      <c r="VDH128" s="65"/>
      <c r="VDJ128" s="65"/>
      <c r="VDL128" s="65"/>
      <c r="VDN128" s="65"/>
      <c r="VDP128" s="65"/>
      <c r="VDR128" s="65"/>
      <c r="VDT128" s="65"/>
      <c r="VDV128" s="65"/>
      <c r="VDX128" s="65"/>
      <c r="VDZ128" s="65"/>
      <c r="VEB128" s="65"/>
      <c r="VED128" s="65"/>
      <c r="VEF128" s="65"/>
      <c r="VEH128" s="65"/>
      <c r="VEJ128" s="65"/>
      <c r="VEL128" s="65"/>
      <c r="VEN128" s="65"/>
      <c r="VEP128" s="65"/>
      <c r="VER128" s="65"/>
      <c r="VET128" s="65"/>
      <c r="VEV128" s="65"/>
      <c r="VEX128" s="65"/>
      <c r="VEZ128" s="65"/>
      <c r="VFB128" s="65"/>
      <c r="VFD128" s="65"/>
      <c r="VFF128" s="65"/>
      <c r="VFH128" s="65"/>
      <c r="VFJ128" s="65"/>
      <c r="VFL128" s="65"/>
      <c r="VFN128" s="65"/>
      <c r="VFP128" s="65"/>
      <c r="VFR128" s="65"/>
      <c r="VFT128" s="65"/>
      <c r="VFV128" s="65"/>
      <c r="VFX128" s="65"/>
      <c r="VFZ128" s="65"/>
      <c r="VGB128" s="65"/>
      <c r="VGD128" s="65"/>
      <c r="VGF128" s="65"/>
      <c r="VGH128" s="65"/>
      <c r="VGJ128" s="65"/>
      <c r="VGL128" s="65"/>
      <c r="VGN128" s="65"/>
      <c r="VGP128" s="65"/>
      <c r="VGR128" s="65"/>
      <c r="VGT128" s="65"/>
      <c r="VGV128" s="65"/>
      <c r="VGX128" s="65"/>
      <c r="VGZ128" s="65"/>
      <c r="VHB128" s="65"/>
      <c r="VHD128" s="65"/>
      <c r="VHF128" s="65"/>
      <c r="VHH128" s="65"/>
      <c r="VHJ128" s="65"/>
      <c r="VHL128" s="65"/>
      <c r="VHN128" s="65"/>
      <c r="VHP128" s="65"/>
      <c r="VHR128" s="65"/>
      <c r="VHT128" s="65"/>
      <c r="VHV128" s="65"/>
      <c r="VHX128" s="65"/>
      <c r="VHZ128" s="65"/>
      <c r="VIB128" s="65"/>
      <c r="VID128" s="65"/>
      <c r="VIF128" s="65"/>
      <c r="VIH128" s="65"/>
      <c r="VIJ128" s="65"/>
      <c r="VIL128" s="65"/>
      <c r="VIN128" s="65"/>
      <c r="VIP128" s="65"/>
      <c r="VIR128" s="65"/>
      <c r="VIT128" s="65"/>
      <c r="VIV128" s="65"/>
      <c r="VIX128" s="65"/>
      <c r="VIZ128" s="65"/>
      <c r="VJB128" s="65"/>
      <c r="VJD128" s="65"/>
      <c r="VJF128" s="65"/>
      <c r="VJH128" s="65"/>
      <c r="VJJ128" s="65"/>
      <c r="VJL128" s="65"/>
      <c r="VJN128" s="65"/>
      <c r="VJP128" s="65"/>
      <c r="VJR128" s="65"/>
      <c r="VJT128" s="65"/>
      <c r="VJV128" s="65"/>
      <c r="VJX128" s="65"/>
      <c r="VJZ128" s="65"/>
      <c r="VKB128" s="65"/>
      <c r="VKD128" s="65"/>
      <c r="VKF128" s="65"/>
      <c r="VKH128" s="65"/>
      <c r="VKJ128" s="65"/>
      <c r="VKL128" s="65"/>
      <c r="VKN128" s="65"/>
      <c r="VKP128" s="65"/>
      <c r="VKR128" s="65"/>
      <c r="VKT128" s="65"/>
      <c r="VKV128" s="65"/>
      <c r="VKX128" s="65"/>
      <c r="VKZ128" s="65"/>
      <c r="VLB128" s="65"/>
      <c r="VLD128" s="65"/>
      <c r="VLF128" s="65"/>
      <c r="VLH128" s="65"/>
      <c r="VLJ128" s="65"/>
      <c r="VLL128" s="65"/>
      <c r="VLN128" s="65"/>
      <c r="VLP128" s="65"/>
      <c r="VLR128" s="65"/>
      <c r="VLT128" s="65"/>
      <c r="VLV128" s="65"/>
      <c r="VLX128" s="65"/>
      <c r="VLZ128" s="65"/>
      <c r="VMB128" s="65"/>
      <c r="VMD128" s="65"/>
      <c r="VMF128" s="65"/>
      <c r="VMH128" s="65"/>
      <c r="VMJ128" s="65"/>
      <c r="VML128" s="65"/>
      <c r="VMN128" s="65"/>
      <c r="VMP128" s="65"/>
      <c r="VMR128" s="65"/>
      <c r="VMT128" s="65"/>
      <c r="VMV128" s="65"/>
      <c r="VMX128" s="65"/>
      <c r="VMZ128" s="65"/>
      <c r="VNB128" s="65"/>
      <c r="VND128" s="65"/>
      <c r="VNF128" s="65"/>
      <c r="VNH128" s="65"/>
      <c r="VNJ128" s="65"/>
      <c r="VNL128" s="65"/>
      <c r="VNN128" s="65"/>
      <c r="VNP128" s="65"/>
      <c r="VNR128" s="65"/>
      <c r="VNT128" s="65"/>
      <c r="VNV128" s="65"/>
      <c r="VNX128" s="65"/>
      <c r="VNZ128" s="65"/>
      <c r="VOB128" s="65"/>
      <c r="VOD128" s="65"/>
      <c r="VOF128" s="65"/>
      <c r="VOH128" s="65"/>
      <c r="VOJ128" s="65"/>
      <c r="VOL128" s="65"/>
      <c r="VON128" s="65"/>
      <c r="VOP128" s="65"/>
      <c r="VOR128" s="65"/>
      <c r="VOT128" s="65"/>
      <c r="VOV128" s="65"/>
      <c r="VOX128" s="65"/>
      <c r="VOZ128" s="65"/>
      <c r="VPB128" s="65"/>
      <c r="VPD128" s="65"/>
      <c r="VPF128" s="65"/>
      <c r="VPH128" s="65"/>
      <c r="VPJ128" s="65"/>
      <c r="VPL128" s="65"/>
      <c r="VPN128" s="65"/>
      <c r="VPP128" s="65"/>
      <c r="VPR128" s="65"/>
      <c r="VPT128" s="65"/>
      <c r="VPV128" s="65"/>
      <c r="VPX128" s="65"/>
      <c r="VPZ128" s="65"/>
      <c r="VQB128" s="65"/>
      <c r="VQD128" s="65"/>
      <c r="VQF128" s="65"/>
      <c r="VQH128" s="65"/>
      <c r="VQJ128" s="65"/>
      <c r="VQL128" s="65"/>
      <c r="VQN128" s="65"/>
      <c r="VQP128" s="65"/>
      <c r="VQR128" s="65"/>
      <c r="VQT128" s="65"/>
      <c r="VQV128" s="65"/>
      <c r="VQX128" s="65"/>
      <c r="VQZ128" s="65"/>
      <c r="VRB128" s="65"/>
      <c r="VRD128" s="65"/>
      <c r="VRF128" s="65"/>
      <c r="VRH128" s="65"/>
      <c r="VRJ128" s="65"/>
      <c r="VRL128" s="65"/>
      <c r="VRN128" s="65"/>
      <c r="VRP128" s="65"/>
      <c r="VRR128" s="65"/>
      <c r="VRT128" s="65"/>
      <c r="VRV128" s="65"/>
      <c r="VRX128" s="65"/>
      <c r="VRZ128" s="65"/>
      <c r="VSB128" s="65"/>
      <c r="VSD128" s="65"/>
      <c r="VSF128" s="65"/>
      <c r="VSH128" s="65"/>
      <c r="VSJ128" s="65"/>
      <c r="VSL128" s="65"/>
      <c r="VSN128" s="65"/>
      <c r="VSP128" s="65"/>
      <c r="VSR128" s="65"/>
      <c r="VST128" s="65"/>
      <c r="VSV128" s="65"/>
      <c r="VSX128" s="65"/>
      <c r="VSZ128" s="65"/>
      <c r="VTB128" s="65"/>
      <c r="VTD128" s="65"/>
      <c r="VTF128" s="65"/>
      <c r="VTH128" s="65"/>
      <c r="VTJ128" s="65"/>
      <c r="VTL128" s="65"/>
      <c r="VTN128" s="65"/>
      <c r="VTP128" s="65"/>
      <c r="VTR128" s="65"/>
      <c r="VTT128" s="65"/>
      <c r="VTV128" s="65"/>
      <c r="VTX128" s="65"/>
      <c r="VTZ128" s="65"/>
      <c r="VUB128" s="65"/>
      <c r="VUD128" s="65"/>
      <c r="VUF128" s="65"/>
      <c r="VUH128" s="65"/>
      <c r="VUJ128" s="65"/>
      <c r="VUL128" s="65"/>
      <c r="VUN128" s="65"/>
      <c r="VUP128" s="65"/>
      <c r="VUR128" s="65"/>
      <c r="VUT128" s="65"/>
      <c r="VUV128" s="65"/>
      <c r="VUX128" s="65"/>
      <c r="VUZ128" s="65"/>
      <c r="VVB128" s="65"/>
      <c r="VVD128" s="65"/>
      <c r="VVF128" s="65"/>
      <c r="VVH128" s="65"/>
      <c r="VVJ128" s="65"/>
      <c r="VVL128" s="65"/>
      <c r="VVN128" s="65"/>
      <c r="VVP128" s="65"/>
      <c r="VVR128" s="65"/>
      <c r="VVT128" s="65"/>
      <c r="VVV128" s="65"/>
      <c r="VVX128" s="65"/>
      <c r="VVZ128" s="65"/>
      <c r="VWB128" s="65"/>
      <c r="VWD128" s="65"/>
      <c r="VWF128" s="65"/>
      <c r="VWH128" s="65"/>
      <c r="VWJ128" s="65"/>
      <c r="VWL128" s="65"/>
      <c r="VWN128" s="65"/>
      <c r="VWP128" s="65"/>
      <c r="VWR128" s="65"/>
      <c r="VWT128" s="65"/>
      <c r="VWV128" s="65"/>
      <c r="VWX128" s="65"/>
      <c r="VWZ128" s="65"/>
      <c r="VXB128" s="65"/>
      <c r="VXD128" s="65"/>
      <c r="VXF128" s="65"/>
      <c r="VXH128" s="65"/>
      <c r="VXJ128" s="65"/>
      <c r="VXL128" s="65"/>
      <c r="VXN128" s="65"/>
      <c r="VXP128" s="65"/>
      <c r="VXR128" s="65"/>
      <c r="VXT128" s="65"/>
      <c r="VXV128" s="65"/>
      <c r="VXX128" s="65"/>
      <c r="VXZ128" s="65"/>
      <c r="VYB128" s="65"/>
      <c r="VYD128" s="65"/>
      <c r="VYF128" s="65"/>
      <c r="VYH128" s="65"/>
      <c r="VYJ128" s="65"/>
      <c r="VYL128" s="65"/>
      <c r="VYN128" s="65"/>
      <c r="VYP128" s="65"/>
      <c r="VYR128" s="65"/>
      <c r="VYT128" s="65"/>
      <c r="VYV128" s="65"/>
      <c r="VYX128" s="65"/>
      <c r="VYZ128" s="65"/>
      <c r="VZB128" s="65"/>
      <c r="VZD128" s="65"/>
      <c r="VZF128" s="65"/>
      <c r="VZH128" s="65"/>
      <c r="VZJ128" s="65"/>
      <c r="VZL128" s="65"/>
      <c r="VZN128" s="65"/>
      <c r="VZP128" s="65"/>
      <c r="VZR128" s="65"/>
      <c r="VZT128" s="65"/>
      <c r="VZV128" s="65"/>
      <c r="VZX128" s="65"/>
      <c r="VZZ128" s="65"/>
      <c r="WAB128" s="65"/>
      <c r="WAD128" s="65"/>
      <c r="WAF128" s="65"/>
      <c r="WAH128" s="65"/>
      <c r="WAJ128" s="65"/>
      <c r="WAL128" s="65"/>
      <c r="WAN128" s="65"/>
      <c r="WAP128" s="65"/>
      <c r="WAR128" s="65"/>
      <c r="WAT128" s="65"/>
      <c r="WAV128" s="65"/>
      <c r="WAX128" s="65"/>
      <c r="WAZ128" s="65"/>
      <c r="WBB128" s="65"/>
      <c r="WBD128" s="65"/>
      <c r="WBF128" s="65"/>
      <c r="WBH128" s="65"/>
      <c r="WBJ128" s="65"/>
      <c r="WBL128" s="65"/>
      <c r="WBN128" s="65"/>
      <c r="WBP128" s="65"/>
      <c r="WBR128" s="65"/>
      <c r="WBT128" s="65"/>
      <c r="WBV128" s="65"/>
      <c r="WBX128" s="65"/>
      <c r="WBZ128" s="65"/>
      <c r="WCB128" s="65"/>
      <c r="WCD128" s="65"/>
      <c r="WCF128" s="65"/>
      <c r="WCH128" s="65"/>
      <c r="WCJ128" s="65"/>
      <c r="WCL128" s="65"/>
      <c r="WCN128" s="65"/>
      <c r="WCP128" s="65"/>
      <c r="WCR128" s="65"/>
      <c r="WCT128" s="65"/>
      <c r="WCV128" s="65"/>
      <c r="WCX128" s="65"/>
      <c r="WCZ128" s="65"/>
      <c r="WDB128" s="65"/>
      <c r="WDD128" s="65"/>
      <c r="WDF128" s="65"/>
      <c r="WDH128" s="65"/>
      <c r="WDJ128" s="65"/>
      <c r="WDL128" s="65"/>
      <c r="WDN128" s="65"/>
      <c r="WDP128" s="65"/>
      <c r="WDR128" s="65"/>
      <c r="WDT128" s="65"/>
      <c r="WDV128" s="65"/>
      <c r="WDX128" s="65"/>
      <c r="WDZ128" s="65"/>
      <c r="WEB128" s="65"/>
      <c r="WED128" s="65"/>
      <c r="WEF128" s="65"/>
      <c r="WEH128" s="65"/>
      <c r="WEJ128" s="65"/>
      <c r="WEL128" s="65"/>
      <c r="WEN128" s="65"/>
      <c r="WEP128" s="65"/>
      <c r="WER128" s="65"/>
      <c r="WET128" s="65"/>
      <c r="WEV128" s="65"/>
      <c r="WEX128" s="65"/>
      <c r="WEZ128" s="65"/>
      <c r="WFB128" s="65"/>
      <c r="WFD128" s="65"/>
      <c r="WFF128" s="65"/>
      <c r="WFH128" s="65"/>
      <c r="WFJ128" s="65"/>
      <c r="WFL128" s="65"/>
      <c r="WFN128" s="65"/>
      <c r="WFP128" s="65"/>
      <c r="WFR128" s="65"/>
      <c r="WFT128" s="65"/>
      <c r="WFV128" s="65"/>
      <c r="WFX128" s="65"/>
      <c r="WFZ128" s="65"/>
      <c r="WGB128" s="65"/>
      <c r="WGD128" s="65"/>
      <c r="WGF128" s="65"/>
      <c r="WGH128" s="65"/>
      <c r="WGJ128" s="65"/>
      <c r="WGL128" s="65"/>
      <c r="WGN128" s="65"/>
      <c r="WGP128" s="65"/>
      <c r="WGR128" s="65"/>
      <c r="WGT128" s="65"/>
      <c r="WGV128" s="65"/>
      <c r="WGX128" s="65"/>
      <c r="WGZ128" s="65"/>
      <c r="WHB128" s="65"/>
      <c r="WHD128" s="65"/>
      <c r="WHF128" s="65"/>
      <c r="WHH128" s="65"/>
      <c r="WHJ128" s="65"/>
      <c r="WHL128" s="65"/>
      <c r="WHN128" s="65"/>
      <c r="WHP128" s="65"/>
      <c r="WHR128" s="65"/>
      <c r="WHT128" s="65"/>
      <c r="WHV128" s="65"/>
      <c r="WHX128" s="65"/>
      <c r="WHZ128" s="65"/>
      <c r="WIB128" s="65"/>
      <c r="WID128" s="65"/>
      <c r="WIF128" s="65"/>
      <c r="WIH128" s="65"/>
      <c r="WIJ128" s="65"/>
      <c r="WIL128" s="65"/>
      <c r="WIN128" s="65"/>
      <c r="WIP128" s="65"/>
      <c r="WIR128" s="65"/>
      <c r="WIT128" s="65"/>
      <c r="WIV128" s="65"/>
      <c r="WIX128" s="65"/>
      <c r="WIZ128" s="65"/>
      <c r="WJB128" s="65"/>
      <c r="WJD128" s="65"/>
      <c r="WJF128" s="65"/>
      <c r="WJH128" s="65"/>
      <c r="WJJ128" s="65"/>
      <c r="WJL128" s="65"/>
      <c r="WJN128" s="65"/>
      <c r="WJP128" s="65"/>
      <c r="WJR128" s="65"/>
      <c r="WJT128" s="65"/>
      <c r="WJV128" s="65"/>
      <c r="WJX128" s="65"/>
      <c r="WJZ128" s="65"/>
      <c r="WKB128" s="65"/>
      <c r="WKD128" s="65"/>
      <c r="WKF128" s="65"/>
      <c r="WKH128" s="65"/>
      <c r="WKJ128" s="65"/>
      <c r="WKL128" s="65"/>
      <c r="WKN128" s="65"/>
      <c r="WKP128" s="65"/>
      <c r="WKR128" s="65"/>
      <c r="WKT128" s="65"/>
      <c r="WKV128" s="65"/>
      <c r="WKX128" s="65"/>
      <c r="WKZ128" s="65"/>
      <c r="WLB128" s="65"/>
      <c r="WLD128" s="65"/>
      <c r="WLF128" s="65"/>
      <c r="WLH128" s="65"/>
      <c r="WLJ128" s="65"/>
      <c r="WLL128" s="65"/>
      <c r="WLN128" s="65"/>
      <c r="WLP128" s="65"/>
      <c r="WLR128" s="65"/>
      <c r="WLT128" s="65"/>
      <c r="WLV128" s="65"/>
      <c r="WLX128" s="65"/>
      <c r="WLZ128" s="65"/>
      <c r="WMB128" s="65"/>
      <c r="WMD128" s="65"/>
      <c r="WMF128" s="65"/>
      <c r="WMH128" s="65"/>
      <c r="WMJ128" s="65"/>
      <c r="WML128" s="65"/>
      <c r="WMN128" s="65"/>
      <c r="WMP128" s="65"/>
      <c r="WMR128" s="65"/>
      <c r="WMT128" s="65"/>
      <c r="WMV128" s="65"/>
      <c r="WMX128" s="65"/>
      <c r="WMZ128" s="65"/>
      <c r="WNB128" s="65"/>
      <c r="WND128" s="65"/>
      <c r="WNF128" s="65"/>
      <c r="WNH128" s="65"/>
      <c r="WNJ128" s="65"/>
      <c r="WNL128" s="65"/>
      <c r="WNN128" s="65"/>
      <c r="WNP128" s="65"/>
      <c r="WNR128" s="65"/>
      <c r="WNT128" s="65"/>
      <c r="WNV128" s="65"/>
      <c r="WNX128" s="65"/>
      <c r="WNZ128" s="65"/>
      <c r="WOB128" s="65"/>
      <c r="WOD128" s="65"/>
      <c r="WOF128" s="65"/>
      <c r="WOH128" s="65"/>
      <c r="WOJ128" s="65"/>
      <c r="WOL128" s="65"/>
      <c r="WON128" s="65"/>
      <c r="WOP128" s="65"/>
      <c r="WOR128" s="65"/>
      <c r="WOT128" s="65"/>
      <c r="WOV128" s="65"/>
      <c r="WOX128" s="65"/>
      <c r="WOZ128" s="65"/>
      <c r="WPB128" s="65"/>
      <c r="WPD128" s="65"/>
      <c r="WPF128" s="65"/>
      <c r="WPH128" s="65"/>
      <c r="WPJ128" s="65"/>
      <c r="WPL128" s="65"/>
      <c r="WPN128" s="65"/>
      <c r="WPP128" s="65"/>
      <c r="WPR128" s="65"/>
      <c r="WPT128" s="65"/>
      <c r="WPV128" s="65"/>
      <c r="WPX128" s="65"/>
      <c r="WPZ128" s="65"/>
      <c r="WQB128" s="65"/>
      <c r="WQD128" s="65"/>
      <c r="WQF128" s="65"/>
      <c r="WQH128" s="65"/>
      <c r="WQJ128" s="65"/>
      <c r="WQL128" s="65"/>
      <c r="WQN128" s="65"/>
      <c r="WQP128" s="65"/>
      <c r="WQR128" s="65"/>
      <c r="WQT128" s="65"/>
      <c r="WQV128" s="65"/>
      <c r="WQX128" s="65"/>
      <c r="WQZ128" s="65"/>
      <c r="WRB128" s="65"/>
      <c r="WRD128" s="65"/>
      <c r="WRF128" s="65"/>
      <c r="WRH128" s="65"/>
      <c r="WRJ128" s="65"/>
      <c r="WRL128" s="65"/>
      <c r="WRN128" s="65"/>
      <c r="WRP128" s="65"/>
      <c r="WRR128" s="65"/>
      <c r="WRT128" s="65"/>
      <c r="WRV128" s="65"/>
      <c r="WRX128" s="65"/>
      <c r="WRZ128" s="65"/>
      <c r="WSB128" s="65"/>
      <c r="WSD128" s="65"/>
      <c r="WSF128" s="65"/>
      <c r="WSH128" s="65"/>
      <c r="WSJ128" s="65"/>
      <c r="WSL128" s="65"/>
      <c r="WSN128" s="65"/>
      <c r="WSP128" s="65"/>
      <c r="WSR128" s="65"/>
      <c r="WST128" s="65"/>
      <c r="WSV128" s="65"/>
      <c r="WSX128" s="65"/>
      <c r="WSZ128" s="65"/>
      <c r="WTB128" s="65"/>
      <c r="WTD128" s="65"/>
      <c r="WTF128" s="65"/>
      <c r="WTH128" s="65"/>
      <c r="WTJ128" s="65"/>
      <c r="WTL128" s="65"/>
      <c r="WTN128" s="65"/>
      <c r="WTP128" s="65"/>
      <c r="WTR128" s="65"/>
      <c r="WTT128" s="65"/>
      <c r="WTV128" s="65"/>
      <c r="WTX128" s="65"/>
      <c r="WTZ128" s="65"/>
      <c r="WUB128" s="65"/>
      <c r="WUD128" s="65"/>
      <c r="WUF128" s="65"/>
      <c r="WUH128" s="65"/>
      <c r="WUJ128" s="65"/>
      <c r="WUL128" s="65"/>
      <c r="WUN128" s="65"/>
      <c r="WUP128" s="65"/>
      <c r="WUR128" s="65"/>
      <c r="WUT128" s="65"/>
      <c r="WUV128" s="65"/>
      <c r="WUX128" s="65"/>
      <c r="WUZ128" s="65"/>
      <c r="WVB128" s="65"/>
      <c r="WVD128" s="65"/>
      <c r="WVF128" s="65"/>
      <c r="WVH128" s="65"/>
      <c r="WVJ128" s="65"/>
      <c r="WVL128" s="65"/>
      <c r="WVN128" s="65"/>
      <c r="WVP128" s="65"/>
      <c r="WVR128" s="65"/>
      <c r="WVT128" s="65"/>
      <c r="WVV128" s="65"/>
      <c r="WVX128" s="65"/>
      <c r="WVZ128" s="65"/>
      <c r="WWB128" s="65"/>
      <c r="WWD128" s="65"/>
      <c r="WWF128" s="65"/>
      <c r="WWH128" s="65"/>
      <c r="WWJ128" s="65"/>
      <c r="WWL128" s="65"/>
      <c r="WWN128" s="65"/>
      <c r="WWP128" s="65"/>
      <c r="WWR128" s="65"/>
      <c r="WWT128" s="65"/>
      <c r="WWV128" s="65"/>
      <c r="WWX128" s="65"/>
      <c r="WWZ128" s="65"/>
      <c r="WXB128" s="65"/>
      <c r="WXD128" s="65"/>
      <c r="WXF128" s="65"/>
      <c r="WXH128" s="65"/>
      <c r="WXJ128" s="65"/>
      <c r="WXL128" s="65"/>
      <c r="WXN128" s="65"/>
      <c r="WXP128" s="65"/>
      <c r="WXR128" s="65"/>
      <c r="WXT128" s="65"/>
      <c r="WXV128" s="65"/>
      <c r="WXX128" s="65"/>
      <c r="WXZ128" s="65"/>
      <c r="WYB128" s="65"/>
      <c r="WYD128" s="65"/>
      <c r="WYF128" s="65"/>
      <c r="WYH128" s="65"/>
      <c r="WYJ128" s="65"/>
      <c r="WYL128" s="65"/>
      <c r="WYN128" s="65"/>
      <c r="WYP128" s="65"/>
      <c r="WYR128" s="65"/>
      <c r="WYT128" s="65"/>
      <c r="WYV128" s="65"/>
      <c r="WYX128" s="65"/>
      <c r="WYZ128" s="65"/>
      <c r="WZB128" s="65"/>
      <c r="WZD128" s="65"/>
      <c r="WZF128" s="65"/>
      <c r="WZH128" s="65"/>
      <c r="WZJ128" s="65"/>
      <c r="WZL128" s="65"/>
      <c r="WZN128" s="65"/>
      <c r="WZP128" s="65"/>
      <c r="WZR128" s="65"/>
      <c r="WZT128" s="65"/>
      <c r="WZV128" s="65"/>
      <c r="WZX128" s="65"/>
      <c r="WZZ128" s="65"/>
      <c r="XAB128" s="65"/>
      <c r="XAD128" s="65"/>
      <c r="XAF128" s="65"/>
      <c r="XAH128" s="65"/>
      <c r="XAJ128" s="65"/>
      <c r="XAL128" s="65"/>
      <c r="XAN128" s="65"/>
      <c r="XAP128" s="65"/>
      <c r="XAR128" s="65"/>
      <c r="XAT128" s="65"/>
      <c r="XAV128" s="65"/>
      <c r="XAX128" s="65"/>
      <c r="XAZ128" s="65"/>
      <c r="XBB128" s="65"/>
      <c r="XBD128" s="65"/>
      <c r="XBF128" s="65"/>
      <c r="XBH128" s="65"/>
      <c r="XBJ128" s="65"/>
      <c r="XBL128" s="65"/>
      <c r="XBN128" s="65"/>
      <c r="XBP128" s="65"/>
      <c r="XBR128" s="65"/>
      <c r="XBT128" s="65"/>
      <c r="XBV128" s="65"/>
      <c r="XBX128" s="65"/>
      <c r="XBZ128" s="65"/>
      <c r="XCB128" s="65"/>
      <c r="XCD128" s="65"/>
      <c r="XCF128" s="65"/>
      <c r="XCH128" s="65"/>
      <c r="XCJ128" s="65"/>
      <c r="XCL128" s="65"/>
      <c r="XCN128" s="65"/>
      <c r="XCP128" s="65"/>
      <c r="XCR128" s="65"/>
      <c r="XCT128" s="65"/>
      <c r="XCV128" s="65"/>
      <c r="XCX128" s="65"/>
      <c r="XCZ128" s="65"/>
      <c r="XDB128" s="65"/>
      <c r="XDD128" s="65"/>
      <c r="XDF128" s="65"/>
      <c r="XDH128" s="65"/>
      <c r="XDJ128" s="65"/>
      <c r="XDL128" s="65"/>
      <c r="XDN128" s="65"/>
      <c r="XDP128" s="65"/>
      <c r="XDR128" s="65"/>
      <c r="XDT128" s="65"/>
      <c r="XDV128" s="65"/>
      <c r="XDX128" s="65"/>
      <c r="XDZ128" s="65"/>
      <c r="XEB128" s="65"/>
      <c r="XED128" s="65"/>
      <c r="XEF128" s="65"/>
      <c r="XEH128" s="65"/>
      <c r="XEJ128" s="65"/>
      <c r="XEL128" s="65"/>
      <c r="XEN128" s="65"/>
      <c r="XEP128" s="65"/>
      <c r="XER128" s="65"/>
      <c r="XET128" s="65"/>
      <c r="XEV128" s="65"/>
      <c r="XEX128" s="65"/>
      <c r="XEZ128" s="65"/>
      <c r="XFB128" s="65"/>
    </row>
    <row r="129" spans="1:1024 1026:2048 2050:3072 3074:4096 4098:5120 5122:6144 6146:7168 7170:8192 8194:9216 9218:10240 10242:11264 11266:12288 12290:13312 13314:14336 14338:15360 15362:16382" x14ac:dyDescent="0.3">
      <c r="C129" s="64"/>
      <c r="D129" s="65"/>
      <c r="E129" s="64"/>
      <c r="F129" s="65"/>
      <c r="G129" s="64"/>
      <c r="H129" s="65"/>
      <c r="I129" s="64"/>
      <c r="J129" s="65"/>
      <c r="K129" s="64"/>
      <c r="L129" s="65"/>
      <c r="M129" s="64"/>
      <c r="N129" s="65"/>
      <c r="O129" s="64"/>
      <c r="P129" s="65"/>
      <c r="Q129" s="64"/>
      <c r="R129" s="65"/>
      <c r="S129" s="64"/>
      <c r="T129" s="65"/>
      <c r="U129" s="64"/>
      <c r="V129" s="65"/>
      <c r="W129" s="64"/>
      <c r="X129" s="65"/>
      <c r="Y129" s="64"/>
      <c r="Z129" s="65"/>
      <c r="AA129" s="64"/>
      <c r="AB129" s="65"/>
      <c r="AC129" s="64"/>
      <c r="AD129" s="65"/>
      <c r="AE129" s="64"/>
      <c r="AF129" s="65"/>
      <c r="AG129" s="64"/>
      <c r="AH129" s="65"/>
      <c r="AI129" s="64"/>
      <c r="AJ129" s="65"/>
      <c r="AK129" s="64"/>
      <c r="AL129" s="65"/>
      <c r="AM129" s="64"/>
      <c r="AN129" s="65"/>
      <c r="AO129" s="64"/>
      <c r="AP129" s="65"/>
      <c r="AQ129" s="64"/>
      <c r="AR129" s="65"/>
      <c r="AS129" s="64"/>
      <c r="AT129" s="65"/>
      <c r="AU129" s="64"/>
      <c r="AV129" s="65"/>
      <c r="AW129" s="64"/>
      <c r="AX129" s="65"/>
      <c r="AY129" s="64"/>
      <c r="AZ129" s="65"/>
      <c r="BA129" s="64"/>
      <c r="BB129" s="65"/>
      <c r="BC129" s="64"/>
      <c r="BD129" s="65"/>
      <c r="BE129" s="64"/>
      <c r="BF129" s="65"/>
      <c r="BH129" s="108"/>
      <c r="BJ129" s="65"/>
      <c r="BL129" s="65"/>
      <c r="BN129" s="65"/>
      <c r="BP129" s="65"/>
      <c r="BR129" s="65"/>
      <c r="BT129" s="65"/>
      <c r="BV129" s="65"/>
      <c r="BX129" s="65"/>
      <c r="BZ129" s="65"/>
      <c r="CB129" s="65"/>
      <c r="CD129" s="65"/>
      <c r="CF129" s="65"/>
      <c r="CH129" s="65"/>
      <c r="CJ129" s="65"/>
      <c r="CL129" s="65"/>
      <c r="CN129" s="65"/>
      <c r="CP129" s="65"/>
      <c r="CR129" s="65"/>
      <c r="CT129" s="65"/>
      <c r="CV129" s="65"/>
      <c r="CX129" s="65"/>
      <c r="CZ129" s="65"/>
      <c r="DB129" s="65"/>
      <c r="DD129" s="65"/>
      <c r="DF129" s="65"/>
      <c r="DH129" s="65"/>
      <c r="DJ129" s="65"/>
      <c r="DL129" s="65"/>
      <c r="DN129" s="65"/>
      <c r="DP129" s="65"/>
      <c r="DR129" s="65"/>
      <c r="DT129" s="65"/>
      <c r="DV129" s="65"/>
      <c r="DX129" s="65"/>
      <c r="DZ129" s="65"/>
      <c r="EB129" s="65"/>
      <c r="ED129" s="65"/>
      <c r="EF129" s="65"/>
      <c r="EH129" s="65"/>
      <c r="EJ129" s="65"/>
      <c r="EL129" s="65"/>
      <c r="EN129" s="65"/>
      <c r="EP129" s="65"/>
      <c r="ER129" s="65"/>
      <c r="ET129" s="65"/>
      <c r="EV129" s="65"/>
      <c r="EX129" s="65"/>
      <c r="EZ129" s="65"/>
      <c r="FB129" s="65"/>
      <c r="FD129" s="65"/>
      <c r="FF129" s="65"/>
      <c r="FH129" s="65"/>
      <c r="FJ129" s="65"/>
      <c r="FL129" s="65"/>
      <c r="FN129" s="65"/>
      <c r="FP129" s="65"/>
      <c r="FR129" s="65"/>
      <c r="FT129" s="65"/>
      <c r="FV129" s="65"/>
      <c r="FX129" s="65"/>
      <c r="FZ129" s="65"/>
      <c r="GB129" s="65"/>
      <c r="GD129" s="65"/>
      <c r="GF129" s="65"/>
      <c r="GH129" s="65"/>
      <c r="GJ129" s="65"/>
      <c r="GL129" s="65"/>
      <c r="GN129" s="65"/>
      <c r="GP129" s="65"/>
      <c r="GR129" s="65"/>
      <c r="GT129" s="65"/>
      <c r="GV129" s="65"/>
      <c r="GX129" s="65"/>
      <c r="GZ129" s="65"/>
      <c r="HB129" s="65"/>
      <c r="HD129" s="65"/>
      <c r="HF129" s="65"/>
      <c r="HH129" s="65"/>
      <c r="HJ129" s="65"/>
      <c r="HL129" s="65"/>
      <c r="HN129" s="65"/>
      <c r="HP129" s="65"/>
      <c r="HR129" s="65"/>
      <c r="HT129" s="65"/>
      <c r="HV129" s="65"/>
      <c r="HX129" s="65"/>
      <c r="HZ129" s="65"/>
      <c r="IB129" s="65"/>
      <c r="ID129" s="65"/>
      <c r="IF129" s="65"/>
      <c r="IH129" s="65"/>
      <c r="IJ129" s="65"/>
      <c r="IL129" s="65"/>
      <c r="IN129" s="65"/>
      <c r="IP129" s="65"/>
      <c r="IR129" s="65"/>
      <c r="IT129" s="65"/>
      <c r="IV129" s="65"/>
      <c r="IX129" s="65"/>
      <c r="IZ129" s="65"/>
      <c r="JB129" s="65"/>
      <c r="JD129" s="65"/>
      <c r="JF129" s="65"/>
      <c r="JH129" s="65"/>
      <c r="JJ129" s="65"/>
      <c r="JL129" s="65"/>
      <c r="JN129" s="65"/>
      <c r="JP129" s="65"/>
      <c r="JR129" s="65"/>
      <c r="JT129" s="65"/>
      <c r="JV129" s="65"/>
      <c r="JX129" s="65"/>
      <c r="JZ129" s="65"/>
      <c r="KB129" s="65"/>
      <c r="KD129" s="65"/>
      <c r="KF129" s="65"/>
      <c r="KH129" s="65"/>
      <c r="KJ129" s="65"/>
      <c r="KL129" s="65"/>
      <c r="KN129" s="65"/>
      <c r="KP129" s="65"/>
      <c r="KR129" s="65"/>
      <c r="KT129" s="65"/>
      <c r="KV129" s="65"/>
      <c r="KX129" s="65"/>
      <c r="KZ129" s="65"/>
      <c r="LB129" s="65"/>
      <c r="LD129" s="65"/>
      <c r="LF129" s="65"/>
      <c r="LH129" s="65"/>
      <c r="LJ129" s="65"/>
      <c r="LL129" s="65"/>
      <c r="LN129" s="65"/>
      <c r="LP129" s="65"/>
      <c r="LR129" s="65"/>
      <c r="LT129" s="65"/>
      <c r="LV129" s="65"/>
      <c r="LX129" s="65"/>
      <c r="LZ129" s="65"/>
      <c r="MB129" s="65"/>
      <c r="MD129" s="65"/>
      <c r="MF129" s="65"/>
      <c r="MH129" s="65"/>
      <c r="MJ129" s="65"/>
      <c r="ML129" s="65"/>
      <c r="MN129" s="65"/>
      <c r="MP129" s="65"/>
      <c r="MR129" s="65"/>
      <c r="MT129" s="65"/>
      <c r="MV129" s="65"/>
      <c r="MX129" s="65"/>
      <c r="MZ129" s="65"/>
      <c r="NB129" s="65"/>
      <c r="ND129" s="65"/>
      <c r="NF129" s="65"/>
      <c r="NH129" s="65"/>
      <c r="NJ129" s="65"/>
      <c r="NL129" s="65"/>
      <c r="NN129" s="65"/>
      <c r="NP129" s="65"/>
      <c r="NR129" s="65"/>
      <c r="NT129" s="65"/>
      <c r="NV129" s="65"/>
      <c r="NX129" s="65"/>
      <c r="NZ129" s="65"/>
      <c r="OB129" s="65"/>
      <c r="OD129" s="65"/>
      <c r="OF129" s="65"/>
      <c r="OH129" s="65"/>
      <c r="OJ129" s="65"/>
      <c r="OL129" s="65"/>
      <c r="ON129" s="65"/>
      <c r="OP129" s="65"/>
      <c r="OR129" s="65"/>
      <c r="OT129" s="65"/>
      <c r="OV129" s="65"/>
      <c r="OX129" s="65"/>
      <c r="OZ129" s="65"/>
      <c r="PB129" s="65"/>
      <c r="PD129" s="65"/>
      <c r="PF129" s="65"/>
      <c r="PH129" s="65"/>
      <c r="PJ129" s="65"/>
      <c r="PL129" s="65"/>
      <c r="PN129" s="65"/>
      <c r="PP129" s="65"/>
      <c r="PR129" s="65"/>
      <c r="PT129" s="65"/>
      <c r="PV129" s="65"/>
      <c r="PX129" s="65"/>
      <c r="PZ129" s="65"/>
      <c r="QB129" s="65"/>
      <c r="QD129" s="65"/>
      <c r="QF129" s="65"/>
      <c r="QH129" s="65"/>
      <c r="QJ129" s="65"/>
      <c r="QL129" s="65"/>
      <c r="QN129" s="65"/>
      <c r="QP129" s="65"/>
      <c r="QR129" s="65"/>
      <c r="QT129" s="65"/>
      <c r="QV129" s="65"/>
      <c r="QX129" s="65"/>
      <c r="QZ129" s="65"/>
      <c r="RB129" s="65"/>
      <c r="RD129" s="65"/>
      <c r="RF129" s="65"/>
      <c r="RH129" s="65"/>
      <c r="RJ129" s="65"/>
      <c r="RL129" s="65"/>
      <c r="RN129" s="65"/>
      <c r="RP129" s="65"/>
      <c r="RR129" s="65"/>
      <c r="RT129" s="65"/>
      <c r="RV129" s="65"/>
      <c r="RX129" s="65"/>
      <c r="RZ129" s="65"/>
      <c r="SB129" s="65"/>
      <c r="SD129" s="65"/>
      <c r="SF129" s="65"/>
      <c r="SH129" s="65"/>
      <c r="SJ129" s="65"/>
      <c r="SL129" s="65"/>
      <c r="SN129" s="65"/>
      <c r="SP129" s="65"/>
      <c r="SR129" s="65"/>
      <c r="ST129" s="65"/>
      <c r="SV129" s="65"/>
      <c r="SX129" s="65"/>
      <c r="SZ129" s="65"/>
      <c r="TB129" s="65"/>
      <c r="TD129" s="65"/>
      <c r="TF129" s="65"/>
      <c r="TH129" s="65"/>
      <c r="TJ129" s="65"/>
      <c r="TL129" s="65"/>
      <c r="TN129" s="65"/>
      <c r="TP129" s="65"/>
      <c r="TR129" s="65"/>
      <c r="TT129" s="65"/>
      <c r="TV129" s="65"/>
      <c r="TX129" s="65"/>
      <c r="TZ129" s="65"/>
      <c r="UB129" s="65"/>
      <c r="UD129" s="65"/>
      <c r="UF129" s="65"/>
      <c r="UH129" s="65"/>
      <c r="UJ129" s="65"/>
      <c r="UL129" s="65"/>
      <c r="UN129" s="65"/>
      <c r="UP129" s="65"/>
      <c r="UR129" s="65"/>
      <c r="UT129" s="65"/>
      <c r="UV129" s="65"/>
      <c r="UX129" s="65"/>
      <c r="UZ129" s="65"/>
      <c r="VB129" s="65"/>
      <c r="VD129" s="65"/>
      <c r="VF129" s="65"/>
      <c r="VH129" s="65"/>
      <c r="VJ129" s="65"/>
      <c r="VL129" s="65"/>
      <c r="VN129" s="65"/>
      <c r="VP129" s="65"/>
      <c r="VR129" s="65"/>
      <c r="VT129" s="65"/>
      <c r="VV129" s="65"/>
      <c r="VX129" s="65"/>
      <c r="VZ129" s="65"/>
      <c r="WB129" s="65"/>
      <c r="WD129" s="65"/>
      <c r="WF129" s="65"/>
      <c r="WH129" s="65"/>
      <c r="WJ129" s="65"/>
      <c r="WL129" s="65"/>
      <c r="WN129" s="65"/>
      <c r="WP129" s="65"/>
      <c r="WR129" s="65"/>
      <c r="WT129" s="65"/>
      <c r="WV129" s="65"/>
      <c r="WX129" s="65"/>
      <c r="WZ129" s="65"/>
      <c r="XB129" s="65"/>
      <c r="XD129" s="65"/>
      <c r="XF129" s="65"/>
      <c r="XH129" s="65"/>
      <c r="XJ129" s="65"/>
      <c r="XL129" s="65"/>
      <c r="XN129" s="65"/>
      <c r="XP129" s="65"/>
      <c r="XR129" s="65"/>
      <c r="XT129" s="65"/>
      <c r="XV129" s="65"/>
      <c r="XX129" s="65"/>
      <c r="XZ129" s="65"/>
      <c r="YB129" s="65"/>
      <c r="YD129" s="65"/>
      <c r="YF129" s="65"/>
      <c r="YH129" s="65"/>
      <c r="YJ129" s="65"/>
      <c r="YL129" s="65"/>
      <c r="YN129" s="65"/>
      <c r="YP129" s="65"/>
      <c r="YR129" s="65"/>
      <c r="YT129" s="65"/>
      <c r="YV129" s="65"/>
      <c r="YX129" s="65"/>
      <c r="YZ129" s="65"/>
      <c r="ZB129" s="65"/>
      <c r="ZD129" s="65"/>
      <c r="ZF129" s="65"/>
      <c r="ZH129" s="65"/>
      <c r="ZJ129" s="65"/>
      <c r="ZL129" s="65"/>
      <c r="ZN129" s="65"/>
      <c r="ZP129" s="65"/>
      <c r="ZR129" s="65"/>
      <c r="ZT129" s="65"/>
      <c r="ZV129" s="65"/>
      <c r="ZX129" s="65"/>
      <c r="ZZ129" s="65"/>
      <c r="AAB129" s="65"/>
      <c r="AAD129" s="65"/>
      <c r="AAF129" s="65"/>
      <c r="AAH129" s="65"/>
      <c r="AAJ129" s="65"/>
      <c r="AAL129" s="65"/>
      <c r="AAN129" s="65"/>
      <c r="AAP129" s="65"/>
      <c r="AAR129" s="65"/>
      <c r="AAT129" s="65"/>
      <c r="AAV129" s="65"/>
      <c r="AAX129" s="65"/>
      <c r="AAZ129" s="65"/>
      <c r="ABB129" s="65"/>
      <c r="ABD129" s="65"/>
      <c r="ABF129" s="65"/>
      <c r="ABH129" s="65"/>
      <c r="ABJ129" s="65"/>
      <c r="ABL129" s="65"/>
      <c r="ABN129" s="65"/>
      <c r="ABP129" s="65"/>
      <c r="ABR129" s="65"/>
      <c r="ABT129" s="65"/>
      <c r="ABV129" s="65"/>
      <c r="ABX129" s="65"/>
      <c r="ABZ129" s="65"/>
      <c r="ACB129" s="65"/>
      <c r="ACD129" s="65"/>
      <c r="ACF129" s="65"/>
      <c r="ACH129" s="65"/>
      <c r="ACJ129" s="65"/>
      <c r="ACL129" s="65"/>
      <c r="ACN129" s="65"/>
      <c r="ACP129" s="65"/>
      <c r="ACR129" s="65"/>
      <c r="ACT129" s="65"/>
      <c r="ACV129" s="65"/>
      <c r="ACX129" s="65"/>
      <c r="ACZ129" s="65"/>
      <c r="ADB129" s="65"/>
      <c r="ADD129" s="65"/>
      <c r="ADF129" s="65"/>
      <c r="ADH129" s="65"/>
      <c r="ADJ129" s="65"/>
      <c r="ADL129" s="65"/>
      <c r="ADN129" s="65"/>
      <c r="ADP129" s="65"/>
      <c r="ADR129" s="65"/>
      <c r="ADT129" s="65"/>
      <c r="ADV129" s="65"/>
      <c r="ADX129" s="65"/>
      <c r="ADZ129" s="65"/>
      <c r="AEB129" s="65"/>
      <c r="AED129" s="65"/>
      <c r="AEF129" s="65"/>
      <c r="AEH129" s="65"/>
      <c r="AEJ129" s="65"/>
      <c r="AEL129" s="65"/>
      <c r="AEN129" s="65"/>
      <c r="AEP129" s="65"/>
      <c r="AER129" s="65"/>
      <c r="AET129" s="65"/>
      <c r="AEV129" s="65"/>
      <c r="AEX129" s="65"/>
      <c r="AEZ129" s="65"/>
      <c r="AFB129" s="65"/>
      <c r="AFD129" s="65"/>
      <c r="AFF129" s="65"/>
      <c r="AFH129" s="65"/>
      <c r="AFJ129" s="65"/>
      <c r="AFL129" s="65"/>
      <c r="AFN129" s="65"/>
      <c r="AFP129" s="65"/>
      <c r="AFR129" s="65"/>
      <c r="AFT129" s="65"/>
      <c r="AFV129" s="65"/>
      <c r="AFX129" s="65"/>
      <c r="AFZ129" s="65"/>
      <c r="AGB129" s="65"/>
      <c r="AGD129" s="65"/>
      <c r="AGF129" s="65"/>
      <c r="AGH129" s="65"/>
      <c r="AGJ129" s="65"/>
      <c r="AGL129" s="65"/>
      <c r="AGN129" s="65"/>
      <c r="AGP129" s="65"/>
      <c r="AGR129" s="65"/>
      <c r="AGT129" s="65"/>
      <c r="AGV129" s="65"/>
      <c r="AGX129" s="65"/>
      <c r="AGZ129" s="65"/>
      <c r="AHB129" s="65"/>
      <c r="AHD129" s="65"/>
      <c r="AHF129" s="65"/>
      <c r="AHH129" s="65"/>
      <c r="AHJ129" s="65"/>
      <c r="AHL129" s="65"/>
      <c r="AHN129" s="65"/>
      <c r="AHP129" s="65"/>
      <c r="AHR129" s="65"/>
      <c r="AHT129" s="65"/>
      <c r="AHV129" s="65"/>
      <c r="AHX129" s="65"/>
      <c r="AHZ129" s="65"/>
      <c r="AIB129" s="65"/>
      <c r="AID129" s="65"/>
      <c r="AIF129" s="65"/>
      <c r="AIH129" s="65"/>
      <c r="AIJ129" s="65"/>
      <c r="AIL129" s="65"/>
      <c r="AIN129" s="65"/>
      <c r="AIP129" s="65"/>
      <c r="AIR129" s="65"/>
      <c r="AIT129" s="65"/>
      <c r="AIV129" s="65"/>
      <c r="AIX129" s="65"/>
      <c r="AIZ129" s="65"/>
      <c r="AJB129" s="65"/>
      <c r="AJD129" s="65"/>
      <c r="AJF129" s="65"/>
      <c r="AJH129" s="65"/>
      <c r="AJJ129" s="65"/>
      <c r="AJL129" s="65"/>
      <c r="AJN129" s="65"/>
      <c r="AJP129" s="65"/>
      <c r="AJR129" s="65"/>
      <c r="AJT129" s="65"/>
      <c r="AJV129" s="65"/>
      <c r="AJX129" s="65"/>
      <c r="AJZ129" s="65"/>
      <c r="AKB129" s="65"/>
      <c r="AKD129" s="65"/>
      <c r="AKF129" s="65"/>
      <c r="AKH129" s="65"/>
      <c r="AKJ129" s="65"/>
      <c r="AKL129" s="65"/>
      <c r="AKN129" s="65"/>
      <c r="AKP129" s="65"/>
      <c r="AKR129" s="65"/>
      <c r="AKT129" s="65"/>
      <c r="AKV129" s="65"/>
      <c r="AKX129" s="65"/>
      <c r="AKZ129" s="65"/>
      <c r="ALB129" s="65"/>
      <c r="ALD129" s="65"/>
      <c r="ALF129" s="65"/>
      <c r="ALH129" s="65"/>
      <c r="ALJ129" s="65"/>
      <c r="ALL129" s="65"/>
      <c r="ALN129" s="65"/>
      <c r="ALP129" s="65"/>
      <c r="ALR129" s="65"/>
      <c r="ALT129" s="65"/>
      <c r="ALV129" s="65"/>
      <c r="ALX129" s="65"/>
      <c r="ALZ129" s="65"/>
      <c r="AMB129" s="65"/>
      <c r="AMD129" s="65"/>
      <c r="AMF129" s="65"/>
      <c r="AMH129" s="65"/>
      <c r="AMJ129" s="65"/>
      <c r="AML129" s="65"/>
      <c r="AMN129" s="65"/>
      <c r="AMP129" s="65"/>
      <c r="AMR129" s="65"/>
      <c r="AMT129" s="65"/>
      <c r="AMV129" s="65"/>
      <c r="AMX129" s="65"/>
      <c r="AMZ129" s="65"/>
      <c r="ANB129" s="65"/>
      <c r="AND129" s="65"/>
      <c r="ANF129" s="65"/>
      <c r="ANH129" s="65"/>
      <c r="ANJ129" s="65"/>
      <c r="ANL129" s="65"/>
      <c r="ANN129" s="65"/>
      <c r="ANP129" s="65"/>
      <c r="ANR129" s="65"/>
      <c r="ANT129" s="65"/>
      <c r="ANV129" s="65"/>
      <c r="ANX129" s="65"/>
      <c r="ANZ129" s="65"/>
      <c r="AOB129" s="65"/>
      <c r="AOD129" s="65"/>
      <c r="AOF129" s="65"/>
      <c r="AOH129" s="65"/>
      <c r="AOJ129" s="65"/>
      <c r="AOL129" s="65"/>
      <c r="AON129" s="65"/>
      <c r="AOP129" s="65"/>
      <c r="AOR129" s="65"/>
      <c r="AOT129" s="65"/>
      <c r="AOV129" s="65"/>
      <c r="AOX129" s="65"/>
      <c r="AOZ129" s="65"/>
      <c r="APB129" s="65"/>
      <c r="APD129" s="65"/>
      <c r="APF129" s="65"/>
      <c r="APH129" s="65"/>
      <c r="APJ129" s="65"/>
      <c r="APL129" s="65"/>
      <c r="APN129" s="65"/>
      <c r="APP129" s="65"/>
      <c r="APR129" s="65"/>
      <c r="APT129" s="65"/>
      <c r="APV129" s="65"/>
      <c r="APX129" s="65"/>
      <c r="APZ129" s="65"/>
      <c r="AQB129" s="65"/>
      <c r="AQD129" s="65"/>
      <c r="AQF129" s="65"/>
      <c r="AQH129" s="65"/>
      <c r="AQJ129" s="65"/>
      <c r="AQL129" s="65"/>
      <c r="AQN129" s="65"/>
      <c r="AQP129" s="65"/>
      <c r="AQR129" s="65"/>
      <c r="AQT129" s="65"/>
      <c r="AQV129" s="65"/>
      <c r="AQX129" s="65"/>
      <c r="AQZ129" s="65"/>
      <c r="ARB129" s="65"/>
      <c r="ARD129" s="65"/>
      <c r="ARF129" s="65"/>
      <c r="ARH129" s="65"/>
      <c r="ARJ129" s="65"/>
      <c r="ARL129" s="65"/>
      <c r="ARN129" s="65"/>
      <c r="ARP129" s="65"/>
      <c r="ARR129" s="65"/>
      <c r="ART129" s="65"/>
      <c r="ARV129" s="65"/>
      <c r="ARX129" s="65"/>
      <c r="ARZ129" s="65"/>
      <c r="ASB129" s="65"/>
      <c r="ASD129" s="65"/>
      <c r="ASF129" s="65"/>
      <c r="ASH129" s="65"/>
      <c r="ASJ129" s="65"/>
      <c r="ASL129" s="65"/>
      <c r="ASN129" s="65"/>
      <c r="ASP129" s="65"/>
      <c r="ASR129" s="65"/>
      <c r="AST129" s="65"/>
      <c r="ASV129" s="65"/>
      <c r="ASX129" s="65"/>
      <c r="ASZ129" s="65"/>
      <c r="ATB129" s="65"/>
      <c r="ATD129" s="65"/>
      <c r="ATF129" s="65"/>
      <c r="ATH129" s="65"/>
      <c r="ATJ129" s="65"/>
      <c r="ATL129" s="65"/>
      <c r="ATN129" s="65"/>
      <c r="ATP129" s="65"/>
      <c r="ATR129" s="65"/>
      <c r="ATT129" s="65"/>
      <c r="ATV129" s="65"/>
      <c r="ATX129" s="65"/>
      <c r="ATZ129" s="65"/>
      <c r="AUB129" s="65"/>
      <c r="AUD129" s="65"/>
      <c r="AUF129" s="65"/>
      <c r="AUH129" s="65"/>
      <c r="AUJ129" s="65"/>
      <c r="AUL129" s="65"/>
      <c r="AUN129" s="65"/>
      <c r="AUP129" s="65"/>
      <c r="AUR129" s="65"/>
      <c r="AUT129" s="65"/>
      <c r="AUV129" s="65"/>
      <c r="AUX129" s="65"/>
      <c r="AUZ129" s="65"/>
      <c r="AVB129" s="65"/>
      <c r="AVD129" s="65"/>
      <c r="AVF129" s="65"/>
      <c r="AVH129" s="65"/>
      <c r="AVJ129" s="65"/>
      <c r="AVL129" s="65"/>
      <c r="AVN129" s="65"/>
      <c r="AVP129" s="65"/>
      <c r="AVR129" s="65"/>
      <c r="AVT129" s="65"/>
      <c r="AVV129" s="65"/>
      <c r="AVX129" s="65"/>
      <c r="AVZ129" s="65"/>
      <c r="AWB129" s="65"/>
      <c r="AWD129" s="65"/>
      <c r="AWF129" s="65"/>
      <c r="AWH129" s="65"/>
      <c r="AWJ129" s="65"/>
      <c r="AWL129" s="65"/>
      <c r="AWN129" s="65"/>
      <c r="AWP129" s="65"/>
      <c r="AWR129" s="65"/>
      <c r="AWT129" s="65"/>
      <c r="AWV129" s="65"/>
      <c r="AWX129" s="65"/>
      <c r="AWZ129" s="65"/>
      <c r="AXB129" s="65"/>
      <c r="AXD129" s="65"/>
      <c r="AXF129" s="65"/>
      <c r="AXH129" s="65"/>
      <c r="AXJ129" s="65"/>
      <c r="AXL129" s="65"/>
      <c r="AXN129" s="65"/>
      <c r="AXP129" s="65"/>
      <c r="AXR129" s="65"/>
      <c r="AXT129" s="65"/>
      <c r="AXV129" s="65"/>
      <c r="AXX129" s="65"/>
      <c r="AXZ129" s="65"/>
      <c r="AYB129" s="65"/>
      <c r="AYD129" s="65"/>
      <c r="AYF129" s="65"/>
      <c r="AYH129" s="65"/>
      <c r="AYJ129" s="65"/>
      <c r="AYL129" s="65"/>
      <c r="AYN129" s="65"/>
      <c r="AYP129" s="65"/>
      <c r="AYR129" s="65"/>
      <c r="AYT129" s="65"/>
      <c r="AYV129" s="65"/>
      <c r="AYX129" s="65"/>
      <c r="AYZ129" s="65"/>
      <c r="AZB129" s="65"/>
      <c r="AZD129" s="65"/>
      <c r="AZF129" s="65"/>
      <c r="AZH129" s="65"/>
      <c r="AZJ129" s="65"/>
      <c r="AZL129" s="65"/>
      <c r="AZN129" s="65"/>
      <c r="AZP129" s="65"/>
      <c r="AZR129" s="65"/>
      <c r="AZT129" s="65"/>
      <c r="AZV129" s="65"/>
      <c r="AZX129" s="65"/>
      <c r="AZZ129" s="65"/>
      <c r="BAB129" s="65"/>
      <c r="BAD129" s="65"/>
      <c r="BAF129" s="65"/>
      <c r="BAH129" s="65"/>
      <c r="BAJ129" s="65"/>
      <c r="BAL129" s="65"/>
      <c r="BAN129" s="65"/>
      <c r="BAP129" s="65"/>
      <c r="BAR129" s="65"/>
      <c r="BAT129" s="65"/>
      <c r="BAV129" s="65"/>
      <c r="BAX129" s="65"/>
      <c r="BAZ129" s="65"/>
      <c r="BBB129" s="65"/>
      <c r="BBD129" s="65"/>
      <c r="BBF129" s="65"/>
      <c r="BBH129" s="65"/>
      <c r="BBJ129" s="65"/>
      <c r="BBL129" s="65"/>
      <c r="BBN129" s="65"/>
      <c r="BBP129" s="65"/>
      <c r="BBR129" s="65"/>
      <c r="BBT129" s="65"/>
      <c r="BBV129" s="65"/>
      <c r="BBX129" s="65"/>
      <c r="BBZ129" s="65"/>
      <c r="BCB129" s="65"/>
      <c r="BCD129" s="65"/>
      <c r="BCF129" s="65"/>
      <c r="BCH129" s="65"/>
      <c r="BCJ129" s="65"/>
      <c r="BCL129" s="65"/>
      <c r="BCN129" s="65"/>
      <c r="BCP129" s="65"/>
      <c r="BCR129" s="65"/>
      <c r="BCT129" s="65"/>
      <c r="BCV129" s="65"/>
      <c r="BCX129" s="65"/>
      <c r="BCZ129" s="65"/>
      <c r="BDB129" s="65"/>
      <c r="BDD129" s="65"/>
      <c r="BDF129" s="65"/>
      <c r="BDH129" s="65"/>
      <c r="BDJ129" s="65"/>
      <c r="BDL129" s="65"/>
      <c r="BDN129" s="65"/>
      <c r="BDP129" s="65"/>
      <c r="BDR129" s="65"/>
      <c r="BDT129" s="65"/>
      <c r="BDV129" s="65"/>
      <c r="BDX129" s="65"/>
      <c r="BDZ129" s="65"/>
      <c r="BEB129" s="65"/>
      <c r="BED129" s="65"/>
      <c r="BEF129" s="65"/>
      <c r="BEH129" s="65"/>
      <c r="BEJ129" s="65"/>
      <c r="BEL129" s="65"/>
      <c r="BEN129" s="65"/>
      <c r="BEP129" s="65"/>
      <c r="BER129" s="65"/>
      <c r="BET129" s="65"/>
      <c r="BEV129" s="65"/>
      <c r="BEX129" s="65"/>
      <c r="BEZ129" s="65"/>
      <c r="BFB129" s="65"/>
      <c r="BFD129" s="65"/>
      <c r="BFF129" s="65"/>
      <c r="BFH129" s="65"/>
      <c r="BFJ129" s="65"/>
      <c r="BFL129" s="65"/>
      <c r="BFN129" s="65"/>
      <c r="BFP129" s="65"/>
      <c r="BFR129" s="65"/>
      <c r="BFT129" s="65"/>
      <c r="BFV129" s="65"/>
      <c r="BFX129" s="65"/>
      <c r="BFZ129" s="65"/>
      <c r="BGB129" s="65"/>
      <c r="BGD129" s="65"/>
      <c r="BGF129" s="65"/>
      <c r="BGH129" s="65"/>
      <c r="BGJ129" s="65"/>
      <c r="BGL129" s="65"/>
      <c r="BGN129" s="65"/>
      <c r="BGP129" s="65"/>
      <c r="BGR129" s="65"/>
      <c r="BGT129" s="65"/>
      <c r="BGV129" s="65"/>
      <c r="BGX129" s="65"/>
      <c r="BGZ129" s="65"/>
      <c r="BHB129" s="65"/>
      <c r="BHD129" s="65"/>
      <c r="BHF129" s="65"/>
      <c r="BHH129" s="65"/>
      <c r="BHJ129" s="65"/>
      <c r="BHL129" s="65"/>
      <c r="BHN129" s="65"/>
      <c r="BHP129" s="65"/>
      <c r="BHR129" s="65"/>
      <c r="BHT129" s="65"/>
      <c r="BHV129" s="65"/>
      <c r="BHX129" s="65"/>
      <c r="BHZ129" s="65"/>
      <c r="BIB129" s="65"/>
      <c r="BID129" s="65"/>
      <c r="BIF129" s="65"/>
      <c r="BIH129" s="65"/>
      <c r="BIJ129" s="65"/>
      <c r="BIL129" s="65"/>
      <c r="BIN129" s="65"/>
      <c r="BIP129" s="65"/>
      <c r="BIR129" s="65"/>
      <c r="BIT129" s="65"/>
      <c r="BIV129" s="65"/>
      <c r="BIX129" s="65"/>
      <c r="BIZ129" s="65"/>
      <c r="BJB129" s="65"/>
      <c r="BJD129" s="65"/>
      <c r="BJF129" s="65"/>
      <c r="BJH129" s="65"/>
      <c r="BJJ129" s="65"/>
      <c r="BJL129" s="65"/>
      <c r="BJN129" s="65"/>
      <c r="BJP129" s="65"/>
      <c r="BJR129" s="65"/>
      <c r="BJT129" s="65"/>
      <c r="BJV129" s="65"/>
      <c r="BJX129" s="65"/>
      <c r="BJZ129" s="65"/>
      <c r="BKB129" s="65"/>
      <c r="BKD129" s="65"/>
      <c r="BKF129" s="65"/>
      <c r="BKH129" s="65"/>
      <c r="BKJ129" s="65"/>
      <c r="BKL129" s="65"/>
      <c r="BKN129" s="65"/>
      <c r="BKP129" s="65"/>
      <c r="BKR129" s="65"/>
      <c r="BKT129" s="65"/>
      <c r="BKV129" s="65"/>
      <c r="BKX129" s="65"/>
      <c r="BKZ129" s="65"/>
      <c r="BLB129" s="65"/>
      <c r="BLD129" s="65"/>
      <c r="BLF129" s="65"/>
      <c r="BLH129" s="65"/>
      <c r="BLJ129" s="65"/>
      <c r="BLL129" s="65"/>
      <c r="BLN129" s="65"/>
      <c r="BLP129" s="65"/>
      <c r="BLR129" s="65"/>
      <c r="BLT129" s="65"/>
      <c r="BLV129" s="65"/>
      <c r="BLX129" s="65"/>
      <c r="BLZ129" s="65"/>
      <c r="BMB129" s="65"/>
      <c r="BMD129" s="65"/>
      <c r="BMF129" s="65"/>
      <c r="BMH129" s="65"/>
      <c r="BMJ129" s="65"/>
      <c r="BML129" s="65"/>
      <c r="BMN129" s="65"/>
      <c r="BMP129" s="65"/>
      <c r="BMR129" s="65"/>
      <c r="BMT129" s="65"/>
      <c r="BMV129" s="65"/>
      <c r="BMX129" s="65"/>
      <c r="BMZ129" s="65"/>
      <c r="BNB129" s="65"/>
      <c r="BND129" s="65"/>
      <c r="BNF129" s="65"/>
      <c r="BNH129" s="65"/>
      <c r="BNJ129" s="65"/>
      <c r="BNL129" s="65"/>
      <c r="BNN129" s="65"/>
      <c r="BNP129" s="65"/>
      <c r="BNR129" s="65"/>
      <c r="BNT129" s="65"/>
      <c r="BNV129" s="65"/>
      <c r="BNX129" s="65"/>
      <c r="BNZ129" s="65"/>
      <c r="BOB129" s="65"/>
      <c r="BOD129" s="65"/>
      <c r="BOF129" s="65"/>
      <c r="BOH129" s="65"/>
      <c r="BOJ129" s="65"/>
      <c r="BOL129" s="65"/>
      <c r="BON129" s="65"/>
      <c r="BOP129" s="65"/>
      <c r="BOR129" s="65"/>
      <c r="BOT129" s="65"/>
      <c r="BOV129" s="65"/>
      <c r="BOX129" s="65"/>
      <c r="BOZ129" s="65"/>
      <c r="BPB129" s="65"/>
      <c r="BPD129" s="65"/>
      <c r="BPF129" s="65"/>
      <c r="BPH129" s="65"/>
      <c r="BPJ129" s="65"/>
      <c r="BPL129" s="65"/>
      <c r="BPN129" s="65"/>
      <c r="BPP129" s="65"/>
      <c r="BPR129" s="65"/>
      <c r="BPT129" s="65"/>
      <c r="BPV129" s="65"/>
      <c r="BPX129" s="65"/>
      <c r="BPZ129" s="65"/>
      <c r="BQB129" s="65"/>
      <c r="BQD129" s="65"/>
      <c r="BQF129" s="65"/>
      <c r="BQH129" s="65"/>
      <c r="BQJ129" s="65"/>
      <c r="BQL129" s="65"/>
      <c r="BQN129" s="65"/>
      <c r="BQP129" s="65"/>
      <c r="BQR129" s="65"/>
      <c r="BQT129" s="65"/>
      <c r="BQV129" s="65"/>
      <c r="BQX129" s="65"/>
      <c r="BQZ129" s="65"/>
      <c r="BRB129" s="65"/>
      <c r="BRD129" s="65"/>
      <c r="BRF129" s="65"/>
      <c r="BRH129" s="65"/>
      <c r="BRJ129" s="65"/>
      <c r="BRL129" s="65"/>
      <c r="BRN129" s="65"/>
      <c r="BRP129" s="65"/>
      <c r="BRR129" s="65"/>
      <c r="BRT129" s="65"/>
      <c r="BRV129" s="65"/>
      <c r="BRX129" s="65"/>
      <c r="BRZ129" s="65"/>
      <c r="BSB129" s="65"/>
      <c r="BSD129" s="65"/>
      <c r="BSF129" s="65"/>
      <c r="BSH129" s="65"/>
      <c r="BSJ129" s="65"/>
      <c r="BSL129" s="65"/>
      <c r="BSN129" s="65"/>
      <c r="BSP129" s="65"/>
      <c r="BSR129" s="65"/>
      <c r="BST129" s="65"/>
      <c r="BSV129" s="65"/>
      <c r="BSX129" s="65"/>
      <c r="BSZ129" s="65"/>
      <c r="BTB129" s="65"/>
      <c r="BTD129" s="65"/>
      <c r="BTF129" s="65"/>
      <c r="BTH129" s="65"/>
      <c r="BTJ129" s="65"/>
      <c r="BTL129" s="65"/>
      <c r="BTN129" s="65"/>
      <c r="BTP129" s="65"/>
      <c r="BTR129" s="65"/>
      <c r="BTT129" s="65"/>
      <c r="BTV129" s="65"/>
      <c r="BTX129" s="65"/>
      <c r="BTZ129" s="65"/>
      <c r="BUB129" s="65"/>
      <c r="BUD129" s="65"/>
      <c r="BUF129" s="65"/>
      <c r="BUH129" s="65"/>
      <c r="BUJ129" s="65"/>
      <c r="BUL129" s="65"/>
      <c r="BUN129" s="65"/>
      <c r="BUP129" s="65"/>
      <c r="BUR129" s="65"/>
      <c r="BUT129" s="65"/>
      <c r="BUV129" s="65"/>
      <c r="BUX129" s="65"/>
      <c r="BUZ129" s="65"/>
      <c r="BVB129" s="65"/>
      <c r="BVD129" s="65"/>
      <c r="BVF129" s="65"/>
      <c r="BVH129" s="65"/>
      <c r="BVJ129" s="65"/>
      <c r="BVL129" s="65"/>
      <c r="BVN129" s="65"/>
      <c r="BVP129" s="65"/>
      <c r="BVR129" s="65"/>
      <c r="BVT129" s="65"/>
      <c r="BVV129" s="65"/>
      <c r="BVX129" s="65"/>
      <c r="BVZ129" s="65"/>
      <c r="BWB129" s="65"/>
      <c r="BWD129" s="65"/>
      <c r="BWF129" s="65"/>
      <c r="BWH129" s="65"/>
      <c r="BWJ129" s="65"/>
      <c r="BWL129" s="65"/>
      <c r="BWN129" s="65"/>
      <c r="BWP129" s="65"/>
      <c r="BWR129" s="65"/>
      <c r="BWT129" s="65"/>
      <c r="BWV129" s="65"/>
      <c r="BWX129" s="65"/>
      <c r="BWZ129" s="65"/>
      <c r="BXB129" s="65"/>
      <c r="BXD129" s="65"/>
      <c r="BXF129" s="65"/>
      <c r="BXH129" s="65"/>
      <c r="BXJ129" s="65"/>
      <c r="BXL129" s="65"/>
      <c r="BXN129" s="65"/>
      <c r="BXP129" s="65"/>
      <c r="BXR129" s="65"/>
      <c r="BXT129" s="65"/>
      <c r="BXV129" s="65"/>
      <c r="BXX129" s="65"/>
      <c r="BXZ129" s="65"/>
      <c r="BYB129" s="65"/>
      <c r="BYD129" s="65"/>
      <c r="BYF129" s="65"/>
      <c r="BYH129" s="65"/>
      <c r="BYJ129" s="65"/>
      <c r="BYL129" s="65"/>
      <c r="BYN129" s="65"/>
      <c r="BYP129" s="65"/>
      <c r="BYR129" s="65"/>
      <c r="BYT129" s="65"/>
      <c r="BYV129" s="65"/>
      <c r="BYX129" s="65"/>
      <c r="BYZ129" s="65"/>
      <c r="BZB129" s="65"/>
      <c r="BZD129" s="65"/>
      <c r="BZF129" s="65"/>
      <c r="BZH129" s="65"/>
      <c r="BZJ129" s="65"/>
      <c r="BZL129" s="65"/>
      <c r="BZN129" s="65"/>
      <c r="BZP129" s="65"/>
      <c r="BZR129" s="65"/>
      <c r="BZT129" s="65"/>
      <c r="BZV129" s="65"/>
      <c r="BZX129" s="65"/>
      <c r="BZZ129" s="65"/>
      <c r="CAB129" s="65"/>
      <c r="CAD129" s="65"/>
      <c r="CAF129" s="65"/>
      <c r="CAH129" s="65"/>
      <c r="CAJ129" s="65"/>
      <c r="CAL129" s="65"/>
      <c r="CAN129" s="65"/>
      <c r="CAP129" s="65"/>
      <c r="CAR129" s="65"/>
      <c r="CAT129" s="65"/>
      <c r="CAV129" s="65"/>
      <c r="CAX129" s="65"/>
      <c r="CAZ129" s="65"/>
      <c r="CBB129" s="65"/>
      <c r="CBD129" s="65"/>
      <c r="CBF129" s="65"/>
      <c r="CBH129" s="65"/>
      <c r="CBJ129" s="65"/>
      <c r="CBL129" s="65"/>
      <c r="CBN129" s="65"/>
      <c r="CBP129" s="65"/>
      <c r="CBR129" s="65"/>
      <c r="CBT129" s="65"/>
      <c r="CBV129" s="65"/>
      <c r="CBX129" s="65"/>
      <c r="CBZ129" s="65"/>
      <c r="CCB129" s="65"/>
      <c r="CCD129" s="65"/>
      <c r="CCF129" s="65"/>
      <c r="CCH129" s="65"/>
      <c r="CCJ129" s="65"/>
      <c r="CCL129" s="65"/>
      <c r="CCN129" s="65"/>
      <c r="CCP129" s="65"/>
      <c r="CCR129" s="65"/>
      <c r="CCT129" s="65"/>
      <c r="CCV129" s="65"/>
      <c r="CCX129" s="65"/>
      <c r="CCZ129" s="65"/>
      <c r="CDB129" s="65"/>
      <c r="CDD129" s="65"/>
      <c r="CDF129" s="65"/>
      <c r="CDH129" s="65"/>
      <c r="CDJ129" s="65"/>
      <c r="CDL129" s="65"/>
      <c r="CDN129" s="65"/>
      <c r="CDP129" s="65"/>
      <c r="CDR129" s="65"/>
      <c r="CDT129" s="65"/>
      <c r="CDV129" s="65"/>
      <c r="CDX129" s="65"/>
      <c r="CDZ129" s="65"/>
      <c r="CEB129" s="65"/>
      <c r="CED129" s="65"/>
      <c r="CEF129" s="65"/>
      <c r="CEH129" s="65"/>
      <c r="CEJ129" s="65"/>
      <c r="CEL129" s="65"/>
      <c r="CEN129" s="65"/>
      <c r="CEP129" s="65"/>
      <c r="CER129" s="65"/>
      <c r="CET129" s="65"/>
      <c r="CEV129" s="65"/>
      <c r="CEX129" s="65"/>
      <c r="CEZ129" s="65"/>
      <c r="CFB129" s="65"/>
      <c r="CFD129" s="65"/>
      <c r="CFF129" s="65"/>
      <c r="CFH129" s="65"/>
      <c r="CFJ129" s="65"/>
      <c r="CFL129" s="65"/>
      <c r="CFN129" s="65"/>
      <c r="CFP129" s="65"/>
      <c r="CFR129" s="65"/>
      <c r="CFT129" s="65"/>
      <c r="CFV129" s="65"/>
      <c r="CFX129" s="65"/>
      <c r="CFZ129" s="65"/>
      <c r="CGB129" s="65"/>
      <c r="CGD129" s="65"/>
      <c r="CGF129" s="65"/>
      <c r="CGH129" s="65"/>
      <c r="CGJ129" s="65"/>
      <c r="CGL129" s="65"/>
      <c r="CGN129" s="65"/>
      <c r="CGP129" s="65"/>
      <c r="CGR129" s="65"/>
      <c r="CGT129" s="65"/>
      <c r="CGV129" s="65"/>
      <c r="CGX129" s="65"/>
      <c r="CGZ129" s="65"/>
      <c r="CHB129" s="65"/>
      <c r="CHD129" s="65"/>
      <c r="CHF129" s="65"/>
      <c r="CHH129" s="65"/>
      <c r="CHJ129" s="65"/>
      <c r="CHL129" s="65"/>
      <c r="CHN129" s="65"/>
      <c r="CHP129" s="65"/>
      <c r="CHR129" s="65"/>
      <c r="CHT129" s="65"/>
      <c r="CHV129" s="65"/>
      <c r="CHX129" s="65"/>
      <c r="CHZ129" s="65"/>
      <c r="CIB129" s="65"/>
      <c r="CID129" s="65"/>
      <c r="CIF129" s="65"/>
      <c r="CIH129" s="65"/>
      <c r="CIJ129" s="65"/>
      <c r="CIL129" s="65"/>
      <c r="CIN129" s="65"/>
      <c r="CIP129" s="65"/>
      <c r="CIR129" s="65"/>
      <c r="CIT129" s="65"/>
      <c r="CIV129" s="65"/>
      <c r="CIX129" s="65"/>
      <c r="CIZ129" s="65"/>
      <c r="CJB129" s="65"/>
      <c r="CJD129" s="65"/>
      <c r="CJF129" s="65"/>
      <c r="CJH129" s="65"/>
      <c r="CJJ129" s="65"/>
      <c r="CJL129" s="65"/>
      <c r="CJN129" s="65"/>
      <c r="CJP129" s="65"/>
      <c r="CJR129" s="65"/>
      <c r="CJT129" s="65"/>
      <c r="CJV129" s="65"/>
      <c r="CJX129" s="65"/>
      <c r="CJZ129" s="65"/>
      <c r="CKB129" s="65"/>
      <c r="CKD129" s="65"/>
      <c r="CKF129" s="65"/>
      <c r="CKH129" s="65"/>
      <c r="CKJ129" s="65"/>
      <c r="CKL129" s="65"/>
      <c r="CKN129" s="65"/>
      <c r="CKP129" s="65"/>
      <c r="CKR129" s="65"/>
      <c r="CKT129" s="65"/>
      <c r="CKV129" s="65"/>
      <c r="CKX129" s="65"/>
      <c r="CKZ129" s="65"/>
      <c r="CLB129" s="65"/>
      <c r="CLD129" s="65"/>
      <c r="CLF129" s="65"/>
      <c r="CLH129" s="65"/>
      <c r="CLJ129" s="65"/>
      <c r="CLL129" s="65"/>
      <c r="CLN129" s="65"/>
      <c r="CLP129" s="65"/>
      <c r="CLR129" s="65"/>
      <c r="CLT129" s="65"/>
      <c r="CLV129" s="65"/>
      <c r="CLX129" s="65"/>
      <c r="CLZ129" s="65"/>
      <c r="CMB129" s="65"/>
      <c r="CMD129" s="65"/>
      <c r="CMF129" s="65"/>
      <c r="CMH129" s="65"/>
      <c r="CMJ129" s="65"/>
      <c r="CML129" s="65"/>
      <c r="CMN129" s="65"/>
      <c r="CMP129" s="65"/>
      <c r="CMR129" s="65"/>
      <c r="CMT129" s="65"/>
      <c r="CMV129" s="65"/>
      <c r="CMX129" s="65"/>
      <c r="CMZ129" s="65"/>
      <c r="CNB129" s="65"/>
      <c r="CND129" s="65"/>
      <c r="CNF129" s="65"/>
      <c r="CNH129" s="65"/>
      <c r="CNJ129" s="65"/>
      <c r="CNL129" s="65"/>
      <c r="CNN129" s="65"/>
      <c r="CNP129" s="65"/>
      <c r="CNR129" s="65"/>
      <c r="CNT129" s="65"/>
      <c r="CNV129" s="65"/>
      <c r="CNX129" s="65"/>
      <c r="CNZ129" s="65"/>
      <c r="COB129" s="65"/>
      <c r="COD129" s="65"/>
      <c r="COF129" s="65"/>
      <c r="COH129" s="65"/>
      <c r="COJ129" s="65"/>
      <c r="COL129" s="65"/>
      <c r="CON129" s="65"/>
      <c r="COP129" s="65"/>
      <c r="COR129" s="65"/>
      <c r="COT129" s="65"/>
      <c r="COV129" s="65"/>
      <c r="COX129" s="65"/>
      <c r="COZ129" s="65"/>
      <c r="CPB129" s="65"/>
      <c r="CPD129" s="65"/>
      <c r="CPF129" s="65"/>
      <c r="CPH129" s="65"/>
      <c r="CPJ129" s="65"/>
      <c r="CPL129" s="65"/>
      <c r="CPN129" s="65"/>
      <c r="CPP129" s="65"/>
      <c r="CPR129" s="65"/>
      <c r="CPT129" s="65"/>
      <c r="CPV129" s="65"/>
      <c r="CPX129" s="65"/>
      <c r="CPZ129" s="65"/>
      <c r="CQB129" s="65"/>
      <c r="CQD129" s="65"/>
      <c r="CQF129" s="65"/>
      <c r="CQH129" s="65"/>
      <c r="CQJ129" s="65"/>
      <c r="CQL129" s="65"/>
      <c r="CQN129" s="65"/>
      <c r="CQP129" s="65"/>
      <c r="CQR129" s="65"/>
      <c r="CQT129" s="65"/>
      <c r="CQV129" s="65"/>
      <c r="CQX129" s="65"/>
      <c r="CQZ129" s="65"/>
      <c r="CRB129" s="65"/>
      <c r="CRD129" s="65"/>
      <c r="CRF129" s="65"/>
      <c r="CRH129" s="65"/>
      <c r="CRJ129" s="65"/>
      <c r="CRL129" s="65"/>
      <c r="CRN129" s="65"/>
      <c r="CRP129" s="65"/>
      <c r="CRR129" s="65"/>
      <c r="CRT129" s="65"/>
      <c r="CRV129" s="65"/>
      <c r="CRX129" s="65"/>
      <c r="CRZ129" s="65"/>
      <c r="CSB129" s="65"/>
      <c r="CSD129" s="65"/>
      <c r="CSF129" s="65"/>
      <c r="CSH129" s="65"/>
      <c r="CSJ129" s="65"/>
      <c r="CSL129" s="65"/>
      <c r="CSN129" s="65"/>
      <c r="CSP129" s="65"/>
      <c r="CSR129" s="65"/>
      <c r="CST129" s="65"/>
      <c r="CSV129" s="65"/>
      <c r="CSX129" s="65"/>
      <c r="CSZ129" s="65"/>
      <c r="CTB129" s="65"/>
      <c r="CTD129" s="65"/>
      <c r="CTF129" s="65"/>
      <c r="CTH129" s="65"/>
      <c r="CTJ129" s="65"/>
      <c r="CTL129" s="65"/>
      <c r="CTN129" s="65"/>
      <c r="CTP129" s="65"/>
      <c r="CTR129" s="65"/>
      <c r="CTT129" s="65"/>
      <c r="CTV129" s="65"/>
      <c r="CTX129" s="65"/>
      <c r="CTZ129" s="65"/>
      <c r="CUB129" s="65"/>
      <c r="CUD129" s="65"/>
      <c r="CUF129" s="65"/>
      <c r="CUH129" s="65"/>
      <c r="CUJ129" s="65"/>
      <c r="CUL129" s="65"/>
      <c r="CUN129" s="65"/>
      <c r="CUP129" s="65"/>
      <c r="CUR129" s="65"/>
      <c r="CUT129" s="65"/>
      <c r="CUV129" s="65"/>
      <c r="CUX129" s="65"/>
      <c r="CUZ129" s="65"/>
      <c r="CVB129" s="65"/>
      <c r="CVD129" s="65"/>
      <c r="CVF129" s="65"/>
      <c r="CVH129" s="65"/>
      <c r="CVJ129" s="65"/>
      <c r="CVL129" s="65"/>
      <c r="CVN129" s="65"/>
      <c r="CVP129" s="65"/>
      <c r="CVR129" s="65"/>
      <c r="CVT129" s="65"/>
      <c r="CVV129" s="65"/>
      <c r="CVX129" s="65"/>
      <c r="CVZ129" s="65"/>
      <c r="CWB129" s="65"/>
      <c r="CWD129" s="65"/>
      <c r="CWF129" s="65"/>
      <c r="CWH129" s="65"/>
      <c r="CWJ129" s="65"/>
      <c r="CWL129" s="65"/>
      <c r="CWN129" s="65"/>
      <c r="CWP129" s="65"/>
      <c r="CWR129" s="65"/>
      <c r="CWT129" s="65"/>
      <c r="CWV129" s="65"/>
      <c r="CWX129" s="65"/>
      <c r="CWZ129" s="65"/>
      <c r="CXB129" s="65"/>
      <c r="CXD129" s="65"/>
      <c r="CXF129" s="65"/>
      <c r="CXH129" s="65"/>
      <c r="CXJ129" s="65"/>
      <c r="CXL129" s="65"/>
      <c r="CXN129" s="65"/>
      <c r="CXP129" s="65"/>
      <c r="CXR129" s="65"/>
      <c r="CXT129" s="65"/>
      <c r="CXV129" s="65"/>
      <c r="CXX129" s="65"/>
      <c r="CXZ129" s="65"/>
      <c r="CYB129" s="65"/>
      <c r="CYD129" s="65"/>
      <c r="CYF129" s="65"/>
      <c r="CYH129" s="65"/>
      <c r="CYJ129" s="65"/>
      <c r="CYL129" s="65"/>
      <c r="CYN129" s="65"/>
      <c r="CYP129" s="65"/>
      <c r="CYR129" s="65"/>
      <c r="CYT129" s="65"/>
      <c r="CYV129" s="65"/>
      <c r="CYX129" s="65"/>
      <c r="CYZ129" s="65"/>
      <c r="CZB129" s="65"/>
      <c r="CZD129" s="65"/>
      <c r="CZF129" s="65"/>
      <c r="CZH129" s="65"/>
      <c r="CZJ129" s="65"/>
      <c r="CZL129" s="65"/>
      <c r="CZN129" s="65"/>
      <c r="CZP129" s="65"/>
      <c r="CZR129" s="65"/>
      <c r="CZT129" s="65"/>
      <c r="CZV129" s="65"/>
      <c r="CZX129" s="65"/>
      <c r="CZZ129" s="65"/>
      <c r="DAB129" s="65"/>
      <c r="DAD129" s="65"/>
      <c r="DAF129" s="65"/>
      <c r="DAH129" s="65"/>
      <c r="DAJ129" s="65"/>
      <c r="DAL129" s="65"/>
      <c r="DAN129" s="65"/>
      <c r="DAP129" s="65"/>
      <c r="DAR129" s="65"/>
      <c r="DAT129" s="65"/>
      <c r="DAV129" s="65"/>
      <c r="DAX129" s="65"/>
      <c r="DAZ129" s="65"/>
      <c r="DBB129" s="65"/>
      <c r="DBD129" s="65"/>
      <c r="DBF129" s="65"/>
      <c r="DBH129" s="65"/>
      <c r="DBJ129" s="65"/>
      <c r="DBL129" s="65"/>
      <c r="DBN129" s="65"/>
      <c r="DBP129" s="65"/>
      <c r="DBR129" s="65"/>
      <c r="DBT129" s="65"/>
      <c r="DBV129" s="65"/>
      <c r="DBX129" s="65"/>
      <c r="DBZ129" s="65"/>
      <c r="DCB129" s="65"/>
      <c r="DCD129" s="65"/>
      <c r="DCF129" s="65"/>
      <c r="DCH129" s="65"/>
      <c r="DCJ129" s="65"/>
      <c r="DCL129" s="65"/>
      <c r="DCN129" s="65"/>
      <c r="DCP129" s="65"/>
      <c r="DCR129" s="65"/>
      <c r="DCT129" s="65"/>
      <c r="DCV129" s="65"/>
      <c r="DCX129" s="65"/>
      <c r="DCZ129" s="65"/>
      <c r="DDB129" s="65"/>
      <c r="DDD129" s="65"/>
      <c r="DDF129" s="65"/>
      <c r="DDH129" s="65"/>
      <c r="DDJ129" s="65"/>
      <c r="DDL129" s="65"/>
      <c r="DDN129" s="65"/>
      <c r="DDP129" s="65"/>
      <c r="DDR129" s="65"/>
      <c r="DDT129" s="65"/>
      <c r="DDV129" s="65"/>
      <c r="DDX129" s="65"/>
      <c r="DDZ129" s="65"/>
      <c r="DEB129" s="65"/>
      <c r="DED129" s="65"/>
      <c r="DEF129" s="65"/>
      <c r="DEH129" s="65"/>
      <c r="DEJ129" s="65"/>
      <c r="DEL129" s="65"/>
      <c r="DEN129" s="65"/>
      <c r="DEP129" s="65"/>
      <c r="DER129" s="65"/>
      <c r="DET129" s="65"/>
      <c r="DEV129" s="65"/>
      <c r="DEX129" s="65"/>
      <c r="DEZ129" s="65"/>
      <c r="DFB129" s="65"/>
      <c r="DFD129" s="65"/>
      <c r="DFF129" s="65"/>
      <c r="DFH129" s="65"/>
      <c r="DFJ129" s="65"/>
      <c r="DFL129" s="65"/>
      <c r="DFN129" s="65"/>
      <c r="DFP129" s="65"/>
      <c r="DFR129" s="65"/>
      <c r="DFT129" s="65"/>
      <c r="DFV129" s="65"/>
      <c r="DFX129" s="65"/>
      <c r="DFZ129" s="65"/>
      <c r="DGB129" s="65"/>
      <c r="DGD129" s="65"/>
      <c r="DGF129" s="65"/>
      <c r="DGH129" s="65"/>
      <c r="DGJ129" s="65"/>
      <c r="DGL129" s="65"/>
      <c r="DGN129" s="65"/>
      <c r="DGP129" s="65"/>
      <c r="DGR129" s="65"/>
      <c r="DGT129" s="65"/>
      <c r="DGV129" s="65"/>
      <c r="DGX129" s="65"/>
      <c r="DGZ129" s="65"/>
      <c r="DHB129" s="65"/>
      <c r="DHD129" s="65"/>
      <c r="DHF129" s="65"/>
      <c r="DHH129" s="65"/>
      <c r="DHJ129" s="65"/>
      <c r="DHL129" s="65"/>
      <c r="DHN129" s="65"/>
      <c r="DHP129" s="65"/>
      <c r="DHR129" s="65"/>
      <c r="DHT129" s="65"/>
      <c r="DHV129" s="65"/>
      <c r="DHX129" s="65"/>
      <c r="DHZ129" s="65"/>
      <c r="DIB129" s="65"/>
      <c r="DID129" s="65"/>
      <c r="DIF129" s="65"/>
      <c r="DIH129" s="65"/>
      <c r="DIJ129" s="65"/>
      <c r="DIL129" s="65"/>
      <c r="DIN129" s="65"/>
      <c r="DIP129" s="65"/>
      <c r="DIR129" s="65"/>
      <c r="DIT129" s="65"/>
      <c r="DIV129" s="65"/>
      <c r="DIX129" s="65"/>
      <c r="DIZ129" s="65"/>
      <c r="DJB129" s="65"/>
      <c r="DJD129" s="65"/>
      <c r="DJF129" s="65"/>
      <c r="DJH129" s="65"/>
      <c r="DJJ129" s="65"/>
      <c r="DJL129" s="65"/>
      <c r="DJN129" s="65"/>
      <c r="DJP129" s="65"/>
      <c r="DJR129" s="65"/>
      <c r="DJT129" s="65"/>
      <c r="DJV129" s="65"/>
      <c r="DJX129" s="65"/>
      <c r="DJZ129" s="65"/>
      <c r="DKB129" s="65"/>
      <c r="DKD129" s="65"/>
      <c r="DKF129" s="65"/>
      <c r="DKH129" s="65"/>
      <c r="DKJ129" s="65"/>
      <c r="DKL129" s="65"/>
      <c r="DKN129" s="65"/>
      <c r="DKP129" s="65"/>
      <c r="DKR129" s="65"/>
      <c r="DKT129" s="65"/>
      <c r="DKV129" s="65"/>
      <c r="DKX129" s="65"/>
      <c r="DKZ129" s="65"/>
      <c r="DLB129" s="65"/>
      <c r="DLD129" s="65"/>
      <c r="DLF129" s="65"/>
      <c r="DLH129" s="65"/>
      <c r="DLJ129" s="65"/>
      <c r="DLL129" s="65"/>
      <c r="DLN129" s="65"/>
      <c r="DLP129" s="65"/>
      <c r="DLR129" s="65"/>
      <c r="DLT129" s="65"/>
      <c r="DLV129" s="65"/>
      <c r="DLX129" s="65"/>
      <c r="DLZ129" s="65"/>
      <c r="DMB129" s="65"/>
      <c r="DMD129" s="65"/>
      <c r="DMF129" s="65"/>
      <c r="DMH129" s="65"/>
      <c r="DMJ129" s="65"/>
      <c r="DML129" s="65"/>
      <c r="DMN129" s="65"/>
      <c r="DMP129" s="65"/>
      <c r="DMR129" s="65"/>
      <c r="DMT129" s="65"/>
      <c r="DMV129" s="65"/>
      <c r="DMX129" s="65"/>
      <c r="DMZ129" s="65"/>
      <c r="DNB129" s="65"/>
      <c r="DND129" s="65"/>
      <c r="DNF129" s="65"/>
      <c r="DNH129" s="65"/>
      <c r="DNJ129" s="65"/>
      <c r="DNL129" s="65"/>
      <c r="DNN129" s="65"/>
      <c r="DNP129" s="65"/>
      <c r="DNR129" s="65"/>
      <c r="DNT129" s="65"/>
      <c r="DNV129" s="65"/>
      <c r="DNX129" s="65"/>
      <c r="DNZ129" s="65"/>
      <c r="DOB129" s="65"/>
      <c r="DOD129" s="65"/>
      <c r="DOF129" s="65"/>
      <c r="DOH129" s="65"/>
      <c r="DOJ129" s="65"/>
      <c r="DOL129" s="65"/>
      <c r="DON129" s="65"/>
      <c r="DOP129" s="65"/>
      <c r="DOR129" s="65"/>
      <c r="DOT129" s="65"/>
      <c r="DOV129" s="65"/>
      <c r="DOX129" s="65"/>
      <c r="DOZ129" s="65"/>
      <c r="DPB129" s="65"/>
      <c r="DPD129" s="65"/>
      <c r="DPF129" s="65"/>
      <c r="DPH129" s="65"/>
      <c r="DPJ129" s="65"/>
      <c r="DPL129" s="65"/>
      <c r="DPN129" s="65"/>
      <c r="DPP129" s="65"/>
      <c r="DPR129" s="65"/>
      <c r="DPT129" s="65"/>
      <c r="DPV129" s="65"/>
      <c r="DPX129" s="65"/>
      <c r="DPZ129" s="65"/>
      <c r="DQB129" s="65"/>
      <c r="DQD129" s="65"/>
      <c r="DQF129" s="65"/>
      <c r="DQH129" s="65"/>
      <c r="DQJ129" s="65"/>
      <c r="DQL129" s="65"/>
      <c r="DQN129" s="65"/>
      <c r="DQP129" s="65"/>
      <c r="DQR129" s="65"/>
      <c r="DQT129" s="65"/>
      <c r="DQV129" s="65"/>
      <c r="DQX129" s="65"/>
      <c r="DQZ129" s="65"/>
      <c r="DRB129" s="65"/>
      <c r="DRD129" s="65"/>
      <c r="DRF129" s="65"/>
      <c r="DRH129" s="65"/>
      <c r="DRJ129" s="65"/>
      <c r="DRL129" s="65"/>
      <c r="DRN129" s="65"/>
      <c r="DRP129" s="65"/>
      <c r="DRR129" s="65"/>
      <c r="DRT129" s="65"/>
      <c r="DRV129" s="65"/>
      <c r="DRX129" s="65"/>
      <c r="DRZ129" s="65"/>
      <c r="DSB129" s="65"/>
      <c r="DSD129" s="65"/>
      <c r="DSF129" s="65"/>
      <c r="DSH129" s="65"/>
      <c r="DSJ129" s="65"/>
      <c r="DSL129" s="65"/>
      <c r="DSN129" s="65"/>
      <c r="DSP129" s="65"/>
      <c r="DSR129" s="65"/>
      <c r="DST129" s="65"/>
      <c r="DSV129" s="65"/>
      <c r="DSX129" s="65"/>
      <c r="DSZ129" s="65"/>
      <c r="DTB129" s="65"/>
      <c r="DTD129" s="65"/>
      <c r="DTF129" s="65"/>
      <c r="DTH129" s="65"/>
      <c r="DTJ129" s="65"/>
      <c r="DTL129" s="65"/>
      <c r="DTN129" s="65"/>
      <c r="DTP129" s="65"/>
      <c r="DTR129" s="65"/>
      <c r="DTT129" s="65"/>
      <c r="DTV129" s="65"/>
      <c r="DTX129" s="65"/>
      <c r="DTZ129" s="65"/>
      <c r="DUB129" s="65"/>
      <c r="DUD129" s="65"/>
      <c r="DUF129" s="65"/>
      <c r="DUH129" s="65"/>
      <c r="DUJ129" s="65"/>
      <c r="DUL129" s="65"/>
      <c r="DUN129" s="65"/>
      <c r="DUP129" s="65"/>
      <c r="DUR129" s="65"/>
      <c r="DUT129" s="65"/>
      <c r="DUV129" s="65"/>
      <c r="DUX129" s="65"/>
      <c r="DUZ129" s="65"/>
      <c r="DVB129" s="65"/>
      <c r="DVD129" s="65"/>
      <c r="DVF129" s="65"/>
      <c r="DVH129" s="65"/>
      <c r="DVJ129" s="65"/>
      <c r="DVL129" s="65"/>
      <c r="DVN129" s="65"/>
      <c r="DVP129" s="65"/>
      <c r="DVR129" s="65"/>
      <c r="DVT129" s="65"/>
      <c r="DVV129" s="65"/>
      <c r="DVX129" s="65"/>
      <c r="DVZ129" s="65"/>
      <c r="DWB129" s="65"/>
      <c r="DWD129" s="65"/>
      <c r="DWF129" s="65"/>
      <c r="DWH129" s="65"/>
      <c r="DWJ129" s="65"/>
      <c r="DWL129" s="65"/>
      <c r="DWN129" s="65"/>
      <c r="DWP129" s="65"/>
      <c r="DWR129" s="65"/>
      <c r="DWT129" s="65"/>
      <c r="DWV129" s="65"/>
      <c r="DWX129" s="65"/>
      <c r="DWZ129" s="65"/>
      <c r="DXB129" s="65"/>
      <c r="DXD129" s="65"/>
      <c r="DXF129" s="65"/>
      <c r="DXH129" s="65"/>
      <c r="DXJ129" s="65"/>
      <c r="DXL129" s="65"/>
      <c r="DXN129" s="65"/>
      <c r="DXP129" s="65"/>
      <c r="DXR129" s="65"/>
      <c r="DXT129" s="65"/>
      <c r="DXV129" s="65"/>
      <c r="DXX129" s="65"/>
      <c r="DXZ129" s="65"/>
      <c r="DYB129" s="65"/>
      <c r="DYD129" s="65"/>
      <c r="DYF129" s="65"/>
      <c r="DYH129" s="65"/>
      <c r="DYJ129" s="65"/>
      <c r="DYL129" s="65"/>
      <c r="DYN129" s="65"/>
      <c r="DYP129" s="65"/>
      <c r="DYR129" s="65"/>
      <c r="DYT129" s="65"/>
      <c r="DYV129" s="65"/>
      <c r="DYX129" s="65"/>
      <c r="DYZ129" s="65"/>
      <c r="DZB129" s="65"/>
      <c r="DZD129" s="65"/>
      <c r="DZF129" s="65"/>
      <c r="DZH129" s="65"/>
      <c r="DZJ129" s="65"/>
      <c r="DZL129" s="65"/>
      <c r="DZN129" s="65"/>
      <c r="DZP129" s="65"/>
      <c r="DZR129" s="65"/>
      <c r="DZT129" s="65"/>
      <c r="DZV129" s="65"/>
      <c r="DZX129" s="65"/>
      <c r="DZZ129" s="65"/>
      <c r="EAB129" s="65"/>
      <c r="EAD129" s="65"/>
      <c r="EAF129" s="65"/>
      <c r="EAH129" s="65"/>
      <c r="EAJ129" s="65"/>
      <c r="EAL129" s="65"/>
      <c r="EAN129" s="65"/>
      <c r="EAP129" s="65"/>
      <c r="EAR129" s="65"/>
      <c r="EAT129" s="65"/>
      <c r="EAV129" s="65"/>
      <c r="EAX129" s="65"/>
      <c r="EAZ129" s="65"/>
      <c r="EBB129" s="65"/>
      <c r="EBD129" s="65"/>
      <c r="EBF129" s="65"/>
      <c r="EBH129" s="65"/>
      <c r="EBJ129" s="65"/>
      <c r="EBL129" s="65"/>
      <c r="EBN129" s="65"/>
      <c r="EBP129" s="65"/>
      <c r="EBR129" s="65"/>
      <c r="EBT129" s="65"/>
      <c r="EBV129" s="65"/>
      <c r="EBX129" s="65"/>
      <c r="EBZ129" s="65"/>
      <c r="ECB129" s="65"/>
      <c r="ECD129" s="65"/>
      <c r="ECF129" s="65"/>
      <c r="ECH129" s="65"/>
      <c r="ECJ129" s="65"/>
      <c r="ECL129" s="65"/>
      <c r="ECN129" s="65"/>
      <c r="ECP129" s="65"/>
      <c r="ECR129" s="65"/>
      <c r="ECT129" s="65"/>
      <c r="ECV129" s="65"/>
      <c r="ECX129" s="65"/>
      <c r="ECZ129" s="65"/>
      <c r="EDB129" s="65"/>
      <c r="EDD129" s="65"/>
      <c r="EDF129" s="65"/>
      <c r="EDH129" s="65"/>
      <c r="EDJ129" s="65"/>
      <c r="EDL129" s="65"/>
      <c r="EDN129" s="65"/>
      <c r="EDP129" s="65"/>
      <c r="EDR129" s="65"/>
      <c r="EDT129" s="65"/>
      <c r="EDV129" s="65"/>
      <c r="EDX129" s="65"/>
      <c r="EDZ129" s="65"/>
      <c r="EEB129" s="65"/>
      <c r="EED129" s="65"/>
      <c r="EEF129" s="65"/>
      <c r="EEH129" s="65"/>
      <c r="EEJ129" s="65"/>
      <c r="EEL129" s="65"/>
      <c r="EEN129" s="65"/>
      <c r="EEP129" s="65"/>
      <c r="EER129" s="65"/>
      <c r="EET129" s="65"/>
      <c r="EEV129" s="65"/>
      <c r="EEX129" s="65"/>
      <c r="EEZ129" s="65"/>
      <c r="EFB129" s="65"/>
      <c r="EFD129" s="65"/>
      <c r="EFF129" s="65"/>
      <c r="EFH129" s="65"/>
      <c r="EFJ129" s="65"/>
      <c r="EFL129" s="65"/>
      <c r="EFN129" s="65"/>
      <c r="EFP129" s="65"/>
      <c r="EFR129" s="65"/>
      <c r="EFT129" s="65"/>
      <c r="EFV129" s="65"/>
      <c r="EFX129" s="65"/>
      <c r="EFZ129" s="65"/>
      <c r="EGB129" s="65"/>
      <c r="EGD129" s="65"/>
      <c r="EGF129" s="65"/>
      <c r="EGH129" s="65"/>
      <c r="EGJ129" s="65"/>
      <c r="EGL129" s="65"/>
      <c r="EGN129" s="65"/>
      <c r="EGP129" s="65"/>
      <c r="EGR129" s="65"/>
      <c r="EGT129" s="65"/>
      <c r="EGV129" s="65"/>
      <c r="EGX129" s="65"/>
      <c r="EGZ129" s="65"/>
      <c r="EHB129" s="65"/>
      <c r="EHD129" s="65"/>
      <c r="EHF129" s="65"/>
      <c r="EHH129" s="65"/>
      <c r="EHJ129" s="65"/>
      <c r="EHL129" s="65"/>
      <c r="EHN129" s="65"/>
      <c r="EHP129" s="65"/>
      <c r="EHR129" s="65"/>
      <c r="EHT129" s="65"/>
      <c r="EHV129" s="65"/>
      <c r="EHX129" s="65"/>
      <c r="EHZ129" s="65"/>
      <c r="EIB129" s="65"/>
      <c r="EID129" s="65"/>
      <c r="EIF129" s="65"/>
      <c r="EIH129" s="65"/>
      <c r="EIJ129" s="65"/>
      <c r="EIL129" s="65"/>
      <c r="EIN129" s="65"/>
      <c r="EIP129" s="65"/>
      <c r="EIR129" s="65"/>
      <c r="EIT129" s="65"/>
      <c r="EIV129" s="65"/>
      <c r="EIX129" s="65"/>
      <c r="EIZ129" s="65"/>
      <c r="EJB129" s="65"/>
      <c r="EJD129" s="65"/>
      <c r="EJF129" s="65"/>
      <c r="EJH129" s="65"/>
      <c r="EJJ129" s="65"/>
      <c r="EJL129" s="65"/>
      <c r="EJN129" s="65"/>
      <c r="EJP129" s="65"/>
      <c r="EJR129" s="65"/>
      <c r="EJT129" s="65"/>
      <c r="EJV129" s="65"/>
      <c r="EJX129" s="65"/>
      <c r="EJZ129" s="65"/>
      <c r="EKB129" s="65"/>
      <c r="EKD129" s="65"/>
      <c r="EKF129" s="65"/>
      <c r="EKH129" s="65"/>
      <c r="EKJ129" s="65"/>
      <c r="EKL129" s="65"/>
      <c r="EKN129" s="65"/>
      <c r="EKP129" s="65"/>
      <c r="EKR129" s="65"/>
      <c r="EKT129" s="65"/>
      <c r="EKV129" s="65"/>
      <c r="EKX129" s="65"/>
      <c r="EKZ129" s="65"/>
      <c r="ELB129" s="65"/>
      <c r="ELD129" s="65"/>
      <c r="ELF129" s="65"/>
      <c r="ELH129" s="65"/>
      <c r="ELJ129" s="65"/>
      <c r="ELL129" s="65"/>
      <c r="ELN129" s="65"/>
      <c r="ELP129" s="65"/>
      <c r="ELR129" s="65"/>
      <c r="ELT129" s="65"/>
      <c r="ELV129" s="65"/>
      <c r="ELX129" s="65"/>
      <c r="ELZ129" s="65"/>
      <c r="EMB129" s="65"/>
      <c r="EMD129" s="65"/>
      <c r="EMF129" s="65"/>
      <c r="EMH129" s="65"/>
      <c r="EMJ129" s="65"/>
      <c r="EML129" s="65"/>
      <c r="EMN129" s="65"/>
      <c r="EMP129" s="65"/>
      <c r="EMR129" s="65"/>
      <c r="EMT129" s="65"/>
      <c r="EMV129" s="65"/>
      <c r="EMX129" s="65"/>
      <c r="EMZ129" s="65"/>
      <c r="ENB129" s="65"/>
      <c r="END129" s="65"/>
      <c r="ENF129" s="65"/>
      <c r="ENH129" s="65"/>
      <c r="ENJ129" s="65"/>
      <c r="ENL129" s="65"/>
      <c r="ENN129" s="65"/>
      <c r="ENP129" s="65"/>
      <c r="ENR129" s="65"/>
      <c r="ENT129" s="65"/>
      <c r="ENV129" s="65"/>
      <c r="ENX129" s="65"/>
      <c r="ENZ129" s="65"/>
      <c r="EOB129" s="65"/>
      <c r="EOD129" s="65"/>
      <c r="EOF129" s="65"/>
      <c r="EOH129" s="65"/>
      <c r="EOJ129" s="65"/>
      <c r="EOL129" s="65"/>
      <c r="EON129" s="65"/>
      <c r="EOP129" s="65"/>
      <c r="EOR129" s="65"/>
      <c r="EOT129" s="65"/>
      <c r="EOV129" s="65"/>
      <c r="EOX129" s="65"/>
      <c r="EOZ129" s="65"/>
      <c r="EPB129" s="65"/>
      <c r="EPD129" s="65"/>
      <c r="EPF129" s="65"/>
      <c r="EPH129" s="65"/>
      <c r="EPJ129" s="65"/>
      <c r="EPL129" s="65"/>
      <c r="EPN129" s="65"/>
      <c r="EPP129" s="65"/>
      <c r="EPR129" s="65"/>
      <c r="EPT129" s="65"/>
      <c r="EPV129" s="65"/>
      <c r="EPX129" s="65"/>
      <c r="EPZ129" s="65"/>
      <c r="EQB129" s="65"/>
      <c r="EQD129" s="65"/>
      <c r="EQF129" s="65"/>
      <c r="EQH129" s="65"/>
      <c r="EQJ129" s="65"/>
      <c r="EQL129" s="65"/>
      <c r="EQN129" s="65"/>
      <c r="EQP129" s="65"/>
      <c r="EQR129" s="65"/>
      <c r="EQT129" s="65"/>
      <c r="EQV129" s="65"/>
      <c r="EQX129" s="65"/>
      <c r="EQZ129" s="65"/>
      <c r="ERB129" s="65"/>
      <c r="ERD129" s="65"/>
      <c r="ERF129" s="65"/>
      <c r="ERH129" s="65"/>
      <c r="ERJ129" s="65"/>
      <c r="ERL129" s="65"/>
      <c r="ERN129" s="65"/>
      <c r="ERP129" s="65"/>
      <c r="ERR129" s="65"/>
      <c r="ERT129" s="65"/>
      <c r="ERV129" s="65"/>
      <c r="ERX129" s="65"/>
      <c r="ERZ129" s="65"/>
      <c r="ESB129" s="65"/>
      <c r="ESD129" s="65"/>
      <c r="ESF129" s="65"/>
      <c r="ESH129" s="65"/>
      <c r="ESJ129" s="65"/>
      <c r="ESL129" s="65"/>
      <c r="ESN129" s="65"/>
      <c r="ESP129" s="65"/>
      <c r="ESR129" s="65"/>
      <c r="EST129" s="65"/>
      <c r="ESV129" s="65"/>
      <c r="ESX129" s="65"/>
      <c r="ESZ129" s="65"/>
      <c r="ETB129" s="65"/>
      <c r="ETD129" s="65"/>
      <c r="ETF129" s="65"/>
      <c r="ETH129" s="65"/>
      <c r="ETJ129" s="65"/>
      <c r="ETL129" s="65"/>
      <c r="ETN129" s="65"/>
      <c r="ETP129" s="65"/>
      <c r="ETR129" s="65"/>
      <c r="ETT129" s="65"/>
      <c r="ETV129" s="65"/>
      <c r="ETX129" s="65"/>
      <c r="ETZ129" s="65"/>
      <c r="EUB129" s="65"/>
      <c r="EUD129" s="65"/>
      <c r="EUF129" s="65"/>
      <c r="EUH129" s="65"/>
      <c r="EUJ129" s="65"/>
      <c r="EUL129" s="65"/>
      <c r="EUN129" s="65"/>
      <c r="EUP129" s="65"/>
      <c r="EUR129" s="65"/>
      <c r="EUT129" s="65"/>
      <c r="EUV129" s="65"/>
      <c r="EUX129" s="65"/>
      <c r="EUZ129" s="65"/>
      <c r="EVB129" s="65"/>
      <c r="EVD129" s="65"/>
      <c r="EVF129" s="65"/>
      <c r="EVH129" s="65"/>
      <c r="EVJ129" s="65"/>
      <c r="EVL129" s="65"/>
      <c r="EVN129" s="65"/>
      <c r="EVP129" s="65"/>
      <c r="EVR129" s="65"/>
      <c r="EVT129" s="65"/>
      <c r="EVV129" s="65"/>
      <c r="EVX129" s="65"/>
      <c r="EVZ129" s="65"/>
      <c r="EWB129" s="65"/>
      <c r="EWD129" s="65"/>
      <c r="EWF129" s="65"/>
      <c r="EWH129" s="65"/>
      <c r="EWJ129" s="65"/>
      <c r="EWL129" s="65"/>
      <c r="EWN129" s="65"/>
      <c r="EWP129" s="65"/>
      <c r="EWR129" s="65"/>
      <c r="EWT129" s="65"/>
      <c r="EWV129" s="65"/>
      <c r="EWX129" s="65"/>
      <c r="EWZ129" s="65"/>
      <c r="EXB129" s="65"/>
      <c r="EXD129" s="65"/>
      <c r="EXF129" s="65"/>
      <c r="EXH129" s="65"/>
      <c r="EXJ129" s="65"/>
      <c r="EXL129" s="65"/>
      <c r="EXN129" s="65"/>
      <c r="EXP129" s="65"/>
      <c r="EXR129" s="65"/>
      <c r="EXT129" s="65"/>
      <c r="EXV129" s="65"/>
      <c r="EXX129" s="65"/>
      <c r="EXZ129" s="65"/>
      <c r="EYB129" s="65"/>
      <c r="EYD129" s="65"/>
      <c r="EYF129" s="65"/>
      <c r="EYH129" s="65"/>
      <c r="EYJ129" s="65"/>
      <c r="EYL129" s="65"/>
      <c r="EYN129" s="65"/>
      <c r="EYP129" s="65"/>
      <c r="EYR129" s="65"/>
      <c r="EYT129" s="65"/>
      <c r="EYV129" s="65"/>
      <c r="EYX129" s="65"/>
      <c r="EYZ129" s="65"/>
      <c r="EZB129" s="65"/>
      <c r="EZD129" s="65"/>
      <c r="EZF129" s="65"/>
      <c r="EZH129" s="65"/>
      <c r="EZJ129" s="65"/>
      <c r="EZL129" s="65"/>
      <c r="EZN129" s="65"/>
      <c r="EZP129" s="65"/>
      <c r="EZR129" s="65"/>
      <c r="EZT129" s="65"/>
      <c r="EZV129" s="65"/>
      <c r="EZX129" s="65"/>
      <c r="EZZ129" s="65"/>
      <c r="FAB129" s="65"/>
      <c r="FAD129" s="65"/>
      <c r="FAF129" s="65"/>
      <c r="FAH129" s="65"/>
      <c r="FAJ129" s="65"/>
      <c r="FAL129" s="65"/>
      <c r="FAN129" s="65"/>
      <c r="FAP129" s="65"/>
      <c r="FAR129" s="65"/>
      <c r="FAT129" s="65"/>
      <c r="FAV129" s="65"/>
      <c r="FAX129" s="65"/>
      <c r="FAZ129" s="65"/>
      <c r="FBB129" s="65"/>
      <c r="FBD129" s="65"/>
      <c r="FBF129" s="65"/>
      <c r="FBH129" s="65"/>
      <c r="FBJ129" s="65"/>
      <c r="FBL129" s="65"/>
      <c r="FBN129" s="65"/>
      <c r="FBP129" s="65"/>
      <c r="FBR129" s="65"/>
      <c r="FBT129" s="65"/>
      <c r="FBV129" s="65"/>
      <c r="FBX129" s="65"/>
      <c r="FBZ129" s="65"/>
      <c r="FCB129" s="65"/>
      <c r="FCD129" s="65"/>
      <c r="FCF129" s="65"/>
      <c r="FCH129" s="65"/>
      <c r="FCJ129" s="65"/>
      <c r="FCL129" s="65"/>
      <c r="FCN129" s="65"/>
      <c r="FCP129" s="65"/>
      <c r="FCR129" s="65"/>
      <c r="FCT129" s="65"/>
      <c r="FCV129" s="65"/>
      <c r="FCX129" s="65"/>
      <c r="FCZ129" s="65"/>
      <c r="FDB129" s="65"/>
      <c r="FDD129" s="65"/>
      <c r="FDF129" s="65"/>
      <c r="FDH129" s="65"/>
      <c r="FDJ129" s="65"/>
      <c r="FDL129" s="65"/>
      <c r="FDN129" s="65"/>
      <c r="FDP129" s="65"/>
      <c r="FDR129" s="65"/>
      <c r="FDT129" s="65"/>
      <c r="FDV129" s="65"/>
      <c r="FDX129" s="65"/>
      <c r="FDZ129" s="65"/>
      <c r="FEB129" s="65"/>
      <c r="FED129" s="65"/>
      <c r="FEF129" s="65"/>
      <c r="FEH129" s="65"/>
      <c r="FEJ129" s="65"/>
      <c r="FEL129" s="65"/>
      <c r="FEN129" s="65"/>
      <c r="FEP129" s="65"/>
      <c r="FER129" s="65"/>
      <c r="FET129" s="65"/>
      <c r="FEV129" s="65"/>
      <c r="FEX129" s="65"/>
      <c r="FEZ129" s="65"/>
      <c r="FFB129" s="65"/>
      <c r="FFD129" s="65"/>
      <c r="FFF129" s="65"/>
      <c r="FFH129" s="65"/>
      <c r="FFJ129" s="65"/>
      <c r="FFL129" s="65"/>
      <c r="FFN129" s="65"/>
      <c r="FFP129" s="65"/>
      <c r="FFR129" s="65"/>
      <c r="FFT129" s="65"/>
      <c r="FFV129" s="65"/>
      <c r="FFX129" s="65"/>
      <c r="FFZ129" s="65"/>
      <c r="FGB129" s="65"/>
      <c r="FGD129" s="65"/>
      <c r="FGF129" s="65"/>
      <c r="FGH129" s="65"/>
      <c r="FGJ129" s="65"/>
      <c r="FGL129" s="65"/>
      <c r="FGN129" s="65"/>
      <c r="FGP129" s="65"/>
      <c r="FGR129" s="65"/>
      <c r="FGT129" s="65"/>
      <c r="FGV129" s="65"/>
      <c r="FGX129" s="65"/>
      <c r="FGZ129" s="65"/>
      <c r="FHB129" s="65"/>
      <c r="FHD129" s="65"/>
      <c r="FHF129" s="65"/>
      <c r="FHH129" s="65"/>
      <c r="FHJ129" s="65"/>
      <c r="FHL129" s="65"/>
      <c r="FHN129" s="65"/>
      <c r="FHP129" s="65"/>
      <c r="FHR129" s="65"/>
      <c r="FHT129" s="65"/>
      <c r="FHV129" s="65"/>
      <c r="FHX129" s="65"/>
      <c r="FHZ129" s="65"/>
      <c r="FIB129" s="65"/>
      <c r="FID129" s="65"/>
      <c r="FIF129" s="65"/>
      <c r="FIH129" s="65"/>
      <c r="FIJ129" s="65"/>
      <c r="FIL129" s="65"/>
      <c r="FIN129" s="65"/>
      <c r="FIP129" s="65"/>
      <c r="FIR129" s="65"/>
      <c r="FIT129" s="65"/>
      <c r="FIV129" s="65"/>
      <c r="FIX129" s="65"/>
      <c r="FIZ129" s="65"/>
      <c r="FJB129" s="65"/>
      <c r="FJD129" s="65"/>
      <c r="FJF129" s="65"/>
      <c r="FJH129" s="65"/>
      <c r="FJJ129" s="65"/>
      <c r="FJL129" s="65"/>
      <c r="FJN129" s="65"/>
      <c r="FJP129" s="65"/>
      <c r="FJR129" s="65"/>
      <c r="FJT129" s="65"/>
      <c r="FJV129" s="65"/>
      <c r="FJX129" s="65"/>
      <c r="FJZ129" s="65"/>
      <c r="FKB129" s="65"/>
      <c r="FKD129" s="65"/>
      <c r="FKF129" s="65"/>
      <c r="FKH129" s="65"/>
      <c r="FKJ129" s="65"/>
      <c r="FKL129" s="65"/>
      <c r="FKN129" s="65"/>
      <c r="FKP129" s="65"/>
      <c r="FKR129" s="65"/>
      <c r="FKT129" s="65"/>
      <c r="FKV129" s="65"/>
      <c r="FKX129" s="65"/>
      <c r="FKZ129" s="65"/>
      <c r="FLB129" s="65"/>
      <c r="FLD129" s="65"/>
      <c r="FLF129" s="65"/>
      <c r="FLH129" s="65"/>
      <c r="FLJ129" s="65"/>
      <c r="FLL129" s="65"/>
      <c r="FLN129" s="65"/>
      <c r="FLP129" s="65"/>
      <c r="FLR129" s="65"/>
      <c r="FLT129" s="65"/>
      <c r="FLV129" s="65"/>
      <c r="FLX129" s="65"/>
      <c r="FLZ129" s="65"/>
      <c r="FMB129" s="65"/>
      <c r="FMD129" s="65"/>
      <c r="FMF129" s="65"/>
      <c r="FMH129" s="65"/>
      <c r="FMJ129" s="65"/>
      <c r="FML129" s="65"/>
      <c r="FMN129" s="65"/>
      <c r="FMP129" s="65"/>
      <c r="FMR129" s="65"/>
      <c r="FMT129" s="65"/>
      <c r="FMV129" s="65"/>
      <c r="FMX129" s="65"/>
      <c r="FMZ129" s="65"/>
      <c r="FNB129" s="65"/>
      <c r="FND129" s="65"/>
      <c r="FNF129" s="65"/>
      <c r="FNH129" s="65"/>
      <c r="FNJ129" s="65"/>
      <c r="FNL129" s="65"/>
      <c r="FNN129" s="65"/>
      <c r="FNP129" s="65"/>
      <c r="FNR129" s="65"/>
      <c r="FNT129" s="65"/>
      <c r="FNV129" s="65"/>
      <c r="FNX129" s="65"/>
      <c r="FNZ129" s="65"/>
      <c r="FOB129" s="65"/>
      <c r="FOD129" s="65"/>
      <c r="FOF129" s="65"/>
      <c r="FOH129" s="65"/>
      <c r="FOJ129" s="65"/>
      <c r="FOL129" s="65"/>
      <c r="FON129" s="65"/>
      <c r="FOP129" s="65"/>
      <c r="FOR129" s="65"/>
      <c r="FOT129" s="65"/>
      <c r="FOV129" s="65"/>
      <c r="FOX129" s="65"/>
      <c r="FOZ129" s="65"/>
      <c r="FPB129" s="65"/>
      <c r="FPD129" s="65"/>
      <c r="FPF129" s="65"/>
      <c r="FPH129" s="65"/>
      <c r="FPJ129" s="65"/>
      <c r="FPL129" s="65"/>
      <c r="FPN129" s="65"/>
      <c r="FPP129" s="65"/>
      <c r="FPR129" s="65"/>
      <c r="FPT129" s="65"/>
      <c r="FPV129" s="65"/>
      <c r="FPX129" s="65"/>
      <c r="FPZ129" s="65"/>
      <c r="FQB129" s="65"/>
      <c r="FQD129" s="65"/>
      <c r="FQF129" s="65"/>
      <c r="FQH129" s="65"/>
      <c r="FQJ129" s="65"/>
      <c r="FQL129" s="65"/>
      <c r="FQN129" s="65"/>
      <c r="FQP129" s="65"/>
      <c r="FQR129" s="65"/>
      <c r="FQT129" s="65"/>
      <c r="FQV129" s="65"/>
      <c r="FQX129" s="65"/>
      <c r="FQZ129" s="65"/>
      <c r="FRB129" s="65"/>
      <c r="FRD129" s="65"/>
      <c r="FRF129" s="65"/>
      <c r="FRH129" s="65"/>
      <c r="FRJ129" s="65"/>
      <c r="FRL129" s="65"/>
      <c r="FRN129" s="65"/>
      <c r="FRP129" s="65"/>
      <c r="FRR129" s="65"/>
      <c r="FRT129" s="65"/>
      <c r="FRV129" s="65"/>
      <c r="FRX129" s="65"/>
      <c r="FRZ129" s="65"/>
      <c r="FSB129" s="65"/>
      <c r="FSD129" s="65"/>
      <c r="FSF129" s="65"/>
      <c r="FSH129" s="65"/>
      <c r="FSJ129" s="65"/>
      <c r="FSL129" s="65"/>
      <c r="FSN129" s="65"/>
      <c r="FSP129" s="65"/>
      <c r="FSR129" s="65"/>
      <c r="FST129" s="65"/>
      <c r="FSV129" s="65"/>
      <c r="FSX129" s="65"/>
      <c r="FSZ129" s="65"/>
      <c r="FTB129" s="65"/>
      <c r="FTD129" s="65"/>
      <c r="FTF129" s="65"/>
      <c r="FTH129" s="65"/>
      <c r="FTJ129" s="65"/>
      <c r="FTL129" s="65"/>
      <c r="FTN129" s="65"/>
      <c r="FTP129" s="65"/>
      <c r="FTR129" s="65"/>
      <c r="FTT129" s="65"/>
      <c r="FTV129" s="65"/>
      <c r="FTX129" s="65"/>
      <c r="FTZ129" s="65"/>
      <c r="FUB129" s="65"/>
      <c r="FUD129" s="65"/>
      <c r="FUF129" s="65"/>
      <c r="FUH129" s="65"/>
      <c r="FUJ129" s="65"/>
      <c r="FUL129" s="65"/>
      <c r="FUN129" s="65"/>
      <c r="FUP129" s="65"/>
      <c r="FUR129" s="65"/>
      <c r="FUT129" s="65"/>
      <c r="FUV129" s="65"/>
      <c r="FUX129" s="65"/>
      <c r="FUZ129" s="65"/>
      <c r="FVB129" s="65"/>
      <c r="FVD129" s="65"/>
      <c r="FVF129" s="65"/>
      <c r="FVH129" s="65"/>
      <c r="FVJ129" s="65"/>
      <c r="FVL129" s="65"/>
      <c r="FVN129" s="65"/>
      <c r="FVP129" s="65"/>
      <c r="FVR129" s="65"/>
      <c r="FVT129" s="65"/>
      <c r="FVV129" s="65"/>
      <c r="FVX129" s="65"/>
      <c r="FVZ129" s="65"/>
      <c r="FWB129" s="65"/>
      <c r="FWD129" s="65"/>
      <c r="FWF129" s="65"/>
      <c r="FWH129" s="65"/>
      <c r="FWJ129" s="65"/>
      <c r="FWL129" s="65"/>
      <c r="FWN129" s="65"/>
      <c r="FWP129" s="65"/>
      <c r="FWR129" s="65"/>
      <c r="FWT129" s="65"/>
      <c r="FWV129" s="65"/>
      <c r="FWX129" s="65"/>
      <c r="FWZ129" s="65"/>
      <c r="FXB129" s="65"/>
      <c r="FXD129" s="65"/>
      <c r="FXF129" s="65"/>
      <c r="FXH129" s="65"/>
      <c r="FXJ129" s="65"/>
      <c r="FXL129" s="65"/>
      <c r="FXN129" s="65"/>
      <c r="FXP129" s="65"/>
      <c r="FXR129" s="65"/>
      <c r="FXT129" s="65"/>
      <c r="FXV129" s="65"/>
      <c r="FXX129" s="65"/>
      <c r="FXZ129" s="65"/>
      <c r="FYB129" s="65"/>
      <c r="FYD129" s="65"/>
      <c r="FYF129" s="65"/>
      <c r="FYH129" s="65"/>
      <c r="FYJ129" s="65"/>
      <c r="FYL129" s="65"/>
      <c r="FYN129" s="65"/>
      <c r="FYP129" s="65"/>
      <c r="FYR129" s="65"/>
      <c r="FYT129" s="65"/>
      <c r="FYV129" s="65"/>
      <c r="FYX129" s="65"/>
      <c r="FYZ129" s="65"/>
      <c r="FZB129" s="65"/>
      <c r="FZD129" s="65"/>
      <c r="FZF129" s="65"/>
      <c r="FZH129" s="65"/>
      <c r="FZJ129" s="65"/>
      <c r="FZL129" s="65"/>
      <c r="FZN129" s="65"/>
      <c r="FZP129" s="65"/>
      <c r="FZR129" s="65"/>
      <c r="FZT129" s="65"/>
      <c r="FZV129" s="65"/>
      <c r="FZX129" s="65"/>
      <c r="FZZ129" s="65"/>
      <c r="GAB129" s="65"/>
      <c r="GAD129" s="65"/>
      <c r="GAF129" s="65"/>
      <c r="GAH129" s="65"/>
      <c r="GAJ129" s="65"/>
      <c r="GAL129" s="65"/>
      <c r="GAN129" s="65"/>
      <c r="GAP129" s="65"/>
      <c r="GAR129" s="65"/>
      <c r="GAT129" s="65"/>
      <c r="GAV129" s="65"/>
      <c r="GAX129" s="65"/>
      <c r="GAZ129" s="65"/>
      <c r="GBB129" s="65"/>
      <c r="GBD129" s="65"/>
      <c r="GBF129" s="65"/>
      <c r="GBH129" s="65"/>
      <c r="GBJ129" s="65"/>
      <c r="GBL129" s="65"/>
      <c r="GBN129" s="65"/>
      <c r="GBP129" s="65"/>
      <c r="GBR129" s="65"/>
      <c r="GBT129" s="65"/>
      <c r="GBV129" s="65"/>
      <c r="GBX129" s="65"/>
      <c r="GBZ129" s="65"/>
      <c r="GCB129" s="65"/>
      <c r="GCD129" s="65"/>
      <c r="GCF129" s="65"/>
      <c r="GCH129" s="65"/>
      <c r="GCJ129" s="65"/>
      <c r="GCL129" s="65"/>
      <c r="GCN129" s="65"/>
      <c r="GCP129" s="65"/>
      <c r="GCR129" s="65"/>
      <c r="GCT129" s="65"/>
      <c r="GCV129" s="65"/>
      <c r="GCX129" s="65"/>
      <c r="GCZ129" s="65"/>
      <c r="GDB129" s="65"/>
      <c r="GDD129" s="65"/>
      <c r="GDF129" s="65"/>
      <c r="GDH129" s="65"/>
      <c r="GDJ129" s="65"/>
      <c r="GDL129" s="65"/>
      <c r="GDN129" s="65"/>
      <c r="GDP129" s="65"/>
      <c r="GDR129" s="65"/>
      <c r="GDT129" s="65"/>
      <c r="GDV129" s="65"/>
      <c r="GDX129" s="65"/>
      <c r="GDZ129" s="65"/>
      <c r="GEB129" s="65"/>
      <c r="GED129" s="65"/>
      <c r="GEF129" s="65"/>
      <c r="GEH129" s="65"/>
      <c r="GEJ129" s="65"/>
      <c r="GEL129" s="65"/>
      <c r="GEN129" s="65"/>
      <c r="GEP129" s="65"/>
      <c r="GER129" s="65"/>
      <c r="GET129" s="65"/>
      <c r="GEV129" s="65"/>
      <c r="GEX129" s="65"/>
      <c r="GEZ129" s="65"/>
      <c r="GFB129" s="65"/>
      <c r="GFD129" s="65"/>
      <c r="GFF129" s="65"/>
      <c r="GFH129" s="65"/>
      <c r="GFJ129" s="65"/>
      <c r="GFL129" s="65"/>
      <c r="GFN129" s="65"/>
      <c r="GFP129" s="65"/>
      <c r="GFR129" s="65"/>
      <c r="GFT129" s="65"/>
      <c r="GFV129" s="65"/>
      <c r="GFX129" s="65"/>
      <c r="GFZ129" s="65"/>
      <c r="GGB129" s="65"/>
      <c r="GGD129" s="65"/>
      <c r="GGF129" s="65"/>
      <c r="GGH129" s="65"/>
      <c r="GGJ129" s="65"/>
      <c r="GGL129" s="65"/>
      <c r="GGN129" s="65"/>
      <c r="GGP129" s="65"/>
      <c r="GGR129" s="65"/>
      <c r="GGT129" s="65"/>
      <c r="GGV129" s="65"/>
      <c r="GGX129" s="65"/>
      <c r="GGZ129" s="65"/>
      <c r="GHB129" s="65"/>
      <c r="GHD129" s="65"/>
      <c r="GHF129" s="65"/>
      <c r="GHH129" s="65"/>
      <c r="GHJ129" s="65"/>
      <c r="GHL129" s="65"/>
      <c r="GHN129" s="65"/>
      <c r="GHP129" s="65"/>
      <c r="GHR129" s="65"/>
      <c r="GHT129" s="65"/>
      <c r="GHV129" s="65"/>
      <c r="GHX129" s="65"/>
      <c r="GHZ129" s="65"/>
      <c r="GIB129" s="65"/>
      <c r="GID129" s="65"/>
      <c r="GIF129" s="65"/>
      <c r="GIH129" s="65"/>
      <c r="GIJ129" s="65"/>
      <c r="GIL129" s="65"/>
      <c r="GIN129" s="65"/>
      <c r="GIP129" s="65"/>
      <c r="GIR129" s="65"/>
      <c r="GIT129" s="65"/>
      <c r="GIV129" s="65"/>
      <c r="GIX129" s="65"/>
      <c r="GIZ129" s="65"/>
      <c r="GJB129" s="65"/>
      <c r="GJD129" s="65"/>
      <c r="GJF129" s="65"/>
      <c r="GJH129" s="65"/>
      <c r="GJJ129" s="65"/>
      <c r="GJL129" s="65"/>
      <c r="GJN129" s="65"/>
      <c r="GJP129" s="65"/>
      <c r="GJR129" s="65"/>
      <c r="GJT129" s="65"/>
      <c r="GJV129" s="65"/>
      <c r="GJX129" s="65"/>
      <c r="GJZ129" s="65"/>
      <c r="GKB129" s="65"/>
      <c r="GKD129" s="65"/>
      <c r="GKF129" s="65"/>
      <c r="GKH129" s="65"/>
      <c r="GKJ129" s="65"/>
      <c r="GKL129" s="65"/>
      <c r="GKN129" s="65"/>
      <c r="GKP129" s="65"/>
      <c r="GKR129" s="65"/>
      <c r="GKT129" s="65"/>
      <c r="GKV129" s="65"/>
      <c r="GKX129" s="65"/>
      <c r="GKZ129" s="65"/>
      <c r="GLB129" s="65"/>
      <c r="GLD129" s="65"/>
      <c r="GLF129" s="65"/>
      <c r="GLH129" s="65"/>
      <c r="GLJ129" s="65"/>
      <c r="GLL129" s="65"/>
      <c r="GLN129" s="65"/>
      <c r="GLP129" s="65"/>
      <c r="GLR129" s="65"/>
      <c r="GLT129" s="65"/>
      <c r="GLV129" s="65"/>
      <c r="GLX129" s="65"/>
      <c r="GLZ129" s="65"/>
      <c r="GMB129" s="65"/>
      <c r="GMD129" s="65"/>
      <c r="GMF129" s="65"/>
      <c r="GMH129" s="65"/>
      <c r="GMJ129" s="65"/>
      <c r="GML129" s="65"/>
      <c r="GMN129" s="65"/>
      <c r="GMP129" s="65"/>
      <c r="GMR129" s="65"/>
      <c r="GMT129" s="65"/>
      <c r="GMV129" s="65"/>
      <c r="GMX129" s="65"/>
      <c r="GMZ129" s="65"/>
      <c r="GNB129" s="65"/>
      <c r="GND129" s="65"/>
      <c r="GNF129" s="65"/>
      <c r="GNH129" s="65"/>
      <c r="GNJ129" s="65"/>
      <c r="GNL129" s="65"/>
      <c r="GNN129" s="65"/>
      <c r="GNP129" s="65"/>
      <c r="GNR129" s="65"/>
      <c r="GNT129" s="65"/>
      <c r="GNV129" s="65"/>
      <c r="GNX129" s="65"/>
      <c r="GNZ129" s="65"/>
      <c r="GOB129" s="65"/>
      <c r="GOD129" s="65"/>
      <c r="GOF129" s="65"/>
      <c r="GOH129" s="65"/>
      <c r="GOJ129" s="65"/>
      <c r="GOL129" s="65"/>
      <c r="GON129" s="65"/>
      <c r="GOP129" s="65"/>
      <c r="GOR129" s="65"/>
      <c r="GOT129" s="65"/>
      <c r="GOV129" s="65"/>
      <c r="GOX129" s="65"/>
      <c r="GOZ129" s="65"/>
      <c r="GPB129" s="65"/>
      <c r="GPD129" s="65"/>
      <c r="GPF129" s="65"/>
      <c r="GPH129" s="65"/>
      <c r="GPJ129" s="65"/>
      <c r="GPL129" s="65"/>
      <c r="GPN129" s="65"/>
      <c r="GPP129" s="65"/>
      <c r="GPR129" s="65"/>
      <c r="GPT129" s="65"/>
      <c r="GPV129" s="65"/>
      <c r="GPX129" s="65"/>
      <c r="GPZ129" s="65"/>
      <c r="GQB129" s="65"/>
      <c r="GQD129" s="65"/>
      <c r="GQF129" s="65"/>
      <c r="GQH129" s="65"/>
      <c r="GQJ129" s="65"/>
      <c r="GQL129" s="65"/>
      <c r="GQN129" s="65"/>
      <c r="GQP129" s="65"/>
      <c r="GQR129" s="65"/>
      <c r="GQT129" s="65"/>
      <c r="GQV129" s="65"/>
      <c r="GQX129" s="65"/>
      <c r="GQZ129" s="65"/>
      <c r="GRB129" s="65"/>
      <c r="GRD129" s="65"/>
      <c r="GRF129" s="65"/>
      <c r="GRH129" s="65"/>
      <c r="GRJ129" s="65"/>
      <c r="GRL129" s="65"/>
      <c r="GRN129" s="65"/>
      <c r="GRP129" s="65"/>
      <c r="GRR129" s="65"/>
      <c r="GRT129" s="65"/>
      <c r="GRV129" s="65"/>
      <c r="GRX129" s="65"/>
      <c r="GRZ129" s="65"/>
      <c r="GSB129" s="65"/>
      <c r="GSD129" s="65"/>
      <c r="GSF129" s="65"/>
      <c r="GSH129" s="65"/>
      <c r="GSJ129" s="65"/>
      <c r="GSL129" s="65"/>
      <c r="GSN129" s="65"/>
      <c r="GSP129" s="65"/>
      <c r="GSR129" s="65"/>
      <c r="GST129" s="65"/>
      <c r="GSV129" s="65"/>
      <c r="GSX129" s="65"/>
      <c r="GSZ129" s="65"/>
      <c r="GTB129" s="65"/>
      <c r="GTD129" s="65"/>
      <c r="GTF129" s="65"/>
      <c r="GTH129" s="65"/>
      <c r="GTJ129" s="65"/>
      <c r="GTL129" s="65"/>
      <c r="GTN129" s="65"/>
      <c r="GTP129" s="65"/>
      <c r="GTR129" s="65"/>
      <c r="GTT129" s="65"/>
      <c r="GTV129" s="65"/>
      <c r="GTX129" s="65"/>
      <c r="GTZ129" s="65"/>
      <c r="GUB129" s="65"/>
      <c r="GUD129" s="65"/>
      <c r="GUF129" s="65"/>
      <c r="GUH129" s="65"/>
      <c r="GUJ129" s="65"/>
      <c r="GUL129" s="65"/>
      <c r="GUN129" s="65"/>
      <c r="GUP129" s="65"/>
      <c r="GUR129" s="65"/>
      <c r="GUT129" s="65"/>
      <c r="GUV129" s="65"/>
      <c r="GUX129" s="65"/>
      <c r="GUZ129" s="65"/>
      <c r="GVB129" s="65"/>
      <c r="GVD129" s="65"/>
      <c r="GVF129" s="65"/>
      <c r="GVH129" s="65"/>
      <c r="GVJ129" s="65"/>
      <c r="GVL129" s="65"/>
      <c r="GVN129" s="65"/>
      <c r="GVP129" s="65"/>
      <c r="GVR129" s="65"/>
      <c r="GVT129" s="65"/>
      <c r="GVV129" s="65"/>
      <c r="GVX129" s="65"/>
      <c r="GVZ129" s="65"/>
      <c r="GWB129" s="65"/>
      <c r="GWD129" s="65"/>
      <c r="GWF129" s="65"/>
      <c r="GWH129" s="65"/>
      <c r="GWJ129" s="65"/>
      <c r="GWL129" s="65"/>
      <c r="GWN129" s="65"/>
      <c r="GWP129" s="65"/>
      <c r="GWR129" s="65"/>
      <c r="GWT129" s="65"/>
      <c r="GWV129" s="65"/>
      <c r="GWX129" s="65"/>
      <c r="GWZ129" s="65"/>
      <c r="GXB129" s="65"/>
      <c r="GXD129" s="65"/>
      <c r="GXF129" s="65"/>
      <c r="GXH129" s="65"/>
      <c r="GXJ129" s="65"/>
      <c r="GXL129" s="65"/>
      <c r="GXN129" s="65"/>
      <c r="GXP129" s="65"/>
      <c r="GXR129" s="65"/>
      <c r="GXT129" s="65"/>
      <c r="GXV129" s="65"/>
      <c r="GXX129" s="65"/>
      <c r="GXZ129" s="65"/>
      <c r="GYB129" s="65"/>
      <c r="GYD129" s="65"/>
      <c r="GYF129" s="65"/>
      <c r="GYH129" s="65"/>
      <c r="GYJ129" s="65"/>
      <c r="GYL129" s="65"/>
      <c r="GYN129" s="65"/>
      <c r="GYP129" s="65"/>
      <c r="GYR129" s="65"/>
      <c r="GYT129" s="65"/>
      <c r="GYV129" s="65"/>
      <c r="GYX129" s="65"/>
      <c r="GYZ129" s="65"/>
      <c r="GZB129" s="65"/>
      <c r="GZD129" s="65"/>
      <c r="GZF129" s="65"/>
      <c r="GZH129" s="65"/>
      <c r="GZJ129" s="65"/>
      <c r="GZL129" s="65"/>
      <c r="GZN129" s="65"/>
      <c r="GZP129" s="65"/>
      <c r="GZR129" s="65"/>
      <c r="GZT129" s="65"/>
      <c r="GZV129" s="65"/>
      <c r="GZX129" s="65"/>
      <c r="GZZ129" s="65"/>
      <c r="HAB129" s="65"/>
      <c r="HAD129" s="65"/>
      <c r="HAF129" s="65"/>
      <c r="HAH129" s="65"/>
      <c r="HAJ129" s="65"/>
      <c r="HAL129" s="65"/>
      <c r="HAN129" s="65"/>
      <c r="HAP129" s="65"/>
      <c r="HAR129" s="65"/>
      <c r="HAT129" s="65"/>
      <c r="HAV129" s="65"/>
      <c r="HAX129" s="65"/>
      <c r="HAZ129" s="65"/>
      <c r="HBB129" s="65"/>
      <c r="HBD129" s="65"/>
      <c r="HBF129" s="65"/>
      <c r="HBH129" s="65"/>
      <c r="HBJ129" s="65"/>
      <c r="HBL129" s="65"/>
      <c r="HBN129" s="65"/>
      <c r="HBP129" s="65"/>
      <c r="HBR129" s="65"/>
      <c r="HBT129" s="65"/>
      <c r="HBV129" s="65"/>
      <c r="HBX129" s="65"/>
      <c r="HBZ129" s="65"/>
      <c r="HCB129" s="65"/>
      <c r="HCD129" s="65"/>
      <c r="HCF129" s="65"/>
      <c r="HCH129" s="65"/>
      <c r="HCJ129" s="65"/>
      <c r="HCL129" s="65"/>
      <c r="HCN129" s="65"/>
      <c r="HCP129" s="65"/>
      <c r="HCR129" s="65"/>
      <c r="HCT129" s="65"/>
      <c r="HCV129" s="65"/>
      <c r="HCX129" s="65"/>
      <c r="HCZ129" s="65"/>
      <c r="HDB129" s="65"/>
      <c r="HDD129" s="65"/>
      <c r="HDF129" s="65"/>
      <c r="HDH129" s="65"/>
      <c r="HDJ129" s="65"/>
      <c r="HDL129" s="65"/>
      <c r="HDN129" s="65"/>
      <c r="HDP129" s="65"/>
      <c r="HDR129" s="65"/>
      <c r="HDT129" s="65"/>
      <c r="HDV129" s="65"/>
      <c r="HDX129" s="65"/>
      <c r="HDZ129" s="65"/>
      <c r="HEB129" s="65"/>
      <c r="HED129" s="65"/>
      <c r="HEF129" s="65"/>
      <c r="HEH129" s="65"/>
      <c r="HEJ129" s="65"/>
      <c r="HEL129" s="65"/>
      <c r="HEN129" s="65"/>
      <c r="HEP129" s="65"/>
      <c r="HER129" s="65"/>
      <c r="HET129" s="65"/>
      <c r="HEV129" s="65"/>
      <c r="HEX129" s="65"/>
      <c r="HEZ129" s="65"/>
      <c r="HFB129" s="65"/>
      <c r="HFD129" s="65"/>
      <c r="HFF129" s="65"/>
      <c r="HFH129" s="65"/>
      <c r="HFJ129" s="65"/>
      <c r="HFL129" s="65"/>
      <c r="HFN129" s="65"/>
      <c r="HFP129" s="65"/>
      <c r="HFR129" s="65"/>
      <c r="HFT129" s="65"/>
      <c r="HFV129" s="65"/>
      <c r="HFX129" s="65"/>
      <c r="HFZ129" s="65"/>
      <c r="HGB129" s="65"/>
      <c r="HGD129" s="65"/>
      <c r="HGF129" s="65"/>
      <c r="HGH129" s="65"/>
      <c r="HGJ129" s="65"/>
      <c r="HGL129" s="65"/>
      <c r="HGN129" s="65"/>
      <c r="HGP129" s="65"/>
      <c r="HGR129" s="65"/>
      <c r="HGT129" s="65"/>
      <c r="HGV129" s="65"/>
      <c r="HGX129" s="65"/>
      <c r="HGZ129" s="65"/>
      <c r="HHB129" s="65"/>
      <c r="HHD129" s="65"/>
      <c r="HHF129" s="65"/>
      <c r="HHH129" s="65"/>
      <c r="HHJ129" s="65"/>
      <c r="HHL129" s="65"/>
      <c r="HHN129" s="65"/>
      <c r="HHP129" s="65"/>
      <c r="HHR129" s="65"/>
      <c r="HHT129" s="65"/>
      <c r="HHV129" s="65"/>
      <c r="HHX129" s="65"/>
      <c r="HHZ129" s="65"/>
      <c r="HIB129" s="65"/>
      <c r="HID129" s="65"/>
      <c r="HIF129" s="65"/>
      <c r="HIH129" s="65"/>
      <c r="HIJ129" s="65"/>
      <c r="HIL129" s="65"/>
      <c r="HIN129" s="65"/>
      <c r="HIP129" s="65"/>
      <c r="HIR129" s="65"/>
      <c r="HIT129" s="65"/>
      <c r="HIV129" s="65"/>
      <c r="HIX129" s="65"/>
      <c r="HIZ129" s="65"/>
      <c r="HJB129" s="65"/>
      <c r="HJD129" s="65"/>
      <c r="HJF129" s="65"/>
      <c r="HJH129" s="65"/>
      <c r="HJJ129" s="65"/>
      <c r="HJL129" s="65"/>
      <c r="HJN129" s="65"/>
      <c r="HJP129" s="65"/>
      <c r="HJR129" s="65"/>
      <c r="HJT129" s="65"/>
      <c r="HJV129" s="65"/>
      <c r="HJX129" s="65"/>
      <c r="HJZ129" s="65"/>
      <c r="HKB129" s="65"/>
      <c r="HKD129" s="65"/>
      <c r="HKF129" s="65"/>
      <c r="HKH129" s="65"/>
      <c r="HKJ129" s="65"/>
      <c r="HKL129" s="65"/>
      <c r="HKN129" s="65"/>
      <c r="HKP129" s="65"/>
      <c r="HKR129" s="65"/>
      <c r="HKT129" s="65"/>
      <c r="HKV129" s="65"/>
      <c r="HKX129" s="65"/>
      <c r="HKZ129" s="65"/>
      <c r="HLB129" s="65"/>
      <c r="HLD129" s="65"/>
      <c r="HLF129" s="65"/>
      <c r="HLH129" s="65"/>
      <c r="HLJ129" s="65"/>
      <c r="HLL129" s="65"/>
      <c r="HLN129" s="65"/>
      <c r="HLP129" s="65"/>
      <c r="HLR129" s="65"/>
      <c r="HLT129" s="65"/>
      <c r="HLV129" s="65"/>
      <c r="HLX129" s="65"/>
      <c r="HLZ129" s="65"/>
      <c r="HMB129" s="65"/>
      <c r="HMD129" s="65"/>
      <c r="HMF129" s="65"/>
      <c r="HMH129" s="65"/>
      <c r="HMJ129" s="65"/>
      <c r="HML129" s="65"/>
      <c r="HMN129" s="65"/>
      <c r="HMP129" s="65"/>
      <c r="HMR129" s="65"/>
      <c r="HMT129" s="65"/>
      <c r="HMV129" s="65"/>
      <c r="HMX129" s="65"/>
      <c r="HMZ129" s="65"/>
      <c r="HNB129" s="65"/>
      <c r="HND129" s="65"/>
      <c r="HNF129" s="65"/>
      <c r="HNH129" s="65"/>
      <c r="HNJ129" s="65"/>
      <c r="HNL129" s="65"/>
      <c r="HNN129" s="65"/>
      <c r="HNP129" s="65"/>
      <c r="HNR129" s="65"/>
      <c r="HNT129" s="65"/>
      <c r="HNV129" s="65"/>
      <c r="HNX129" s="65"/>
      <c r="HNZ129" s="65"/>
      <c r="HOB129" s="65"/>
      <c r="HOD129" s="65"/>
      <c r="HOF129" s="65"/>
      <c r="HOH129" s="65"/>
      <c r="HOJ129" s="65"/>
      <c r="HOL129" s="65"/>
      <c r="HON129" s="65"/>
      <c r="HOP129" s="65"/>
      <c r="HOR129" s="65"/>
      <c r="HOT129" s="65"/>
      <c r="HOV129" s="65"/>
      <c r="HOX129" s="65"/>
      <c r="HOZ129" s="65"/>
      <c r="HPB129" s="65"/>
      <c r="HPD129" s="65"/>
      <c r="HPF129" s="65"/>
      <c r="HPH129" s="65"/>
      <c r="HPJ129" s="65"/>
      <c r="HPL129" s="65"/>
      <c r="HPN129" s="65"/>
      <c r="HPP129" s="65"/>
      <c r="HPR129" s="65"/>
      <c r="HPT129" s="65"/>
      <c r="HPV129" s="65"/>
      <c r="HPX129" s="65"/>
      <c r="HPZ129" s="65"/>
      <c r="HQB129" s="65"/>
      <c r="HQD129" s="65"/>
      <c r="HQF129" s="65"/>
      <c r="HQH129" s="65"/>
      <c r="HQJ129" s="65"/>
      <c r="HQL129" s="65"/>
      <c r="HQN129" s="65"/>
      <c r="HQP129" s="65"/>
      <c r="HQR129" s="65"/>
      <c r="HQT129" s="65"/>
      <c r="HQV129" s="65"/>
      <c r="HQX129" s="65"/>
      <c r="HQZ129" s="65"/>
      <c r="HRB129" s="65"/>
      <c r="HRD129" s="65"/>
      <c r="HRF129" s="65"/>
      <c r="HRH129" s="65"/>
      <c r="HRJ129" s="65"/>
      <c r="HRL129" s="65"/>
      <c r="HRN129" s="65"/>
      <c r="HRP129" s="65"/>
      <c r="HRR129" s="65"/>
      <c r="HRT129" s="65"/>
      <c r="HRV129" s="65"/>
      <c r="HRX129" s="65"/>
      <c r="HRZ129" s="65"/>
      <c r="HSB129" s="65"/>
      <c r="HSD129" s="65"/>
      <c r="HSF129" s="65"/>
      <c r="HSH129" s="65"/>
      <c r="HSJ129" s="65"/>
      <c r="HSL129" s="65"/>
      <c r="HSN129" s="65"/>
      <c r="HSP129" s="65"/>
      <c r="HSR129" s="65"/>
      <c r="HST129" s="65"/>
      <c r="HSV129" s="65"/>
      <c r="HSX129" s="65"/>
      <c r="HSZ129" s="65"/>
      <c r="HTB129" s="65"/>
      <c r="HTD129" s="65"/>
      <c r="HTF129" s="65"/>
      <c r="HTH129" s="65"/>
      <c r="HTJ129" s="65"/>
      <c r="HTL129" s="65"/>
      <c r="HTN129" s="65"/>
      <c r="HTP129" s="65"/>
      <c r="HTR129" s="65"/>
      <c r="HTT129" s="65"/>
      <c r="HTV129" s="65"/>
      <c r="HTX129" s="65"/>
      <c r="HTZ129" s="65"/>
      <c r="HUB129" s="65"/>
      <c r="HUD129" s="65"/>
      <c r="HUF129" s="65"/>
      <c r="HUH129" s="65"/>
      <c r="HUJ129" s="65"/>
      <c r="HUL129" s="65"/>
      <c r="HUN129" s="65"/>
      <c r="HUP129" s="65"/>
      <c r="HUR129" s="65"/>
      <c r="HUT129" s="65"/>
      <c r="HUV129" s="65"/>
      <c r="HUX129" s="65"/>
      <c r="HUZ129" s="65"/>
      <c r="HVB129" s="65"/>
      <c r="HVD129" s="65"/>
      <c r="HVF129" s="65"/>
      <c r="HVH129" s="65"/>
      <c r="HVJ129" s="65"/>
      <c r="HVL129" s="65"/>
      <c r="HVN129" s="65"/>
      <c r="HVP129" s="65"/>
      <c r="HVR129" s="65"/>
      <c r="HVT129" s="65"/>
      <c r="HVV129" s="65"/>
      <c r="HVX129" s="65"/>
      <c r="HVZ129" s="65"/>
      <c r="HWB129" s="65"/>
      <c r="HWD129" s="65"/>
      <c r="HWF129" s="65"/>
      <c r="HWH129" s="65"/>
      <c r="HWJ129" s="65"/>
      <c r="HWL129" s="65"/>
      <c r="HWN129" s="65"/>
      <c r="HWP129" s="65"/>
      <c r="HWR129" s="65"/>
      <c r="HWT129" s="65"/>
      <c r="HWV129" s="65"/>
      <c r="HWX129" s="65"/>
      <c r="HWZ129" s="65"/>
      <c r="HXB129" s="65"/>
      <c r="HXD129" s="65"/>
      <c r="HXF129" s="65"/>
      <c r="HXH129" s="65"/>
      <c r="HXJ129" s="65"/>
      <c r="HXL129" s="65"/>
      <c r="HXN129" s="65"/>
      <c r="HXP129" s="65"/>
      <c r="HXR129" s="65"/>
      <c r="HXT129" s="65"/>
      <c r="HXV129" s="65"/>
      <c r="HXX129" s="65"/>
      <c r="HXZ129" s="65"/>
      <c r="HYB129" s="65"/>
      <c r="HYD129" s="65"/>
      <c r="HYF129" s="65"/>
      <c r="HYH129" s="65"/>
      <c r="HYJ129" s="65"/>
      <c r="HYL129" s="65"/>
      <c r="HYN129" s="65"/>
      <c r="HYP129" s="65"/>
      <c r="HYR129" s="65"/>
      <c r="HYT129" s="65"/>
      <c r="HYV129" s="65"/>
      <c r="HYX129" s="65"/>
      <c r="HYZ129" s="65"/>
      <c r="HZB129" s="65"/>
      <c r="HZD129" s="65"/>
      <c r="HZF129" s="65"/>
      <c r="HZH129" s="65"/>
      <c r="HZJ129" s="65"/>
      <c r="HZL129" s="65"/>
      <c r="HZN129" s="65"/>
      <c r="HZP129" s="65"/>
      <c r="HZR129" s="65"/>
      <c r="HZT129" s="65"/>
      <c r="HZV129" s="65"/>
      <c r="HZX129" s="65"/>
      <c r="HZZ129" s="65"/>
      <c r="IAB129" s="65"/>
      <c r="IAD129" s="65"/>
      <c r="IAF129" s="65"/>
      <c r="IAH129" s="65"/>
      <c r="IAJ129" s="65"/>
      <c r="IAL129" s="65"/>
      <c r="IAN129" s="65"/>
      <c r="IAP129" s="65"/>
      <c r="IAR129" s="65"/>
      <c r="IAT129" s="65"/>
      <c r="IAV129" s="65"/>
      <c r="IAX129" s="65"/>
      <c r="IAZ129" s="65"/>
      <c r="IBB129" s="65"/>
      <c r="IBD129" s="65"/>
      <c r="IBF129" s="65"/>
      <c r="IBH129" s="65"/>
      <c r="IBJ129" s="65"/>
      <c r="IBL129" s="65"/>
      <c r="IBN129" s="65"/>
      <c r="IBP129" s="65"/>
      <c r="IBR129" s="65"/>
      <c r="IBT129" s="65"/>
      <c r="IBV129" s="65"/>
      <c r="IBX129" s="65"/>
      <c r="IBZ129" s="65"/>
      <c r="ICB129" s="65"/>
      <c r="ICD129" s="65"/>
      <c r="ICF129" s="65"/>
      <c r="ICH129" s="65"/>
      <c r="ICJ129" s="65"/>
      <c r="ICL129" s="65"/>
      <c r="ICN129" s="65"/>
      <c r="ICP129" s="65"/>
      <c r="ICR129" s="65"/>
      <c r="ICT129" s="65"/>
      <c r="ICV129" s="65"/>
      <c r="ICX129" s="65"/>
      <c r="ICZ129" s="65"/>
      <c r="IDB129" s="65"/>
      <c r="IDD129" s="65"/>
      <c r="IDF129" s="65"/>
      <c r="IDH129" s="65"/>
      <c r="IDJ129" s="65"/>
      <c r="IDL129" s="65"/>
      <c r="IDN129" s="65"/>
      <c r="IDP129" s="65"/>
      <c r="IDR129" s="65"/>
      <c r="IDT129" s="65"/>
      <c r="IDV129" s="65"/>
      <c r="IDX129" s="65"/>
      <c r="IDZ129" s="65"/>
      <c r="IEB129" s="65"/>
      <c r="IED129" s="65"/>
      <c r="IEF129" s="65"/>
      <c r="IEH129" s="65"/>
      <c r="IEJ129" s="65"/>
      <c r="IEL129" s="65"/>
      <c r="IEN129" s="65"/>
      <c r="IEP129" s="65"/>
      <c r="IER129" s="65"/>
      <c r="IET129" s="65"/>
      <c r="IEV129" s="65"/>
      <c r="IEX129" s="65"/>
      <c r="IEZ129" s="65"/>
      <c r="IFB129" s="65"/>
      <c r="IFD129" s="65"/>
      <c r="IFF129" s="65"/>
      <c r="IFH129" s="65"/>
      <c r="IFJ129" s="65"/>
      <c r="IFL129" s="65"/>
      <c r="IFN129" s="65"/>
      <c r="IFP129" s="65"/>
      <c r="IFR129" s="65"/>
      <c r="IFT129" s="65"/>
      <c r="IFV129" s="65"/>
      <c r="IFX129" s="65"/>
      <c r="IFZ129" s="65"/>
      <c r="IGB129" s="65"/>
      <c r="IGD129" s="65"/>
      <c r="IGF129" s="65"/>
      <c r="IGH129" s="65"/>
      <c r="IGJ129" s="65"/>
      <c r="IGL129" s="65"/>
      <c r="IGN129" s="65"/>
      <c r="IGP129" s="65"/>
      <c r="IGR129" s="65"/>
      <c r="IGT129" s="65"/>
      <c r="IGV129" s="65"/>
      <c r="IGX129" s="65"/>
      <c r="IGZ129" s="65"/>
      <c r="IHB129" s="65"/>
      <c r="IHD129" s="65"/>
      <c r="IHF129" s="65"/>
      <c r="IHH129" s="65"/>
      <c r="IHJ129" s="65"/>
      <c r="IHL129" s="65"/>
      <c r="IHN129" s="65"/>
      <c r="IHP129" s="65"/>
      <c r="IHR129" s="65"/>
      <c r="IHT129" s="65"/>
      <c r="IHV129" s="65"/>
      <c r="IHX129" s="65"/>
      <c r="IHZ129" s="65"/>
      <c r="IIB129" s="65"/>
      <c r="IID129" s="65"/>
      <c r="IIF129" s="65"/>
      <c r="IIH129" s="65"/>
      <c r="IIJ129" s="65"/>
      <c r="IIL129" s="65"/>
      <c r="IIN129" s="65"/>
      <c r="IIP129" s="65"/>
      <c r="IIR129" s="65"/>
      <c r="IIT129" s="65"/>
      <c r="IIV129" s="65"/>
      <c r="IIX129" s="65"/>
      <c r="IIZ129" s="65"/>
      <c r="IJB129" s="65"/>
      <c r="IJD129" s="65"/>
      <c r="IJF129" s="65"/>
      <c r="IJH129" s="65"/>
      <c r="IJJ129" s="65"/>
      <c r="IJL129" s="65"/>
      <c r="IJN129" s="65"/>
      <c r="IJP129" s="65"/>
      <c r="IJR129" s="65"/>
      <c r="IJT129" s="65"/>
      <c r="IJV129" s="65"/>
      <c r="IJX129" s="65"/>
      <c r="IJZ129" s="65"/>
      <c r="IKB129" s="65"/>
      <c r="IKD129" s="65"/>
      <c r="IKF129" s="65"/>
      <c r="IKH129" s="65"/>
      <c r="IKJ129" s="65"/>
      <c r="IKL129" s="65"/>
      <c r="IKN129" s="65"/>
      <c r="IKP129" s="65"/>
      <c r="IKR129" s="65"/>
      <c r="IKT129" s="65"/>
      <c r="IKV129" s="65"/>
      <c r="IKX129" s="65"/>
      <c r="IKZ129" s="65"/>
      <c r="ILB129" s="65"/>
      <c r="ILD129" s="65"/>
      <c r="ILF129" s="65"/>
      <c r="ILH129" s="65"/>
      <c r="ILJ129" s="65"/>
      <c r="ILL129" s="65"/>
      <c r="ILN129" s="65"/>
      <c r="ILP129" s="65"/>
      <c r="ILR129" s="65"/>
      <c r="ILT129" s="65"/>
      <c r="ILV129" s="65"/>
      <c r="ILX129" s="65"/>
      <c r="ILZ129" s="65"/>
      <c r="IMB129" s="65"/>
      <c r="IMD129" s="65"/>
      <c r="IMF129" s="65"/>
      <c r="IMH129" s="65"/>
      <c r="IMJ129" s="65"/>
      <c r="IML129" s="65"/>
      <c r="IMN129" s="65"/>
      <c r="IMP129" s="65"/>
      <c r="IMR129" s="65"/>
      <c r="IMT129" s="65"/>
      <c r="IMV129" s="65"/>
      <c r="IMX129" s="65"/>
      <c r="IMZ129" s="65"/>
      <c r="INB129" s="65"/>
      <c r="IND129" s="65"/>
      <c r="INF129" s="65"/>
      <c r="INH129" s="65"/>
      <c r="INJ129" s="65"/>
      <c r="INL129" s="65"/>
      <c r="INN129" s="65"/>
      <c r="INP129" s="65"/>
      <c r="INR129" s="65"/>
      <c r="INT129" s="65"/>
      <c r="INV129" s="65"/>
      <c r="INX129" s="65"/>
      <c r="INZ129" s="65"/>
      <c r="IOB129" s="65"/>
      <c r="IOD129" s="65"/>
      <c r="IOF129" s="65"/>
      <c r="IOH129" s="65"/>
      <c r="IOJ129" s="65"/>
      <c r="IOL129" s="65"/>
      <c r="ION129" s="65"/>
      <c r="IOP129" s="65"/>
      <c r="IOR129" s="65"/>
      <c r="IOT129" s="65"/>
      <c r="IOV129" s="65"/>
      <c r="IOX129" s="65"/>
      <c r="IOZ129" s="65"/>
      <c r="IPB129" s="65"/>
      <c r="IPD129" s="65"/>
      <c r="IPF129" s="65"/>
      <c r="IPH129" s="65"/>
      <c r="IPJ129" s="65"/>
      <c r="IPL129" s="65"/>
      <c r="IPN129" s="65"/>
      <c r="IPP129" s="65"/>
      <c r="IPR129" s="65"/>
      <c r="IPT129" s="65"/>
      <c r="IPV129" s="65"/>
      <c r="IPX129" s="65"/>
      <c r="IPZ129" s="65"/>
      <c r="IQB129" s="65"/>
      <c r="IQD129" s="65"/>
      <c r="IQF129" s="65"/>
      <c r="IQH129" s="65"/>
      <c r="IQJ129" s="65"/>
      <c r="IQL129" s="65"/>
      <c r="IQN129" s="65"/>
      <c r="IQP129" s="65"/>
      <c r="IQR129" s="65"/>
      <c r="IQT129" s="65"/>
      <c r="IQV129" s="65"/>
      <c r="IQX129" s="65"/>
      <c r="IQZ129" s="65"/>
      <c r="IRB129" s="65"/>
      <c r="IRD129" s="65"/>
      <c r="IRF129" s="65"/>
      <c r="IRH129" s="65"/>
      <c r="IRJ129" s="65"/>
      <c r="IRL129" s="65"/>
      <c r="IRN129" s="65"/>
      <c r="IRP129" s="65"/>
      <c r="IRR129" s="65"/>
      <c r="IRT129" s="65"/>
      <c r="IRV129" s="65"/>
      <c r="IRX129" s="65"/>
      <c r="IRZ129" s="65"/>
      <c r="ISB129" s="65"/>
      <c r="ISD129" s="65"/>
      <c r="ISF129" s="65"/>
      <c r="ISH129" s="65"/>
      <c r="ISJ129" s="65"/>
      <c r="ISL129" s="65"/>
      <c r="ISN129" s="65"/>
      <c r="ISP129" s="65"/>
      <c r="ISR129" s="65"/>
      <c r="IST129" s="65"/>
      <c r="ISV129" s="65"/>
      <c r="ISX129" s="65"/>
      <c r="ISZ129" s="65"/>
      <c r="ITB129" s="65"/>
      <c r="ITD129" s="65"/>
      <c r="ITF129" s="65"/>
      <c r="ITH129" s="65"/>
      <c r="ITJ129" s="65"/>
      <c r="ITL129" s="65"/>
      <c r="ITN129" s="65"/>
      <c r="ITP129" s="65"/>
      <c r="ITR129" s="65"/>
      <c r="ITT129" s="65"/>
      <c r="ITV129" s="65"/>
      <c r="ITX129" s="65"/>
      <c r="ITZ129" s="65"/>
      <c r="IUB129" s="65"/>
      <c r="IUD129" s="65"/>
      <c r="IUF129" s="65"/>
      <c r="IUH129" s="65"/>
      <c r="IUJ129" s="65"/>
      <c r="IUL129" s="65"/>
      <c r="IUN129" s="65"/>
      <c r="IUP129" s="65"/>
      <c r="IUR129" s="65"/>
      <c r="IUT129" s="65"/>
      <c r="IUV129" s="65"/>
      <c r="IUX129" s="65"/>
      <c r="IUZ129" s="65"/>
      <c r="IVB129" s="65"/>
      <c r="IVD129" s="65"/>
      <c r="IVF129" s="65"/>
      <c r="IVH129" s="65"/>
      <c r="IVJ129" s="65"/>
      <c r="IVL129" s="65"/>
      <c r="IVN129" s="65"/>
      <c r="IVP129" s="65"/>
      <c r="IVR129" s="65"/>
      <c r="IVT129" s="65"/>
      <c r="IVV129" s="65"/>
      <c r="IVX129" s="65"/>
      <c r="IVZ129" s="65"/>
      <c r="IWB129" s="65"/>
      <c r="IWD129" s="65"/>
      <c r="IWF129" s="65"/>
      <c r="IWH129" s="65"/>
      <c r="IWJ129" s="65"/>
      <c r="IWL129" s="65"/>
      <c r="IWN129" s="65"/>
      <c r="IWP129" s="65"/>
      <c r="IWR129" s="65"/>
      <c r="IWT129" s="65"/>
      <c r="IWV129" s="65"/>
      <c r="IWX129" s="65"/>
      <c r="IWZ129" s="65"/>
      <c r="IXB129" s="65"/>
      <c r="IXD129" s="65"/>
      <c r="IXF129" s="65"/>
      <c r="IXH129" s="65"/>
      <c r="IXJ129" s="65"/>
      <c r="IXL129" s="65"/>
      <c r="IXN129" s="65"/>
      <c r="IXP129" s="65"/>
      <c r="IXR129" s="65"/>
      <c r="IXT129" s="65"/>
      <c r="IXV129" s="65"/>
      <c r="IXX129" s="65"/>
      <c r="IXZ129" s="65"/>
      <c r="IYB129" s="65"/>
      <c r="IYD129" s="65"/>
      <c r="IYF129" s="65"/>
      <c r="IYH129" s="65"/>
      <c r="IYJ129" s="65"/>
      <c r="IYL129" s="65"/>
      <c r="IYN129" s="65"/>
      <c r="IYP129" s="65"/>
      <c r="IYR129" s="65"/>
      <c r="IYT129" s="65"/>
      <c r="IYV129" s="65"/>
      <c r="IYX129" s="65"/>
      <c r="IYZ129" s="65"/>
      <c r="IZB129" s="65"/>
      <c r="IZD129" s="65"/>
      <c r="IZF129" s="65"/>
      <c r="IZH129" s="65"/>
      <c r="IZJ129" s="65"/>
      <c r="IZL129" s="65"/>
      <c r="IZN129" s="65"/>
      <c r="IZP129" s="65"/>
      <c r="IZR129" s="65"/>
      <c r="IZT129" s="65"/>
      <c r="IZV129" s="65"/>
      <c r="IZX129" s="65"/>
      <c r="IZZ129" s="65"/>
      <c r="JAB129" s="65"/>
      <c r="JAD129" s="65"/>
      <c r="JAF129" s="65"/>
      <c r="JAH129" s="65"/>
      <c r="JAJ129" s="65"/>
      <c r="JAL129" s="65"/>
      <c r="JAN129" s="65"/>
      <c r="JAP129" s="65"/>
      <c r="JAR129" s="65"/>
      <c r="JAT129" s="65"/>
      <c r="JAV129" s="65"/>
      <c r="JAX129" s="65"/>
      <c r="JAZ129" s="65"/>
      <c r="JBB129" s="65"/>
      <c r="JBD129" s="65"/>
      <c r="JBF129" s="65"/>
      <c r="JBH129" s="65"/>
      <c r="JBJ129" s="65"/>
      <c r="JBL129" s="65"/>
      <c r="JBN129" s="65"/>
      <c r="JBP129" s="65"/>
      <c r="JBR129" s="65"/>
      <c r="JBT129" s="65"/>
      <c r="JBV129" s="65"/>
      <c r="JBX129" s="65"/>
      <c r="JBZ129" s="65"/>
      <c r="JCB129" s="65"/>
      <c r="JCD129" s="65"/>
      <c r="JCF129" s="65"/>
      <c r="JCH129" s="65"/>
      <c r="JCJ129" s="65"/>
      <c r="JCL129" s="65"/>
      <c r="JCN129" s="65"/>
      <c r="JCP129" s="65"/>
      <c r="JCR129" s="65"/>
      <c r="JCT129" s="65"/>
      <c r="JCV129" s="65"/>
      <c r="JCX129" s="65"/>
      <c r="JCZ129" s="65"/>
      <c r="JDB129" s="65"/>
      <c r="JDD129" s="65"/>
      <c r="JDF129" s="65"/>
      <c r="JDH129" s="65"/>
      <c r="JDJ129" s="65"/>
      <c r="JDL129" s="65"/>
      <c r="JDN129" s="65"/>
      <c r="JDP129" s="65"/>
      <c r="JDR129" s="65"/>
      <c r="JDT129" s="65"/>
      <c r="JDV129" s="65"/>
      <c r="JDX129" s="65"/>
      <c r="JDZ129" s="65"/>
      <c r="JEB129" s="65"/>
      <c r="JED129" s="65"/>
      <c r="JEF129" s="65"/>
      <c r="JEH129" s="65"/>
      <c r="JEJ129" s="65"/>
      <c r="JEL129" s="65"/>
      <c r="JEN129" s="65"/>
      <c r="JEP129" s="65"/>
      <c r="JER129" s="65"/>
      <c r="JET129" s="65"/>
      <c r="JEV129" s="65"/>
      <c r="JEX129" s="65"/>
      <c r="JEZ129" s="65"/>
      <c r="JFB129" s="65"/>
      <c r="JFD129" s="65"/>
      <c r="JFF129" s="65"/>
      <c r="JFH129" s="65"/>
      <c r="JFJ129" s="65"/>
      <c r="JFL129" s="65"/>
      <c r="JFN129" s="65"/>
      <c r="JFP129" s="65"/>
      <c r="JFR129" s="65"/>
      <c r="JFT129" s="65"/>
      <c r="JFV129" s="65"/>
      <c r="JFX129" s="65"/>
      <c r="JFZ129" s="65"/>
      <c r="JGB129" s="65"/>
      <c r="JGD129" s="65"/>
      <c r="JGF129" s="65"/>
      <c r="JGH129" s="65"/>
      <c r="JGJ129" s="65"/>
      <c r="JGL129" s="65"/>
      <c r="JGN129" s="65"/>
      <c r="JGP129" s="65"/>
      <c r="JGR129" s="65"/>
      <c r="JGT129" s="65"/>
      <c r="JGV129" s="65"/>
      <c r="JGX129" s="65"/>
      <c r="JGZ129" s="65"/>
      <c r="JHB129" s="65"/>
      <c r="JHD129" s="65"/>
      <c r="JHF129" s="65"/>
      <c r="JHH129" s="65"/>
      <c r="JHJ129" s="65"/>
      <c r="JHL129" s="65"/>
      <c r="JHN129" s="65"/>
      <c r="JHP129" s="65"/>
      <c r="JHR129" s="65"/>
      <c r="JHT129" s="65"/>
      <c r="JHV129" s="65"/>
      <c r="JHX129" s="65"/>
      <c r="JHZ129" s="65"/>
      <c r="JIB129" s="65"/>
      <c r="JID129" s="65"/>
      <c r="JIF129" s="65"/>
      <c r="JIH129" s="65"/>
      <c r="JIJ129" s="65"/>
      <c r="JIL129" s="65"/>
      <c r="JIN129" s="65"/>
      <c r="JIP129" s="65"/>
      <c r="JIR129" s="65"/>
      <c r="JIT129" s="65"/>
      <c r="JIV129" s="65"/>
      <c r="JIX129" s="65"/>
      <c r="JIZ129" s="65"/>
      <c r="JJB129" s="65"/>
      <c r="JJD129" s="65"/>
      <c r="JJF129" s="65"/>
      <c r="JJH129" s="65"/>
      <c r="JJJ129" s="65"/>
      <c r="JJL129" s="65"/>
      <c r="JJN129" s="65"/>
      <c r="JJP129" s="65"/>
      <c r="JJR129" s="65"/>
      <c r="JJT129" s="65"/>
      <c r="JJV129" s="65"/>
      <c r="JJX129" s="65"/>
      <c r="JJZ129" s="65"/>
      <c r="JKB129" s="65"/>
      <c r="JKD129" s="65"/>
      <c r="JKF129" s="65"/>
      <c r="JKH129" s="65"/>
      <c r="JKJ129" s="65"/>
      <c r="JKL129" s="65"/>
      <c r="JKN129" s="65"/>
      <c r="JKP129" s="65"/>
      <c r="JKR129" s="65"/>
      <c r="JKT129" s="65"/>
      <c r="JKV129" s="65"/>
      <c r="JKX129" s="65"/>
      <c r="JKZ129" s="65"/>
      <c r="JLB129" s="65"/>
      <c r="JLD129" s="65"/>
      <c r="JLF129" s="65"/>
      <c r="JLH129" s="65"/>
      <c r="JLJ129" s="65"/>
      <c r="JLL129" s="65"/>
      <c r="JLN129" s="65"/>
      <c r="JLP129" s="65"/>
      <c r="JLR129" s="65"/>
      <c r="JLT129" s="65"/>
      <c r="JLV129" s="65"/>
      <c r="JLX129" s="65"/>
      <c r="JLZ129" s="65"/>
      <c r="JMB129" s="65"/>
      <c r="JMD129" s="65"/>
      <c r="JMF129" s="65"/>
      <c r="JMH129" s="65"/>
      <c r="JMJ129" s="65"/>
      <c r="JML129" s="65"/>
      <c r="JMN129" s="65"/>
      <c r="JMP129" s="65"/>
      <c r="JMR129" s="65"/>
      <c r="JMT129" s="65"/>
      <c r="JMV129" s="65"/>
      <c r="JMX129" s="65"/>
      <c r="JMZ129" s="65"/>
      <c r="JNB129" s="65"/>
      <c r="JND129" s="65"/>
      <c r="JNF129" s="65"/>
      <c r="JNH129" s="65"/>
      <c r="JNJ129" s="65"/>
      <c r="JNL129" s="65"/>
      <c r="JNN129" s="65"/>
      <c r="JNP129" s="65"/>
      <c r="JNR129" s="65"/>
      <c r="JNT129" s="65"/>
      <c r="JNV129" s="65"/>
      <c r="JNX129" s="65"/>
      <c r="JNZ129" s="65"/>
      <c r="JOB129" s="65"/>
      <c r="JOD129" s="65"/>
      <c r="JOF129" s="65"/>
      <c r="JOH129" s="65"/>
      <c r="JOJ129" s="65"/>
      <c r="JOL129" s="65"/>
      <c r="JON129" s="65"/>
      <c r="JOP129" s="65"/>
      <c r="JOR129" s="65"/>
      <c r="JOT129" s="65"/>
      <c r="JOV129" s="65"/>
      <c r="JOX129" s="65"/>
      <c r="JOZ129" s="65"/>
      <c r="JPB129" s="65"/>
      <c r="JPD129" s="65"/>
      <c r="JPF129" s="65"/>
      <c r="JPH129" s="65"/>
      <c r="JPJ129" s="65"/>
      <c r="JPL129" s="65"/>
      <c r="JPN129" s="65"/>
      <c r="JPP129" s="65"/>
      <c r="JPR129" s="65"/>
      <c r="JPT129" s="65"/>
      <c r="JPV129" s="65"/>
      <c r="JPX129" s="65"/>
      <c r="JPZ129" s="65"/>
      <c r="JQB129" s="65"/>
      <c r="JQD129" s="65"/>
      <c r="JQF129" s="65"/>
      <c r="JQH129" s="65"/>
      <c r="JQJ129" s="65"/>
      <c r="JQL129" s="65"/>
      <c r="JQN129" s="65"/>
      <c r="JQP129" s="65"/>
      <c r="JQR129" s="65"/>
      <c r="JQT129" s="65"/>
      <c r="JQV129" s="65"/>
      <c r="JQX129" s="65"/>
      <c r="JQZ129" s="65"/>
      <c r="JRB129" s="65"/>
      <c r="JRD129" s="65"/>
      <c r="JRF129" s="65"/>
      <c r="JRH129" s="65"/>
      <c r="JRJ129" s="65"/>
      <c r="JRL129" s="65"/>
      <c r="JRN129" s="65"/>
      <c r="JRP129" s="65"/>
      <c r="JRR129" s="65"/>
      <c r="JRT129" s="65"/>
      <c r="JRV129" s="65"/>
      <c r="JRX129" s="65"/>
      <c r="JRZ129" s="65"/>
      <c r="JSB129" s="65"/>
      <c r="JSD129" s="65"/>
      <c r="JSF129" s="65"/>
      <c r="JSH129" s="65"/>
      <c r="JSJ129" s="65"/>
      <c r="JSL129" s="65"/>
      <c r="JSN129" s="65"/>
      <c r="JSP129" s="65"/>
      <c r="JSR129" s="65"/>
      <c r="JST129" s="65"/>
      <c r="JSV129" s="65"/>
      <c r="JSX129" s="65"/>
      <c r="JSZ129" s="65"/>
      <c r="JTB129" s="65"/>
      <c r="JTD129" s="65"/>
      <c r="JTF129" s="65"/>
      <c r="JTH129" s="65"/>
      <c r="JTJ129" s="65"/>
      <c r="JTL129" s="65"/>
      <c r="JTN129" s="65"/>
      <c r="JTP129" s="65"/>
      <c r="JTR129" s="65"/>
      <c r="JTT129" s="65"/>
      <c r="JTV129" s="65"/>
      <c r="JTX129" s="65"/>
      <c r="JTZ129" s="65"/>
      <c r="JUB129" s="65"/>
      <c r="JUD129" s="65"/>
      <c r="JUF129" s="65"/>
      <c r="JUH129" s="65"/>
      <c r="JUJ129" s="65"/>
      <c r="JUL129" s="65"/>
      <c r="JUN129" s="65"/>
      <c r="JUP129" s="65"/>
      <c r="JUR129" s="65"/>
      <c r="JUT129" s="65"/>
      <c r="JUV129" s="65"/>
      <c r="JUX129" s="65"/>
      <c r="JUZ129" s="65"/>
      <c r="JVB129" s="65"/>
      <c r="JVD129" s="65"/>
      <c r="JVF129" s="65"/>
      <c r="JVH129" s="65"/>
      <c r="JVJ129" s="65"/>
      <c r="JVL129" s="65"/>
      <c r="JVN129" s="65"/>
      <c r="JVP129" s="65"/>
      <c r="JVR129" s="65"/>
      <c r="JVT129" s="65"/>
      <c r="JVV129" s="65"/>
      <c r="JVX129" s="65"/>
      <c r="JVZ129" s="65"/>
      <c r="JWB129" s="65"/>
      <c r="JWD129" s="65"/>
      <c r="JWF129" s="65"/>
      <c r="JWH129" s="65"/>
      <c r="JWJ129" s="65"/>
      <c r="JWL129" s="65"/>
      <c r="JWN129" s="65"/>
      <c r="JWP129" s="65"/>
      <c r="JWR129" s="65"/>
      <c r="JWT129" s="65"/>
      <c r="JWV129" s="65"/>
      <c r="JWX129" s="65"/>
      <c r="JWZ129" s="65"/>
      <c r="JXB129" s="65"/>
      <c r="JXD129" s="65"/>
      <c r="JXF129" s="65"/>
      <c r="JXH129" s="65"/>
      <c r="JXJ129" s="65"/>
      <c r="JXL129" s="65"/>
      <c r="JXN129" s="65"/>
      <c r="JXP129" s="65"/>
      <c r="JXR129" s="65"/>
      <c r="JXT129" s="65"/>
      <c r="JXV129" s="65"/>
      <c r="JXX129" s="65"/>
      <c r="JXZ129" s="65"/>
      <c r="JYB129" s="65"/>
      <c r="JYD129" s="65"/>
      <c r="JYF129" s="65"/>
      <c r="JYH129" s="65"/>
      <c r="JYJ129" s="65"/>
      <c r="JYL129" s="65"/>
      <c r="JYN129" s="65"/>
      <c r="JYP129" s="65"/>
      <c r="JYR129" s="65"/>
      <c r="JYT129" s="65"/>
      <c r="JYV129" s="65"/>
      <c r="JYX129" s="65"/>
      <c r="JYZ129" s="65"/>
      <c r="JZB129" s="65"/>
      <c r="JZD129" s="65"/>
      <c r="JZF129" s="65"/>
      <c r="JZH129" s="65"/>
      <c r="JZJ129" s="65"/>
      <c r="JZL129" s="65"/>
      <c r="JZN129" s="65"/>
      <c r="JZP129" s="65"/>
      <c r="JZR129" s="65"/>
      <c r="JZT129" s="65"/>
      <c r="JZV129" s="65"/>
      <c r="JZX129" s="65"/>
      <c r="JZZ129" s="65"/>
      <c r="KAB129" s="65"/>
      <c r="KAD129" s="65"/>
      <c r="KAF129" s="65"/>
      <c r="KAH129" s="65"/>
      <c r="KAJ129" s="65"/>
      <c r="KAL129" s="65"/>
      <c r="KAN129" s="65"/>
      <c r="KAP129" s="65"/>
      <c r="KAR129" s="65"/>
      <c r="KAT129" s="65"/>
      <c r="KAV129" s="65"/>
      <c r="KAX129" s="65"/>
      <c r="KAZ129" s="65"/>
      <c r="KBB129" s="65"/>
      <c r="KBD129" s="65"/>
      <c r="KBF129" s="65"/>
      <c r="KBH129" s="65"/>
      <c r="KBJ129" s="65"/>
      <c r="KBL129" s="65"/>
      <c r="KBN129" s="65"/>
      <c r="KBP129" s="65"/>
      <c r="KBR129" s="65"/>
      <c r="KBT129" s="65"/>
      <c r="KBV129" s="65"/>
      <c r="KBX129" s="65"/>
      <c r="KBZ129" s="65"/>
      <c r="KCB129" s="65"/>
      <c r="KCD129" s="65"/>
      <c r="KCF129" s="65"/>
      <c r="KCH129" s="65"/>
      <c r="KCJ129" s="65"/>
      <c r="KCL129" s="65"/>
      <c r="KCN129" s="65"/>
      <c r="KCP129" s="65"/>
      <c r="KCR129" s="65"/>
      <c r="KCT129" s="65"/>
      <c r="KCV129" s="65"/>
      <c r="KCX129" s="65"/>
      <c r="KCZ129" s="65"/>
      <c r="KDB129" s="65"/>
      <c r="KDD129" s="65"/>
      <c r="KDF129" s="65"/>
      <c r="KDH129" s="65"/>
      <c r="KDJ129" s="65"/>
      <c r="KDL129" s="65"/>
      <c r="KDN129" s="65"/>
      <c r="KDP129" s="65"/>
      <c r="KDR129" s="65"/>
      <c r="KDT129" s="65"/>
      <c r="KDV129" s="65"/>
      <c r="KDX129" s="65"/>
      <c r="KDZ129" s="65"/>
      <c r="KEB129" s="65"/>
      <c r="KED129" s="65"/>
      <c r="KEF129" s="65"/>
      <c r="KEH129" s="65"/>
      <c r="KEJ129" s="65"/>
      <c r="KEL129" s="65"/>
      <c r="KEN129" s="65"/>
      <c r="KEP129" s="65"/>
      <c r="KER129" s="65"/>
      <c r="KET129" s="65"/>
      <c r="KEV129" s="65"/>
      <c r="KEX129" s="65"/>
      <c r="KEZ129" s="65"/>
      <c r="KFB129" s="65"/>
      <c r="KFD129" s="65"/>
      <c r="KFF129" s="65"/>
      <c r="KFH129" s="65"/>
      <c r="KFJ129" s="65"/>
      <c r="KFL129" s="65"/>
      <c r="KFN129" s="65"/>
      <c r="KFP129" s="65"/>
      <c r="KFR129" s="65"/>
      <c r="KFT129" s="65"/>
      <c r="KFV129" s="65"/>
      <c r="KFX129" s="65"/>
      <c r="KFZ129" s="65"/>
      <c r="KGB129" s="65"/>
      <c r="KGD129" s="65"/>
      <c r="KGF129" s="65"/>
      <c r="KGH129" s="65"/>
      <c r="KGJ129" s="65"/>
      <c r="KGL129" s="65"/>
      <c r="KGN129" s="65"/>
      <c r="KGP129" s="65"/>
      <c r="KGR129" s="65"/>
      <c r="KGT129" s="65"/>
      <c r="KGV129" s="65"/>
      <c r="KGX129" s="65"/>
      <c r="KGZ129" s="65"/>
      <c r="KHB129" s="65"/>
      <c r="KHD129" s="65"/>
      <c r="KHF129" s="65"/>
      <c r="KHH129" s="65"/>
      <c r="KHJ129" s="65"/>
      <c r="KHL129" s="65"/>
      <c r="KHN129" s="65"/>
      <c r="KHP129" s="65"/>
      <c r="KHR129" s="65"/>
      <c r="KHT129" s="65"/>
      <c r="KHV129" s="65"/>
      <c r="KHX129" s="65"/>
      <c r="KHZ129" s="65"/>
      <c r="KIB129" s="65"/>
      <c r="KID129" s="65"/>
      <c r="KIF129" s="65"/>
      <c r="KIH129" s="65"/>
      <c r="KIJ129" s="65"/>
      <c r="KIL129" s="65"/>
      <c r="KIN129" s="65"/>
      <c r="KIP129" s="65"/>
      <c r="KIR129" s="65"/>
      <c r="KIT129" s="65"/>
      <c r="KIV129" s="65"/>
      <c r="KIX129" s="65"/>
      <c r="KIZ129" s="65"/>
      <c r="KJB129" s="65"/>
      <c r="KJD129" s="65"/>
      <c r="KJF129" s="65"/>
      <c r="KJH129" s="65"/>
      <c r="KJJ129" s="65"/>
      <c r="KJL129" s="65"/>
      <c r="KJN129" s="65"/>
      <c r="KJP129" s="65"/>
      <c r="KJR129" s="65"/>
      <c r="KJT129" s="65"/>
      <c r="KJV129" s="65"/>
      <c r="KJX129" s="65"/>
      <c r="KJZ129" s="65"/>
      <c r="KKB129" s="65"/>
      <c r="KKD129" s="65"/>
      <c r="KKF129" s="65"/>
      <c r="KKH129" s="65"/>
      <c r="KKJ129" s="65"/>
      <c r="KKL129" s="65"/>
      <c r="KKN129" s="65"/>
      <c r="KKP129" s="65"/>
      <c r="KKR129" s="65"/>
      <c r="KKT129" s="65"/>
      <c r="KKV129" s="65"/>
      <c r="KKX129" s="65"/>
      <c r="KKZ129" s="65"/>
      <c r="KLB129" s="65"/>
      <c r="KLD129" s="65"/>
      <c r="KLF129" s="65"/>
      <c r="KLH129" s="65"/>
      <c r="KLJ129" s="65"/>
      <c r="KLL129" s="65"/>
      <c r="KLN129" s="65"/>
      <c r="KLP129" s="65"/>
      <c r="KLR129" s="65"/>
      <c r="KLT129" s="65"/>
      <c r="KLV129" s="65"/>
      <c r="KLX129" s="65"/>
      <c r="KLZ129" s="65"/>
      <c r="KMB129" s="65"/>
      <c r="KMD129" s="65"/>
      <c r="KMF129" s="65"/>
      <c r="KMH129" s="65"/>
      <c r="KMJ129" s="65"/>
      <c r="KML129" s="65"/>
      <c r="KMN129" s="65"/>
      <c r="KMP129" s="65"/>
      <c r="KMR129" s="65"/>
      <c r="KMT129" s="65"/>
      <c r="KMV129" s="65"/>
      <c r="KMX129" s="65"/>
      <c r="KMZ129" s="65"/>
      <c r="KNB129" s="65"/>
      <c r="KND129" s="65"/>
      <c r="KNF129" s="65"/>
      <c r="KNH129" s="65"/>
      <c r="KNJ129" s="65"/>
      <c r="KNL129" s="65"/>
      <c r="KNN129" s="65"/>
      <c r="KNP129" s="65"/>
      <c r="KNR129" s="65"/>
      <c r="KNT129" s="65"/>
      <c r="KNV129" s="65"/>
      <c r="KNX129" s="65"/>
      <c r="KNZ129" s="65"/>
      <c r="KOB129" s="65"/>
      <c r="KOD129" s="65"/>
      <c r="KOF129" s="65"/>
      <c r="KOH129" s="65"/>
      <c r="KOJ129" s="65"/>
      <c r="KOL129" s="65"/>
      <c r="KON129" s="65"/>
      <c r="KOP129" s="65"/>
      <c r="KOR129" s="65"/>
      <c r="KOT129" s="65"/>
      <c r="KOV129" s="65"/>
      <c r="KOX129" s="65"/>
      <c r="KOZ129" s="65"/>
      <c r="KPB129" s="65"/>
      <c r="KPD129" s="65"/>
      <c r="KPF129" s="65"/>
      <c r="KPH129" s="65"/>
      <c r="KPJ129" s="65"/>
      <c r="KPL129" s="65"/>
      <c r="KPN129" s="65"/>
      <c r="KPP129" s="65"/>
      <c r="KPR129" s="65"/>
      <c r="KPT129" s="65"/>
      <c r="KPV129" s="65"/>
      <c r="KPX129" s="65"/>
      <c r="KPZ129" s="65"/>
      <c r="KQB129" s="65"/>
      <c r="KQD129" s="65"/>
      <c r="KQF129" s="65"/>
      <c r="KQH129" s="65"/>
      <c r="KQJ129" s="65"/>
      <c r="KQL129" s="65"/>
      <c r="KQN129" s="65"/>
      <c r="KQP129" s="65"/>
      <c r="KQR129" s="65"/>
      <c r="KQT129" s="65"/>
      <c r="KQV129" s="65"/>
      <c r="KQX129" s="65"/>
      <c r="KQZ129" s="65"/>
      <c r="KRB129" s="65"/>
      <c r="KRD129" s="65"/>
      <c r="KRF129" s="65"/>
      <c r="KRH129" s="65"/>
      <c r="KRJ129" s="65"/>
      <c r="KRL129" s="65"/>
      <c r="KRN129" s="65"/>
      <c r="KRP129" s="65"/>
      <c r="KRR129" s="65"/>
      <c r="KRT129" s="65"/>
      <c r="KRV129" s="65"/>
      <c r="KRX129" s="65"/>
      <c r="KRZ129" s="65"/>
      <c r="KSB129" s="65"/>
      <c r="KSD129" s="65"/>
      <c r="KSF129" s="65"/>
      <c r="KSH129" s="65"/>
      <c r="KSJ129" s="65"/>
      <c r="KSL129" s="65"/>
      <c r="KSN129" s="65"/>
      <c r="KSP129" s="65"/>
      <c r="KSR129" s="65"/>
      <c r="KST129" s="65"/>
      <c r="KSV129" s="65"/>
      <c r="KSX129" s="65"/>
      <c r="KSZ129" s="65"/>
      <c r="KTB129" s="65"/>
      <c r="KTD129" s="65"/>
      <c r="KTF129" s="65"/>
      <c r="KTH129" s="65"/>
      <c r="KTJ129" s="65"/>
      <c r="KTL129" s="65"/>
      <c r="KTN129" s="65"/>
      <c r="KTP129" s="65"/>
      <c r="KTR129" s="65"/>
      <c r="KTT129" s="65"/>
      <c r="KTV129" s="65"/>
      <c r="KTX129" s="65"/>
      <c r="KTZ129" s="65"/>
      <c r="KUB129" s="65"/>
      <c r="KUD129" s="65"/>
      <c r="KUF129" s="65"/>
      <c r="KUH129" s="65"/>
      <c r="KUJ129" s="65"/>
      <c r="KUL129" s="65"/>
      <c r="KUN129" s="65"/>
      <c r="KUP129" s="65"/>
      <c r="KUR129" s="65"/>
      <c r="KUT129" s="65"/>
      <c r="KUV129" s="65"/>
      <c r="KUX129" s="65"/>
      <c r="KUZ129" s="65"/>
      <c r="KVB129" s="65"/>
      <c r="KVD129" s="65"/>
      <c r="KVF129" s="65"/>
      <c r="KVH129" s="65"/>
      <c r="KVJ129" s="65"/>
      <c r="KVL129" s="65"/>
      <c r="KVN129" s="65"/>
      <c r="KVP129" s="65"/>
      <c r="KVR129" s="65"/>
      <c r="KVT129" s="65"/>
      <c r="KVV129" s="65"/>
      <c r="KVX129" s="65"/>
      <c r="KVZ129" s="65"/>
      <c r="KWB129" s="65"/>
      <c r="KWD129" s="65"/>
      <c r="KWF129" s="65"/>
      <c r="KWH129" s="65"/>
      <c r="KWJ129" s="65"/>
      <c r="KWL129" s="65"/>
      <c r="KWN129" s="65"/>
      <c r="KWP129" s="65"/>
      <c r="KWR129" s="65"/>
      <c r="KWT129" s="65"/>
      <c r="KWV129" s="65"/>
      <c r="KWX129" s="65"/>
      <c r="KWZ129" s="65"/>
      <c r="KXB129" s="65"/>
      <c r="KXD129" s="65"/>
      <c r="KXF129" s="65"/>
      <c r="KXH129" s="65"/>
      <c r="KXJ129" s="65"/>
      <c r="KXL129" s="65"/>
      <c r="KXN129" s="65"/>
      <c r="KXP129" s="65"/>
      <c r="KXR129" s="65"/>
      <c r="KXT129" s="65"/>
      <c r="KXV129" s="65"/>
      <c r="KXX129" s="65"/>
      <c r="KXZ129" s="65"/>
      <c r="KYB129" s="65"/>
      <c r="KYD129" s="65"/>
      <c r="KYF129" s="65"/>
      <c r="KYH129" s="65"/>
      <c r="KYJ129" s="65"/>
      <c r="KYL129" s="65"/>
      <c r="KYN129" s="65"/>
      <c r="KYP129" s="65"/>
      <c r="KYR129" s="65"/>
      <c r="KYT129" s="65"/>
      <c r="KYV129" s="65"/>
      <c r="KYX129" s="65"/>
      <c r="KYZ129" s="65"/>
      <c r="KZB129" s="65"/>
      <c r="KZD129" s="65"/>
      <c r="KZF129" s="65"/>
      <c r="KZH129" s="65"/>
      <c r="KZJ129" s="65"/>
      <c r="KZL129" s="65"/>
      <c r="KZN129" s="65"/>
      <c r="KZP129" s="65"/>
      <c r="KZR129" s="65"/>
      <c r="KZT129" s="65"/>
      <c r="KZV129" s="65"/>
      <c r="KZX129" s="65"/>
      <c r="KZZ129" s="65"/>
      <c r="LAB129" s="65"/>
      <c r="LAD129" s="65"/>
      <c r="LAF129" s="65"/>
      <c r="LAH129" s="65"/>
      <c r="LAJ129" s="65"/>
      <c r="LAL129" s="65"/>
      <c r="LAN129" s="65"/>
      <c r="LAP129" s="65"/>
      <c r="LAR129" s="65"/>
      <c r="LAT129" s="65"/>
      <c r="LAV129" s="65"/>
      <c r="LAX129" s="65"/>
      <c r="LAZ129" s="65"/>
      <c r="LBB129" s="65"/>
      <c r="LBD129" s="65"/>
      <c r="LBF129" s="65"/>
      <c r="LBH129" s="65"/>
      <c r="LBJ129" s="65"/>
      <c r="LBL129" s="65"/>
      <c r="LBN129" s="65"/>
      <c r="LBP129" s="65"/>
      <c r="LBR129" s="65"/>
      <c r="LBT129" s="65"/>
      <c r="LBV129" s="65"/>
      <c r="LBX129" s="65"/>
      <c r="LBZ129" s="65"/>
      <c r="LCB129" s="65"/>
      <c r="LCD129" s="65"/>
      <c r="LCF129" s="65"/>
      <c r="LCH129" s="65"/>
      <c r="LCJ129" s="65"/>
      <c r="LCL129" s="65"/>
      <c r="LCN129" s="65"/>
      <c r="LCP129" s="65"/>
      <c r="LCR129" s="65"/>
      <c r="LCT129" s="65"/>
      <c r="LCV129" s="65"/>
      <c r="LCX129" s="65"/>
      <c r="LCZ129" s="65"/>
      <c r="LDB129" s="65"/>
      <c r="LDD129" s="65"/>
      <c r="LDF129" s="65"/>
      <c r="LDH129" s="65"/>
      <c r="LDJ129" s="65"/>
      <c r="LDL129" s="65"/>
      <c r="LDN129" s="65"/>
      <c r="LDP129" s="65"/>
      <c r="LDR129" s="65"/>
      <c r="LDT129" s="65"/>
      <c r="LDV129" s="65"/>
      <c r="LDX129" s="65"/>
      <c r="LDZ129" s="65"/>
      <c r="LEB129" s="65"/>
      <c r="LED129" s="65"/>
      <c r="LEF129" s="65"/>
      <c r="LEH129" s="65"/>
      <c r="LEJ129" s="65"/>
      <c r="LEL129" s="65"/>
      <c r="LEN129" s="65"/>
      <c r="LEP129" s="65"/>
      <c r="LER129" s="65"/>
      <c r="LET129" s="65"/>
      <c r="LEV129" s="65"/>
      <c r="LEX129" s="65"/>
      <c r="LEZ129" s="65"/>
      <c r="LFB129" s="65"/>
      <c r="LFD129" s="65"/>
      <c r="LFF129" s="65"/>
      <c r="LFH129" s="65"/>
      <c r="LFJ129" s="65"/>
      <c r="LFL129" s="65"/>
      <c r="LFN129" s="65"/>
      <c r="LFP129" s="65"/>
      <c r="LFR129" s="65"/>
      <c r="LFT129" s="65"/>
      <c r="LFV129" s="65"/>
      <c r="LFX129" s="65"/>
      <c r="LFZ129" s="65"/>
      <c r="LGB129" s="65"/>
      <c r="LGD129" s="65"/>
      <c r="LGF129" s="65"/>
      <c r="LGH129" s="65"/>
      <c r="LGJ129" s="65"/>
      <c r="LGL129" s="65"/>
      <c r="LGN129" s="65"/>
      <c r="LGP129" s="65"/>
      <c r="LGR129" s="65"/>
      <c r="LGT129" s="65"/>
      <c r="LGV129" s="65"/>
      <c r="LGX129" s="65"/>
      <c r="LGZ129" s="65"/>
      <c r="LHB129" s="65"/>
      <c r="LHD129" s="65"/>
      <c r="LHF129" s="65"/>
      <c r="LHH129" s="65"/>
      <c r="LHJ129" s="65"/>
      <c r="LHL129" s="65"/>
      <c r="LHN129" s="65"/>
      <c r="LHP129" s="65"/>
      <c r="LHR129" s="65"/>
      <c r="LHT129" s="65"/>
      <c r="LHV129" s="65"/>
      <c r="LHX129" s="65"/>
      <c r="LHZ129" s="65"/>
      <c r="LIB129" s="65"/>
      <c r="LID129" s="65"/>
      <c r="LIF129" s="65"/>
      <c r="LIH129" s="65"/>
      <c r="LIJ129" s="65"/>
      <c r="LIL129" s="65"/>
      <c r="LIN129" s="65"/>
      <c r="LIP129" s="65"/>
      <c r="LIR129" s="65"/>
      <c r="LIT129" s="65"/>
      <c r="LIV129" s="65"/>
      <c r="LIX129" s="65"/>
      <c r="LIZ129" s="65"/>
      <c r="LJB129" s="65"/>
      <c r="LJD129" s="65"/>
      <c r="LJF129" s="65"/>
      <c r="LJH129" s="65"/>
      <c r="LJJ129" s="65"/>
      <c r="LJL129" s="65"/>
      <c r="LJN129" s="65"/>
      <c r="LJP129" s="65"/>
      <c r="LJR129" s="65"/>
      <c r="LJT129" s="65"/>
      <c r="LJV129" s="65"/>
      <c r="LJX129" s="65"/>
      <c r="LJZ129" s="65"/>
      <c r="LKB129" s="65"/>
      <c r="LKD129" s="65"/>
      <c r="LKF129" s="65"/>
      <c r="LKH129" s="65"/>
      <c r="LKJ129" s="65"/>
      <c r="LKL129" s="65"/>
      <c r="LKN129" s="65"/>
      <c r="LKP129" s="65"/>
      <c r="LKR129" s="65"/>
      <c r="LKT129" s="65"/>
      <c r="LKV129" s="65"/>
      <c r="LKX129" s="65"/>
      <c r="LKZ129" s="65"/>
      <c r="LLB129" s="65"/>
      <c r="LLD129" s="65"/>
      <c r="LLF129" s="65"/>
      <c r="LLH129" s="65"/>
      <c r="LLJ129" s="65"/>
      <c r="LLL129" s="65"/>
      <c r="LLN129" s="65"/>
      <c r="LLP129" s="65"/>
      <c r="LLR129" s="65"/>
      <c r="LLT129" s="65"/>
      <c r="LLV129" s="65"/>
      <c r="LLX129" s="65"/>
      <c r="LLZ129" s="65"/>
      <c r="LMB129" s="65"/>
      <c r="LMD129" s="65"/>
      <c r="LMF129" s="65"/>
      <c r="LMH129" s="65"/>
      <c r="LMJ129" s="65"/>
      <c r="LML129" s="65"/>
      <c r="LMN129" s="65"/>
      <c r="LMP129" s="65"/>
      <c r="LMR129" s="65"/>
      <c r="LMT129" s="65"/>
      <c r="LMV129" s="65"/>
      <c r="LMX129" s="65"/>
      <c r="LMZ129" s="65"/>
      <c r="LNB129" s="65"/>
      <c r="LND129" s="65"/>
      <c r="LNF129" s="65"/>
      <c r="LNH129" s="65"/>
      <c r="LNJ129" s="65"/>
      <c r="LNL129" s="65"/>
      <c r="LNN129" s="65"/>
      <c r="LNP129" s="65"/>
      <c r="LNR129" s="65"/>
      <c r="LNT129" s="65"/>
      <c r="LNV129" s="65"/>
      <c r="LNX129" s="65"/>
      <c r="LNZ129" s="65"/>
      <c r="LOB129" s="65"/>
      <c r="LOD129" s="65"/>
      <c r="LOF129" s="65"/>
      <c r="LOH129" s="65"/>
      <c r="LOJ129" s="65"/>
      <c r="LOL129" s="65"/>
      <c r="LON129" s="65"/>
      <c r="LOP129" s="65"/>
      <c r="LOR129" s="65"/>
      <c r="LOT129" s="65"/>
      <c r="LOV129" s="65"/>
      <c r="LOX129" s="65"/>
      <c r="LOZ129" s="65"/>
      <c r="LPB129" s="65"/>
      <c r="LPD129" s="65"/>
      <c r="LPF129" s="65"/>
      <c r="LPH129" s="65"/>
      <c r="LPJ129" s="65"/>
      <c r="LPL129" s="65"/>
      <c r="LPN129" s="65"/>
      <c r="LPP129" s="65"/>
      <c r="LPR129" s="65"/>
      <c r="LPT129" s="65"/>
      <c r="LPV129" s="65"/>
      <c r="LPX129" s="65"/>
      <c r="LPZ129" s="65"/>
      <c r="LQB129" s="65"/>
      <c r="LQD129" s="65"/>
      <c r="LQF129" s="65"/>
      <c r="LQH129" s="65"/>
      <c r="LQJ129" s="65"/>
      <c r="LQL129" s="65"/>
      <c r="LQN129" s="65"/>
      <c r="LQP129" s="65"/>
      <c r="LQR129" s="65"/>
      <c r="LQT129" s="65"/>
      <c r="LQV129" s="65"/>
      <c r="LQX129" s="65"/>
      <c r="LQZ129" s="65"/>
      <c r="LRB129" s="65"/>
      <c r="LRD129" s="65"/>
      <c r="LRF129" s="65"/>
      <c r="LRH129" s="65"/>
      <c r="LRJ129" s="65"/>
      <c r="LRL129" s="65"/>
      <c r="LRN129" s="65"/>
      <c r="LRP129" s="65"/>
      <c r="LRR129" s="65"/>
      <c r="LRT129" s="65"/>
      <c r="LRV129" s="65"/>
      <c r="LRX129" s="65"/>
      <c r="LRZ129" s="65"/>
      <c r="LSB129" s="65"/>
      <c r="LSD129" s="65"/>
      <c r="LSF129" s="65"/>
      <c r="LSH129" s="65"/>
      <c r="LSJ129" s="65"/>
      <c r="LSL129" s="65"/>
      <c r="LSN129" s="65"/>
      <c r="LSP129" s="65"/>
      <c r="LSR129" s="65"/>
      <c r="LST129" s="65"/>
      <c r="LSV129" s="65"/>
      <c r="LSX129" s="65"/>
      <c r="LSZ129" s="65"/>
      <c r="LTB129" s="65"/>
      <c r="LTD129" s="65"/>
      <c r="LTF129" s="65"/>
      <c r="LTH129" s="65"/>
      <c r="LTJ129" s="65"/>
      <c r="LTL129" s="65"/>
      <c r="LTN129" s="65"/>
      <c r="LTP129" s="65"/>
      <c r="LTR129" s="65"/>
      <c r="LTT129" s="65"/>
      <c r="LTV129" s="65"/>
      <c r="LTX129" s="65"/>
      <c r="LTZ129" s="65"/>
      <c r="LUB129" s="65"/>
      <c r="LUD129" s="65"/>
      <c r="LUF129" s="65"/>
      <c r="LUH129" s="65"/>
      <c r="LUJ129" s="65"/>
      <c r="LUL129" s="65"/>
      <c r="LUN129" s="65"/>
      <c r="LUP129" s="65"/>
      <c r="LUR129" s="65"/>
      <c r="LUT129" s="65"/>
      <c r="LUV129" s="65"/>
      <c r="LUX129" s="65"/>
      <c r="LUZ129" s="65"/>
      <c r="LVB129" s="65"/>
      <c r="LVD129" s="65"/>
      <c r="LVF129" s="65"/>
      <c r="LVH129" s="65"/>
      <c r="LVJ129" s="65"/>
      <c r="LVL129" s="65"/>
      <c r="LVN129" s="65"/>
      <c r="LVP129" s="65"/>
      <c r="LVR129" s="65"/>
      <c r="LVT129" s="65"/>
      <c r="LVV129" s="65"/>
      <c r="LVX129" s="65"/>
      <c r="LVZ129" s="65"/>
      <c r="LWB129" s="65"/>
      <c r="LWD129" s="65"/>
      <c r="LWF129" s="65"/>
      <c r="LWH129" s="65"/>
      <c r="LWJ129" s="65"/>
      <c r="LWL129" s="65"/>
      <c r="LWN129" s="65"/>
      <c r="LWP129" s="65"/>
      <c r="LWR129" s="65"/>
      <c r="LWT129" s="65"/>
      <c r="LWV129" s="65"/>
      <c r="LWX129" s="65"/>
      <c r="LWZ129" s="65"/>
      <c r="LXB129" s="65"/>
      <c r="LXD129" s="65"/>
      <c r="LXF129" s="65"/>
      <c r="LXH129" s="65"/>
      <c r="LXJ129" s="65"/>
      <c r="LXL129" s="65"/>
      <c r="LXN129" s="65"/>
      <c r="LXP129" s="65"/>
      <c r="LXR129" s="65"/>
      <c r="LXT129" s="65"/>
      <c r="LXV129" s="65"/>
      <c r="LXX129" s="65"/>
      <c r="LXZ129" s="65"/>
      <c r="LYB129" s="65"/>
      <c r="LYD129" s="65"/>
      <c r="LYF129" s="65"/>
      <c r="LYH129" s="65"/>
      <c r="LYJ129" s="65"/>
      <c r="LYL129" s="65"/>
      <c r="LYN129" s="65"/>
      <c r="LYP129" s="65"/>
      <c r="LYR129" s="65"/>
      <c r="LYT129" s="65"/>
      <c r="LYV129" s="65"/>
      <c r="LYX129" s="65"/>
      <c r="LYZ129" s="65"/>
      <c r="LZB129" s="65"/>
      <c r="LZD129" s="65"/>
      <c r="LZF129" s="65"/>
      <c r="LZH129" s="65"/>
      <c r="LZJ129" s="65"/>
      <c r="LZL129" s="65"/>
      <c r="LZN129" s="65"/>
      <c r="LZP129" s="65"/>
      <c r="LZR129" s="65"/>
      <c r="LZT129" s="65"/>
      <c r="LZV129" s="65"/>
      <c r="LZX129" s="65"/>
      <c r="LZZ129" s="65"/>
      <c r="MAB129" s="65"/>
      <c r="MAD129" s="65"/>
      <c r="MAF129" s="65"/>
      <c r="MAH129" s="65"/>
      <c r="MAJ129" s="65"/>
      <c r="MAL129" s="65"/>
      <c r="MAN129" s="65"/>
      <c r="MAP129" s="65"/>
      <c r="MAR129" s="65"/>
      <c r="MAT129" s="65"/>
      <c r="MAV129" s="65"/>
      <c r="MAX129" s="65"/>
      <c r="MAZ129" s="65"/>
      <c r="MBB129" s="65"/>
      <c r="MBD129" s="65"/>
      <c r="MBF129" s="65"/>
      <c r="MBH129" s="65"/>
      <c r="MBJ129" s="65"/>
      <c r="MBL129" s="65"/>
      <c r="MBN129" s="65"/>
      <c r="MBP129" s="65"/>
      <c r="MBR129" s="65"/>
      <c r="MBT129" s="65"/>
      <c r="MBV129" s="65"/>
      <c r="MBX129" s="65"/>
      <c r="MBZ129" s="65"/>
      <c r="MCB129" s="65"/>
      <c r="MCD129" s="65"/>
      <c r="MCF129" s="65"/>
      <c r="MCH129" s="65"/>
      <c r="MCJ129" s="65"/>
      <c r="MCL129" s="65"/>
      <c r="MCN129" s="65"/>
      <c r="MCP129" s="65"/>
      <c r="MCR129" s="65"/>
      <c r="MCT129" s="65"/>
      <c r="MCV129" s="65"/>
      <c r="MCX129" s="65"/>
      <c r="MCZ129" s="65"/>
      <c r="MDB129" s="65"/>
      <c r="MDD129" s="65"/>
      <c r="MDF129" s="65"/>
      <c r="MDH129" s="65"/>
      <c r="MDJ129" s="65"/>
      <c r="MDL129" s="65"/>
      <c r="MDN129" s="65"/>
      <c r="MDP129" s="65"/>
      <c r="MDR129" s="65"/>
      <c r="MDT129" s="65"/>
      <c r="MDV129" s="65"/>
      <c r="MDX129" s="65"/>
      <c r="MDZ129" s="65"/>
      <c r="MEB129" s="65"/>
      <c r="MED129" s="65"/>
      <c r="MEF129" s="65"/>
      <c r="MEH129" s="65"/>
      <c r="MEJ129" s="65"/>
      <c r="MEL129" s="65"/>
      <c r="MEN129" s="65"/>
      <c r="MEP129" s="65"/>
      <c r="MER129" s="65"/>
      <c r="MET129" s="65"/>
      <c r="MEV129" s="65"/>
      <c r="MEX129" s="65"/>
      <c r="MEZ129" s="65"/>
      <c r="MFB129" s="65"/>
      <c r="MFD129" s="65"/>
      <c r="MFF129" s="65"/>
      <c r="MFH129" s="65"/>
      <c r="MFJ129" s="65"/>
      <c r="MFL129" s="65"/>
      <c r="MFN129" s="65"/>
      <c r="MFP129" s="65"/>
      <c r="MFR129" s="65"/>
      <c r="MFT129" s="65"/>
      <c r="MFV129" s="65"/>
      <c r="MFX129" s="65"/>
      <c r="MFZ129" s="65"/>
      <c r="MGB129" s="65"/>
      <c r="MGD129" s="65"/>
      <c r="MGF129" s="65"/>
      <c r="MGH129" s="65"/>
      <c r="MGJ129" s="65"/>
      <c r="MGL129" s="65"/>
      <c r="MGN129" s="65"/>
      <c r="MGP129" s="65"/>
      <c r="MGR129" s="65"/>
      <c r="MGT129" s="65"/>
      <c r="MGV129" s="65"/>
      <c r="MGX129" s="65"/>
      <c r="MGZ129" s="65"/>
      <c r="MHB129" s="65"/>
      <c r="MHD129" s="65"/>
      <c r="MHF129" s="65"/>
      <c r="MHH129" s="65"/>
      <c r="MHJ129" s="65"/>
      <c r="MHL129" s="65"/>
      <c r="MHN129" s="65"/>
      <c r="MHP129" s="65"/>
      <c r="MHR129" s="65"/>
      <c r="MHT129" s="65"/>
      <c r="MHV129" s="65"/>
      <c r="MHX129" s="65"/>
      <c r="MHZ129" s="65"/>
      <c r="MIB129" s="65"/>
      <c r="MID129" s="65"/>
      <c r="MIF129" s="65"/>
      <c r="MIH129" s="65"/>
      <c r="MIJ129" s="65"/>
      <c r="MIL129" s="65"/>
      <c r="MIN129" s="65"/>
      <c r="MIP129" s="65"/>
      <c r="MIR129" s="65"/>
      <c r="MIT129" s="65"/>
      <c r="MIV129" s="65"/>
      <c r="MIX129" s="65"/>
      <c r="MIZ129" s="65"/>
      <c r="MJB129" s="65"/>
      <c r="MJD129" s="65"/>
      <c r="MJF129" s="65"/>
      <c r="MJH129" s="65"/>
      <c r="MJJ129" s="65"/>
      <c r="MJL129" s="65"/>
      <c r="MJN129" s="65"/>
      <c r="MJP129" s="65"/>
      <c r="MJR129" s="65"/>
      <c r="MJT129" s="65"/>
      <c r="MJV129" s="65"/>
      <c r="MJX129" s="65"/>
      <c r="MJZ129" s="65"/>
      <c r="MKB129" s="65"/>
      <c r="MKD129" s="65"/>
      <c r="MKF129" s="65"/>
      <c r="MKH129" s="65"/>
      <c r="MKJ129" s="65"/>
      <c r="MKL129" s="65"/>
      <c r="MKN129" s="65"/>
      <c r="MKP129" s="65"/>
      <c r="MKR129" s="65"/>
      <c r="MKT129" s="65"/>
      <c r="MKV129" s="65"/>
      <c r="MKX129" s="65"/>
      <c r="MKZ129" s="65"/>
      <c r="MLB129" s="65"/>
      <c r="MLD129" s="65"/>
      <c r="MLF129" s="65"/>
      <c r="MLH129" s="65"/>
      <c r="MLJ129" s="65"/>
      <c r="MLL129" s="65"/>
      <c r="MLN129" s="65"/>
      <c r="MLP129" s="65"/>
      <c r="MLR129" s="65"/>
      <c r="MLT129" s="65"/>
      <c r="MLV129" s="65"/>
      <c r="MLX129" s="65"/>
      <c r="MLZ129" s="65"/>
      <c r="MMB129" s="65"/>
      <c r="MMD129" s="65"/>
      <c r="MMF129" s="65"/>
      <c r="MMH129" s="65"/>
      <c r="MMJ129" s="65"/>
      <c r="MML129" s="65"/>
      <c r="MMN129" s="65"/>
      <c r="MMP129" s="65"/>
      <c r="MMR129" s="65"/>
      <c r="MMT129" s="65"/>
      <c r="MMV129" s="65"/>
      <c r="MMX129" s="65"/>
      <c r="MMZ129" s="65"/>
      <c r="MNB129" s="65"/>
      <c r="MND129" s="65"/>
      <c r="MNF129" s="65"/>
      <c r="MNH129" s="65"/>
      <c r="MNJ129" s="65"/>
      <c r="MNL129" s="65"/>
      <c r="MNN129" s="65"/>
      <c r="MNP129" s="65"/>
      <c r="MNR129" s="65"/>
      <c r="MNT129" s="65"/>
      <c r="MNV129" s="65"/>
      <c r="MNX129" s="65"/>
      <c r="MNZ129" s="65"/>
      <c r="MOB129" s="65"/>
      <c r="MOD129" s="65"/>
      <c r="MOF129" s="65"/>
      <c r="MOH129" s="65"/>
      <c r="MOJ129" s="65"/>
      <c r="MOL129" s="65"/>
      <c r="MON129" s="65"/>
      <c r="MOP129" s="65"/>
      <c r="MOR129" s="65"/>
      <c r="MOT129" s="65"/>
      <c r="MOV129" s="65"/>
      <c r="MOX129" s="65"/>
      <c r="MOZ129" s="65"/>
      <c r="MPB129" s="65"/>
      <c r="MPD129" s="65"/>
      <c r="MPF129" s="65"/>
      <c r="MPH129" s="65"/>
      <c r="MPJ129" s="65"/>
      <c r="MPL129" s="65"/>
      <c r="MPN129" s="65"/>
      <c r="MPP129" s="65"/>
      <c r="MPR129" s="65"/>
      <c r="MPT129" s="65"/>
      <c r="MPV129" s="65"/>
      <c r="MPX129" s="65"/>
      <c r="MPZ129" s="65"/>
      <c r="MQB129" s="65"/>
      <c r="MQD129" s="65"/>
      <c r="MQF129" s="65"/>
      <c r="MQH129" s="65"/>
      <c r="MQJ129" s="65"/>
      <c r="MQL129" s="65"/>
      <c r="MQN129" s="65"/>
      <c r="MQP129" s="65"/>
      <c r="MQR129" s="65"/>
      <c r="MQT129" s="65"/>
      <c r="MQV129" s="65"/>
      <c r="MQX129" s="65"/>
      <c r="MQZ129" s="65"/>
      <c r="MRB129" s="65"/>
      <c r="MRD129" s="65"/>
      <c r="MRF129" s="65"/>
      <c r="MRH129" s="65"/>
      <c r="MRJ129" s="65"/>
      <c r="MRL129" s="65"/>
      <c r="MRN129" s="65"/>
      <c r="MRP129" s="65"/>
      <c r="MRR129" s="65"/>
      <c r="MRT129" s="65"/>
      <c r="MRV129" s="65"/>
      <c r="MRX129" s="65"/>
      <c r="MRZ129" s="65"/>
      <c r="MSB129" s="65"/>
      <c r="MSD129" s="65"/>
      <c r="MSF129" s="65"/>
      <c r="MSH129" s="65"/>
      <c r="MSJ129" s="65"/>
      <c r="MSL129" s="65"/>
      <c r="MSN129" s="65"/>
      <c r="MSP129" s="65"/>
      <c r="MSR129" s="65"/>
      <c r="MST129" s="65"/>
      <c r="MSV129" s="65"/>
      <c r="MSX129" s="65"/>
      <c r="MSZ129" s="65"/>
      <c r="MTB129" s="65"/>
      <c r="MTD129" s="65"/>
      <c r="MTF129" s="65"/>
      <c r="MTH129" s="65"/>
      <c r="MTJ129" s="65"/>
      <c r="MTL129" s="65"/>
      <c r="MTN129" s="65"/>
      <c r="MTP129" s="65"/>
      <c r="MTR129" s="65"/>
      <c r="MTT129" s="65"/>
      <c r="MTV129" s="65"/>
      <c r="MTX129" s="65"/>
      <c r="MTZ129" s="65"/>
      <c r="MUB129" s="65"/>
      <c r="MUD129" s="65"/>
      <c r="MUF129" s="65"/>
      <c r="MUH129" s="65"/>
      <c r="MUJ129" s="65"/>
      <c r="MUL129" s="65"/>
      <c r="MUN129" s="65"/>
      <c r="MUP129" s="65"/>
      <c r="MUR129" s="65"/>
      <c r="MUT129" s="65"/>
      <c r="MUV129" s="65"/>
      <c r="MUX129" s="65"/>
      <c r="MUZ129" s="65"/>
      <c r="MVB129" s="65"/>
      <c r="MVD129" s="65"/>
      <c r="MVF129" s="65"/>
      <c r="MVH129" s="65"/>
      <c r="MVJ129" s="65"/>
      <c r="MVL129" s="65"/>
      <c r="MVN129" s="65"/>
      <c r="MVP129" s="65"/>
      <c r="MVR129" s="65"/>
      <c r="MVT129" s="65"/>
      <c r="MVV129" s="65"/>
      <c r="MVX129" s="65"/>
      <c r="MVZ129" s="65"/>
      <c r="MWB129" s="65"/>
      <c r="MWD129" s="65"/>
      <c r="MWF129" s="65"/>
      <c r="MWH129" s="65"/>
      <c r="MWJ129" s="65"/>
      <c r="MWL129" s="65"/>
      <c r="MWN129" s="65"/>
      <c r="MWP129" s="65"/>
      <c r="MWR129" s="65"/>
      <c r="MWT129" s="65"/>
      <c r="MWV129" s="65"/>
      <c r="MWX129" s="65"/>
      <c r="MWZ129" s="65"/>
      <c r="MXB129" s="65"/>
      <c r="MXD129" s="65"/>
      <c r="MXF129" s="65"/>
      <c r="MXH129" s="65"/>
      <c r="MXJ129" s="65"/>
      <c r="MXL129" s="65"/>
      <c r="MXN129" s="65"/>
      <c r="MXP129" s="65"/>
      <c r="MXR129" s="65"/>
      <c r="MXT129" s="65"/>
      <c r="MXV129" s="65"/>
      <c r="MXX129" s="65"/>
      <c r="MXZ129" s="65"/>
      <c r="MYB129" s="65"/>
      <c r="MYD129" s="65"/>
      <c r="MYF129" s="65"/>
      <c r="MYH129" s="65"/>
      <c r="MYJ129" s="65"/>
      <c r="MYL129" s="65"/>
      <c r="MYN129" s="65"/>
      <c r="MYP129" s="65"/>
      <c r="MYR129" s="65"/>
      <c r="MYT129" s="65"/>
      <c r="MYV129" s="65"/>
      <c r="MYX129" s="65"/>
      <c r="MYZ129" s="65"/>
      <c r="MZB129" s="65"/>
      <c r="MZD129" s="65"/>
      <c r="MZF129" s="65"/>
      <c r="MZH129" s="65"/>
      <c r="MZJ129" s="65"/>
      <c r="MZL129" s="65"/>
      <c r="MZN129" s="65"/>
      <c r="MZP129" s="65"/>
      <c r="MZR129" s="65"/>
      <c r="MZT129" s="65"/>
      <c r="MZV129" s="65"/>
      <c r="MZX129" s="65"/>
      <c r="MZZ129" s="65"/>
      <c r="NAB129" s="65"/>
      <c r="NAD129" s="65"/>
      <c r="NAF129" s="65"/>
      <c r="NAH129" s="65"/>
      <c r="NAJ129" s="65"/>
      <c r="NAL129" s="65"/>
      <c r="NAN129" s="65"/>
      <c r="NAP129" s="65"/>
      <c r="NAR129" s="65"/>
      <c r="NAT129" s="65"/>
      <c r="NAV129" s="65"/>
      <c r="NAX129" s="65"/>
      <c r="NAZ129" s="65"/>
      <c r="NBB129" s="65"/>
      <c r="NBD129" s="65"/>
      <c r="NBF129" s="65"/>
      <c r="NBH129" s="65"/>
      <c r="NBJ129" s="65"/>
      <c r="NBL129" s="65"/>
      <c r="NBN129" s="65"/>
      <c r="NBP129" s="65"/>
      <c r="NBR129" s="65"/>
      <c r="NBT129" s="65"/>
      <c r="NBV129" s="65"/>
      <c r="NBX129" s="65"/>
      <c r="NBZ129" s="65"/>
      <c r="NCB129" s="65"/>
      <c r="NCD129" s="65"/>
      <c r="NCF129" s="65"/>
      <c r="NCH129" s="65"/>
      <c r="NCJ129" s="65"/>
      <c r="NCL129" s="65"/>
      <c r="NCN129" s="65"/>
      <c r="NCP129" s="65"/>
      <c r="NCR129" s="65"/>
      <c r="NCT129" s="65"/>
      <c r="NCV129" s="65"/>
      <c r="NCX129" s="65"/>
      <c r="NCZ129" s="65"/>
      <c r="NDB129" s="65"/>
      <c r="NDD129" s="65"/>
      <c r="NDF129" s="65"/>
      <c r="NDH129" s="65"/>
      <c r="NDJ129" s="65"/>
      <c r="NDL129" s="65"/>
      <c r="NDN129" s="65"/>
      <c r="NDP129" s="65"/>
      <c r="NDR129" s="65"/>
      <c r="NDT129" s="65"/>
      <c r="NDV129" s="65"/>
      <c r="NDX129" s="65"/>
      <c r="NDZ129" s="65"/>
      <c r="NEB129" s="65"/>
      <c r="NED129" s="65"/>
      <c r="NEF129" s="65"/>
      <c r="NEH129" s="65"/>
      <c r="NEJ129" s="65"/>
      <c r="NEL129" s="65"/>
      <c r="NEN129" s="65"/>
      <c r="NEP129" s="65"/>
      <c r="NER129" s="65"/>
      <c r="NET129" s="65"/>
      <c r="NEV129" s="65"/>
      <c r="NEX129" s="65"/>
      <c r="NEZ129" s="65"/>
      <c r="NFB129" s="65"/>
      <c r="NFD129" s="65"/>
      <c r="NFF129" s="65"/>
      <c r="NFH129" s="65"/>
      <c r="NFJ129" s="65"/>
      <c r="NFL129" s="65"/>
      <c r="NFN129" s="65"/>
      <c r="NFP129" s="65"/>
      <c r="NFR129" s="65"/>
      <c r="NFT129" s="65"/>
      <c r="NFV129" s="65"/>
      <c r="NFX129" s="65"/>
      <c r="NFZ129" s="65"/>
      <c r="NGB129" s="65"/>
      <c r="NGD129" s="65"/>
      <c r="NGF129" s="65"/>
      <c r="NGH129" s="65"/>
      <c r="NGJ129" s="65"/>
      <c r="NGL129" s="65"/>
      <c r="NGN129" s="65"/>
      <c r="NGP129" s="65"/>
      <c r="NGR129" s="65"/>
      <c r="NGT129" s="65"/>
      <c r="NGV129" s="65"/>
      <c r="NGX129" s="65"/>
      <c r="NGZ129" s="65"/>
      <c r="NHB129" s="65"/>
      <c r="NHD129" s="65"/>
      <c r="NHF129" s="65"/>
      <c r="NHH129" s="65"/>
      <c r="NHJ129" s="65"/>
      <c r="NHL129" s="65"/>
      <c r="NHN129" s="65"/>
      <c r="NHP129" s="65"/>
      <c r="NHR129" s="65"/>
      <c r="NHT129" s="65"/>
      <c r="NHV129" s="65"/>
      <c r="NHX129" s="65"/>
      <c r="NHZ129" s="65"/>
      <c r="NIB129" s="65"/>
      <c r="NID129" s="65"/>
      <c r="NIF129" s="65"/>
      <c r="NIH129" s="65"/>
      <c r="NIJ129" s="65"/>
      <c r="NIL129" s="65"/>
      <c r="NIN129" s="65"/>
      <c r="NIP129" s="65"/>
      <c r="NIR129" s="65"/>
      <c r="NIT129" s="65"/>
      <c r="NIV129" s="65"/>
      <c r="NIX129" s="65"/>
      <c r="NIZ129" s="65"/>
      <c r="NJB129" s="65"/>
      <c r="NJD129" s="65"/>
      <c r="NJF129" s="65"/>
      <c r="NJH129" s="65"/>
      <c r="NJJ129" s="65"/>
      <c r="NJL129" s="65"/>
      <c r="NJN129" s="65"/>
      <c r="NJP129" s="65"/>
      <c r="NJR129" s="65"/>
      <c r="NJT129" s="65"/>
      <c r="NJV129" s="65"/>
      <c r="NJX129" s="65"/>
      <c r="NJZ129" s="65"/>
      <c r="NKB129" s="65"/>
      <c r="NKD129" s="65"/>
      <c r="NKF129" s="65"/>
      <c r="NKH129" s="65"/>
      <c r="NKJ129" s="65"/>
      <c r="NKL129" s="65"/>
      <c r="NKN129" s="65"/>
      <c r="NKP129" s="65"/>
      <c r="NKR129" s="65"/>
      <c r="NKT129" s="65"/>
      <c r="NKV129" s="65"/>
      <c r="NKX129" s="65"/>
      <c r="NKZ129" s="65"/>
      <c r="NLB129" s="65"/>
      <c r="NLD129" s="65"/>
      <c r="NLF129" s="65"/>
      <c r="NLH129" s="65"/>
      <c r="NLJ129" s="65"/>
      <c r="NLL129" s="65"/>
      <c r="NLN129" s="65"/>
      <c r="NLP129" s="65"/>
      <c r="NLR129" s="65"/>
      <c r="NLT129" s="65"/>
      <c r="NLV129" s="65"/>
      <c r="NLX129" s="65"/>
      <c r="NLZ129" s="65"/>
      <c r="NMB129" s="65"/>
      <c r="NMD129" s="65"/>
      <c r="NMF129" s="65"/>
      <c r="NMH129" s="65"/>
      <c r="NMJ129" s="65"/>
      <c r="NML129" s="65"/>
      <c r="NMN129" s="65"/>
      <c r="NMP129" s="65"/>
      <c r="NMR129" s="65"/>
      <c r="NMT129" s="65"/>
      <c r="NMV129" s="65"/>
      <c r="NMX129" s="65"/>
      <c r="NMZ129" s="65"/>
      <c r="NNB129" s="65"/>
      <c r="NND129" s="65"/>
      <c r="NNF129" s="65"/>
      <c r="NNH129" s="65"/>
      <c r="NNJ129" s="65"/>
      <c r="NNL129" s="65"/>
      <c r="NNN129" s="65"/>
      <c r="NNP129" s="65"/>
      <c r="NNR129" s="65"/>
      <c r="NNT129" s="65"/>
      <c r="NNV129" s="65"/>
      <c r="NNX129" s="65"/>
      <c r="NNZ129" s="65"/>
      <c r="NOB129" s="65"/>
      <c r="NOD129" s="65"/>
      <c r="NOF129" s="65"/>
      <c r="NOH129" s="65"/>
      <c r="NOJ129" s="65"/>
      <c r="NOL129" s="65"/>
      <c r="NON129" s="65"/>
      <c r="NOP129" s="65"/>
      <c r="NOR129" s="65"/>
      <c r="NOT129" s="65"/>
      <c r="NOV129" s="65"/>
      <c r="NOX129" s="65"/>
      <c r="NOZ129" s="65"/>
      <c r="NPB129" s="65"/>
      <c r="NPD129" s="65"/>
      <c r="NPF129" s="65"/>
      <c r="NPH129" s="65"/>
      <c r="NPJ129" s="65"/>
      <c r="NPL129" s="65"/>
      <c r="NPN129" s="65"/>
      <c r="NPP129" s="65"/>
      <c r="NPR129" s="65"/>
      <c r="NPT129" s="65"/>
      <c r="NPV129" s="65"/>
      <c r="NPX129" s="65"/>
      <c r="NPZ129" s="65"/>
      <c r="NQB129" s="65"/>
      <c r="NQD129" s="65"/>
      <c r="NQF129" s="65"/>
      <c r="NQH129" s="65"/>
      <c r="NQJ129" s="65"/>
      <c r="NQL129" s="65"/>
      <c r="NQN129" s="65"/>
      <c r="NQP129" s="65"/>
      <c r="NQR129" s="65"/>
      <c r="NQT129" s="65"/>
      <c r="NQV129" s="65"/>
      <c r="NQX129" s="65"/>
      <c r="NQZ129" s="65"/>
      <c r="NRB129" s="65"/>
      <c r="NRD129" s="65"/>
      <c r="NRF129" s="65"/>
      <c r="NRH129" s="65"/>
      <c r="NRJ129" s="65"/>
      <c r="NRL129" s="65"/>
      <c r="NRN129" s="65"/>
      <c r="NRP129" s="65"/>
      <c r="NRR129" s="65"/>
      <c r="NRT129" s="65"/>
      <c r="NRV129" s="65"/>
      <c r="NRX129" s="65"/>
      <c r="NRZ129" s="65"/>
      <c r="NSB129" s="65"/>
      <c r="NSD129" s="65"/>
      <c r="NSF129" s="65"/>
      <c r="NSH129" s="65"/>
      <c r="NSJ129" s="65"/>
      <c r="NSL129" s="65"/>
      <c r="NSN129" s="65"/>
      <c r="NSP129" s="65"/>
      <c r="NSR129" s="65"/>
      <c r="NST129" s="65"/>
      <c r="NSV129" s="65"/>
      <c r="NSX129" s="65"/>
      <c r="NSZ129" s="65"/>
      <c r="NTB129" s="65"/>
      <c r="NTD129" s="65"/>
      <c r="NTF129" s="65"/>
      <c r="NTH129" s="65"/>
      <c r="NTJ129" s="65"/>
      <c r="NTL129" s="65"/>
      <c r="NTN129" s="65"/>
      <c r="NTP129" s="65"/>
      <c r="NTR129" s="65"/>
      <c r="NTT129" s="65"/>
      <c r="NTV129" s="65"/>
      <c r="NTX129" s="65"/>
      <c r="NTZ129" s="65"/>
      <c r="NUB129" s="65"/>
      <c r="NUD129" s="65"/>
      <c r="NUF129" s="65"/>
      <c r="NUH129" s="65"/>
      <c r="NUJ129" s="65"/>
      <c r="NUL129" s="65"/>
      <c r="NUN129" s="65"/>
      <c r="NUP129" s="65"/>
      <c r="NUR129" s="65"/>
      <c r="NUT129" s="65"/>
      <c r="NUV129" s="65"/>
      <c r="NUX129" s="65"/>
      <c r="NUZ129" s="65"/>
      <c r="NVB129" s="65"/>
      <c r="NVD129" s="65"/>
      <c r="NVF129" s="65"/>
      <c r="NVH129" s="65"/>
      <c r="NVJ129" s="65"/>
      <c r="NVL129" s="65"/>
      <c r="NVN129" s="65"/>
      <c r="NVP129" s="65"/>
      <c r="NVR129" s="65"/>
      <c r="NVT129" s="65"/>
      <c r="NVV129" s="65"/>
      <c r="NVX129" s="65"/>
      <c r="NVZ129" s="65"/>
      <c r="NWB129" s="65"/>
      <c r="NWD129" s="65"/>
      <c r="NWF129" s="65"/>
      <c r="NWH129" s="65"/>
      <c r="NWJ129" s="65"/>
      <c r="NWL129" s="65"/>
      <c r="NWN129" s="65"/>
      <c r="NWP129" s="65"/>
      <c r="NWR129" s="65"/>
      <c r="NWT129" s="65"/>
      <c r="NWV129" s="65"/>
      <c r="NWX129" s="65"/>
      <c r="NWZ129" s="65"/>
      <c r="NXB129" s="65"/>
      <c r="NXD129" s="65"/>
      <c r="NXF129" s="65"/>
      <c r="NXH129" s="65"/>
      <c r="NXJ129" s="65"/>
      <c r="NXL129" s="65"/>
      <c r="NXN129" s="65"/>
      <c r="NXP129" s="65"/>
      <c r="NXR129" s="65"/>
      <c r="NXT129" s="65"/>
      <c r="NXV129" s="65"/>
      <c r="NXX129" s="65"/>
      <c r="NXZ129" s="65"/>
      <c r="NYB129" s="65"/>
      <c r="NYD129" s="65"/>
      <c r="NYF129" s="65"/>
      <c r="NYH129" s="65"/>
      <c r="NYJ129" s="65"/>
      <c r="NYL129" s="65"/>
      <c r="NYN129" s="65"/>
      <c r="NYP129" s="65"/>
      <c r="NYR129" s="65"/>
      <c r="NYT129" s="65"/>
      <c r="NYV129" s="65"/>
      <c r="NYX129" s="65"/>
      <c r="NYZ129" s="65"/>
      <c r="NZB129" s="65"/>
      <c r="NZD129" s="65"/>
      <c r="NZF129" s="65"/>
      <c r="NZH129" s="65"/>
      <c r="NZJ129" s="65"/>
      <c r="NZL129" s="65"/>
      <c r="NZN129" s="65"/>
      <c r="NZP129" s="65"/>
      <c r="NZR129" s="65"/>
      <c r="NZT129" s="65"/>
      <c r="NZV129" s="65"/>
      <c r="NZX129" s="65"/>
      <c r="NZZ129" s="65"/>
      <c r="OAB129" s="65"/>
      <c r="OAD129" s="65"/>
      <c r="OAF129" s="65"/>
      <c r="OAH129" s="65"/>
      <c r="OAJ129" s="65"/>
      <c r="OAL129" s="65"/>
      <c r="OAN129" s="65"/>
      <c r="OAP129" s="65"/>
      <c r="OAR129" s="65"/>
      <c r="OAT129" s="65"/>
      <c r="OAV129" s="65"/>
      <c r="OAX129" s="65"/>
      <c r="OAZ129" s="65"/>
      <c r="OBB129" s="65"/>
      <c r="OBD129" s="65"/>
      <c r="OBF129" s="65"/>
      <c r="OBH129" s="65"/>
      <c r="OBJ129" s="65"/>
      <c r="OBL129" s="65"/>
      <c r="OBN129" s="65"/>
      <c r="OBP129" s="65"/>
      <c r="OBR129" s="65"/>
      <c r="OBT129" s="65"/>
      <c r="OBV129" s="65"/>
      <c r="OBX129" s="65"/>
      <c r="OBZ129" s="65"/>
      <c r="OCB129" s="65"/>
      <c r="OCD129" s="65"/>
      <c r="OCF129" s="65"/>
      <c r="OCH129" s="65"/>
      <c r="OCJ129" s="65"/>
      <c r="OCL129" s="65"/>
      <c r="OCN129" s="65"/>
      <c r="OCP129" s="65"/>
      <c r="OCR129" s="65"/>
      <c r="OCT129" s="65"/>
      <c r="OCV129" s="65"/>
      <c r="OCX129" s="65"/>
      <c r="OCZ129" s="65"/>
      <c r="ODB129" s="65"/>
      <c r="ODD129" s="65"/>
      <c r="ODF129" s="65"/>
      <c r="ODH129" s="65"/>
      <c r="ODJ129" s="65"/>
      <c r="ODL129" s="65"/>
      <c r="ODN129" s="65"/>
      <c r="ODP129" s="65"/>
      <c r="ODR129" s="65"/>
      <c r="ODT129" s="65"/>
      <c r="ODV129" s="65"/>
      <c r="ODX129" s="65"/>
      <c r="ODZ129" s="65"/>
      <c r="OEB129" s="65"/>
      <c r="OED129" s="65"/>
      <c r="OEF129" s="65"/>
      <c r="OEH129" s="65"/>
      <c r="OEJ129" s="65"/>
      <c r="OEL129" s="65"/>
      <c r="OEN129" s="65"/>
      <c r="OEP129" s="65"/>
      <c r="OER129" s="65"/>
      <c r="OET129" s="65"/>
      <c r="OEV129" s="65"/>
      <c r="OEX129" s="65"/>
      <c r="OEZ129" s="65"/>
      <c r="OFB129" s="65"/>
      <c r="OFD129" s="65"/>
      <c r="OFF129" s="65"/>
      <c r="OFH129" s="65"/>
      <c r="OFJ129" s="65"/>
      <c r="OFL129" s="65"/>
      <c r="OFN129" s="65"/>
      <c r="OFP129" s="65"/>
      <c r="OFR129" s="65"/>
      <c r="OFT129" s="65"/>
      <c r="OFV129" s="65"/>
      <c r="OFX129" s="65"/>
      <c r="OFZ129" s="65"/>
      <c r="OGB129" s="65"/>
      <c r="OGD129" s="65"/>
      <c r="OGF129" s="65"/>
      <c r="OGH129" s="65"/>
      <c r="OGJ129" s="65"/>
      <c r="OGL129" s="65"/>
      <c r="OGN129" s="65"/>
      <c r="OGP129" s="65"/>
      <c r="OGR129" s="65"/>
      <c r="OGT129" s="65"/>
      <c r="OGV129" s="65"/>
      <c r="OGX129" s="65"/>
      <c r="OGZ129" s="65"/>
      <c r="OHB129" s="65"/>
      <c r="OHD129" s="65"/>
      <c r="OHF129" s="65"/>
      <c r="OHH129" s="65"/>
      <c r="OHJ129" s="65"/>
      <c r="OHL129" s="65"/>
      <c r="OHN129" s="65"/>
      <c r="OHP129" s="65"/>
      <c r="OHR129" s="65"/>
      <c r="OHT129" s="65"/>
      <c r="OHV129" s="65"/>
      <c r="OHX129" s="65"/>
      <c r="OHZ129" s="65"/>
      <c r="OIB129" s="65"/>
      <c r="OID129" s="65"/>
      <c r="OIF129" s="65"/>
      <c r="OIH129" s="65"/>
      <c r="OIJ129" s="65"/>
      <c r="OIL129" s="65"/>
      <c r="OIN129" s="65"/>
      <c r="OIP129" s="65"/>
      <c r="OIR129" s="65"/>
      <c r="OIT129" s="65"/>
      <c r="OIV129" s="65"/>
      <c r="OIX129" s="65"/>
      <c r="OIZ129" s="65"/>
      <c r="OJB129" s="65"/>
      <c r="OJD129" s="65"/>
      <c r="OJF129" s="65"/>
      <c r="OJH129" s="65"/>
      <c r="OJJ129" s="65"/>
      <c r="OJL129" s="65"/>
      <c r="OJN129" s="65"/>
      <c r="OJP129" s="65"/>
      <c r="OJR129" s="65"/>
      <c r="OJT129" s="65"/>
      <c r="OJV129" s="65"/>
      <c r="OJX129" s="65"/>
      <c r="OJZ129" s="65"/>
      <c r="OKB129" s="65"/>
      <c r="OKD129" s="65"/>
      <c r="OKF129" s="65"/>
      <c r="OKH129" s="65"/>
      <c r="OKJ129" s="65"/>
      <c r="OKL129" s="65"/>
      <c r="OKN129" s="65"/>
      <c r="OKP129" s="65"/>
      <c r="OKR129" s="65"/>
      <c r="OKT129" s="65"/>
      <c r="OKV129" s="65"/>
      <c r="OKX129" s="65"/>
      <c r="OKZ129" s="65"/>
      <c r="OLB129" s="65"/>
      <c r="OLD129" s="65"/>
      <c r="OLF129" s="65"/>
      <c r="OLH129" s="65"/>
      <c r="OLJ129" s="65"/>
      <c r="OLL129" s="65"/>
      <c r="OLN129" s="65"/>
      <c r="OLP129" s="65"/>
      <c r="OLR129" s="65"/>
      <c r="OLT129" s="65"/>
      <c r="OLV129" s="65"/>
      <c r="OLX129" s="65"/>
      <c r="OLZ129" s="65"/>
      <c r="OMB129" s="65"/>
      <c r="OMD129" s="65"/>
      <c r="OMF129" s="65"/>
      <c r="OMH129" s="65"/>
      <c r="OMJ129" s="65"/>
      <c r="OML129" s="65"/>
      <c r="OMN129" s="65"/>
      <c r="OMP129" s="65"/>
      <c r="OMR129" s="65"/>
      <c r="OMT129" s="65"/>
      <c r="OMV129" s="65"/>
      <c r="OMX129" s="65"/>
      <c r="OMZ129" s="65"/>
      <c r="ONB129" s="65"/>
      <c r="OND129" s="65"/>
      <c r="ONF129" s="65"/>
      <c r="ONH129" s="65"/>
      <c r="ONJ129" s="65"/>
      <c r="ONL129" s="65"/>
      <c r="ONN129" s="65"/>
      <c r="ONP129" s="65"/>
      <c r="ONR129" s="65"/>
      <c r="ONT129" s="65"/>
      <c r="ONV129" s="65"/>
      <c r="ONX129" s="65"/>
      <c r="ONZ129" s="65"/>
      <c r="OOB129" s="65"/>
      <c r="OOD129" s="65"/>
      <c r="OOF129" s="65"/>
      <c r="OOH129" s="65"/>
      <c r="OOJ129" s="65"/>
      <c r="OOL129" s="65"/>
      <c r="OON129" s="65"/>
      <c r="OOP129" s="65"/>
      <c r="OOR129" s="65"/>
      <c r="OOT129" s="65"/>
      <c r="OOV129" s="65"/>
      <c r="OOX129" s="65"/>
      <c r="OOZ129" s="65"/>
      <c r="OPB129" s="65"/>
      <c r="OPD129" s="65"/>
      <c r="OPF129" s="65"/>
      <c r="OPH129" s="65"/>
      <c r="OPJ129" s="65"/>
      <c r="OPL129" s="65"/>
      <c r="OPN129" s="65"/>
      <c r="OPP129" s="65"/>
      <c r="OPR129" s="65"/>
      <c r="OPT129" s="65"/>
      <c r="OPV129" s="65"/>
      <c r="OPX129" s="65"/>
      <c r="OPZ129" s="65"/>
      <c r="OQB129" s="65"/>
      <c r="OQD129" s="65"/>
      <c r="OQF129" s="65"/>
      <c r="OQH129" s="65"/>
      <c r="OQJ129" s="65"/>
      <c r="OQL129" s="65"/>
      <c r="OQN129" s="65"/>
      <c r="OQP129" s="65"/>
      <c r="OQR129" s="65"/>
      <c r="OQT129" s="65"/>
      <c r="OQV129" s="65"/>
      <c r="OQX129" s="65"/>
      <c r="OQZ129" s="65"/>
      <c r="ORB129" s="65"/>
      <c r="ORD129" s="65"/>
      <c r="ORF129" s="65"/>
      <c r="ORH129" s="65"/>
      <c r="ORJ129" s="65"/>
      <c r="ORL129" s="65"/>
      <c r="ORN129" s="65"/>
      <c r="ORP129" s="65"/>
      <c r="ORR129" s="65"/>
      <c r="ORT129" s="65"/>
      <c r="ORV129" s="65"/>
      <c r="ORX129" s="65"/>
      <c r="ORZ129" s="65"/>
      <c r="OSB129" s="65"/>
      <c r="OSD129" s="65"/>
      <c r="OSF129" s="65"/>
      <c r="OSH129" s="65"/>
      <c r="OSJ129" s="65"/>
      <c r="OSL129" s="65"/>
      <c r="OSN129" s="65"/>
      <c r="OSP129" s="65"/>
      <c r="OSR129" s="65"/>
      <c r="OST129" s="65"/>
      <c r="OSV129" s="65"/>
      <c r="OSX129" s="65"/>
      <c r="OSZ129" s="65"/>
      <c r="OTB129" s="65"/>
      <c r="OTD129" s="65"/>
      <c r="OTF129" s="65"/>
      <c r="OTH129" s="65"/>
      <c r="OTJ129" s="65"/>
      <c r="OTL129" s="65"/>
      <c r="OTN129" s="65"/>
      <c r="OTP129" s="65"/>
      <c r="OTR129" s="65"/>
      <c r="OTT129" s="65"/>
      <c r="OTV129" s="65"/>
      <c r="OTX129" s="65"/>
      <c r="OTZ129" s="65"/>
      <c r="OUB129" s="65"/>
      <c r="OUD129" s="65"/>
      <c r="OUF129" s="65"/>
      <c r="OUH129" s="65"/>
      <c r="OUJ129" s="65"/>
      <c r="OUL129" s="65"/>
      <c r="OUN129" s="65"/>
      <c r="OUP129" s="65"/>
      <c r="OUR129" s="65"/>
      <c r="OUT129" s="65"/>
      <c r="OUV129" s="65"/>
      <c r="OUX129" s="65"/>
      <c r="OUZ129" s="65"/>
      <c r="OVB129" s="65"/>
      <c r="OVD129" s="65"/>
      <c r="OVF129" s="65"/>
      <c r="OVH129" s="65"/>
      <c r="OVJ129" s="65"/>
      <c r="OVL129" s="65"/>
      <c r="OVN129" s="65"/>
      <c r="OVP129" s="65"/>
      <c r="OVR129" s="65"/>
      <c r="OVT129" s="65"/>
      <c r="OVV129" s="65"/>
      <c r="OVX129" s="65"/>
      <c r="OVZ129" s="65"/>
      <c r="OWB129" s="65"/>
      <c r="OWD129" s="65"/>
      <c r="OWF129" s="65"/>
      <c r="OWH129" s="65"/>
      <c r="OWJ129" s="65"/>
      <c r="OWL129" s="65"/>
      <c r="OWN129" s="65"/>
      <c r="OWP129" s="65"/>
      <c r="OWR129" s="65"/>
      <c r="OWT129" s="65"/>
      <c r="OWV129" s="65"/>
      <c r="OWX129" s="65"/>
      <c r="OWZ129" s="65"/>
      <c r="OXB129" s="65"/>
      <c r="OXD129" s="65"/>
      <c r="OXF129" s="65"/>
      <c r="OXH129" s="65"/>
      <c r="OXJ129" s="65"/>
      <c r="OXL129" s="65"/>
      <c r="OXN129" s="65"/>
      <c r="OXP129" s="65"/>
      <c r="OXR129" s="65"/>
      <c r="OXT129" s="65"/>
      <c r="OXV129" s="65"/>
      <c r="OXX129" s="65"/>
      <c r="OXZ129" s="65"/>
      <c r="OYB129" s="65"/>
      <c r="OYD129" s="65"/>
      <c r="OYF129" s="65"/>
      <c r="OYH129" s="65"/>
      <c r="OYJ129" s="65"/>
      <c r="OYL129" s="65"/>
      <c r="OYN129" s="65"/>
      <c r="OYP129" s="65"/>
      <c r="OYR129" s="65"/>
      <c r="OYT129" s="65"/>
      <c r="OYV129" s="65"/>
      <c r="OYX129" s="65"/>
      <c r="OYZ129" s="65"/>
      <c r="OZB129" s="65"/>
      <c r="OZD129" s="65"/>
      <c r="OZF129" s="65"/>
      <c r="OZH129" s="65"/>
      <c r="OZJ129" s="65"/>
      <c r="OZL129" s="65"/>
      <c r="OZN129" s="65"/>
      <c r="OZP129" s="65"/>
      <c r="OZR129" s="65"/>
      <c r="OZT129" s="65"/>
      <c r="OZV129" s="65"/>
      <c r="OZX129" s="65"/>
      <c r="OZZ129" s="65"/>
      <c r="PAB129" s="65"/>
      <c r="PAD129" s="65"/>
      <c r="PAF129" s="65"/>
      <c r="PAH129" s="65"/>
      <c r="PAJ129" s="65"/>
      <c r="PAL129" s="65"/>
      <c r="PAN129" s="65"/>
      <c r="PAP129" s="65"/>
      <c r="PAR129" s="65"/>
      <c r="PAT129" s="65"/>
      <c r="PAV129" s="65"/>
      <c r="PAX129" s="65"/>
      <c r="PAZ129" s="65"/>
      <c r="PBB129" s="65"/>
      <c r="PBD129" s="65"/>
      <c r="PBF129" s="65"/>
      <c r="PBH129" s="65"/>
      <c r="PBJ129" s="65"/>
      <c r="PBL129" s="65"/>
      <c r="PBN129" s="65"/>
      <c r="PBP129" s="65"/>
      <c r="PBR129" s="65"/>
      <c r="PBT129" s="65"/>
      <c r="PBV129" s="65"/>
      <c r="PBX129" s="65"/>
      <c r="PBZ129" s="65"/>
      <c r="PCB129" s="65"/>
      <c r="PCD129" s="65"/>
      <c r="PCF129" s="65"/>
      <c r="PCH129" s="65"/>
      <c r="PCJ129" s="65"/>
      <c r="PCL129" s="65"/>
      <c r="PCN129" s="65"/>
      <c r="PCP129" s="65"/>
      <c r="PCR129" s="65"/>
      <c r="PCT129" s="65"/>
      <c r="PCV129" s="65"/>
      <c r="PCX129" s="65"/>
      <c r="PCZ129" s="65"/>
      <c r="PDB129" s="65"/>
      <c r="PDD129" s="65"/>
      <c r="PDF129" s="65"/>
      <c r="PDH129" s="65"/>
      <c r="PDJ129" s="65"/>
      <c r="PDL129" s="65"/>
      <c r="PDN129" s="65"/>
      <c r="PDP129" s="65"/>
      <c r="PDR129" s="65"/>
      <c r="PDT129" s="65"/>
      <c r="PDV129" s="65"/>
      <c r="PDX129" s="65"/>
      <c r="PDZ129" s="65"/>
      <c r="PEB129" s="65"/>
      <c r="PED129" s="65"/>
      <c r="PEF129" s="65"/>
      <c r="PEH129" s="65"/>
      <c r="PEJ129" s="65"/>
      <c r="PEL129" s="65"/>
      <c r="PEN129" s="65"/>
      <c r="PEP129" s="65"/>
      <c r="PER129" s="65"/>
      <c r="PET129" s="65"/>
      <c r="PEV129" s="65"/>
      <c r="PEX129" s="65"/>
      <c r="PEZ129" s="65"/>
      <c r="PFB129" s="65"/>
      <c r="PFD129" s="65"/>
      <c r="PFF129" s="65"/>
      <c r="PFH129" s="65"/>
      <c r="PFJ129" s="65"/>
      <c r="PFL129" s="65"/>
      <c r="PFN129" s="65"/>
      <c r="PFP129" s="65"/>
      <c r="PFR129" s="65"/>
      <c r="PFT129" s="65"/>
      <c r="PFV129" s="65"/>
      <c r="PFX129" s="65"/>
      <c r="PFZ129" s="65"/>
      <c r="PGB129" s="65"/>
      <c r="PGD129" s="65"/>
      <c r="PGF129" s="65"/>
      <c r="PGH129" s="65"/>
      <c r="PGJ129" s="65"/>
      <c r="PGL129" s="65"/>
      <c r="PGN129" s="65"/>
      <c r="PGP129" s="65"/>
      <c r="PGR129" s="65"/>
      <c r="PGT129" s="65"/>
      <c r="PGV129" s="65"/>
      <c r="PGX129" s="65"/>
      <c r="PGZ129" s="65"/>
      <c r="PHB129" s="65"/>
      <c r="PHD129" s="65"/>
      <c r="PHF129" s="65"/>
      <c r="PHH129" s="65"/>
      <c r="PHJ129" s="65"/>
      <c r="PHL129" s="65"/>
      <c r="PHN129" s="65"/>
      <c r="PHP129" s="65"/>
      <c r="PHR129" s="65"/>
      <c r="PHT129" s="65"/>
      <c r="PHV129" s="65"/>
      <c r="PHX129" s="65"/>
      <c r="PHZ129" s="65"/>
      <c r="PIB129" s="65"/>
      <c r="PID129" s="65"/>
      <c r="PIF129" s="65"/>
      <c r="PIH129" s="65"/>
      <c r="PIJ129" s="65"/>
      <c r="PIL129" s="65"/>
      <c r="PIN129" s="65"/>
      <c r="PIP129" s="65"/>
      <c r="PIR129" s="65"/>
      <c r="PIT129" s="65"/>
      <c r="PIV129" s="65"/>
      <c r="PIX129" s="65"/>
      <c r="PIZ129" s="65"/>
      <c r="PJB129" s="65"/>
      <c r="PJD129" s="65"/>
      <c r="PJF129" s="65"/>
      <c r="PJH129" s="65"/>
      <c r="PJJ129" s="65"/>
      <c r="PJL129" s="65"/>
      <c r="PJN129" s="65"/>
      <c r="PJP129" s="65"/>
      <c r="PJR129" s="65"/>
      <c r="PJT129" s="65"/>
      <c r="PJV129" s="65"/>
      <c r="PJX129" s="65"/>
      <c r="PJZ129" s="65"/>
      <c r="PKB129" s="65"/>
      <c r="PKD129" s="65"/>
      <c r="PKF129" s="65"/>
      <c r="PKH129" s="65"/>
      <c r="PKJ129" s="65"/>
      <c r="PKL129" s="65"/>
      <c r="PKN129" s="65"/>
      <c r="PKP129" s="65"/>
      <c r="PKR129" s="65"/>
      <c r="PKT129" s="65"/>
      <c r="PKV129" s="65"/>
      <c r="PKX129" s="65"/>
      <c r="PKZ129" s="65"/>
      <c r="PLB129" s="65"/>
      <c r="PLD129" s="65"/>
      <c r="PLF129" s="65"/>
      <c r="PLH129" s="65"/>
      <c r="PLJ129" s="65"/>
      <c r="PLL129" s="65"/>
      <c r="PLN129" s="65"/>
      <c r="PLP129" s="65"/>
      <c r="PLR129" s="65"/>
      <c r="PLT129" s="65"/>
      <c r="PLV129" s="65"/>
      <c r="PLX129" s="65"/>
      <c r="PLZ129" s="65"/>
      <c r="PMB129" s="65"/>
      <c r="PMD129" s="65"/>
      <c r="PMF129" s="65"/>
      <c r="PMH129" s="65"/>
      <c r="PMJ129" s="65"/>
      <c r="PML129" s="65"/>
      <c r="PMN129" s="65"/>
      <c r="PMP129" s="65"/>
      <c r="PMR129" s="65"/>
      <c r="PMT129" s="65"/>
      <c r="PMV129" s="65"/>
      <c r="PMX129" s="65"/>
      <c r="PMZ129" s="65"/>
      <c r="PNB129" s="65"/>
      <c r="PND129" s="65"/>
      <c r="PNF129" s="65"/>
      <c r="PNH129" s="65"/>
      <c r="PNJ129" s="65"/>
      <c r="PNL129" s="65"/>
      <c r="PNN129" s="65"/>
      <c r="PNP129" s="65"/>
      <c r="PNR129" s="65"/>
      <c r="PNT129" s="65"/>
      <c r="PNV129" s="65"/>
      <c r="PNX129" s="65"/>
      <c r="PNZ129" s="65"/>
      <c r="POB129" s="65"/>
      <c r="POD129" s="65"/>
      <c r="POF129" s="65"/>
      <c r="POH129" s="65"/>
      <c r="POJ129" s="65"/>
      <c r="POL129" s="65"/>
      <c r="PON129" s="65"/>
      <c r="POP129" s="65"/>
      <c r="POR129" s="65"/>
      <c r="POT129" s="65"/>
      <c r="POV129" s="65"/>
      <c r="POX129" s="65"/>
      <c r="POZ129" s="65"/>
      <c r="PPB129" s="65"/>
      <c r="PPD129" s="65"/>
      <c r="PPF129" s="65"/>
      <c r="PPH129" s="65"/>
      <c r="PPJ129" s="65"/>
      <c r="PPL129" s="65"/>
      <c r="PPN129" s="65"/>
      <c r="PPP129" s="65"/>
      <c r="PPR129" s="65"/>
      <c r="PPT129" s="65"/>
      <c r="PPV129" s="65"/>
      <c r="PPX129" s="65"/>
      <c r="PPZ129" s="65"/>
      <c r="PQB129" s="65"/>
      <c r="PQD129" s="65"/>
      <c r="PQF129" s="65"/>
      <c r="PQH129" s="65"/>
      <c r="PQJ129" s="65"/>
      <c r="PQL129" s="65"/>
      <c r="PQN129" s="65"/>
      <c r="PQP129" s="65"/>
      <c r="PQR129" s="65"/>
      <c r="PQT129" s="65"/>
      <c r="PQV129" s="65"/>
      <c r="PQX129" s="65"/>
      <c r="PQZ129" s="65"/>
      <c r="PRB129" s="65"/>
      <c r="PRD129" s="65"/>
      <c r="PRF129" s="65"/>
      <c r="PRH129" s="65"/>
      <c r="PRJ129" s="65"/>
      <c r="PRL129" s="65"/>
      <c r="PRN129" s="65"/>
      <c r="PRP129" s="65"/>
      <c r="PRR129" s="65"/>
      <c r="PRT129" s="65"/>
      <c r="PRV129" s="65"/>
      <c r="PRX129" s="65"/>
      <c r="PRZ129" s="65"/>
      <c r="PSB129" s="65"/>
      <c r="PSD129" s="65"/>
      <c r="PSF129" s="65"/>
      <c r="PSH129" s="65"/>
      <c r="PSJ129" s="65"/>
      <c r="PSL129" s="65"/>
      <c r="PSN129" s="65"/>
      <c r="PSP129" s="65"/>
      <c r="PSR129" s="65"/>
      <c r="PST129" s="65"/>
      <c r="PSV129" s="65"/>
      <c r="PSX129" s="65"/>
      <c r="PSZ129" s="65"/>
      <c r="PTB129" s="65"/>
      <c r="PTD129" s="65"/>
      <c r="PTF129" s="65"/>
      <c r="PTH129" s="65"/>
      <c r="PTJ129" s="65"/>
      <c r="PTL129" s="65"/>
      <c r="PTN129" s="65"/>
      <c r="PTP129" s="65"/>
      <c r="PTR129" s="65"/>
      <c r="PTT129" s="65"/>
      <c r="PTV129" s="65"/>
      <c r="PTX129" s="65"/>
      <c r="PTZ129" s="65"/>
      <c r="PUB129" s="65"/>
      <c r="PUD129" s="65"/>
      <c r="PUF129" s="65"/>
      <c r="PUH129" s="65"/>
      <c r="PUJ129" s="65"/>
      <c r="PUL129" s="65"/>
      <c r="PUN129" s="65"/>
      <c r="PUP129" s="65"/>
      <c r="PUR129" s="65"/>
      <c r="PUT129" s="65"/>
      <c r="PUV129" s="65"/>
      <c r="PUX129" s="65"/>
      <c r="PUZ129" s="65"/>
      <c r="PVB129" s="65"/>
      <c r="PVD129" s="65"/>
      <c r="PVF129" s="65"/>
      <c r="PVH129" s="65"/>
      <c r="PVJ129" s="65"/>
      <c r="PVL129" s="65"/>
      <c r="PVN129" s="65"/>
      <c r="PVP129" s="65"/>
      <c r="PVR129" s="65"/>
      <c r="PVT129" s="65"/>
      <c r="PVV129" s="65"/>
      <c r="PVX129" s="65"/>
      <c r="PVZ129" s="65"/>
      <c r="PWB129" s="65"/>
      <c r="PWD129" s="65"/>
      <c r="PWF129" s="65"/>
      <c r="PWH129" s="65"/>
      <c r="PWJ129" s="65"/>
      <c r="PWL129" s="65"/>
      <c r="PWN129" s="65"/>
      <c r="PWP129" s="65"/>
      <c r="PWR129" s="65"/>
      <c r="PWT129" s="65"/>
      <c r="PWV129" s="65"/>
      <c r="PWX129" s="65"/>
      <c r="PWZ129" s="65"/>
      <c r="PXB129" s="65"/>
      <c r="PXD129" s="65"/>
      <c r="PXF129" s="65"/>
      <c r="PXH129" s="65"/>
      <c r="PXJ129" s="65"/>
      <c r="PXL129" s="65"/>
      <c r="PXN129" s="65"/>
      <c r="PXP129" s="65"/>
      <c r="PXR129" s="65"/>
      <c r="PXT129" s="65"/>
      <c r="PXV129" s="65"/>
      <c r="PXX129" s="65"/>
      <c r="PXZ129" s="65"/>
      <c r="PYB129" s="65"/>
      <c r="PYD129" s="65"/>
      <c r="PYF129" s="65"/>
      <c r="PYH129" s="65"/>
      <c r="PYJ129" s="65"/>
      <c r="PYL129" s="65"/>
      <c r="PYN129" s="65"/>
      <c r="PYP129" s="65"/>
      <c r="PYR129" s="65"/>
      <c r="PYT129" s="65"/>
      <c r="PYV129" s="65"/>
      <c r="PYX129" s="65"/>
      <c r="PYZ129" s="65"/>
      <c r="PZB129" s="65"/>
      <c r="PZD129" s="65"/>
      <c r="PZF129" s="65"/>
      <c r="PZH129" s="65"/>
      <c r="PZJ129" s="65"/>
      <c r="PZL129" s="65"/>
      <c r="PZN129" s="65"/>
      <c r="PZP129" s="65"/>
      <c r="PZR129" s="65"/>
      <c r="PZT129" s="65"/>
      <c r="PZV129" s="65"/>
      <c r="PZX129" s="65"/>
      <c r="PZZ129" s="65"/>
      <c r="QAB129" s="65"/>
      <c r="QAD129" s="65"/>
      <c r="QAF129" s="65"/>
      <c r="QAH129" s="65"/>
      <c r="QAJ129" s="65"/>
      <c r="QAL129" s="65"/>
      <c r="QAN129" s="65"/>
      <c r="QAP129" s="65"/>
      <c r="QAR129" s="65"/>
      <c r="QAT129" s="65"/>
      <c r="QAV129" s="65"/>
      <c r="QAX129" s="65"/>
      <c r="QAZ129" s="65"/>
      <c r="QBB129" s="65"/>
      <c r="QBD129" s="65"/>
      <c r="QBF129" s="65"/>
      <c r="QBH129" s="65"/>
      <c r="QBJ129" s="65"/>
      <c r="QBL129" s="65"/>
      <c r="QBN129" s="65"/>
      <c r="QBP129" s="65"/>
      <c r="QBR129" s="65"/>
      <c r="QBT129" s="65"/>
      <c r="QBV129" s="65"/>
      <c r="QBX129" s="65"/>
      <c r="QBZ129" s="65"/>
      <c r="QCB129" s="65"/>
      <c r="QCD129" s="65"/>
      <c r="QCF129" s="65"/>
      <c r="QCH129" s="65"/>
      <c r="QCJ129" s="65"/>
      <c r="QCL129" s="65"/>
      <c r="QCN129" s="65"/>
      <c r="QCP129" s="65"/>
      <c r="QCR129" s="65"/>
      <c r="QCT129" s="65"/>
      <c r="QCV129" s="65"/>
      <c r="QCX129" s="65"/>
      <c r="QCZ129" s="65"/>
      <c r="QDB129" s="65"/>
      <c r="QDD129" s="65"/>
      <c r="QDF129" s="65"/>
      <c r="QDH129" s="65"/>
      <c r="QDJ129" s="65"/>
      <c r="QDL129" s="65"/>
      <c r="QDN129" s="65"/>
      <c r="QDP129" s="65"/>
      <c r="QDR129" s="65"/>
      <c r="QDT129" s="65"/>
      <c r="QDV129" s="65"/>
      <c r="QDX129" s="65"/>
      <c r="QDZ129" s="65"/>
      <c r="QEB129" s="65"/>
      <c r="QED129" s="65"/>
      <c r="QEF129" s="65"/>
      <c r="QEH129" s="65"/>
      <c r="QEJ129" s="65"/>
      <c r="QEL129" s="65"/>
      <c r="QEN129" s="65"/>
      <c r="QEP129" s="65"/>
      <c r="QER129" s="65"/>
      <c r="QET129" s="65"/>
      <c r="QEV129" s="65"/>
      <c r="QEX129" s="65"/>
      <c r="QEZ129" s="65"/>
      <c r="QFB129" s="65"/>
      <c r="QFD129" s="65"/>
      <c r="QFF129" s="65"/>
      <c r="QFH129" s="65"/>
      <c r="QFJ129" s="65"/>
      <c r="QFL129" s="65"/>
      <c r="QFN129" s="65"/>
      <c r="QFP129" s="65"/>
      <c r="QFR129" s="65"/>
      <c r="QFT129" s="65"/>
      <c r="QFV129" s="65"/>
      <c r="QFX129" s="65"/>
      <c r="QFZ129" s="65"/>
      <c r="QGB129" s="65"/>
      <c r="QGD129" s="65"/>
      <c r="QGF129" s="65"/>
      <c r="QGH129" s="65"/>
      <c r="QGJ129" s="65"/>
      <c r="QGL129" s="65"/>
      <c r="QGN129" s="65"/>
      <c r="QGP129" s="65"/>
      <c r="QGR129" s="65"/>
      <c r="QGT129" s="65"/>
      <c r="QGV129" s="65"/>
      <c r="QGX129" s="65"/>
      <c r="QGZ129" s="65"/>
      <c r="QHB129" s="65"/>
      <c r="QHD129" s="65"/>
      <c r="QHF129" s="65"/>
      <c r="QHH129" s="65"/>
      <c r="QHJ129" s="65"/>
      <c r="QHL129" s="65"/>
      <c r="QHN129" s="65"/>
      <c r="QHP129" s="65"/>
      <c r="QHR129" s="65"/>
      <c r="QHT129" s="65"/>
      <c r="QHV129" s="65"/>
      <c r="QHX129" s="65"/>
      <c r="QHZ129" s="65"/>
      <c r="QIB129" s="65"/>
      <c r="QID129" s="65"/>
      <c r="QIF129" s="65"/>
      <c r="QIH129" s="65"/>
      <c r="QIJ129" s="65"/>
      <c r="QIL129" s="65"/>
      <c r="QIN129" s="65"/>
      <c r="QIP129" s="65"/>
      <c r="QIR129" s="65"/>
      <c r="QIT129" s="65"/>
      <c r="QIV129" s="65"/>
      <c r="QIX129" s="65"/>
      <c r="QIZ129" s="65"/>
      <c r="QJB129" s="65"/>
      <c r="QJD129" s="65"/>
      <c r="QJF129" s="65"/>
      <c r="QJH129" s="65"/>
      <c r="QJJ129" s="65"/>
      <c r="QJL129" s="65"/>
      <c r="QJN129" s="65"/>
      <c r="QJP129" s="65"/>
      <c r="QJR129" s="65"/>
      <c r="QJT129" s="65"/>
      <c r="QJV129" s="65"/>
      <c r="QJX129" s="65"/>
      <c r="QJZ129" s="65"/>
      <c r="QKB129" s="65"/>
      <c r="QKD129" s="65"/>
      <c r="QKF129" s="65"/>
      <c r="QKH129" s="65"/>
      <c r="QKJ129" s="65"/>
      <c r="QKL129" s="65"/>
      <c r="QKN129" s="65"/>
      <c r="QKP129" s="65"/>
      <c r="QKR129" s="65"/>
      <c r="QKT129" s="65"/>
      <c r="QKV129" s="65"/>
      <c r="QKX129" s="65"/>
      <c r="QKZ129" s="65"/>
      <c r="QLB129" s="65"/>
      <c r="QLD129" s="65"/>
      <c r="QLF129" s="65"/>
      <c r="QLH129" s="65"/>
      <c r="QLJ129" s="65"/>
      <c r="QLL129" s="65"/>
      <c r="QLN129" s="65"/>
      <c r="QLP129" s="65"/>
      <c r="QLR129" s="65"/>
      <c r="QLT129" s="65"/>
      <c r="QLV129" s="65"/>
      <c r="QLX129" s="65"/>
      <c r="QLZ129" s="65"/>
      <c r="QMB129" s="65"/>
      <c r="QMD129" s="65"/>
      <c r="QMF129" s="65"/>
      <c r="QMH129" s="65"/>
      <c r="QMJ129" s="65"/>
      <c r="QML129" s="65"/>
      <c r="QMN129" s="65"/>
      <c r="QMP129" s="65"/>
      <c r="QMR129" s="65"/>
      <c r="QMT129" s="65"/>
      <c r="QMV129" s="65"/>
      <c r="QMX129" s="65"/>
      <c r="QMZ129" s="65"/>
      <c r="QNB129" s="65"/>
      <c r="QND129" s="65"/>
      <c r="QNF129" s="65"/>
      <c r="QNH129" s="65"/>
      <c r="QNJ129" s="65"/>
      <c r="QNL129" s="65"/>
      <c r="QNN129" s="65"/>
      <c r="QNP129" s="65"/>
      <c r="QNR129" s="65"/>
      <c r="QNT129" s="65"/>
      <c r="QNV129" s="65"/>
      <c r="QNX129" s="65"/>
      <c r="QNZ129" s="65"/>
      <c r="QOB129" s="65"/>
      <c r="QOD129" s="65"/>
      <c r="QOF129" s="65"/>
      <c r="QOH129" s="65"/>
      <c r="QOJ129" s="65"/>
      <c r="QOL129" s="65"/>
      <c r="QON129" s="65"/>
      <c r="QOP129" s="65"/>
      <c r="QOR129" s="65"/>
      <c r="QOT129" s="65"/>
      <c r="QOV129" s="65"/>
      <c r="QOX129" s="65"/>
      <c r="QOZ129" s="65"/>
      <c r="QPB129" s="65"/>
      <c r="QPD129" s="65"/>
      <c r="QPF129" s="65"/>
      <c r="QPH129" s="65"/>
      <c r="QPJ129" s="65"/>
      <c r="QPL129" s="65"/>
      <c r="QPN129" s="65"/>
      <c r="QPP129" s="65"/>
      <c r="QPR129" s="65"/>
      <c r="QPT129" s="65"/>
      <c r="QPV129" s="65"/>
      <c r="QPX129" s="65"/>
      <c r="QPZ129" s="65"/>
      <c r="QQB129" s="65"/>
      <c r="QQD129" s="65"/>
      <c r="QQF129" s="65"/>
      <c r="QQH129" s="65"/>
      <c r="QQJ129" s="65"/>
      <c r="QQL129" s="65"/>
      <c r="QQN129" s="65"/>
      <c r="QQP129" s="65"/>
      <c r="QQR129" s="65"/>
      <c r="QQT129" s="65"/>
      <c r="QQV129" s="65"/>
      <c r="QQX129" s="65"/>
      <c r="QQZ129" s="65"/>
      <c r="QRB129" s="65"/>
      <c r="QRD129" s="65"/>
      <c r="QRF129" s="65"/>
      <c r="QRH129" s="65"/>
      <c r="QRJ129" s="65"/>
      <c r="QRL129" s="65"/>
      <c r="QRN129" s="65"/>
      <c r="QRP129" s="65"/>
      <c r="QRR129" s="65"/>
      <c r="QRT129" s="65"/>
      <c r="QRV129" s="65"/>
      <c r="QRX129" s="65"/>
      <c r="QRZ129" s="65"/>
      <c r="QSB129" s="65"/>
      <c r="QSD129" s="65"/>
      <c r="QSF129" s="65"/>
      <c r="QSH129" s="65"/>
      <c r="QSJ129" s="65"/>
      <c r="QSL129" s="65"/>
      <c r="QSN129" s="65"/>
      <c r="QSP129" s="65"/>
      <c r="QSR129" s="65"/>
      <c r="QST129" s="65"/>
      <c r="QSV129" s="65"/>
      <c r="QSX129" s="65"/>
      <c r="QSZ129" s="65"/>
      <c r="QTB129" s="65"/>
      <c r="QTD129" s="65"/>
      <c r="QTF129" s="65"/>
      <c r="QTH129" s="65"/>
      <c r="QTJ129" s="65"/>
      <c r="QTL129" s="65"/>
      <c r="QTN129" s="65"/>
      <c r="QTP129" s="65"/>
      <c r="QTR129" s="65"/>
      <c r="QTT129" s="65"/>
      <c r="QTV129" s="65"/>
      <c r="QTX129" s="65"/>
      <c r="QTZ129" s="65"/>
      <c r="QUB129" s="65"/>
      <c r="QUD129" s="65"/>
      <c r="QUF129" s="65"/>
      <c r="QUH129" s="65"/>
      <c r="QUJ129" s="65"/>
      <c r="QUL129" s="65"/>
      <c r="QUN129" s="65"/>
      <c r="QUP129" s="65"/>
      <c r="QUR129" s="65"/>
      <c r="QUT129" s="65"/>
      <c r="QUV129" s="65"/>
      <c r="QUX129" s="65"/>
      <c r="QUZ129" s="65"/>
      <c r="QVB129" s="65"/>
      <c r="QVD129" s="65"/>
      <c r="QVF129" s="65"/>
      <c r="QVH129" s="65"/>
      <c r="QVJ129" s="65"/>
      <c r="QVL129" s="65"/>
      <c r="QVN129" s="65"/>
      <c r="QVP129" s="65"/>
      <c r="QVR129" s="65"/>
      <c r="QVT129" s="65"/>
      <c r="QVV129" s="65"/>
      <c r="QVX129" s="65"/>
      <c r="QVZ129" s="65"/>
      <c r="QWB129" s="65"/>
      <c r="QWD129" s="65"/>
      <c r="QWF129" s="65"/>
      <c r="QWH129" s="65"/>
      <c r="QWJ129" s="65"/>
      <c r="QWL129" s="65"/>
      <c r="QWN129" s="65"/>
      <c r="QWP129" s="65"/>
      <c r="QWR129" s="65"/>
      <c r="QWT129" s="65"/>
      <c r="QWV129" s="65"/>
      <c r="QWX129" s="65"/>
      <c r="QWZ129" s="65"/>
      <c r="QXB129" s="65"/>
      <c r="QXD129" s="65"/>
      <c r="QXF129" s="65"/>
      <c r="QXH129" s="65"/>
      <c r="QXJ129" s="65"/>
      <c r="QXL129" s="65"/>
      <c r="QXN129" s="65"/>
      <c r="QXP129" s="65"/>
      <c r="QXR129" s="65"/>
      <c r="QXT129" s="65"/>
      <c r="QXV129" s="65"/>
      <c r="QXX129" s="65"/>
      <c r="QXZ129" s="65"/>
      <c r="QYB129" s="65"/>
      <c r="QYD129" s="65"/>
      <c r="QYF129" s="65"/>
      <c r="QYH129" s="65"/>
      <c r="QYJ129" s="65"/>
      <c r="QYL129" s="65"/>
      <c r="QYN129" s="65"/>
      <c r="QYP129" s="65"/>
      <c r="QYR129" s="65"/>
      <c r="QYT129" s="65"/>
      <c r="QYV129" s="65"/>
      <c r="QYX129" s="65"/>
      <c r="QYZ129" s="65"/>
      <c r="QZB129" s="65"/>
      <c r="QZD129" s="65"/>
      <c r="QZF129" s="65"/>
      <c r="QZH129" s="65"/>
      <c r="QZJ129" s="65"/>
      <c r="QZL129" s="65"/>
      <c r="QZN129" s="65"/>
      <c r="QZP129" s="65"/>
      <c r="QZR129" s="65"/>
      <c r="QZT129" s="65"/>
      <c r="QZV129" s="65"/>
      <c r="QZX129" s="65"/>
      <c r="QZZ129" s="65"/>
      <c r="RAB129" s="65"/>
      <c r="RAD129" s="65"/>
      <c r="RAF129" s="65"/>
      <c r="RAH129" s="65"/>
      <c r="RAJ129" s="65"/>
      <c r="RAL129" s="65"/>
      <c r="RAN129" s="65"/>
      <c r="RAP129" s="65"/>
      <c r="RAR129" s="65"/>
      <c r="RAT129" s="65"/>
      <c r="RAV129" s="65"/>
      <c r="RAX129" s="65"/>
      <c r="RAZ129" s="65"/>
      <c r="RBB129" s="65"/>
      <c r="RBD129" s="65"/>
      <c r="RBF129" s="65"/>
      <c r="RBH129" s="65"/>
      <c r="RBJ129" s="65"/>
      <c r="RBL129" s="65"/>
      <c r="RBN129" s="65"/>
      <c r="RBP129" s="65"/>
      <c r="RBR129" s="65"/>
      <c r="RBT129" s="65"/>
      <c r="RBV129" s="65"/>
      <c r="RBX129" s="65"/>
      <c r="RBZ129" s="65"/>
      <c r="RCB129" s="65"/>
      <c r="RCD129" s="65"/>
      <c r="RCF129" s="65"/>
      <c r="RCH129" s="65"/>
      <c r="RCJ129" s="65"/>
      <c r="RCL129" s="65"/>
      <c r="RCN129" s="65"/>
      <c r="RCP129" s="65"/>
      <c r="RCR129" s="65"/>
      <c r="RCT129" s="65"/>
      <c r="RCV129" s="65"/>
      <c r="RCX129" s="65"/>
      <c r="RCZ129" s="65"/>
      <c r="RDB129" s="65"/>
      <c r="RDD129" s="65"/>
      <c r="RDF129" s="65"/>
      <c r="RDH129" s="65"/>
      <c r="RDJ129" s="65"/>
      <c r="RDL129" s="65"/>
      <c r="RDN129" s="65"/>
      <c r="RDP129" s="65"/>
      <c r="RDR129" s="65"/>
      <c r="RDT129" s="65"/>
      <c r="RDV129" s="65"/>
      <c r="RDX129" s="65"/>
      <c r="RDZ129" s="65"/>
      <c r="REB129" s="65"/>
      <c r="RED129" s="65"/>
      <c r="REF129" s="65"/>
      <c r="REH129" s="65"/>
      <c r="REJ129" s="65"/>
      <c r="REL129" s="65"/>
      <c r="REN129" s="65"/>
      <c r="REP129" s="65"/>
      <c r="RER129" s="65"/>
      <c r="RET129" s="65"/>
      <c r="REV129" s="65"/>
      <c r="REX129" s="65"/>
      <c r="REZ129" s="65"/>
      <c r="RFB129" s="65"/>
      <c r="RFD129" s="65"/>
      <c r="RFF129" s="65"/>
      <c r="RFH129" s="65"/>
      <c r="RFJ129" s="65"/>
      <c r="RFL129" s="65"/>
      <c r="RFN129" s="65"/>
      <c r="RFP129" s="65"/>
      <c r="RFR129" s="65"/>
      <c r="RFT129" s="65"/>
      <c r="RFV129" s="65"/>
      <c r="RFX129" s="65"/>
      <c r="RFZ129" s="65"/>
      <c r="RGB129" s="65"/>
      <c r="RGD129" s="65"/>
      <c r="RGF129" s="65"/>
      <c r="RGH129" s="65"/>
      <c r="RGJ129" s="65"/>
      <c r="RGL129" s="65"/>
      <c r="RGN129" s="65"/>
      <c r="RGP129" s="65"/>
      <c r="RGR129" s="65"/>
      <c r="RGT129" s="65"/>
      <c r="RGV129" s="65"/>
      <c r="RGX129" s="65"/>
      <c r="RGZ129" s="65"/>
      <c r="RHB129" s="65"/>
      <c r="RHD129" s="65"/>
      <c r="RHF129" s="65"/>
      <c r="RHH129" s="65"/>
      <c r="RHJ129" s="65"/>
      <c r="RHL129" s="65"/>
      <c r="RHN129" s="65"/>
      <c r="RHP129" s="65"/>
      <c r="RHR129" s="65"/>
      <c r="RHT129" s="65"/>
      <c r="RHV129" s="65"/>
      <c r="RHX129" s="65"/>
      <c r="RHZ129" s="65"/>
      <c r="RIB129" s="65"/>
      <c r="RID129" s="65"/>
      <c r="RIF129" s="65"/>
      <c r="RIH129" s="65"/>
      <c r="RIJ129" s="65"/>
      <c r="RIL129" s="65"/>
      <c r="RIN129" s="65"/>
      <c r="RIP129" s="65"/>
      <c r="RIR129" s="65"/>
      <c r="RIT129" s="65"/>
      <c r="RIV129" s="65"/>
      <c r="RIX129" s="65"/>
      <c r="RIZ129" s="65"/>
      <c r="RJB129" s="65"/>
      <c r="RJD129" s="65"/>
      <c r="RJF129" s="65"/>
      <c r="RJH129" s="65"/>
      <c r="RJJ129" s="65"/>
      <c r="RJL129" s="65"/>
      <c r="RJN129" s="65"/>
      <c r="RJP129" s="65"/>
      <c r="RJR129" s="65"/>
      <c r="RJT129" s="65"/>
      <c r="RJV129" s="65"/>
      <c r="RJX129" s="65"/>
      <c r="RJZ129" s="65"/>
      <c r="RKB129" s="65"/>
      <c r="RKD129" s="65"/>
      <c r="RKF129" s="65"/>
      <c r="RKH129" s="65"/>
      <c r="RKJ129" s="65"/>
      <c r="RKL129" s="65"/>
      <c r="RKN129" s="65"/>
      <c r="RKP129" s="65"/>
      <c r="RKR129" s="65"/>
      <c r="RKT129" s="65"/>
      <c r="RKV129" s="65"/>
      <c r="RKX129" s="65"/>
      <c r="RKZ129" s="65"/>
      <c r="RLB129" s="65"/>
      <c r="RLD129" s="65"/>
      <c r="RLF129" s="65"/>
      <c r="RLH129" s="65"/>
      <c r="RLJ129" s="65"/>
      <c r="RLL129" s="65"/>
      <c r="RLN129" s="65"/>
      <c r="RLP129" s="65"/>
      <c r="RLR129" s="65"/>
      <c r="RLT129" s="65"/>
      <c r="RLV129" s="65"/>
      <c r="RLX129" s="65"/>
      <c r="RLZ129" s="65"/>
      <c r="RMB129" s="65"/>
      <c r="RMD129" s="65"/>
      <c r="RMF129" s="65"/>
      <c r="RMH129" s="65"/>
      <c r="RMJ129" s="65"/>
      <c r="RML129" s="65"/>
      <c r="RMN129" s="65"/>
      <c r="RMP129" s="65"/>
      <c r="RMR129" s="65"/>
      <c r="RMT129" s="65"/>
      <c r="RMV129" s="65"/>
      <c r="RMX129" s="65"/>
      <c r="RMZ129" s="65"/>
      <c r="RNB129" s="65"/>
      <c r="RND129" s="65"/>
      <c r="RNF129" s="65"/>
      <c r="RNH129" s="65"/>
      <c r="RNJ129" s="65"/>
      <c r="RNL129" s="65"/>
      <c r="RNN129" s="65"/>
      <c r="RNP129" s="65"/>
      <c r="RNR129" s="65"/>
      <c r="RNT129" s="65"/>
      <c r="RNV129" s="65"/>
      <c r="RNX129" s="65"/>
      <c r="RNZ129" s="65"/>
      <c r="ROB129" s="65"/>
      <c r="ROD129" s="65"/>
      <c r="ROF129" s="65"/>
      <c r="ROH129" s="65"/>
      <c r="ROJ129" s="65"/>
      <c r="ROL129" s="65"/>
      <c r="RON129" s="65"/>
      <c r="ROP129" s="65"/>
      <c r="ROR129" s="65"/>
      <c r="ROT129" s="65"/>
      <c r="ROV129" s="65"/>
      <c r="ROX129" s="65"/>
      <c r="ROZ129" s="65"/>
      <c r="RPB129" s="65"/>
      <c r="RPD129" s="65"/>
      <c r="RPF129" s="65"/>
      <c r="RPH129" s="65"/>
      <c r="RPJ129" s="65"/>
      <c r="RPL129" s="65"/>
      <c r="RPN129" s="65"/>
      <c r="RPP129" s="65"/>
      <c r="RPR129" s="65"/>
      <c r="RPT129" s="65"/>
      <c r="RPV129" s="65"/>
      <c r="RPX129" s="65"/>
      <c r="RPZ129" s="65"/>
      <c r="RQB129" s="65"/>
      <c r="RQD129" s="65"/>
      <c r="RQF129" s="65"/>
      <c r="RQH129" s="65"/>
      <c r="RQJ129" s="65"/>
      <c r="RQL129" s="65"/>
      <c r="RQN129" s="65"/>
      <c r="RQP129" s="65"/>
      <c r="RQR129" s="65"/>
      <c r="RQT129" s="65"/>
      <c r="RQV129" s="65"/>
      <c r="RQX129" s="65"/>
      <c r="RQZ129" s="65"/>
      <c r="RRB129" s="65"/>
      <c r="RRD129" s="65"/>
      <c r="RRF129" s="65"/>
      <c r="RRH129" s="65"/>
      <c r="RRJ129" s="65"/>
      <c r="RRL129" s="65"/>
      <c r="RRN129" s="65"/>
      <c r="RRP129" s="65"/>
      <c r="RRR129" s="65"/>
      <c r="RRT129" s="65"/>
      <c r="RRV129" s="65"/>
      <c r="RRX129" s="65"/>
      <c r="RRZ129" s="65"/>
      <c r="RSB129" s="65"/>
      <c r="RSD129" s="65"/>
      <c r="RSF129" s="65"/>
      <c r="RSH129" s="65"/>
      <c r="RSJ129" s="65"/>
      <c r="RSL129" s="65"/>
      <c r="RSN129" s="65"/>
      <c r="RSP129" s="65"/>
      <c r="RSR129" s="65"/>
      <c r="RST129" s="65"/>
      <c r="RSV129" s="65"/>
      <c r="RSX129" s="65"/>
      <c r="RSZ129" s="65"/>
      <c r="RTB129" s="65"/>
      <c r="RTD129" s="65"/>
      <c r="RTF129" s="65"/>
      <c r="RTH129" s="65"/>
      <c r="RTJ129" s="65"/>
      <c r="RTL129" s="65"/>
      <c r="RTN129" s="65"/>
      <c r="RTP129" s="65"/>
      <c r="RTR129" s="65"/>
      <c r="RTT129" s="65"/>
      <c r="RTV129" s="65"/>
      <c r="RTX129" s="65"/>
      <c r="RTZ129" s="65"/>
      <c r="RUB129" s="65"/>
      <c r="RUD129" s="65"/>
      <c r="RUF129" s="65"/>
      <c r="RUH129" s="65"/>
      <c r="RUJ129" s="65"/>
      <c r="RUL129" s="65"/>
      <c r="RUN129" s="65"/>
      <c r="RUP129" s="65"/>
      <c r="RUR129" s="65"/>
      <c r="RUT129" s="65"/>
      <c r="RUV129" s="65"/>
      <c r="RUX129" s="65"/>
      <c r="RUZ129" s="65"/>
      <c r="RVB129" s="65"/>
      <c r="RVD129" s="65"/>
      <c r="RVF129" s="65"/>
      <c r="RVH129" s="65"/>
      <c r="RVJ129" s="65"/>
      <c r="RVL129" s="65"/>
      <c r="RVN129" s="65"/>
      <c r="RVP129" s="65"/>
      <c r="RVR129" s="65"/>
      <c r="RVT129" s="65"/>
      <c r="RVV129" s="65"/>
      <c r="RVX129" s="65"/>
      <c r="RVZ129" s="65"/>
      <c r="RWB129" s="65"/>
      <c r="RWD129" s="65"/>
      <c r="RWF129" s="65"/>
      <c r="RWH129" s="65"/>
      <c r="RWJ129" s="65"/>
      <c r="RWL129" s="65"/>
      <c r="RWN129" s="65"/>
      <c r="RWP129" s="65"/>
      <c r="RWR129" s="65"/>
      <c r="RWT129" s="65"/>
      <c r="RWV129" s="65"/>
      <c r="RWX129" s="65"/>
      <c r="RWZ129" s="65"/>
      <c r="RXB129" s="65"/>
      <c r="RXD129" s="65"/>
      <c r="RXF129" s="65"/>
      <c r="RXH129" s="65"/>
      <c r="RXJ129" s="65"/>
      <c r="RXL129" s="65"/>
      <c r="RXN129" s="65"/>
      <c r="RXP129" s="65"/>
      <c r="RXR129" s="65"/>
      <c r="RXT129" s="65"/>
      <c r="RXV129" s="65"/>
      <c r="RXX129" s="65"/>
      <c r="RXZ129" s="65"/>
      <c r="RYB129" s="65"/>
      <c r="RYD129" s="65"/>
      <c r="RYF129" s="65"/>
      <c r="RYH129" s="65"/>
      <c r="RYJ129" s="65"/>
      <c r="RYL129" s="65"/>
      <c r="RYN129" s="65"/>
      <c r="RYP129" s="65"/>
      <c r="RYR129" s="65"/>
      <c r="RYT129" s="65"/>
      <c r="RYV129" s="65"/>
      <c r="RYX129" s="65"/>
      <c r="RYZ129" s="65"/>
      <c r="RZB129" s="65"/>
      <c r="RZD129" s="65"/>
      <c r="RZF129" s="65"/>
      <c r="RZH129" s="65"/>
      <c r="RZJ129" s="65"/>
      <c r="RZL129" s="65"/>
      <c r="RZN129" s="65"/>
      <c r="RZP129" s="65"/>
      <c r="RZR129" s="65"/>
      <c r="RZT129" s="65"/>
      <c r="RZV129" s="65"/>
      <c r="RZX129" s="65"/>
      <c r="RZZ129" s="65"/>
      <c r="SAB129" s="65"/>
      <c r="SAD129" s="65"/>
      <c r="SAF129" s="65"/>
      <c r="SAH129" s="65"/>
      <c r="SAJ129" s="65"/>
      <c r="SAL129" s="65"/>
      <c r="SAN129" s="65"/>
      <c r="SAP129" s="65"/>
      <c r="SAR129" s="65"/>
      <c r="SAT129" s="65"/>
      <c r="SAV129" s="65"/>
      <c r="SAX129" s="65"/>
      <c r="SAZ129" s="65"/>
      <c r="SBB129" s="65"/>
      <c r="SBD129" s="65"/>
      <c r="SBF129" s="65"/>
      <c r="SBH129" s="65"/>
      <c r="SBJ129" s="65"/>
      <c r="SBL129" s="65"/>
      <c r="SBN129" s="65"/>
      <c r="SBP129" s="65"/>
      <c r="SBR129" s="65"/>
      <c r="SBT129" s="65"/>
      <c r="SBV129" s="65"/>
      <c r="SBX129" s="65"/>
      <c r="SBZ129" s="65"/>
      <c r="SCB129" s="65"/>
      <c r="SCD129" s="65"/>
      <c r="SCF129" s="65"/>
      <c r="SCH129" s="65"/>
      <c r="SCJ129" s="65"/>
      <c r="SCL129" s="65"/>
      <c r="SCN129" s="65"/>
      <c r="SCP129" s="65"/>
      <c r="SCR129" s="65"/>
      <c r="SCT129" s="65"/>
      <c r="SCV129" s="65"/>
      <c r="SCX129" s="65"/>
      <c r="SCZ129" s="65"/>
      <c r="SDB129" s="65"/>
      <c r="SDD129" s="65"/>
      <c r="SDF129" s="65"/>
      <c r="SDH129" s="65"/>
      <c r="SDJ129" s="65"/>
      <c r="SDL129" s="65"/>
      <c r="SDN129" s="65"/>
      <c r="SDP129" s="65"/>
      <c r="SDR129" s="65"/>
      <c r="SDT129" s="65"/>
      <c r="SDV129" s="65"/>
      <c r="SDX129" s="65"/>
      <c r="SDZ129" s="65"/>
      <c r="SEB129" s="65"/>
      <c r="SED129" s="65"/>
      <c r="SEF129" s="65"/>
      <c r="SEH129" s="65"/>
      <c r="SEJ129" s="65"/>
      <c r="SEL129" s="65"/>
      <c r="SEN129" s="65"/>
      <c r="SEP129" s="65"/>
      <c r="SER129" s="65"/>
      <c r="SET129" s="65"/>
      <c r="SEV129" s="65"/>
      <c r="SEX129" s="65"/>
      <c r="SEZ129" s="65"/>
      <c r="SFB129" s="65"/>
      <c r="SFD129" s="65"/>
      <c r="SFF129" s="65"/>
      <c r="SFH129" s="65"/>
      <c r="SFJ129" s="65"/>
      <c r="SFL129" s="65"/>
      <c r="SFN129" s="65"/>
      <c r="SFP129" s="65"/>
      <c r="SFR129" s="65"/>
      <c r="SFT129" s="65"/>
      <c r="SFV129" s="65"/>
      <c r="SFX129" s="65"/>
      <c r="SFZ129" s="65"/>
      <c r="SGB129" s="65"/>
      <c r="SGD129" s="65"/>
      <c r="SGF129" s="65"/>
      <c r="SGH129" s="65"/>
      <c r="SGJ129" s="65"/>
      <c r="SGL129" s="65"/>
      <c r="SGN129" s="65"/>
      <c r="SGP129" s="65"/>
      <c r="SGR129" s="65"/>
      <c r="SGT129" s="65"/>
      <c r="SGV129" s="65"/>
      <c r="SGX129" s="65"/>
      <c r="SGZ129" s="65"/>
      <c r="SHB129" s="65"/>
      <c r="SHD129" s="65"/>
      <c r="SHF129" s="65"/>
      <c r="SHH129" s="65"/>
      <c r="SHJ129" s="65"/>
      <c r="SHL129" s="65"/>
      <c r="SHN129" s="65"/>
      <c r="SHP129" s="65"/>
      <c r="SHR129" s="65"/>
      <c r="SHT129" s="65"/>
      <c r="SHV129" s="65"/>
      <c r="SHX129" s="65"/>
      <c r="SHZ129" s="65"/>
      <c r="SIB129" s="65"/>
      <c r="SID129" s="65"/>
      <c r="SIF129" s="65"/>
      <c r="SIH129" s="65"/>
      <c r="SIJ129" s="65"/>
      <c r="SIL129" s="65"/>
      <c r="SIN129" s="65"/>
      <c r="SIP129" s="65"/>
      <c r="SIR129" s="65"/>
      <c r="SIT129" s="65"/>
      <c r="SIV129" s="65"/>
      <c r="SIX129" s="65"/>
      <c r="SIZ129" s="65"/>
      <c r="SJB129" s="65"/>
      <c r="SJD129" s="65"/>
      <c r="SJF129" s="65"/>
      <c r="SJH129" s="65"/>
      <c r="SJJ129" s="65"/>
      <c r="SJL129" s="65"/>
      <c r="SJN129" s="65"/>
      <c r="SJP129" s="65"/>
      <c r="SJR129" s="65"/>
      <c r="SJT129" s="65"/>
      <c r="SJV129" s="65"/>
      <c r="SJX129" s="65"/>
      <c r="SJZ129" s="65"/>
      <c r="SKB129" s="65"/>
      <c r="SKD129" s="65"/>
      <c r="SKF129" s="65"/>
      <c r="SKH129" s="65"/>
      <c r="SKJ129" s="65"/>
      <c r="SKL129" s="65"/>
      <c r="SKN129" s="65"/>
      <c r="SKP129" s="65"/>
      <c r="SKR129" s="65"/>
      <c r="SKT129" s="65"/>
      <c r="SKV129" s="65"/>
      <c r="SKX129" s="65"/>
      <c r="SKZ129" s="65"/>
      <c r="SLB129" s="65"/>
      <c r="SLD129" s="65"/>
      <c r="SLF129" s="65"/>
      <c r="SLH129" s="65"/>
      <c r="SLJ129" s="65"/>
      <c r="SLL129" s="65"/>
      <c r="SLN129" s="65"/>
      <c r="SLP129" s="65"/>
      <c r="SLR129" s="65"/>
      <c r="SLT129" s="65"/>
      <c r="SLV129" s="65"/>
      <c r="SLX129" s="65"/>
      <c r="SLZ129" s="65"/>
      <c r="SMB129" s="65"/>
      <c r="SMD129" s="65"/>
      <c r="SMF129" s="65"/>
      <c r="SMH129" s="65"/>
      <c r="SMJ129" s="65"/>
      <c r="SML129" s="65"/>
      <c r="SMN129" s="65"/>
      <c r="SMP129" s="65"/>
      <c r="SMR129" s="65"/>
      <c r="SMT129" s="65"/>
      <c r="SMV129" s="65"/>
      <c r="SMX129" s="65"/>
      <c r="SMZ129" s="65"/>
      <c r="SNB129" s="65"/>
      <c r="SND129" s="65"/>
      <c r="SNF129" s="65"/>
      <c r="SNH129" s="65"/>
      <c r="SNJ129" s="65"/>
      <c r="SNL129" s="65"/>
      <c r="SNN129" s="65"/>
      <c r="SNP129" s="65"/>
      <c r="SNR129" s="65"/>
      <c r="SNT129" s="65"/>
      <c r="SNV129" s="65"/>
      <c r="SNX129" s="65"/>
      <c r="SNZ129" s="65"/>
      <c r="SOB129" s="65"/>
      <c r="SOD129" s="65"/>
      <c r="SOF129" s="65"/>
      <c r="SOH129" s="65"/>
      <c r="SOJ129" s="65"/>
      <c r="SOL129" s="65"/>
      <c r="SON129" s="65"/>
      <c r="SOP129" s="65"/>
      <c r="SOR129" s="65"/>
      <c r="SOT129" s="65"/>
      <c r="SOV129" s="65"/>
      <c r="SOX129" s="65"/>
      <c r="SOZ129" s="65"/>
      <c r="SPB129" s="65"/>
      <c r="SPD129" s="65"/>
      <c r="SPF129" s="65"/>
      <c r="SPH129" s="65"/>
      <c r="SPJ129" s="65"/>
      <c r="SPL129" s="65"/>
      <c r="SPN129" s="65"/>
      <c r="SPP129" s="65"/>
      <c r="SPR129" s="65"/>
      <c r="SPT129" s="65"/>
      <c r="SPV129" s="65"/>
      <c r="SPX129" s="65"/>
      <c r="SPZ129" s="65"/>
      <c r="SQB129" s="65"/>
      <c r="SQD129" s="65"/>
      <c r="SQF129" s="65"/>
      <c r="SQH129" s="65"/>
      <c r="SQJ129" s="65"/>
      <c r="SQL129" s="65"/>
      <c r="SQN129" s="65"/>
      <c r="SQP129" s="65"/>
      <c r="SQR129" s="65"/>
      <c r="SQT129" s="65"/>
      <c r="SQV129" s="65"/>
      <c r="SQX129" s="65"/>
      <c r="SQZ129" s="65"/>
      <c r="SRB129" s="65"/>
      <c r="SRD129" s="65"/>
      <c r="SRF129" s="65"/>
      <c r="SRH129" s="65"/>
      <c r="SRJ129" s="65"/>
      <c r="SRL129" s="65"/>
      <c r="SRN129" s="65"/>
      <c r="SRP129" s="65"/>
      <c r="SRR129" s="65"/>
      <c r="SRT129" s="65"/>
      <c r="SRV129" s="65"/>
      <c r="SRX129" s="65"/>
      <c r="SRZ129" s="65"/>
      <c r="SSB129" s="65"/>
      <c r="SSD129" s="65"/>
      <c r="SSF129" s="65"/>
      <c r="SSH129" s="65"/>
      <c r="SSJ129" s="65"/>
      <c r="SSL129" s="65"/>
      <c r="SSN129" s="65"/>
      <c r="SSP129" s="65"/>
      <c r="SSR129" s="65"/>
      <c r="SST129" s="65"/>
      <c r="SSV129" s="65"/>
      <c r="SSX129" s="65"/>
      <c r="SSZ129" s="65"/>
      <c r="STB129" s="65"/>
      <c r="STD129" s="65"/>
      <c r="STF129" s="65"/>
      <c r="STH129" s="65"/>
      <c r="STJ129" s="65"/>
      <c r="STL129" s="65"/>
      <c r="STN129" s="65"/>
      <c r="STP129" s="65"/>
      <c r="STR129" s="65"/>
      <c r="STT129" s="65"/>
      <c r="STV129" s="65"/>
      <c r="STX129" s="65"/>
      <c r="STZ129" s="65"/>
      <c r="SUB129" s="65"/>
      <c r="SUD129" s="65"/>
      <c r="SUF129" s="65"/>
      <c r="SUH129" s="65"/>
      <c r="SUJ129" s="65"/>
      <c r="SUL129" s="65"/>
      <c r="SUN129" s="65"/>
      <c r="SUP129" s="65"/>
      <c r="SUR129" s="65"/>
      <c r="SUT129" s="65"/>
      <c r="SUV129" s="65"/>
      <c r="SUX129" s="65"/>
      <c r="SUZ129" s="65"/>
      <c r="SVB129" s="65"/>
      <c r="SVD129" s="65"/>
      <c r="SVF129" s="65"/>
      <c r="SVH129" s="65"/>
      <c r="SVJ129" s="65"/>
      <c r="SVL129" s="65"/>
      <c r="SVN129" s="65"/>
      <c r="SVP129" s="65"/>
      <c r="SVR129" s="65"/>
      <c r="SVT129" s="65"/>
      <c r="SVV129" s="65"/>
      <c r="SVX129" s="65"/>
      <c r="SVZ129" s="65"/>
      <c r="SWB129" s="65"/>
      <c r="SWD129" s="65"/>
      <c r="SWF129" s="65"/>
      <c r="SWH129" s="65"/>
      <c r="SWJ129" s="65"/>
      <c r="SWL129" s="65"/>
      <c r="SWN129" s="65"/>
      <c r="SWP129" s="65"/>
      <c r="SWR129" s="65"/>
      <c r="SWT129" s="65"/>
      <c r="SWV129" s="65"/>
      <c r="SWX129" s="65"/>
      <c r="SWZ129" s="65"/>
      <c r="SXB129" s="65"/>
      <c r="SXD129" s="65"/>
      <c r="SXF129" s="65"/>
      <c r="SXH129" s="65"/>
      <c r="SXJ129" s="65"/>
      <c r="SXL129" s="65"/>
      <c r="SXN129" s="65"/>
      <c r="SXP129" s="65"/>
      <c r="SXR129" s="65"/>
      <c r="SXT129" s="65"/>
      <c r="SXV129" s="65"/>
      <c r="SXX129" s="65"/>
      <c r="SXZ129" s="65"/>
      <c r="SYB129" s="65"/>
      <c r="SYD129" s="65"/>
      <c r="SYF129" s="65"/>
      <c r="SYH129" s="65"/>
      <c r="SYJ129" s="65"/>
      <c r="SYL129" s="65"/>
      <c r="SYN129" s="65"/>
      <c r="SYP129" s="65"/>
      <c r="SYR129" s="65"/>
      <c r="SYT129" s="65"/>
      <c r="SYV129" s="65"/>
      <c r="SYX129" s="65"/>
      <c r="SYZ129" s="65"/>
      <c r="SZB129" s="65"/>
      <c r="SZD129" s="65"/>
      <c r="SZF129" s="65"/>
      <c r="SZH129" s="65"/>
      <c r="SZJ129" s="65"/>
      <c r="SZL129" s="65"/>
      <c r="SZN129" s="65"/>
      <c r="SZP129" s="65"/>
      <c r="SZR129" s="65"/>
      <c r="SZT129" s="65"/>
      <c r="SZV129" s="65"/>
      <c r="SZX129" s="65"/>
      <c r="SZZ129" s="65"/>
      <c r="TAB129" s="65"/>
      <c r="TAD129" s="65"/>
      <c r="TAF129" s="65"/>
      <c r="TAH129" s="65"/>
      <c r="TAJ129" s="65"/>
      <c r="TAL129" s="65"/>
      <c r="TAN129" s="65"/>
      <c r="TAP129" s="65"/>
      <c r="TAR129" s="65"/>
      <c r="TAT129" s="65"/>
      <c r="TAV129" s="65"/>
      <c r="TAX129" s="65"/>
      <c r="TAZ129" s="65"/>
      <c r="TBB129" s="65"/>
      <c r="TBD129" s="65"/>
      <c r="TBF129" s="65"/>
      <c r="TBH129" s="65"/>
      <c r="TBJ129" s="65"/>
      <c r="TBL129" s="65"/>
      <c r="TBN129" s="65"/>
      <c r="TBP129" s="65"/>
      <c r="TBR129" s="65"/>
      <c r="TBT129" s="65"/>
      <c r="TBV129" s="65"/>
      <c r="TBX129" s="65"/>
      <c r="TBZ129" s="65"/>
      <c r="TCB129" s="65"/>
      <c r="TCD129" s="65"/>
      <c r="TCF129" s="65"/>
      <c r="TCH129" s="65"/>
      <c r="TCJ129" s="65"/>
      <c r="TCL129" s="65"/>
      <c r="TCN129" s="65"/>
      <c r="TCP129" s="65"/>
      <c r="TCR129" s="65"/>
      <c r="TCT129" s="65"/>
      <c r="TCV129" s="65"/>
      <c r="TCX129" s="65"/>
      <c r="TCZ129" s="65"/>
      <c r="TDB129" s="65"/>
      <c r="TDD129" s="65"/>
      <c r="TDF129" s="65"/>
      <c r="TDH129" s="65"/>
      <c r="TDJ129" s="65"/>
      <c r="TDL129" s="65"/>
      <c r="TDN129" s="65"/>
      <c r="TDP129" s="65"/>
      <c r="TDR129" s="65"/>
      <c r="TDT129" s="65"/>
      <c r="TDV129" s="65"/>
      <c r="TDX129" s="65"/>
      <c r="TDZ129" s="65"/>
      <c r="TEB129" s="65"/>
      <c r="TED129" s="65"/>
      <c r="TEF129" s="65"/>
      <c r="TEH129" s="65"/>
      <c r="TEJ129" s="65"/>
      <c r="TEL129" s="65"/>
      <c r="TEN129" s="65"/>
      <c r="TEP129" s="65"/>
      <c r="TER129" s="65"/>
      <c r="TET129" s="65"/>
      <c r="TEV129" s="65"/>
      <c r="TEX129" s="65"/>
      <c r="TEZ129" s="65"/>
      <c r="TFB129" s="65"/>
      <c r="TFD129" s="65"/>
      <c r="TFF129" s="65"/>
      <c r="TFH129" s="65"/>
      <c r="TFJ129" s="65"/>
      <c r="TFL129" s="65"/>
      <c r="TFN129" s="65"/>
      <c r="TFP129" s="65"/>
      <c r="TFR129" s="65"/>
      <c r="TFT129" s="65"/>
      <c r="TFV129" s="65"/>
      <c r="TFX129" s="65"/>
      <c r="TFZ129" s="65"/>
      <c r="TGB129" s="65"/>
      <c r="TGD129" s="65"/>
      <c r="TGF129" s="65"/>
      <c r="TGH129" s="65"/>
      <c r="TGJ129" s="65"/>
      <c r="TGL129" s="65"/>
      <c r="TGN129" s="65"/>
      <c r="TGP129" s="65"/>
      <c r="TGR129" s="65"/>
      <c r="TGT129" s="65"/>
      <c r="TGV129" s="65"/>
      <c r="TGX129" s="65"/>
      <c r="TGZ129" s="65"/>
      <c r="THB129" s="65"/>
      <c r="THD129" s="65"/>
      <c r="THF129" s="65"/>
      <c r="THH129" s="65"/>
      <c r="THJ129" s="65"/>
      <c r="THL129" s="65"/>
      <c r="THN129" s="65"/>
      <c r="THP129" s="65"/>
      <c r="THR129" s="65"/>
      <c r="THT129" s="65"/>
      <c r="THV129" s="65"/>
      <c r="THX129" s="65"/>
      <c r="THZ129" s="65"/>
      <c r="TIB129" s="65"/>
      <c r="TID129" s="65"/>
      <c r="TIF129" s="65"/>
      <c r="TIH129" s="65"/>
      <c r="TIJ129" s="65"/>
      <c r="TIL129" s="65"/>
      <c r="TIN129" s="65"/>
      <c r="TIP129" s="65"/>
      <c r="TIR129" s="65"/>
      <c r="TIT129" s="65"/>
      <c r="TIV129" s="65"/>
      <c r="TIX129" s="65"/>
      <c r="TIZ129" s="65"/>
      <c r="TJB129" s="65"/>
      <c r="TJD129" s="65"/>
      <c r="TJF129" s="65"/>
      <c r="TJH129" s="65"/>
      <c r="TJJ129" s="65"/>
      <c r="TJL129" s="65"/>
      <c r="TJN129" s="65"/>
      <c r="TJP129" s="65"/>
      <c r="TJR129" s="65"/>
      <c r="TJT129" s="65"/>
      <c r="TJV129" s="65"/>
      <c r="TJX129" s="65"/>
      <c r="TJZ129" s="65"/>
      <c r="TKB129" s="65"/>
      <c r="TKD129" s="65"/>
      <c r="TKF129" s="65"/>
      <c r="TKH129" s="65"/>
      <c r="TKJ129" s="65"/>
      <c r="TKL129" s="65"/>
      <c r="TKN129" s="65"/>
      <c r="TKP129" s="65"/>
      <c r="TKR129" s="65"/>
      <c r="TKT129" s="65"/>
      <c r="TKV129" s="65"/>
      <c r="TKX129" s="65"/>
      <c r="TKZ129" s="65"/>
      <c r="TLB129" s="65"/>
      <c r="TLD129" s="65"/>
      <c r="TLF129" s="65"/>
      <c r="TLH129" s="65"/>
      <c r="TLJ129" s="65"/>
      <c r="TLL129" s="65"/>
      <c r="TLN129" s="65"/>
      <c r="TLP129" s="65"/>
      <c r="TLR129" s="65"/>
      <c r="TLT129" s="65"/>
      <c r="TLV129" s="65"/>
      <c r="TLX129" s="65"/>
      <c r="TLZ129" s="65"/>
      <c r="TMB129" s="65"/>
      <c r="TMD129" s="65"/>
      <c r="TMF129" s="65"/>
      <c r="TMH129" s="65"/>
      <c r="TMJ129" s="65"/>
      <c r="TML129" s="65"/>
      <c r="TMN129" s="65"/>
      <c r="TMP129" s="65"/>
      <c r="TMR129" s="65"/>
      <c r="TMT129" s="65"/>
      <c r="TMV129" s="65"/>
      <c r="TMX129" s="65"/>
      <c r="TMZ129" s="65"/>
      <c r="TNB129" s="65"/>
      <c r="TND129" s="65"/>
      <c r="TNF129" s="65"/>
      <c r="TNH129" s="65"/>
      <c r="TNJ129" s="65"/>
      <c r="TNL129" s="65"/>
      <c r="TNN129" s="65"/>
      <c r="TNP129" s="65"/>
      <c r="TNR129" s="65"/>
      <c r="TNT129" s="65"/>
      <c r="TNV129" s="65"/>
      <c r="TNX129" s="65"/>
      <c r="TNZ129" s="65"/>
      <c r="TOB129" s="65"/>
      <c r="TOD129" s="65"/>
      <c r="TOF129" s="65"/>
      <c r="TOH129" s="65"/>
      <c r="TOJ129" s="65"/>
      <c r="TOL129" s="65"/>
      <c r="TON129" s="65"/>
      <c r="TOP129" s="65"/>
      <c r="TOR129" s="65"/>
      <c r="TOT129" s="65"/>
      <c r="TOV129" s="65"/>
      <c r="TOX129" s="65"/>
      <c r="TOZ129" s="65"/>
      <c r="TPB129" s="65"/>
      <c r="TPD129" s="65"/>
      <c r="TPF129" s="65"/>
      <c r="TPH129" s="65"/>
      <c r="TPJ129" s="65"/>
      <c r="TPL129" s="65"/>
      <c r="TPN129" s="65"/>
      <c r="TPP129" s="65"/>
      <c r="TPR129" s="65"/>
      <c r="TPT129" s="65"/>
      <c r="TPV129" s="65"/>
      <c r="TPX129" s="65"/>
      <c r="TPZ129" s="65"/>
      <c r="TQB129" s="65"/>
      <c r="TQD129" s="65"/>
      <c r="TQF129" s="65"/>
      <c r="TQH129" s="65"/>
      <c r="TQJ129" s="65"/>
      <c r="TQL129" s="65"/>
      <c r="TQN129" s="65"/>
      <c r="TQP129" s="65"/>
      <c r="TQR129" s="65"/>
      <c r="TQT129" s="65"/>
      <c r="TQV129" s="65"/>
      <c r="TQX129" s="65"/>
      <c r="TQZ129" s="65"/>
      <c r="TRB129" s="65"/>
      <c r="TRD129" s="65"/>
      <c r="TRF129" s="65"/>
      <c r="TRH129" s="65"/>
      <c r="TRJ129" s="65"/>
      <c r="TRL129" s="65"/>
      <c r="TRN129" s="65"/>
      <c r="TRP129" s="65"/>
      <c r="TRR129" s="65"/>
      <c r="TRT129" s="65"/>
      <c r="TRV129" s="65"/>
      <c r="TRX129" s="65"/>
      <c r="TRZ129" s="65"/>
      <c r="TSB129" s="65"/>
      <c r="TSD129" s="65"/>
      <c r="TSF129" s="65"/>
      <c r="TSH129" s="65"/>
      <c r="TSJ129" s="65"/>
      <c r="TSL129" s="65"/>
      <c r="TSN129" s="65"/>
      <c r="TSP129" s="65"/>
      <c r="TSR129" s="65"/>
      <c r="TST129" s="65"/>
      <c r="TSV129" s="65"/>
      <c r="TSX129" s="65"/>
      <c r="TSZ129" s="65"/>
      <c r="TTB129" s="65"/>
      <c r="TTD129" s="65"/>
      <c r="TTF129" s="65"/>
      <c r="TTH129" s="65"/>
      <c r="TTJ129" s="65"/>
      <c r="TTL129" s="65"/>
      <c r="TTN129" s="65"/>
      <c r="TTP129" s="65"/>
      <c r="TTR129" s="65"/>
      <c r="TTT129" s="65"/>
      <c r="TTV129" s="65"/>
      <c r="TTX129" s="65"/>
      <c r="TTZ129" s="65"/>
      <c r="TUB129" s="65"/>
      <c r="TUD129" s="65"/>
      <c r="TUF129" s="65"/>
      <c r="TUH129" s="65"/>
      <c r="TUJ129" s="65"/>
      <c r="TUL129" s="65"/>
      <c r="TUN129" s="65"/>
      <c r="TUP129" s="65"/>
      <c r="TUR129" s="65"/>
      <c r="TUT129" s="65"/>
      <c r="TUV129" s="65"/>
      <c r="TUX129" s="65"/>
      <c r="TUZ129" s="65"/>
      <c r="TVB129" s="65"/>
      <c r="TVD129" s="65"/>
      <c r="TVF129" s="65"/>
      <c r="TVH129" s="65"/>
      <c r="TVJ129" s="65"/>
      <c r="TVL129" s="65"/>
      <c r="TVN129" s="65"/>
      <c r="TVP129" s="65"/>
      <c r="TVR129" s="65"/>
      <c r="TVT129" s="65"/>
      <c r="TVV129" s="65"/>
      <c r="TVX129" s="65"/>
      <c r="TVZ129" s="65"/>
      <c r="TWB129" s="65"/>
      <c r="TWD129" s="65"/>
      <c r="TWF129" s="65"/>
      <c r="TWH129" s="65"/>
      <c r="TWJ129" s="65"/>
      <c r="TWL129" s="65"/>
      <c r="TWN129" s="65"/>
      <c r="TWP129" s="65"/>
      <c r="TWR129" s="65"/>
      <c r="TWT129" s="65"/>
      <c r="TWV129" s="65"/>
      <c r="TWX129" s="65"/>
      <c r="TWZ129" s="65"/>
      <c r="TXB129" s="65"/>
      <c r="TXD129" s="65"/>
      <c r="TXF129" s="65"/>
      <c r="TXH129" s="65"/>
      <c r="TXJ129" s="65"/>
      <c r="TXL129" s="65"/>
      <c r="TXN129" s="65"/>
      <c r="TXP129" s="65"/>
      <c r="TXR129" s="65"/>
      <c r="TXT129" s="65"/>
      <c r="TXV129" s="65"/>
      <c r="TXX129" s="65"/>
      <c r="TXZ129" s="65"/>
      <c r="TYB129" s="65"/>
      <c r="TYD129" s="65"/>
      <c r="TYF129" s="65"/>
      <c r="TYH129" s="65"/>
      <c r="TYJ129" s="65"/>
      <c r="TYL129" s="65"/>
      <c r="TYN129" s="65"/>
      <c r="TYP129" s="65"/>
      <c r="TYR129" s="65"/>
      <c r="TYT129" s="65"/>
      <c r="TYV129" s="65"/>
      <c r="TYX129" s="65"/>
      <c r="TYZ129" s="65"/>
      <c r="TZB129" s="65"/>
      <c r="TZD129" s="65"/>
      <c r="TZF129" s="65"/>
      <c r="TZH129" s="65"/>
      <c r="TZJ129" s="65"/>
      <c r="TZL129" s="65"/>
      <c r="TZN129" s="65"/>
      <c r="TZP129" s="65"/>
      <c r="TZR129" s="65"/>
      <c r="TZT129" s="65"/>
      <c r="TZV129" s="65"/>
      <c r="TZX129" s="65"/>
      <c r="TZZ129" s="65"/>
      <c r="UAB129" s="65"/>
      <c r="UAD129" s="65"/>
      <c r="UAF129" s="65"/>
      <c r="UAH129" s="65"/>
      <c r="UAJ129" s="65"/>
      <c r="UAL129" s="65"/>
      <c r="UAN129" s="65"/>
      <c r="UAP129" s="65"/>
      <c r="UAR129" s="65"/>
      <c r="UAT129" s="65"/>
      <c r="UAV129" s="65"/>
      <c r="UAX129" s="65"/>
      <c r="UAZ129" s="65"/>
      <c r="UBB129" s="65"/>
      <c r="UBD129" s="65"/>
      <c r="UBF129" s="65"/>
      <c r="UBH129" s="65"/>
      <c r="UBJ129" s="65"/>
      <c r="UBL129" s="65"/>
      <c r="UBN129" s="65"/>
      <c r="UBP129" s="65"/>
      <c r="UBR129" s="65"/>
      <c r="UBT129" s="65"/>
      <c r="UBV129" s="65"/>
      <c r="UBX129" s="65"/>
      <c r="UBZ129" s="65"/>
      <c r="UCB129" s="65"/>
      <c r="UCD129" s="65"/>
      <c r="UCF129" s="65"/>
      <c r="UCH129" s="65"/>
      <c r="UCJ129" s="65"/>
      <c r="UCL129" s="65"/>
      <c r="UCN129" s="65"/>
      <c r="UCP129" s="65"/>
      <c r="UCR129" s="65"/>
      <c r="UCT129" s="65"/>
      <c r="UCV129" s="65"/>
      <c r="UCX129" s="65"/>
      <c r="UCZ129" s="65"/>
      <c r="UDB129" s="65"/>
      <c r="UDD129" s="65"/>
      <c r="UDF129" s="65"/>
      <c r="UDH129" s="65"/>
      <c r="UDJ129" s="65"/>
      <c r="UDL129" s="65"/>
      <c r="UDN129" s="65"/>
      <c r="UDP129" s="65"/>
      <c r="UDR129" s="65"/>
      <c r="UDT129" s="65"/>
      <c r="UDV129" s="65"/>
      <c r="UDX129" s="65"/>
      <c r="UDZ129" s="65"/>
      <c r="UEB129" s="65"/>
      <c r="UED129" s="65"/>
      <c r="UEF129" s="65"/>
      <c r="UEH129" s="65"/>
      <c r="UEJ129" s="65"/>
      <c r="UEL129" s="65"/>
      <c r="UEN129" s="65"/>
      <c r="UEP129" s="65"/>
      <c r="UER129" s="65"/>
      <c r="UET129" s="65"/>
      <c r="UEV129" s="65"/>
      <c r="UEX129" s="65"/>
      <c r="UEZ129" s="65"/>
      <c r="UFB129" s="65"/>
      <c r="UFD129" s="65"/>
      <c r="UFF129" s="65"/>
      <c r="UFH129" s="65"/>
      <c r="UFJ129" s="65"/>
      <c r="UFL129" s="65"/>
      <c r="UFN129" s="65"/>
      <c r="UFP129" s="65"/>
      <c r="UFR129" s="65"/>
      <c r="UFT129" s="65"/>
      <c r="UFV129" s="65"/>
      <c r="UFX129" s="65"/>
      <c r="UFZ129" s="65"/>
      <c r="UGB129" s="65"/>
      <c r="UGD129" s="65"/>
      <c r="UGF129" s="65"/>
      <c r="UGH129" s="65"/>
      <c r="UGJ129" s="65"/>
      <c r="UGL129" s="65"/>
      <c r="UGN129" s="65"/>
      <c r="UGP129" s="65"/>
      <c r="UGR129" s="65"/>
      <c r="UGT129" s="65"/>
      <c r="UGV129" s="65"/>
      <c r="UGX129" s="65"/>
      <c r="UGZ129" s="65"/>
      <c r="UHB129" s="65"/>
      <c r="UHD129" s="65"/>
      <c r="UHF129" s="65"/>
      <c r="UHH129" s="65"/>
      <c r="UHJ129" s="65"/>
      <c r="UHL129" s="65"/>
      <c r="UHN129" s="65"/>
      <c r="UHP129" s="65"/>
      <c r="UHR129" s="65"/>
      <c r="UHT129" s="65"/>
      <c r="UHV129" s="65"/>
      <c r="UHX129" s="65"/>
      <c r="UHZ129" s="65"/>
      <c r="UIB129" s="65"/>
      <c r="UID129" s="65"/>
      <c r="UIF129" s="65"/>
      <c r="UIH129" s="65"/>
      <c r="UIJ129" s="65"/>
      <c r="UIL129" s="65"/>
      <c r="UIN129" s="65"/>
      <c r="UIP129" s="65"/>
      <c r="UIR129" s="65"/>
      <c r="UIT129" s="65"/>
      <c r="UIV129" s="65"/>
      <c r="UIX129" s="65"/>
      <c r="UIZ129" s="65"/>
      <c r="UJB129" s="65"/>
      <c r="UJD129" s="65"/>
      <c r="UJF129" s="65"/>
      <c r="UJH129" s="65"/>
      <c r="UJJ129" s="65"/>
      <c r="UJL129" s="65"/>
      <c r="UJN129" s="65"/>
      <c r="UJP129" s="65"/>
      <c r="UJR129" s="65"/>
      <c r="UJT129" s="65"/>
      <c r="UJV129" s="65"/>
      <c r="UJX129" s="65"/>
      <c r="UJZ129" s="65"/>
      <c r="UKB129" s="65"/>
      <c r="UKD129" s="65"/>
      <c r="UKF129" s="65"/>
      <c r="UKH129" s="65"/>
      <c r="UKJ129" s="65"/>
      <c r="UKL129" s="65"/>
      <c r="UKN129" s="65"/>
      <c r="UKP129" s="65"/>
      <c r="UKR129" s="65"/>
      <c r="UKT129" s="65"/>
      <c r="UKV129" s="65"/>
      <c r="UKX129" s="65"/>
      <c r="UKZ129" s="65"/>
      <c r="ULB129" s="65"/>
      <c r="ULD129" s="65"/>
      <c r="ULF129" s="65"/>
      <c r="ULH129" s="65"/>
      <c r="ULJ129" s="65"/>
      <c r="ULL129" s="65"/>
      <c r="ULN129" s="65"/>
      <c r="ULP129" s="65"/>
      <c r="ULR129" s="65"/>
      <c r="ULT129" s="65"/>
      <c r="ULV129" s="65"/>
      <c r="ULX129" s="65"/>
      <c r="ULZ129" s="65"/>
      <c r="UMB129" s="65"/>
      <c r="UMD129" s="65"/>
      <c r="UMF129" s="65"/>
      <c r="UMH129" s="65"/>
      <c r="UMJ129" s="65"/>
      <c r="UML129" s="65"/>
      <c r="UMN129" s="65"/>
      <c r="UMP129" s="65"/>
      <c r="UMR129" s="65"/>
      <c r="UMT129" s="65"/>
      <c r="UMV129" s="65"/>
      <c r="UMX129" s="65"/>
      <c r="UMZ129" s="65"/>
      <c r="UNB129" s="65"/>
      <c r="UND129" s="65"/>
      <c r="UNF129" s="65"/>
      <c r="UNH129" s="65"/>
      <c r="UNJ129" s="65"/>
      <c r="UNL129" s="65"/>
      <c r="UNN129" s="65"/>
      <c r="UNP129" s="65"/>
      <c r="UNR129" s="65"/>
      <c r="UNT129" s="65"/>
      <c r="UNV129" s="65"/>
      <c r="UNX129" s="65"/>
      <c r="UNZ129" s="65"/>
      <c r="UOB129" s="65"/>
      <c r="UOD129" s="65"/>
      <c r="UOF129" s="65"/>
      <c r="UOH129" s="65"/>
      <c r="UOJ129" s="65"/>
      <c r="UOL129" s="65"/>
      <c r="UON129" s="65"/>
      <c r="UOP129" s="65"/>
      <c r="UOR129" s="65"/>
      <c r="UOT129" s="65"/>
      <c r="UOV129" s="65"/>
      <c r="UOX129" s="65"/>
      <c r="UOZ129" s="65"/>
      <c r="UPB129" s="65"/>
      <c r="UPD129" s="65"/>
      <c r="UPF129" s="65"/>
      <c r="UPH129" s="65"/>
      <c r="UPJ129" s="65"/>
      <c r="UPL129" s="65"/>
      <c r="UPN129" s="65"/>
      <c r="UPP129" s="65"/>
      <c r="UPR129" s="65"/>
      <c r="UPT129" s="65"/>
      <c r="UPV129" s="65"/>
      <c r="UPX129" s="65"/>
      <c r="UPZ129" s="65"/>
      <c r="UQB129" s="65"/>
      <c r="UQD129" s="65"/>
      <c r="UQF129" s="65"/>
      <c r="UQH129" s="65"/>
      <c r="UQJ129" s="65"/>
      <c r="UQL129" s="65"/>
      <c r="UQN129" s="65"/>
      <c r="UQP129" s="65"/>
      <c r="UQR129" s="65"/>
      <c r="UQT129" s="65"/>
      <c r="UQV129" s="65"/>
      <c r="UQX129" s="65"/>
      <c r="UQZ129" s="65"/>
      <c r="URB129" s="65"/>
      <c r="URD129" s="65"/>
      <c r="URF129" s="65"/>
      <c r="URH129" s="65"/>
      <c r="URJ129" s="65"/>
      <c r="URL129" s="65"/>
      <c r="URN129" s="65"/>
      <c r="URP129" s="65"/>
      <c r="URR129" s="65"/>
      <c r="URT129" s="65"/>
      <c r="URV129" s="65"/>
      <c r="URX129" s="65"/>
      <c r="URZ129" s="65"/>
      <c r="USB129" s="65"/>
      <c r="USD129" s="65"/>
      <c r="USF129" s="65"/>
      <c r="USH129" s="65"/>
      <c r="USJ129" s="65"/>
      <c r="USL129" s="65"/>
      <c r="USN129" s="65"/>
      <c r="USP129" s="65"/>
      <c r="USR129" s="65"/>
      <c r="UST129" s="65"/>
      <c r="USV129" s="65"/>
      <c r="USX129" s="65"/>
      <c r="USZ129" s="65"/>
      <c r="UTB129" s="65"/>
      <c r="UTD129" s="65"/>
      <c r="UTF129" s="65"/>
      <c r="UTH129" s="65"/>
      <c r="UTJ129" s="65"/>
      <c r="UTL129" s="65"/>
      <c r="UTN129" s="65"/>
      <c r="UTP129" s="65"/>
      <c r="UTR129" s="65"/>
      <c r="UTT129" s="65"/>
      <c r="UTV129" s="65"/>
      <c r="UTX129" s="65"/>
      <c r="UTZ129" s="65"/>
      <c r="UUB129" s="65"/>
      <c r="UUD129" s="65"/>
      <c r="UUF129" s="65"/>
      <c r="UUH129" s="65"/>
      <c r="UUJ129" s="65"/>
      <c r="UUL129" s="65"/>
      <c r="UUN129" s="65"/>
      <c r="UUP129" s="65"/>
      <c r="UUR129" s="65"/>
      <c r="UUT129" s="65"/>
      <c r="UUV129" s="65"/>
      <c r="UUX129" s="65"/>
      <c r="UUZ129" s="65"/>
      <c r="UVB129" s="65"/>
      <c r="UVD129" s="65"/>
      <c r="UVF129" s="65"/>
      <c r="UVH129" s="65"/>
      <c r="UVJ129" s="65"/>
      <c r="UVL129" s="65"/>
      <c r="UVN129" s="65"/>
      <c r="UVP129" s="65"/>
      <c r="UVR129" s="65"/>
      <c r="UVT129" s="65"/>
      <c r="UVV129" s="65"/>
      <c r="UVX129" s="65"/>
      <c r="UVZ129" s="65"/>
      <c r="UWB129" s="65"/>
      <c r="UWD129" s="65"/>
      <c r="UWF129" s="65"/>
      <c r="UWH129" s="65"/>
      <c r="UWJ129" s="65"/>
      <c r="UWL129" s="65"/>
      <c r="UWN129" s="65"/>
      <c r="UWP129" s="65"/>
      <c r="UWR129" s="65"/>
      <c r="UWT129" s="65"/>
      <c r="UWV129" s="65"/>
      <c r="UWX129" s="65"/>
      <c r="UWZ129" s="65"/>
      <c r="UXB129" s="65"/>
      <c r="UXD129" s="65"/>
      <c r="UXF129" s="65"/>
      <c r="UXH129" s="65"/>
      <c r="UXJ129" s="65"/>
      <c r="UXL129" s="65"/>
      <c r="UXN129" s="65"/>
      <c r="UXP129" s="65"/>
      <c r="UXR129" s="65"/>
      <c r="UXT129" s="65"/>
      <c r="UXV129" s="65"/>
      <c r="UXX129" s="65"/>
      <c r="UXZ129" s="65"/>
      <c r="UYB129" s="65"/>
      <c r="UYD129" s="65"/>
      <c r="UYF129" s="65"/>
      <c r="UYH129" s="65"/>
      <c r="UYJ129" s="65"/>
      <c r="UYL129" s="65"/>
      <c r="UYN129" s="65"/>
      <c r="UYP129" s="65"/>
      <c r="UYR129" s="65"/>
      <c r="UYT129" s="65"/>
      <c r="UYV129" s="65"/>
      <c r="UYX129" s="65"/>
      <c r="UYZ129" s="65"/>
      <c r="UZB129" s="65"/>
      <c r="UZD129" s="65"/>
      <c r="UZF129" s="65"/>
      <c r="UZH129" s="65"/>
      <c r="UZJ129" s="65"/>
      <c r="UZL129" s="65"/>
      <c r="UZN129" s="65"/>
      <c r="UZP129" s="65"/>
      <c r="UZR129" s="65"/>
      <c r="UZT129" s="65"/>
      <c r="UZV129" s="65"/>
      <c r="UZX129" s="65"/>
      <c r="UZZ129" s="65"/>
      <c r="VAB129" s="65"/>
      <c r="VAD129" s="65"/>
      <c r="VAF129" s="65"/>
      <c r="VAH129" s="65"/>
      <c r="VAJ129" s="65"/>
      <c r="VAL129" s="65"/>
      <c r="VAN129" s="65"/>
      <c r="VAP129" s="65"/>
      <c r="VAR129" s="65"/>
      <c r="VAT129" s="65"/>
      <c r="VAV129" s="65"/>
      <c r="VAX129" s="65"/>
      <c r="VAZ129" s="65"/>
      <c r="VBB129" s="65"/>
      <c r="VBD129" s="65"/>
      <c r="VBF129" s="65"/>
      <c r="VBH129" s="65"/>
      <c r="VBJ129" s="65"/>
      <c r="VBL129" s="65"/>
      <c r="VBN129" s="65"/>
      <c r="VBP129" s="65"/>
      <c r="VBR129" s="65"/>
      <c r="VBT129" s="65"/>
      <c r="VBV129" s="65"/>
      <c r="VBX129" s="65"/>
      <c r="VBZ129" s="65"/>
      <c r="VCB129" s="65"/>
      <c r="VCD129" s="65"/>
      <c r="VCF129" s="65"/>
      <c r="VCH129" s="65"/>
      <c r="VCJ129" s="65"/>
      <c r="VCL129" s="65"/>
      <c r="VCN129" s="65"/>
      <c r="VCP129" s="65"/>
      <c r="VCR129" s="65"/>
      <c r="VCT129" s="65"/>
      <c r="VCV129" s="65"/>
      <c r="VCX129" s="65"/>
      <c r="VCZ129" s="65"/>
      <c r="VDB129" s="65"/>
      <c r="VDD129" s="65"/>
      <c r="VDF129" s="65"/>
      <c r="VDH129" s="65"/>
      <c r="VDJ129" s="65"/>
      <c r="VDL129" s="65"/>
      <c r="VDN129" s="65"/>
      <c r="VDP129" s="65"/>
      <c r="VDR129" s="65"/>
      <c r="VDT129" s="65"/>
      <c r="VDV129" s="65"/>
      <c r="VDX129" s="65"/>
      <c r="VDZ129" s="65"/>
      <c r="VEB129" s="65"/>
      <c r="VED129" s="65"/>
      <c r="VEF129" s="65"/>
      <c r="VEH129" s="65"/>
      <c r="VEJ129" s="65"/>
      <c r="VEL129" s="65"/>
      <c r="VEN129" s="65"/>
      <c r="VEP129" s="65"/>
      <c r="VER129" s="65"/>
      <c r="VET129" s="65"/>
      <c r="VEV129" s="65"/>
      <c r="VEX129" s="65"/>
      <c r="VEZ129" s="65"/>
      <c r="VFB129" s="65"/>
      <c r="VFD129" s="65"/>
      <c r="VFF129" s="65"/>
      <c r="VFH129" s="65"/>
      <c r="VFJ129" s="65"/>
      <c r="VFL129" s="65"/>
      <c r="VFN129" s="65"/>
      <c r="VFP129" s="65"/>
      <c r="VFR129" s="65"/>
      <c r="VFT129" s="65"/>
      <c r="VFV129" s="65"/>
      <c r="VFX129" s="65"/>
      <c r="VFZ129" s="65"/>
      <c r="VGB129" s="65"/>
      <c r="VGD129" s="65"/>
      <c r="VGF129" s="65"/>
      <c r="VGH129" s="65"/>
      <c r="VGJ129" s="65"/>
      <c r="VGL129" s="65"/>
      <c r="VGN129" s="65"/>
      <c r="VGP129" s="65"/>
      <c r="VGR129" s="65"/>
      <c r="VGT129" s="65"/>
      <c r="VGV129" s="65"/>
      <c r="VGX129" s="65"/>
      <c r="VGZ129" s="65"/>
      <c r="VHB129" s="65"/>
      <c r="VHD129" s="65"/>
      <c r="VHF129" s="65"/>
      <c r="VHH129" s="65"/>
      <c r="VHJ129" s="65"/>
      <c r="VHL129" s="65"/>
      <c r="VHN129" s="65"/>
      <c r="VHP129" s="65"/>
      <c r="VHR129" s="65"/>
      <c r="VHT129" s="65"/>
      <c r="VHV129" s="65"/>
      <c r="VHX129" s="65"/>
      <c r="VHZ129" s="65"/>
      <c r="VIB129" s="65"/>
      <c r="VID129" s="65"/>
      <c r="VIF129" s="65"/>
      <c r="VIH129" s="65"/>
      <c r="VIJ129" s="65"/>
      <c r="VIL129" s="65"/>
      <c r="VIN129" s="65"/>
      <c r="VIP129" s="65"/>
      <c r="VIR129" s="65"/>
      <c r="VIT129" s="65"/>
      <c r="VIV129" s="65"/>
      <c r="VIX129" s="65"/>
      <c r="VIZ129" s="65"/>
      <c r="VJB129" s="65"/>
      <c r="VJD129" s="65"/>
      <c r="VJF129" s="65"/>
      <c r="VJH129" s="65"/>
      <c r="VJJ129" s="65"/>
      <c r="VJL129" s="65"/>
      <c r="VJN129" s="65"/>
      <c r="VJP129" s="65"/>
      <c r="VJR129" s="65"/>
      <c r="VJT129" s="65"/>
      <c r="VJV129" s="65"/>
      <c r="VJX129" s="65"/>
      <c r="VJZ129" s="65"/>
      <c r="VKB129" s="65"/>
      <c r="VKD129" s="65"/>
      <c r="VKF129" s="65"/>
      <c r="VKH129" s="65"/>
      <c r="VKJ129" s="65"/>
      <c r="VKL129" s="65"/>
      <c r="VKN129" s="65"/>
      <c r="VKP129" s="65"/>
      <c r="VKR129" s="65"/>
      <c r="VKT129" s="65"/>
      <c r="VKV129" s="65"/>
      <c r="VKX129" s="65"/>
      <c r="VKZ129" s="65"/>
      <c r="VLB129" s="65"/>
      <c r="VLD129" s="65"/>
      <c r="VLF129" s="65"/>
      <c r="VLH129" s="65"/>
      <c r="VLJ129" s="65"/>
      <c r="VLL129" s="65"/>
      <c r="VLN129" s="65"/>
      <c r="VLP129" s="65"/>
      <c r="VLR129" s="65"/>
      <c r="VLT129" s="65"/>
      <c r="VLV129" s="65"/>
      <c r="VLX129" s="65"/>
      <c r="VLZ129" s="65"/>
      <c r="VMB129" s="65"/>
      <c r="VMD129" s="65"/>
      <c r="VMF129" s="65"/>
      <c r="VMH129" s="65"/>
      <c r="VMJ129" s="65"/>
      <c r="VML129" s="65"/>
      <c r="VMN129" s="65"/>
      <c r="VMP129" s="65"/>
      <c r="VMR129" s="65"/>
      <c r="VMT129" s="65"/>
      <c r="VMV129" s="65"/>
      <c r="VMX129" s="65"/>
      <c r="VMZ129" s="65"/>
      <c r="VNB129" s="65"/>
      <c r="VND129" s="65"/>
      <c r="VNF129" s="65"/>
      <c r="VNH129" s="65"/>
      <c r="VNJ129" s="65"/>
      <c r="VNL129" s="65"/>
      <c r="VNN129" s="65"/>
      <c r="VNP129" s="65"/>
      <c r="VNR129" s="65"/>
      <c r="VNT129" s="65"/>
      <c r="VNV129" s="65"/>
      <c r="VNX129" s="65"/>
      <c r="VNZ129" s="65"/>
      <c r="VOB129" s="65"/>
      <c r="VOD129" s="65"/>
      <c r="VOF129" s="65"/>
      <c r="VOH129" s="65"/>
      <c r="VOJ129" s="65"/>
      <c r="VOL129" s="65"/>
      <c r="VON129" s="65"/>
      <c r="VOP129" s="65"/>
      <c r="VOR129" s="65"/>
      <c r="VOT129" s="65"/>
      <c r="VOV129" s="65"/>
      <c r="VOX129" s="65"/>
      <c r="VOZ129" s="65"/>
      <c r="VPB129" s="65"/>
      <c r="VPD129" s="65"/>
      <c r="VPF129" s="65"/>
      <c r="VPH129" s="65"/>
      <c r="VPJ129" s="65"/>
      <c r="VPL129" s="65"/>
      <c r="VPN129" s="65"/>
      <c r="VPP129" s="65"/>
      <c r="VPR129" s="65"/>
      <c r="VPT129" s="65"/>
      <c r="VPV129" s="65"/>
      <c r="VPX129" s="65"/>
      <c r="VPZ129" s="65"/>
      <c r="VQB129" s="65"/>
      <c r="VQD129" s="65"/>
      <c r="VQF129" s="65"/>
      <c r="VQH129" s="65"/>
      <c r="VQJ129" s="65"/>
      <c r="VQL129" s="65"/>
      <c r="VQN129" s="65"/>
      <c r="VQP129" s="65"/>
      <c r="VQR129" s="65"/>
      <c r="VQT129" s="65"/>
      <c r="VQV129" s="65"/>
      <c r="VQX129" s="65"/>
      <c r="VQZ129" s="65"/>
      <c r="VRB129" s="65"/>
      <c r="VRD129" s="65"/>
      <c r="VRF129" s="65"/>
      <c r="VRH129" s="65"/>
      <c r="VRJ129" s="65"/>
      <c r="VRL129" s="65"/>
      <c r="VRN129" s="65"/>
      <c r="VRP129" s="65"/>
      <c r="VRR129" s="65"/>
      <c r="VRT129" s="65"/>
      <c r="VRV129" s="65"/>
      <c r="VRX129" s="65"/>
      <c r="VRZ129" s="65"/>
      <c r="VSB129" s="65"/>
      <c r="VSD129" s="65"/>
      <c r="VSF129" s="65"/>
      <c r="VSH129" s="65"/>
      <c r="VSJ129" s="65"/>
      <c r="VSL129" s="65"/>
      <c r="VSN129" s="65"/>
      <c r="VSP129" s="65"/>
      <c r="VSR129" s="65"/>
      <c r="VST129" s="65"/>
      <c r="VSV129" s="65"/>
      <c r="VSX129" s="65"/>
      <c r="VSZ129" s="65"/>
      <c r="VTB129" s="65"/>
      <c r="VTD129" s="65"/>
      <c r="VTF129" s="65"/>
      <c r="VTH129" s="65"/>
      <c r="VTJ129" s="65"/>
      <c r="VTL129" s="65"/>
      <c r="VTN129" s="65"/>
      <c r="VTP129" s="65"/>
      <c r="VTR129" s="65"/>
      <c r="VTT129" s="65"/>
      <c r="VTV129" s="65"/>
      <c r="VTX129" s="65"/>
      <c r="VTZ129" s="65"/>
      <c r="VUB129" s="65"/>
      <c r="VUD129" s="65"/>
      <c r="VUF129" s="65"/>
      <c r="VUH129" s="65"/>
      <c r="VUJ129" s="65"/>
      <c r="VUL129" s="65"/>
      <c r="VUN129" s="65"/>
      <c r="VUP129" s="65"/>
      <c r="VUR129" s="65"/>
      <c r="VUT129" s="65"/>
      <c r="VUV129" s="65"/>
      <c r="VUX129" s="65"/>
      <c r="VUZ129" s="65"/>
      <c r="VVB129" s="65"/>
      <c r="VVD129" s="65"/>
      <c r="VVF129" s="65"/>
      <c r="VVH129" s="65"/>
      <c r="VVJ129" s="65"/>
      <c r="VVL129" s="65"/>
      <c r="VVN129" s="65"/>
      <c r="VVP129" s="65"/>
      <c r="VVR129" s="65"/>
      <c r="VVT129" s="65"/>
      <c r="VVV129" s="65"/>
      <c r="VVX129" s="65"/>
      <c r="VVZ129" s="65"/>
      <c r="VWB129" s="65"/>
      <c r="VWD129" s="65"/>
      <c r="VWF129" s="65"/>
      <c r="VWH129" s="65"/>
      <c r="VWJ129" s="65"/>
      <c r="VWL129" s="65"/>
      <c r="VWN129" s="65"/>
      <c r="VWP129" s="65"/>
      <c r="VWR129" s="65"/>
      <c r="VWT129" s="65"/>
      <c r="VWV129" s="65"/>
      <c r="VWX129" s="65"/>
      <c r="VWZ129" s="65"/>
      <c r="VXB129" s="65"/>
      <c r="VXD129" s="65"/>
      <c r="VXF129" s="65"/>
      <c r="VXH129" s="65"/>
      <c r="VXJ129" s="65"/>
      <c r="VXL129" s="65"/>
      <c r="VXN129" s="65"/>
      <c r="VXP129" s="65"/>
      <c r="VXR129" s="65"/>
      <c r="VXT129" s="65"/>
      <c r="VXV129" s="65"/>
      <c r="VXX129" s="65"/>
      <c r="VXZ129" s="65"/>
      <c r="VYB129" s="65"/>
      <c r="VYD129" s="65"/>
      <c r="VYF129" s="65"/>
      <c r="VYH129" s="65"/>
      <c r="VYJ129" s="65"/>
      <c r="VYL129" s="65"/>
      <c r="VYN129" s="65"/>
      <c r="VYP129" s="65"/>
      <c r="VYR129" s="65"/>
      <c r="VYT129" s="65"/>
      <c r="VYV129" s="65"/>
      <c r="VYX129" s="65"/>
      <c r="VYZ129" s="65"/>
      <c r="VZB129" s="65"/>
      <c r="VZD129" s="65"/>
      <c r="VZF129" s="65"/>
      <c r="VZH129" s="65"/>
      <c r="VZJ129" s="65"/>
      <c r="VZL129" s="65"/>
      <c r="VZN129" s="65"/>
      <c r="VZP129" s="65"/>
      <c r="VZR129" s="65"/>
      <c r="VZT129" s="65"/>
      <c r="VZV129" s="65"/>
      <c r="VZX129" s="65"/>
      <c r="VZZ129" s="65"/>
      <c r="WAB129" s="65"/>
      <c r="WAD129" s="65"/>
      <c r="WAF129" s="65"/>
      <c r="WAH129" s="65"/>
      <c r="WAJ129" s="65"/>
      <c r="WAL129" s="65"/>
      <c r="WAN129" s="65"/>
      <c r="WAP129" s="65"/>
      <c r="WAR129" s="65"/>
      <c r="WAT129" s="65"/>
      <c r="WAV129" s="65"/>
      <c r="WAX129" s="65"/>
      <c r="WAZ129" s="65"/>
      <c r="WBB129" s="65"/>
      <c r="WBD129" s="65"/>
      <c r="WBF129" s="65"/>
      <c r="WBH129" s="65"/>
      <c r="WBJ129" s="65"/>
      <c r="WBL129" s="65"/>
      <c r="WBN129" s="65"/>
      <c r="WBP129" s="65"/>
      <c r="WBR129" s="65"/>
      <c r="WBT129" s="65"/>
      <c r="WBV129" s="65"/>
      <c r="WBX129" s="65"/>
      <c r="WBZ129" s="65"/>
      <c r="WCB129" s="65"/>
      <c r="WCD129" s="65"/>
      <c r="WCF129" s="65"/>
      <c r="WCH129" s="65"/>
      <c r="WCJ129" s="65"/>
      <c r="WCL129" s="65"/>
      <c r="WCN129" s="65"/>
      <c r="WCP129" s="65"/>
      <c r="WCR129" s="65"/>
      <c r="WCT129" s="65"/>
      <c r="WCV129" s="65"/>
      <c r="WCX129" s="65"/>
      <c r="WCZ129" s="65"/>
      <c r="WDB129" s="65"/>
      <c r="WDD129" s="65"/>
      <c r="WDF129" s="65"/>
      <c r="WDH129" s="65"/>
      <c r="WDJ129" s="65"/>
      <c r="WDL129" s="65"/>
      <c r="WDN129" s="65"/>
      <c r="WDP129" s="65"/>
      <c r="WDR129" s="65"/>
      <c r="WDT129" s="65"/>
      <c r="WDV129" s="65"/>
      <c r="WDX129" s="65"/>
      <c r="WDZ129" s="65"/>
      <c r="WEB129" s="65"/>
      <c r="WED129" s="65"/>
      <c r="WEF129" s="65"/>
      <c r="WEH129" s="65"/>
      <c r="WEJ129" s="65"/>
      <c r="WEL129" s="65"/>
      <c r="WEN129" s="65"/>
      <c r="WEP129" s="65"/>
      <c r="WER129" s="65"/>
      <c r="WET129" s="65"/>
      <c r="WEV129" s="65"/>
      <c r="WEX129" s="65"/>
      <c r="WEZ129" s="65"/>
      <c r="WFB129" s="65"/>
      <c r="WFD129" s="65"/>
      <c r="WFF129" s="65"/>
      <c r="WFH129" s="65"/>
      <c r="WFJ129" s="65"/>
      <c r="WFL129" s="65"/>
      <c r="WFN129" s="65"/>
      <c r="WFP129" s="65"/>
      <c r="WFR129" s="65"/>
      <c r="WFT129" s="65"/>
      <c r="WFV129" s="65"/>
      <c r="WFX129" s="65"/>
      <c r="WFZ129" s="65"/>
      <c r="WGB129" s="65"/>
      <c r="WGD129" s="65"/>
      <c r="WGF129" s="65"/>
      <c r="WGH129" s="65"/>
      <c r="WGJ129" s="65"/>
      <c r="WGL129" s="65"/>
      <c r="WGN129" s="65"/>
      <c r="WGP129" s="65"/>
      <c r="WGR129" s="65"/>
      <c r="WGT129" s="65"/>
      <c r="WGV129" s="65"/>
      <c r="WGX129" s="65"/>
      <c r="WGZ129" s="65"/>
      <c r="WHB129" s="65"/>
      <c r="WHD129" s="65"/>
      <c r="WHF129" s="65"/>
      <c r="WHH129" s="65"/>
      <c r="WHJ129" s="65"/>
      <c r="WHL129" s="65"/>
      <c r="WHN129" s="65"/>
      <c r="WHP129" s="65"/>
      <c r="WHR129" s="65"/>
      <c r="WHT129" s="65"/>
      <c r="WHV129" s="65"/>
      <c r="WHX129" s="65"/>
      <c r="WHZ129" s="65"/>
      <c r="WIB129" s="65"/>
      <c r="WID129" s="65"/>
      <c r="WIF129" s="65"/>
      <c r="WIH129" s="65"/>
      <c r="WIJ129" s="65"/>
      <c r="WIL129" s="65"/>
      <c r="WIN129" s="65"/>
      <c r="WIP129" s="65"/>
      <c r="WIR129" s="65"/>
      <c r="WIT129" s="65"/>
      <c r="WIV129" s="65"/>
      <c r="WIX129" s="65"/>
      <c r="WIZ129" s="65"/>
      <c r="WJB129" s="65"/>
      <c r="WJD129" s="65"/>
      <c r="WJF129" s="65"/>
      <c r="WJH129" s="65"/>
      <c r="WJJ129" s="65"/>
      <c r="WJL129" s="65"/>
      <c r="WJN129" s="65"/>
      <c r="WJP129" s="65"/>
      <c r="WJR129" s="65"/>
      <c r="WJT129" s="65"/>
      <c r="WJV129" s="65"/>
      <c r="WJX129" s="65"/>
      <c r="WJZ129" s="65"/>
      <c r="WKB129" s="65"/>
      <c r="WKD129" s="65"/>
      <c r="WKF129" s="65"/>
      <c r="WKH129" s="65"/>
      <c r="WKJ129" s="65"/>
      <c r="WKL129" s="65"/>
      <c r="WKN129" s="65"/>
      <c r="WKP129" s="65"/>
      <c r="WKR129" s="65"/>
      <c r="WKT129" s="65"/>
      <c r="WKV129" s="65"/>
      <c r="WKX129" s="65"/>
      <c r="WKZ129" s="65"/>
      <c r="WLB129" s="65"/>
      <c r="WLD129" s="65"/>
      <c r="WLF129" s="65"/>
      <c r="WLH129" s="65"/>
      <c r="WLJ129" s="65"/>
      <c r="WLL129" s="65"/>
      <c r="WLN129" s="65"/>
      <c r="WLP129" s="65"/>
      <c r="WLR129" s="65"/>
      <c r="WLT129" s="65"/>
      <c r="WLV129" s="65"/>
      <c r="WLX129" s="65"/>
      <c r="WLZ129" s="65"/>
      <c r="WMB129" s="65"/>
      <c r="WMD129" s="65"/>
      <c r="WMF129" s="65"/>
      <c r="WMH129" s="65"/>
      <c r="WMJ129" s="65"/>
      <c r="WML129" s="65"/>
      <c r="WMN129" s="65"/>
      <c r="WMP129" s="65"/>
      <c r="WMR129" s="65"/>
      <c r="WMT129" s="65"/>
      <c r="WMV129" s="65"/>
      <c r="WMX129" s="65"/>
      <c r="WMZ129" s="65"/>
      <c r="WNB129" s="65"/>
      <c r="WND129" s="65"/>
      <c r="WNF129" s="65"/>
      <c r="WNH129" s="65"/>
      <c r="WNJ129" s="65"/>
      <c r="WNL129" s="65"/>
      <c r="WNN129" s="65"/>
      <c r="WNP129" s="65"/>
      <c r="WNR129" s="65"/>
      <c r="WNT129" s="65"/>
      <c r="WNV129" s="65"/>
      <c r="WNX129" s="65"/>
      <c r="WNZ129" s="65"/>
      <c r="WOB129" s="65"/>
      <c r="WOD129" s="65"/>
      <c r="WOF129" s="65"/>
      <c r="WOH129" s="65"/>
      <c r="WOJ129" s="65"/>
      <c r="WOL129" s="65"/>
      <c r="WON129" s="65"/>
      <c r="WOP129" s="65"/>
      <c r="WOR129" s="65"/>
      <c r="WOT129" s="65"/>
      <c r="WOV129" s="65"/>
      <c r="WOX129" s="65"/>
      <c r="WOZ129" s="65"/>
      <c r="WPB129" s="65"/>
      <c r="WPD129" s="65"/>
      <c r="WPF129" s="65"/>
      <c r="WPH129" s="65"/>
      <c r="WPJ129" s="65"/>
      <c r="WPL129" s="65"/>
      <c r="WPN129" s="65"/>
      <c r="WPP129" s="65"/>
      <c r="WPR129" s="65"/>
      <c r="WPT129" s="65"/>
      <c r="WPV129" s="65"/>
      <c r="WPX129" s="65"/>
      <c r="WPZ129" s="65"/>
      <c r="WQB129" s="65"/>
      <c r="WQD129" s="65"/>
      <c r="WQF129" s="65"/>
      <c r="WQH129" s="65"/>
      <c r="WQJ129" s="65"/>
      <c r="WQL129" s="65"/>
      <c r="WQN129" s="65"/>
      <c r="WQP129" s="65"/>
      <c r="WQR129" s="65"/>
      <c r="WQT129" s="65"/>
      <c r="WQV129" s="65"/>
      <c r="WQX129" s="65"/>
      <c r="WQZ129" s="65"/>
      <c r="WRB129" s="65"/>
      <c r="WRD129" s="65"/>
      <c r="WRF129" s="65"/>
      <c r="WRH129" s="65"/>
      <c r="WRJ129" s="65"/>
      <c r="WRL129" s="65"/>
      <c r="WRN129" s="65"/>
      <c r="WRP129" s="65"/>
      <c r="WRR129" s="65"/>
      <c r="WRT129" s="65"/>
      <c r="WRV129" s="65"/>
      <c r="WRX129" s="65"/>
      <c r="WRZ129" s="65"/>
      <c r="WSB129" s="65"/>
      <c r="WSD129" s="65"/>
      <c r="WSF129" s="65"/>
      <c r="WSH129" s="65"/>
      <c r="WSJ129" s="65"/>
      <c r="WSL129" s="65"/>
      <c r="WSN129" s="65"/>
      <c r="WSP129" s="65"/>
      <c r="WSR129" s="65"/>
      <c r="WST129" s="65"/>
      <c r="WSV129" s="65"/>
      <c r="WSX129" s="65"/>
      <c r="WSZ129" s="65"/>
      <c r="WTB129" s="65"/>
      <c r="WTD129" s="65"/>
      <c r="WTF129" s="65"/>
      <c r="WTH129" s="65"/>
      <c r="WTJ129" s="65"/>
      <c r="WTL129" s="65"/>
      <c r="WTN129" s="65"/>
      <c r="WTP129" s="65"/>
      <c r="WTR129" s="65"/>
      <c r="WTT129" s="65"/>
      <c r="WTV129" s="65"/>
      <c r="WTX129" s="65"/>
      <c r="WTZ129" s="65"/>
      <c r="WUB129" s="65"/>
      <c r="WUD129" s="65"/>
      <c r="WUF129" s="65"/>
      <c r="WUH129" s="65"/>
      <c r="WUJ129" s="65"/>
      <c r="WUL129" s="65"/>
      <c r="WUN129" s="65"/>
      <c r="WUP129" s="65"/>
      <c r="WUR129" s="65"/>
      <c r="WUT129" s="65"/>
      <c r="WUV129" s="65"/>
      <c r="WUX129" s="65"/>
      <c r="WUZ129" s="65"/>
      <c r="WVB129" s="65"/>
      <c r="WVD129" s="65"/>
      <c r="WVF129" s="65"/>
      <c r="WVH129" s="65"/>
      <c r="WVJ129" s="65"/>
      <c r="WVL129" s="65"/>
      <c r="WVN129" s="65"/>
      <c r="WVP129" s="65"/>
      <c r="WVR129" s="65"/>
      <c r="WVT129" s="65"/>
      <c r="WVV129" s="65"/>
      <c r="WVX129" s="65"/>
      <c r="WVZ129" s="65"/>
      <c r="WWB129" s="65"/>
      <c r="WWD129" s="65"/>
      <c r="WWF129" s="65"/>
      <c r="WWH129" s="65"/>
      <c r="WWJ129" s="65"/>
      <c r="WWL129" s="65"/>
      <c r="WWN129" s="65"/>
      <c r="WWP129" s="65"/>
      <c r="WWR129" s="65"/>
      <c r="WWT129" s="65"/>
      <c r="WWV129" s="65"/>
      <c r="WWX129" s="65"/>
      <c r="WWZ129" s="65"/>
      <c r="WXB129" s="65"/>
      <c r="WXD129" s="65"/>
      <c r="WXF129" s="65"/>
      <c r="WXH129" s="65"/>
      <c r="WXJ129" s="65"/>
      <c r="WXL129" s="65"/>
      <c r="WXN129" s="65"/>
      <c r="WXP129" s="65"/>
      <c r="WXR129" s="65"/>
      <c r="WXT129" s="65"/>
      <c r="WXV129" s="65"/>
      <c r="WXX129" s="65"/>
      <c r="WXZ129" s="65"/>
      <c r="WYB129" s="65"/>
      <c r="WYD129" s="65"/>
      <c r="WYF129" s="65"/>
      <c r="WYH129" s="65"/>
      <c r="WYJ129" s="65"/>
      <c r="WYL129" s="65"/>
      <c r="WYN129" s="65"/>
      <c r="WYP129" s="65"/>
      <c r="WYR129" s="65"/>
      <c r="WYT129" s="65"/>
      <c r="WYV129" s="65"/>
      <c r="WYX129" s="65"/>
      <c r="WYZ129" s="65"/>
      <c r="WZB129" s="65"/>
      <c r="WZD129" s="65"/>
      <c r="WZF129" s="65"/>
      <c r="WZH129" s="65"/>
      <c r="WZJ129" s="65"/>
      <c r="WZL129" s="65"/>
      <c r="WZN129" s="65"/>
      <c r="WZP129" s="65"/>
      <c r="WZR129" s="65"/>
      <c r="WZT129" s="65"/>
      <c r="WZV129" s="65"/>
      <c r="WZX129" s="65"/>
      <c r="WZZ129" s="65"/>
      <c r="XAB129" s="65"/>
      <c r="XAD129" s="65"/>
      <c r="XAF129" s="65"/>
      <c r="XAH129" s="65"/>
      <c r="XAJ129" s="65"/>
      <c r="XAL129" s="65"/>
      <c r="XAN129" s="65"/>
      <c r="XAP129" s="65"/>
      <c r="XAR129" s="65"/>
      <c r="XAT129" s="65"/>
      <c r="XAV129" s="65"/>
      <c r="XAX129" s="65"/>
      <c r="XAZ129" s="65"/>
      <c r="XBB129" s="65"/>
      <c r="XBD129" s="65"/>
      <c r="XBF129" s="65"/>
      <c r="XBH129" s="65"/>
      <c r="XBJ129" s="65"/>
      <c r="XBL129" s="65"/>
      <c r="XBN129" s="65"/>
      <c r="XBP129" s="65"/>
      <c r="XBR129" s="65"/>
      <c r="XBT129" s="65"/>
      <c r="XBV129" s="65"/>
      <c r="XBX129" s="65"/>
      <c r="XBZ129" s="65"/>
      <c r="XCB129" s="65"/>
      <c r="XCD129" s="65"/>
      <c r="XCF129" s="65"/>
      <c r="XCH129" s="65"/>
      <c r="XCJ129" s="65"/>
      <c r="XCL129" s="65"/>
      <c r="XCN129" s="65"/>
      <c r="XCP129" s="65"/>
      <c r="XCR129" s="65"/>
      <c r="XCT129" s="65"/>
      <c r="XCV129" s="65"/>
      <c r="XCX129" s="65"/>
      <c r="XCZ129" s="65"/>
      <c r="XDB129" s="65"/>
      <c r="XDD129" s="65"/>
      <c r="XDF129" s="65"/>
      <c r="XDH129" s="65"/>
      <c r="XDJ129" s="65"/>
      <c r="XDL129" s="65"/>
      <c r="XDN129" s="65"/>
      <c r="XDP129" s="65"/>
      <c r="XDR129" s="65"/>
      <c r="XDT129" s="65"/>
      <c r="XDV129" s="65"/>
      <c r="XDX129" s="65"/>
      <c r="XDZ129" s="65"/>
      <c r="XEB129" s="65"/>
      <c r="XED129" s="65"/>
      <c r="XEF129" s="65"/>
      <c r="XEH129" s="65"/>
      <c r="XEJ129" s="65"/>
      <c r="XEL129" s="65"/>
      <c r="XEN129" s="65"/>
      <c r="XEP129" s="65"/>
      <c r="XER129" s="65"/>
      <c r="XET129" s="65"/>
      <c r="XEV129" s="65"/>
      <c r="XEX129" s="65"/>
      <c r="XEZ129" s="65"/>
      <c r="XFB129" s="65"/>
    </row>
    <row r="130" spans="1:1024 1026:2048 2050:3072 3074:4096 4098:5120 5122:6144 6146:7168 7170:8192 8194:9216 9218:10240 10242:11264 11266:12288 12290:13312 13314:14336 14338:15360 15362:16382" x14ac:dyDescent="0.3">
      <c r="C130" s="64"/>
      <c r="D130" s="65"/>
      <c r="E130" s="64"/>
      <c r="F130" s="65"/>
      <c r="G130" s="64"/>
      <c r="H130" s="65"/>
      <c r="I130" s="64"/>
      <c r="J130" s="65"/>
      <c r="K130" s="64"/>
      <c r="L130" s="65"/>
      <c r="M130" s="64"/>
      <c r="N130" s="65"/>
      <c r="O130" s="64"/>
      <c r="P130" s="65"/>
      <c r="Q130" s="64"/>
      <c r="R130" s="65"/>
      <c r="S130" s="64"/>
      <c r="T130" s="65"/>
      <c r="U130" s="64"/>
      <c r="V130" s="65"/>
      <c r="W130" s="64"/>
      <c r="X130" s="65"/>
      <c r="Y130" s="64"/>
      <c r="Z130" s="65"/>
      <c r="AA130" s="64"/>
      <c r="AB130" s="65"/>
      <c r="AC130" s="64"/>
      <c r="AD130" s="65"/>
      <c r="AE130" s="64"/>
      <c r="AF130" s="65"/>
      <c r="AG130" s="64"/>
      <c r="AH130" s="65"/>
      <c r="AI130" s="64"/>
      <c r="AJ130" s="65"/>
      <c r="AK130" s="64"/>
      <c r="AL130" s="65"/>
      <c r="AM130" s="64"/>
      <c r="AN130" s="65"/>
      <c r="AO130" s="64"/>
      <c r="AP130" s="65"/>
      <c r="AQ130" s="64"/>
      <c r="AR130" s="65"/>
      <c r="AS130" s="64"/>
      <c r="AT130" s="65"/>
      <c r="AU130" s="64"/>
      <c r="AV130" s="65"/>
      <c r="AW130" s="64"/>
      <c r="AX130" s="65"/>
      <c r="AY130" s="64"/>
      <c r="AZ130" s="65"/>
      <c r="BA130" s="64"/>
      <c r="BB130" s="65"/>
      <c r="BC130" s="64"/>
      <c r="BD130" s="65"/>
      <c r="BE130" s="64"/>
      <c r="BF130" s="65"/>
      <c r="BH130" s="108"/>
      <c r="BJ130" s="65"/>
      <c r="BL130" s="65"/>
      <c r="BN130" s="65"/>
      <c r="BP130" s="65"/>
      <c r="BR130" s="65"/>
      <c r="BT130" s="65"/>
      <c r="BV130" s="65"/>
      <c r="BX130" s="65"/>
      <c r="BZ130" s="65"/>
      <c r="CB130" s="65"/>
      <c r="CD130" s="65"/>
      <c r="CF130" s="65"/>
      <c r="CH130" s="65"/>
      <c r="CJ130" s="65"/>
      <c r="CL130" s="65"/>
      <c r="CN130" s="65"/>
      <c r="CP130" s="65"/>
      <c r="CR130" s="65"/>
      <c r="CT130" s="65"/>
      <c r="CV130" s="65"/>
      <c r="CX130" s="65"/>
      <c r="CZ130" s="65"/>
      <c r="DB130" s="65"/>
      <c r="DD130" s="65"/>
      <c r="DF130" s="65"/>
      <c r="DH130" s="65"/>
      <c r="DJ130" s="65"/>
      <c r="DL130" s="65"/>
      <c r="DN130" s="65"/>
      <c r="DP130" s="65"/>
      <c r="DR130" s="65"/>
      <c r="DT130" s="65"/>
      <c r="DV130" s="65"/>
      <c r="DX130" s="65"/>
      <c r="DZ130" s="65"/>
      <c r="EB130" s="65"/>
      <c r="ED130" s="65"/>
      <c r="EF130" s="65"/>
      <c r="EH130" s="65"/>
      <c r="EJ130" s="65"/>
      <c r="EL130" s="65"/>
      <c r="EN130" s="65"/>
      <c r="EP130" s="65"/>
      <c r="ER130" s="65"/>
      <c r="ET130" s="65"/>
      <c r="EV130" s="65"/>
      <c r="EX130" s="65"/>
      <c r="EZ130" s="65"/>
      <c r="FB130" s="65"/>
      <c r="FD130" s="65"/>
      <c r="FF130" s="65"/>
      <c r="FH130" s="65"/>
      <c r="FJ130" s="65"/>
      <c r="FL130" s="65"/>
      <c r="FN130" s="65"/>
      <c r="FP130" s="65"/>
      <c r="FR130" s="65"/>
      <c r="FT130" s="65"/>
      <c r="FV130" s="65"/>
      <c r="FX130" s="65"/>
      <c r="FZ130" s="65"/>
      <c r="GB130" s="65"/>
      <c r="GD130" s="65"/>
      <c r="GF130" s="65"/>
      <c r="GH130" s="65"/>
      <c r="GJ130" s="65"/>
      <c r="GL130" s="65"/>
      <c r="GN130" s="65"/>
      <c r="GP130" s="65"/>
      <c r="GR130" s="65"/>
      <c r="GT130" s="65"/>
      <c r="GV130" s="65"/>
      <c r="GX130" s="65"/>
      <c r="GZ130" s="65"/>
      <c r="HB130" s="65"/>
      <c r="HD130" s="65"/>
      <c r="HF130" s="65"/>
      <c r="HH130" s="65"/>
      <c r="HJ130" s="65"/>
      <c r="HL130" s="65"/>
      <c r="HN130" s="65"/>
      <c r="HP130" s="65"/>
      <c r="HR130" s="65"/>
      <c r="HT130" s="65"/>
      <c r="HV130" s="65"/>
      <c r="HX130" s="65"/>
      <c r="HZ130" s="65"/>
      <c r="IB130" s="65"/>
      <c r="ID130" s="65"/>
      <c r="IF130" s="65"/>
      <c r="IH130" s="65"/>
      <c r="IJ130" s="65"/>
      <c r="IL130" s="65"/>
      <c r="IN130" s="65"/>
      <c r="IP130" s="65"/>
      <c r="IR130" s="65"/>
      <c r="IT130" s="65"/>
      <c r="IV130" s="65"/>
      <c r="IX130" s="65"/>
      <c r="IZ130" s="65"/>
      <c r="JB130" s="65"/>
      <c r="JD130" s="65"/>
      <c r="JF130" s="65"/>
      <c r="JH130" s="65"/>
      <c r="JJ130" s="65"/>
      <c r="JL130" s="65"/>
      <c r="JN130" s="65"/>
      <c r="JP130" s="65"/>
      <c r="JR130" s="65"/>
      <c r="JT130" s="65"/>
      <c r="JV130" s="65"/>
      <c r="JX130" s="65"/>
      <c r="JZ130" s="65"/>
      <c r="KB130" s="65"/>
      <c r="KD130" s="65"/>
      <c r="KF130" s="65"/>
      <c r="KH130" s="65"/>
      <c r="KJ130" s="65"/>
      <c r="KL130" s="65"/>
      <c r="KN130" s="65"/>
      <c r="KP130" s="65"/>
      <c r="KR130" s="65"/>
      <c r="KT130" s="65"/>
      <c r="KV130" s="65"/>
      <c r="KX130" s="65"/>
      <c r="KZ130" s="65"/>
      <c r="LB130" s="65"/>
      <c r="LD130" s="65"/>
      <c r="LF130" s="65"/>
      <c r="LH130" s="65"/>
      <c r="LJ130" s="65"/>
      <c r="LL130" s="65"/>
      <c r="LN130" s="65"/>
      <c r="LP130" s="65"/>
      <c r="LR130" s="65"/>
      <c r="LT130" s="65"/>
      <c r="LV130" s="65"/>
      <c r="LX130" s="65"/>
      <c r="LZ130" s="65"/>
      <c r="MB130" s="65"/>
      <c r="MD130" s="65"/>
      <c r="MF130" s="65"/>
      <c r="MH130" s="65"/>
      <c r="MJ130" s="65"/>
      <c r="ML130" s="65"/>
      <c r="MN130" s="65"/>
      <c r="MP130" s="65"/>
      <c r="MR130" s="65"/>
      <c r="MT130" s="65"/>
      <c r="MV130" s="65"/>
      <c r="MX130" s="65"/>
      <c r="MZ130" s="65"/>
      <c r="NB130" s="65"/>
      <c r="ND130" s="65"/>
      <c r="NF130" s="65"/>
      <c r="NH130" s="65"/>
      <c r="NJ130" s="65"/>
      <c r="NL130" s="65"/>
      <c r="NN130" s="65"/>
      <c r="NP130" s="65"/>
      <c r="NR130" s="65"/>
      <c r="NT130" s="65"/>
      <c r="NV130" s="65"/>
      <c r="NX130" s="65"/>
      <c r="NZ130" s="65"/>
      <c r="OB130" s="65"/>
      <c r="OD130" s="65"/>
      <c r="OF130" s="65"/>
      <c r="OH130" s="65"/>
      <c r="OJ130" s="65"/>
      <c r="OL130" s="65"/>
      <c r="ON130" s="65"/>
      <c r="OP130" s="65"/>
      <c r="OR130" s="65"/>
      <c r="OT130" s="65"/>
      <c r="OV130" s="65"/>
      <c r="OX130" s="65"/>
      <c r="OZ130" s="65"/>
      <c r="PB130" s="65"/>
      <c r="PD130" s="65"/>
      <c r="PF130" s="65"/>
      <c r="PH130" s="65"/>
      <c r="PJ130" s="65"/>
      <c r="PL130" s="65"/>
      <c r="PN130" s="65"/>
      <c r="PP130" s="65"/>
      <c r="PR130" s="65"/>
      <c r="PT130" s="65"/>
      <c r="PV130" s="65"/>
      <c r="PX130" s="65"/>
      <c r="PZ130" s="65"/>
      <c r="QB130" s="65"/>
      <c r="QD130" s="65"/>
      <c r="QF130" s="65"/>
      <c r="QH130" s="65"/>
      <c r="QJ130" s="65"/>
      <c r="QL130" s="65"/>
      <c r="QN130" s="65"/>
      <c r="QP130" s="65"/>
      <c r="QR130" s="65"/>
      <c r="QT130" s="65"/>
      <c r="QV130" s="65"/>
      <c r="QX130" s="65"/>
      <c r="QZ130" s="65"/>
      <c r="RB130" s="65"/>
      <c r="RD130" s="65"/>
      <c r="RF130" s="65"/>
      <c r="RH130" s="65"/>
      <c r="RJ130" s="65"/>
      <c r="RL130" s="65"/>
      <c r="RN130" s="65"/>
      <c r="RP130" s="65"/>
      <c r="RR130" s="65"/>
      <c r="RT130" s="65"/>
      <c r="RV130" s="65"/>
      <c r="RX130" s="65"/>
      <c r="RZ130" s="65"/>
      <c r="SB130" s="65"/>
      <c r="SD130" s="65"/>
      <c r="SF130" s="65"/>
      <c r="SH130" s="65"/>
      <c r="SJ130" s="65"/>
      <c r="SL130" s="65"/>
      <c r="SN130" s="65"/>
      <c r="SP130" s="65"/>
      <c r="SR130" s="65"/>
      <c r="ST130" s="65"/>
      <c r="SV130" s="65"/>
      <c r="SX130" s="65"/>
      <c r="SZ130" s="65"/>
      <c r="TB130" s="65"/>
      <c r="TD130" s="65"/>
      <c r="TF130" s="65"/>
      <c r="TH130" s="65"/>
      <c r="TJ130" s="65"/>
      <c r="TL130" s="65"/>
      <c r="TN130" s="65"/>
      <c r="TP130" s="65"/>
      <c r="TR130" s="65"/>
      <c r="TT130" s="65"/>
      <c r="TV130" s="65"/>
      <c r="TX130" s="65"/>
      <c r="TZ130" s="65"/>
      <c r="UB130" s="65"/>
      <c r="UD130" s="65"/>
      <c r="UF130" s="65"/>
      <c r="UH130" s="65"/>
      <c r="UJ130" s="65"/>
      <c r="UL130" s="65"/>
      <c r="UN130" s="65"/>
      <c r="UP130" s="65"/>
      <c r="UR130" s="65"/>
      <c r="UT130" s="65"/>
      <c r="UV130" s="65"/>
      <c r="UX130" s="65"/>
      <c r="UZ130" s="65"/>
      <c r="VB130" s="65"/>
      <c r="VD130" s="65"/>
      <c r="VF130" s="65"/>
      <c r="VH130" s="65"/>
      <c r="VJ130" s="65"/>
      <c r="VL130" s="65"/>
      <c r="VN130" s="65"/>
      <c r="VP130" s="65"/>
      <c r="VR130" s="65"/>
      <c r="VT130" s="65"/>
      <c r="VV130" s="65"/>
      <c r="VX130" s="65"/>
      <c r="VZ130" s="65"/>
      <c r="WB130" s="65"/>
      <c r="WD130" s="65"/>
      <c r="WF130" s="65"/>
      <c r="WH130" s="65"/>
      <c r="WJ130" s="65"/>
      <c r="WL130" s="65"/>
      <c r="WN130" s="65"/>
      <c r="WP130" s="65"/>
      <c r="WR130" s="65"/>
      <c r="WT130" s="65"/>
      <c r="WV130" s="65"/>
      <c r="WX130" s="65"/>
      <c r="WZ130" s="65"/>
      <c r="XB130" s="65"/>
      <c r="XD130" s="65"/>
      <c r="XF130" s="65"/>
      <c r="XH130" s="65"/>
      <c r="XJ130" s="65"/>
      <c r="XL130" s="65"/>
      <c r="XN130" s="65"/>
      <c r="XP130" s="65"/>
      <c r="XR130" s="65"/>
      <c r="XT130" s="65"/>
      <c r="XV130" s="65"/>
      <c r="XX130" s="65"/>
      <c r="XZ130" s="65"/>
      <c r="YB130" s="65"/>
      <c r="YD130" s="65"/>
      <c r="YF130" s="65"/>
      <c r="YH130" s="65"/>
      <c r="YJ130" s="65"/>
      <c r="YL130" s="65"/>
      <c r="YN130" s="65"/>
      <c r="YP130" s="65"/>
      <c r="YR130" s="65"/>
      <c r="YT130" s="65"/>
      <c r="YV130" s="65"/>
      <c r="YX130" s="65"/>
      <c r="YZ130" s="65"/>
      <c r="ZB130" s="65"/>
      <c r="ZD130" s="65"/>
      <c r="ZF130" s="65"/>
      <c r="ZH130" s="65"/>
      <c r="ZJ130" s="65"/>
      <c r="ZL130" s="65"/>
      <c r="ZN130" s="65"/>
      <c r="ZP130" s="65"/>
      <c r="ZR130" s="65"/>
      <c r="ZT130" s="65"/>
      <c r="ZV130" s="65"/>
      <c r="ZX130" s="65"/>
      <c r="ZZ130" s="65"/>
      <c r="AAB130" s="65"/>
      <c r="AAD130" s="65"/>
      <c r="AAF130" s="65"/>
      <c r="AAH130" s="65"/>
      <c r="AAJ130" s="65"/>
      <c r="AAL130" s="65"/>
      <c r="AAN130" s="65"/>
      <c r="AAP130" s="65"/>
      <c r="AAR130" s="65"/>
      <c r="AAT130" s="65"/>
      <c r="AAV130" s="65"/>
      <c r="AAX130" s="65"/>
      <c r="AAZ130" s="65"/>
      <c r="ABB130" s="65"/>
      <c r="ABD130" s="65"/>
      <c r="ABF130" s="65"/>
      <c r="ABH130" s="65"/>
      <c r="ABJ130" s="65"/>
      <c r="ABL130" s="65"/>
      <c r="ABN130" s="65"/>
      <c r="ABP130" s="65"/>
      <c r="ABR130" s="65"/>
      <c r="ABT130" s="65"/>
      <c r="ABV130" s="65"/>
      <c r="ABX130" s="65"/>
      <c r="ABZ130" s="65"/>
      <c r="ACB130" s="65"/>
      <c r="ACD130" s="65"/>
      <c r="ACF130" s="65"/>
      <c r="ACH130" s="65"/>
      <c r="ACJ130" s="65"/>
      <c r="ACL130" s="65"/>
      <c r="ACN130" s="65"/>
      <c r="ACP130" s="65"/>
      <c r="ACR130" s="65"/>
      <c r="ACT130" s="65"/>
      <c r="ACV130" s="65"/>
      <c r="ACX130" s="65"/>
      <c r="ACZ130" s="65"/>
      <c r="ADB130" s="65"/>
      <c r="ADD130" s="65"/>
      <c r="ADF130" s="65"/>
      <c r="ADH130" s="65"/>
      <c r="ADJ130" s="65"/>
      <c r="ADL130" s="65"/>
      <c r="ADN130" s="65"/>
      <c r="ADP130" s="65"/>
      <c r="ADR130" s="65"/>
      <c r="ADT130" s="65"/>
      <c r="ADV130" s="65"/>
      <c r="ADX130" s="65"/>
      <c r="ADZ130" s="65"/>
      <c r="AEB130" s="65"/>
      <c r="AED130" s="65"/>
      <c r="AEF130" s="65"/>
      <c r="AEH130" s="65"/>
      <c r="AEJ130" s="65"/>
      <c r="AEL130" s="65"/>
      <c r="AEN130" s="65"/>
      <c r="AEP130" s="65"/>
      <c r="AER130" s="65"/>
      <c r="AET130" s="65"/>
      <c r="AEV130" s="65"/>
      <c r="AEX130" s="65"/>
      <c r="AEZ130" s="65"/>
      <c r="AFB130" s="65"/>
      <c r="AFD130" s="65"/>
      <c r="AFF130" s="65"/>
      <c r="AFH130" s="65"/>
      <c r="AFJ130" s="65"/>
      <c r="AFL130" s="65"/>
      <c r="AFN130" s="65"/>
      <c r="AFP130" s="65"/>
      <c r="AFR130" s="65"/>
      <c r="AFT130" s="65"/>
      <c r="AFV130" s="65"/>
      <c r="AFX130" s="65"/>
      <c r="AFZ130" s="65"/>
      <c r="AGB130" s="65"/>
      <c r="AGD130" s="65"/>
      <c r="AGF130" s="65"/>
      <c r="AGH130" s="65"/>
      <c r="AGJ130" s="65"/>
      <c r="AGL130" s="65"/>
      <c r="AGN130" s="65"/>
      <c r="AGP130" s="65"/>
      <c r="AGR130" s="65"/>
      <c r="AGT130" s="65"/>
      <c r="AGV130" s="65"/>
      <c r="AGX130" s="65"/>
      <c r="AGZ130" s="65"/>
      <c r="AHB130" s="65"/>
      <c r="AHD130" s="65"/>
      <c r="AHF130" s="65"/>
      <c r="AHH130" s="65"/>
      <c r="AHJ130" s="65"/>
      <c r="AHL130" s="65"/>
      <c r="AHN130" s="65"/>
      <c r="AHP130" s="65"/>
      <c r="AHR130" s="65"/>
      <c r="AHT130" s="65"/>
      <c r="AHV130" s="65"/>
      <c r="AHX130" s="65"/>
      <c r="AHZ130" s="65"/>
      <c r="AIB130" s="65"/>
      <c r="AID130" s="65"/>
      <c r="AIF130" s="65"/>
      <c r="AIH130" s="65"/>
      <c r="AIJ130" s="65"/>
      <c r="AIL130" s="65"/>
      <c r="AIN130" s="65"/>
      <c r="AIP130" s="65"/>
      <c r="AIR130" s="65"/>
      <c r="AIT130" s="65"/>
      <c r="AIV130" s="65"/>
      <c r="AIX130" s="65"/>
      <c r="AIZ130" s="65"/>
      <c r="AJB130" s="65"/>
      <c r="AJD130" s="65"/>
      <c r="AJF130" s="65"/>
      <c r="AJH130" s="65"/>
      <c r="AJJ130" s="65"/>
      <c r="AJL130" s="65"/>
      <c r="AJN130" s="65"/>
      <c r="AJP130" s="65"/>
      <c r="AJR130" s="65"/>
      <c r="AJT130" s="65"/>
      <c r="AJV130" s="65"/>
      <c r="AJX130" s="65"/>
      <c r="AJZ130" s="65"/>
      <c r="AKB130" s="65"/>
      <c r="AKD130" s="65"/>
      <c r="AKF130" s="65"/>
      <c r="AKH130" s="65"/>
      <c r="AKJ130" s="65"/>
      <c r="AKL130" s="65"/>
      <c r="AKN130" s="65"/>
      <c r="AKP130" s="65"/>
      <c r="AKR130" s="65"/>
      <c r="AKT130" s="65"/>
      <c r="AKV130" s="65"/>
      <c r="AKX130" s="65"/>
      <c r="AKZ130" s="65"/>
      <c r="ALB130" s="65"/>
      <c r="ALD130" s="65"/>
      <c r="ALF130" s="65"/>
      <c r="ALH130" s="65"/>
      <c r="ALJ130" s="65"/>
      <c r="ALL130" s="65"/>
      <c r="ALN130" s="65"/>
      <c r="ALP130" s="65"/>
      <c r="ALR130" s="65"/>
      <c r="ALT130" s="65"/>
      <c r="ALV130" s="65"/>
      <c r="ALX130" s="65"/>
      <c r="ALZ130" s="65"/>
      <c r="AMB130" s="65"/>
      <c r="AMD130" s="65"/>
      <c r="AMF130" s="65"/>
      <c r="AMH130" s="65"/>
      <c r="AMJ130" s="65"/>
      <c r="AML130" s="65"/>
      <c r="AMN130" s="65"/>
      <c r="AMP130" s="65"/>
      <c r="AMR130" s="65"/>
      <c r="AMT130" s="65"/>
      <c r="AMV130" s="65"/>
      <c r="AMX130" s="65"/>
      <c r="AMZ130" s="65"/>
      <c r="ANB130" s="65"/>
      <c r="AND130" s="65"/>
      <c r="ANF130" s="65"/>
      <c r="ANH130" s="65"/>
      <c r="ANJ130" s="65"/>
      <c r="ANL130" s="65"/>
      <c r="ANN130" s="65"/>
      <c r="ANP130" s="65"/>
      <c r="ANR130" s="65"/>
      <c r="ANT130" s="65"/>
      <c r="ANV130" s="65"/>
      <c r="ANX130" s="65"/>
      <c r="ANZ130" s="65"/>
      <c r="AOB130" s="65"/>
      <c r="AOD130" s="65"/>
      <c r="AOF130" s="65"/>
      <c r="AOH130" s="65"/>
      <c r="AOJ130" s="65"/>
      <c r="AOL130" s="65"/>
      <c r="AON130" s="65"/>
      <c r="AOP130" s="65"/>
      <c r="AOR130" s="65"/>
      <c r="AOT130" s="65"/>
      <c r="AOV130" s="65"/>
      <c r="AOX130" s="65"/>
      <c r="AOZ130" s="65"/>
      <c r="APB130" s="65"/>
      <c r="APD130" s="65"/>
      <c r="APF130" s="65"/>
      <c r="APH130" s="65"/>
      <c r="APJ130" s="65"/>
      <c r="APL130" s="65"/>
      <c r="APN130" s="65"/>
      <c r="APP130" s="65"/>
      <c r="APR130" s="65"/>
      <c r="APT130" s="65"/>
      <c r="APV130" s="65"/>
      <c r="APX130" s="65"/>
      <c r="APZ130" s="65"/>
      <c r="AQB130" s="65"/>
      <c r="AQD130" s="65"/>
      <c r="AQF130" s="65"/>
      <c r="AQH130" s="65"/>
      <c r="AQJ130" s="65"/>
      <c r="AQL130" s="65"/>
      <c r="AQN130" s="65"/>
      <c r="AQP130" s="65"/>
      <c r="AQR130" s="65"/>
      <c r="AQT130" s="65"/>
      <c r="AQV130" s="65"/>
      <c r="AQX130" s="65"/>
      <c r="AQZ130" s="65"/>
      <c r="ARB130" s="65"/>
      <c r="ARD130" s="65"/>
      <c r="ARF130" s="65"/>
      <c r="ARH130" s="65"/>
      <c r="ARJ130" s="65"/>
      <c r="ARL130" s="65"/>
      <c r="ARN130" s="65"/>
      <c r="ARP130" s="65"/>
      <c r="ARR130" s="65"/>
      <c r="ART130" s="65"/>
      <c r="ARV130" s="65"/>
      <c r="ARX130" s="65"/>
      <c r="ARZ130" s="65"/>
      <c r="ASB130" s="65"/>
      <c r="ASD130" s="65"/>
      <c r="ASF130" s="65"/>
      <c r="ASH130" s="65"/>
      <c r="ASJ130" s="65"/>
      <c r="ASL130" s="65"/>
      <c r="ASN130" s="65"/>
      <c r="ASP130" s="65"/>
      <c r="ASR130" s="65"/>
      <c r="AST130" s="65"/>
      <c r="ASV130" s="65"/>
      <c r="ASX130" s="65"/>
      <c r="ASZ130" s="65"/>
      <c r="ATB130" s="65"/>
      <c r="ATD130" s="65"/>
      <c r="ATF130" s="65"/>
      <c r="ATH130" s="65"/>
      <c r="ATJ130" s="65"/>
      <c r="ATL130" s="65"/>
      <c r="ATN130" s="65"/>
      <c r="ATP130" s="65"/>
      <c r="ATR130" s="65"/>
      <c r="ATT130" s="65"/>
      <c r="ATV130" s="65"/>
      <c r="ATX130" s="65"/>
      <c r="ATZ130" s="65"/>
      <c r="AUB130" s="65"/>
      <c r="AUD130" s="65"/>
      <c r="AUF130" s="65"/>
      <c r="AUH130" s="65"/>
      <c r="AUJ130" s="65"/>
      <c r="AUL130" s="65"/>
      <c r="AUN130" s="65"/>
      <c r="AUP130" s="65"/>
      <c r="AUR130" s="65"/>
      <c r="AUT130" s="65"/>
      <c r="AUV130" s="65"/>
      <c r="AUX130" s="65"/>
      <c r="AUZ130" s="65"/>
      <c r="AVB130" s="65"/>
      <c r="AVD130" s="65"/>
      <c r="AVF130" s="65"/>
      <c r="AVH130" s="65"/>
      <c r="AVJ130" s="65"/>
      <c r="AVL130" s="65"/>
      <c r="AVN130" s="65"/>
      <c r="AVP130" s="65"/>
      <c r="AVR130" s="65"/>
      <c r="AVT130" s="65"/>
      <c r="AVV130" s="65"/>
      <c r="AVX130" s="65"/>
      <c r="AVZ130" s="65"/>
      <c r="AWB130" s="65"/>
      <c r="AWD130" s="65"/>
      <c r="AWF130" s="65"/>
      <c r="AWH130" s="65"/>
      <c r="AWJ130" s="65"/>
      <c r="AWL130" s="65"/>
      <c r="AWN130" s="65"/>
      <c r="AWP130" s="65"/>
      <c r="AWR130" s="65"/>
      <c r="AWT130" s="65"/>
      <c r="AWV130" s="65"/>
      <c r="AWX130" s="65"/>
      <c r="AWZ130" s="65"/>
      <c r="AXB130" s="65"/>
      <c r="AXD130" s="65"/>
      <c r="AXF130" s="65"/>
      <c r="AXH130" s="65"/>
      <c r="AXJ130" s="65"/>
      <c r="AXL130" s="65"/>
      <c r="AXN130" s="65"/>
      <c r="AXP130" s="65"/>
      <c r="AXR130" s="65"/>
      <c r="AXT130" s="65"/>
      <c r="AXV130" s="65"/>
      <c r="AXX130" s="65"/>
      <c r="AXZ130" s="65"/>
      <c r="AYB130" s="65"/>
      <c r="AYD130" s="65"/>
      <c r="AYF130" s="65"/>
      <c r="AYH130" s="65"/>
      <c r="AYJ130" s="65"/>
      <c r="AYL130" s="65"/>
      <c r="AYN130" s="65"/>
      <c r="AYP130" s="65"/>
      <c r="AYR130" s="65"/>
      <c r="AYT130" s="65"/>
      <c r="AYV130" s="65"/>
      <c r="AYX130" s="65"/>
      <c r="AYZ130" s="65"/>
      <c r="AZB130" s="65"/>
      <c r="AZD130" s="65"/>
      <c r="AZF130" s="65"/>
      <c r="AZH130" s="65"/>
      <c r="AZJ130" s="65"/>
      <c r="AZL130" s="65"/>
      <c r="AZN130" s="65"/>
      <c r="AZP130" s="65"/>
      <c r="AZR130" s="65"/>
      <c r="AZT130" s="65"/>
      <c r="AZV130" s="65"/>
      <c r="AZX130" s="65"/>
      <c r="AZZ130" s="65"/>
      <c r="BAB130" s="65"/>
      <c r="BAD130" s="65"/>
      <c r="BAF130" s="65"/>
      <c r="BAH130" s="65"/>
      <c r="BAJ130" s="65"/>
      <c r="BAL130" s="65"/>
      <c r="BAN130" s="65"/>
      <c r="BAP130" s="65"/>
      <c r="BAR130" s="65"/>
      <c r="BAT130" s="65"/>
      <c r="BAV130" s="65"/>
      <c r="BAX130" s="65"/>
      <c r="BAZ130" s="65"/>
      <c r="BBB130" s="65"/>
      <c r="BBD130" s="65"/>
      <c r="BBF130" s="65"/>
      <c r="BBH130" s="65"/>
      <c r="BBJ130" s="65"/>
      <c r="BBL130" s="65"/>
      <c r="BBN130" s="65"/>
      <c r="BBP130" s="65"/>
      <c r="BBR130" s="65"/>
      <c r="BBT130" s="65"/>
      <c r="BBV130" s="65"/>
      <c r="BBX130" s="65"/>
      <c r="BBZ130" s="65"/>
      <c r="BCB130" s="65"/>
      <c r="BCD130" s="65"/>
      <c r="BCF130" s="65"/>
      <c r="BCH130" s="65"/>
      <c r="BCJ130" s="65"/>
      <c r="BCL130" s="65"/>
      <c r="BCN130" s="65"/>
      <c r="BCP130" s="65"/>
      <c r="BCR130" s="65"/>
      <c r="BCT130" s="65"/>
      <c r="BCV130" s="65"/>
      <c r="BCX130" s="65"/>
      <c r="BCZ130" s="65"/>
      <c r="BDB130" s="65"/>
      <c r="BDD130" s="65"/>
      <c r="BDF130" s="65"/>
      <c r="BDH130" s="65"/>
      <c r="BDJ130" s="65"/>
      <c r="BDL130" s="65"/>
      <c r="BDN130" s="65"/>
      <c r="BDP130" s="65"/>
      <c r="BDR130" s="65"/>
      <c r="BDT130" s="65"/>
      <c r="BDV130" s="65"/>
      <c r="BDX130" s="65"/>
      <c r="BDZ130" s="65"/>
      <c r="BEB130" s="65"/>
      <c r="BED130" s="65"/>
      <c r="BEF130" s="65"/>
      <c r="BEH130" s="65"/>
      <c r="BEJ130" s="65"/>
      <c r="BEL130" s="65"/>
      <c r="BEN130" s="65"/>
      <c r="BEP130" s="65"/>
      <c r="BER130" s="65"/>
      <c r="BET130" s="65"/>
      <c r="BEV130" s="65"/>
      <c r="BEX130" s="65"/>
      <c r="BEZ130" s="65"/>
      <c r="BFB130" s="65"/>
      <c r="BFD130" s="65"/>
      <c r="BFF130" s="65"/>
      <c r="BFH130" s="65"/>
      <c r="BFJ130" s="65"/>
      <c r="BFL130" s="65"/>
      <c r="BFN130" s="65"/>
      <c r="BFP130" s="65"/>
      <c r="BFR130" s="65"/>
      <c r="BFT130" s="65"/>
      <c r="BFV130" s="65"/>
      <c r="BFX130" s="65"/>
      <c r="BFZ130" s="65"/>
      <c r="BGB130" s="65"/>
      <c r="BGD130" s="65"/>
      <c r="BGF130" s="65"/>
      <c r="BGH130" s="65"/>
      <c r="BGJ130" s="65"/>
      <c r="BGL130" s="65"/>
      <c r="BGN130" s="65"/>
      <c r="BGP130" s="65"/>
      <c r="BGR130" s="65"/>
      <c r="BGT130" s="65"/>
      <c r="BGV130" s="65"/>
      <c r="BGX130" s="65"/>
      <c r="BGZ130" s="65"/>
      <c r="BHB130" s="65"/>
      <c r="BHD130" s="65"/>
      <c r="BHF130" s="65"/>
      <c r="BHH130" s="65"/>
      <c r="BHJ130" s="65"/>
      <c r="BHL130" s="65"/>
      <c r="BHN130" s="65"/>
      <c r="BHP130" s="65"/>
      <c r="BHR130" s="65"/>
      <c r="BHT130" s="65"/>
      <c r="BHV130" s="65"/>
      <c r="BHX130" s="65"/>
      <c r="BHZ130" s="65"/>
      <c r="BIB130" s="65"/>
      <c r="BID130" s="65"/>
      <c r="BIF130" s="65"/>
      <c r="BIH130" s="65"/>
      <c r="BIJ130" s="65"/>
      <c r="BIL130" s="65"/>
      <c r="BIN130" s="65"/>
      <c r="BIP130" s="65"/>
      <c r="BIR130" s="65"/>
      <c r="BIT130" s="65"/>
      <c r="BIV130" s="65"/>
      <c r="BIX130" s="65"/>
      <c r="BIZ130" s="65"/>
      <c r="BJB130" s="65"/>
      <c r="BJD130" s="65"/>
      <c r="BJF130" s="65"/>
      <c r="BJH130" s="65"/>
      <c r="BJJ130" s="65"/>
      <c r="BJL130" s="65"/>
      <c r="BJN130" s="65"/>
      <c r="BJP130" s="65"/>
      <c r="BJR130" s="65"/>
      <c r="BJT130" s="65"/>
      <c r="BJV130" s="65"/>
      <c r="BJX130" s="65"/>
      <c r="BJZ130" s="65"/>
      <c r="BKB130" s="65"/>
      <c r="BKD130" s="65"/>
      <c r="BKF130" s="65"/>
      <c r="BKH130" s="65"/>
      <c r="BKJ130" s="65"/>
      <c r="BKL130" s="65"/>
      <c r="BKN130" s="65"/>
      <c r="BKP130" s="65"/>
      <c r="BKR130" s="65"/>
      <c r="BKT130" s="65"/>
      <c r="BKV130" s="65"/>
      <c r="BKX130" s="65"/>
      <c r="BKZ130" s="65"/>
      <c r="BLB130" s="65"/>
      <c r="BLD130" s="65"/>
      <c r="BLF130" s="65"/>
      <c r="BLH130" s="65"/>
      <c r="BLJ130" s="65"/>
      <c r="BLL130" s="65"/>
      <c r="BLN130" s="65"/>
      <c r="BLP130" s="65"/>
      <c r="BLR130" s="65"/>
      <c r="BLT130" s="65"/>
      <c r="BLV130" s="65"/>
      <c r="BLX130" s="65"/>
      <c r="BLZ130" s="65"/>
      <c r="BMB130" s="65"/>
      <c r="BMD130" s="65"/>
      <c r="BMF130" s="65"/>
      <c r="BMH130" s="65"/>
      <c r="BMJ130" s="65"/>
      <c r="BML130" s="65"/>
      <c r="BMN130" s="65"/>
      <c r="BMP130" s="65"/>
      <c r="BMR130" s="65"/>
      <c r="BMT130" s="65"/>
      <c r="BMV130" s="65"/>
      <c r="BMX130" s="65"/>
      <c r="BMZ130" s="65"/>
      <c r="BNB130" s="65"/>
      <c r="BND130" s="65"/>
      <c r="BNF130" s="65"/>
      <c r="BNH130" s="65"/>
      <c r="BNJ130" s="65"/>
      <c r="BNL130" s="65"/>
      <c r="BNN130" s="65"/>
      <c r="BNP130" s="65"/>
      <c r="BNR130" s="65"/>
      <c r="BNT130" s="65"/>
      <c r="BNV130" s="65"/>
      <c r="BNX130" s="65"/>
      <c r="BNZ130" s="65"/>
      <c r="BOB130" s="65"/>
      <c r="BOD130" s="65"/>
      <c r="BOF130" s="65"/>
      <c r="BOH130" s="65"/>
      <c r="BOJ130" s="65"/>
      <c r="BOL130" s="65"/>
      <c r="BON130" s="65"/>
      <c r="BOP130" s="65"/>
      <c r="BOR130" s="65"/>
      <c r="BOT130" s="65"/>
      <c r="BOV130" s="65"/>
      <c r="BOX130" s="65"/>
      <c r="BOZ130" s="65"/>
      <c r="BPB130" s="65"/>
      <c r="BPD130" s="65"/>
      <c r="BPF130" s="65"/>
      <c r="BPH130" s="65"/>
      <c r="BPJ130" s="65"/>
      <c r="BPL130" s="65"/>
      <c r="BPN130" s="65"/>
      <c r="BPP130" s="65"/>
      <c r="BPR130" s="65"/>
      <c r="BPT130" s="65"/>
      <c r="BPV130" s="65"/>
      <c r="BPX130" s="65"/>
      <c r="BPZ130" s="65"/>
      <c r="BQB130" s="65"/>
      <c r="BQD130" s="65"/>
      <c r="BQF130" s="65"/>
      <c r="BQH130" s="65"/>
      <c r="BQJ130" s="65"/>
      <c r="BQL130" s="65"/>
      <c r="BQN130" s="65"/>
      <c r="BQP130" s="65"/>
      <c r="BQR130" s="65"/>
      <c r="BQT130" s="65"/>
      <c r="BQV130" s="65"/>
      <c r="BQX130" s="65"/>
      <c r="BQZ130" s="65"/>
      <c r="BRB130" s="65"/>
      <c r="BRD130" s="65"/>
      <c r="BRF130" s="65"/>
      <c r="BRH130" s="65"/>
      <c r="BRJ130" s="65"/>
      <c r="BRL130" s="65"/>
      <c r="BRN130" s="65"/>
      <c r="BRP130" s="65"/>
      <c r="BRR130" s="65"/>
      <c r="BRT130" s="65"/>
      <c r="BRV130" s="65"/>
      <c r="BRX130" s="65"/>
      <c r="BRZ130" s="65"/>
      <c r="BSB130" s="65"/>
      <c r="BSD130" s="65"/>
      <c r="BSF130" s="65"/>
      <c r="BSH130" s="65"/>
      <c r="BSJ130" s="65"/>
      <c r="BSL130" s="65"/>
      <c r="BSN130" s="65"/>
      <c r="BSP130" s="65"/>
      <c r="BSR130" s="65"/>
      <c r="BST130" s="65"/>
      <c r="BSV130" s="65"/>
      <c r="BSX130" s="65"/>
      <c r="BSZ130" s="65"/>
      <c r="BTB130" s="65"/>
      <c r="BTD130" s="65"/>
      <c r="BTF130" s="65"/>
      <c r="BTH130" s="65"/>
      <c r="BTJ130" s="65"/>
      <c r="BTL130" s="65"/>
      <c r="BTN130" s="65"/>
      <c r="BTP130" s="65"/>
      <c r="BTR130" s="65"/>
      <c r="BTT130" s="65"/>
      <c r="BTV130" s="65"/>
      <c r="BTX130" s="65"/>
      <c r="BTZ130" s="65"/>
      <c r="BUB130" s="65"/>
      <c r="BUD130" s="65"/>
      <c r="BUF130" s="65"/>
      <c r="BUH130" s="65"/>
      <c r="BUJ130" s="65"/>
      <c r="BUL130" s="65"/>
      <c r="BUN130" s="65"/>
      <c r="BUP130" s="65"/>
      <c r="BUR130" s="65"/>
      <c r="BUT130" s="65"/>
      <c r="BUV130" s="65"/>
      <c r="BUX130" s="65"/>
      <c r="BUZ130" s="65"/>
      <c r="BVB130" s="65"/>
      <c r="BVD130" s="65"/>
      <c r="BVF130" s="65"/>
      <c r="BVH130" s="65"/>
      <c r="BVJ130" s="65"/>
      <c r="BVL130" s="65"/>
      <c r="BVN130" s="65"/>
      <c r="BVP130" s="65"/>
      <c r="BVR130" s="65"/>
      <c r="BVT130" s="65"/>
      <c r="BVV130" s="65"/>
      <c r="BVX130" s="65"/>
      <c r="BVZ130" s="65"/>
      <c r="BWB130" s="65"/>
      <c r="BWD130" s="65"/>
      <c r="BWF130" s="65"/>
      <c r="BWH130" s="65"/>
      <c r="BWJ130" s="65"/>
      <c r="BWL130" s="65"/>
      <c r="BWN130" s="65"/>
      <c r="BWP130" s="65"/>
      <c r="BWR130" s="65"/>
      <c r="BWT130" s="65"/>
      <c r="BWV130" s="65"/>
      <c r="BWX130" s="65"/>
      <c r="BWZ130" s="65"/>
      <c r="BXB130" s="65"/>
      <c r="BXD130" s="65"/>
      <c r="BXF130" s="65"/>
      <c r="BXH130" s="65"/>
      <c r="BXJ130" s="65"/>
      <c r="BXL130" s="65"/>
      <c r="BXN130" s="65"/>
      <c r="BXP130" s="65"/>
      <c r="BXR130" s="65"/>
      <c r="BXT130" s="65"/>
      <c r="BXV130" s="65"/>
      <c r="BXX130" s="65"/>
      <c r="BXZ130" s="65"/>
      <c r="BYB130" s="65"/>
      <c r="BYD130" s="65"/>
      <c r="BYF130" s="65"/>
      <c r="BYH130" s="65"/>
      <c r="BYJ130" s="65"/>
      <c r="BYL130" s="65"/>
      <c r="BYN130" s="65"/>
      <c r="BYP130" s="65"/>
      <c r="BYR130" s="65"/>
      <c r="BYT130" s="65"/>
      <c r="BYV130" s="65"/>
      <c r="BYX130" s="65"/>
      <c r="BYZ130" s="65"/>
      <c r="BZB130" s="65"/>
      <c r="BZD130" s="65"/>
      <c r="BZF130" s="65"/>
      <c r="BZH130" s="65"/>
      <c r="BZJ130" s="65"/>
      <c r="BZL130" s="65"/>
      <c r="BZN130" s="65"/>
      <c r="BZP130" s="65"/>
      <c r="BZR130" s="65"/>
      <c r="BZT130" s="65"/>
      <c r="BZV130" s="65"/>
      <c r="BZX130" s="65"/>
      <c r="BZZ130" s="65"/>
      <c r="CAB130" s="65"/>
      <c r="CAD130" s="65"/>
      <c r="CAF130" s="65"/>
      <c r="CAH130" s="65"/>
      <c r="CAJ130" s="65"/>
      <c r="CAL130" s="65"/>
      <c r="CAN130" s="65"/>
      <c r="CAP130" s="65"/>
      <c r="CAR130" s="65"/>
      <c r="CAT130" s="65"/>
      <c r="CAV130" s="65"/>
      <c r="CAX130" s="65"/>
      <c r="CAZ130" s="65"/>
      <c r="CBB130" s="65"/>
      <c r="CBD130" s="65"/>
      <c r="CBF130" s="65"/>
      <c r="CBH130" s="65"/>
      <c r="CBJ130" s="65"/>
      <c r="CBL130" s="65"/>
      <c r="CBN130" s="65"/>
      <c r="CBP130" s="65"/>
      <c r="CBR130" s="65"/>
      <c r="CBT130" s="65"/>
      <c r="CBV130" s="65"/>
      <c r="CBX130" s="65"/>
      <c r="CBZ130" s="65"/>
      <c r="CCB130" s="65"/>
      <c r="CCD130" s="65"/>
      <c r="CCF130" s="65"/>
      <c r="CCH130" s="65"/>
      <c r="CCJ130" s="65"/>
      <c r="CCL130" s="65"/>
      <c r="CCN130" s="65"/>
      <c r="CCP130" s="65"/>
      <c r="CCR130" s="65"/>
      <c r="CCT130" s="65"/>
      <c r="CCV130" s="65"/>
      <c r="CCX130" s="65"/>
      <c r="CCZ130" s="65"/>
      <c r="CDB130" s="65"/>
      <c r="CDD130" s="65"/>
      <c r="CDF130" s="65"/>
      <c r="CDH130" s="65"/>
      <c r="CDJ130" s="65"/>
      <c r="CDL130" s="65"/>
      <c r="CDN130" s="65"/>
      <c r="CDP130" s="65"/>
      <c r="CDR130" s="65"/>
      <c r="CDT130" s="65"/>
      <c r="CDV130" s="65"/>
      <c r="CDX130" s="65"/>
      <c r="CDZ130" s="65"/>
      <c r="CEB130" s="65"/>
      <c r="CED130" s="65"/>
      <c r="CEF130" s="65"/>
      <c r="CEH130" s="65"/>
      <c r="CEJ130" s="65"/>
      <c r="CEL130" s="65"/>
      <c r="CEN130" s="65"/>
      <c r="CEP130" s="65"/>
      <c r="CER130" s="65"/>
      <c r="CET130" s="65"/>
      <c r="CEV130" s="65"/>
      <c r="CEX130" s="65"/>
      <c r="CEZ130" s="65"/>
      <c r="CFB130" s="65"/>
      <c r="CFD130" s="65"/>
      <c r="CFF130" s="65"/>
      <c r="CFH130" s="65"/>
      <c r="CFJ130" s="65"/>
      <c r="CFL130" s="65"/>
      <c r="CFN130" s="65"/>
      <c r="CFP130" s="65"/>
      <c r="CFR130" s="65"/>
      <c r="CFT130" s="65"/>
      <c r="CFV130" s="65"/>
      <c r="CFX130" s="65"/>
      <c r="CFZ130" s="65"/>
      <c r="CGB130" s="65"/>
      <c r="CGD130" s="65"/>
      <c r="CGF130" s="65"/>
      <c r="CGH130" s="65"/>
      <c r="CGJ130" s="65"/>
      <c r="CGL130" s="65"/>
      <c r="CGN130" s="65"/>
      <c r="CGP130" s="65"/>
      <c r="CGR130" s="65"/>
      <c r="CGT130" s="65"/>
      <c r="CGV130" s="65"/>
      <c r="CGX130" s="65"/>
      <c r="CGZ130" s="65"/>
      <c r="CHB130" s="65"/>
      <c r="CHD130" s="65"/>
      <c r="CHF130" s="65"/>
      <c r="CHH130" s="65"/>
      <c r="CHJ130" s="65"/>
      <c r="CHL130" s="65"/>
      <c r="CHN130" s="65"/>
      <c r="CHP130" s="65"/>
      <c r="CHR130" s="65"/>
      <c r="CHT130" s="65"/>
      <c r="CHV130" s="65"/>
      <c r="CHX130" s="65"/>
      <c r="CHZ130" s="65"/>
      <c r="CIB130" s="65"/>
      <c r="CID130" s="65"/>
      <c r="CIF130" s="65"/>
      <c r="CIH130" s="65"/>
      <c r="CIJ130" s="65"/>
      <c r="CIL130" s="65"/>
      <c r="CIN130" s="65"/>
      <c r="CIP130" s="65"/>
      <c r="CIR130" s="65"/>
      <c r="CIT130" s="65"/>
      <c r="CIV130" s="65"/>
      <c r="CIX130" s="65"/>
      <c r="CIZ130" s="65"/>
      <c r="CJB130" s="65"/>
      <c r="CJD130" s="65"/>
      <c r="CJF130" s="65"/>
      <c r="CJH130" s="65"/>
      <c r="CJJ130" s="65"/>
      <c r="CJL130" s="65"/>
      <c r="CJN130" s="65"/>
      <c r="CJP130" s="65"/>
      <c r="CJR130" s="65"/>
      <c r="CJT130" s="65"/>
      <c r="CJV130" s="65"/>
      <c r="CJX130" s="65"/>
      <c r="CJZ130" s="65"/>
      <c r="CKB130" s="65"/>
      <c r="CKD130" s="65"/>
      <c r="CKF130" s="65"/>
      <c r="CKH130" s="65"/>
      <c r="CKJ130" s="65"/>
      <c r="CKL130" s="65"/>
      <c r="CKN130" s="65"/>
      <c r="CKP130" s="65"/>
      <c r="CKR130" s="65"/>
      <c r="CKT130" s="65"/>
      <c r="CKV130" s="65"/>
      <c r="CKX130" s="65"/>
      <c r="CKZ130" s="65"/>
      <c r="CLB130" s="65"/>
      <c r="CLD130" s="65"/>
      <c r="CLF130" s="65"/>
      <c r="CLH130" s="65"/>
      <c r="CLJ130" s="65"/>
      <c r="CLL130" s="65"/>
      <c r="CLN130" s="65"/>
      <c r="CLP130" s="65"/>
      <c r="CLR130" s="65"/>
      <c r="CLT130" s="65"/>
      <c r="CLV130" s="65"/>
      <c r="CLX130" s="65"/>
      <c r="CLZ130" s="65"/>
      <c r="CMB130" s="65"/>
      <c r="CMD130" s="65"/>
      <c r="CMF130" s="65"/>
      <c r="CMH130" s="65"/>
      <c r="CMJ130" s="65"/>
      <c r="CML130" s="65"/>
      <c r="CMN130" s="65"/>
      <c r="CMP130" s="65"/>
      <c r="CMR130" s="65"/>
      <c r="CMT130" s="65"/>
      <c r="CMV130" s="65"/>
      <c r="CMX130" s="65"/>
      <c r="CMZ130" s="65"/>
      <c r="CNB130" s="65"/>
      <c r="CND130" s="65"/>
      <c r="CNF130" s="65"/>
      <c r="CNH130" s="65"/>
      <c r="CNJ130" s="65"/>
      <c r="CNL130" s="65"/>
      <c r="CNN130" s="65"/>
      <c r="CNP130" s="65"/>
      <c r="CNR130" s="65"/>
      <c r="CNT130" s="65"/>
      <c r="CNV130" s="65"/>
      <c r="CNX130" s="65"/>
      <c r="CNZ130" s="65"/>
      <c r="COB130" s="65"/>
      <c r="COD130" s="65"/>
      <c r="COF130" s="65"/>
      <c r="COH130" s="65"/>
      <c r="COJ130" s="65"/>
      <c r="COL130" s="65"/>
      <c r="CON130" s="65"/>
      <c r="COP130" s="65"/>
      <c r="COR130" s="65"/>
      <c r="COT130" s="65"/>
      <c r="COV130" s="65"/>
      <c r="COX130" s="65"/>
      <c r="COZ130" s="65"/>
      <c r="CPB130" s="65"/>
      <c r="CPD130" s="65"/>
      <c r="CPF130" s="65"/>
      <c r="CPH130" s="65"/>
      <c r="CPJ130" s="65"/>
      <c r="CPL130" s="65"/>
      <c r="CPN130" s="65"/>
      <c r="CPP130" s="65"/>
      <c r="CPR130" s="65"/>
      <c r="CPT130" s="65"/>
      <c r="CPV130" s="65"/>
      <c r="CPX130" s="65"/>
      <c r="CPZ130" s="65"/>
      <c r="CQB130" s="65"/>
      <c r="CQD130" s="65"/>
      <c r="CQF130" s="65"/>
      <c r="CQH130" s="65"/>
      <c r="CQJ130" s="65"/>
      <c r="CQL130" s="65"/>
      <c r="CQN130" s="65"/>
      <c r="CQP130" s="65"/>
      <c r="CQR130" s="65"/>
      <c r="CQT130" s="65"/>
      <c r="CQV130" s="65"/>
      <c r="CQX130" s="65"/>
      <c r="CQZ130" s="65"/>
      <c r="CRB130" s="65"/>
      <c r="CRD130" s="65"/>
      <c r="CRF130" s="65"/>
      <c r="CRH130" s="65"/>
      <c r="CRJ130" s="65"/>
      <c r="CRL130" s="65"/>
      <c r="CRN130" s="65"/>
      <c r="CRP130" s="65"/>
      <c r="CRR130" s="65"/>
      <c r="CRT130" s="65"/>
      <c r="CRV130" s="65"/>
      <c r="CRX130" s="65"/>
      <c r="CRZ130" s="65"/>
      <c r="CSB130" s="65"/>
      <c r="CSD130" s="65"/>
      <c r="CSF130" s="65"/>
      <c r="CSH130" s="65"/>
      <c r="CSJ130" s="65"/>
      <c r="CSL130" s="65"/>
      <c r="CSN130" s="65"/>
      <c r="CSP130" s="65"/>
      <c r="CSR130" s="65"/>
      <c r="CST130" s="65"/>
      <c r="CSV130" s="65"/>
      <c r="CSX130" s="65"/>
      <c r="CSZ130" s="65"/>
      <c r="CTB130" s="65"/>
      <c r="CTD130" s="65"/>
      <c r="CTF130" s="65"/>
      <c r="CTH130" s="65"/>
      <c r="CTJ130" s="65"/>
      <c r="CTL130" s="65"/>
      <c r="CTN130" s="65"/>
      <c r="CTP130" s="65"/>
      <c r="CTR130" s="65"/>
      <c r="CTT130" s="65"/>
      <c r="CTV130" s="65"/>
      <c r="CTX130" s="65"/>
      <c r="CTZ130" s="65"/>
      <c r="CUB130" s="65"/>
      <c r="CUD130" s="65"/>
      <c r="CUF130" s="65"/>
      <c r="CUH130" s="65"/>
      <c r="CUJ130" s="65"/>
      <c r="CUL130" s="65"/>
      <c r="CUN130" s="65"/>
      <c r="CUP130" s="65"/>
      <c r="CUR130" s="65"/>
      <c r="CUT130" s="65"/>
      <c r="CUV130" s="65"/>
      <c r="CUX130" s="65"/>
      <c r="CUZ130" s="65"/>
      <c r="CVB130" s="65"/>
      <c r="CVD130" s="65"/>
      <c r="CVF130" s="65"/>
      <c r="CVH130" s="65"/>
      <c r="CVJ130" s="65"/>
      <c r="CVL130" s="65"/>
      <c r="CVN130" s="65"/>
      <c r="CVP130" s="65"/>
      <c r="CVR130" s="65"/>
      <c r="CVT130" s="65"/>
      <c r="CVV130" s="65"/>
      <c r="CVX130" s="65"/>
      <c r="CVZ130" s="65"/>
      <c r="CWB130" s="65"/>
      <c r="CWD130" s="65"/>
      <c r="CWF130" s="65"/>
      <c r="CWH130" s="65"/>
      <c r="CWJ130" s="65"/>
      <c r="CWL130" s="65"/>
      <c r="CWN130" s="65"/>
      <c r="CWP130" s="65"/>
      <c r="CWR130" s="65"/>
      <c r="CWT130" s="65"/>
      <c r="CWV130" s="65"/>
      <c r="CWX130" s="65"/>
      <c r="CWZ130" s="65"/>
      <c r="CXB130" s="65"/>
      <c r="CXD130" s="65"/>
      <c r="CXF130" s="65"/>
      <c r="CXH130" s="65"/>
      <c r="CXJ130" s="65"/>
      <c r="CXL130" s="65"/>
      <c r="CXN130" s="65"/>
      <c r="CXP130" s="65"/>
      <c r="CXR130" s="65"/>
      <c r="CXT130" s="65"/>
      <c r="CXV130" s="65"/>
      <c r="CXX130" s="65"/>
      <c r="CXZ130" s="65"/>
      <c r="CYB130" s="65"/>
      <c r="CYD130" s="65"/>
      <c r="CYF130" s="65"/>
      <c r="CYH130" s="65"/>
      <c r="CYJ130" s="65"/>
      <c r="CYL130" s="65"/>
      <c r="CYN130" s="65"/>
      <c r="CYP130" s="65"/>
      <c r="CYR130" s="65"/>
      <c r="CYT130" s="65"/>
      <c r="CYV130" s="65"/>
      <c r="CYX130" s="65"/>
      <c r="CYZ130" s="65"/>
      <c r="CZB130" s="65"/>
      <c r="CZD130" s="65"/>
      <c r="CZF130" s="65"/>
      <c r="CZH130" s="65"/>
      <c r="CZJ130" s="65"/>
      <c r="CZL130" s="65"/>
      <c r="CZN130" s="65"/>
      <c r="CZP130" s="65"/>
      <c r="CZR130" s="65"/>
      <c r="CZT130" s="65"/>
      <c r="CZV130" s="65"/>
      <c r="CZX130" s="65"/>
      <c r="CZZ130" s="65"/>
      <c r="DAB130" s="65"/>
      <c r="DAD130" s="65"/>
      <c r="DAF130" s="65"/>
      <c r="DAH130" s="65"/>
      <c r="DAJ130" s="65"/>
      <c r="DAL130" s="65"/>
      <c r="DAN130" s="65"/>
      <c r="DAP130" s="65"/>
      <c r="DAR130" s="65"/>
      <c r="DAT130" s="65"/>
      <c r="DAV130" s="65"/>
      <c r="DAX130" s="65"/>
      <c r="DAZ130" s="65"/>
      <c r="DBB130" s="65"/>
      <c r="DBD130" s="65"/>
      <c r="DBF130" s="65"/>
      <c r="DBH130" s="65"/>
      <c r="DBJ130" s="65"/>
      <c r="DBL130" s="65"/>
      <c r="DBN130" s="65"/>
      <c r="DBP130" s="65"/>
      <c r="DBR130" s="65"/>
      <c r="DBT130" s="65"/>
      <c r="DBV130" s="65"/>
      <c r="DBX130" s="65"/>
      <c r="DBZ130" s="65"/>
      <c r="DCB130" s="65"/>
      <c r="DCD130" s="65"/>
      <c r="DCF130" s="65"/>
      <c r="DCH130" s="65"/>
      <c r="DCJ130" s="65"/>
      <c r="DCL130" s="65"/>
      <c r="DCN130" s="65"/>
      <c r="DCP130" s="65"/>
      <c r="DCR130" s="65"/>
      <c r="DCT130" s="65"/>
      <c r="DCV130" s="65"/>
      <c r="DCX130" s="65"/>
      <c r="DCZ130" s="65"/>
      <c r="DDB130" s="65"/>
      <c r="DDD130" s="65"/>
      <c r="DDF130" s="65"/>
      <c r="DDH130" s="65"/>
      <c r="DDJ130" s="65"/>
      <c r="DDL130" s="65"/>
      <c r="DDN130" s="65"/>
      <c r="DDP130" s="65"/>
      <c r="DDR130" s="65"/>
      <c r="DDT130" s="65"/>
      <c r="DDV130" s="65"/>
      <c r="DDX130" s="65"/>
      <c r="DDZ130" s="65"/>
      <c r="DEB130" s="65"/>
      <c r="DED130" s="65"/>
      <c r="DEF130" s="65"/>
      <c r="DEH130" s="65"/>
      <c r="DEJ130" s="65"/>
      <c r="DEL130" s="65"/>
      <c r="DEN130" s="65"/>
      <c r="DEP130" s="65"/>
      <c r="DER130" s="65"/>
      <c r="DET130" s="65"/>
      <c r="DEV130" s="65"/>
      <c r="DEX130" s="65"/>
      <c r="DEZ130" s="65"/>
      <c r="DFB130" s="65"/>
      <c r="DFD130" s="65"/>
      <c r="DFF130" s="65"/>
      <c r="DFH130" s="65"/>
      <c r="DFJ130" s="65"/>
      <c r="DFL130" s="65"/>
      <c r="DFN130" s="65"/>
      <c r="DFP130" s="65"/>
      <c r="DFR130" s="65"/>
      <c r="DFT130" s="65"/>
      <c r="DFV130" s="65"/>
      <c r="DFX130" s="65"/>
      <c r="DFZ130" s="65"/>
      <c r="DGB130" s="65"/>
      <c r="DGD130" s="65"/>
      <c r="DGF130" s="65"/>
      <c r="DGH130" s="65"/>
      <c r="DGJ130" s="65"/>
      <c r="DGL130" s="65"/>
      <c r="DGN130" s="65"/>
      <c r="DGP130" s="65"/>
      <c r="DGR130" s="65"/>
      <c r="DGT130" s="65"/>
      <c r="DGV130" s="65"/>
      <c r="DGX130" s="65"/>
      <c r="DGZ130" s="65"/>
      <c r="DHB130" s="65"/>
      <c r="DHD130" s="65"/>
      <c r="DHF130" s="65"/>
      <c r="DHH130" s="65"/>
      <c r="DHJ130" s="65"/>
      <c r="DHL130" s="65"/>
      <c r="DHN130" s="65"/>
      <c r="DHP130" s="65"/>
      <c r="DHR130" s="65"/>
      <c r="DHT130" s="65"/>
      <c r="DHV130" s="65"/>
      <c r="DHX130" s="65"/>
      <c r="DHZ130" s="65"/>
      <c r="DIB130" s="65"/>
      <c r="DID130" s="65"/>
      <c r="DIF130" s="65"/>
      <c r="DIH130" s="65"/>
      <c r="DIJ130" s="65"/>
      <c r="DIL130" s="65"/>
      <c r="DIN130" s="65"/>
      <c r="DIP130" s="65"/>
      <c r="DIR130" s="65"/>
      <c r="DIT130" s="65"/>
      <c r="DIV130" s="65"/>
      <c r="DIX130" s="65"/>
      <c r="DIZ130" s="65"/>
      <c r="DJB130" s="65"/>
      <c r="DJD130" s="65"/>
      <c r="DJF130" s="65"/>
      <c r="DJH130" s="65"/>
      <c r="DJJ130" s="65"/>
      <c r="DJL130" s="65"/>
      <c r="DJN130" s="65"/>
      <c r="DJP130" s="65"/>
      <c r="DJR130" s="65"/>
      <c r="DJT130" s="65"/>
      <c r="DJV130" s="65"/>
      <c r="DJX130" s="65"/>
      <c r="DJZ130" s="65"/>
      <c r="DKB130" s="65"/>
      <c r="DKD130" s="65"/>
      <c r="DKF130" s="65"/>
      <c r="DKH130" s="65"/>
      <c r="DKJ130" s="65"/>
      <c r="DKL130" s="65"/>
      <c r="DKN130" s="65"/>
      <c r="DKP130" s="65"/>
      <c r="DKR130" s="65"/>
      <c r="DKT130" s="65"/>
      <c r="DKV130" s="65"/>
      <c r="DKX130" s="65"/>
      <c r="DKZ130" s="65"/>
      <c r="DLB130" s="65"/>
      <c r="DLD130" s="65"/>
      <c r="DLF130" s="65"/>
      <c r="DLH130" s="65"/>
      <c r="DLJ130" s="65"/>
      <c r="DLL130" s="65"/>
      <c r="DLN130" s="65"/>
      <c r="DLP130" s="65"/>
      <c r="DLR130" s="65"/>
      <c r="DLT130" s="65"/>
      <c r="DLV130" s="65"/>
      <c r="DLX130" s="65"/>
      <c r="DLZ130" s="65"/>
      <c r="DMB130" s="65"/>
      <c r="DMD130" s="65"/>
      <c r="DMF130" s="65"/>
      <c r="DMH130" s="65"/>
      <c r="DMJ130" s="65"/>
      <c r="DML130" s="65"/>
      <c r="DMN130" s="65"/>
      <c r="DMP130" s="65"/>
      <c r="DMR130" s="65"/>
      <c r="DMT130" s="65"/>
      <c r="DMV130" s="65"/>
      <c r="DMX130" s="65"/>
      <c r="DMZ130" s="65"/>
      <c r="DNB130" s="65"/>
      <c r="DND130" s="65"/>
      <c r="DNF130" s="65"/>
      <c r="DNH130" s="65"/>
      <c r="DNJ130" s="65"/>
      <c r="DNL130" s="65"/>
      <c r="DNN130" s="65"/>
      <c r="DNP130" s="65"/>
      <c r="DNR130" s="65"/>
      <c r="DNT130" s="65"/>
      <c r="DNV130" s="65"/>
      <c r="DNX130" s="65"/>
      <c r="DNZ130" s="65"/>
      <c r="DOB130" s="65"/>
      <c r="DOD130" s="65"/>
      <c r="DOF130" s="65"/>
      <c r="DOH130" s="65"/>
      <c r="DOJ130" s="65"/>
      <c r="DOL130" s="65"/>
      <c r="DON130" s="65"/>
      <c r="DOP130" s="65"/>
      <c r="DOR130" s="65"/>
      <c r="DOT130" s="65"/>
      <c r="DOV130" s="65"/>
      <c r="DOX130" s="65"/>
      <c r="DOZ130" s="65"/>
      <c r="DPB130" s="65"/>
      <c r="DPD130" s="65"/>
      <c r="DPF130" s="65"/>
      <c r="DPH130" s="65"/>
      <c r="DPJ130" s="65"/>
      <c r="DPL130" s="65"/>
      <c r="DPN130" s="65"/>
      <c r="DPP130" s="65"/>
      <c r="DPR130" s="65"/>
      <c r="DPT130" s="65"/>
      <c r="DPV130" s="65"/>
      <c r="DPX130" s="65"/>
      <c r="DPZ130" s="65"/>
      <c r="DQB130" s="65"/>
      <c r="DQD130" s="65"/>
      <c r="DQF130" s="65"/>
      <c r="DQH130" s="65"/>
      <c r="DQJ130" s="65"/>
      <c r="DQL130" s="65"/>
      <c r="DQN130" s="65"/>
      <c r="DQP130" s="65"/>
      <c r="DQR130" s="65"/>
      <c r="DQT130" s="65"/>
      <c r="DQV130" s="65"/>
      <c r="DQX130" s="65"/>
      <c r="DQZ130" s="65"/>
      <c r="DRB130" s="65"/>
      <c r="DRD130" s="65"/>
      <c r="DRF130" s="65"/>
      <c r="DRH130" s="65"/>
      <c r="DRJ130" s="65"/>
      <c r="DRL130" s="65"/>
      <c r="DRN130" s="65"/>
      <c r="DRP130" s="65"/>
      <c r="DRR130" s="65"/>
      <c r="DRT130" s="65"/>
      <c r="DRV130" s="65"/>
      <c r="DRX130" s="65"/>
      <c r="DRZ130" s="65"/>
      <c r="DSB130" s="65"/>
      <c r="DSD130" s="65"/>
      <c r="DSF130" s="65"/>
      <c r="DSH130" s="65"/>
      <c r="DSJ130" s="65"/>
      <c r="DSL130" s="65"/>
      <c r="DSN130" s="65"/>
      <c r="DSP130" s="65"/>
      <c r="DSR130" s="65"/>
      <c r="DST130" s="65"/>
      <c r="DSV130" s="65"/>
      <c r="DSX130" s="65"/>
      <c r="DSZ130" s="65"/>
      <c r="DTB130" s="65"/>
      <c r="DTD130" s="65"/>
      <c r="DTF130" s="65"/>
      <c r="DTH130" s="65"/>
      <c r="DTJ130" s="65"/>
      <c r="DTL130" s="65"/>
      <c r="DTN130" s="65"/>
      <c r="DTP130" s="65"/>
      <c r="DTR130" s="65"/>
      <c r="DTT130" s="65"/>
      <c r="DTV130" s="65"/>
      <c r="DTX130" s="65"/>
      <c r="DTZ130" s="65"/>
      <c r="DUB130" s="65"/>
      <c r="DUD130" s="65"/>
      <c r="DUF130" s="65"/>
      <c r="DUH130" s="65"/>
      <c r="DUJ130" s="65"/>
      <c r="DUL130" s="65"/>
      <c r="DUN130" s="65"/>
      <c r="DUP130" s="65"/>
      <c r="DUR130" s="65"/>
      <c r="DUT130" s="65"/>
      <c r="DUV130" s="65"/>
      <c r="DUX130" s="65"/>
      <c r="DUZ130" s="65"/>
      <c r="DVB130" s="65"/>
      <c r="DVD130" s="65"/>
      <c r="DVF130" s="65"/>
      <c r="DVH130" s="65"/>
      <c r="DVJ130" s="65"/>
      <c r="DVL130" s="65"/>
      <c r="DVN130" s="65"/>
      <c r="DVP130" s="65"/>
      <c r="DVR130" s="65"/>
      <c r="DVT130" s="65"/>
      <c r="DVV130" s="65"/>
      <c r="DVX130" s="65"/>
      <c r="DVZ130" s="65"/>
      <c r="DWB130" s="65"/>
      <c r="DWD130" s="65"/>
      <c r="DWF130" s="65"/>
      <c r="DWH130" s="65"/>
      <c r="DWJ130" s="65"/>
      <c r="DWL130" s="65"/>
      <c r="DWN130" s="65"/>
      <c r="DWP130" s="65"/>
      <c r="DWR130" s="65"/>
      <c r="DWT130" s="65"/>
      <c r="DWV130" s="65"/>
      <c r="DWX130" s="65"/>
      <c r="DWZ130" s="65"/>
      <c r="DXB130" s="65"/>
      <c r="DXD130" s="65"/>
      <c r="DXF130" s="65"/>
      <c r="DXH130" s="65"/>
      <c r="DXJ130" s="65"/>
      <c r="DXL130" s="65"/>
      <c r="DXN130" s="65"/>
      <c r="DXP130" s="65"/>
      <c r="DXR130" s="65"/>
      <c r="DXT130" s="65"/>
      <c r="DXV130" s="65"/>
      <c r="DXX130" s="65"/>
      <c r="DXZ130" s="65"/>
      <c r="DYB130" s="65"/>
      <c r="DYD130" s="65"/>
      <c r="DYF130" s="65"/>
      <c r="DYH130" s="65"/>
      <c r="DYJ130" s="65"/>
      <c r="DYL130" s="65"/>
      <c r="DYN130" s="65"/>
      <c r="DYP130" s="65"/>
      <c r="DYR130" s="65"/>
      <c r="DYT130" s="65"/>
      <c r="DYV130" s="65"/>
      <c r="DYX130" s="65"/>
      <c r="DYZ130" s="65"/>
      <c r="DZB130" s="65"/>
      <c r="DZD130" s="65"/>
      <c r="DZF130" s="65"/>
      <c r="DZH130" s="65"/>
      <c r="DZJ130" s="65"/>
      <c r="DZL130" s="65"/>
      <c r="DZN130" s="65"/>
      <c r="DZP130" s="65"/>
      <c r="DZR130" s="65"/>
      <c r="DZT130" s="65"/>
      <c r="DZV130" s="65"/>
      <c r="DZX130" s="65"/>
      <c r="DZZ130" s="65"/>
      <c r="EAB130" s="65"/>
      <c r="EAD130" s="65"/>
      <c r="EAF130" s="65"/>
      <c r="EAH130" s="65"/>
      <c r="EAJ130" s="65"/>
      <c r="EAL130" s="65"/>
      <c r="EAN130" s="65"/>
      <c r="EAP130" s="65"/>
      <c r="EAR130" s="65"/>
      <c r="EAT130" s="65"/>
      <c r="EAV130" s="65"/>
      <c r="EAX130" s="65"/>
      <c r="EAZ130" s="65"/>
      <c r="EBB130" s="65"/>
      <c r="EBD130" s="65"/>
      <c r="EBF130" s="65"/>
      <c r="EBH130" s="65"/>
      <c r="EBJ130" s="65"/>
      <c r="EBL130" s="65"/>
      <c r="EBN130" s="65"/>
      <c r="EBP130" s="65"/>
      <c r="EBR130" s="65"/>
      <c r="EBT130" s="65"/>
      <c r="EBV130" s="65"/>
      <c r="EBX130" s="65"/>
      <c r="EBZ130" s="65"/>
      <c r="ECB130" s="65"/>
      <c r="ECD130" s="65"/>
      <c r="ECF130" s="65"/>
      <c r="ECH130" s="65"/>
      <c r="ECJ130" s="65"/>
      <c r="ECL130" s="65"/>
      <c r="ECN130" s="65"/>
      <c r="ECP130" s="65"/>
      <c r="ECR130" s="65"/>
      <c r="ECT130" s="65"/>
      <c r="ECV130" s="65"/>
      <c r="ECX130" s="65"/>
      <c r="ECZ130" s="65"/>
      <c r="EDB130" s="65"/>
      <c r="EDD130" s="65"/>
      <c r="EDF130" s="65"/>
      <c r="EDH130" s="65"/>
      <c r="EDJ130" s="65"/>
      <c r="EDL130" s="65"/>
      <c r="EDN130" s="65"/>
      <c r="EDP130" s="65"/>
      <c r="EDR130" s="65"/>
      <c r="EDT130" s="65"/>
      <c r="EDV130" s="65"/>
      <c r="EDX130" s="65"/>
      <c r="EDZ130" s="65"/>
      <c r="EEB130" s="65"/>
      <c r="EED130" s="65"/>
      <c r="EEF130" s="65"/>
      <c r="EEH130" s="65"/>
      <c r="EEJ130" s="65"/>
      <c r="EEL130" s="65"/>
      <c r="EEN130" s="65"/>
      <c r="EEP130" s="65"/>
      <c r="EER130" s="65"/>
      <c r="EET130" s="65"/>
      <c r="EEV130" s="65"/>
      <c r="EEX130" s="65"/>
      <c r="EEZ130" s="65"/>
      <c r="EFB130" s="65"/>
      <c r="EFD130" s="65"/>
      <c r="EFF130" s="65"/>
      <c r="EFH130" s="65"/>
      <c r="EFJ130" s="65"/>
      <c r="EFL130" s="65"/>
      <c r="EFN130" s="65"/>
      <c r="EFP130" s="65"/>
      <c r="EFR130" s="65"/>
      <c r="EFT130" s="65"/>
      <c r="EFV130" s="65"/>
      <c r="EFX130" s="65"/>
      <c r="EFZ130" s="65"/>
      <c r="EGB130" s="65"/>
      <c r="EGD130" s="65"/>
      <c r="EGF130" s="65"/>
      <c r="EGH130" s="65"/>
      <c r="EGJ130" s="65"/>
      <c r="EGL130" s="65"/>
      <c r="EGN130" s="65"/>
      <c r="EGP130" s="65"/>
      <c r="EGR130" s="65"/>
      <c r="EGT130" s="65"/>
      <c r="EGV130" s="65"/>
      <c r="EGX130" s="65"/>
      <c r="EGZ130" s="65"/>
      <c r="EHB130" s="65"/>
      <c r="EHD130" s="65"/>
      <c r="EHF130" s="65"/>
      <c r="EHH130" s="65"/>
      <c r="EHJ130" s="65"/>
      <c r="EHL130" s="65"/>
      <c r="EHN130" s="65"/>
      <c r="EHP130" s="65"/>
      <c r="EHR130" s="65"/>
      <c r="EHT130" s="65"/>
      <c r="EHV130" s="65"/>
      <c r="EHX130" s="65"/>
      <c r="EHZ130" s="65"/>
      <c r="EIB130" s="65"/>
      <c r="EID130" s="65"/>
      <c r="EIF130" s="65"/>
      <c r="EIH130" s="65"/>
      <c r="EIJ130" s="65"/>
      <c r="EIL130" s="65"/>
      <c r="EIN130" s="65"/>
      <c r="EIP130" s="65"/>
      <c r="EIR130" s="65"/>
      <c r="EIT130" s="65"/>
      <c r="EIV130" s="65"/>
      <c r="EIX130" s="65"/>
      <c r="EIZ130" s="65"/>
      <c r="EJB130" s="65"/>
      <c r="EJD130" s="65"/>
      <c r="EJF130" s="65"/>
      <c r="EJH130" s="65"/>
      <c r="EJJ130" s="65"/>
      <c r="EJL130" s="65"/>
      <c r="EJN130" s="65"/>
      <c r="EJP130" s="65"/>
      <c r="EJR130" s="65"/>
      <c r="EJT130" s="65"/>
      <c r="EJV130" s="65"/>
      <c r="EJX130" s="65"/>
      <c r="EJZ130" s="65"/>
      <c r="EKB130" s="65"/>
      <c r="EKD130" s="65"/>
      <c r="EKF130" s="65"/>
      <c r="EKH130" s="65"/>
      <c r="EKJ130" s="65"/>
      <c r="EKL130" s="65"/>
      <c r="EKN130" s="65"/>
      <c r="EKP130" s="65"/>
      <c r="EKR130" s="65"/>
      <c r="EKT130" s="65"/>
      <c r="EKV130" s="65"/>
      <c r="EKX130" s="65"/>
      <c r="EKZ130" s="65"/>
      <c r="ELB130" s="65"/>
      <c r="ELD130" s="65"/>
      <c r="ELF130" s="65"/>
      <c r="ELH130" s="65"/>
      <c r="ELJ130" s="65"/>
      <c r="ELL130" s="65"/>
      <c r="ELN130" s="65"/>
      <c r="ELP130" s="65"/>
      <c r="ELR130" s="65"/>
      <c r="ELT130" s="65"/>
      <c r="ELV130" s="65"/>
      <c r="ELX130" s="65"/>
      <c r="ELZ130" s="65"/>
      <c r="EMB130" s="65"/>
      <c r="EMD130" s="65"/>
      <c r="EMF130" s="65"/>
      <c r="EMH130" s="65"/>
      <c r="EMJ130" s="65"/>
      <c r="EML130" s="65"/>
      <c r="EMN130" s="65"/>
      <c r="EMP130" s="65"/>
      <c r="EMR130" s="65"/>
      <c r="EMT130" s="65"/>
      <c r="EMV130" s="65"/>
      <c r="EMX130" s="65"/>
      <c r="EMZ130" s="65"/>
      <c r="ENB130" s="65"/>
      <c r="END130" s="65"/>
      <c r="ENF130" s="65"/>
      <c r="ENH130" s="65"/>
      <c r="ENJ130" s="65"/>
      <c r="ENL130" s="65"/>
      <c r="ENN130" s="65"/>
      <c r="ENP130" s="65"/>
      <c r="ENR130" s="65"/>
      <c r="ENT130" s="65"/>
      <c r="ENV130" s="65"/>
      <c r="ENX130" s="65"/>
      <c r="ENZ130" s="65"/>
      <c r="EOB130" s="65"/>
      <c r="EOD130" s="65"/>
      <c r="EOF130" s="65"/>
      <c r="EOH130" s="65"/>
      <c r="EOJ130" s="65"/>
      <c r="EOL130" s="65"/>
      <c r="EON130" s="65"/>
      <c r="EOP130" s="65"/>
      <c r="EOR130" s="65"/>
      <c r="EOT130" s="65"/>
      <c r="EOV130" s="65"/>
      <c r="EOX130" s="65"/>
      <c r="EOZ130" s="65"/>
      <c r="EPB130" s="65"/>
      <c r="EPD130" s="65"/>
      <c r="EPF130" s="65"/>
      <c r="EPH130" s="65"/>
      <c r="EPJ130" s="65"/>
      <c r="EPL130" s="65"/>
      <c r="EPN130" s="65"/>
      <c r="EPP130" s="65"/>
      <c r="EPR130" s="65"/>
      <c r="EPT130" s="65"/>
      <c r="EPV130" s="65"/>
      <c r="EPX130" s="65"/>
      <c r="EPZ130" s="65"/>
      <c r="EQB130" s="65"/>
      <c r="EQD130" s="65"/>
      <c r="EQF130" s="65"/>
      <c r="EQH130" s="65"/>
      <c r="EQJ130" s="65"/>
      <c r="EQL130" s="65"/>
      <c r="EQN130" s="65"/>
      <c r="EQP130" s="65"/>
      <c r="EQR130" s="65"/>
      <c r="EQT130" s="65"/>
      <c r="EQV130" s="65"/>
      <c r="EQX130" s="65"/>
      <c r="EQZ130" s="65"/>
      <c r="ERB130" s="65"/>
      <c r="ERD130" s="65"/>
      <c r="ERF130" s="65"/>
      <c r="ERH130" s="65"/>
      <c r="ERJ130" s="65"/>
      <c r="ERL130" s="65"/>
      <c r="ERN130" s="65"/>
      <c r="ERP130" s="65"/>
      <c r="ERR130" s="65"/>
      <c r="ERT130" s="65"/>
      <c r="ERV130" s="65"/>
      <c r="ERX130" s="65"/>
      <c r="ERZ130" s="65"/>
      <c r="ESB130" s="65"/>
      <c r="ESD130" s="65"/>
      <c r="ESF130" s="65"/>
      <c r="ESH130" s="65"/>
      <c r="ESJ130" s="65"/>
      <c r="ESL130" s="65"/>
      <c r="ESN130" s="65"/>
      <c r="ESP130" s="65"/>
      <c r="ESR130" s="65"/>
      <c r="EST130" s="65"/>
      <c r="ESV130" s="65"/>
      <c r="ESX130" s="65"/>
      <c r="ESZ130" s="65"/>
      <c r="ETB130" s="65"/>
      <c r="ETD130" s="65"/>
      <c r="ETF130" s="65"/>
      <c r="ETH130" s="65"/>
      <c r="ETJ130" s="65"/>
      <c r="ETL130" s="65"/>
      <c r="ETN130" s="65"/>
      <c r="ETP130" s="65"/>
      <c r="ETR130" s="65"/>
      <c r="ETT130" s="65"/>
      <c r="ETV130" s="65"/>
      <c r="ETX130" s="65"/>
      <c r="ETZ130" s="65"/>
      <c r="EUB130" s="65"/>
      <c r="EUD130" s="65"/>
      <c r="EUF130" s="65"/>
      <c r="EUH130" s="65"/>
      <c r="EUJ130" s="65"/>
      <c r="EUL130" s="65"/>
      <c r="EUN130" s="65"/>
      <c r="EUP130" s="65"/>
      <c r="EUR130" s="65"/>
      <c r="EUT130" s="65"/>
      <c r="EUV130" s="65"/>
      <c r="EUX130" s="65"/>
      <c r="EUZ130" s="65"/>
      <c r="EVB130" s="65"/>
      <c r="EVD130" s="65"/>
      <c r="EVF130" s="65"/>
      <c r="EVH130" s="65"/>
      <c r="EVJ130" s="65"/>
      <c r="EVL130" s="65"/>
      <c r="EVN130" s="65"/>
      <c r="EVP130" s="65"/>
      <c r="EVR130" s="65"/>
      <c r="EVT130" s="65"/>
      <c r="EVV130" s="65"/>
      <c r="EVX130" s="65"/>
      <c r="EVZ130" s="65"/>
      <c r="EWB130" s="65"/>
      <c r="EWD130" s="65"/>
      <c r="EWF130" s="65"/>
      <c r="EWH130" s="65"/>
      <c r="EWJ130" s="65"/>
      <c r="EWL130" s="65"/>
      <c r="EWN130" s="65"/>
      <c r="EWP130" s="65"/>
      <c r="EWR130" s="65"/>
      <c r="EWT130" s="65"/>
      <c r="EWV130" s="65"/>
      <c r="EWX130" s="65"/>
      <c r="EWZ130" s="65"/>
      <c r="EXB130" s="65"/>
      <c r="EXD130" s="65"/>
      <c r="EXF130" s="65"/>
      <c r="EXH130" s="65"/>
      <c r="EXJ130" s="65"/>
      <c r="EXL130" s="65"/>
      <c r="EXN130" s="65"/>
      <c r="EXP130" s="65"/>
      <c r="EXR130" s="65"/>
      <c r="EXT130" s="65"/>
      <c r="EXV130" s="65"/>
      <c r="EXX130" s="65"/>
      <c r="EXZ130" s="65"/>
      <c r="EYB130" s="65"/>
      <c r="EYD130" s="65"/>
      <c r="EYF130" s="65"/>
      <c r="EYH130" s="65"/>
      <c r="EYJ130" s="65"/>
      <c r="EYL130" s="65"/>
      <c r="EYN130" s="65"/>
      <c r="EYP130" s="65"/>
      <c r="EYR130" s="65"/>
      <c r="EYT130" s="65"/>
      <c r="EYV130" s="65"/>
      <c r="EYX130" s="65"/>
      <c r="EYZ130" s="65"/>
      <c r="EZB130" s="65"/>
      <c r="EZD130" s="65"/>
      <c r="EZF130" s="65"/>
      <c r="EZH130" s="65"/>
      <c r="EZJ130" s="65"/>
      <c r="EZL130" s="65"/>
      <c r="EZN130" s="65"/>
      <c r="EZP130" s="65"/>
      <c r="EZR130" s="65"/>
      <c r="EZT130" s="65"/>
      <c r="EZV130" s="65"/>
      <c r="EZX130" s="65"/>
      <c r="EZZ130" s="65"/>
      <c r="FAB130" s="65"/>
      <c r="FAD130" s="65"/>
      <c r="FAF130" s="65"/>
      <c r="FAH130" s="65"/>
      <c r="FAJ130" s="65"/>
      <c r="FAL130" s="65"/>
      <c r="FAN130" s="65"/>
      <c r="FAP130" s="65"/>
      <c r="FAR130" s="65"/>
      <c r="FAT130" s="65"/>
      <c r="FAV130" s="65"/>
      <c r="FAX130" s="65"/>
      <c r="FAZ130" s="65"/>
      <c r="FBB130" s="65"/>
      <c r="FBD130" s="65"/>
      <c r="FBF130" s="65"/>
      <c r="FBH130" s="65"/>
      <c r="FBJ130" s="65"/>
      <c r="FBL130" s="65"/>
      <c r="FBN130" s="65"/>
      <c r="FBP130" s="65"/>
      <c r="FBR130" s="65"/>
      <c r="FBT130" s="65"/>
      <c r="FBV130" s="65"/>
      <c r="FBX130" s="65"/>
      <c r="FBZ130" s="65"/>
      <c r="FCB130" s="65"/>
      <c r="FCD130" s="65"/>
      <c r="FCF130" s="65"/>
      <c r="FCH130" s="65"/>
      <c r="FCJ130" s="65"/>
      <c r="FCL130" s="65"/>
      <c r="FCN130" s="65"/>
      <c r="FCP130" s="65"/>
      <c r="FCR130" s="65"/>
      <c r="FCT130" s="65"/>
      <c r="FCV130" s="65"/>
      <c r="FCX130" s="65"/>
      <c r="FCZ130" s="65"/>
      <c r="FDB130" s="65"/>
      <c r="FDD130" s="65"/>
      <c r="FDF130" s="65"/>
      <c r="FDH130" s="65"/>
      <c r="FDJ130" s="65"/>
      <c r="FDL130" s="65"/>
      <c r="FDN130" s="65"/>
      <c r="FDP130" s="65"/>
      <c r="FDR130" s="65"/>
      <c r="FDT130" s="65"/>
      <c r="FDV130" s="65"/>
      <c r="FDX130" s="65"/>
      <c r="FDZ130" s="65"/>
      <c r="FEB130" s="65"/>
      <c r="FED130" s="65"/>
      <c r="FEF130" s="65"/>
      <c r="FEH130" s="65"/>
      <c r="FEJ130" s="65"/>
      <c r="FEL130" s="65"/>
      <c r="FEN130" s="65"/>
      <c r="FEP130" s="65"/>
      <c r="FER130" s="65"/>
      <c r="FET130" s="65"/>
      <c r="FEV130" s="65"/>
      <c r="FEX130" s="65"/>
      <c r="FEZ130" s="65"/>
      <c r="FFB130" s="65"/>
      <c r="FFD130" s="65"/>
      <c r="FFF130" s="65"/>
      <c r="FFH130" s="65"/>
      <c r="FFJ130" s="65"/>
      <c r="FFL130" s="65"/>
      <c r="FFN130" s="65"/>
      <c r="FFP130" s="65"/>
      <c r="FFR130" s="65"/>
      <c r="FFT130" s="65"/>
      <c r="FFV130" s="65"/>
      <c r="FFX130" s="65"/>
      <c r="FFZ130" s="65"/>
      <c r="FGB130" s="65"/>
      <c r="FGD130" s="65"/>
      <c r="FGF130" s="65"/>
      <c r="FGH130" s="65"/>
      <c r="FGJ130" s="65"/>
      <c r="FGL130" s="65"/>
      <c r="FGN130" s="65"/>
      <c r="FGP130" s="65"/>
      <c r="FGR130" s="65"/>
      <c r="FGT130" s="65"/>
      <c r="FGV130" s="65"/>
      <c r="FGX130" s="65"/>
      <c r="FGZ130" s="65"/>
      <c r="FHB130" s="65"/>
      <c r="FHD130" s="65"/>
      <c r="FHF130" s="65"/>
      <c r="FHH130" s="65"/>
      <c r="FHJ130" s="65"/>
      <c r="FHL130" s="65"/>
      <c r="FHN130" s="65"/>
      <c r="FHP130" s="65"/>
      <c r="FHR130" s="65"/>
      <c r="FHT130" s="65"/>
      <c r="FHV130" s="65"/>
      <c r="FHX130" s="65"/>
      <c r="FHZ130" s="65"/>
      <c r="FIB130" s="65"/>
      <c r="FID130" s="65"/>
      <c r="FIF130" s="65"/>
      <c r="FIH130" s="65"/>
      <c r="FIJ130" s="65"/>
      <c r="FIL130" s="65"/>
      <c r="FIN130" s="65"/>
      <c r="FIP130" s="65"/>
      <c r="FIR130" s="65"/>
      <c r="FIT130" s="65"/>
      <c r="FIV130" s="65"/>
      <c r="FIX130" s="65"/>
      <c r="FIZ130" s="65"/>
      <c r="FJB130" s="65"/>
      <c r="FJD130" s="65"/>
      <c r="FJF130" s="65"/>
      <c r="FJH130" s="65"/>
      <c r="FJJ130" s="65"/>
      <c r="FJL130" s="65"/>
      <c r="FJN130" s="65"/>
      <c r="FJP130" s="65"/>
      <c r="FJR130" s="65"/>
      <c r="FJT130" s="65"/>
      <c r="FJV130" s="65"/>
      <c r="FJX130" s="65"/>
      <c r="FJZ130" s="65"/>
      <c r="FKB130" s="65"/>
      <c r="FKD130" s="65"/>
      <c r="FKF130" s="65"/>
      <c r="FKH130" s="65"/>
      <c r="FKJ130" s="65"/>
      <c r="FKL130" s="65"/>
      <c r="FKN130" s="65"/>
      <c r="FKP130" s="65"/>
      <c r="FKR130" s="65"/>
      <c r="FKT130" s="65"/>
      <c r="FKV130" s="65"/>
      <c r="FKX130" s="65"/>
      <c r="FKZ130" s="65"/>
      <c r="FLB130" s="65"/>
      <c r="FLD130" s="65"/>
      <c r="FLF130" s="65"/>
      <c r="FLH130" s="65"/>
      <c r="FLJ130" s="65"/>
      <c r="FLL130" s="65"/>
      <c r="FLN130" s="65"/>
      <c r="FLP130" s="65"/>
      <c r="FLR130" s="65"/>
      <c r="FLT130" s="65"/>
      <c r="FLV130" s="65"/>
      <c r="FLX130" s="65"/>
      <c r="FLZ130" s="65"/>
      <c r="FMB130" s="65"/>
      <c r="FMD130" s="65"/>
      <c r="FMF130" s="65"/>
      <c r="FMH130" s="65"/>
      <c r="FMJ130" s="65"/>
      <c r="FML130" s="65"/>
      <c r="FMN130" s="65"/>
      <c r="FMP130" s="65"/>
      <c r="FMR130" s="65"/>
      <c r="FMT130" s="65"/>
      <c r="FMV130" s="65"/>
      <c r="FMX130" s="65"/>
      <c r="FMZ130" s="65"/>
      <c r="FNB130" s="65"/>
      <c r="FND130" s="65"/>
      <c r="FNF130" s="65"/>
      <c r="FNH130" s="65"/>
      <c r="FNJ130" s="65"/>
      <c r="FNL130" s="65"/>
      <c r="FNN130" s="65"/>
      <c r="FNP130" s="65"/>
      <c r="FNR130" s="65"/>
      <c r="FNT130" s="65"/>
      <c r="FNV130" s="65"/>
      <c r="FNX130" s="65"/>
      <c r="FNZ130" s="65"/>
      <c r="FOB130" s="65"/>
      <c r="FOD130" s="65"/>
      <c r="FOF130" s="65"/>
      <c r="FOH130" s="65"/>
      <c r="FOJ130" s="65"/>
      <c r="FOL130" s="65"/>
      <c r="FON130" s="65"/>
      <c r="FOP130" s="65"/>
      <c r="FOR130" s="65"/>
      <c r="FOT130" s="65"/>
      <c r="FOV130" s="65"/>
      <c r="FOX130" s="65"/>
      <c r="FOZ130" s="65"/>
      <c r="FPB130" s="65"/>
      <c r="FPD130" s="65"/>
      <c r="FPF130" s="65"/>
      <c r="FPH130" s="65"/>
      <c r="FPJ130" s="65"/>
      <c r="FPL130" s="65"/>
      <c r="FPN130" s="65"/>
      <c r="FPP130" s="65"/>
      <c r="FPR130" s="65"/>
      <c r="FPT130" s="65"/>
      <c r="FPV130" s="65"/>
      <c r="FPX130" s="65"/>
      <c r="FPZ130" s="65"/>
      <c r="FQB130" s="65"/>
      <c r="FQD130" s="65"/>
      <c r="FQF130" s="65"/>
      <c r="FQH130" s="65"/>
      <c r="FQJ130" s="65"/>
      <c r="FQL130" s="65"/>
      <c r="FQN130" s="65"/>
      <c r="FQP130" s="65"/>
      <c r="FQR130" s="65"/>
      <c r="FQT130" s="65"/>
      <c r="FQV130" s="65"/>
      <c r="FQX130" s="65"/>
      <c r="FQZ130" s="65"/>
      <c r="FRB130" s="65"/>
      <c r="FRD130" s="65"/>
      <c r="FRF130" s="65"/>
      <c r="FRH130" s="65"/>
      <c r="FRJ130" s="65"/>
      <c r="FRL130" s="65"/>
      <c r="FRN130" s="65"/>
      <c r="FRP130" s="65"/>
      <c r="FRR130" s="65"/>
      <c r="FRT130" s="65"/>
      <c r="FRV130" s="65"/>
      <c r="FRX130" s="65"/>
      <c r="FRZ130" s="65"/>
      <c r="FSB130" s="65"/>
      <c r="FSD130" s="65"/>
      <c r="FSF130" s="65"/>
      <c r="FSH130" s="65"/>
      <c r="FSJ130" s="65"/>
      <c r="FSL130" s="65"/>
      <c r="FSN130" s="65"/>
      <c r="FSP130" s="65"/>
      <c r="FSR130" s="65"/>
      <c r="FST130" s="65"/>
      <c r="FSV130" s="65"/>
      <c r="FSX130" s="65"/>
      <c r="FSZ130" s="65"/>
      <c r="FTB130" s="65"/>
      <c r="FTD130" s="65"/>
      <c r="FTF130" s="65"/>
      <c r="FTH130" s="65"/>
      <c r="FTJ130" s="65"/>
      <c r="FTL130" s="65"/>
      <c r="FTN130" s="65"/>
      <c r="FTP130" s="65"/>
      <c r="FTR130" s="65"/>
      <c r="FTT130" s="65"/>
      <c r="FTV130" s="65"/>
      <c r="FTX130" s="65"/>
      <c r="FTZ130" s="65"/>
      <c r="FUB130" s="65"/>
      <c r="FUD130" s="65"/>
      <c r="FUF130" s="65"/>
      <c r="FUH130" s="65"/>
      <c r="FUJ130" s="65"/>
      <c r="FUL130" s="65"/>
      <c r="FUN130" s="65"/>
      <c r="FUP130" s="65"/>
      <c r="FUR130" s="65"/>
      <c r="FUT130" s="65"/>
      <c r="FUV130" s="65"/>
      <c r="FUX130" s="65"/>
      <c r="FUZ130" s="65"/>
      <c r="FVB130" s="65"/>
      <c r="FVD130" s="65"/>
      <c r="FVF130" s="65"/>
      <c r="FVH130" s="65"/>
      <c r="FVJ130" s="65"/>
      <c r="FVL130" s="65"/>
      <c r="FVN130" s="65"/>
      <c r="FVP130" s="65"/>
      <c r="FVR130" s="65"/>
      <c r="FVT130" s="65"/>
      <c r="FVV130" s="65"/>
      <c r="FVX130" s="65"/>
      <c r="FVZ130" s="65"/>
      <c r="FWB130" s="65"/>
      <c r="FWD130" s="65"/>
      <c r="FWF130" s="65"/>
      <c r="FWH130" s="65"/>
      <c r="FWJ130" s="65"/>
      <c r="FWL130" s="65"/>
      <c r="FWN130" s="65"/>
      <c r="FWP130" s="65"/>
      <c r="FWR130" s="65"/>
      <c r="FWT130" s="65"/>
      <c r="FWV130" s="65"/>
      <c r="FWX130" s="65"/>
      <c r="FWZ130" s="65"/>
      <c r="FXB130" s="65"/>
      <c r="FXD130" s="65"/>
      <c r="FXF130" s="65"/>
      <c r="FXH130" s="65"/>
      <c r="FXJ130" s="65"/>
      <c r="FXL130" s="65"/>
      <c r="FXN130" s="65"/>
      <c r="FXP130" s="65"/>
      <c r="FXR130" s="65"/>
      <c r="FXT130" s="65"/>
      <c r="FXV130" s="65"/>
      <c r="FXX130" s="65"/>
      <c r="FXZ130" s="65"/>
      <c r="FYB130" s="65"/>
      <c r="FYD130" s="65"/>
      <c r="FYF130" s="65"/>
      <c r="FYH130" s="65"/>
      <c r="FYJ130" s="65"/>
      <c r="FYL130" s="65"/>
      <c r="FYN130" s="65"/>
      <c r="FYP130" s="65"/>
      <c r="FYR130" s="65"/>
      <c r="FYT130" s="65"/>
      <c r="FYV130" s="65"/>
      <c r="FYX130" s="65"/>
      <c r="FYZ130" s="65"/>
      <c r="FZB130" s="65"/>
      <c r="FZD130" s="65"/>
      <c r="FZF130" s="65"/>
      <c r="FZH130" s="65"/>
      <c r="FZJ130" s="65"/>
      <c r="FZL130" s="65"/>
      <c r="FZN130" s="65"/>
      <c r="FZP130" s="65"/>
      <c r="FZR130" s="65"/>
      <c r="FZT130" s="65"/>
      <c r="FZV130" s="65"/>
      <c r="FZX130" s="65"/>
      <c r="FZZ130" s="65"/>
      <c r="GAB130" s="65"/>
      <c r="GAD130" s="65"/>
      <c r="GAF130" s="65"/>
      <c r="GAH130" s="65"/>
      <c r="GAJ130" s="65"/>
      <c r="GAL130" s="65"/>
      <c r="GAN130" s="65"/>
      <c r="GAP130" s="65"/>
      <c r="GAR130" s="65"/>
      <c r="GAT130" s="65"/>
      <c r="GAV130" s="65"/>
      <c r="GAX130" s="65"/>
      <c r="GAZ130" s="65"/>
      <c r="GBB130" s="65"/>
      <c r="GBD130" s="65"/>
      <c r="GBF130" s="65"/>
      <c r="GBH130" s="65"/>
      <c r="GBJ130" s="65"/>
      <c r="GBL130" s="65"/>
      <c r="GBN130" s="65"/>
      <c r="GBP130" s="65"/>
      <c r="GBR130" s="65"/>
      <c r="GBT130" s="65"/>
      <c r="GBV130" s="65"/>
      <c r="GBX130" s="65"/>
      <c r="GBZ130" s="65"/>
      <c r="GCB130" s="65"/>
      <c r="GCD130" s="65"/>
      <c r="GCF130" s="65"/>
      <c r="GCH130" s="65"/>
      <c r="GCJ130" s="65"/>
      <c r="GCL130" s="65"/>
      <c r="GCN130" s="65"/>
      <c r="GCP130" s="65"/>
      <c r="GCR130" s="65"/>
      <c r="GCT130" s="65"/>
      <c r="GCV130" s="65"/>
      <c r="GCX130" s="65"/>
      <c r="GCZ130" s="65"/>
      <c r="GDB130" s="65"/>
      <c r="GDD130" s="65"/>
      <c r="GDF130" s="65"/>
      <c r="GDH130" s="65"/>
      <c r="GDJ130" s="65"/>
      <c r="GDL130" s="65"/>
      <c r="GDN130" s="65"/>
      <c r="GDP130" s="65"/>
      <c r="GDR130" s="65"/>
      <c r="GDT130" s="65"/>
      <c r="GDV130" s="65"/>
      <c r="GDX130" s="65"/>
      <c r="GDZ130" s="65"/>
      <c r="GEB130" s="65"/>
      <c r="GED130" s="65"/>
      <c r="GEF130" s="65"/>
      <c r="GEH130" s="65"/>
      <c r="GEJ130" s="65"/>
      <c r="GEL130" s="65"/>
      <c r="GEN130" s="65"/>
      <c r="GEP130" s="65"/>
      <c r="GER130" s="65"/>
      <c r="GET130" s="65"/>
      <c r="GEV130" s="65"/>
      <c r="GEX130" s="65"/>
      <c r="GEZ130" s="65"/>
      <c r="GFB130" s="65"/>
      <c r="GFD130" s="65"/>
      <c r="GFF130" s="65"/>
      <c r="GFH130" s="65"/>
      <c r="GFJ130" s="65"/>
      <c r="GFL130" s="65"/>
      <c r="GFN130" s="65"/>
      <c r="GFP130" s="65"/>
      <c r="GFR130" s="65"/>
      <c r="GFT130" s="65"/>
      <c r="GFV130" s="65"/>
      <c r="GFX130" s="65"/>
      <c r="GFZ130" s="65"/>
      <c r="GGB130" s="65"/>
      <c r="GGD130" s="65"/>
      <c r="GGF130" s="65"/>
      <c r="GGH130" s="65"/>
      <c r="GGJ130" s="65"/>
      <c r="GGL130" s="65"/>
      <c r="GGN130" s="65"/>
      <c r="GGP130" s="65"/>
      <c r="GGR130" s="65"/>
      <c r="GGT130" s="65"/>
      <c r="GGV130" s="65"/>
      <c r="GGX130" s="65"/>
      <c r="GGZ130" s="65"/>
      <c r="GHB130" s="65"/>
      <c r="GHD130" s="65"/>
      <c r="GHF130" s="65"/>
      <c r="GHH130" s="65"/>
      <c r="GHJ130" s="65"/>
      <c r="GHL130" s="65"/>
      <c r="GHN130" s="65"/>
      <c r="GHP130" s="65"/>
      <c r="GHR130" s="65"/>
      <c r="GHT130" s="65"/>
      <c r="GHV130" s="65"/>
      <c r="GHX130" s="65"/>
      <c r="GHZ130" s="65"/>
      <c r="GIB130" s="65"/>
      <c r="GID130" s="65"/>
      <c r="GIF130" s="65"/>
      <c r="GIH130" s="65"/>
      <c r="GIJ130" s="65"/>
      <c r="GIL130" s="65"/>
      <c r="GIN130" s="65"/>
      <c r="GIP130" s="65"/>
      <c r="GIR130" s="65"/>
      <c r="GIT130" s="65"/>
      <c r="GIV130" s="65"/>
      <c r="GIX130" s="65"/>
      <c r="GIZ130" s="65"/>
      <c r="GJB130" s="65"/>
      <c r="GJD130" s="65"/>
      <c r="GJF130" s="65"/>
      <c r="GJH130" s="65"/>
      <c r="GJJ130" s="65"/>
      <c r="GJL130" s="65"/>
      <c r="GJN130" s="65"/>
      <c r="GJP130" s="65"/>
      <c r="GJR130" s="65"/>
      <c r="GJT130" s="65"/>
      <c r="GJV130" s="65"/>
      <c r="GJX130" s="65"/>
      <c r="GJZ130" s="65"/>
      <c r="GKB130" s="65"/>
      <c r="GKD130" s="65"/>
      <c r="GKF130" s="65"/>
      <c r="GKH130" s="65"/>
      <c r="GKJ130" s="65"/>
      <c r="GKL130" s="65"/>
      <c r="GKN130" s="65"/>
      <c r="GKP130" s="65"/>
      <c r="GKR130" s="65"/>
      <c r="GKT130" s="65"/>
      <c r="GKV130" s="65"/>
      <c r="GKX130" s="65"/>
      <c r="GKZ130" s="65"/>
      <c r="GLB130" s="65"/>
      <c r="GLD130" s="65"/>
      <c r="GLF130" s="65"/>
      <c r="GLH130" s="65"/>
      <c r="GLJ130" s="65"/>
      <c r="GLL130" s="65"/>
      <c r="GLN130" s="65"/>
      <c r="GLP130" s="65"/>
      <c r="GLR130" s="65"/>
      <c r="GLT130" s="65"/>
      <c r="GLV130" s="65"/>
      <c r="GLX130" s="65"/>
      <c r="GLZ130" s="65"/>
      <c r="GMB130" s="65"/>
      <c r="GMD130" s="65"/>
      <c r="GMF130" s="65"/>
      <c r="GMH130" s="65"/>
      <c r="GMJ130" s="65"/>
      <c r="GML130" s="65"/>
      <c r="GMN130" s="65"/>
      <c r="GMP130" s="65"/>
      <c r="GMR130" s="65"/>
      <c r="GMT130" s="65"/>
      <c r="GMV130" s="65"/>
      <c r="GMX130" s="65"/>
      <c r="GMZ130" s="65"/>
      <c r="GNB130" s="65"/>
      <c r="GND130" s="65"/>
      <c r="GNF130" s="65"/>
      <c r="GNH130" s="65"/>
      <c r="GNJ130" s="65"/>
      <c r="GNL130" s="65"/>
      <c r="GNN130" s="65"/>
      <c r="GNP130" s="65"/>
      <c r="GNR130" s="65"/>
      <c r="GNT130" s="65"/>
      <c r="GNV130" s="65"/>
      <c r="GNX130" s="65"/>
      <c r="GNZ130" s="65"/>
      <c r="GOB130" s="65"/>
      <c r="GOD130" s="65"/>
      <c r="GOF130" s="65"/>
      <c r="GOH130" s="65"/>
      <c r="GOJ130" s="65"/>
      <c r="GOL130" s="65"/>
      <c r="GON130" s="65"/>
      <c r="GOP130" s="65"/>
      <c r="GOR130" s="65"/>
      <c r="GOT130" s="65"/>
      <c r="GOV130" s="65"/>
      <c r="GOX130" s="65"/>
      <c r="GOZ130" s="65"/>
      <c r="GPB130" s="65"/>
      <c r="GPD130" s="65"/>
      <c r="GPF130" s="65"/>
      <c r="GPH130" s="65"/>
      <c r="GPJ130" s="65"/>
      <c r="GPL130" s="65"/>
      <c r="GPN130" s="65"/>
      <c r="GPP130" s="65"/>
      <c r="GPR130" s="65"/>
      <c r="GPT130" s="65"/>
      <c r="GPV130" s="65"/>
      <c r="GPX130" s="65"/>
      <c r="GPZ130" s="65"/>
      <c r="GQB130" s="65"/>
      <c r="GQD130" s="65"/>
      <c r="GQF130" s="65"/>
      <c r="GQH130" s="65"/>
      <c r="GQJ130" s="65"/>
      <c r="GQL130" s="65"/>
      <c r="GQN130" s="65"/>
      <c r="GQP130" s="65"/>
      <c r="GQR130" s="65"/>
      <c r="GQT130" s="65"/>
      <c r="GQV130" s="65"/>
      <c r="GQX130" s="65"/>
      <c r="GQZ130" s="65"/>
      <c r="GRB130" s="65"/>
      <c r="GRD130" s="65"/>
      <c r="GRF130" s="65"/>
      <c r="GRH130" s="65"/>
      <c r="GRJ130" s="65"/>
      <c r="GRL130" s="65"/>
      <c r="GRN130" s="65"/>
      <c r="GRP130" s="65"/>
      <c r="GRR130" s="65"/>
      <c r="GRT130" s="65"/>
      <c r="GRV130" s="65"/>
      <c r="GRX130" s="65"/>
      <c r="GRZ130" s="65"/>
      <c r="GSB130" s="65"/>
      <c r="GSD130" s="65"/>
      <c r="GSF130" s="65"/>
      <c r="GSH130" s="65"/>
      <c r="GSJ130" s="65"/>
      <c r="GSL130" s="65"/>
      <c r="GSN130" s="65"/>
      <c r="GSP130" s="65"/>
      <c r="GSR130" s="65"/>
      <c r="GST130" s="65"/>
      <c r="GSV130" s="65"/>
      <c r="GSX130" s="65"/>
      <c r="GSZ130" s="65"/>
      <c r="GTB130" s="65"/>
      <c r="GTD130" s="65"/>
      <c r="GTF130" s="65"/>
      <c r="GTH130" s="65"/>
      <c r="GTJ130" s="65"/>
      <c r="GTL130" s="65"/>
      <c r="GTN130" s="65"/>
      <c r="GTP130" s="65"/>
      <c r="GTR130" s="65"/>
      <c r="GTT130" s="65"/>
      <c r="GTV130" s="65"/>
      <c r="GTX130" s="65"/>
      <c r="GTZ130" s="65"/>
      <c r="GUB130" s="65"/>
      <c r="GUD130" s="65"/>
      <c r="GUF130" s="65"/>
      <c r="GUH130" s="65"/>
      <c r="GUJ130" s="65"/>
      <c r="GUL130" s="65"/>
      <c r="GUN130" s="65"/>
      <c r="GUP130" s="65"/>
      <c r="GUR130" s="65"/>
      <c r="GUT130" s="65"/>
      <c r="GUV130" s="65"/>
      <c r="GUX130" s="65"/>
      <c r="GUZ130" s="65"/>
      <c r="GVB130" s="65"/>
      <c r="GVD130" s="65"/>
      <c r="GVF130" s="65"/>
      <c r="GVH130" s="65"/>
      <c r="GVJ130" s="65"/>
      <c r="GVL130" s="65"/>
      <c r="GVN130" s="65"/>
      <c r="GVP130" s="65"/>
      <c r="GVR130" s="65"/>
      <c r="GVT130" s="65"/>
      <c r="GVV130" s="65"/>
      <c r="GVX130" s="65"/>
      <c r="GVZ130" s="65"/>
      <c r="GWB130" s="65"/>
      <c r="GWD130" s="65"/>
      <c r="GWF130" s="65"/>
      <c r="GWH130" s="65"/>
      <c r="GWJ130" s="65"/>
      <c r="GWL130" s="65"/>
      <c r="GWN130" s="65"/>
      <c r="GWP130" s="65"/>
      <c r="GWR130" s="65"/>
      <c r="GWT130" s="65"/>
      <c r="GWV130" s="65"/>
      <c r="GWX130" s="65"/>
      <c r="GWZ130" s="65"/>
      <c r="GXB130" s="65"/>
      <c r="GXD130" s="65"/>
      <c r="GXF130" s="65"/>
      <c r="GXH130" s="65"/>
      <c r="GXJ130" s="65"/>
      <c r="GXL130" s="65"/>
      <c r="GXN130" s="65"/>
      <c r="GXP130" s="65"/>
      <c r="GXR130" s="65"/>
      <c r="GXT130" s="65"/>
      <c r="GXV130" s="65"/>
      <c r="GXX130" s="65"/>
      <c r="GXZ130" s="65"/>
      <c r="GYB130" s="65"/>
      <c r="GYD130" s="65"/>
      <c r="GYF130" s="65"/>
      <c r="GYH130" s="65"/>
      <c r="GYJ130" s="65"/>
      <c r="GYL130" s="65"/>
      <c r="GYN130" s="65"/>
      <c r="GYP130" s="65"/>
      <c r="GYR130" s="65"/>
      <c r="GYT130" s="65"/>
      <c r="GYV130" s="65"/>
      <c r="GYX130" s="65"/>
      <c r="GYZ130" s="65"/>
      <c r="GZB130" s="65"/>
      <c r="GZD130" s="65"/>
      <c r="GZF130" s="65"/>
      <c r="GZH130" s="65"/>
      <c r="GZJ130" s="65"/>
      <c r="GZL130" s="65"/>
      <c r="GZN130" s="65"/>
      <c r="GZP130" s="65"/>
      <c r="GZR130" s="65"/>
      <c r="GZT130" s="65"/>
      <c r="GZV130" s="65"/>
      <c r="GZX130" s="65"/>
      <c r="GZZ130" s="65"/>
      <c r="HAB130" s="65"/>
      <c r="HAD130" s="65"/>
      <c r="HAF130" s="65"/>
      <c r="HAH130" s="65"/>
      <c r="HAJ130" s="65"/>
      <c r="HAL130" s="65"/>
      <c r="HAN130" s="65"/>
      <c r="HAP130" s="65"/>
      <c r="HAR130" s="65"/>
      <c r="HAT130" s="65"/>
      <c r="HAV130" s="65"/>
      <c r="HAX130" s="65"/>
      <c r="HAZ130" s="65"/>
      <c r="HBB130" s="65"/>
      <c r="HBD130" s="65"/>
      <c r="HBF130" s="65"/>
      <c r="HBH130" s="65"/>
      <c r="HBJ130" s="65"/>
      <c r="HBL130" s="65"/>
      <c r="HBN130" s="65"/>
      <c r="HBP130" s="65"/>
      <c r="HBR130" s="65"/>
      <c r="HBT130" s="65"/>
      <c r="HBV130" s="65"/>
      <c r="HBX130" s="65"/>
      <c r="HBZ130" s="65"/>
      <c r="HCB130" s="65"/>
      <c r="HCD130" s="65"/>
      <c r="HCF130" s="65"/>
      <c r="HCH130" s="65"/>
      <c r="HCJ130" s="65"/>
      <c r="HCL130" s="65"/>
      <c r="HCN130" s="65"/>
      <c r="HCP130" s="65"/>
      <c r="HCR130" s="65"/>
      <c r="HCT130" s="65"/>
      <c r="HCV130" s="65"/>
      <c r="HCX130" s="65"/>
      <c r="HCZ130" s="65"/>
      <c r="HDB130" s="65"/>
      <c r="HDD130" s="65"/>
      <c r="HDF130" s="65"/>
      <c r="HDH130" s="65"/>
      <c r="HDJ130" s="65"/>
      <c r="HDL130" s="65"/>
      <c r="HDN130" s="65"/>
      <c r="HDP130" s="65"/>
      <c r="HDR130" s="65"/>
      <c r="HDT130" s="65"/>
      <c r="HDV130" s="65"/>
      <c r="HDX130" s="65"/>
      <c r="HDZ130" s="65"/>
      <c r="HEB130" s="65"/>
      <c r="HED130" s="65"/>
      <c r="HEF130" s="65"/>
      <c r="HEH130" s="65"/>
      <c r="HEJ130" s="65"/>
      <c r="HEL130" s="65"/>
      <c r="HEN130" s="65"/>
      <c r="HEP130" s="65"/>
      <c r="HER130" s="65"/>
      <c r="HET130" s="65"/>
      <c r="HEV130" s="65"/>
      <c r="HEX130" s="65"/>
      <c r="HEZ130" s="65"/>
      <c r="HFB130" s="65"/>
      <c r="HFD130" s="65"/>
      <c r="HFF130" s="65"/>
      <c r="HFH130" s="65"/>
      <c r="HFJ130" s="65"/>
      <c r="HFL130" s="65"/>
      <c r="HFN130" s="65"/>
      <c r="HFP130" s="65"/>
      <c r="HFR130" s="65"/>
      <c r="HFT130" s="65"/>
      <c r="HFV130" s="65"/>
      <c r="HFX130" s="65"/>
      <c r="HFZ130" s="65"/>
      <c r="HGB130" s="65"/>
      <c r="HGD130" s="65"/>
      <c r="HGF130" s="65"/>
      <c r="HGH130" s="65"/>
      <c r="HGJ130" s="65"/>
      <c r="HGL130" s="65"/>
      <c r="HGN130" s="65"/>
      <c r="HGP130" s="65"/>
      <c r="HGR130" s="65"/>
      <c r="HGT130" s="65"/>
      <c r="HGV130" s="65"/>
      <c r="HGX130" s="65"/>
      <c r="HGZ130" s="65"/>
      <c r="HHB130" s="65"/>
      <c r="HHD130" s="65"/>
      <c r="HHF130" s="65"/>
      <c r="HHH130" s="65"/>
      <c r="HHJ130" s="65"/>
      <c r="HHL130" s="65"/>
      <c r="HHN130" s="65"/>
      <c r="HHP130" s="65"/>
      <c r="HHR130" s="65"/>
      <c r="HHT130" s="65"/>
      <c r="HHV130" s="65"/>
      <c r="HHX130" s="65"/>
      <c r="HHZ130" s="65"/>
      <c r="HIB130" s="65"/>
      <c r="HID130" s="65"/>
      <c r="HIF130" s="65"/>
      <c r="HIH130" s="65"/>
      <c r="HIJ130" s="65"/>
      <c r="HIL130" s="65"/>
      <c r="HIN130" s="65"/>
      <c r="HIP130" s="65"/>
      <c r="HIR130" s="65"/>
      <c r="HIT130" s="65"/>
      <c r="HIV130" s="65"/>
      <c r="HIX130" s="65"/>
      <c r="HIZ130" s="65"/>
      <c r="HJB130" s="65"/>
      <c r="HJD130" s="65"/>
      <c r="HJF130" s="65"/>
      <c r="HJH130" s="65"/>
      <c r="HJJ130" s="65"/>
      <c r="HJL130" s="65"/>
      <c r="HJN130" s="65"/>
      <c r="HJP130" s="65"/>
      <c r="HJR130" s="65"/>
      <c r="HJT130" s="65"/>
      <c r="HJV130" s="65"/>
      <c r="HJX130" s="65"/>
      <c r="HJZ130" s="65"/>
      <c r="HKB130" s="65"/>
      <c r="HKD130" s="65"/>
      <c r="HKF130" s="65"/>
      <c r="HKH130" s="65"/>
      <c r="HKJ130" s="65"/>
      <c r="HKL130" s="65"/>
      <c r="HKN130" s="65"/>
      <c r="HKP130" s="65"/>
      <c r="HKR130" s="65"/>
      <c r="HKT130" s="65"/>
      <c r="HKV130" s="65"/>
      <c r="HKX130" s="65"/>
      <c r="HKZ130" s="65"/>
      <c r="HLB130" s="65"/>
      <c r="HLD130" s="65"/>
      <c r="HLF130" s="65"/>
      <c r="HLH130" s="65"/>
      <c r="HLJ130" s="65"/>
      <c r="HLL130" s="65"/>
      <c r="HLN130" s="65"/>
      <c r="HLP130" s="65"/>
      <c r="HLR130" s="65"/>
      <c r="HLT130" s="65"/>
      <c r="HLV130" s="65"/>
      <c r="HLX130" s="65"/>
      <c r="HLZ130" s="65"/>
      <c r="HMB130" s="65"/>
      <c r="HMD130" s="65"/>
      <c r="HMF130" s="65"/>
      <c r="HMH130" s="65"/>
      <c r="HMJ130" s="65"/>
      <c r="HML130" s="65"/>
      <c r="HMN130" s="65"/>
      <c r="HMP130" s="65"/>
      <c r="HMR130" s="65"/>
      <c r="HMT130" s="65"/>
      <c r="HMV130" s="65"/>
      <c r="HMX130" s="65"/>
      <c r="HMZ130" s="65"/>
      <c r="HNB130" s="65"/>
      <c r="HND130" s="65"/>
      <c r="HNF130" s="65"/>
      <c r="HNH130" s="65"/>
      <c r="HNJ130" s="65"/>
      <c r="HNL130" s="65"/>
      <c r="HNN130" s="65"/>
      <c r="HNP130" s="65"/>
      <c r="HNR130" s="65"/>
      <c r="HNT130" s="65"/>
      <c r="HNV130" s="65"/>
      <c r="HNX130" s="65"/>
      <c r="HNZ130" s="65"/>
      <c r="HOB130" s="65"/>
      <c r="HOD130" s="65"/>
      <c r="HOF130" s="65"/>
      <c r="HOH130" s="65"/>
      <c r="HOJ130" s="65"/>
      <c r="HOL130" s="65"/>
      <c r="HON130" s="65"/>
      <c r="HOP130" s="65"/>
      <c r="HOR130" s="65"/>
      <c r="HOT130" s="65"/>
      <c r="HOV130" s="65"/>
      <c r="HOX130" s="65"/>
      <c r="HOZ130" s="65"/>
      <c r="HPB130" s="65"/>
      <c r="HPD130" s="65"/>
      <c r="HPF130" s="65"/>
      <c r="HPH130" s="65"/>
      <c r="HPJ130" s="65"/>
      <c r="HPL130" s="65"/>
      <c r="HPN130" s="65"/>
      <c r="HPP130" s="65"/>
      <c r="HPR130" s="65"/>
      <c r="HPT130" s="65"/>
      <c r="HPV130" s="65"/>
      <c r="HPX130" s="65"/>
      <c r="HPZ130" s="65"/>
      <c r="HQB130" s="65"/>
      <c r="HQD130" s="65"/>
      <c r="HQF130" s="65"/>
      <c r="HQH130" s="65"/>
      <c r="HQJ130" s="65"/>
      <c r="HQL130" s="65"/>
      <c r="HQN130" s="65"/>
      <c r="HQP130" s="65"/>
      <c r="HQR130" s="65"/>
      <c r="HQT130" s="65"/>
      <c r="HQV130" s="65"/>
      <c r="HQX130" s="65"/>
      <c r="HQZ130" s="65"/>
      <c r="HRB130" s="65"/>
      <c r="HRD130" s="65"/>
      <c r="HRF130" s="65"/>
      <c r="HRH130" s="65"/>
      <c r="HRJ130" s="65"/>
      <c r="HRL130" s="65"/>
      <c r="HRN130" s="65"/>
      <c r="HRP130" s="65"/>
      <c r="HRR130" s="65"/>
      <c r="HRT130" s="65"/>
      <c r="HRV130" s="65"/>
      <c r="HRX130" s="65"/>
      <c r="HRZ130" s="65"/>
      <c r="HSB130" s="65"/>
      <c r="HSD130" s="65"/>
      <c r="HSF130" s="65"/>
      <c r="HSH130" s="65"/>
      <c r="HSJ130" s="65"/>
      <c r="HSL130" s="65"/>
      <c r="HSN130" s="65"/>
      <c r="HSP130" s="65"/>
      <c r="HSR130" s="65"/>
      <c r="HST130" s="65"/>
      <c r="HSV130" s="65"/>
      <c r="HSX130" s="65"/>
      <c r="HSZ130" s="65"/>
      <c r="HTB130" s="65"/>
      <c r="HTD130" s="65"/>
      <c r="HTF130" s="65"/>
      <c r="HTH130" s="65"/>
      <c r="HTJ130" s="65"/>
      <c r="HTL130" s="65"/>
      <c r="HTN130" s="65"/>
      <c r="HTP130" s="65"/>
      <c r="HTR130" s="65"/>
      <c r="HTT130" s="65"/>
      <c r="HTV130" s="65"/>
      <c r="HTX130" s="65"/>
      <c r="HTZ130" s="65"/>
      <c r="HUB130" s="65"/>
      <c r="HUD130" s="65"/>
      <c r="HUF130" s="65"/>
      <c r="HUH130" s="65"/>
      <c r="HUJ130" s="65"/>
      <c r="HUL130" s="65"/>
      <c r="HUN130" s="65"/>
      <c r="HUP130" s="65"/>
      <c r="HUR130" s="65"/>
      <c r="HUT130" s="65"/>
      <c r="HUV130" s="65"/>
      <c r="HUX130" s="65"/>
      <c r="HUZ130" s="65"/>
      <c r="HVB130" s="65"/>
      <c r="HVD130" s="65"/>
      <c r="HVF130" s="65"/>
      <c r="HVH130" s="65"/>
      <c r="HVJ130" s="65"/>
      <c r="HVL130" s="65"/>
      <c r="HVN130" s="65"/>
      <c r="HVP130" s="65"/>
      <c r="HVR130" s="65"/>
      <c r="HVT130" s="65"/>
      <c r="HVV130" s="65"/>
      <c r="HVX130" s="65"/>
      <c r="HVZ130" s="65"/>
      <c r="HWB130" s="65"/>
      <c r="HWD130" s="65"/>
      <c r="HWF130" s="65"/>
      <c r="HWH130" s="65"/>
      <c r="HWJ130" s="65"/>
      <c r="HWL130" s="65"/>
      <c r="HWN130" s="65"/>
      <c r="HWP130" s="65"/>
      <c r="HWR130" s="65"/>
      <c r="HWT130" s="65"/>
      <c r="HWV130" s="65"/>
      <c r="HWX130" s="65"/>
      <c r="HWZ130" s="65"/>
      <c r="HXB130" s="65"/>
      <c r="HXD130" s="65"/>
      <c r="HXF130" s="65"/>
      <c r="HXH130" s="65"/>
      <c r="HXJ130" s="65"/>
      <c r="HXL130" s="65"/>
      <c r="HXN130" s="65"/>
      <c r="HXP130" s="65"/>
      <c r="HXR130" s="65"/>
      <c r="HXT130" s="65"/>
      <c r="HXV130" s="65"/>
      <c r="HXX130" s="65"/>
      <c r="HXZ130" s="65"/>
      <c r="HYB130" s="65"/>
      <c r="HYD130" s="65"/>
      <c r="HYF130" s="65"/>
      <c r="HYH130" s="65"/>
      <c r="HYJ130" s="65"/>
      <c r="HYL130" s="65"/>
      <c r="HYN130" s="65"/>
      <c r="HYP130" s="65"/>
      <c r="HYR130" s="65"/>
      <c r="HYT130" s="65"/>
      <c r="HYV130" s="65"/>
      <c r="HYX130" s="65"/>
      <c r="HYZ130" s="65"/>
      <c r="HZB130" s="65"/>
      <c r="HZD130" s="65"/>
      <c r="HZF130" s="65"/>
      <c r="HZH130" s="65"/>
      <c r="HZJ130" s="65"/>
      <c r="HZL130" s="65"/>
      <c r="HZN130" s="65"/>
      <c r="HZP130" s="65"/>
      <c r="HZR130" s="65"/>
      <c r="HZT130" s="65"/>
      <c r="HZV130" s="65"/>
      <c r="HZX130" s="65"/>
      <c r="HZZ130" s="65"/>
      <c r="IAB130" s="65"/>
      <c r="IAD130" s="65"/>
      <c r="IAF130" s="65"/>
      <c r="IAH130" s="65"/>
      <c r="IAJ130" s="65"/>
      <c r="IAL130" s="65"/>
      <c r="IAN130" s="65"/>
      <c r="IAP130" s="65"/>
      <c r="IAR130" s="65"/>
      <c r="IAT130" s="65"/>
      <c r="IAV130" s="65"/>
      <c r="IAX130" s="65"/>
      <c r="IAZ130" s="65"/>
      <c r="IBB130" s="65"/>
      <c r="IBD130" s="65"/>
      <c r="IBF130" s="65"/>
      <c r="IBH130" s="65"/>
      <c r="IBJ130" s="65"/>
      <c r="IBL130" s="65"/>
      <c r="IBN130" s="65"/>
      <c r="IBP130" s="65"/>
      <c r="IBR130" s="65"/>
      <c r="IBT130" s="65"/>
      <c r="IBV130" s="65"/>
      <c r="IBX130" s="65"/>
      <c r="IBZ130" s="65"/>
      <c r="ICB130" s="65"/>
      <c r="ICD130" s="65"/>
      <c r="ICF130" s="65"/>
      <c r="ICH130" s="65"/>
      <c r="ICJ130" s="65"/>
      <c r="ICL130" s="65"/>
      <c r="ICN130" s="65"/>
      <c r="ICP130" s="65"/>
      <c r="ICR130" s="65"/>
      <c r="ICT130" s="65"/>
      <c r="ICV130" s="65"/>
      <c r="ICX130" s="65"/>
      <c r="ICZ130" s="65"/>
      <c r="IDB130" s="65"/>
      <c r="IDD130" s="65"/>
      <c r="IDF130" s="65"/>
      <c r="IDH130" s="65"/>
      <c r="IDJ130" s="65"/>
      <c r="IDL130" s="65"/>
      <c r="IDN130" s="65"/>
      <c r="IDP130" s="65"/>
      <c r="IDR130" s="65"/>
      <c r="IDT130" s="65"/>
      <c r="IDV130" s="65"/>
      <c r="IDX130" s="65"/>
      <c r="IDZ130" s="65"/>
      <c r="IEB130" s="65"/>
      <c r="IED130" s="65"/>
      <c r="IEF130" s="65"/>
      <c r="IEH130" s="65"/>
      <c r="IEJ130" s="65"/>
      <c r="IEL130" s="65"/>
      <c r="IEN130" s="65"/>
      <c r="IEP130" s="65"/>
      <c r="IER130" s="65"/>
      <c r="IET130" s="65"/>
      <c r="IEV130" s="65"/>
      <c r="IEX130" s="65"/>
      <c r="IEZ130" s="65"/>
      <c r="IFB130" s="65"/>
      <c r="IFD130" s="65"/>
      <c r="IFF130" s="65"/>
      <c r="IFH130" s="65"/>
      <c r="IFJ130" s="65"/>
      <c r="IFL130" s="65"/>
      <c r="IFN130" s="65"/>
      <c r="IFP130" s="65"/>
      <c r="IFR130" s="65"/>
      <c r="IFT130" s="65"/>
      <c r="IFV130" s="65"/>
      <c r="IFX130" s="65"/>
      <c r="IFZ130" s="65"/>
      <c r="IGB130" s="65"/>
      <c r="IGD130" s="65"/>
      <c r="IGF130" s="65"/>
      <c r="IGH130" s="65"/>
      <c r="IGJ130" s="65"/>
      <c r="IGL130" s="65"/>
      <c r="IGN130" s="65"/>
      <c r="IGP130" s="65"/>
      <c r="IGR130" s="65"/>
      <c r="IGT130" s="65"/>
      <c r="IGV130" s="65"/>
      <c r="IGX130" s="65"/>
      <c r="IGZ130" s="65"/>
      <c r="IHB130" s="65"/>
      <c r="IHD130" s="65"/>
      <c r="IHF130" s="65"/>
      <c r="IHH130" s="65"/>
      <c r="IHJ130" s="65"/>
      <c r="IHL130" s="65"/>
      <c r="IHN130" s="65"/>
      <c r="IHP130" s="65"/>
      <c r="IHR130" s="65"/>
      <c r="IHT130" s="65"/>
      <c r="IHV130" s="65"/>
      <c r="IHX130" s="65"/>
      <c r="IHZ130" s="65"/>
      <c r="IIB130" s="65"/>
      <c r="IID130" s="65"/>
      <c r="IIF130" s="65"/>
      <c r="IIH130" s="65"/>
      <c r="IIJ130" s="65"/>
      <c r="IIL130" s="65"/>
      <c r="IIN130" s="65"/>
      <c r="IIP130" s="65"/>
      <c r="IIR130" s="65"/>
      <c r="IIT130" s="65"/>
      <c r="IIV130" s="65"/>
      <c r="IIX130" s="65"/>
      <c r="IIZ130" s="65"/>
      <c r="IJB130" s="65"/>
      <c r="IJD130" s="65"/>
      <c r="IJF130" s="65"/>
      <c r="IJH130" s="65"/>
      <c r="IJJ130" s="65"/>
      <c r="IJL130" s="65"/>
      <c r="IJN130" s="65"/>
      <c r="IJP130" s="65"/>
      <c r="IJR130" s="65"/>
      <c r="IJT130" s="65"/>
      <c r="IJV130" s="65"/>
      <c r="IJX130" s="65"/>
      <c r="IJZ130" s="65"/>
      <c r="IKB130" s="65"/>
      <c r="IKD130" s="65"/>
      <c r="IKF130" s="65"/>
      <c r="IKH130" s="65"/>
      <c r="IKJ130" s="65"/>
      <c r="IKL130" s="65"/>
      <c r="IKN130" s="65"/>
      <c r="IKP130" s="65"/>
      <c r="IKR130" s="65"/>
      <c r="IKT130" s="65"/>
      <c r="IKV130" s="65"/>
      <c r="IKX130" s="65"/>
      <c r="IKZ130" s="65"/>
      <c r="ILB130" s="65"/>
      <c r="ILD130" s="65"/>
      <c r="ILF130" s="65"/>
      <c r="ILH130" s="65"/>
      <c r="ILJ130" s="65"/>
      <c r="ILL130" s="65"/>
      <c r="ILN130" s="65"/>
      <c r="ILP130" s="65"/>
      <c r="ILR130" s="65"/>
      <c r="ILT130" s="65"/>
      <c r="ILV130" s="65"/>
      <c r="ILX130" s="65"/>
      <c r="ILZ130" s="65"/>
      <c r="IMB130" s="65"/>
      <c r="IMD130" s="65"/>
      <c r="IMF130" s="65"/>
      <c r="IMH130" s="65"/>
      <c r="IMJ130" s="65"/>
      <c r="IML130" s="65"/>
      <c r="IMN130" s="65"/>
      <c r="IMP130" s="65"/>
      <c r="IMR130" s="65"/>
      <c r="IMT130" s="65"/>
      <c r="IMV130" s="65"/>
      <c r="IMX130" s="65"/>
      <c r="IMZ130" s="65"/>
      <c r="INB130" s="65"/>
      <c r="IND130" s="65"/>
      <c r="INF130" s="65"/>
      <c r="INH130" s="65"/>
      <c r="INJ130" s="65"/>
      <c r="INL130" s="65"/>
      <c r="INN130" s="65"/>
      <c r="INP130" s="65"/>
      <c r="INR130" s="65"/>
      <c r="INT130" s="65"/>
      <c r="INV130" s="65"/>
      <c r="INX130" s="65"/>
      <c r="INZ130" s="65"/>
      <c r="IOB130" s="65"/>
      <c r="IOD130" s="65"/>
      <c r="IOF130" s="65"/>
      <c r="IOH130" s="65"/>
      <c r="IOJ130" s="65"/>
      <c r="IOL130" s="65"/>
      <c r="ION130" s="65"/>
      <c r="IOP130" s="65"/>
      <c r="IOR130" s="65"/>
      <c r="IOT130" s="65"/>
      <c r="IOV130" s="65"/>
      <c r="IOX130" s="65"/>
      <c r="IOZ130" s="65"/>
      <c r="IPB130" s="65"/>
      <c r="IPD130" s="65"/>
      <c r="IPF130" s="65"/>
      <c r="IPH130" s="65"/>
      <c r="IPJ130" s="65"/>
      <c r="IPL130" s="65"/>
      <c r="IPN130" s="65"/>
      <c r="IPP130" s="65"/>
      <c r="IPR130" s="65"/>
      <c r="IPT130" s="65"/>
      <c r="IPV130" s="65"/>
      <c r="IPX130" s="65"/>
      <c r="IPZ130" s="65"/>
      <c r="IQB130" s="65"/>
      <c r="IQD130" s="65"/>
      <c r="IQF130" s="65"/>
      <c r="IQH130" s="65"/>
      <c r="IQJ130" s="65"/>
      <c r="IQL130" s="65"/>
      <c r="IQN130" s="65"/>
      <c r="IQP130" s="65"/>
      <c r="IQR130" s="65"/>
      <c r="IQT130" s="65"/>
      <c r="IQV130" s="65"/>
      <c r="IQX130" s="65"/>
      <c r="IQZ130" s="65"/>
      <c r="IRB130" s="65"/>
      <c r="IRD130" s="65"/>
      <c r="IRF130" s="65"/>
      <c r="IRH130" s="65"/>
      <c r="IRJ130" s="65"/>
      <c r="IRL130" s="65"/>
      <c r="IRN130" s="65"/>
      <c r="IRP130" s="65"/>
      <c r="IRR130" s="65"/>
      <c r="IRT130" s="65"/>
      <c r="IRV130" s="65"/>
      <c r="IRX130" s="65"/>
      <c r="IRZ130" s="65"/>
      <c r="ISB130" s="65"/>
      <c r="ISD130" s="65"/>
      <c r="ISF130" s="65"/>
      <c r="ISH130" s="65"/>
      <c r="ISJ130" s="65"/>
      <c r="ISL130" s="65"/>
      <c r="ISN130" s="65"/>
      <c r="ISP130" s="65"/>
      <c r="ISR130" s="65"/>
      <c r="IST130" s="65"/>
      <c r="ISV130" s="65"/>
      <c r="ISX130" s="65"/>
      <c r="ISZ130" s="65"/>
      <c r="ITB130" s="65"/>
      <c r="ITD130" s="65"/>
      <c r="ITF130" s="65"/>
      <c r="ITH130" s="65"/>
      <c r="ITJ130" s="65"/>
      <c r="ITL130" s="65"/>
      <c r="ITN130" s="65"/>
      <c r="ITP130" s="65"/>
      <c r="ITR130" s="65"/>
      <c r="ITT130" s="65"/>
      <c r="ITV130" s="65"/>
      <c r="ITX130" s="65"/>
      <c r="ITZ130" s="65"/>
      <c r="IUB130" s="65"/>
      <c r="IUD130" s="65"/>
      <c r="IUF130" s="65"/>
      <c r="IUH130" s="65"/>
      <c r="IUJ130" s="65"/>
      <c r="IUL130" s="65"/>
      <c r="IUN130" s="65"/>
      <c r="IUP130" s="65"/>
      <c r="IUR130" s="65"/>
      <c r="IUT130" s="65"/>
      <c r="IUV130" s="65"/>
      <c r="IUX130" s="65"/>
      <c r="IUZ130" s="65"/>
      <c r="IVB130" s="65"/>
      <c r="IVD130" s="65"/>
      <c r="IVF130" s="65"/>
      <c r="IVH130" s="65"/>
      <c r="IVJ130" s="65"/>
      <c r="IVL130" s="65"/>
      <c r="IVN130" s="65"/>
      <c r="IVP130" s="65"/>
      <c r="IVR130" s="65"/>
      <c r="IVT130" s="65"/>
      <c r="IVV130" s="65"/>
      <c r="IVX130" s="65"/>
      <c r="IVZ130" s="65"/>
      <c r="IWB130" s="65"/>
      <c r="IWD130" s="65"/>
      <c r="IWF130" s="65"/>
      <c r="IWH130" s="65"/>
      <c r="IWJ130" s="65"/>
      <c r="IWL130" s="65"/>
      <c r="IWN130" s="65"/>
      <c r="IWP130" s="65"/>
      <c r="IWR130" s="65"/>
      <c r="IWT130" s="65"/>
      <c r="IWV130" s="65"/>
      <c r="IWX130" s="65"/>
      <c r="IWZ130" s="65"/>
      <c r="IXB130" s="65"/>
      <c r="IXD130" s="65"/>
      <c r="IXF130" s="65"/>
      <c r="IXH130" s="65"/>
      <c r="IXJ130" s="65"/>
      <c r="IXL130" s="65"/>
      <c r="IXN130" s="65"/>
      <c r="IXP130" s="65"/>
      <c r="IXR130" s="65"/>
      <c r="IXT130" s="65"/>
      <c r="IXV130" s="65"/>
      <c r="IXX130" s="65"/>
      <c r="IXZ130" s="65"/>
      <c r="IYB130" s="65"/>
      <c r="IYD130" s="65"/>
      <c r="IYF130" s="65"/>
      <c r="IYH130" s="65"/>
      <c r="IYJ130" s="65"/>
      <c r="IYL130" s="65"/>
      <c r="IYN130" s="65"/>
      <c r="IYP130" s="65"/>
      <c r="IYR130" s="65"/>
      <c r="IYT130" s="65"/>
      <c r="IYV130" s="65"/>
      <c r="IYX130" s="65"/>
      <c r="IYZ130" s="65"/>
      <c r="IZB130" s="65"/>
      <c r="IZD130" s="65"/>
      <c r="IZF130" s="65"/>
      <c r="IZH130" s="65"/>
      <c r="IZJ130" s="65"/>
      <c r="IZL130" s="65"/>
      <c r="IZN130" s="65"/>
      <c r="IZP130" s="65"/>
      <c r="IZR130" s="65"/>
      <c r="IZT130" s="65"/>
      <c r="IZV130" s="65"/>
      <c r="IZX130" s="65"/>
      <c r="IZZ130" s="65"/>
      <c r="JAB130" s="65"/>
      <c r="JAD130" s="65"/>
      <c r="JAF130" s="65"/>
      <c r="JAH130" s="65"/>
      <c r="JAJ130" s="65"/>
      <c r="JAL130" s="65"/>
      <c r="JAN130" s="65"/>
      <c r="JAP130" s="65"/>
      <c r="JAR130" s="65"/>
      <c r="JAT130" s="65"/>
      <c r="JAV130" s="65"/>
      <c r="JAX130" s="65"/>
      <c r="JAZ130" s="65"/>
      <c r="JBB130" s="65"/>
      <c r="JBD130" s="65"/>
      <c r="JBF130" s="65"/>
      <c r="JBH130" s="65"/>
      <c r="JBJ130" s="65"/>
      <c r="JBL130" s="65"/>
      <c r="JBN130" s="65"/>
      <c r="JBP130" s="65"/>
      <c r="JBR130" s="65"/>
      <c r="JBT130" s="65"/>
      <c r="JBV130" s="65"/>
      <c r="JBX130" s="65"/>
      <c r="JBZ130" s="65"/>
      <c r="JCB130" s="65"/>
      <c r="JCD130" s="65"/>
      <c r="JCF130" s="65"/>
      <c r="JCH130" s="65"/>
      <c r="JCJ130" s="65"/>
      <c r="JCL130" s="65"/>
      <c r="JCN130" s="65"/>
      <c r="JCP130" s="65"/>
      <c r="JCR130" s="65"/>
      <c r="JCT130" s="65"/>
      <c r="JCV130" s="65"/>
      <c r="JCX130" s="65"/>
      <c r="JCZ130" s="65"/>
      <c r="JDB130" s="65"/>
      <c r="JDD130" s="65"/>
      <c r="JDF130" s="65"/>
      <c r="JDH130" s="65"/>
      <c r="JDJ130" s="65"/>
      <c r="JDL130" s="65"/>
      <c r="JDN130" s="65"/>
      <c r="JDP130" s="65"/>
      <c r="JDR130" s="65"/>
      <c r="JDT130" s="65"/>
      <c r="JDV130" s="65"/>
      <c r="JDX130" s="65"/>
      <c r="JDZ130" s="65"/>
      <c r="JEB130" s="65"/>
      <c r="JED130" s="65"/>
      <c r="JEF130" s="65"/>
      <c r="JEH130" s="65"/>
      <c r="JEJ130" s="65"/>
      <c r="JEL130" s="65"/>
      <c r="JEN130" s="65"/>
      <c r="JEP130" s="65"/>
      <c r="JER130" s="65"/>
      <c r="JET130" s="65"/>
      <c r="JEV130" s="65"/>
      <c r="JEX130" s="65"/>
      <c r="JEZ130" s="65"/>
      <c r="JFB130" s="65"/>
      <c r="JFD130" s="65"/>
      <c r="JFF130" s="65"/>
      <c r="JFH130" s="65"/>
      <c r="JFJ130" s="65"/>
      <c r="JFL130" s="65"/>
      <c r="JFN130" s="65"/>
      <c r="JFP130" s="65"/>
      <c r="JFR130" s="65"/>
      <c r="JFT130" s="65"/>
      <c r="JFV130" s="65"/>
      <c r="JFX130" s="65"/>
      <c r="JFZ130" s="65"/>
      <c r="JGB130" s="65"/>
      <c r="JGD130" s="65"/>
      <c r="JGF130" s="65"/>
      <c r="JGH130" s="65"/>
      <c r="JGJ130" s="65"/>
      <c r="JGL130" s="65"/>
      <c r="JGN130" s="65"/>
      <c r="JGP130" s="65"/>
      <c r="JGR130" s="65"/>
      <c r="JGT130" s="65"/>
      <c r="JGV130" s="65"/>
      <c r="JGX130" s="65"/>
      <c r="JGZ130" s="65"/>
      <c r="JHB130" s="65"/>
      <c r="JHD130" s="65"/>
      <c r="JHF130" s="65"/>
      <c r="JHH130" s="65"/>
      <c r="JHJ130" s="65"/>
      <c r="JHL130" s="65"/>
      <c r="JHN130" s="65"/>
      <c r="JHP130" s="65"/>
      <c r="JHR130" s="65"/>
      <c r="JHT130" s="65"/>
      <c r="JHV130" s="65"/>
      <c r="JHX130" s="65"/>
      <c r="JHZ130" s="65"/>
      <c r="JIB130" s="65"/>
      <c r="JID130" s="65"/>
      <c r="JIF130" s="65"/>
      <c r="JIH130" s="65"/>
      <c r="JIJ130" s="65"/>
      <c r="JIL130" s="65"/>
      <c r="JIN130" s="65"/>
      <c r="JIP130" s="65"/>
      <c r="JIR130" s="65"/>
      <c r="JIT130" s="65"/>
      <c r="JIV130" s="65"/>
      <c r="JIX130" s="65"/>
      <c r="JIZ130" s="65"/>
      <c r="JJB130" s="65"/>
      <c r="JJD130" s="65"/>
      <c r="JJF130" s="65"/>
      <c r="JJH130" s="65"/>
      <c r="JJJ130" s="65"/>
      <c r="JJL130" s="65"/>
      <c r="JJN130" s="65"/>
      <c r="JJP130" s="65"/>
      <c r="JJR130" s="65"/>
      <c r="JJT130" s="65"/>
      <c r="JJV130" s="65"/>
      <c r="JJX130" s="65"/>
      <c r="JJZ130" s="65"/>
      <c r="JKB130" s="65"/>
      <c r="JKD130" s="65"/>
      <c r="JKF130" s="65"/>
      <c r="JKH130" s="65"/>
      <c r="JKJ130" s="65"/>
      <c r="JKL130" s="65"/>
      <c r="JKN130" s="65"/>
      <c r="JKP130" s="65"/>
      <c r="JKR130" s="65"/>
      <c r="JKT130" s="65"/>
      <c r="JKV130" s="65"/>
      <c r="JKX130" s="65"/>
      <c r="JKZ130" s="65"/>
      <c r="JLB130" s="65"/>
      <c r="JLD130" s="65"/>
      <c r="JLF130" s="65"/>
      <c r="JLH130" s="65"/>
      <c r="JLJ130" s="65"/>
      <c r="JLL130" s="65"/>
      <c r="JLN130" s="65"/>
      <c r="JLP130" s="65"/>
      <c r="JLR130" s="65"/>
      <c r="JLT130" s="65"/>
      <c r="JLV130" s="65"/>
      <c r="JLX130" s="65"/>
      <c r="JLZ130" s="65"/>
      <c r="JMB130" s="65"/>
      <c r="JMD130" s="65"/>
      <c r="JMF130" s="65"/>
      <c r="JMH130" s="65"/>
      <c r="JMJ130" s="65"/>
      <c r="JML130" s="65"/>
      <c r="JMN130" s="65"/>
      <c r="JMP130" s="65"/>
      <c r="JMR130" s="65"/>
      <c r="JMT130" s="65"/>
      <c r="JMV130" s="65"/>
      <c r="JMX130" s="65"/>
      <c r="JMZ130" s="65"/>
      <c r="JNB130" s="65"/>
      <c r="JND130" s="65"/>
      <c r="JNF130" s="65"/>
      <c r="JNH130" s="65"/>
      <c r="JNJ130" s="65"/>
      <c r="JNL130" s="65"/>
      <c r="JNN130" s="65"/>
      <c r="JNP130" s="65"/>
      <c r="JNR130" s="65"/>
      <c r="JNT130" s="65"/>
      <c r="JNV130" s="65"/>
      <c r="JNX130" s="65"/>
      <c r="JNZ130" s="65"/>
      <c r="JOB130" s="65"/>
      <c r="JOD130" s="65"/>
      <c r="JOF130" s="65"/>
      <c r="JOH130" s="65"/>
      <c r="JOJ130" s="65"/>
      <c r="JOL130" s="65"/>
      <c r="JON130" s="65"/>
      <c r="JOP130" s="65"/>
      <c r="JOR130" s="65"/>
      <c r="JOT130" s="65"/>
      <c r="JOV130" s="65"/>
      <c r="JOX130" s="65"/>
      <c r="JOZ130" s="65"/>
      <c r="JPB130" s="65"/>
      <c r="JPD130" s="65"/>
      <c r="JPF130" s="65"/>
      <c r="JPH130" s="65"/>
      <c r="JPJ130" s="65"/>
      <c r="JPL130" s="65"/>
      <c r="JPN130" s="65"/>
      <c r="JPP130" s="65"/>
      <c r="JPR130" s="65"/>
      <c r="JPT130" s="65"/>
      <c r="JPV130" s="65"/>
      <c r="JPX130" s="65"/>
      <c r="JPZ130" s="65"/>
      <c r="JQB130" s="65"/>
      <c r="JQD130" s="65"/>
      <c r="JQF130" s="65"/>
      <c r="JQH130" s="65"/>
      <c r="JQJ130" s="65"/>
      <c r="JQL130" s="65"/>
      <c r="JQN130" s="65"/>
      <c r="JQP130" s="65"/>
      <c r="JQR130" s="65"/>
      <c r="JQT130" s="65"/>
      <c r="JQV130" s="65"/>
      <c r="JQX130" s="65"/>
      <c r="JQZ130" s="65"/>
      <c r="JRB130" s="65"/>
      <c r="JRD130" s="65"/>
      <c r="JRF130" s="65"/>
      <c r="JRH130" s="65"/>
      <c r="JRJ130" s="65"/>
      <c r="JRL130" s="65"/>
      <c r="JRN130" s="65"/>
      <c r="JRP130" s="65"/>
      <c r="JRR130" s="65"/>
      <c r="JRT130" s="65"/>
      <c r="JRV130" s="65"/>
      <c r="JRX130" s="65"/>
      <c r="JRZ130" s="65"/>
      <c r="JSB130" s="65"/>
      <c r="JSD130" s="65"/>
      <c r="JSF130" s="65"/>
      <c r="JSH130" s="65"/>
      <c r="JSJ130" s="65"/>
      <c r="JSL130" s="65"/>
      <c r="JSN130" s="65"/>
      <c r="JSP130" s="65"/>
      <c r="JSR130" s="65"/>
      <c r="JST130" s="65"/>
      <c r="JSV130" s="65"/>
      <c r="JSX130" s="65"/>
      <c r="JSZ130" s="65"/>
      <c r="JTB130" s="65"/>
      <c r="JTD130" s="65"/>
      <c r="JTF130" s="65"/>
      <c r="JTH130" s="65"/>
      <c r="JTJ130" s="65"/>
      <c r="JTL130" s="65"/>
      <c r="JTN130" s="65"/>
      <c r="JTP130" s="65"/>
      <c r="JTR130" s="65"/>
      <c r="JTT130" s="65"/>
      <c r="JTV130" s="65"/>
      <c r="JTX130" s="65"/>
      <c r="JTZ130" s="65"/>
      <c r="JUB130" s="65"/>
      <c r="JUD130" s="65"/>
      <c r="JUF130" s="65"/>
      <c r="JUH130" s="65"/>
      <c r="JUJ130" s="65"/>
      <c r="JUL130" s="65"/>
      <c r="JUN130" s="65"/>
      <c r="JUP130" s="65"/>
      <c r="JUR130" s="65"/>
      <c r="JUT130" s="65"/>
      <c r="JUV130" s="65"/>
      <c r="JUX130" s="65"/>
      <c r="JUZ130" s="65"/>
      <c r="JVB130" s="65"/>
      <c r="JVD130" s="65"/>
      <c r="JVF130" s="65"/>
      <c r="JVH130" s="65"/>
      <c r="JVJ130" s="65"/>
      <c r="JVL130" s="65"/>
      <c r="JVN130" s="65"/>
      <c r="JVP130" s="65"/>
      <c r="JVR130" s="65"/>
      <c r="JVT130" s="65"/>
      <c r="JVV130" s="65"/>
      <c r="JVX130" s="65"/>
      <c r="JVZ130" s="65"/>
      <c r="JWB130" s="65"/>
      <c r="JWD130" s="65"/>
      <c r="JWF130" s="65"/>
      <c r="JWH130" s="65"/>
      <c r="JWJ130" s="65"/>
      <c r="JWL130" s="65"/>
      <c r="JWN130" s="65"/>
      <c r="JWP130" s="65"/>
      <c r="JWR130" s="65"/>
      <c r="JWT130" s="65"/>
      <c r="JWV130" s="65"/>
      <c r="JWX130" s="65"/>
      <c r="JWZ130" s="65"/>
      <c r="JXB130" s="65"/>
      <c r="JXD130" s="65"/>
      <c r="JXF130" s="65"/>
      <c r="JXH130" s="65"/>
      <c r="JXJ130" s="65"/>
      <c r="JXL130" s="65"/>
      <c r="JXN130" s="65"/>
      <c r="JXP130" s="65"/>
      <c r="JXR130" s="65"/>
      <c r="JXT130" s="65"/>
      <c r="JXV130" s="65"/>
      <c r="JXX130" s="65"/>
      <c r="JXZ130" s="65"/>
      <c r="JYB130" s="65"/>
      <c r="JYD130" s="65"/>
      <c r="JYF130" s="65"/>
      <c r="JYH130" s="65"/>
      <c r="JYJ130" s="65"/>
      <c r="JYL130" s="65"/>
      <c r="JYN130" s="65"/>
      <c r="JYP130" s="65"/>
      <c r="JYR130" s="65"/>
      <c r="JYT130" s="65"/>
      <c r="JYV130" s="65"/>
      <c r="JYX130" s="65"/>
      <c r="JYZ130" s="65"/>
      <c r="JZB130" s="65"/>
      <c r="JZD130" s="65"/>
      <c r="JZF130" s="65"/>
      <c r="JZH130" s="65"/>
      <c r="JZJ130" s="65"/>
      <c r="JZL130" s="65"/>
      <c r="JZN130" s="65"/>
      <c r="JZP130" s="65"/>
      <c r="JZR130" s="65"/>
      <c r="JZT130" s="65"/>
      <c r="JZV130" s="65"/>
      <c r="JZX130" s="65"/>
      <c r="JZZ130" s="65"/>
      <c r="KAB130" s="65"/>
      <c r="KAD130" s="65"/>
      <c r="KAF130" s="65"/>
      <c r="KAH130" s="65"/>
      <c r="KAJ130" s="65"/>
      <c r="KAL130" s="65"/>
      <c r="KAN130" s="65"/>
      <c r="KAP130" s="65"/>
      <c r="KAR130" s="65"/>
      <c r="KAT130" s="65"/>
      <c r="KAV130" s="65"/>
      <c r="KAX130" s="65"/>
      <c r="KAZ130" s="65"/>
      <c r="KBB130" s="65"/>
      <c r="KBD130" s="65"/>
      <c r="KBF130" s="65"/>
      <c r="KBH130" s="65"/>
      <c r="KBJ130" s="65"/>
      <c r="KBL130" s="65"/>
      <c r="KBN130" s="65"/>
      <c r="KBP130" s="65"/>
      <c r="KBR130" s="65"/>
      <c r="KBT130" s="65"/>
      <c r="KBV130" s="65"/>
      <c r="KBX130" s="65"/>
      <c r="KBZ130" s="65"/>
      <c r="KCB130" s="65"/>
      <c r="KCD130" s="65"/>
      <c r="KCF130" s="65"/>
      <c r="KCH130" s="65"/>
      <c r="KCJ130" s="65"/>
      <c r="KCL130" s="65"/>
      <c r="KCN130" s="65"/>
      <c r="KCP130" s="65"/>
      <c r="KCR130" s="65"/>
      <c r="KCT130" s="65"/>
      <c r="KCV130" s="65"/>
      <c r="KCX130" s="65"/>
      <c r="KCZ130" s="65"/>
      <c r="KDB130" s="65"/>
      <c r="KDD130" s="65"/>
      <c r="KDF130" s="65"/>
      <c r="KDH130" s="65"/>
      <c r="KDJ130" s="65"/>
      <c r="KDL130" s="65"/>
      <c r="KDN130" s="65"/>
      <c r="KDP130" s="65"/>
      <c r="KDR130" s="65"/>
      <c r="KDT130" s="65"/>
      <c r="KDV130" s="65"/>
      <c r="KDX130" s="65"/>
      <c r="KDZ130" s="65"/>
      <c r="KEB130" s="65"/>
      <c r="KED130" s="65"/>
      <c r="KEF130" s="65"/>
      <c r="KEH130" s="65"/>
      <c r="KEJ130" s="65"/>
      <c r="KEL130" s="65"/>
      <c r="KEN130" s="65"/>
      <c r="KEP130" s="65"/>
      <c r="KER130" s="65"/>
      <c r="KET130" s="65"/>
      <c r="KEV130" s="65"/>
      <c r="KEX130" s="65"/>
      <c r="KEZ130" s="65"/>
      <c r="KFB130" s="65"/>
      <c r="KFD130" s="65"/>
      <c r="KFF130" s="65"/>
      <c r="KFH130" s="65"/>
      <c r="KFJ130" s="65"/>
      <c r="KFL130" s="65"/>
      <c r="KFN130" s="65"/>
      <c r="KFP130" s="65"/>
      <c r="KFR130" s="65"/>
      <c r="KFT130" s="65"/>
      <c r="KFV130" s="65"/>
      <c r="KFX130" s="65"/>
      <c r="KFZ130" s="65"/>
      <c r="KGB130" s="65"/>
      <c r="KGD130" s="65"/>
      <c r="KGF130" s="65"/>
      <c r="KGH130" s="65"/>
      <c r="KGJ130" s="65"/>
      <c r="KGL130" s="65"/>
      <c r="KGN130" s="65"/>
      <c r="KGP130" s="65"/>
      <c r="KGR130" s="65"/>
      <c r="KGT130" s="65"/>
      <c r="KGV130" s="65"/>
      <c r="KGX130" s="65"/>
      <c r="KGZ130" s="65"/>
      <c r="KHB130" s="65"/>
      <c r="KHD130" s="65"/>
      <c r="KHF130" s="65"/>
      <c r="KHH130" s="65"/>
      <c r="KHJ130" s="65"/>
      <c r="KHL130" s="65"/>
      <c r="KHN130" s="65"/>
      <c r="KHP130" s="65"/>
      <c r="KHR130" s="65"/>
      <c r="KHT130" s="65"/>
      <c r="KHV130" s="65"/>
      <c r="KHX130" s="65"/>
      <c r="KHZ130" s="65"/>
      <c r="KIB130" s="65"/>
      <c r="KID130" s="65"/>
      <c r="KIF130" s="65"/>
      <c r="KIH130" s="65"/>
      <c r="KIJ130" s="65"/>
      <c r="KIL130" s="65"/>
      <c r="KIN130" s="65"/>
      <c r="KIP130" s="65"/>
      <c r="KIR130" s="65"/>
      <c r="KIT130" s="65"/>
      <c r="KIV130" s="65"/>
      <c r="KIX130" s="65"/>
      <c r="KIZ130" s="65"/>
      <c r="KJB130" s="65"/>
      <c r="KJD130" s="65"/>
      <c r="KJF130" s="65"/>
      <c r="KJH130" s="65"/>
      <c r="KJJ130" s="65"/>
      <c r="KJL130" s="65"/>
      <c r="KJN130" s="65"/>
      <c r="KJP130" s="65"/>
      <c r="KJR130" s="65"/>
      <c r="KJT130" s="65"/>
      <c r="KJV130" s="65"/>
      <c r="KJX130" s="65"/>
      <c r="KJZ130" s="65"/>
      <c r="KKB130" s="65"/>
      <c r="KKD130" s="65"/>
      <c r="KKF130" s="65"/>
      <c r="KKH130" s="65"/>
      <c r="KKJ130" s="65"/>
      <c r="KKL130" s="65"/>
      <c r="KKN130" s="65"/>
      <c r="KKP130" s="65"/>
      <c r="KKR130" s="65"/>
      <c r="KKT130" s="65"/>
      <c r="KKV130" s="65"/>
      <c r="KKX130" s="65"/>
      <c r="KKZ130" s="65"/>
      <c r="KLB130" s="65"/>
      <c r="KLD130" s="65"/>
      <c r="KLF130" s="65"/>
      <c r="KLH130" s="65"/>
      <c r="KLJ130" s="65"/>
      <c r="KLL130" s="65"/>
      <c r="KLN130" s="65"/>
      <c r="KLP130" s="65"/>
      <c r="KLR130" s="65"/>
      <c r="KLT130" s="65"/>
      <c r="KLV130" s="65"/>
      <c r="KLX130" s="65"/>
      <c r="KLZ130" s="65"/>
      <c r="KMB130" s="65"/>
      <c r="KMD130" s="65"/>
      <c r="KMF130" s="65"/>
      <c r="KMH130" s="65"/>
      <c r="KMJ130" s="65"/>
      <c r="KML130" s="65"/>
      <c r="KMN130" s="65"/>
      <c r="KMP130" s="65"/>
      <c r="KMR130" s="65"/>
      <c r="KMT130" s="65"/>
      <c r="KMV130" s="65"/>
      <c r="KMX130" s="65"/>
      <c r="KMZ130" s="65"/>
      <c r="KNB130" s="65"/>
      <c r="KND130" s="65"/>
      <c r="KNF130" s="65"/>
      <c r="KNH130" s="65"/>
      <c r="KNJ130" s="65"/>
      <c r="KNL130" s="65"/>
      <c r="KNN130" s="65"/>
      <c r="KNP130" s="65"/>
      <c r="KNR130" s="65"/>
      <c r="KNT130" s="65"/>
      <c r="KNV130" s="65"/>
      <c r="KNX130" s="65"/>
      <c r="KNZ130" s="65"/>
      <c r="KOB130" s="65"/>
      <c r="KOD130" s="65"/>
      <c r="KOF130" s="65"/>
      <c r="KOH130" s="65"/>
      <c r="KOJ130" s="65"/>
      <c r="KOL130" s="65"/>
      <c r="KON130" s="65"/>
      <c r="KOP130" s="65"/>
      <c r="KOR130" s="65"/>
      <c r="KOT130" s="65"/>
      <c r="KOV130" s="65"/>
      <c r="KOX130" s="65"/>
      <c r="KOZ130" s="65"/>
      <c r="KPB130" s="65"/>
      <c r="KPD130" s="65"/>
      <c r="KPF130" s="65"/>
      <c r="KPH130" s="65"/>
      <c r="KPJ130" s="65"/>
      <c r="KPL130" s="65"/>
      <c r="KPN130" s="65"/>
      <c r="KPP130" s="65"/>
      <c r="KPR130" s="65"/>
      <c r="KPT130" s="65"/>
      <c r="KPV130" s="65"/>
      <c r="KPX130" s="65"/>
      <c r="KPZ130" s="65"/>
      <c r="KQB130" s="65"/>
      <c r="KQD130" s="65"/>
      <c r="KQF130" s="65"/>
      <c r="KQH130" s="65"/>
      <c r="KQJ130" s="65"/>
      <c r="KQL130" s="65"/>
      <c r="KQN130" s="65"/>
      <c r="KQP130" s="65"/>
      <c r="KQR130" s="65"/>
      <c r="KQT130" s="65"/>
      <c r="KQV130" s="65"/>
      <c r="KQX130" s="65"/>
      <c r="KQZ130" s="65"/>
      <c r="KRB130" s="65"/>
      <c r="KRD130" s="65"/>
      <c r="KRF130" s="65"/>
      <c r="KRH130" s="65"/>
      <c r="KRJ130" s="65"/>
      <c r="KRL130" s="65"/>
      <c r="KRN130" s="65"/>
      <c r="KRP130" s="65"/>
      <c r="KRR130" s="65"/>
      <c r="KRT130" s="65"/>
      <c r="KRV130" s="65"/>
      <c r="KRX130" s="65"/>
      <c r="KRZ130" s="65"/>
      <c r="KSB130" s="65"/>
      <c r="KSD130" s="65"/>
      <c r="KSF130" s="65"/>
      <c r="KSH130" s="65"/>
      <c r="KSJ130" s="65"/>
      <c r="KSL130" s="65"/>
      <c r="KSN130" s="65"/>
      <c r="KSP130" s="65"/>
      <c r="KSR130" s="65"/>
      <c r="KST130" s="65"/>
      <c r="KSV130" s="65"/>
      <c r="KSX130" s="65"/>
      <c r="KSZ130" s="65"/>
      <c r="KTB130" s="65"/>
      <c r="KTD130" s="65"/>
      <c r="KTF130" s="65"/>
      <c r="KTH130" s="65"/>
      <c r="KTJ130" s="65"/>
      <c r="KTL130" s="65"/>
      <c r="KTN130" s="65"/>
      <c r="KTP130" s="65"/>
      <c r="KTR130" s="65"/>
      <c r="KTT130" s="65"/>
      <c r="KTV130" s="65"/>
      <c r="KTX130" s="65"/>
      <c r="KTZ130" s="65"/>
      <c r="KUB130" s="65"/>
      <c r="KUD130" s="65"/>
      <c r="KUF130" s="65"/>
      <c r="KUH130" s="65"/>
      <c r="KUJ130" s="65"/>
      <c r="KUL130" s="65"/>
      <c r="KUN130" s="65"/>
      <c r="KUP130" s="65"/>
      <c r="KUR130" s="65"/>
      <c r="KUT130" s="65"/>
      <c r="KUV130" s="65"/>
      <c r="KUX130" s="65"/>
      <c r="KUZ130" s="65"/>
      <c r="KVB130" s="65"/>
      <c r="KVD130" s="65"/>
      <c r="KVF130" s="65"/>
      <c r="KVH130" s="65"/>
      <c r="KVJ130" s="65"/>
      <c r="KVL130" s="65"/>
      <c r="KVN130" s="65"/>
      <c r="KVP130" s="65"/>
      <c r="KVR130" s="65"/>
      <c r="KVT130" s="65"/>
      <c r="KVV130" s="65"/>
      <c r="KVX130" s="65"/>
      <c r="KVZ130" s="65"/>
      <c r="KWB130" s="65"/>
      <c r="KWD130" s="65"/>
      <c r="KWF130" s="65"/>
      <c r="KWH130" s="65"/>
      <c r="KWJ130" s="65"/>
      <c r="KWL130" s="65"/>
      <c r="KWN130" s="65"/>
      <c r="KWP130" s="65"/>
      <c r="KWR130" s="65"/>
      <c r="KWT130" s="65"/>
      <c r="KWV130" s="65"/>
      <c r="KWX130" s="65"/>
      <c r="KWZ130" s="65"/>
      <c r="KXB130" s="65"/>
      <c r="KXD130" s="65"/>
      <c r="KXF130" s="65"/>
      <c r="KXH130" s="65"/>
      <c r="KXJ130" s="65"/>
      <c r="KXL130" s="65"/>
      <c r="KXN130" s="65"/>
      <c r="KXP130" s="65"/>
      <c r="KXR130" s="65"/>
      <c r="KXT130" s="65"/>
      <c r="KXV130" s="65"/>
      <c r="KXX130" s="65"/>
      <c r="KXZ130" s="65"/>
      <c r="KYB130" s="65"/>
      <c r="KYD130" s="65"/>
      <c r="KYF130" s="65"/>
      <c r="KYH130" s="65"/>
      <c r="KYJ130" s="65"/>
      <c r="KYL130" s="65"/>
      <c r="KYN130" s="65"/>
      <c r="KYP130" s="65"/>
      <c r="KYR130" s="65"/>
      <c r="KYT130" s="65"/>
      <c r="KYV130" s="65"/>
      <c r="KYX130" s="65"/>
      <c r="KYZ130" s="65"/>
      <c r="KZB130" s="65"/>
      <c r="KZD130" s="65"/>
      <c r="KZF130" s="65"/>
      <c r="KZH130" s="65"/>
      <c r="KZJ130" s="65"/>
      <c r="KZL130" s="65"/>
      <c r="KZN130" s="65"/>
      <c r="KZP130" s="65"/>
      <c r="KZR130" s="65"/>
      <c r="KZT130" s="65"/>
      <c r="KZV130" s="65"/>
      <c r="KZX130" s="65"/>
      <c r="KZZ130" s="65"/>
      <c r="LAB130" s="65"/>
      <c r="LAD130" s="65"/>
      <c r="LAF130" s="65"/>
      <c r="LAH130" s="65"/>
      <c r="LAJ130" s="65"/>
      <c r="LAL130" s="65"/>
      <c r="LAN130" s="65"/>
      <c r="LAP130" s="65"/>
      <c r="LAR130" s="65"/>
      <c r="LAT130" s="65"/>
      <c r="LAV130" s="65"/>
      <c r="LAX130" s="65"/>
      <c r="LAZ130" s="65"/>
      <c r="LBB130" s="65"/>
      <c r="LBD130" s="65"/>
      <c r="LBF130" s="65"/>
      <c r="LBH130" s="65"/>
      <c r="LBJ130" s="65"/>
      <c r="LBL130" s="65"/>
      <c r="LBN130" s="65"/>
      <c r="LBP130" s="65"/>
      <c r="LBR130" s="65"/>
      <c r="LBT130" s="65"/>
      <c r="LBV130" s="65"/>
      <c r="LBX130" s="65"/>
      <c r="LBZ130" s="65"/>
      <c r="LCB130" s="65"/>
      <c r="LCD130" s="65"/>
      <c r="LCF130" s="65"/>
      <c r="LCH130" s="65"/>
      <c r="LCJ130" s="65"/>
      <c r="LCL130" s="65"/>
      <c r="LCN130" s="65"/>
      <c r="LCP130" s="65"/>
      <c r="LCR130" s="65"/>
      <c r="LCT130" s="65"/>
      <c r="LCV130" s="65"/>
      <c r="LCX130" s="65"/>
      <c r="LCZ130" s="65"/>
      <c r="LDB130" s="65"/>
      <c r="LDD130" s="65"/>
      <c r="LDF130" s="65"/>
      <c r="LDH130" s="65"/>
      <c r="LDJ130" s="65"/>
      <c r="LDL130" s="65"/>
      <c r="LDN130" s="65"/>
      <c r="LDP130" s="65"/>
      <c r="LDR130" s="65"/>
      <c r="LDT130" s="65"/>
      <c r="LDV130" s="65"/>
      <c r="LDX130" s="65"/>
      <c r="LDZ130" s="65"/>
      <c r="LEB130" s="65"/>
      <c r="LED130" s="65"/>
      <c r="LEF130" s="65"/>
      <c r="LEH130" s="65"/>
      <c r="LEJ130" s="65"/>
      <c r="LEL130" s="65"/>
      <c r="LEN130" s="65"/>
      <c r="LEP130" s="65"/>
      <c r="LER130" s="65"/>
      <c r="LET130" s="65"/>
      <c r="LEV130" s="65"/>
      <c r="LEX130" s="65"/>
      <c r="LEZ130" s="65"/>
      <c r="LFB130" s="65"/>
      <c r="LFD130" s="65"/>
      <c r="LFF130" s="65"/>
      <c r="LFH130" s="65"/>
      <c r="LFJ130" s="65"/>
      <c r="LFL130" s="65"/>
      <c r="LFN130" s="65"/>
      <c r="LFP130" s="65"/>
      <c r="LFR130" s="65"/>
      <c r="LFT130" s="65"/>
      <c r="LFV130" s="65"/>
      <c r="LFX130" s="65"/>
      <c r="LFZ130" s="65"/>
      <c r="LGB130" s="65"/>
      <c r="LGD130" s="65"/>
      <c r="LGF130" s="65"/>
      <c r="LGH130" s="65"/>
      <c r="LGJ130" s="65"/>
      <c r="LGL130" s="65"/>
      <c r="LGN130" s="65"/>
      <c r="LGP130" s="65"/>
      <c r="LGR130" s="65"/>
      <c r="LGT130" s="65"/>
      <c r="LGV130" s="65"/>
      <c r="LGX130" s="65"/>
      <c r="LGZ130" s="65"/>
      <c r="LHB130" s="65"/>
      <c r="LHD130" s="65"/>
      <c r="LHF130" s="65"/>
      <c r="LHH130" s="65"/>
      <c r="LHJ130" s="65"/>
      <c r="LHL130" s="65"/>
      <c r="LHN130" s="65"/>
      <c r="LHP130" s="65"/>
      <c r="LHR130" s="65"/>
      <c r="LHT130" s="65"/>
      <c r="LHV130" s="65"/>
      <c r="LHX130" s="65"/>
      <c r="LHZ130" s="65"/>
      <c r="LIB130" s="65"/>
      <c r="LID130" s="65"/>
      <c r="LIF130" s="65"/>
      <c r="LIH130" s="65"/>
      <c r="LIJ130" s="65"/>
      <c r="LIL130" s="65"/>
      <c r="LIN130" s="65"/>
      <c r="LIP130" s="65"/>
      <c r="LIR130" s="65"/>
      <c r="LIT130" s="65"/>
      <c r="LIV130" s="65"/>
      <c r="LIX130" s="65"/>
      <c r="LIZ130" s="65"/>
      <c r="LJB130" s="65"/>
      <c r="LJD130" s="65"/>
      <c r="LJF130" s="65"/>
      <c r="LJH130" s="65"/>
      <c r="LJJ130" s="65"/>
      <c r="LJL130" s="65"/>
      <c r="LJN130" s="65"/>
      <c r="LJP130" s="65"/>
      <c r="LJR130" s="65"/>
      <c r="LJT130" s="65"/>
      <c r="LJV130" s="65"/>
      <c r="LJX130" s="65"/>
      <c r="LJZ130" s="65"/>
      <c r="LKB130" s="65"/>
      <c r="LKD130" s="65"/>
      <c r="LKF130" s="65"/>
      <c r="LKH130" s="65"/>
      <c r="LKJ130" s="65"/>
      <c r="LKL130" s="65"/>
      <c r="LKN130" s="65"/>
      <c r="LKP130" s="65"/>
      <c r="LKR130" s="65"/>
      <c r="LKT130" s="65"/>
      <c r="LKV130" s="65"/>
      <c r="LKX130" s="65"/>
      <c r="LKZ130" s="65"/>
      <c r="LLB130" s="65"/>
      <c r="LLD130" s="65"/>
      <c r="LLF130" s="65"/>
      <c r="LLH130" s="65"/>
      <c r="LLJ130" s="65"/>
      <c r="LLL130" s="65"/>
      <c r="LLN130" s="65"/>
      <c r="LLP130" s="65"/>
      <c r="LLR130" s="65"/>
      <c r="LLT130" s="65"/>
      <c r="LLV130" s="65"/>
      <c r="LLX130" s="65"/>
      <c r="LLZ130" s="65"/>
      <c r="LMB130" s="65"/>
      <c r="LMD130" s="65"/>
      <c r="LMF130" s="65"/>
      <c r="LMH130" s="65"/>
      <c r="LMJ130" s="65"/>
      <c r="LML130" s="65"/>
      <c r="LMN130" s="65"/>
      <c r="LMP130" s="65"/>
      <c r="LMR130" s="65"/>
      <c r="LMT130" s="65"/>
      <c r="LMV130" s="65"/>
      <c r="LMX130" s="65"/>
      <c r="LMZ130" s="65"/>
      <c r="LNB130" s="65"/>
      <c r="LND130" s="65"/>
      <c r="LNF130" s="65"/>
      <c r="LNH130" s="65"/>
      <c r="LNJ130" s="65"/>
      <c r="LNL130" s="65"/>
      <c r="LNN130" s="65"/>
      <c r="LNP130" s="65"/>
      <c r="LNR130" s="65"/>
      <c r="LNT130" s="65"/>
      <c r="LNV130" s="65"/>
      <c r="LNX130" s="65"/>
      <c r="LNZ130" s="65"/>
      <c r="LOB130" s="65"/>
      <c r="LOD130" s="65"/>
      <c r="LOF130" s="65"/>
      <c r="LOH130" s="65"/>
      <c r="LOJ130" s="65"/>
      <c r="LOL130" s="65"/>
      <c r="LON130" s="65"/>
      <c r="LOP130" s="65"/>
      <c r="LOR130" s="65"/>
      <c r="LOT130" s="65"/>
      <c r="LOV130" s="65"/>
      <c r="LOX130" s="65"/>
      <c r="LOZ130" s="65"/>
      <c r="LPB130" s="65"/>
      <c r="LPD130" s="65"/>
      <c r="LPF130" s="65"/>
      <c r="LPH130" s="65"/>
      <c r="LPJ130" s="65"/>
      <c r="LPL130" s="65"/>
      <c r="LPN130" s="65"/>
      <c r="LPP130" s="65"/>
      <c r="LPR130" s="65"/>
      <c r="LPT130" s="65"/>
      <c r="LPV130" s="65"/>
      <c r="LPX130" s="65"/>
      <c r="LPZ130" s="65"/>
      <c r="LQB130" s="65"/>
      <c r="LQD130" s="65"/>
      <c r="LQF130" s="65"/>
      <c r="LQH130" s="65"/>
      <c r="LQJ130" s="65"/>
      <c r="LQL130" s="65"/>
      <c r="LQN130" s="65"/>
      <c r="LQP130" s="65"/>
      <c r="LQR130" s="65"/>
      <c r="LQT130" s="65"/>
      <c r="LQV130" s="65"/>
      <c r="LQX130" s="65"/>
      <c r="LQZ130" s="65"/>
      <c r="LRB130" s="65"/>
      <c r="LRD130" s="65"/>
      <c r="LRF130" s="65"/>
      <c r="LRH130" s="65"/>
      <c r="LRJ130" s="65"/>
      <c r="LRL130" s="65"/>
      <c r="LRN130" s="65"/>
      <c r="LRP130" s="65"/>
      <c r="LRR130" s="65"/>
      <c r="LRT130" s="65"/>
      <c r="LRV130" s="65"/>
      <c r="LRX130" s="65"/>
      <c r="LRZ130" s="65"/>
      <c r="LSB130" s="65"/>
      <c r="LSD130" s="65"/>
      <c r="LSF130" s="65"/>
      <c r="LSH130" s="65"/>
      <c r="LSJ130" s="65"/>
      <c r="LSL130" s="65"/>
      <c r="LSN130" s="65"/>
      <c r="LSP130" s="65"/>
      <c r="LSR130" s="65"/>
      <c r="LST130" s="65"/>
      <c r="LSV130" s="65"/>
      <c r="LSX130" s="65"/>
      <c r="LSZ130" s="65"/>
      <c r="LTB130" s="65"/>
      <c r="LTD130" s="65"/>
      <c r="LTF130" s="65"/>
      <c r="LTH130" s="65"/>
      <c r="LTJ130" s="65"/>
      <c r="LTL130" s="65"/>
      <c r="LTN130" s="65"/>
      <c r="LTP130" s="65"/>
      <c r="LTR130" s="65"/>
      <c r="LTT130" s="65"/>
      <c r="LTV130" s="65"/>
      <c r="LTX130" s="65"/>
      <c r="LTZ130" s="65"/>
      <c r="LUB130" s="65"/>
      <c r="LUD130" s="65"/>
      <c r="LUF130" s="65"/>
      <c r="LUH130" s="65"/>
      <c r="LUJ130" s="65"/>
      <c r="LUL130" s="65"/>
      <c r="LUN130" s="65"/>
      <c r="LUP130" s="65"/>
      <c r="LUR130" s="65"/>
      <c r="LUT130" s="65"/>
      <c r="LUV130" s="65"/>
      <c r="LUX130" s="65"/>
      <c r="LUZ130" s="65"/>
      <c r="LVB130" s="65"/>
      <c r="LVD130" s="65"/>
      <c r="LVF130" s="65"/>
      <c r="LVH130" s="65"/>
      <c r="LVJ130" s="65"/>
      <c r="LVL130" s="65"/>
      <c r="LVN130" s="65"/>
      <c r="LVP130" s="65"/>
      <c r="LVR130" s="65"/>
      <c r="LVT130" s="65"/>
      <c r="LVV130" s="65"/>
      <c r="LVX130" s="65"/>
      <c r="LVZ130" s="65"/>
      <c r="LWB130" s="65"/>
      <c r="LWD130" s="65"/>
      <c r="LWF130" s="65"/>
      <c r="LWH130" s="65"/>
      <c r="LWJ130" s="65"/>
      <c r="LWL130" s="65"/>
      <c r="LWN130" s="65"/>
      <c r="LWP130" s="65"/>
      <c r="LWR130" s="65"/>
      <c r="LWT130" s="65"/>
      <c r="LWV130" s="65"/>
      <c r="LWX130" s="65"/>
      <c r="LWZ130" s="65"/>
      <c r="LXB130" s="65"/>
      <c r="LXD130" s="65"/>
      <c r="LXF130" s="65"/>
      <c r="LXH130" s="65"/>
      <c r="LXJ130" s="65"/>
      <c r="LXL130" s="65"/>
      <c r="LXN130" s="65"/>
      <c r="LXP130" s="65"/>
      <c r="LXR130" s="65"/>
      <c r="LXT130" s="65"/>
      <c r="LXV130" s="65"/>
      <c r="LXX130" s="65"/>
      <c r="LXZ130" s="65"/>
      <c r="LYB130" s="65"/>
      <c r="LYD130" s="65"/>
      <c r="LYF130" s="65"/>
      <c r="LYH130" s="65"/>
      <c r="LYJ130" s="65"/>
      <c r="LYL130" s="65"/>
      <c r="LYN130" s="65"/>
      <c r="LYP130" s="65"/>
      <c r="LYR130" s="65"/>
      <c r="LYT130" s="65"/>
      <c r="LYV130" s="65"/>
      <c r="LYX130" s="65"/>
      <c r="LYZ130" s="65"/>
      <c r="LZB130" s="65"/>
      <c r="LZD130" s="65"/>
      <c r="LZF130" s="65"/>
      <c r="LZH130" s="65"/>
      <c r="LZJ130" s="65"/>
      <c r="LZL130" s="65"/>
      <c r="LZN130" s="65"/>
      <c r="LZP130" s="65"/>
      <c r="LZR130" s="65"/>
      <c r="LZT130" s="65"/>
      <c r="LZV130" s="65"/>
      <c r="LZX130" s="65"/>
      <c r="LZZ130" s="65"/>
      <c r="MAB130" s="65"/>
      <c r="MAD130" s="65"/>
      <c r="MAF130" s="65"/>
      <c r="MAH130" s="65"/>
      <c r="MAJ130" s="65"/>
      <c r="MAL130" s="65"/>
      <c r="MAN130" s="65"/>
      <c r="MAP130" s="65"/>
      <c r="MAR130" s="65"/>
      <c r="MAT130" s="65"/>
      <c r="MAV130" s="65"/>
      <c r="MAX130" s="65"/>
      <c r="MAZ130" s="65"/>
      <c r="MBB130" s="65"/>
      <c r="MBD130" s="65"/>
      <c r="MBF130" s="65"/>
      <c r="MBH130" s="65"/>
      <c r="MBJ130" s="65"/>
      <c r="MBL130" s="65"/>
      <c r="MBN130" s="65"/>
      <c r="MBP130" s="65"/>
      <c r="MBR130" s="65"/>
      <c r="MBT130" s="65"/>
      <c r="MBV130" s="65"/>
      <c r="MBX130" s="65"/>
      <c r="MBZ130" s="65"/>
      <c r="MCB130" s="65"/>
      <c r="MCD130" s="65"/>
      <c r="MCF130" s="65"/>
      <c r="MCH130" s="65"/>
      <c r="MCJ130" s="65"/>
      <c r="MCL130" s="65"/>
      <c r="MCN130" s="65"/>
      <c r="MCP130" s="65"/>
      <c r="MCR130" s="65"/>
      <c r="MCT130" s="65"/>
      <c r="MCV130" s="65"/>
      <c r="MCX130" s="65"/>
      <c r="MCZ130" s="65"/>
      <c r="MDB130" s="65"/>
      <c r="MDD130" s="65"/>
      <c r="MDF130" s="65"/>
      <c r="MDH130" s="65"/>
      <c r="MDJ130" s="65"/>
      <c r="MDL130" s="65"/>
      <c r="MDN130" s="65"/>
      <c r="MDP130" s="65"/>
      <c r="MDR130" s="65"/>
      <c r="MDT130" s="65"/>
      <c r="MDV130" s="65"/>
      <c r="MDX130" s="65"/>
      <c r="MDZ130" s="65"/>
      <c r="MEB130" s="65"/>
      <c r="MED130" s="65"/>
      <c r="MEF130" s="65"/>
      <c r="MEH130" s="65"/>
      <c r="MEJ130" s="65"/>
      <c r="MEL130" s="65"/>
      <c r="MEN130" s="65"/>
      <c r="MEP130" s="65"/>
      <c r="MER130" s="65"/>
      <c r="MET130" s="65"/>
      <c r="MEV130" s="65"/>
      <c r="MEX130" s="65"/>
      <c r="MEZ130" s="65"/>
      <c r="MFB130" s="65"/>
      <c r="MFD130" s="65"/>
      <c r="MFF130" s="65"/>
      <c r="MFH130" s="65"/>
      <c r="MFJ130" s="65"/>
      <c r="MFL130" s="65"/>
      <c r="MFN130" s="65"/>
      <c r="MFP130" s="65"/>
      <c r="MFR130" s="65"/>
      <c r="MFT130" s="65"/>
      <c r="MFV130" s="65"/>
      <c r="MFX130" s="65"/>
      <c r="MFZ130" s="65"/>
      <c r="MGB130" s="65"/>
      <c r="MGD130" s="65"/>
      <c r="MGF130" s="65"/>
      <c r="MGH130" s="65"/>
      <c r="MGJ130" s="65"/>
      <c r="MGL130" s="65"/>
      <c r="MGN130" s="65"/>
      <c r="MGP130" s="65"/>
      <c r="MGR130" s="65"/>
      <c r="MGT130" s="65"/>
      <c r="MGV130" s="65"/>
      <c r="MGX130" s="65"/>
      <c r="MGZ130" s="65"/>
      <c r="MHB130" s="65"/>
      <c r="MHD130" s="65"/>
      <c r="MHF130" s="65"/>
      <c r="MHH130" s="65"/>
      <c r="MHJ130" s="65"/>
      <c r="MHL130" s="65"/>
      <c r="MHN130" s="65"/>
      <c r="MHP130" s="65"/>
      <c r="MHR130" s="65"/>
      <c r="MHT130" s="65"/>
      <c r="MHV130" s="65"/>
      <c r="MHX130" s="65"/>
      <c r="MHZ130" s="65"/>
      <c r="MIB130" s="65"/>
      <c r="MID130" s="65"/>
      <c r="MIF130" s="65"/>
      <c r="MIH130" s="65"/>
      <c r="MIJ130" s="65"/>
      <c r="MIL130" s="65"/>
      <c r="MIN130" s="65"/>
      <c r="MIP130" s="65"/>
      <c r="MIR130" s="65"/>
      <c r="MIT130" s="65"/>
      <c r="MIV130" s="65"/>
      <c r="MIX130" s="65"/>
      <c r="MIZ130" s="65"/>
      <c r="MJB130" s="65"/>
      <c r="MJD130" s="65"/>
      <c r="MJF130" s="65"/>
      <c r="MJH130" s="65"/>
      <c r="MJJ130" s="65"/>
      <c r="MJL130" s="65"/>
      <c r="MJN130" s="65"/>
      <c r="MJP130" s="65"/>
      <c r="MJR130" s="65"/>
      <c r="MJT130" s="65"/>
      <c r="MJV130" s="65"/>
      <c r="MJX130" s="65"/>
      <c r="MJZ130" s="65"/>
      <c r="MKB130" s="65"/>
      <c r="MKD130" s="65"/>
      <c r="MKF130" s="65"/>
      <c r="MKH130" s="65"/>
      <c r="MKJ130" s="65"/>
      <c r="MKL130" s="65"/>
      <c r="MKN130" s="65"/>
      <c r="MKP130" s="65"/>
      <c r="MKR130" s="65"/>
      <c r="MKT130" s="65"/>
      <c r="MKV130" s="65"/>
      <c r="MKX130" s="65"/>
      <c r="MKZ130" s="65"/>
      <c r="MLB130" s="65"/>
      <c r="MLD130" s="65"/>
      <c r="MLF130" s="65"/>
      <c r="MLH130" s="65"/>
      <c r="MLJ130" s="65"/>
      <c r="MLL130" s="65"/>
      <c r="MLN130" s="65"/>
      <c r="MLP130" s="65"/>
      <c r="MLR130" s="65"/>
      <c r="MLT130" s="65"/>
      <c r="MLV130" s="65"/>
      <c r="MLX130" s="65"/>
      <c r="MLZ130" s="65"/>
      <c r="MMB130" s="65"/>
      <c r="MMD130" s="65"/>
      <c r="MMF130" s="65"/>
      <c r="MMH130" s="65"/>
      <c r="MMJ130" s="65"/>
      <c r="MML130" s="65"/>
      <c r="MMN130" s="65"/>
      <c r="MMP130" s="65"/>
      <c r="MMR130" s="65"/>
      <c r="MMT130" s="65"/>
      <c r="MMV130" s="65"/>
      <c r="MMX130" s="65"/>
      <c r="MMZ130" s="65"/>
      <c r="MNB130" s="65"/>
      <c r="MND130" s="65"/>
      <c r="MNF130" s="65"/>
      <c r="MNH130" s="65"/>
      <c r="MNJ130" s="65"/>
      <c r="MNL130" s="65"/>
      <c r="MNN130" s="65"/>
      <c r="MNP130" s="65"/>
      <c r="MNR130" s="65"/>
      <c r="MNT130" s="65"/>
      <c r="MNV130" s="65"/>
      <c r="MNX130" s="65"/>
      <c r="MNZ130" s="65"/>
      <c r="MOB130" s="65"/>
      <c r="MOD130" s="65"/>
      <c r="MOF130" s="65"/>
      <c r="MOH130" s="65"/>
      <c r="MOJ130" s="65"/>
      <c r="MOL130" s="65"/>
      <c r="MON130" s="65"/>
      <c r="MOP130" s="65"/>
      <c r="MOR130" s="65"/>
      <c r="MOT130" s="65"/>
      <c r="MOV130" s="65"/>
      <c r="MOX130" s="65"/>
      <c r="MOZ130" s="65"/>
      <c r="MPB130" s="65"/>
      <c r="MPD130" s="65"/>
      <c r="MPF130" s="65"/>
      <c r="MPH130" s="65"/>
      <c r="MPJ130" s="65"/>
      <c r="MPL130" s="65"/>
      <c r="MPN130" s="65"/>
      <c r="MPP130" s="65"/>
      <c r="MPR130" s="65"/>
      <c r="MPT130" s="65"/>
      <c r="MPV130" s="65"/>
      <c r="MPX130" s="65"/>
      <c r="MPZ130" s="65"/>
      <c r="MQB130" s="65"/>
      <c r="MQD130" s="65"/>
      <c r="MQF130" s="65"/>
      <c r="MQH130" s="65"/>
      <c r="MQJ130" s="65"/>
      <c r="MQL130" s="65"/>
      <c r="MQN130" s="65"/>
      <c r="MQP130" s="65"/>
      <c r="MQR130" s="65"/>
      <c r="MQT130" s="65"/>
      <c r="MQV130" s="65"/>
      <c r="MQX130" s="65"/>
      <c r="MQZ130" s="65"/>
      <c r="MRB130" s="65"/>
      <c r="MRD130" s="65"/>
      <c r="MRF130" s="65"/>
      <c r="MRH130" s="65"/>
      <c r="MRJ130" s="65"/>
      <c r="MRL130" s="65"/>
      <c r="MRN130" s="65"/>
      <c r="MRP130" s="65"/>
      <c r="MRR130" s="65"/>
      <c r="MRT130" s="65"/>
      <c r="MRV130" s="65"/>
      <c r="MRX130" s="65"/>
      <c r="MRZ130" s="65"/>
      <c r="MSB130" s="65"/>
      <c r="MSD130" s="65"/>
      <c r="MSF130" s="65"/>
      <c r="MSH130" s="65"/>
      <c r="MSJ130" s="65"/>
      <c r="MSL130" s="65"/>
      <c r="MSN130" s="65"/>
      <c r="MSP130" s="65"/>
      <c r="MSR130" s="65"/>
      <c r="MST130" s="65"/>
      <c r="MSV130" s="65"/>
      <c r="MSX130" s="65"/>
      <c r="MSZ130" s="65"/>
      <c r="MTB130" s="65"/>
      <c r="MTD130" s="65"/>
      <c r="MTF130" s="65"/>
      <c r="MTH130" s="65"/>
      <c r="MTJ130" s="65"/>
      <c r="MTL130" s="65"/>
      <c r="MTN130" s="65"/>
      <c r="MTP130" s="65"/>
      <c r="MTR130" s="65"/>
      <c r="MTT130" s="65"/>
      <c r="MTV130" s="65"/>
      <c r="MTX130" s="65"/>
      <c r="MTZ130" s="65"/>
      <c r="MUB130" s="65"/>
      <c r="MUD130" s="65"/>
      <c r="MUF130" s="65"/>
      <c r="MUH130" s="65"/>
      <c r="MUJ130" s="65"/>
      <c r="MUL130" s="65"/>
      <c r="MUN130" s="65"/>
      <c r="MUP130" s="65"/>
      <c r="MUR130" s="65"/>
      <c r="MUT130" s="65"/>
      <c r="MUV130" s="65"/>
      <c r="MUX130" s="65"/>
      <c r="MUZ130" s="65"/>
      <c r="MVB130" s="65"/>
      <c r="MVD130" s="65"/>
      <c r="MVF130" s="65"/>
      <c r="MVH130" s="65"/>
      <c r="MVJ130" s="65"/>
      <c r="MVL130" s="65"/>
      <c r="MVN130" s="65"/>
      <c r="MVP130" s="65"/>
      <c r="MVR130" s="65"/>
      <c r="MVT130" s="65"/>
      <c r="MVV130" s="65"/>
      <c r="MVX130" s="65"/>
      <c r="MVZ130" s="65"/>
      <c r="MWB130" s="65"/>
      <c r="MWD130" s="65"/>
      <c r="MWF130" s="65"/>
      <c r="MWH130" s="65"/>
      <c r="MWJ130" s="65"/>
      <c r="MWL130" s="65"/>
      <c r="MWN130" s="65"/>
      <c r="MWP130" s="65"/>
      <c r="MWR130" s="65"/>
      <c r="MWT130" s="65"/>
      <c r="MWV130" s="65"/>
      <c r="MWX130" s="65"/>
      <c r="MWZ130" s="65"/>
      <c r="MXB130" s="65"/>
      <c r="MXD130" s="65"/>
      <c r="MXF130" s="65"/>
      <c r="MXH130" s="65"/>
      <c r="MXJ130" s="65"/>
      <c r="MXL130" s="65"/>
      <c r="MXN130" s="65"/>
      <c r="MXP130" s="65"/>
      <c r="MXR130" s="65"/>
      <c r="MXT130" s="65"/>
      <c r="MXV130" s="65"/>
      <c r="MXX130" s="65"/>
      <c r="MXZ130" s="65"/>
      <c r="MYB130" s="65"/>
      <c r="MYD130" s="65"/>
      <c r="MYF130" s="65"/>
      <c r="MYH130" s="65"/>
      <c r="MYJ130" s="65"/>
      <c r="MYL130" s="65"/>
      <c r="MYN130" s="65"/>
      <c r="MYP130" s="65"/>
      <c r="MYR130" s="65"/>
      <c r="MYT130" s="65"/>
      <c r="MYV130" s="65"/>
      <c r="MYX130" s="65"/>
      <c r="MYZ130" s="65"/>
      <c r="MZB130" s="65"/>
      <c r="MZD130" s="65"/>
      <c r="MZF130" s="65"/>
      <c r="MZH130" s="65"/>
      <c r="MZJ130" s="65"/>
      <c r="MZL130" s="65"/>
      <c r="MZN130" s="65"/>
      <c r="MZP130" s="65"/>
      <c r="MZR130" s="65"/>
      <c r="MZT130" s="65"/>
      <c r="MZV130" s="65"/>
      <c r="MZX130" s="65"/>
      <c r="MZZ130" s="65"/>
      <c r="NAB130" s="65"/>
      <c r="NAD130" s="65"/>
      <c r="NAF130" s="65"/>
      <c r="NAH130" s="65"/>
      <c r="NAJ130" s="65"/>
      <c r="NAL130" s="65"/>
      <c r="NAN130" s="65"/>
      <c r="NAP130" s="65"/>
      <c r="NAR130" s="65"/>
      <c r="NAT130" s="65"/>
      <c r="NAV130" s="65"/>
      <c r="NAX130" s="65"/>
      <c r="NAZ130" s="65"/>
      <c r="NBB130" s="65"/>
      <c r="NBD130" s="65"/>
      <c r="NBF130" s="65"/>
      <c r="NBH130" s="65"/>
      <c r="NBJ130" s="65"/>
      <c r="NBL130" s="65"/>
      <c r="NBN130" s="65"/>
      <c r="NBP130" s="65"/>
      <c r="NBR130" s="65"/>
      <c r="NBT130" s="65"/>
      <c r="NBV130" s="65"/>
      <c r="NBX130" s="65"/>
      <c r="NBZ130" s="65"/>
      <c r="NCB130" s="65"/>
      <c r="NCD130" s="65"/>
      <c r="NCF130" s="65"/>
      <c r="NCH130" s="65"/>
      <c r="NCJ130" s="65"/>
      <c r="NCL130" s="65"/>
      <c r="NCN130" s="65"/>
      <c r="NCP130" s="65"/>
      <c r="NCR130" s="65"/>
      <c r="NCT130" s="65"/>
      <c r="NCV130" s="65"/>
      <c r="NCX130" s="65"/>
      <c r="NCZ130" s="65"/>
      <c r="NDB130" s="65"/>
      <c r="NDD130" s="65"/>
      <c r="NDF130" s="65"/>
      <c r="NDH130" s="65"/>
      <c r="NDJ130" s="65"/>
      <c r="NDL130" s="65"/>
      <c r="NDN130" s="65"/>
      <c r="NDP130" s="65"/>
      <c r="NDR130" s="65"/>
      <c r="NDT130" s="65"/>
      <c r="NDV130" s="65"/>
      <c r="NDX130" s="65"/>
      <c r="NDZ130" s="65"/>
      <c r="NEB130" s="65"/>
      <c r="NED130" s="65"/>
      <c r="NEF130" s="65"/>
      <c r="NEH130" s="65"/>
      <c r="NEJ130" s="65"/>
      <c r="NEL130" s="65"/>
      <c r="NEN130" s="65"/>
      <c r="NEP130" s="65"/>
      <c r="NER130" s="65"/>
      <c r="NET130" s="65"/>
      <c r="NEV130" s="65"/>
      <c r="NEX130" s="65"/>
      <c r="NEZ130" s="65"/>
      <c r="NFB130" s="65"/>
      <c r="NFD130" s="65"/>
      <c r="NFF130" s="65"/>
      <c r="NFH130" s="65"/>
      <c r="NFJ130" s="65"/>
      <c r="NFL130" s="65"/>
      <c r="NFN130" s="65"/>
      <c r="NFP130" s="65"/>
      <c r="NFR130" s="65"/>
      <c r="NFT130" s="65"/>
      <c r="NFV130" s="65"/>
      <c r="NFX130" s="65"/>
      <c r="NFZ130" s="65"/>
      <c r="NGB130" s="65"/>
      <c r="NGD130" s="65"/>
      <c r="NGF130" s="65"/>
      <c r="NGH130" s="65"/>
      <c r="NGJ130" s="65"/>
      <c r="NGL130" s="65"/>
      <c r="NGN130" s="65"/>
      <c r="NGP130" s="65"/>
      <c r="NGR130" s="65"/>
      <c r="NGT130" s="65"/>
      <c r="NGV130" s="65"/>
      <c r="NGX130" s="65"/>
      <c r="NGZ130" s="65"/>
      <c r="NHB130" s="65"/>
      <c r="NHD130" s="65"/>
      <c r="NHF130" s="65"/>
      <c r="NHH130" s="65"/>
      <c r="NHJ130" s="65"/>
      <c r="NHL130" s="65"/>
      <c r="NHN130" s="65"/>
      <c r="NHP130" s="65"/>
      <c r="NHR130" s="65"/>
      <c r="NHT130" s="65"/>
      <c r="NHV130" s="65"/>
      <c r="NHX130" s="65"/>
      <c r="NHZ130" s="65"/>
      <c r="NIB130" s="65"/>
      <c r="NID130" s="65"/>
      <c r="NIF130" s="65"/>
      <c r="NIH130" s="65"/>
      <c r="NIJ130" s="65"/>
      <c r="NIL130" s="65"/>
      <c r="NIN130" s="65"/>
      <c r="NIP130" s="65"/>
      <c r="NIR130" s="65"/>
      <c r="NIT130" s="65"/>
      <c r="NIV130" s="65"/>
      <c r="NIX130" s="65"/>
      <c r="NIZ130" s="65"/>
      <c r="NJB130" s="65"/>
      <c r="NJD130" s="65"/>
      <c r="NJF130" s="65"/>
      <c r="NJH130" s="65"/>
      <c r="NJJ130" s="65"/>
      <c r="NJL130" s="65"/>
      <c r="NJN130" s="65"/>
      <c r="NJP130" s="65"/>
      <c r="NJR130" s="65"/>
      <c r="NJT130" s="65"/>
      <c r="NJV130" s="65"/>
      <c r="NJX130" s="65"/>
      <c r="NJZ130" s="65"/>
      <c r="NKB130" s="65"/>
      <c r="NKD130" s="65"/>
      <c r="NKF130" s="65"/>
      <c r="NKH130" s="65"/>
      <c r="NKJ130" s="65"/>
      <c r="NKL130" s="65"/>
      <c r="NKN130" s="65"/>
      <c r="NKP130" s="65"/>
      <c r="NKR130" s="65"/>
      <c r="NKT130" s="65"/>
      <c r="NKV130" s="65"/>
      <c r="NKX130" s="65"/>
      <c r="NKZ130" s="65"/>
      <c r="NLB130" s="65"/>
      <c r="NLD130" s="65"/>
      <c r="NLF130" s="65"/>
      <c r="NLH130" s="65"/>
      <c r="NLJ130" s="65"/>
      <c r="NLL130" s="65"/>
      <c r="NLN130" s="65"/>
      <c r="NLP130" s="65"/>
      <c r="NLR130" s="65"/>
      <c r="NLT130" s="65"/>
      <c r="NLV130" s="65"/>
      <c r="NLX130" s="65"/>
      <c r="NLZ130" s="65"/>
      <c r="NMB130" s="65"/>
      <c r="NMD130" s="65"/>
      <c r="NMF130" s="65"/>
      <c r="NMH130" s="65"/>
      <c r="NMJ130" s="65"/>
      <c r="NML130" s="65"/>
      <c r="NMN130" s="65"/>
      <c r="NMP130" s="65"/>
      <c r="NMR130" s="65"/>
      <c r="NMT130" s="65"/>
      <c r="NMV130" s="65"/>
      <c r="NMX130" s="65"/>
      <c r="NMZ130" s="65"/>
      <c r="NNB130" s="65"/>
      <c r="NND130" s="65"/>
      <c r="NNF130" s="65"/>
      <c r="NNH130" s="65"/>
      <c r="NNJ130" s="65"/>
      <c r="NNL130" s="65"/>
      <c r="NNN130" s="65"/>
      <c r="NNP130" s="65"/>
      <c r="NNR130" s="65"/>
      <c r="NNT130" s="65"/>
      <c r="NNV130" s="65"/>
      <c r="NNX130" s="65"/>
      <c r="NNZ130" s="65"/>
      <c r="NOB130" s="65"/>
      <c r="NOD130" s="65"/>
      <c r="NOF130" s="65"/>
      <c r="NOH130" s="65"/>
      <c r="NOJ130" s="65"/>
      <c r="NOL130" s="65"/>
      <c r="NON130" s="65"/>
      <c r="NOP130" s="65"/>
      <c r="NOR130" s="65"/>
      <c r="NOT130" s="65"/>
      <c r="NOV130" s="65"/>
      <c r="NOX130" s="65"/>
      <c r="NOZ130" s="65"/>
      <c r="NPB130" s="65"/>
      <c r="NPD130" s="65"/>
      <c r="NPF130" s="65"/>
      <c r="NPH130" s="65"/>
      <c r="NPJ130" s="65"/>
      <c r="NPL130" s="65"/>
      <c r="NPN130" s="65"/>
      <c r="NPP130" s="65"/>
      <c r="NPR130" s="65"/>
      <c r="NPT130" s="65"/>
      <c r="NPV130" s="65"/>
      <c r="NPX130" s="65"/>
      <c r="NPZ130" s="65"/>
      <c r="NQB130" s="65"/>
      <c r="NQD130" s="65"/>
      <c r="NQF130" s="65"/>
      <c r="NQH130" s="65"/>
      <c r="NQJ130" s="65"/>
      <c r="NQL130" s="65"/>
      <c r="NQN130" s="65"/>
      <c r="NQP130" s="65"/>
      <c r="NQR130" s="65"/>
      <c r="NQT130" s="65"/>
      <c r="NQV130" s="65"/>
      <c r="NQX130" s="65"/>
      <c r="NQZ130" s="65"/>
      <c r="NRB130" s="65"/>
      <c r="NRD130" s="65"/>
      <c r="NRF130" s="65"/>
      <c r="NRH130" s="65"/>
      <c r="NRJ130" s="65"/>
      <c r="NRL130" s="65"/>
      <c r="NRN130" s="65"/>
      <c r="NRP130" s="65"/>
      <c r="NRR130" s="65"/>
      <c r="NRT130" s="65"/>
      <c r="NRV130" s="65"/>
      <c r="NRX130" s="65"/>
      <c r="NRZ130" s="65"/>
      <c r="NSB130" s="65"/>
      <c r="NSD130" s="65"/>
      <c r="NSF130" s="65"/>
      <c r="NSH130" s="65"/>
      <c r="NSJ130" s="65"/>
      <c r="NSL130" s="65"/>
      <c r="NSN130" s="65"/>
      <c r="NSP130" s="65"/>
      <c r="NSR130" s="65"/>
      <c r="NST130" s="65"/>
      <c r="NSV130" s="65"/>
      <c r="NSX130" s="65"/>
      <c r="NSZ130" s="65"/>
      <c r="NTB130" s="65"/>
      <c r="NTD130" s="65"/>
      <c r="NTF130" s="65"/>
      <c r="NTH130" s="65"/>
      <c r="NTJ130" s="65"/>
      <c r="NTL130" s="65"/>
      <c r="NTN130" s="65"/>
      <c r="NTP130" s="65"/>
      <c r="NTR130" s="65"/>
      <c r="NTT130" s="65"/>
      <c r="NTV130" s="65"/>
      <c r="NTX130" s="65"/>
      <c r="NTZ130" s="65"/>
      <c r="NUB130" s="65"/>
      <c r="NUD130" s="65"/>
      <c r="NUF130" s="65"/>
      <c r="NUH130" s="65"/>
      <c r="NUJ130" s="65"/>
      <c r="NUL130" s="65"/>
      <c r="NUN130" s="65"/>
      <c r="NUP130" s="65"/>
      <c r="NUR130" s="65"/>
      <c r="NUT130" s="65"/>
      <c r="NUV130" s="65"/>
      <c r="NUX130" s="65"/>
      <c r="NUZ130" s="65"/>
      <c r="NVB130" s="65"/>
      <c r="NVD130" s="65"/>
      <c r="NVF130" s="65"/>
      <c r="NVH130" s="65"/>
      <c r="NVJ130" s="65"/>
      <c r="NVL130" s="65"/>
      <c r="NVN130" s="65"/>
      <c r="NVP130" s="65"/>
      <c r="NVR130" s="65"/>
      <c r="NVT130" s="65"/>
      <c r="NVV130" s="65"/>
      <c r="NVX130" s="65"/>
      <c r="NVZ130" s="65"/>
      <c r="NWB130" s="65"/>
      <c r="NWD130" s="65"/>
      <c r="NWF130" s="65"/>
      <c r="NWH130" s="65"/>
      <c r="NWJ130" s="65"/>
      <c r="NWL130" s="65"/>
      <c r="NWN130" s="65"/>
      <c r="NWP130" s="65"/>
      <c r="NWR130" s="65"/>
      <c r="NWT130" s="65"/>
      <c r="NWV130" s="65"/>
      <c r="NWX130" s="65"/>
      <c r="NWZ130" s="65"/>
      <c r="NXB130" s="65"/>
      <c r="NXD130" s="65"/>
      <c r="NXF130" s="65"/>
      <c r="NXH130" s="65"/>
      <c r="NXJ130" s="65"/>
      <c r="NXL130" s="65"/>
      <c r="NXN130" s="65"/>
      <c r="NXP130" s="65"/>
      <c r="NXR130" s="65"/>
      <c r="NXT130" s="65"/>
      <c r="NXV130" s="65"/>
      <c r="NXX130" s="65"/>
      <c r="NXZ130" s="65"/>
      <c r="NYB130" s="65"/>
      <c r="NYD130" s="65"/>
      <c r="NYF130" s="65"/>
      <c r="NYH130" s="65"/>
      <c r="NYJ130" s="65"/>
      <c r="NYL130" s="65"/>
      <c r="NYN130" s="65"/>
      <c r="NYP130" s="65"/>
      <c r="NYR130" s="65"/>
      <c r="NYT130" s="65"/>
      <c r="NYV130" s="65"/>
      <c r="NYX130" s="65"/>
      <c r="NYZ130" s="65"/>
      <c r="NZB130" s="65"/>
      <c r="NZD130" s="65"/>
      <c r="NZF130" s="65"/>
      <c r="NZH130" s="65"/>
      <c r="NZJ130" s="65"/>
      <c r="NZL130" s="65"/>
      <c r="NZN130" s="65"/>
      <c r="NZP130" s="65"/>
      <c r="NZR130" s="65"/>
      <c r="NZT130" s="65"/>
      <c r="NZV130" s="65"/>
      <c r="NZX130" s="65"/>
      <c r="NZZ130" s="65"/>
      <c r="OAB130" s="65"/>
      <c r="OAD130" s="65"/>
      <c r="OAF130" s="65"/>
      <c r="OAH130" s="65"/>
      <c r="OAJ130" s="65"/>
      <c r="OAL130" s="65"/>
      <c r="OAN130" s="65"/>
      <c r="OAP130" s="65"/>
      <c r="OAR130" s="65"/>
      <c r="OAT130" s="65"/>
      <c r="OAV130" s="65"/>
      <c r="OAX130" s="65"/>
      <c r="OAZ130" s="65"/>
      <c r="OBB130" s="65"/>
      <c r="OBD130" s="65"/>
      <c r="OBF130" s="65"/>
      <c r="OBH130" s="65"/>
      <c r="OBJ130" s="65"/>
      <c r="OBL130" s="65"/>
      <c r="OBN130" s="65"/>
      <c r="OBP130" s="65"/>
      <c r="OBR130" s="65"/>
      <c r="OBT130" s="65"/>
      <c r="OBV130" s="65"/>
      <c r="OBX130" s="65"/>
      <c r="OBZ130" s="65"/>
      <c r="OCB130" s="65"/>
      <c r="OCD130" s="65"/>
      <c r="OCF130" s="65"/>
      <c r="OCH130" s="65"/>
      <c r="OCJ130" s="65"/>
      <c r="OCL130" s="65"/>
      <c r="OCN130" s="65"/>
      <c r="OCP130" s="65"/>
      <c r="OCR130" s="65"/>
      <c r="OCT130" s="65"/>
      <c r="OCV130" s="65"/>
      <c r="OCX130" s="65"/>
      <c r="OCZ130" s="65"/>
      <c r="ODB130" s="65"/>
      <c r="ODD130" s="65"/>
      <c r="ODF130" s="65"/>
      <c r="ODH130" s="65"/>
      <c r="ODJ130" s="65"/>
      <c r="ODL130" s="65"/>
      <c r="ODN130" s="65"/>
      <c r="ODP130" s="65"/>
      <c r="ODR130" s="65"/>
      <c r="ODT130" s="65"/>
      <c r="ODV130" s="65"/>
      <c r="ODX130" s="65"/>
      <c r="ODZ130" s="65"/>
      <c r="OEB130" s="65"/>
      <c r="OED130" s="65"/>
      <c r="OEF130" s="65"/>
      <c r="OEH130" s="65"/>
      <c r="OEJ130" s="65"/>
      <c r="OEL130" s="65"/>
      <c r="OEN130" s="65"/>
      <c r="OEP130" s="65"/>
      <c r="OER130" s="65"/>
      <c r="OET130" s="65"/>
      <c r="OEV130" s="65"/>
      <c r="OEX130" s="65"/>
      <c r="OEZ130" s="65"/>
      <c r="OFB130" s="65"/>
      <c r="OFD130" s="65"/>
      <c r="OFF130" s="65"/>
      <c r="OFH130" s="65"/>
      <c r="OFJ130" s="65"/>
      <c r="OFL130" s="65"/>
      <c r="OFN130" s="65"/>
      <c r="OFP130" s="65"/>
      <c r="OFR130" s="65"/>
      <c r="OFT130" s="65"/>
      <c r="OFV130" s="65"/>
      <c r="OFX130" s="65"/>
      <c r="OFZ130" s="65"/>
      <c r="OGB130" s="65"/>
      <c r="OGD130" s="65"/>
      <c r="OGF130" s="65"/>
      <c r="OGH130" s="65"/>
      <c r="OGJ130" s="65"/>
      <c r="OGL130" s="65"/>
      <c r="OGN130" s="65"/>
      <c r="OGP130" s="65"/>
      <c r="OGR130" s="65"/>
      <c r="OGT130" s="65"/>
      <c r="OGV130" s="65"/>
      <c r="OGX130" s="65"/>
      <c r="OGZ130" s="65"/>
      <c r="OHB130" s="65"/>
      <c r="OHD130" s="65"/>
      <c r="OHF130" s="65"/>
      <c r="OHH130" s="65"/>
      <c r="OHJ130" s="65"/>
      <c r="OHL130" s="65"/>
      <c r="OHN130" s="65"/>
      <c r="OHP130" s="65"/>
      <c r="OHR130" s="65"/>
      <c r="OHT130" s="65"/>
      <c r="OHV130" s="65"/>
      <c r="OHX130" s="65"/>
      <c r="OHZ130" s="65"/>
      <c r="OIB130" s="65"/>
      <c r="OID130" s="65"/>
      <c r="OIF130" s="65"/>
      <c r="OIH130" s="65"/>
      <c r="OIJ130" s="65"/>
      <c r="OIL130" s="65"/>
      <c r="OIN130" s="65"/>
      <c r="OIP130" s="65"/>
      <c r="OIR130" s="65"/>
      <c r="OIT130" s="65"/>
      <c r="OIV130" s="65"/>
      <c r="OIX130" s="65"/>
      <c r="OIZ130" s="65"/>
      <c r="OJB130" s="65"/>
      <c r="OJD130" s="65"/>
      <c r="OJF130" s="65"/>
      <c r="OJH130" s="65"/>
      <c r="OJJ130" s="65"/>
      <c r="OJL130" s="65"/>
      <c r="OJN130" s="65"/>
      <c r="OJP130" s="65"/>
      <c r="OJR130" s="65"/>
      <c r="OJT130" s="65"/>
      <c r="OJV130" s="65"/>
      <c r="OJX130" s="65"/>
      <c r="OJZ130" s="65"/>
      <c r="OKB130" s="65"/>
      <c r="OKD130" s="65"/>
      <c r="OKF130" s="65"/>
      <c r="OKH130" s="65"/>
      <c r="OKJ130" s="65"/>
      <c r="OKL130" s="65"/>
      <c r="OKN130" s="65"/>
      <c r="OKP130" s="65"/>
      <c r="OKR130" s="65"/>
      <c r="OKT130" s="65"/>
      <c r="OKV130" s="65"/>
      <c r="OKX130" s="65"/>
      <c r="OKZ130" s="65"/>
      <c r="OLB130" s="65"/>
      <c r="OLD130" s="65"/>
      <c r="OLF130" s="65"/>
      <c r="OLH130" s="65"/>
      <c r="OLJ130" s="65"/>
      <c r="OLL130" s="65"/>
      <c r="OLN130" s="65"/>
      <c r="OLP130" s="65"/>
      <c r="OLR130" s="65"/>
      <c r="OLT130" s="65"/>
      <c r="OLV130" s="65"/>
      <c r="OLX130" s="65"/>
      <c r="OLZ130" s="65"/>
      <c r="OMB130" s="65"/>
      <c r="OMD130" s="65"/>
      <c r="OMF130" s="65"/>
      <c r="OMH130" s="65"/>
      <c r="OMJ130" s="65"/>
      <c r="OML130" s="65"/>
      <c r="OMN130" s="65"/>
      <c r="OMP130" s="65"/>
      <c r="OMR130" s="65"/>
      <c r="OMT130" s="65"/>
      <c r="OMV130" s="65"/>
      <c r="OMX130" s="65"/>
      <c r="OMZ130" s="65"/>
      <c r="ONB130" s="65"/>
      <c r="OND130" s="65"/>
      <c r="ONF130" s="65"/>
      <c r="ONH130" s="65"/>
      <c r="ONJ130" s="65"/>
      <c r="ONL130" s="65"/>
      <c r="ONN130" s="65"/>
      <c r="ONP130" s="65"/>
      <c r="ONR130" s="65"/>
      <c r="ONT130" s="65"/>
      <c r="ONV130" s="65"/>
      <c r="ONX130" s="65"/>
      <c r="ONZ130" s="65"/>
      <c r="OOB130" s="65"/>
      <c r="OOD130" s="65"/>
      <c r="OOF130" s="65"/>
      <c r="OOH130" s="65"/>
      <c r="OOJ130" s="65"/>
      <c r="OOL130" s="65"/>
      <c r="OON130" s="65"/>
      <c r="OOP130" s="65"/>
      <c r="OOR130" s="65"/>
      <c r="OOT130" s="65"/>
      <c r="OOV130" s="65"/>
      <c r="OOX130" s="65"/>
      <c r="OOZ130" s="65"/>
      <c r="OPB130" s="65"/>
      <c r="OPD130" s="65"/>
      <c r="OPF130" s="65"/>
      <c r="OPH130" s="65"/>
      <c r="OPJ130" s="65"/>
      <c r="OPL130" s="65"/>
      <c r="OPN130" s="65"/>
      <c r="OPP130" s="65"/>
      <c r="OPR130" s="65"/>
      <c r="OPT130" s="65"/>
      <c r="OPV130" s="65"/>
      <c r="OPX130" s="65"/>
      <c r="OPZ130" s="65"/>
      <c r="OQB130" s="65"/>
      <c r="OQD130" s="65"/>
      <c r="OQF130" s="65"/>
      <c r="OQH130" s="65"/>
      <c r="OQJ130" s="65"/>
      <c r="OQL130" s="65"/>
      <c r="OQN130" s="65"/>
      <c r="OQP130" s="65"/>
      <c r="OQR130" s="65"/>
      <c r="OQT130" s="65"/>
      <c r="OQV130" s="65"/>
      <c r="OQX130" s="65"/>
      <c r="OQZ130" s="65"/>
      <c r="ORB130" s="65"/>
      <c r="ORD130" s="65"/>
      <c r="ORF130" s="65"/>
      <c r="ORH130" s="65"/>
      <c r="ORJ130" s="65"/>
      <c r="ORL130" s="65"/>
      <c r="ORN130" s="65"/>
      <c r="ORP130" s="65"/>
      <c r="ORR130" s="65"/>
      <c r="ORT130" s="65"/>
      <c r="ORV130" s="65"/>
      <c r="ORX130" s="65"/>
      <c r="ORZ130" s="65"/>
      <c r="OSB130" s="65"/>
      <c r="OSD130" s="65"/>
      <c r="OSF130" s="65"/>
      <c r="OSH130" s="65"/>
      <c r="OSJ130" s="65"/>
      <c r="OSL130" s="65"/>
      <c r="OSN130" s="65"/>
      <c r="OSP130" s="65"/>
      <c r="OSR130" s="65"/>
      <c r="OST130" s="65"/>
      <c r="OSV130" s="65"/>
      <c r="OSX130" s="65"/>
      <c r="OSZ130" s="65"/>
      <c r="OTB130" s="65"/>
      <c r="OTD130" s="65"/>
      <c r="OTF130" s="65"/>
      <c r="OTH130" s="65"/>
      <c r="OTJ130" s="65"/>
      <c r="OTL130" s="65"/>
      <c r="OTN130" s="65"/>
      <c r="OTP130" s="65"/>
      <c r="OTR130" s="65"/>
      <c r="OTT130" s="65"/>
      <c r="OTV130" s="65"/>
      <c r="OTX130" s="65"/>
      <c r="OTZ130" s="65"/>
      <c r="OUB130" s="65"/>
      <c r="OUD130" s="65"/>
      <c r="OUF130" s="65"/>
      <c r="OUH130" s="65"/>
      <c r="OUJ130" s="65"/>
      <c r="OUL130" s="65"/>
      <c r="OUN130" s="65"/>
      <c r="OUP130" s="65"/>
      <c r="OUR130" s="65"/>
      <c r="OUT130" s="65"/>
      <c r="OUV130" s="65"/>
      <c r="OUX130" s="65"/>
      <c r="OUZ130" s="65"/>
      <c r="OVB130" s="65"/>
      <c r="OVD130" s="65"/>
      <c r="OVF130" s="65"/>
      <c r="OVH130" s="65"/>
      <c r="OVJ130" s="65"/>
      <c r="OVL130" s="65"/>
      <c r="OVN130" s="65"/>
      <c r="OVP130" s="65"/>
      <c r="OVR130" s="65"/>
      <c r="OVT130" s="65"/>
      <c r="OVV130" s="65"/>
      <c r="OVX130" s="65"/>
      <c r="OVZ130" s="65"/>
      <c r="OWB130" s="65"/>
      <c r="OWD130" s="65"/>
      <c r="OWF130" s="65"/>
      <c r="OWH130" s="65"/>
      <c r="OWJ130" s="65"/>
      <c r="OWL130" s="65"/>
      <c r="OWN130" s="65"/>
      <c r="OWP130" s="65"/>
      <c r="OWR130" s="65"/>
      <c r="OWT130" s="65"/>
      <c r="OWV130" s="65"/>
      <c r="OWX130" s="65"/>
      <c r="OWZ130" s="65"/>
      <c r="OXB130" s="65"/>
      <c r="OXD130" s="65"/>
      <c r="OXF130" s="65"/>
      <c r="OXH130" s="65"/>
      <c r="OXJ130" s="65"/>
      <c r="OXL130" s="65"/>
      <c r="OXN130" s="65"/>
      <c r="OXP130" s="65"/>
      <c r="OXR130" s="65"/>
      <c r="OXT130" s="65"/>
      <c r="OXV130" s="65"/>
      <c r="OXX130" s="65"/>
      <c r="OXZ130" s="65"/>
      <c r="OYB130" s="65"/>
      <c r="OYD130" s="65"/>
      <c r="OYF130" s="65"/>
      <c r="OYH130" s="65"/>
      <c r="OYJ130" s="65"/>
      <c r="OYL130" s="65"/>
      <c r="OYN130" s="65"/>
      <c r="OYP130" s="65"/>
      <c r="OYR130" s="65"/>
      <c r="OYT130" s="65"/>
      <c r="OYV130" s="65"/>
      <c r="OYX130" s="65"/>
      <c r="OYZ130" s="65"/>
      <c r="OZB130" s="65"/>
      <c r="OZD130" s="65"/>
      <c r="OZF130" s="65"/>
      <c r="OZH130" s="65"/>
      <c r="OZJ130" s="65"/>
      <c r="OZL130" s="65"/>
      <c r="OZN130" s="65"/>
      <c r="OZP130" s="65"/>
      <c r="OZR130" s="65"/>
      <c r="OZT130" s="65"/>
      <c r="OZV130" s="65"/>
      <c r="OZX130" s="65"/>
      <c r="OZZ130" s="65"/>
      <c r="PAB130" s="65"/>
      <c r="PAD130" s="65"/>
      <c r="PAF130" s="65"/>
      <c r="PAH130" s="65"/>
      <c r="PAJ130" s="65"/>
      <c r="PAL130" s="65"/>
      <c r="PAN130" s="65"/>
      <c r="PAP130" s="65"/>
      <c r="PAR130" s="65"/>
      <c r="PAT130" s="65"/>
      <c r="PAV130" s="65"/>
      <c r="PAX130" s="65"/>
      <c r="PAZ130" s="65"/>
      <c r="PBB130" s="65"/>
      <c r="PBD130" s="65"/>
      <c r="PBF130" s="65"/>
      <c r="PBH130" s="65"/>
      <c r="PBJ130" s="65"/>
      <c r="PBL130" s="65"/>
      <c r="PBN130" s="65"/>
      <c r="PBP130" s="65"/>
      <c r="PBR130" s="65"/>
      <c r="PBT130" s="65"/>
      <c r="PBV130" s="65"/>
      <c r="PBX130" s="65"/>
      <c r="PBZ130" s="65"/>
      <c r="PCB130" s="65"/>
      <c r="PCD130" s="65"/>
      <c r="PCF130" s="65"/>
      <c r="PCH130" s="65"/>
      <c r="PCJ130" s="65"/>
      <c r="PCL130" s="65"/>
      <c r="PCN130" s="65"/>
      <c r="PCP130" s="65"/>
      <c r="PCR130" s="65"/>
      <c r="PCT130" s="65"/>
      <c r="PCV130" s="65"/>
      <c r="PCX130" s="65"/>
      <c r="PCZ130" s="65"/>
      <c r="PDB130" s="65"/>
      <c r="PDD130" s="65"/>
      <c r="PDF130" s="65"/>
      <c r="PDH130" s="65"/>
      <c r="PDJ130" s="65"/>
      <c r="PDL130" s="65"/>
      <c r="PDN130" s="65"/>
      <c r="PDP130" s="65"/>
      <c r="PDR130" s="65"/>
      <c r="PDT130" s="65"/>
      <c r="PDV130" s="65"/>
      <c r="PDX130" s="65"/>
      <c r="PDZ130" s="65"/>
      <c r="PEB130" s="65"/>
      <c r="PED130" s="65"/>
      <c r="PEF130" s="65"/>
      <c r="PEH130" s="65"/>
      <c r="PEJ130" s="65"/>
      <c r="PEL130" s="65"/>
      <c r="PEN130" s="65"/>
      <c r="PEP130" s="65"/>
      <c r="PER130" s="65"/>
      <c r="PET130" s="65"/>
      <c r="PEV130" s="65"/>
      <c r="PEX130" s="65"/>
      <c r="PEZ130" s="65"/>
      <c r="PFB130" s="65"/>
      <c r="PFD130" s="65"/>
      <c r="PFF130" s="65"/>
      <c r="PFH130" s="65"/>
      <c r="PFJ130" s="65"/>
      <c r="PFL130" s="65"/>
      <c r="PFN130" s="65"/>
      <c r="PFP130" s="65"/>
      <c r="PFR130" s="65"/>
      <c r="PFT130" s="65"/>
      <c r="PFV130" s="65"/>
      <c r="PFX130" s="65"/>
      <c r="PFZ130" s="65"/>
      <c r="PGB130" s="65"/>
      <c r="PGD130" s="65"/>
      <c r="PGF130" s="65"/>
      <c r="PGH130" s="65"/>
      <c r="PGJ130" s="65"/>
      <c r="PGL130" s="65"/>
      <c r="PGN130" s="65"/>
      <c r="PGP130" s="65"/>
      <c r="PGR130" s="65"/>
      <c r="PGT130" s="65"/>
      <c r="PGV130" s="65"/>
      <c r="PGX130" s="65"/>
      <c r="PGZ130" s="65"/>
      <c r="PHB130" s="65"/>
      <c r="PHD130" s="65"/>
      <c r="PHF130" s="65"/>
      <c r="PHH130" s="65"/>
      <c r="PHJ130" s="65"/>
      <c r="PHL130" s="65"/>
      <c r="PHN130" s="65"/>
      <c r="PHP130" s="65"/>
      <c r="PHR130" s="65"/>
      <c r="PHT130" s="65"/>
      <c r="PHV130" s="65"/>
      <c r="PHX130" s="65"/>
      <c r="PHZ130" s="65"/>
      <c r="PIB130" s="65"/>
      <c r="PID130" s="65"/>
      <c r="PIF130" s="65"/>
      <c r="PIH130" s="65"/>
      <c r="PIJ130" s="65"/>
      <c r="PIL130" s="65"/>
      <c r="PIN130" s="65"/>
      <c r="PIP130" s="65"/>
      <c r="PIR130" s="65"/>
      <c r="PIT130" s="65"/>
      <c r="PIV130" s="65"/>
      <c r="PIX130" s="65"/>
      <c r="PIZ130" s="65"/>
      <c r="PJB130" s="65"/>
      <c r="PJD130" s="65"/>
      <c r="PJF130" s="65"/>
      <c r="PJH130" s="65"/>
      <c r="PJJ130" s="65"/>
      <c r="PJL130" s="65"/>
      <c r="PJN130" s="65"/>
      <c r="PJP130" s="65"/>
      <c r="PJR130" s="65"/>
      <c r="PJT130" s="65"/>
      <c r="PJV130" s="65"/>
      <c r="PJX130" s="65"/>
      <c r="PJZ130" s="65"/>
      <c r="PKB130" s="65"/>
      <c r="PKD130" s="65"/>
      <c r="PKF130" s="65"/>
      <c r="PKH130" s="65"/>
      <c r="PKJ130" s="65"/>
      <c r="PKL130" s="65"/>
      <c r="PKN130" s="65"/>
      <c r="PKP130" s="65"/>
      <c r="PKR130" s="65"/>
      <c r="PKT130" s="65"/>
      <c r="PKV130" s="65"/>
      <c r="PKX130" s="65"/>
      <c r="PKZ130" s="65"/>
      <c r="PLB130" s="65"/>
      <c r="PLD130" s="65"/>
      <c r="PLF130" s="65"/>
      <c r="PLH130" s="65"/>
      <c r="PLJ130" s="65"/>
      <c r="PLL130" s="65"/>
      <c r="PLN130" s="65"/>
      <c r="PLP130" s="65"/>
      <c r="PLR130" s="65"/>
      <c r="PLT130" s="65"/>
      <c r="PLV130" s="65"/>
      <c r="PLX130" s="65"/>
      <c r="PLZ130" s="65"/>
      <c r="PMB130" s="65"/>
      <c r="PMD130" s="65"/>
      <c r="PMF130" s="65"/>
      <c r="PMH130" s="65"/>
      <c r="PMJ130" s="65"/>
      <c r="PML130" s="65"/>
      <c r="PMN130" s="65"/>
      <c r="PMP130" s="65"/>
      <c r="PMR130" s="65"/>
      <c r="PMT130" s="65"/>
      <c r="PMV130" s="65"/>
      <c r="PMX130" s="65"/>
      <c r="PMZ130" s="65"/>
      <c r="PNB130" s="65"/>
      <c r="PND130" s="65"/>
      <c r="PNF130" s="65"/>
      <c r="PNH130" s="65"/>
      <c r="PNJ130" s="65"/>
      <c r="PNL130" s="65"/>
      <c r="PNN130" s="65"/>
      <c r="PNP130" s="65"/>
      <c r="PNR130" s="65"/>
      <c r="PNT130" s="65"/>
      <c r="PNV130" s="65"/>
      <c r="PNX130" s="65"/>
      <c r="PNZ130" s="65"/>
      <c r="POB130" s="65"/>
      <c r="POD130" s="65"/>
      <c r="POF130" s="65"/>
      <c r="POH130" s="65"/>
      <c r="POJ130" s="65"/>
      <c r="POL130" s="65"/>
      <c r="PON130" s="65"/>
      <c r="POP130" s="65"/>
      <c r="POR130" s="65"/>
      <c r="POT130" s="65"/>
      <c r="POV130" s="65"/>
      <c r="POX130" s="65"/>
      <c r="POZ130" s="65"/>
      <c r="PPB130" s="65"/>
      <c r="PPD130" s="65"/>
      <c r="PPF130" s="65"/>
      <c r="PPH130" s="65"/>
      <c r="PPJ130" s="65"/>
      <c r="PPL130" s="65"/>
      <c r="PPN130" s="65"/>
      <c r="PPP130" s="65"/>
      <c r="PPR130" s="65"/>
      <c r="PPT130" s="65"/>
      <c r="PPV130" s="65"/>
      <c r="PPX130" s="65"/>
      <c r="PPZ130" s="65"/>
      <c r="PQB130" s="65"/>
      <c r="PQD130" s="65"/>
      <c r="PQF130" s="65"/>
      <c r="PQH130" s="65"/>
      <c r="PQJ130" s="65"/>
      <c r="PQL130" s="65"/>
      <c r="PQN130" s="65"/>
      <c r="PQP130" s="65"/>
      <c r="PQR130" s="65"/>
      <c r="PQT130" s="65"/>
      <c r="PQV130" s="65"/>
      <c r="PQX130" s="65"/>
      <c r="PQZ130" s="65"/>
      <c r="PRB130" s="65"/>
      <c r="PRD130" s="65"/>
      <c r="PRF130" s="65"/>
      <c r="PRH130" s="65"/>
      <c r="PRJ130" s="65"/>
      <c r="PRL130" s="65"/>
      <c r="PRN130" s="65"/>
      <c r="PRP130" s="65"/>
      <c r="PRR130" s="65"/>
      <c r="PRT130" s="65"/>
      <c r="PRV130" s="65"/>
      <c r="PRX130" s="65"/>
      <c r="PRZ130" s="65"/>
      <c r="PSB130" s="65"/>
      <c r="PSD130" s="65"/>
      <c r="PSF130" s="65"/>
      <c r="PSH130" s="65"/>
      <c r="PSJ130" s="65"/>
      <c r="PSL130" s="65"/>
      <c r="PSN130" s="65"/>
      <c r="PSP130" s="65"/>
      <c r="PSR130" s="65"/>
      <c r="PST130" s="65"/>
      <c r="PSV130" s="65"/>
      <c r="PSX130" s="65"/>
      <c r="PSZ130" s="65"/>
      <c r="PTB130" s="65"/>
      <c r="PTD130" s="65"/>
      <c r="PTF130" s="65"/>
      <c r="PTH130" s="65"/>
      <c r="PTJ130" s="65"/>
      <c r="PTL130" s="65"/>
      <c r="PTN130" s="65"/>
      <c r="PTP130" s="65"/>
      <c r="PTR130" s="65"/>
      <c r="PTT130" s="65"/>
      <c r="PTV130" s="65"/>
      <c r="PTX130" s="65"/>
      <c r="PTZ130" s="65"/>
      <c r="PUB130" s="65"/>
      <c r="PUD130" s="65"/>
      <c r="PUF130" s="65"/>
      <c r="PUH130" s="65"/>
      <c r="PUJ130" s="65"/>
      <c r="PUL130" s="65"/>
      <c r="PUN130" s="65"/>
      <c r="PUP130" s="65"/>
      <c r="PUR130" s="65"/>
      <c r="PUT130" s="65"/>
      <c r="PUV130" s="65"/>
      <c r="PUX130" s="65"/>
      <c r="PUZ130" s="65"/>
      <c r="PVB130" s="65"/>
      <c r="PVD130" s="65"/>
      <c r="PVF130" s="65"/>
      <c r="PVH130" s="65"/>
      <c r="PVJ130" s="65"/>
      <c r="PVL130" s="65"/>
      <c r="PVN130" s="65"/>
      <c r="PVP130" s="65"/>
      <c r="PVR130" s="65"/>
      <c r="PVT130" s="65"/>
      <c r="PVV130" s="65"/>
      <c r="PVX130" s="65"/>
      <c r="PVZ130" s="65"/>
      <c r="PWB130" s="65"/>
      <c r="PWD130" s="65"/>
      <c r="PWF130" s="65"/>
      <c r="PWH130" s="65"/>
      <c r="PWJ130" s="65"/>
      <c r="PWL130" s="65"/>
      <c r="PWN130" s="65"/>
      <c r="PWP130" s="65"/>
      <c r="PWR130" s="65"/>
      <c r="PWT130" s="65"/>
      <c r="PWV130" s="65"/>
      <c r="PWX130" s="65"/>
      <c r="PWZ130" s="65"/>
      <c r="PXB130" s="65"/>
      <c r="PXD130" s="65"/>
      <c r="PXF130" s="65"/>
      <c r="PXH130" s="65"/>
      <c r="PXJ130" s="65"/>
      <c r="PXL130" s="65"/>
      <c r="PXN130" s="65"/>
      <c r="PXP130" s="65"/>
      <c r="PXR130" s="65"/>
      <c r="PXT130" s="65"/>
      <c r="PXV130" s="65"/>
      <c r="PXX130" s="65"/>
      <c r="PXZ130" s="65"/>
      <c r="PYB130" s="65"/>
      <c r="PYD130" s="65"/>
      <c r="PYF130" s="65"/>
      <c r="PYH130" s="65"/>
      <c r="PYJ130" s="65"/>
      <c r="PYL130" s="65"/>
      <c r="PYN130" s="65"/>
      <c r="PYP130" s="65"/>
      <c r="PYR130" s="65"/>
      <c r="PYT130" s="65"/>
      <c r="PYV130" s="65"/>
      <c r="PYX130" s="65"/>
      <c r="PYZ130" s="65"/>
      <c r="PZB130" s="65"/>
      <c r="PZD130" s="65"/>
      <c r="PZF130" s="65"/>
      <c r="PZH130" s="65"/>
      <c r="PZJ130" s="65"/>
      <c r="PZL130" s="65"/>
      <c r="PZN130" s="65"/>
      <c r="PZP130" s="65"/>
      <c r="PZR130" s="65"/>
      <c r="PZT130" s="65"/>
      <c r="PZV130" s="65"/>
      <c r="PZX130" s="65"/>
      <c r="PZZ130" s="65"/>
      <c r="QAB130" s="65"/>
      <c r="QAD130" s="65"/>
      <c r="QAF130" s="65"/>
      <c r="QAH130" s="65"/>
      <c r="QAJ130" s="65"/>
      <c r="QAL130" s="65"/>
      <c r="QAN130" s="65"/>
      <c r="QAP130" s="65"/>
      <c r="QAR130" s="65"/>
      <c r="QAT130" s="65"/>
      <c r="QAV130" s="65"/>
      <c r="QAX130" s="65"/>
      <c r="QAZ130" s="65"/>
      <c r="QBB130" s="65"/>
      <c r="QBD130" s="65"/>
      <c r="QBF130" s="65"/>
      <c r="QBH130" s="65"/>
      <c r="QBJ130" s="65"/>
      <c r="QBL130" s="65"/>
      <c r="QBN130" s="65"/>
      <c r="QBP130" s="65"/>
      <c r="QBR130" s="65"/>
      <c r="QBT130" s="65"/>
      <c r="QBV130" s="65"/>
      <c r="QBX130" s="65"/>
      <c r="QBZ130" s="65"/>
      <c r="QCB130" s="65"/>
      <c r="QCD130" s="65"/>
      <c r="QCF130" s="65"/>
      <c r="QCH130" s="65"/>
      <c r="QCJ130" s="65"/>
      <c r="QCL130" s="65"/>
      <c r="QCN130" s="65"/>
      <c r="QCP130" s="65"/>
      <c r="QCR130" s="65"/>
      <c r="QCT130" s="65"/>
      <c r="QCV130" s="65"/>
      <c r="QCX130" s="65"/>
      <c r="QCZ130" s="65"/>
      <c r="QDB130" s="65"/>
      <c r="QDD130" s="65"/>
      <c r="QDF130" s="65"/>
      <c r="QDH130" s="65"/>
      <c r="QDJ130" s="65"/>
      <c r="QDL130" s="65"/>
      <c r="QDN130" s="65"/>
      <c r="QDP130" s="65"/>
      <c r="QDR130" s="65"/>
      <c r="QDT130" s="65"/>
      <c r="QDV130" s="65"/>
      <c r="QDX130" s="65"/>
      <c r="QDZ130" s="65"/>
      <c r="QEB130" s="65"/>
      <c r="QED130" s="65"/>
      <c r="QEF130" s="65"/>
      <c r="QEH130" s="65"/>
      <c r="QEJ130" s="65"/>
      <c r="QEL130" s="65"/>
      <c r="QEN130" s="65"/>
      <c r="QEP130" s="65"/>
      <c r="QER130" s="65"/>
      <c r="QET130" s="65"/>
      <c r="QEV130" s="65"/>
      <c r="QEX130" s="65"/>
      <c r="QEZ130" s="65"/>
      <c r="QFB130" s="65"/>
      <c r="QFD130" s="65"/>
      <c r="QFF130" s="65"/>
      <c r="QFH130" s="65"/>
      <c r="QFJ130" s="65"/>
      <c r="QFL130" s="65"/>
      <c r="QFN130" s="65"/>
      <c r="QFP130" s="65"/>
      <c r="QFR130" s="65"/>
      <c r="QFT130" s="65"/>
      <c r="QFV130" s="65"/>
      <c r="QFX130" s="65"/>
      <c r="QFZ130" s="65"/>
      <c r="QGB130" s="65"/>
      <c r="QGD130" s="65"/>
      <c r="QGF130" s="65"/>
      <c r="QGH130" s="65"/>
      <c r="QGJ130" s="65"/>
      <c r="QGL130" s="65"/>
      <c r="QGN130" s="65"/>
      <c r="QGP130" s="65"/>
      <c r="QGR130" s="65"/>
      <c r="QGT130" s="65"/>
      <c r="QGV130" s="65"/>
      <c r="QGX130" s="65"/>
      <c r="QGZ130" s="65"/>
      <c r="QHB130" s="65"/>
      <c r="QHD130" s="65"/>
      <c r="QHF130" s="65"/>
      <c r="QHH130" s="65"/>
      <c r="QHJ130" s="65"/>
      <c r="QHL130" s="65"/>
      <c r="QHN130" s="65"/>
      <c r="QHP130" s="65"/>
      <c r="QHR130" s="65"/>
      <c r="QHT130" s="65"/>
      <c r="QHV130" s="65"/>
      <c r="QHX130" s="65"/>
      <c r="QHZ130" s="65"/>
      <c r="QIB130" s="65"/>
      <c r="QID130" s="65"/>
      <c r="QIF130" s="65"/>
      <c r="QIH130" s="65"/>
      <c r="QIJ130" s="65"/>
      <c r="QIL130" s="65"/>
      <c r="QIN130" s="65"/>
      <c r="QIP130" s="65"/>
      <c r="QIR130" s="65"/>
      <c r="QIT130" s="65"/>
      <c r="QIV130" s="65"/>
      <c r="QIX130" s="65"/>
      <c r="QIZ130" s="65"/>
      <c r="QJB130" s="65"/>
      <c r="QJD130" s="65"/>
      <c r="QJF130" s="65"/>
      <c r="QJH130" s="65"/>
      <c r="QJJ130" s="65"/>
      <c r="QJL130" s="65"/>
      <c r="QJN130" s="65"/>
      <c r="QJP130" s="65"/>
      <c r="QJR130" s="65"/>
      <c r="QJT130" s="65"/>
      <c r="QJV130" s="65"/>
      <c r="QJX130" s="65"/>
      <c r="QJZ130" s="65"/>
      <c r="QKB130" s="65"/>
      <c r="QKD130" s="65"/>
      <c r="QKF130" s="65"/>
      <c r="QKH130" s="65"/>
      <c r="QKJ130" s="65"/>
      <c r="QKL130" s="65"/>
      <c r="QKN130" s="65"/>
      <c r="QKP130" s="65"/>
      <c r="QKR130" s="65"/>
      <c r="QKT130" s="65"/>
      <c r="QKV130" s="65"/>
      <c r="QKX130" s="65"/>
      <c r="QKZ130" s="65"/>
      <c r="QLB130" s="65"/>
      <c r="QLD130" s="65"/>
      <c r="QLF130" s="65"/>
      <c r="QLH130" s="65"/>
      <c r="QLJ130" s="65"/>
      <c r="QLL130" s="65"/>
      <c r="QLN130" s="65"/>
      <c r="QLP130" s="65"/>
      <c r="QLR130" s="65"/>
      <c r="QLT130" s="65"/>
      <c r="QLV130" s="65"/>
      <c r="QLX130" s="65"/>
      <c r="QLZ130" s="65"/>
      <c r="QMB130" s="65"/>
      <c r="QMD130" s="65"/>
      <c r="QMF130" s="65"/>
      <c r="QMH130" s="65"/>
      <c r="QMJ130" s="65"/>
      <c r="QML130" s="65"/>
      <c r="QMN130" s="65"/>
      <c r="QMP130" s="65"/>
      <c r="QMR130" s="65"/>
      <c r="QMT130" s="65"/>
      <c r="QMV130" s="65"/>
      <c r="QMX130" s="65"/>
      <c r="QMZ130" s="65"/>
      <c r="QNB130" s="65"/>
      <c r="QND130" s="65"/>
      <c r="QNF130" s="65"/>
      <c r="QNH130" s="65"/>
      <c r="QNJ130" s="65"/>
      <c r="QNL130" s="65"/>
      <c r="QNN130" s="65"/>
      <c r="QNP130" s="65"/>
      <c r="QNR130" s="65"/>
      <c r="QNT130" s="65"/>
      <c r="QNV130" s="65"/>
      <c r="QNX130" s="65"/>
      <c r="QNZ130" s="65"/>
      <c r="QOB130" s="65"/>
      <c r="QOD130" s="65"/>
      <c r="QOF130" s="65"/>
      <c r="QOH130" s="65"/>
      <c r="QOJ130" s="65"/>
      <c r="QOL130" s="65"/>
      <c r="QON130" s="65"/>
      <c r="QOP130" s="65"/>
      <c r="QOR130" s="65"/>
      <c r="QOT130" s="65"/>
      <c r="QOV130" s="65"/>
      <c r="QOX130" s="65"/>
      <c r="QOZ130" s="65"/>
      <c r="QPB130" s="65"/>
      <c r="QPD130" s="65"/>
      <c r="QPF130" s="65"/>
      <c r="QPH130" s="65"/>
      <c r="QPJ130" s="65"/>
      <c r="QPL130" s="65"/>
      <c r="QPN130" s="65"/>
      <c r="QPP130" s="65"/>
      <c r="QPR130" s="65"/>
      <c r="QPT130" s="65"/>
      <c r="QPV130" s="65"/>
      <c r="QPX130" s="65"/>
      <c r="QPZ130" s="65"/>
      <c r="QQB130" s="65"/>
      <c r="QQD130" s="65"/>
      <c r="QQF130" s="65"/>
      <c r="QQH130" s="65"/>
      <c r="QQJ130" s="65"/>
      <c r="QQL130" s="65"/>
      <c r="QQN130" s="65"/>
      <c r="QQP130" s="65"/>
      <c r="QQR130" s="65"/>
      <c r="QQT130" s="65"/>
      <c r="QQV130" s="65"/>
      <c r="QQX130" s="65"/>
      <c r="QQZ130" s="65"/>
      <c r="QRB130" s="65"/>
      <c r="QRD130" s="65"/>
      <c r="QRF130" s="65"/>
      <c r="QRH130" s="65"/>
      <c r="QRJ130" s="65"/>
      <c r="QRL130" s="65"/>
      <c r="QRN130" s="65"/>
      <c r="QRP130" s="65"/>
      <c r="QRR130" s="65"/>
      <c r="QRT130" s="65"/>
      <c r="QRV130" s="65"/>
      <c r="QRX130" s="65"/>
      <c r="QRZ130" s="65"/>
      <c r="QSB130" s="65"/>
      <c r="QSD130" s="65"/>
      <c r="QSF130" s="65"/>
      <c r="QSH130" s="65"/>
      <c r="QSJ130" s="65"/>
      <c r="QSL130" s="65"/>
      <c r="QSN130" s="65"/>
      <c r="QSP130" s="65"/>
      <c r="QSR130" s="65"/>
      <c r="QST130" s="65"/>
      <c r="QSV130" s="65"/>
      <c r="QSX130" s="65"/>
      <c r="QSZ130" s="65"/>
      <c r="QTB130" s="65"/>
      <c r="QTD130" s="65"/>
      <c r="QTF130" s="65"/>
      <c r="QTH130" s="65"/>
      <c r="QTJ130" s="65"/>
      <c r="QTL130" s="65"/>
      <c r="QTN130" s="65"/>
      <c r="QTP130" s="65"/>
      <c r="QTR130" s="65"/>
      <c r="QTT130" s="65"/>
      <c r="QTV130" s="65"/>
      <c r="QTX130" s="65"/>
      <c r="QTZ130" s="65"/>
      <c r="QUB130" s="65"/>
      <c r="QUD130" s="65"/>
      <c r="QUF130" s="65"/>
      <c r="QUH130" s="65"/>
      <c r="QUJ130" s="65"/>
      <c r="QUL130" s="65"/>
      <c r="QUN130" s="65"/>
      <c r="QUP130" s="65"/>
      <c r="QUR130" s="65"/>
      <c r="QUT130" s="65"/>
      <c r="QUV130" s="65"/>
      <c r="QUX130" s="65"/>
      <c r="QUZ130" s="65"/>
      <c r="QVB130" s="65"/>
      <c r="QVD130" s="65"/>
      <c r="QVF130" s="65"/>
      <c r="QVH130" s="65"/>
      <c r="QVJ130" s="65"/>
      <c r="QVL130" s="65"/>
      <c r="QVN130" s="65"/>
      <c r="QVP130" s="65"/>
      <c r="QVR130" s="65"/>
      <c r="QVT130" s="65"/>
      <c r="QVV130" s="65"/>
      <c r="QVX130" s="65"/>
      <c r="QVZ130" s="65"/>
      <c r="QWB130" s="65"/>
      <c r="QWD130" s="65"/>
      <c r="QWF130" s="65"/>
      <c r="QWH130" s="65"/>
      <c r="QWJ130" s="65"/>
      <c r="QWL130" s="65"/>
      <c r="QWN130" s="65"/>
      <c r="QWP130" s="65"/>
      <c r="QWR130" s="65"/>
      <c r="QWT130" s="65"/>
      <c r="QWV130" s="65"/>
      <c r="QWX130" s="65"/>
      <c r="QWZ130" s="65"/>
      <c r="QXB130" s="65"/>
      <c r="QXD130" s="65"/>
      <c r="QXF130" s="65"/>
      <c r="QXH130" s="65"/>
      <c r="QXJ130" s="65"/>
      <c r="QXL130" s="65"/>
      <c r="QXN130" s="65"/>
      <c r="QXP130" s="65"/>
      <c r="QXR130" s="65"/>
      <c r="QXT130" s="65"/>
      <c r="QXV130" s="65"/>
      <c r="QXX130" s="65"/>
      <c r="QXZ130" s="65"/>
      <c r="QYB130" s="65"/>
      <c r="QYD130" s="65"/>
      <c r="QYF130" s="65"/>
      <c r="QYH130" s="65"/>
      <c r="QYJ130" s="65"/>
      <c r="QYL130" s="65"/>
      <c r="QYN130" s="65"/>
      <c r="QYP130" s="65"/>
      <c r="QYR130" s="65"/>
      <c r="QYT130" s="65"/>
      <c r="QYV130" s="65"/>
      <c r="QYX130" s="65"/>
      <c r="QYZ130" s="65"/>
      <c r="QZB130" s="65"/>
      <c r="QZD130" s="65"/>
      <c r="QZF130" s="65"/>
      <c r="QZH130" s="65"/>
      <c r="QZJ130" s="65"/>
      <c r="QZL130" s="65"/>
      <c r="QZN130" s="65"/>
      <c r="QZP130" s="65"/>
      <c r="QZR130" s="65"/>
      <c r="QZT130" s="65"/>
      <c r="QZV130" s="65"/>
      <c r="QZX130" s="65"/>
      <c r="QZZ130" s="65"/>
      <c r="RAB130" s="65"/>
      <c r="RAD130" s="65"/>
      <c r="RAF130" s="65"/>
      <c r="RAH130" s="65"/>
      <c r="RAJ130" s="65"/>
      <c r="RAL130" s="65"/>
      <c r="RAN130" s="65"/>
      <c r="RAP130" s="65"/>
      <c r="RAR130" s="65"/>
      <c r="RAT130" s="65"/>
      <c r="RAV130" s="65"/>
      <c r="RAX130" s="65"/>
      <c r="RAZ130" s="65"/>
      <c r="RBB130" s="65"/>
      <c r="RBD130" s="65"/>
      <c r="RBF130" s="65"/>
      <c r="RBH130" s="65"/>
      <c r="RBJ130" s="65"/>
      <c r="RBL130" s="65"/>
      <c r="RBN130" s="65"/>
      <c r="RBP130" s="65"/>
      <c r="RBR130" s="65"/>
      <c r="RBT130" s="65"/>
      <c r="RBV130" s="65"/>
      <c r="RBX130" s="65"/>
      <c r="RBZ130" s="65"/>
      <c r="RCB130" s="65"/>
      <c r="RCD130" s="65"/>
      <c r="RCF130" s="65"/>
      <c r="RCH130" s="65"/>
      <c r="RCJ130" s="65"/>
      <c r="RCL130" s="65"/>
      <c r="RCN130" s="65"/>
      <c r="RCP130" s="65"/>
      <c r="RCR130" s="65"/>
      <c r="RCT130" s="65"/>
      <c r="RCV130" s="65"/>
      <c r="RCX130" s="65"/>
      <c r="RCZ130" s="65"/>
      <c r="RDB130" s="65"/>
      <c r="RDD130" s="65"/>
      <c r="RDF130" s="65"/>
      <c r="RDH130" s="65"/>
      <c r="RDJ130" s="65"/>
      <c r="RDL130" s="65"/>
      <c r="RDN130" s="65"/>
      <c r="RDP130" s="65"/>
      <c r="RDR130" s="65"/>
      <c r="RDT130" s="65"/>
      <c r="RDV130" s="65"/>
      <c r="RDX130" s="65"/>
      <c r="RDZ130" s="65"/>
      <c r="REB130" s="65"/>
      <c r="RED130" s="65"/>
      <c r="REF130" s="65"/>
      <c r="REH130" s="65"/>
      <c r="REJ130" s="65"/>
      <c r="REL130" s="65"/>
      <c r="REN130" s="65"/>
      <c r="REP130" s="65"/>
      <c r="RER130" s="65"/>
      <c r="RET130" s="65"/>
      <c r="REV130" s="65"/>
      <c r="REX130" s="65"/>
      <c r="REZ130" s="65"/>
      <c r="RFB130" s="65"/>
      <c r="RFD130" s="65"/>
      <c r="RFF130" s="65"/>
      <c r="RFH130" s="65"/>
      <c r="RFJ130" s="65"/>
      <c r="RFL130" s="65"/>
      <c r="RFN130" s="65"/>
      <c r="RFP130" s="65"/>
      <c r="RFR130" s="65"/>
      <c r="RFT130" s="65"/>
      <c r="RFV130" s="65"/>
      <c r="RFX130" s="65"/>
      <c r="RFZ130" s="65"/>
      <c r="RGB130" s="65"/>
      <c r="RGD130" s="65"/>
      <c r="RGF130" s="65"/>
      <c r="RGH130" s="65"/>
      <c r="RGJ130" s="65"/>
      <c r="RGL130" s="65"/>
      <c r="RGN130" s="65"/>
      <c r="RGP130" s="65"/>
      <c r="RGR130" s="65"/>
      <c r="RGT130" s="65"/>
      <c r="RGV130" s="65"/>
      <c r="RGX130" s="65"/>
      <c r="RGZ130" s="65"/>
      <c r="RHB130" s="65"/>
      <c r="RHD130" s="65"/>
      <c r="RHF130" s="65"/>
      <c r="RHH130" s="65"/>
      <c r="RHJ130" s="65"/>
      <c r="RHL130" s="65"/>
      <c r="RHN130" s="65"/>
      <c r="RHP130" s="65"/>
      <c r="RHR130" s="65"/>
      <c r="RHT130" s="65"/>
      <c r="RHV130" s="65"/>
      <c r="RHX130" s="65"/>
      <c r="RHZ130" s="65"/>
      <c r="RIB130" s="65"/>
      <c r="RID130" s="65"/>
      <c r="RIF130" s="65"/>
      <c r="RIH130" s="65"/>
      <c r="RIJ130" s="65"/>
      <c r="RIL130" s="65"/>
      <c r="RIN130" s="65"/>
      <c r="RIP130" s="65"/>
      <c r="RIR130" s="65"/>
      <c r="RIT130" s="65"/>
      <c r="RIV130" s="65"/>
      <c r="RIX130" s="65"/>
      <c r="RIZ130" s="65"/>
      <c r="RJB130" s="65"/>
      <c r="RJD130" s="65"/>
      <c r="RJF130" s="65"/>
      <c r="RJH130" s="65"/>
      <c r="RJJ130" s="65"/>
      <c r="RJL130" s="65"/>
      <c r="RJN130" s="65"/>
      <c r="RJP130" s="65"/>
      <c r="RJR130" s="65"/>
      <c r="RJT130" s="65"/>
      <c r="RJV130" s="65"/>
      <c r="RJX130" s="65"/>
      <c r="RJZ130" s="65"/>
      <c r="RKB130" s="65"/>
      <c r="RKD130" s="65"/>
      <c r="RKF130" s="65"/>
      <c r="RKH130" s="65"/>
      <c r="RKJ130" s="65"/>
      <c r="RKL130" s="65"/>
      <c r="RKN130" s="65"/>
      <c r="RKP130" s="65"/>
      <c r="RKR130" s="65"/>
      <c r="RKT130" s="65"/>
      <c r="RKV130" s="65"/>
      <c r="RKX130" s="65"/>
      <c r="RKZ130" s="65"/>
      <c r="RLB130" s="65"/>
      <c r="RLD130" s="65"/>
      <c r="RLF130" s="65"/>
      <c r="RLH130" s="65"/>
      <c r="RLJ130" s="65"/>
      <c r="RLL130" s="65"/>
      <c r="RLN130" s="65"/>
      <c r="RLP130" s="65"/>
      <c r="RLR130" s="65"/>
      <c r="RLT130" s="65"/>
      <c r="RLV130" s="65"/>
      <c r="RLX130" s="65"/>
      <c r="RLZ130" s="65"/>
      <c r="RMB130" s="65"/>
      <c r="RMD130" s="65"/>
      <c r="RMF130" s="65"/>
      <c r="RMH130" s="65"/>
      <c r="RMJ130" s="65"/>
      <c r="RML130" s="65"/>
      <c r="RMN130" s="65"/>
      <c r="RMP130" s="65"/>
      <c r="RMR130" s="65"/>
      <c r="RMT130" s="65"/>
      <c r="RMV130" s="65"/>
      <c r="RMX130" s="65"/>
      <c r="RMZ130" s="65"/>
      <c r="RNB130" s="65"/>
      <c r="RND130" s="65"/>
      <c r="RNF130" s="65"/>
      <c r="RNH130" s="65"/>
      <c r="RNJ130" s="65"/>
      <c r="RNL130" s="65"/>
      <c r="RNN130" s="65"/>
      <c r="RNP130" s="65"/>
      <c r="RNR130" s="65"/>
      <c r="RNT130" s="65"/>
      <c r="RNV130" s="65"/>
      <c r="RNX130" s="65"/>
      <c r="RNZ130" s="65"/>
      <c r="ROB130" s="65"/>
      <c r="ROD130" s="65"/>
      <c r="ROF130" s="65"/>
      <c r="ROH130" s="65"/>
      <c r="ROJ130" s="65"/>
      <c r="ROL130" s="65"/>
      <c r="RON130" s="65"/>
      <c r="ROP130" s="65"/>
      <c r="ROR130" s="65"/>
      <c r="ROT130" s="65"/>
      <c r="ROV130" s="65"/>
      <c r="ROX130" s="65"/>
      <c r="ROZ130" s="65"/>
      <c r="RPB130" s="65"/>
      <c r="RPD130" s="65"/>
      <c r="RPF130" s="65"/>
      <c r="RPH130" s="65"/>
      <c r="RPJ130" s="65"/>
      <c r="RPL130" s="65"/>
      <c r="RPN130" s="65"/>
      <c r="RPP130" s="65"/>
      <c r="RPR130" s="65"/>
      <c r="RPT130" s="65"/>
      <c r="RPV130" s="65"/>
      <c r="RPX130" s="65"/>
      <c r="RPZ130" s="65"/>
      <c r="RQB130" s="65"/>
      <c r="RQD130" s="65"/>
      <c r="RQF130" s="65"/>
      <c r="RQH130" s="65"/>
      <c r="RQJ130" s="65"/>
      <c r="RQL130" s="65"/>
      <c r="RQN130" s="65"/>
      <c r="RQP130" s="65"/>
      <c r="RQR130" s="65"/>
      <c r="RQT130" s="65"/>
      <c r="RQV130" s="65"/>
      <c r="RQX130" s="65"/>
      <c r="RQZ130" s="65"/>
      <c r="RRB130" s="65"/>
      <c r="RRD130" s="65"/>
      <c r="RRF130" s="65"/>
      <c r="RRH130" s="65"/>
      <c r="RRJ130" s="65"/>
      <c r="RRL130" s="65"/>
      <c r="RRN130" s="65"/>
      <c r="RRP130" s="65"/>
      <c r="RRR130" s="65"/>
      <c r="RRT130" s="65"/>
      <c r="RRV130" s="65"/>
      <c r="RRX130" s="65"/>
      <c r="RRZ130" s="65"/>
      <c r="RSB130" s="65"/>
      <c r="RSD130" s="65"/>
      <c r="RSF130" s="65"/>
      <c r="RSH130" s="65"/>
      <c r="RSJ130" s="65"/>
      <c r="RSL130" s="65"/>
      <c r="RSN130" s="65"/>
      <c r="RSP130" s="65"/>
      <c r="RSR130" s="65"/>
      <c r="RST130" s="65"/>
      <c r="RSV130" s="65"/>
      <c r="RSX130" s="65"/>
      <c r="RSZ130" s="65"/>
      <c r="RTB130" s="65"/>
      <c r="RTD130" s="65"/>
      <c r="RTF130" s="65"/>
      <c r="RTH130" s="65"/>
      <c r="RTJ130" s="65"/>
      <c r="RTL130" s="65"/>
      <c r="RTN130" s="65"/>
      <c r="RTP130" s="65"/>
      <c r="RTR130" s="65"/>
      <c r="RTT130" s="65"/>
      <c r="RTV130" s="65"/>
      <c r="RTX130" s="65"/>
      <c r="RTZ130" s="65"/>
      <c r="RUB130" s="65"/>
      <c r="RUD130" s="65"/>
      <c r="RUF130" s="65"/>
      <c r="RUH130" s="65"/>
      <c r="RUJ130" s="65"/>
      <c r="RUL130" s="65"/>
      <c r="RUN130" s="65"/>
      <c r="RUP130" s="65"/>
      <c r="RUR130" s="65"/>
      <c r="RUT130" s="65"/>
      <c r="RUV130" s="65"/>
      <c r="RUX130" s="65"/>
      <c r="RUZ130" s="65"/>
      <c r="RVB130" s="65"/>
      <c r="RVD130" s="65"/>
      <c r="RVF130" s="65"/>
      <c r="RVH130" s="65"/>
      <c r="RVJ130" s="65"/>
      <c r="RVL130" s="65"/>
      <c r="RVN130" s="65"/>
      <c r="RVP130" s="65"/>
      <c r="RVR130" s="65"/>
      <c r="RVT130" s="65"/>
      <c r="RVV130" s="65"/>
      <c r="RVX130" s="65"/>
      <c r="RVZ130" s="65"/>
      <c r="RWB130" s="65"/>
      <c r="RWD130" s="65"/>
      <c r="RWF130" s="65"/>
      <c r="RWH130" s="65"/>
      <c r="RWJ130" s="65"/>
      <c r="RWL130" s="65"/>
      <c r="RWN130" s="65"/>
      <c r="RWP130" s="65"/>
      <c r="RWR130" s="65"/>
      <c r="RWT130" s="65"/>
      <c r="RWV130" s="65"/>
      <c r="RWX130" s="65"/>
      <c r="RWZ130" s="65"/>
      <c r="RXB130" s="65"/>
      <c r="RXD130" s="65"/>
      <c r="RXF130" s="65"/>
      <c r="RXH130" s="65"/>
      <c r="RXJ130" s="65"/>
      <c r="RXL130" s="65"/>
      <c r="RXN130" s="65"/>
      <c r="RXP130" s="65"/>
      <c r="RXR130" s="65"/>
      <c r="RXT130" s="65"/>
      <c r="RXV130" s="65"/>
      <c r="RXX130" s="65"/>
      <c r="RXZ130" s="65"/>
      <c r="RYB130" s="65"/>
      <c r="RYD130" s="65"/>
      <c r="RYF130" s="65"/>
      <c r="RYH130" s="65"/>
      <c r="RYJ130" s="65"/>
      <c r="RYL130" s="65"/>
      <c r="RYN130" s="65"/>
      <c r="RYP130" s="65"/>
      <c r="RYR130" s="65"/>
      <c r="RYT130" s="65"/>
      <c r="RYV130" s="65"/>
      <c r="RYX130" s="65"/>
      <c r="RYZ130" s="65"/>
      <c r="RZB130" s="65"/>
      <c r="RZD130" s="65"/>
      <c r="RZF130" s="65"/>
      <c r="RZH130" s="65"/>
      <c r="RZJ130" s="65"/>
      <c r="RZL130" s="65"/>
      <c r="RZN130" s="65"/>
      <c r="RZP130" s="65"/>
      <c r="RZR130" s="65"/>
      <c r="RZT130" s="65"/>
      <c r="RZV130" s="65"/>
      <c r="RZX130" s="65"/>
      <c r="RZZ130" s="65"/>
      <c r="SAB130" s="65"/>
      <c r="SAD130" s="65"/>
      <c r="SAF130" s="65"/>
      <c r="SAH130" s="65"/>
      <c r="SAJ130" s="65"/>
      <c r="SAL130" s="65"/>
      <c r="SAN130" s="65"/>
      <c r="SAP130" s="65"/>
      <c r="SAR130" s="65"/>
      <c r="SAT130" s="65"/>
      <c r="SAV130" s="65"/>
      <c r="SAX130" s="65"/>
      <c r="SAZ130" s="65"/>
      <c r="SBB130" s="65"/>
      <c r="SBD130" s="65"/>
      <c r="SBF130" s="65"/>
      <c r="SBH130" s="65"/>
      <c r="SBJ130" s="65"/>
      <c r="SBL130" s="65"/>
      <c r="SBN130" s="65"/>
      <c r="SBP130" s="65"/>
      <c r="SBR130" s="65"/>
      <c r="SBT130" s="65"/>
      <c r="SBV130" s="65"/>
      <c r="SBX130" s="65"/>
      <c r="SBZ130" s="65"/>
      <c r="SCB130" s="65"/>
      <c r="SCD130" s="65"/>
      <c r="SCF130" s="65"/>
      <c r="SCH130" s="65"/>
      <c r="SCJ130" s="65"/>
      <c r="SCL130" s="65"/>
      <c r="SCN130" s="65"/>
      <c r="SCP130" s="65"/>
      <c r="SCR130" s="65"/>
      <c r="SCT130" s="65"/>
      <c r="SCV130" s="65"/>
      <c r="SCX130" s="65"/>
      <c r="SCZ130" s="65"/>
      <c r="SDB130" s="65"/>
      <c r="SDD130" s="65"/>
      <c r="SDF130" s="65"/>
      <c r="SDH130" s="65"/>
      <c r="SDJ130" s="65"/>
      <c r="SDL130" s="65"/>
      <c r="SDN130" s="65"/>
      <c r="SDP130" s="65"/>
      <c r="SDR130" s="65"/>
      <c r="SDT130" s="65"/>
      <c r="SDV130" s="65"/>
      <c r="SDX130" s="65"/>
      <c r="SDZ130" s="65"/>
      <c r="SEB130" s="65"/>
      <c r="SED130" s="65"/>
      <c r="SEF130" s="65"/>
      <c r="SEH130" s="65"/>
      <c r="SEJ130" s="65"/>
      <c r="SEL130" s="65"/>
      <c r="SEN130" s="65"/>
      <c r="SEP130" s="65"/>
      <c r="SER130" s="65"/>
      <c r="SET130" s="65"/>
      <c r="SEV130" s="65"/>
      <c r="SEX130" s="65"/>
      <c r="SEZ130" s="65"/>
      <c r="SFB130" s="65"/>
      <c r="SFD130" s="65"/>
      <c r="SFF130" s="65"/>
      <c r="SFH130" s="65"/>
      <c r="SFJ130" s="65"/>
      <c r="SFL130" s="65"/>
      <c r="SFN130" s="65"/>
      <c r="SFP130" s="65"/>
      <c r="SFR130" s="65"/>
      <c r="SFT130" s="65"/>
      <c r="SFV130" s="65"/>
      <c r="SFX130" s="65"/>
      <c r="SFZ130" s="65"/>
      <c r="SGB130" s="65"/>
      <c r="SGD130" s="65"/>
      <c r="SGF130" s="65"/>
      <c r="SGH130" s="65"/>
      <c r="SGJ130" s="65"/>
      <c r="SGL130" s="65"/>
      <c r="SGN130" s="65"/>
      <c r="SGP130" s="65"/>
      <c r="SGR130" s="65"/>
      <c r="SGT130" s="65"/>
      <c r="SGV130" s="65"/>
      <c r="SGX130" s="65"/>
      <c r="SGZ130" s="65"/>
      <c r="SHB130" s="65"/>
      <c r="SHD130" s="65"/>
      <c r="SHF130" s="65"/>
      <c r="SHH130" s="65"/>
      <c r="SHJ130" s="65"/>
      <c r="SHL130" s="65"/>
      <c r="SHN130" s="65"/>
      <c r="SHP130" s="65"/>
      <c r="SHR130" s="65"/>
      <c r="SHT130" s="65"/>
      <c r="SHV130" s="65"/>
      <c r="SHX130" s="65"/>
      <c r="SHZ130" s="65"/>
      <c r="SIB130" s="65"/>
      <c r="SID130" s="65"/>
      <c r="SIF130" s="65"/>
      <c r="SIH130" s="65"/>
      <c r="SIJ130" s="65"/>
      <c r="SIL130" s="65"/>
      <c r="SIN130" s="65"/>
      <c r="SIP130" s="65"/>
      <c r="SIR130" s="65"/>
      <c r="SIT130" s="65"/>
      <c r="SIV130" s="65"/>
      <c r="SIX130" s="65"/>
      <c r="SIZ130" s="65"/>
      <c r="SJB130" s="65"/>
      <c r="SJD130" s="65"/>
      <c r="SJF130" s="65"/>
      <c r="SJH130" s="65"/>
      <c r="SJJ130" s="65"/>
      <c r="SJL130" s="65"/>
      <c r="SJN130" s="65"/>
      <c r="SJP130" s="65"/>
      <c r="SJR130" s="65"/>
      <c r="SJT130" s="65"/>
      <c r="SJV130" s="65"/>
      <c r="SJX130" s="65"/>
      <c r="SJZ130" s="65"/>
      <c r="SKB130" s="65"/>
      <c r="SKD130" s="65"/>
      <c r="SKF130" s="65"/>
      <c r="SKH130" s="65"/>
      <c r="SKJ130" s="65"/>
      <c r="SKL130" s="65"/>
      <c r="SKN130" s="65"/>
      <c r="SKP130" s="65"/>
      <c r="SKR130" s="65"/>
      <c r="SKT130" s="65"/>
      <c r="SKV130" s="65"/>
      <c r="SKX130" s="65"/>
      <c r="SKZ130" s="65"/>
      <c r="SLB130" s="65"/>
      <c r="SLD130" s="65"/>
      <c r="SLF130" s="65"/>
      <c r="SLH130" s="65"/>
      <c r="SLJ130" s="65"/>
      <c r="SLL130" s="65"/>
      <c r="SLN130" s="65"/>
      <c r="SLP130" s="65"/>
      <c r="SLR130" s="65"/>
      <c r="SLT130" s="65"/>
      <c r="SLV130" s="65"/>
      <c r="SLX130" s="65"/>
      <c r="SLZ130" s="65"/>
      <c r="SMB130" s="65"/>
      <c r="SMD130" s="65"/>
      <c r="SMF130" s="65"/>
      <c r="SMH130" s="65"/>
      <c r="SMJ130" s="65"/>
      <c r="SML130" s="65"/>
      <c r="SMN130" s="65"/>
      <c r="SMP130" s="65"/>
      <c r="SMR130" s="65"/>
      <c r="SMT130" s="65"/>
      <c r="SMV130" s="65"/>
      <c r="SMX130" s="65"/>
      <c r="SMZ130" s="65"/>
      <c r="SNB130" s="65"/>
      <c r="SND130" s="65"/>
      <c r="SNF130" s="65"/>
      <c r="SNH130" s="65"/>
      <c r="SNJ130" s="65"/>
      <c r="SNL130" s="65"/>
      <c r="SNN130" s="65"/>
      <c r="SNP130" s="65"/>
      <c r="SNR130" s="65"/>
      <c r="SNT130" s="65"/>
      <c r="SNV130" s="65"/>
      <c r="SNX130" s="65"/>
      <c r="SNZ130" s="65"/>
      <c r="SOB130" s="65"/>
      <c r="SOD130" s="65"/>
      <c r="SOF130" s="65"/>
      <c r="SOH130" s="65"/>
      <c r="SOJ130" s="65"/>
      <c r="SOL130" s="65"/>
      <c r="SON130" s="65"/>
      <c r="SOP130" s="65"/>
      <c r="SOR130" s="65"/>
      <c r="SOT130" s="65"/>
      <c r="SOV130" s="65"/>
      <c r="SOX130" s="65"/>
      <c r="SOZ130" s="65"/>
      <c r="SPB130" s="65"/>
      <c r="SPD130" s="65"/>
      <c r="SPF130" s="65"/>
      <c r="SPH130" s="65"/>
      <c r="SPJ130" s="65"/>
      <c r="SPL130" s="65"/>
      <c r="SPN130" s="65"/>
      <c r="SPP130" s="65"/>
      <c r="SPR130" s="65"/>
      <c r="SPT130" s="65"/>
      <c r="SPV130" s="65"/>
      <c r="SPX130" s="65"/>
      <c r="SPZ130" s="65"/>
      <c r="SQB130" s="65"/>
      <c r="SQD130" s="65"/>
      <c r="SQF130" s="65"/>
      <c r="SQH130" s="65"/>
      <c r="SQJ130" s="65"/>
      <c r="SQL130" s="65"/>
      <c r="SQN130" s="65"/>
      <c r="SQP130" s="65"/>
      <c r="SQR130" s="65"/>
      <c r="SQT130" s="65"/>
      <c r="SQV130" s="65"/>
      <c r="SQX130" s="65"/>
      <c r="SQZ130" s="65"/>
      <c r="SRB130" s="65"/>
      <c r="SRD130" s="65"/>
      <c r="SRF130" s="65"/>
      <c r="SRH130" s="65"/>
      <c r="SRJ130" s="65"/>
      <c r="SRL130" s="65"/>
      <c r="SRN130" s="65"/>
      <c r="SRP130" s="65"/>
      <c r="SRR130" s="65"/>
      <c r="SRT130" s="65"/>
      <c r="SRV130" s="65"/>
      <c r="SRX130" s="65"/>
      <c r="SRZ130" s="65"/>
      <c r="SSB130" s="65"/>
      <c r="SSD130" s="65"/>
      <c r="SSF130" s="65"/>
      <c r="SSH130" s="65"/>
      <c r="SSJ130" s="65"/>
      <c r="SSL130" s="65"/>
      <c r="SSN130" s="65"/>
      <c r="SSP130" s="65"/>
      <c r="SSR130" s="65"/>
      <c r="SST130" s="65"/>
      <c r="SSV130" s="65"/>
      <c r="SSX130" s="65"/>
      <c r="SSZ130" s="65"/>
      <c r="STB130" s="65"/>
      <c r="STD130" s="65"/>
      <c r="STF130" s="65"/>
      <c r="STH130" s="65"/>
      <c r="STJ130" s="65"/>
      <c r="STL130" s="65"/>
      <c r="STN130" s="65"/>
      <c r="STP130" s="65"/>
      <c r="STR130" s="65"/>
      <c r="STT130" s="65"/>
      <c r="STV130" s="65"/>
      <c r="STX130" s="65"/>
      <c r="STZ130" s="65"/>
      <c r="SUB130" s="65"/>
      <c r="SUD130" s="65"/>
      <c r="SUF130" s="65"/>
      <c r="SUH130" s="65"/>
      <c r="SUJ130" s="65"/>
      <c r="SUL130" s="65"/>
      <c r="SUN130" s="65"/>
      <c r="SUP130" s="65"/>
      <c r="SUR130" s="65"/>
      <c r="SUT130" s="65"/>
      <c r="SUV130" s="65"/>
      <c r="SUX130" s="65"/>
      <c r="SUZ130" s="65"/>
      <c r="SVB130" s="65"/>
      <c r="SVD130" s="65"/>
      <c r="SVF130" s="65"/>
      <c r="SVH130" s="65"/>
      <c r="SVJ130" s="65"/>
      <c r="SVL130" s="65"/>
      <c r="SVN130" s="65"/>
      <c r="SVP130" s="65"/>
      <c r="SVR130" s="65"/>
      <c r="SVT130" s="65"/>
      <c r="SVV130" s="65"/>
      <c r="SVX130" s="65"/>
      <c r="SVZ130" s="65"/>
      <c r="SWB130" s="65"/>
      <c r="SWD130" s="65"/>
      <c r="SWF130" s="65"/>
      <c r="SWH130" s="65"/>
      <c r="SWJ130" s="65"/>
      <c r="SWL130" s="65"/>
      <c r="SWN130" s="65"/>
      <c r="SWP130" s="65"/>
      <c r="SWR130" s="65"/>
      <c r="SWT130" s="65"/>
      <c r="SWV130" s="65"/>
      <c r="SWX130" s="65"/>
      <c r="SWZ130" s="65"/>
      <c r="SXB130" s="65"/>
      <c r="SXD130" s="65"/>
      <c r="SXF130" s="65"/>
      <c r="SXH130" s="65"/>
      <c r="SXJ130" s="65"/>
      <c r="SXL130" s="65"/>
      <c r="SXN130" s="65"/>
      <c r="SXP130" s="65"/>
      <c r="SXR130" s="65"/>
      <c r="SXT130" s="65"/>
      <c r="SXV130" s="65"/>
      <c r="SXX130" s="65"/>
      <c r="SXZ130" s="65"/>
      <c r="SYB130" s="65"/>
      <c r="SYD130" s="65"/>
      <c r="SYF130" s="65"/>
      <c r="SYH130" s="65"/>
      <c r="SYJ130" s="65"/>
      <c r="SYL130" s="65"/>
      <c r="SYN130" s="65"/>
      <c r="SYP130" s="65"/>
      <c r="SYR130" s="65"/>
      <c r="SYT130" s="65"/>
      <c r="SYV130" s="65"/>
      <c r="SYX130" s="65"/>
      <c r="SYZ130" s="65"/>
      <c r="SZB130" s="65"/>
      <c r="SZD130" s="65"/>
      <c r="SZF130" s="65"/>
      <c r="SZH130" s="65"/>
      <c r="SZJ130" s="65"/>
      <c r="SZL130" s="65"/>
      <c r="SZN130" s="65"/>
      <c r="SZP130" s="65"/>
      <c r="SZR130" s="65"/>
      <c r="SZT130" s="65"/>
      <c r="SZV130" s="65"/>
      <c r="SZX130" s="65"/>
      <c r="SZZ130" s="65"/>
      <c r="TAB130" s="65"/>
      <c r="TAD130" s="65"/>
      <c r="TAF130" s="65"/>
      <c r="TAH130" s="65"/>
      <c r="TAJ130" s="65"/>
      <c r="TAL130" s="65"/>
      <c r="TAN130" s="65"/>
      <c r="TAP130" s="65"/>
      <c r="TAR130" s="65"/>
      <c r="TAT130" s="65"/>
      <c r="TAV130" s="65"/>
      <c r="TAX130" s="65"/>
      <c r="TAZ130" s="65"/>
      <c r="TBB130" s="65"/>
      <c r="TBD130" s="65"/>
      <c r="TBF130" s="65"/>
      <c r="TBH130" s="65"/>
      <c r="TBJ130" s="65"/>
      <c r="TBL130" s="65"/>
      <c r="TBN130" s="65"/>
      <c r="TBP130" s="65"/>
      <c r="TBR130" s="65"/>
      <c r="TBT130" s="65"/>
      <c r="TBV130" s="65"/>
      <c r="TBX130" s="65"/>
      <c r="TBZ130" s="65"/>
      <c r="TCB130" s="65"/>
      <c r="TCD130" s="65"/>
      <c r="TCF130" s="65"/>
      <c r="TCH130" s="65"/>
      <c r="TCJ130" s="65"/>
      <c r="TCL130" s="65"/>
      <c r="TCN130" s="65"/>
      <c r="TCP130" s="65"/>
      <c r="TCR130" s="65"/>
      <c r="TCT130" s="65"/>
      <c r="TCV130" s="65"/>
      <c r="TCX130" s="65"/>
      <c r="TCZ130" s="65"/>
      <c r="TDB130" s="65"/>
      <c r="TDD130" s="65"/>
      <c r="TDF130" s="65"/>
      <c r="TDH130" s="65"/>
      <c r="TDJ130" s="65"/>
      <c r="TDL130" s="65"/>
      <c r="TDN130" s="65"/>
      <c r="TDP130" s="65"/>
      <c r="TDR130" s="65"/>
      <c r="TDT130" s="65"/>
      <c r="TDV130" s="65"/>
      <c r="TDX130" s="65"/>
      <c r="TDZ130" s="65"/>
      <c r="TEB130" s="65"/>
      <c r="TED130" s="65"/>
      <c r="TEF130" s="65"/>
      <c r="TEH130" s="65"/>
      <c r="TEJ130" s="65"/>
      <c r="TEL130" s="65"/>
      <c r="TEN130" s="65"/>
      <c r="TEP130" s="65"/>
      <c r="TER130" s="65"/>
      <c r="TET130" s="65"/>
      <c r="TEV130" s="65"/>
      <c r="TEX130" s="65"/>
      <c r="TEZ130" s="65"/>
      <c r="TFB130" s="65"/>
      <c r="TFD130" s="65"/>
      <c r="TFF130" s="65"/>
      <c r="TFH130" s="65"/>
      <c r="TFJ130" s="65"/>
      <c r="TFL130" s="65"/>
      <c r="TFN130" s="65"/>
      <c r="TFP130" s="65"/>
      <c r="TFR130" s="65"/>
      <c r="TFT130" s="65"/>
      <c r="TFV130" s="65"/>
      <c r="TFX130" s="65"/>
      <c r="TFZ130" s="65"/>
      <c r="TGB130" s="65"/>
      <c r="TGD130" s="65"/>
      <c r="TGF130" s="65"/>
      <c r="TGH130" s="65"/>
      <c r="TGJ130" s="65"/>
      <c r="TGL130" s="65"/>
      <c r="TGN130" s="65"/>
      <c r="TGP130" s="65"/>
      <c r="TGR130" s="65"/>
      <c r="TGT130" s="65"/>
      <c r="TGV130" s="65"/>
      <c r="TGX130" s="65"/>
      <c r="TGZ130" s="65"/>
      <c r="THB130" s="65"/>
      <c r="THD130" s="65"/>
      <c r="THF130" s="65"/>
      <c r="THH130" s="65"/>
      <c r="THJ130" s="65"/>
      <c r="THL130" s="65"/>
      <c r="THN130" s="65"/>
      <c r="THP130" s="65"/>
      <c r="THR130" s="65"/>
      <c r="THT130" s="65"/>
      <c r="THV130" s="65"/>
      <c r="THX130" s="65"/>
      <c r="THZ130" s="65"/>
      <c r="TIB130" s="65"/>
      <c r="TID130" s="65"/>
      <c r="TIF130" s="65"/>
      <c r="TIH130" s="65"/>
      <c r="TIJ130" s="65"/>
      <c r="TIL130" s="65"/>
      <c r="TIN130" s="65"/>
      <c r="TIP130" s="65"/>
      <c r="TIR130" s="65"/>
      <c r="TIT130" s="65"/>
      <c r="TIV130" s="65"/>
      <c r="TIX130" s="65"/>
      <c r="TIZ130" s="65"/>
      <c r="TJB130" s="65"/>
      <c r="TJD130" s="65"/>
      <c r="TJF130" s="65"/>
      <c r="TJH130" s="65"/>
      <c r="TJJ130" s="65"/>
      <c r="TJL130" s="65"/>
      <c r="TJN130" s="65"/>
      <c r="TJP130" s="65"/>
      <c r="TJR130" s="65"/>
      <c r="TJT130" s="65"/>
      <c r="TJV130" s="65"/>
      <c r="TJX130" s="65"/>
      <c r="TJZ130" s="65"/>
      <c r="TKB130" s="65"/>
      <c r="TKD130" s="65"/>
      <c r="TKF130" s="65"/>
      <c r="TKH130" s="65"/>
      <c r="TKJ130" s="65"/>
      <c r="TKL130" s="65"/>
      <c r="TKN130" s="65"/>
      <c r="TKP130" s="65"/>
      <c r="TKR130" s="65"/>
      <c r="TKT130" s="65"/>
      <c r="TKV130" s="65"/>
      <c r="TKX130" s="65"/>
      <c r="TKZ130" s="65"/>
      <c r="TLB130" s="65"/>
      <c r="TLD130" s="65"/>
      <c r="TLF130" s="65"/>
      <c r="TLH130" s="65"/>
      <c r="TLJ130" s="65"/>
      <c r="TLL130" s="65"/>
      <c r="TLN130" s="65"/>
      <c r="TLP130" s="65"/>
      <c r="TLR130" s="65"/>
      <c r="TLT130" s="65"/>
      <c r="TLV130" s="65"/>
      <c r="TLX130" s="65"/>
      <c r="TLZ130" s="65"/>
      <c r="TMB130" s="65"/>
      <c r="TMD130" s="65"/>
      <c r="TMF130" s="65"/>
      <c r="TMH130" s="65"/>
      <c r="TMJ130" s="65"/>
      <c r="TML130" s="65"/>
      <c r="TMN130" s="65"/>
      <c r="TMP130" s="65"/>
      <c r="TMR130" s="65"/>
      <c r="TMT130" s="65"/>
      <c r="TMV130" s="65"/>
      <c r="TMX130" s="65"/>
      <c r="TMZ130" s="65"/>
      <c r="TNB130" s="65"/>
      <c r="TND130" s="65"/>
      <c r="TNF130" s="65"/>
      <c r="TNH130" s="65"/>
      <c r="TNJ130" s="65"/>
      <c r="TNL130" s="65"/>
      <c r="TNN130" s="65"/>
      <c r="TNP130" s="65"/>
      <c r="TNR130" s="65"/>
      <c r="TNT130" s="65"/>
      <c r="TNV130" s="65"/>
      <c r="TNX130" s="65"/>
      <c r="TNZ130" s="65"/>
      <c r="TOB130" s="65"/>
      <c r="TOD130" s="65"/>
      <c r="TOF130" s="65"/>
      <c r="TOH130" s="65"/>
      <c r="TOJ130" s="65"/>
      <c r="TOL130" s="65"/>
      <c r="TON130" s="65"/>
      <c r="TOP130" s="65"/>
      <c r="TOR130" s="65"/>
      <c r="TOT130" s="65"/>
      <c r="TOV130" s="65"/>
      <c r="TOX130" s="65"/>
      <c r="TOZ130" s="65"/>
      <c r="TPB130" s="65"/>
      <c r="TPD130" s="65"/>
      <c r="TPF130" s="65"/>
      <c r="TPH130" s="65"/>
      <c r="TPJ130" s="65"/>
      <c r="TPL130" s="65"/>
      <c r="TPN130" s="65"/>
      <c r="TPP130" s="65"/>
      <c r="TPR130" s="65"/>
      <c r="TPT130" s="65"/>
      <c r="TPV130" s="65"/>
      <c r="TPX130" s="65"/>
      <c r="TPZ130" s="65"/>
      <c r="TQB130" s="65"/>
      <c r="TQD130" s="65"/>
      <c r="TQF130" s="65"/>
      <c r="TQH130" s="65"/>
      <c r="TQJ130" s="65"/>
      <c r="TQL130" s="65"/>
      <c r="TQN130" s="65"/>
      <c r="TQP130" s="65"/>
      <c r="TQR130" s="65"/>
      <c r="TQT130" s="65"/>
      <c r="TQV130" s="65"/>
      <c r="TQX130" s="65"/>
      <c r="TQZ130" s="65"/>
      <c r="TRB130" s="65"/>
      <c r="TRD130" s="65"/>
      <c r="TRF130" s="65"/>
      <c r="TRH130" s="65"/>
      <c r="TRJ130" s="65"/>
      <c r="TRL130" s="65"/>
      <c r="TRN130" s="65"/>
      <c r="TRP130" s="65"/>
      <c r="TRR130" s="65"/>
      <c r="TRT130" s="65"/>
      <c r="TRV130" s="65"/>
      <c r="TRX130" s="65"/>
      <c r="TRZ130" s="65"/>
      <c r="TSB130" s="65"/>
      <c r="TSD130" s="65"/>
      <c r="TSF130" s="65"/>
      <c r="TSH130" s="65"/>
      <c r="TSJ130" s="65"/>
      <c r="TSL130" s="65"/>
      <c r="TSN130" s="65"/>
      <c r="TSP130" s="65"/>
      <c r="TSR130" s="65"/>
      <c r="TST130" s="65"/>
      <c r="TSV130" s="65"/>
      <c r="TSX130" s="65"/>
      <c r="TSZ130" s="65"/>
      <c r="TTB130" s="65"/>
      <c r="TTD130" s="65"/>
      <c r="TTF130" s="65"/>
      <c r="TTH130" s="65"/>
      <c r="TTJ130" s="65"/>
      <c r="TTL130" s="65"/>
      <c r="TTN130" s="65"/>
      <c r="TTP130" s="65"/>
      <c r="TTR130" s="65"/>
      <c r="TTT130" s="65"/>
      <c r="TTV130" s="65"/>
      <c r="TTX130" s="65"/>
      <c r="TTZ130" s="65"/>
      <c r="TUB130" s="65"/>
      <c r="TUD130" s="65"/>
      <c r="TUF130" s="65"/>
      <c r="TUH130" s="65"/>
      <c r="TUJ130" s="65"/>
      <c r="TUL130" s="65"/>
      <c r="TUN130" s="65"/>
      <c r="TUP130" s="65"/>
      <c r="TUR130" s="65"/>
      <c r="TUT130" s="65"/>
      <c r="TUV130" s="65"/>
      <c r="TUX130" s="65"/>
      <c r="TUZ130" s="65"/>
      <c r="TVB130" s="65"/>
      <c r="TVD130" s="65"/>
      <c r="TVF130" s="65"/>
      <c r="TVH130" s="65"/>
      <c r="TVJ130" s="65"/>
      <c r="TVL130" s="65"/>
      <c r="TVN130" s="65"/>
      <c r="TVP130" s="65"/>
      <c r="TVR130" s="65"/>
      <c r="TVT130" s="65"/>
      <c r="TVV130" s="65"/>
      <c r="TVX130" s="65"/>
      <c r="TVZ130" s="65"/>
      <c r="TWB130" s="65"/>
      <c r="TWD130" s="65"/>
      <c r="TWF130" s="65"/>
      <c r="TWH130" s="65"/>
      <c r="TWJ130" s="65"/>
      <c r="TWL130" s="65"/>
      <c r="TWN130" s="65"/>
      <c r="TWP130" s="65"/>
      <c r="TWR130" s="65"/>
      <c r="TWT130" s="65"/>
      <c r="TWV130" s="65"/>
      <c r="TWX130" s="65"/>
      <c r="TWZ130" s="65"/>
      <c r="TXB130" s="65"/>
      <c r="TXD130" s="65"/>
      <c r="TXF130" s="65"/>
      <c r="TXH130" s="65"/>
      <c r="TXJ130" s="65"/>
      <c r="TXL130" s="65"/>
      <c r="TXN130" s="65"/>
      <c r="TXP130" s="65"/>
      <c r="TXR130" s="65"/>
      <c r="TXT130" s="65"/>
      <c r="TXV130" s="65"/>
      <c r="TXX130" s="65"/>
      <c r="TXZ130" s="65"/>
      <c r="TYB130" s="65"/>
      <c r="TYD130" s="65"/>
      <c r="TYF130" s="65"/>
      <c r="TYH130" s="65"/>
      <c r="TYJ130" s="65"/>
      <c r="TYL130" s="65"/>
      <c r="TYN130" s="65"/>
      <c r="TYP130" s="65"/>
      <c r="TYR130" s="65"/>
      <c r="TYT130" s="65"/>
      <c r="TYV130" s="65"/>
      <c r="TYX130" s="65"/>
      <c r="TYZ130" s="65"/>
      <c r="TZB130" s="65"/>
      <c r="TZD130" s="65"/>
      <c r="TZF130" s="65"/>
      <c r="TZH130" s="65"/>
      <c r="TZJ130" s="65"/>
      <c r="TZL130" s="65"/>
      <c r="TZN130" s="65"/>
      <c r="TZP130" s="65"/>
      <c r="TZR130" s="65"/>
      <c r="TZT130" s="65"/>
      <c r="TZV130" s="65"/>
      <c r="TZX130" s="65"/>
      <c r="TZZ130" s="65"/>
      <c r="UAB130" s="65"/>
      <c r="UAD130" s="65"/>
      <c r="UAF130" s="65"/>
      <c r="UAH130" s="65"/>
      <c r="UAJ130" s="65"/>
      <c r="UAL130" s="65"/>
      <c r="UAN130" s="65"/>
      <c r="UAP130" s="65"/>
      <c r="UAR130" s="65"/>
      <c r="UAT130" s="65"/>
      <c r="UAV130" s="65"/>
      <c r="UAX130" s="65"/>
      <c r="UAZ130" s="65"/>
      <c r="UBB130" s="65"/>
      <c r="UBD130" s="65"/>
      <c r="UBF130" s="65"/>
      <c r="UBH130" s="65"/>
      <c r="UBJ130" s="65"/>
      <c r="UBL130" s="65"/>
      <c r="UBN130" s="65"/>
      <c r="UBP130" s="65"/>
      <c r="UBR130" s="65"/>
      <c r="UBT130" s="65"/>
      <c r="UBV130" s="65"/>
      <c r="UBX130" s="65"/>
      <c r="UBZ130" s="65"/>
      <c r="UCB130" s="65"/>
      <c r="UCD130" s="65"/>
      <c r="UCF130" s="65"/>
      <c r="UCH130" s="65"/>
      <c r="UCJ130" s="65"/>
      <c r="UCL130" s="65"/>
      <c r="UCN130" s="65"/>
      <c r="UCP130" s="65"/>
      <c r="UCR130" s="65"/>
      <c r="UCT130" s="65"/>
      <c r="UCV130" s="65"/>
      <c r="UCX130" s="65"/>
      <c r="UCZ130" s="65"/>
      <c r="UDB130" s="65"/>
      <c r="UDD130" s="65"/>
      <c r="UDF130" s="65"/>
      <c r="UDH130" s="65"/>
      <c r="UDJ130" s="65"/>
      <c r="UDL130" s="65"/>
      <c r="UDN130" s="65"/>
      <c r="UDP130" s="65"/>
      <c r="UDR130" s="65"/>
      <c r="UDT130" s="65"/>
      <c r="UDV130" s="65"/>
      <c r="UDX130" s="65"/>
      <c r="UDZ130" s="65"/>
      <c r="UEB130" s="65"/>
      <c r="UED130" s="65"/>
      <c r="UEF130" s="65"/>
      <c r="UEH130" s="65"/>
      <c r="UEJ130" s="65"/>
      <c r="UEL130" s="65"/>
      <c r="UEN130" s="65"/>
      <c r="UEP130" s="65"/>
      <c r="UER130" s="65"/>
      <c r="UET130" s="65"/>
      <c r="UEV130" s="65"/>
      <c r="UEX130" s="65"/>
      <c r="UEZ130" s="65"/>
      <c r="UFB130" s="65"/>
      <c r="UFD130" s="65"/>
      <c r="UFF130" s="65"/>
      <c r="UFH130" s="65"/>
      <c r="UFJ130" s="65"/>
      <c r="UFL130" s="65"/>
      <c r="UFN130" s="65"/>
      <c r="UFP130" s="65"/>
      <c r="UFR130" s="65"/>
      <c r="UFT130" s="65"/>
      <c r="UFV130" s="65"/>
      <c r="UFX130" s="65"/>
      <c r="UFZ130" s="65"/>
      <c r="UGB130" s="65"/>
      <c r="UGD130" s="65"/>
      <c r="UGF130" s="65"/>
      <c r="UGH130" s="65"/>
      <c r="UGJ130" s="65"/>
      <c r="UGL130" s="65"/>
      <c r="UGN130" s="65"/>
      <c r="UGP130" s="65"/>
      <c r="UGR130" s="65"/>
      <c r="UGT130" s="65"/>
      <c r="UGV130" s="65"/>
      <c r="UGX130" s="65"/>
      <c r="UGZ130" s="65"/>
      <c r="UHB130" s="65"/>
      <c r="UHD130" s="65"/>
      <c r="UHF130" s="65"/>
      <c r="UHH130" s="65"/>
      <c r="UHJ130" s="65"/>
      <c r="UHL130" s="65"/>
      <c r="UHN130" s="65"/>
      <c r="UHP130" s="65"/>
      <c r="UHR130" s="65"/>
      <c r="UHT130" s="65"/>
      <c r="UHV130" s="65"/>
      <c r="UHX130" s="65"/>
      <c r="UHZ130" s="65"/>
      <c r="UIB130" s="65"/>
      <c r="UID130" s="65"/>
      <c r="UIF130" s="65"/>
      <c r="UIH130" s="65"/>
      <c r="UIJ130" s="65"/>
      <c r="UIL130" s="65"/>
      <c r="UIN130" s="65"/>
      <c r="UIP130" s="65"/>
      <c r="UIR130" s="65"/>
      <c r="UIT130" s="65"/>
      <c r="UIV130" s="65"/>
      <c r="UIX130" s="65"/>
      <c r="UIZ130" s="65"/>
      <c r="UJB130" s="65"/>
      <c r="UJD130" s="65"/>
      <c r="UJF130" s="65"/>
      <c r="UJH130" s="65"/>
      <c r="UJJ130" s="65"/>
      <c r="UJL130" s="65"/>
      <c r="UJN130" s="65"/>
      <c r="UJP130" s="65"/>
      <c r="UJR130" s="65"/>
      <c r="UJT130" s="65"/>
      <c r="UJV130" s="65"/>
      <c r="UJX130" s="65"/>
      <c r="UJZ130" s="65"/>
      <c r="UKB130" s="65"/>
      <c r="UKD130" s="65"/>
      <c r="UKF130" s="65"/>
      <c r="UKH130" s="65"/>
      <c r="UKJ130" s="65"/>
      <c r="UKL130" s="65"/>
      <c r="UKN130" s="65"/>
      <c r="UKP130" s="65"/>
      <c r="UKR130" s="65"/>
      <c r="UKT130" s="65"/>
      <c r="UKV130" s="65"/>
      <c r="UKX130" s="65"/>
      <c r="UKZ130" s="65"/>
      <c r="ULB130" s="65"/>
      <c r="ULD130" s="65"/>
      <c r="ULF130" s="65"/>
      <c r="ULH130" s="65"/>
      <c r="ULJ130" s="65"/>
      <c r="ULL130" s="65"/>
      <c r="ULN130" s="65"/>
      <c r="ULP130" s="65"/>
      <c r="ULR130" s="65"/>
      <c r="ULT130" s="65"/>
      <c r="ULV130" s="65"/>
      <c r="ULX130" s="65"/>
      <c r="ULZ130" s="65"/>
      <c r="UMB130" s="65"/>
      <c r="UMD130" s="65"/>
      <c r="UMF130" s="65"/>
      <c r="UMH130" s="65"/>
      <c r="UMJ130" s="65"/>
      <c r="UML130" s="65"/>
      <c r="UMN130" s="65"/>
      <c r="UMP130" s="65"/>
      <c r="UMR130" s="65"/>
      <c r="UMT130" s="65"/>
      <c r="UMV130" s="65"/>
      <c r="UMX130" s="65"/>
      <c r="UMZ130" s="65"/>
      <c r="UNB130" s="65"/>
      <c r="UND130" s="65"/>
      <c r="UNF130" s="65"/>
      <c r="UNH130" s="65"/>
      <c r="UNJ130" s="65"/>
      <c r="UNL130" s="65"/>
      <c r="UNN130" s="65"/>
      <c r="UNP130" s="65"/>
      <c r="UNR130" s="65"/>
      <c r="UNT130" s="65"/>
      <c r="UNV130" s="65"/>
      <c r="UNX130" s="65"/>
      <c r="UNZ130" s="65"/>
      <c r="UOB130" s="65"/>
      <c r="UOD130" s="65"/>
      <c r="UOF130" s="65"/>
      <c r="UOH130" s="65"/>
      <c r="UOJ130" s="65"/>
      <c r="UOL130" s="65"/>
      <c r="UON130" s="65"/>
      <c r="UOP130" s="65"/>
      <c r="UOR130" s="65"/>
      <c r="UOT130" s="65"/>
      <c r="UOV130" s="65"/>
      <c r="UOX130" s="65"/>
      <c r="UOZ130" s="65"/>
      <c r="UPB130" s="65"/>
      <c r="UPD130" s="65"/>
      <c r="UPF130" s="65"/>
      <c r="UPH130" s="65"/>
      <c r="UPJ130" s="65"/>
      <c r="UPL130" s="65"/>
      <c r="UPN130" s="65"/>
      <c r="UPP130" s="65"/>
      <c r="UPR130" s="65"/>
      <c r="UPT130" s="65"/>
      <c r="UPV130" s="65"/>
      <c r="UPX130" s="65"/>
      <c r="UPZ130" s="65"/>
      <c r="UQB130" s="65"/>
      <c r="UQD130" s="65"/>
      <c r="UQF130" s="65"/>
      <c r="UQH130" s="65"/>
      <c r="UQJ130" s="65"/>
      <c r="UQL130" s="65"/>
      <c r="UQN130" s="65"/>
      <c r="UQP130" s="65"/>
      <c r="UQR130" s="65"/>
      <c r="UQT130" s="65"/>
      <c r="UQV130" s="65"/>
      <c r="UQX130" s="65"/>
      <c r="UQZ130" s="65"/>
      <c r="URB130" s="65"/>
      <c r="URD130" s="65"/>
      <c r="URF130" s="65"/>
      <c r="URH130" s="65"/>
      <c r="URJ130" s="65"/>
      <c r="URL130" s="65"/>
      <c r="URN130" s="65"/>
      <c r="URP130" s="65"/>
      <c r="URR130" s="65"/>
      <c r="URT130" s="65"/>
      <c r="URV130" s="65"/>
      <c r="URX130" s="65"/>
      <c r="URZ130" s="65"/>
      <c r="USB130" s="65"/>
      <c r="USD130" s="65"/>
      <c r="USF130" s="65"/>
      <c r="USH130" s="65"/>
      <c r="USJ130" s="65"/>
      <c r="USL130" s="65"/>
      <c r="USN130" s="65"/>
      <c r="USP130" s="65"/>
      <c r="USR130" s="65"/>
      <c r="UST130" s="65"/>
      <c r="USV130" s="65"/>
      <c r="USX130" s="65"/>
      <c r="USZ130" s="65"/>
      <c r="UTB130" s="65"/>
      <c r="UTD130" s="65"/>
      <c r="UTF130" s="65"/>
      <c r="UTH130" s="65"/>
      <c r="UTJ130" s="65"/>
      <c r="UTL130" s="65"/>
      <c r="UTN130" s="65"/>
      <c r="UTP130" s="65"/>
      <c r="UTR130" s="65"/>
      <c r="UTT130" s="65"/>
      <c r="UTV130" s="65"/>
      <c r="UTX130" s="65"/>
      <c r="UTZ130" s="65"/>
      <c r="UUB130" s="65"/>
      <c r="UUD130" s="65"/>
      <c r="UUF130" s="65"/>
      <c r="UUH130" s="65"/>
      <c r="UUJ130" s="65"/>
      <c r="UUL130" s="65"/>
      <c r="UUN130" s="65"/>
      <c r="UUP130" s="65"/>
      <c r="UUR130" s="65"/>
      <c r="UUT130" s="65"/>
      <c r="UUV130" s="65"/>
      <c r="UUX130" s="65"/>
      <c r="UUZ130" s="65"/>
      <c r="UVB130" s="65"/>
      <c r="UVD130" s="65"/>
      <c r="UVF130" s="65"/>
      <c r="UVH130" s="65"/>
      <c r="UVJ130" s="65"/>
      <c r="UVL130" s="65"/>
      <c r="UVN130" s="65"/>
      <c r="UVP130" s="65"/>
      <c r="UVR130" s="65"/>
      <c r="UVT130" s="65"/>
      <c r="UVV130" s="65"/>
      <c r="UVX130" s="65"/>
      <c r="UVZ130" s="65"/>
      <c r="UWB130" s="65"/>
      <c r="UWD130" s="65"/>
      <c r="UWF130" s="65"/>
      <c r="UWH130" s="65"/>
      <c r="UWJ130" s="65"/>
      <c r="UWL130" s="65"/>
      <c r="UWN130" s="65"/>
      <c r="UWP130" s="65"/>
      <c r="UWR130" s="65"/>
      <c r="UWT130" s="65"/>
      <c r="UWV130" s="65"/>
      <c r="UWX130" s="65"/>
      <c r="UWZ130" s="65"/>
      <c r="UXB130" s="65"/>
      <c r="UXD130" s="65"/>
      <c r="UXF130" s="65"/>
      <c r="UXH130" s="65"/>
      <c r="UXJ130" s="65"/>
      <c r="UXL130" s="65"/>
      <c r="UXN130" s="65"/>
      <c r="UXP130" s="65"/>
      <c r="UXR130" s="65"/>
      <c r="UXT130" s="65"/>
      <c r="UXV130" s="65"/>
      <c r="UXX130" s="65"/>
      <c r="UXZ130" s="65"/>
      <c r="UYB130" s="65"/>
      <c r="UYD130" s="65"/>
      <c r="UYF130" s="65"/>
      <c r="UYH130" s="65"/>
      <c r="UYJ130" s="65"/>
      <c r="UYL130" s="65"/>
      <c r="UYN130" s="65"/>
      <c r="UYP130" s="65"/>
      <c r="UYR130" s="65"/>
      <c r="UYT130" s="65"/>
      <c r="UYV130" s="65"/>
      <c r="UYX130" s="65"/>
      <c r="UYZ130" s="65"/>
      <c r="UZB130" s="65"/>
      <c r="UZD130" s="65"/>
      <c r="UZF130" s="65"/>
      <c r="UZH130" s="65"/>
      <c r="UZJ130" s="65"/>
      <c r="UZL130" s="65"/>
      <c r="UZN130" s="65"/>
      <c r="UZP130" s="65"/>
      <c r="UZR130" s="65"/>
      <c r="UZT130" s="65"/>
      <c r="UZV130" s="65"/>
      <c r="UZX130" s="65"/>
      <c r="UZZ130" s="65"/>
      <c r="VAB130" s="65"/>
      <c r="VAD130" s="65"/>
      <c r="VAF130" s="65"/>
      <c r="VAH130" s="65"/>
      <c r="VAJ130" s="65"/>
      <c r="VAL130" s="65"/>
      <c r="VAN130" s="65"/>
      <c r="VAP130" s="65"/>
      <c r="VAR130" s="65"/>
      <c r="VAT130" s="65"/>
      <c r="VAV130" s="65"/>
      <c r="VAX130" s="65"/>
      <c r="VAZ130" s="65"/>
      <c r="VBB130" s="65"/>
      <c r="VBD130" s="65"/>
      <c r="VBF130" s="65"/>
      <c r="VBH130" s="65"/>
      <c r="VBJ130" s="65"/>
      <c r="VBL130" s="65"/>
      <c r="VBN130" s="65"/>
      <c r="VBP130" s="65"/>
      <c r="VBR130" s="65"/>
      <c r="VBT130" s="65"/>
      <c r="VBV130" s="65"/>
      <c r="VBX130" s="65"/>
      <c r="VBZ130" s="65"/>
      <c r="VCB130" s="65"/>
      <c r="VCD130" s="65"/>
      <c r="VCF130" s="65"/>
      <c r="VCH130" s="65"/>
      <c r="VCJ130" s="65"/>
      <c r="VCL130" s="65"/>
      <c r="VCN130" s="65"/>
      <c r="VCP130" s="65"/>
      <c r="VCR130" s="65"/>
      <c r="VCT130" s="65"/>
      <c r="VCV130" s="65"/>
      <c r="VCX130" s="65"/>
      <c r="VCZ130" s="65"/>
      <c r="VDB130" s="65"/>
      <c r="VDD130" s="65"/>
      <c r="VDF130" s="65"/>
      <c r="VDH130" s="65"/>
      <c r="VDJ130" s="65"/>
      <c r="VDL130" s="65"/>
      <c r="VDN130" s="65"/>
      <c r="VDP130" s="65"/>
      <c r="VDR130" s="65"/>
      <c r="VDT130" s="65"/>
      <c r="VDV130" s="65"/>
      <c r="VDX130" s="65"/>
      <c r="VDZ130" s="65"/>
      <c r="VEB130" s="65"/>
      <c r="VED130" s="65"/>
      <c r="VEF130" s="65"/>
      <c r="VEH130" s="65"/>
      <c r="VEJ130" s="65"/>
      <c r="VEL130" s="65"/>
      <c r="VEN130" s="65"/>
      <c r="VEP130" s="65"/>
      <c r="VER130" s="65"/>
      <c r="VET130" s="65"/>
      <c r="VEV130" s="65"/>
      <c r="VEX130" s="65"/>
      <c r="VEZ130" s="65"/>
      <c r="VFB130" s="65"/>
      <c r="VFD130" s="65"/>
      <c r="VFF130" s="65"/>
      <c r="VFH130" s="65"/>
      <c r="VFJ130" s="65"/>
      <c r="VFL130" s="65"/>
      <c r="VFN130" s="65"/>
      <c r="VFP130" s="65"/>
      <c r="VFR130" s="65"/>
      <c r="VFT130" s="65"/>
      <c r="VFV130" s="65"/>
      <c r="VFX130" s="65"/>
      <c r="VFZ130" s="65"/>
      <c r="VGB130" s="65"/>
      <c r="VGD130" s="65"/>
      <c r="VGF130" s="65"/>
      <c r="VGH130" s="65"/>
      <c r="VGJ130" s="65"/>
      <c r="VGL130" s="65"/>
      <c r="VGN130" s="65"/>
      <c r="VGP130" s="65"/>
      <c r="VGR130" s="65"/>
      <c r="VGT130" s="65"/>
      <c r="VGV130" s="65"/>
      <c r="VGX130" s="65"/>
      <c r="VGZ130" s="65"/>
      <c r="VHB130" s="65"/>
      <c r="VHD130" s="65"/>
      <c r="VHF130" s="65"/>
      <c r="VHH130" s="65"/>
      <c r="VHJ130" s="65"/>
      <c r="VHL130" s="65"/>
      <c r="VHN130" s="65"/>
      <c r="VHP130" s="65"/>
      <c r="VHR130" s="65"/>
      <c r="VHT130" s="65"/>
      <c r="VHV130" s="65"/>
      <c r="VHX130" s="65"/>
      <c r="VHZ130" s="65"/>
      <c r="VIB130" s="65"/>
      <c r="VID130" s="65"/>
      <c r="VIF130" s="65"/>
      <c r="VIH130" s="65"/>
      <c r="VIJ130" s="65"/>
      <c r="VIL130" s="65"/>
      <c r="VIN130" s="65"/>
      <c r="VIP130" s="65"/>
      <c r="VIR130" s="65"/>
      <c r="VIT130" s="65"/>
      <c r="VIV130" s="65"/>
      <c r="VIX130" s="65"/>
      <c r="VIZ130" s="65"/>
      <c r="VJB130" s="65"/>
      <c r="VJD130" s="65"/>
      <c r="VJF130" s="65"/>
      <c r="VJH130" s="65"/>
      <c r="VJJ130" s="65"/>
      <c r="VJL130" s="65"/>
      <c r="VJN130" s="65"/>
      <c r="VJP130" s="65"/>
      <c r="VJR130" s="65"/>
      <c r="VJT130" s="65"/>
      <c r="VJV130" s="65"/>
      <c r="VJX130" s="65"/>
      <c r="VJZ130" s="65"/>
      <c r="VKB130" s="65"/>
      <c r="VKD130" s="65"/>
      <c r="VKF130" s="65"/>
      <c r="VKH130" s="65"/>
      <c r="VKJ130" s="65"/>
      <c r="VKL130" s="65"/>
      <c r="VKN130" s="65"/>
      <c r="VKP130" s="65"/>
      <c r="VKR130" s="65"/>
      <c r="VKT130" s="65"/>
      <c r="VKV130" s="65"/>
      <c r="VKX130" s="65"/>
      <c r="VKZ130" s="65"/>
      <c r="VLB130" s="65"/>
      <c r="VLD130" s="65"/>
      <c r="VLF130" s="65"/>
      <c r="VLH130" s="65"/>
      <c r="VLJ130" s="65"/>
      <c r="VLL130" s="65"/>
      <c r="VLN130" s="65"/>
      <c r="VLP130" s="65"/>
      <c r="VLR130" s="65"/>
      <c r="VLT130" s="65"/>
      <c r="VLV130" s="65"/>
      <c r="VLX130" s="65"/>
      <c r="VLZ130" s="65"/>
      <c r="VMB130" s="65"/>
      <c r="VMD130" s="65"/>
      <c r="VMF130" s="65"/>
      <c r="VMH130" s="65"/>
      <c r="VMJ130" s="65"/>
      <c r="VML130" s="65"/>
      <c r="VMN130" s="65"/>
      <c r="VMP130" s="65"/>
      <c r="VMR130" s="65"/>
      <c r="VMT130" s="65"/>
      <c r="VMV130" s="65"/>
      <c r="VMX130" s="65"/>
      <c r="VMZ130" s="65"/>
      <c r="VNB130" s="65"/>
      <c r="VND130" s="65"/>
      <c r="VNF130" s="65"/>
      <c r="VNH130" s="65"/>
      <c r="VNJ130" s="65"/>
      <c r="VNL130" s="65"/>
      <c r="VNN130" s="65"/>
      <c r="VNP130" s="65"/>
      <c r="VNR130" s="65"/>
      <c r="VNT130" s="65"/>
      <c r="VNV130" s="65"/>
      <c r="VNX130" s="65"/>
      <c r="VNZ130" s="65"/>
      <c r="VOB130" s="65"/>
      <c r="VOD130" s="65"/>
      <c r="VOF130" s="65"/>
      <c r="VOH130" s="65"/>
      <c r="VOJ130" s="65"/>
      <c r="VOL130" s="65"/>
      <c r="VON130" s="65"/>
      <c r="VOP130" s="65"/>
      <c r="VOR130" s="65"/>
      <c r="VOT130" s="65"/>
      <c r="VOV130" s="65"/>
      <c r="VOX130" s="65"/>
      <c r="VOZ130" s="65"/>
      <c r="VPB130" s="65"/>
      <c r="VPD130" s="65"/>
      <c r="VPF130" s="65"/>
      <c r="VPH130" s="65"/>
      <c r="VPJ130" s="65"/>
      <c r="VPL130" s="65"/>
      <c r="VPN130" s="65"/>
      <c r="VPP130" s="65"/>
      <c r="VPR130" s="65"/>
      <c r="VPT130" s="65"/>
      <c r="VPV130" s="65"/>
      <c r="VPX130" s="65"/>
      <c r="VPZ130" s="65"/>
      <c r="VQB130" s="65"/>
      <c r="VQD130" s="65"/>
      <c r="VQF130" s="65"/>
      <c r="VQH130" s="65"/>
      <c r="VQJ130" s="65"/>
      <c r="VQL130" s="65"/>
      <c r="VQN130" s="65"/>
      <c r="VQP130" s="65"/>
      <c r="VQR130" s="65"/>
      <c r="VQT130" s="65"/>
      <c r="VQV130" s="65"/>
      <c r="VQX130" s="65"/>
      <c r="VQZ130" s="65"/>
      <c r="VRB130" s="65"/>
      <c r="VRD130" s="65"/>
      <c r="VRF130" s="65"/>
      <c r="VRH130" s="65"/>
      <c r="VRJ130" s="65"/>
      <c r="VRL130" s="65"/>
      <c r="VRN130" s="65"/>
      <c r="VRP130" s="65"/>
      <c r="VRR130" s="65"/>
      <c r="VRT130" s="65"/>
      <c r="VRV130" s="65"/>
      <c r="VRX130" s="65"/>
      <c r="VRZ130" s="65"/>
      <c r="VSB130" s="65"/>
      <c r="VSD130" s="65"/>
      <c r="VSF130" s="65"/>
      <c r="VSH130" s="65"/>
      <c r="VSJ130" s="65"/>
      <c r="VSL130" s="65"/>
      <c r="VSN130" s="65"/>
      <c r="VSP130" s="65"/>
      <c r="VSR130" s="65"/>
      <c r="VST130" s="65"/>
      <c r="VSV130" s="65"/>
      <c r="VSX130" s="65"/>
      <c r="VSZ130" s="65"/>
      <c r="VTB130" s="65"/>
      <c r="VTD130" s="65"/>
      <c r="VTF130" s="65"/>
      <c r="VTH130" s="65"/>
      <c r="VTJ130" s="65"/>
      <c r="VTL130" s="65"/>
      <c r="VTN130" s="65"/>
      <c r="VTP130" s="65"/>
      <c r="VTR130" s="65"/>
      <c r="VTT130" s="65"/>
      <c r="VTV130" s="65"/>
      <c r="VTX130" s="65"/>
      <c r="VTZ130" s="65"/>
      <c r="VUB130" s="65"/>
      <c r="VUD130" s="65"/>
      <c r="VUF130" s="65"/>
      <c r="VUH130" s="65"/>
      <c r="VUJ130" s="65"/>
      <c r="VUL130" s="65"/>
      <c r="VUN130" s="65"/>
      <c r="VUP130" s="65"/>
      <c r="VUR130" s="65"/>
      <c r="VUT130" s="65"/>
      <c r="VUV130" s="65"/>
      <c r="VUX130" s="65"/>
      <c r="VUZ130" s="65"/>
      <c r="VVB130" s="65"/>
      <c r="VVD130" s="65"/>
      <c r="VVF130" s="65"/>
      <c r="VVH130" s="65"/>
      <c r="VVJ130" s="65"/>
      <c r="VVL130" s="65"/>
      <c r="VVN130" s="65"/>
      <c r="VVP130" s="65"/>
      <c r="VVR130" s="65"/>
      <c r="VVT130" s="65"/>
      <c r="VVV130" s="65"/>
      <c r="VVX130" s="65"/>
      <c r="VVZ130" s="65"/>
      <c r="VWB130" s="65"/>
      <c r="VWD130" s="65"/>
      <c r="VWF130" s="65"/>
      <c r="VWH130" s="65"/>
      <c r="VWJ130" s="65"/>
      <c r="VWL130" s="65"/>
      <c r="VWN130" s="65"/>
      <c r="VWP130" s="65"/>
      <c r="VWR130" s="65"/>
      <c r="VWT130" s="65"/>
      <c r="VWV130" s="65"/>
      <c r="VWX130" s="65"/>
      <c r="VWZ130" s="65"/>
      <c r="VXB130" s="65"/>
      <c r="VXD130" s="65"/>
      <c r="VXF130" s="65"/>
      <c r="VXH130" s="65"/>
      <c r="VXJ130" s="65"/>
      <c r="VXL130" s="65"/>
      <c r="VXN130" s="65"/>
      <c r="VXP130" s="65"/>
      <c r="VXR130" s="65"/>
      <c r="VXT130" s="65"/>
      <c r="VXV130" s="65"/>
      <c r="VXX130" s="65"/>
      <c r="VXZ130" s="65"/>
      <c r="VYB130" s="65"/>
      <c r="VYD130" s="65"/>
      <c r="VYF130" s="65"/>
      <c r="VYH130" s="65"/>
      <c r="VYJ130" s="65"/>
      <c r="VYL130" s="65"/>
      <c r="VYN130" s="65"/>
      <c r="VYP130" s="65"/>
      <c r="VYR130" s="65"/>
      <c r="VYT130" s="65"/>
      <c r="VYV130" s="65"/>
      <c r="VYX130" s="65"/>
      <c r="VYZ130" s="65"/>
      <c r="VZB130" s="65"/>
      <c r="VZD130" s="65"/>
      <c r="VZF130" s="65"/>
      <c r="VZH130" s="65"/>
      <c r="VZJ130" s="65"/>
      <c r="VZL130" s="65"/>
      <c r="VZN130" s="65"/>
      <c r="VZP130" s="65"/>
      <c r="VZR130" s="65"/>
      <c r="VZT130" s="65"/>
      <c r="VZV130" s="65"/>
      <c r="VZX130" s="65"/>
      <c r="VZZ130" s="65"/>
      <c r="WAB130" s="65"/>
      <c r="WAD130" s="65"/>
      <c r="WAF130" s="65"/>
      <c r="WAH130" s="65"/>
      <c r="WAJ130" s="65"/>
      <c r="WAL130" s="65"/>
      <c r="WAN130" s="65"/>
      <c r="WAP130" s="65"/>
      <c r="WAR130" s="65"/>
      <c r="WAT130" s="65"/>
      <c r="WAV130" s="65"/>
      <c r="WAX130" s="65"/>
      <c r="WAZ130" s="65"/>
      <c r="WBB130" s="65"/>
      <c r="WBD130" s="65"/>
      <c r="WBF130" s="65"/>
      <c r="WBH130" s="65"/>
      <c r="WBJ130" s="65"/>
      <c r="WBL130" s="65"/>
      <c r="WBN130" s="65"/>
      <c r="WBP130" s="65"/>
      <c r="WBR130" s="65"/>
      <c r="WBT130" s="65"/>
      <c r="WBV130" s="65"/>
      <c r="WBX130" s="65"/>
      <c r="WBZ130" s="65"/>
      <c r="WCB130" s="65"/>
      <c r="WCD130" s="65"/>
      <c r="WCF130" s="65"/>
      <c r="WCH130" s="65"/>
      <c r="WCJ130" s="65"/>
      <c r="WCL130" s="65"/>
      <c r="WCN130" s="65"/>
      <c r="WCP130" s="65"/>
      <c r="WCR130" s="65"/>
      <c r="WCT130" s="65"/>
      <c r="WCV130" s="65"/>
      <c r="WCX130" s="65"/>
      <c r="WCZ130" s="65"/>
      <c r="WDB130" s="65"/>
      <c r="WDD130" s="65"/>
      <c r="WDF130" s="65"/>
      <c r="WDH130" s="65"/>
      <c r="WDJ130" s="65"/>
      <c r="WDL130" s="65"/>
      <c r="WDN130" s="65"/>
      <c r="WDP130" s="65"/>
      <c r="WDR130" s="65"/>
      <c r="WDT130" s="65"/>
      <c r="WDV130" s="65"/>
      <c r="WDX130" s="65"/>
      <c r="WDZ130" s="65"/>
      <c r="WEB130" s="65"/>
      <c r="WED130" s="65"/>
      <c r="WEF130" s="65"/>
      <c r="WEH130" s="65"/>
      <c r="WEJ130" s="65"/>
      <c r="WEL130" s="65"/>
      <c r="WEN130" s="65"/>
      <c r="WEP130" s="65"/>
      <c r="WER130" s="65"/>
      <c r="WET130" s="65"/>
      <c r="WEV130" s="65"/>
      <c r="WEX130" s="65"/>
      <c r="WEZ130" s="65"/>
      <c r="WFB130" s="65"/>
      <c r="WFD130" s="65"/>
      <c r="WFF130" s="65"/>
      <c r="WFH130" s="65"/>
      <c r="WFJ130" s="65"/>
      <c r="WFL130" s="65"/>
      <c r="WFN130" s="65"/>
      <c r="WFP130" s="65"/>
      <c r="WFR130" s="65"/>
      <c r="WFT130" s="65"/>
      <c r="WFV130" s="65"/>
      <c r="WFX130" s="65"/>
      <c r="WFZ130" s="65"/>
      <c r="WGB130" s="65"/>
      <c r="WGD130" s="65"/>
      <c r="WGF130" s="65"/>
      <c r="WGH130" s="65"/>
      <c r="WGJ130" s="65"/>
      <c r="WGL130" s="65"/>
      <c r="WGN130" s="65"/>
      <c r="WGP130" s="65"/>
      <c r="WGR130" s="65"/>
      <c r="WGT130" s="65"/>
      <c r="WGV130" s="65"/>
      <c r="WGX130" s="65"/>
      <c r="WGZ130" s="65"/>
      <c r="WHB130" s="65"/>
      <c r="WHD130" s="65"/>
      <c r="WHF130" s="65"/>
      <c r="WHH130" s="65"/>
      <c r="WHJ130" s="65"/>
      <c r="WHL130" s="65"/>
      <c r="WHN130" s="65"/>
      <c r="WHP130" s="65"/>
      <c r="WHR130" s="65"/>
      <c r="WHT130" s="65"/>
      <c r="WHV130" s="65"/>
      <c r="WHX130" s="65"/>
      <c r="WHZ130" s="65"/>
      <c r="WIB130" s="65"/>
      <c r="WID130" s="65"/>
      <c r="WIF130" s="65"/>
      <c r="WIH130" s="65"/>
      <c r="WIJ130" s="65"/>
      <c r="WIL130" s="65"/>
      <c r="WIN130" s="65"/>
      <c r="WIP130" s="65"/>
      <c r="WIR130" s="65"/>
      <c r="WIT130" s="65"/>
      <c r="WIV130" s="65"/>
      <c r="WIX130" s="65"/>
      <c r="WIZ130" s="65"/>
      <c r="WJB130" s="65"/>
      <c r="WJD130" s="65"/>
      <c r="WJF130" s="65"/>
      <c r="WJH130" s="65"/>
      <c r="WJJ130" s="65"/>
      <c r="WJL130" s="65"/>
      <c r="WJN130" s="65"/>
      <c r="WJP130" s="65"/>
      <c r="WJR130" s="65"/>
      <c r="WJT130" s="65"/>
      <c r="WJV130" s="65"/>
      <c r="WJX130" s="65"/>
      <c r="WJZ130" s="65"/>
      <c r="WKB130" s="65"/>
      <c r="WKD130" s="65"/>
      <c r="WKF130" s="65"/>
      <c r="WKH130" s="65"/>
      <c r="WKJ130" s="65"/>
      <c r="WKL130" s="65"/>
      <c r="WKN130" s="65"/>
      <c r="WKP130" s="65"/>
      <c r="WKR130" s="65"/>
      <c r="WKT130" s="65"/>
      <c r="WKV130" s="65"/>
      <c r="WKX130" s="65"/>
      <c r="WKZ130" s="65"/>
      <c r="WLB130" s="65"/>
      <c r="WLD130" s="65"/>
      <c r="WLF130" s="65"/>
      <c r="WLH130" s="65"/>
      <c r="WLJ130" s="65"/>
      <c r="WLL130" s="65"/>
      <c r="WLN130" s="65"/>
      <c r="WLP130" s="65"/>
      <c r="WLR130" s="65"/>
      <c r="WLT130" s="65"/>
      <c r="WLV130" s="65"/>
      <c r="WLX130" s="65"/>
      <c r="WLZ130" s="65"/>
      <c r="WMB130" s="65"/>
      <c r="WMD130" s="65"/>
      <c r="WMF130" s="65"/>
      <c r="WMH130" s="65"/>
      <c r="WMJ130" s="65"/>
      <c r="WML130" s="65"/>
      <c r="WMN130" s="65"/>
      <c r="WMP130" s="65"/>
      <c r="WMR130" s="65"/>
      <c r="WMT130" s="65"/>
      <c r="WMV130" s="65"/>
      <c r="WMX130" s="65"/>
      <c r="WMZ130" s="65"/>
      <c r="WNB130" s="65"/>
      <c r="WND130" s="65"/>
      <c r="WNF130" s="65"/>
      <c r="WNH130" s="65"/>
      <c r="WNJ130" s="65"/>
      <c r="WNL130" s="65"/>
      <c r="WNN130" s="65"/>
      <c r="WNP130" s="65"/>
      <c r="WNR130" s="65"/>
      <c r="WNT130" s="65"/>
      <c r="WNV130" s="65"/>
      <c r="WNX130" s="65"/>
      <c r="WNZ130" s="65"/>
      <c r="WOB130" s="65"/>
      <c r="WOD130" s="65"/>
      <c r="WOF130" s="65"/>
      <c r="WOH130" s="65"/>
      <c r="WOJ130" s="65"/>
      <c r="WOL130" s="65"/>
      <c r="WON130" s="65"/>
      <c r="WOP130" s="65"/>
      <c r="WOR130" s="65"/>
      <c r="WOT130" s="65"/>
      <c r="WOV130" s="65"/>
      <c r="WOX130" s="65"/>
      <c r="WOZ130" s="65"/>
      <c r="WPB130" s="65"/>
      <c r="WPD130" s="65"/>
      <c r="WPF130" s="65"/>
      <c r="WPH130" s="65"/>
      <c r="WPJ130" s="65"/>
      <c r="WPL130" s="65"/>
      <c r="WPN130" s="65"/>
      <c r="WPP130" s="65"/>
      <c r="WPR130" s="65"/>
      <c r="WPT130" s="65"/>
      <c r="WPV130" s="65"/>
      <c r="WPX130" s="65"/>
      <c r="WPZ130" s="65"/>
      <c r="WQB130" s="65"/>
      <c r="WQD130" s="65"/>
      <c r="WQF130" s="65"/>
      <c r="WQH130" s="65"/>
      <c r="WQJ130" s="65"/>
      <c r="WQL130" s="65"/>
      <c r="WQN130" s="65"/>
      <c r="WQP130" s="65"/>
      <c r="WQR130" s="65"/>
      <c r="WQT130" s="65"/>
      <c r="WQV130" s="65"/>
      <c r="WQX130" s="65"/>
      <c r="WQZ130" s="65"/>
      <c r="WRB130" s="65"/>
      <c r="WRD130" s="65"/>
      <c r="WRF130" s="65"/>
      <c r="WRH130" s="65"/>
      <c r="WRJ130" s="65"/>
      <c r="WRL130" s="65"/>
      <c r="WRN130" s="65"/>
      <c r="WRP130" s="65"/>
      <c r="WRR130" s="65"/>
      <c r="WRT130" s="65"/>
      <c r="WRV130" s="65"/>
      <c r="WRX130" s="65"/>
      <c r="WRZ130" s="65"/>
      <c r="WSB130" s="65"/>
      <c r="WSD130" s="65"/>
      <c r="WSF130" s="65"/>
      <c r="WSH130" s="65"/>
      <c r="WSJ130" s="65"/>
      <c r="WSL130" s="65"/>
      <c r="WSN130" s="65"/>
      <c r="WSP130" s="65"/>
      <c r="WSR130" s="65"/>
      <c r="WST130" s="65"/>
      <c r="WSV130" s="65"/>
      <c r="WSX130" s="65"/>
      <c r="WSZ130" s="65"/>
      <c r="WTB130" s="65"/>
      <c r="WTD130" s="65"/>
      <c r="WTF130" s="65"/>
      <c r="WTH130" s="65"/>
      <c r="WTJ130" s="65"/>
      <c r="WTL130" s="65"/>
      <c r="WTN130" s="65"/>
      <c r="WTP130" s="65"/>
      <c r="WTR130" s="65"/>
      <c r="WTT130" s="65"/>
      <c r="WTV130" s="65"/>
      <c r="WTX130" s="65"/>
      <c r="WTZ130" s="65"/>
      <c r="WUB130" s="65"/>
      <c r="WUD130" s="65"/>
      <c r="WUF130" s="65"/>
      <c r="WUH130" s="65"/>
      <c r="WUJ130" s="65"/>
      <c r="WUL130" s="65"/>
      <c r="WUN130" s="65"/>
      <c r="WUP130" s="65"/>
      <c r="WUR130" s="65"/>
      <c r="WUT130" s="65"/>
      <c r="WUV130" s="65"/>
      <c r="WUX130" s="65"/>
      <c r="WUZ130" s="65"/>
      <c r="WVB130" s="65"/>
      <c r="WVD130" s="65"/>
      <c r="WVF130" s="65"/>
      <c r="WVH130" s="65"/>
      <c r="WVJ130" s="65"/>
      <c r="WVL130" s="65"/>
      <c r="WVN130" s="65"/>
      <c r="WVP130" s="65"/>
      <c r="WVR130" s="65"/>
      <c r="WVT130" s="65"/>
      <c r="WVV130" s="65"/>
      <c r="WVX130" s="65"/>
      <c r="WVZ130" s="65"/>
      <c r="WWB130" s="65"/>
      <c r="WWD130" s="65"/>
      <c r="WWF130" s="65"/>
      <c r="WWH130" s="65"/>
      <c r="WWJ130" s="65"/>
      <c r="WWL130" s="65"/>
      <c r="WWN130" s="65"/>
      <c r="WWP130" s="65"/>
      <c r="WWR130" s="65"/>
      <c r="WWT130" s="65"/>
      <c r="WWV130" s="65"/>
      <c r="WWX130" s="65"/>
      <c r="WWZ130" s="65"/>
      <c r="WXB130" s="65"/>
      <c r="WXD130" s="65"/>
      <c r="WXF130" s="65"/>
      <c r="WXH130" s="65"/>
      <c r="WXJ130" s="65"/>
      <c r="WXL130" s="65"/>
      <c r="WXN130" s="65"/>
      <c r="WXP130" s="65"/>
      <c r="WXR130" s="65"/>
      <c r="WXT130" s="65"/>
      <c r="WXV130" s="65"/>
      <c r="WXX130" s="65"/>
      <c r="WXZ130" s="65"/>
      <c r="WYB130" s="65"/>
      <c r="WYD130" s="65"/>
      <c r="WYF130" s="65"/>
      <c r="WYH130" s="65"/>
      <c r="WYJ130" s="65"/>
      <c r="WYL130" s="65"/>
      <c r="WYN130" s="65"/>
      <c r="WYP130" s="65"/>
      <c r="WYR130" s="65"/>
      <c r="WYT130" s="65"/>
      <c r="WYV130" s="65"/>
      <c r="WYX130" s="65"/>
      <c r="WYZ130" s="65"/>
      <c r="WZB130" s="65"/>
      <c r="WZD130" s="65"/>
      <c r="WZF130" s="65"/>
      <c r="WZH130" s="65"/>
      <c r="WZJ130" s="65"/>
      <c r="WZL130" s="65"/>
      <c r="WZN130" s="65"/>
      <c r="WZP130" s="65"/>
      <c r="WZR130" s="65"/>
      <c r="WZT130" s="65"/>
      <c r="WZV130" s="65"/>
      <c r="WZX130" s="65"/>
      <c r="WZZ130" s="65"/>
      <c r="XAB130" s="65"/>
      <c r="XAD130" s="65"/>
      <c r="XAF130" s="65"/>
      <c r="XAH130" s="65"/>
      <c r="XAJ130" s="65"/>
      <c r="XAL130" s="65"/>
      <c r="XAN130" s="65"/>
      <c r="XAP130" s="65"/>
      <c r="XAR130" s="65"/>
      <c r="XAT130" s="65"/>
      <c r="XAV130" s="65"/>
      <c r="XAX130" s="65"/>
      <c r="XAZ130" s="65"/>
      <c r="XBB130" s="65"/>
      <c r="XBD130" s="65"/>
      <c r="XBF130" s="65"/>
      <c r="XBH130" s="65"/>
      <c r="XBJ130" s="65"/>
      <c r="XBL130" s="65"/>
      <c r="XBN130" s="65"/>
      <c r="XBP130" s="65"/>
      <c r="XBR130" s="65"/>
      <c r="XBT130" s="65"/>
      <c r="XBV130" s="65"/>
      <c r="XBX130" s="65"/>
      <c r="XBZ130" s="65"/>
      <c r="XCB130" s="65"/>
      <c r="XCD130" s="65"/>
      <c r="XCF130" s="65"/>
      <c r="XCH130" s="65"/>
      <c r="XCJ130" s="65"/>
      <c r="XCL130" s="65"/>
      <c r="XCN130" s="65"/>
      <c r="XCP130" s="65"/>
      <c r="XCR130" s="65"/>
      <c r="XCT130" s="65"/>
      <c r="XCV130" s="65"/>
      <c r="XCX130" s="65"/>
      <c r="XCZ130" s="65"/>
      <c r="XDB130" s="65"/>
      <c r="XDD130" s="65"/>
      <c r="XDF130" s="65"/>
      <c r="XDH130" s="65"/>
      <c r="XDJ130" s="65"/>
      <c r="XDL130" s="65"/>
      <c r="XDN130" s="65"/>
      <c r="XDP130" s="65"/>
      <c r="XDR130" s="65"/>
      <c r="XDT130" s="65"/>
      <c r="XDV130" s="65"/>
      <c r="XDX130" s="65"/>
      <c r="XDZ130" s="65"/>
      <c r="XEB130" s="65"/>
      <c r="XED130" s="65"/>
      <c r="XEF130" s="65"/>
      <c r="XEH130" s="65"/>
      <c r="XEJ130" s="65"/>
      <c r="XEL130" s="65"/>
      <c r="XEN130" s="65"/>
      <c r="XEP130" s="65"/>
      <c r="XER130" s="65"/>
      <c r="XET130" s="65"/>
      <c r="XEV130" s="65"/>
      <c r="XEX130" s="65"/>
      <c r="XEZ130" s="65"/>
      <c r="XFB130" s="65"/>
    </row>
    <row r="131" spans="1:1024 1026:2048 2050:3072 3074:4096 4098:5120 5122:6144 6146:7168 7170:8192 8194:9216 9218:10240 10242:11264 11266:12288 12290:13312 13314:14336 14338:15360 15362:16382" x14ac:dyDescent="0.3">
      <c r="C131" s="64"/>
      <c r="D131" s="65"/>
      <c r="E131" s="64"/>
      <c r="F131" s="65"/>
      <c r="G131" s="64"/>
      <c r="H131" s="65"/>
      <c r="I131" s="64"/>
      <c r="J131" s="65"/>
      <c r="K131" s="64"/>
      <c r="L131" s="65"/>
      <c r="M131" s="64"/>
      <c r="N131" s="65"/>
      <c r="O131" s="64"/>
      <c r="P131" s="65"/>
      <c r="Q131" s="64"/>
      <c r="R131" s="65"/>
      <c r="S131" s="64"/>
      <c r="T131" s="65"/>
      <c r="U131" s="64"/>
      <c r="V131" s="65"/>
      <c r="W131" s="64"/>
      <c r="X131" s="65"/>
      <c r="Y131" s="64"/>
      <c r="Z131" s="65"/>
      <c r="AA131" s="64"/>
      <c r="AB131" s="65"/>
      <c r="AC131" s="64"/>
      <c r="AD131" s="65"/>
      <c r="AE131" s="64"/>
      <c r="AF131" s="65"/>
      <c r="AG131" s="64"/>
      <c r="AH131" s="65"/>
      <c r="AI131" s="64"/>
      <c r="AJ131" s="65"/>
      <c r="AK131" s="64"/>
      <c r="AL131" s="65"/>
      <c r="AM131" s="64"/>
      <c r="AN131" s="65"/>
      <c r="AO131" s="64"/>
      <c r="AP131" s="65"/>
      <c r="AQ131" s="64"/>
      <c r="AR131" s="65"/>
      <c r="AS131" s="64"/>
      <c r="AT131" s="65"/>
      <c r="AU131" s="64"/>
      <c r="AV131" s="65"/>
      <c r="AW131" s="64"/>
      <c r="AX131" s="65"/>
      <c r="AY131" s="64"/>
      <c r="AZ131" s="65"/>
      <c r="BA131" s="64"/>
      <c r="BB131" s="65"/>
      <c r="BC131" s="64"/>
      <c r="BD131" s="65"/>
      <c r="BE131" s="64"/>
      <c r="BF131" s="65"/>
      <c r="BH131" s="108"/>
      <c r="BJ131" s="65"/>
      <c r="BL131" s="65"/>
      <c r="BN131" s="65"/>
      <c r="BP131" s="65"/>
      <c r="BR131" s="65"/>
      <c r="BT131" s="65"/>
      <c r="BV131" s="65"/>
      <c r="BX131" s="65"/>
      <c r="BZ131" s="65"/>
      <c r="CB131" s="65"/>
      <c r="CD131" s="65"/>
      <c r="CF131" s="65"/>
      <c r="CH131" s="65"/>
      <c r="CJ131" s="65"/>
      <c r="CL131" s="65"/>
      <c r="CN131" s="65"/>
      <c r="CP131" s="65"/>
      <c r="CR131" s="65"/>
      <c r="CT131" s="65"/>
      <c r="CV131" s="65"/>
      <c r="CX131" s="65"/>
      <c r="CZ131" s="65"/>
      <c r="DB131" s="65"/>
      <c r="DD131" s="65"/>
      <c r="DF131" s="65"/>
      <c r="DH131" s="65"/>
      <c r="DJ131" s="65"/>
      <c r="DL131" s="65"/>
      <c r="DN131" s="65"/>
      <c r="DP131" s="65"/>
      <c r="DR131" s="65"/>
      <c r="DT131" s="65"/>
      <c r="DV131" s="65"/>
      <c r="DX131" s="65"/>
      <c r="DZ131" s="65"/>
      <c r="EB131" s="65"/>
      <c r="ED131" s="65"/>
      <c r="EF131" s="65"/>
      <c r="EH131" s="65"/>
      <c r="EJ131" s="65"/>
      <c r="EL131" s="65"/>
      <c r="EN131" s="65"/>
      <c r="EP131" s="65"/>
      <c r="ER131" s="65"/>
      <c r="ET131" s="65"/>
      <c r="EV131" s="65"/>
      <c r="EX131" s="65"/>
      <c r="EZ131" s="65"/>
      <c r="FB131" s="65"/>
      <c r="FD131" s="65"/>
      <c r="FF131" s="65"/>
      <c r="FH131" s="65"/>
      <c r="FJ131" s="65"/>
      <c r="FL131" s="65"/>
      <c r="FN131" s="65"/>
      <c r="FP131" s="65"/>
      <c r="FR131" s="65"/>
      <c r="FT131" s="65"/>
      <c r="FV131" s="65"/>
      <c r="FX131" s="65"/>
      <c r="FZ131" s="65"/>
      <c r="GB131" s="65"/>
      <c r="GD131" s="65"/>
      <c r="GF131" s="65"/>
      <c r="GH131" s="65"/>
      <c r="GJ131" s="65"/>
      <c r="GL131" s="65"/>
      <c r="GN131" s="65"/>
      <c r="GP131" s="65"/>
      <c r="GR131" s="65"/>
      <c r="GT131" s="65"/>
      <c r="GV131" s="65"/>
      <c r="GX131" s="65"/>
      <c r="GZ131" s="65"/>
      <c r="HB131" s="65"/>
      <c r="HD131" s="65"/>
      <c r="HF131" s="65"/>
      <c r="HH131" s="65"/>
      <c r="HJ131" s="65"/>
      <c r="HL131" s="65"/>
      <c r="HN131" s="65"/>
      <c r="HP131" s="65"/>
      <c r="HR131" s="65"/>
      <c r="HT131" s="65"/>
      <c r="HV131" s="65"/>
      <c r="HX131" s="65"/>
      <c r="HZ131" s="65"/>
      <c r="IB131" s="65"/>
      <c r="ID131" s="65"/>
      <c r="IF131" s="65"/>
      <c r="IH131" s="65"/>
      <c r="IJ131" s="65"/>
      <c r="IL131" s="65"/>
      <c r="IN131" s="65"/>
      <c r="IP131" s="65"/>
      <c r="IR131" s="65"/>
      <c r="IT131" s="65"/>
      <c r="IV131" s="65"/>
      <c r="IX131" s="65"/>
      <c r="IZ131" s="65"/>
      <c r="JB131" s="65"/>
      <c r="JD131" s="65"/>
      <c r="JF131" s="65"/>
      <c r="JH131" s="65"/>
      <c r="JJ131" s="65"/>
      <c r="JL131" s="65"/>
      <c r="JN131" s="65"/>
      <c r="JP131" s="65"/>
      <c r="JR131" s="65"/>
      <c r="JT131" s="65"/>
      <c r="JV131" s="65"/>
      <c r="JX131" s="65"/>
      <c r="JZ131" s="65"/>
      <c r="KB131" s="65"/>
      <c r="KD131" s="65"/>
      <c r="KF131" s="65"/>
      <c r="KH131" s="65"/>
      <c r="KJ131" s="65"/>
      <c r="KL131" s="65"/>
      <c r="KN131" s="65"/>
      <c r="KP131" s="65"/>
      <c r="KR131" s="65"/>
      <c r="KT131" s="65"/>
      <c r="KV131" s="65"/>
      <c r="KX131" s="65"/>
      <c r="KZ131" s="65"/>
      <c r="LB131" s="65"/>
      <c r="LD131" s="65"/>
      <c r="LF131" s="65"/>
      <c r="LH131" s="65"/>
      <c r="LJ131" s="65"/>
      <c r="LL131" s="65"/>
      <c r="LN131" s="65"/>
      <c r="LP131" s="65"/>
      <c r="LR131" s="65"/>
      <c r="LT131" s="65"/>
      <c r="LV131" s="65"/>
      <c r="LX131" s="65"/>
      <c r="LZ131" s="65"/>
      <c r="MB131" s="65"/>
      <c r="MD131" s="65"/>
      <c r="MF131" s="65"/>
      <c r="MH131" s="65"/>
      <c r="MJ131" s="65"/>
      <c r="ML131" s="65"/>
      <c r="MN131" s="65"/>
      <c r="MP131" s="65"/>
      <c r="MR131" s="65"/>
      <c r="MT131" s="65"/>
      <c r="MV131" s="65"/>
      <c r="MX131" s="65"/>
      <c r="MZ131" s="65"/>
      <c r="NB131" s="65"/>
      <c r="ND131" s="65"/>
      <c r="NF131" s="65"/>
      <c r="NH131" s="65"/>
      <c r="NJ131" s="65"/>
      <c r="NL131" s="65"/>
      <c r="NN131" s="65"/>
      <c r="NP131" s="65"/>
      <c r="NR131" s="65"/>
      <c r="NT131" s="65"/>
      <c r="NV131" s="65"/>
      <c r="NX131" s="65"/>
      <c r="NZ131" s="65"/>
      <c r="OB131" s="65"/>
      <c r="OD131" s="65"/>
      <c r="OF131" s="65"/>
      <c r="OH131" s="65"/>
      <c r="OJ131" s="65"/>
      <c r="OL131" s="65"/>
      <c r="ON131" s="65"/>
      <c r="OP131" s="65"/>
      <c r="OR131" s="65"/>
      <c r="OT131" s="65"/>
      <c r="OV131" s="65"/>
      <c r="OX131" s="65"/>
      <c r="OZ131" s="65"/>
      <c r="PB131" s="65"/>
      <c r="PD131" s="65"/>
      <c r="PF131" s="65"/>
      <c r="PH131" s="65"/>
      <c r="PJ131" s="65"/>
      <c r="PL131" s="65"/>
      <c r="PN131" s="65"/>
      <c r="PP131" s="65"/>
      <c r="PR131" s="65"/>
      <c r="PT131" s="65"/>
      <c r="PV131" s="65"/>
      <c r="PX131" s="65"/>
      <c r="PZ131" s="65"/>
      <c r="QB131" s="65"/>
      <c r="QD131" s="65"/>
      <c r="QF131" s="65"/>
      <c r="QH131" s="65"/>
      <c r="QJ131" s="65"/>
      <c r="QL131" s="65"/>
      <c r="QN131" s="65"/>
      <c r="QP131" s="65"/>
      <c r="QR131" s="65"/>
      <c r="QT131" s="65"/>
      <c r="QV131" s="65"/>
      <c r="QX131" s="65"/>
      <c r="QZ131" s="65"/>
      <c r="RB131" s="65"/>
      <c r="RD131" s="65"/>
      <c r="RF131" s="65"/>
      <c r="RH131" s="65"/>
      <c r="RJ131" s="65"/>
      <c r="RL131" s="65"/>
      <c r="RN131" s="65"/>
      <c r="RP131" s="65"/>
      <c r="RR131" s="65"/>
      <c r="RT131" s="65"/>
      <c r="RV131" s="65"/>
      <c r="RX131" s="65"/>
      <c r="RZ131" s="65"/>
      <c r="SB131" s="65"/>
      <c r="SD131" s="65"/>
      <c r="SF131" s="65"/>
      <c r="SH131" s="65"/>
      <c r="SJ131" s="65"/>
      <c r="SL131" s="65"/>
      <c r="SN131" s="65"/>
      <c r="SP131" s="65"/>
      <c r="SR131" s="65"/>
      <c r="ST131" s="65"/>
      <c r="SV131" s="65"/>
      <c r="SX131" s="65"/>
      <c r="SZ131" s="65"/>
      <c r="TB131" s="65"/>
      <c r="TD131" s="65"/>
      <c r="TF131" s="65"/>
      <c r="TH131" s="65"/>
      <c r="TJ131" s="65"/>
      <c r="TL131" s="65"/>
      <c r="TN131" s="65"/>
      <c r="TP131" s="65"/>
      <c r="TR131" s="65"/>
      <c r="TT131" s="65"/>
      <c r="TV131" s="65"/>
      <c r="TX131" s="65"/>
      <c r="TZ131" s="65"/>
      <c r="UB131" s="65"/>
      <c r="UD131" s="65"/>
      <c r="UF131" s="65"/>
      <c r="UH131" s="65"/>
      <c r="UJ131" s="65"/>
      <c r="UL131" s="65"/>
      <c r="UN131" s="65"/>
      <c r="UP131" s="65"/>
      <c r="UR131" s="65"/>
      <c r="UT131" s="65"/>
      <c r="UV131" s="65"/>
      <c r="UX131" s="65"/>
      <c r="UZ131" s="65"/>
      <c r="VB131" s="65"/>
      <c r="VD131" s="65"/>
      <c r="VF131" s="65"/>
      <c r="VH131" s="65"/>
      <c r="VJ131" s="65"/>
      <c r="VL131" s="65"/>
      <c r="VN131" s="65"/>
      <c r="VP131" s="65"/>
      <c r="VR131" s="65"/>
      <c r="VT131" s="65"/>
      <c r="VV131" s="65"/>
      <c r="VX131" s="65"/>
      <c r="VZ131" s="65"/>
      <c r="WB131" s="65"/>
      <c r="WD131" s="65"/>
      <c r="WF131" s="65"/>
      <c r="WH131" s="65"/>
      <c r="WJ131" s="65"/>
      <c r="WL131" s="65"/>
      <c r="WN131" s="65"/>
      <c r="WP131" s="65"/>
      <c r="WR131" s="65"/>
      <c r="WT131" s="65"/>
      <c r="WV131" s="65"/>
      <c r="WX131" s="65"/>
      <c r="WZ131" s="65"/>
      <c r="XB131" s="65"/>
      <c r="XD131" s="65"/>
      <c r="XF131" s="65"/>
      <c r="XH131" s="65"/>
      <c r="XJ131" s="65"/>
      <c r="XL131" s="65"/>
      <c r="XN131" s="65"/>
      <c r="XP131" s="65"/>
      <c r="XR131" s="65"/>
      <c r="XT131" s="65"/>
      <c r="XV131" s="65"/>
      <c r="XX131" s="65"/>
      <c r="XZ131" s="65"/>
      <c r="YB131" s="65"/>
      <c r="YD131" s="65"/>
      <c r="YF131" s="65"/>
      <c r="YH131" s="65"/>
      <c r="YJ131" s="65"/>
      <c r="YL131" s="65"/>
      <c r="YN131" s="65"/>
      <c r="YP131" s="65"/>
      <c r="YR131" s="65"/>
      <c r="YT131" s="65"/>
      <c r="YV131" s="65"/>
      <c r="YX131" s="65"/>
      <c r="YZ131" s="65"/>
      <c r="ZB131" s="65"/>
      <c r="ZD131" s="65"/>
      <c r="ZF131" s="65"/>
      <c r="ZH131" s="65"/>
      <c r="ZJ131" s="65"/>
      <c r="ZL131" s="65"/>
      <c r="ZN131" s="65"/>
      <c r="ZP131" s="65"/>
      <c r="ZR131" s="65"/>
      <c r="ZT131" s="65"/>
      <c r="ZV131" s="65"/>
      <c r="ZX131" s="65"/>
      <c r="ZZ131" s="65"/>
      <c r="AAB131" s="65"/>
      <c r="AAD131" s="65"/>
      <c r="AAF131" s="65"/>
      <c r="AAH131" s="65"/>
      <c r="AAJ131" s="65"/>
      <c r="AAL131" s="65"/>
      <c r="AAN131" s="65"/>
      <c r="AAP131" s="65"/>
      <c r="AAR131" s="65"/>
      <c r="AAT131" s="65"/>
      <c r="AAV131" s="65"/>
      <c r="AAX131" s="65"/>
      <c r="AAZ131" s="65"/>
      <c r="ABB131" s="65"/>
      <c r="ABD131" s="65"/>
      <c r="ABF131" s="65"/>
      <c r="ABH131" s="65"/>
      <c r="ABJ131" s="65"/>
      <c r="ABL131" s="65"/>
      <c r="ABN131" s="65"/>
      <c r="ABP131" s="65"/>
      <c r="ABR131" s="65"/>
      <c r="ABT131" s="65"/>
      <c r="ABV131" s="65"/>
      <c r="ABX131" s="65"/>
      <c r="ABZ131" s="65"/>
      <c r="ACB131" s="65"/>
      <c r="ACD131" s="65"/>
      <c r="ACF131" s="65"/>
      <c r="ACH131" s="65"/>
      <c r="ACJ131" s="65"/>
      <c r="ACL131" s="65"/>
      <c r="ACN131" s="65"/>
      <c r="ACP131" s="65"/>
      <c r="ACR131" s="65"/>
      <c r="ACT131" s="65"/>
      <c r="ACV131" s="65"/>
      <c r="ACX131" s="65"/>
      <c r="ACZ131" s="65"/>
      <c r="ADB131" s="65"/>
      <c r="ADD131" s="65"/>
      <c r="ADF131" s="65"/>
      <c r="ADH131" s="65"/>
      <c r="ADJ131" s="65"/>
      <c r="ADL131" s="65"/>
      <c r="ADN131" s="65"/>
      <c r="ADP131" s="65"/>
      <c r="ADR131" s="65"/>
      <c r="ADT131" s="65"/>
      <c r="ADV131" s="65"/>
      <c r="ADX131" s="65"/>
      <c r="ADZ131" s="65"/>
      <c r="AEB131" s="65"/>
      <c r="AED131" s="65"/>
      <c r="AEF131" s="65"/>
      <c r="AEH131" s="65"/>
      <c r="AEJ131" s="65"/>
      <c r="AEL131" s="65"/>
      <c r="AEN131" s="65"/>
      <c r="AEP131" s="65"/>
      <c r="AER131" s="65"/>
      <c r="AET131" s="65"/>
      <c r="AEV131" s="65"/>
      <c r="AEX131" s="65"/>
      <c r="AEZ131" s="65"/>
      <c r="AFB131" s="65"/>
      <c r="AFD131" s="65"/>
      <c r="AFF131" s="65"/>
      <c r="AFH131" s="65"/>
      <c r="AFJ131" s="65"/>
      <c r="AFL131" s="65"/>
      <c r="AFN131" s="65"/>
      <c r="AFP131" s="65"/>
      <c r="AFR131" s="65"/>
      <c r="AFT131" s="65"/>
      <c r="AFV131" s="65"/>
      <c r="AFX131" s="65"/>
      <c r="AFZ131" s="65"/>
      <c r="AGB131" s="65"/>
      <c r="AGD131" s="65"/>
      <c r="AGF131" s="65"/>
      <c r="AGH131" s="65"/>
      <c r="AGJ131" s="65"/>
      <c r="AGL131" s="65"/>
      <c r="AGN131" s="65"/>
      <c r="AGP131" s="65"/>
      <c r="AGR131" s="65"/>
      <c r="AGT131" s="65"/>
      <c r="AGV131" s="65"/>
      <c r="AGX131" s="65"/>
      <c r="AGZ131" s="65"/>
      <c r="AHB131" s="65"/>
      <c r="AHD131" s="65"/>
      <c r="AHF131" s="65"/>
      <c r="AHH131" s="65"/>
      <c r="AHJ131" s="65"/>
      <c r="AHL131" s="65"/>
      <c r="AHN131" s="65"/>
      <c r="AHP131" s="65"/>
      <c r="AHR131" s="65"/>
      <c r="AHT131" s="65"/>
      <c r="AHV131" s="65"/>
      <c r="AHX131" s="65"/>
      <c r="AHZ131" s="65"/>
      <c r="AIB131" s="65"/>
      <c r="AID131" s="65"/>
      <c r="AIF131" s="65"/>
      <c r="AIH131" s="65"/>
      <c r="AIJ131" s="65"/>
      <c r="AIL131" s="65"/>
      <c r="AIN131" s="65"/>
      <c r="AIP131" s="65"/>
      <c r="AIR131" s="65"/>
      <c r="AIT131" s="65"/>
      <c r="AIV131" s="65"/>
      <c r="AIX131" s="65"/>
      <c r="AIZ131" s="65"/>
      <c r="AJB131" s="65"/>
      <c r="AJD131" s="65"/>
      <c r="AJF131" s="65"/>
      <c r="AJH131" s="65"/>
      <c r="AJJ131" s="65"/>
      <c r="AJL131" s="65"/>
      <c r="AJN131" s="65"/>
      <c r="AJP131" s="65"/>
      <c r="AJR131" s="65"/>
      <c r="AJT131" s="65"/>
      <c r="AJV131" s="65"/>
      <c r="AJX131" s="65"/>
      <c r="AJZ131" s="65"/>
      <c r="AKB131" s="65"/>
      <c r="AKD131" s="65"/>
      <c r="AKF131" s="65"/>
      <c r="AKH131" s="65"/>
      <c r="AKJ131" s="65"/>
      <c r="AKL131" s="65"/>
      <c r="AKN131" s="65"/>
      <c r="AKP131" s="65"/>
      <c r="AKR131" s="65"/>
      <c r="AKT131" s="65"/>
      <c r="AKV131" s="65"/>
      <c r="AKX131" s="65"/>
      <c r="AKZ131" s="65"/>
      <c r="ALB131" s="65"/>
      <c r="ALD131" s="65"/>
      <c r="ALF131" s="65"/>
      <c r="ALH131" s="65"/>
      <c r="ALJ131" s="65"/>
      <c r="ALL131" s="65"/>
      <c r="ALN131" s="65"/>
      <c r="ALP131" s="65"/>
      <c r="ALR131" s="65"/>
      <c r="ALT131" s="65"/>
      <c r="ALV131" s="65"/>
      <c r="ALX131" s="65"/>
      <c r="ALZ131" s="65"/>
      <c r="AMB131" s="65"/>
      <c r="AMD131" s="65"/>
      <c r="AMF131" s="65"/>
      <c r="AMH131" s="65"/>
      <c r="AMJ131" s="65"/>
      <c r="AML131" s="65"/>
      <c r="AMN131" s="65"/>
      <c r="AMP131" s="65"/>
      <c r="AMR131" s="65"/>
      <c r="AMT131" s="65"/>
      <c r="AMV131" s="65"/>
      <c r="AMX131" s="65"/>
      <c r="AMZ131" s="65"/>
      <c r="ANB131" s="65"/>
      <c r="AND131" s="65"/>
      <c r="ANF131" s="65"/>
      <c r="ANH131" s="65"/>
      <c r="ANJ131" s="65"/>
      <c r="ANL131" s="65"/>
      <c r="ANN131" s="65"/>
      <c r="ANP131" s="65"/>
      <c r="ANR131" s="65"/>
      <c r="ANT131" s="65"/>
      <c r="ANV131" s="65"/>
      <c r="ANX131" s="65"/>
      <c r="ANZ131" s="65"/>
      <c r="AOB131" s="65"/>
      <c r="AOD131" s="65"/>
      <c r="AOF131" s="65"/>
      <c r="AOH131" s="65"/>
      <c r="AOJ131" s="65"/>
      <c r="AOL131" s="65"/>
      <c r="AON131" s="65"/>
      <c r="AOP131" s="65"/>
      <c r="AOR131" s="65"/>
      <c r="AOT131" s="65"/>
      <c r="AOV131" s="65"/>
      <c r="AOX131" s="65"/>
      <c r="AOZ131" s="65"/>
      <c r="APB131" s="65"/>
      <c r="APD131" s="65"/>
      <c r="APF131" s="65"/>
      <c r="APH131" s="65"/>
      <c r="APJ131" s="65"/>
      <c r="APL131" s="65"/>
      <c r="APN131" s="65"/>
      <c r="APP131" s="65"/>
      <c r="APR131" s="65"/>
      <c r="APT131" s="65"/>
      <c r="APV131" s="65"/>
      <c r="APX131" s="65"/>
      <c r="APZ131" s="65"/>
      <c r="AQB131" s="65"/>
      <c r="AQD131" s="65"/>
      <c r="AQF131" s="65"/>
      <c r="AQH131" s="65"/>
      <c r="AQJ131" s="65"/>
      <c r="AQL131" s="65"/>
      <c r="AQN131" s="65"/>
      <c r="AQP131" s="65"/>
      <c r="AQR131" s="65"/>
      <c r="AQT131" s="65"/>
      <c r="AQV131" s="65"/>
      <c r="AQX131" s="65"/>
      <c r="AQZ131" s="65"/>
      <c r="ARB131" s="65"/>
      <c r="ARD131" s="65"/>
      <c r="ARF131" s="65"/>
      <c r="ARH131" s="65"/>
      <c r="ARJ131" s="65"/>
      <c r="ARL131" s="65"/>
      <c r="ARN131" s="65"/>
      <c r="ARP131" s="65"/>
      <c r="ARR131" s="65"/>
      <c r="ART131" s="65"/>
      <c r="ARV131" s="65"/>
      <c r="ARX131" s="65"/>
      <c r="ARZ131" s="65"/>
      <c r="ASB131" s="65"/>
      <c r="ASD131" s="65"/>
      <c r="ASF131" s="65"/>
      <c r="ASH131" s="65"/>
      <c r="ASJ131" s="65"/>
      <c r="ASL131" s="65"/>
      <c r="ASN131" s="65"/>
      <c r="ASP131" s="65"/>
      <c r="ASR131" s="65"/>
      <c r="AST131" s="65"/>
      <c r="ASV131" s="65"/>
      <c r="ASX131" s="65"/>
      <c r="ASZ131" s="65"/>
      <c r="ATB131" s="65"/>
      <c r="ATD131" s="65"/>
      <c r="ATF131" s="65"/>
      <c r="ATH131" s="65"/>
      <c r="ATJ131" s="65"/>
      <c r="ATL131" s="65"/>
      <c r="ATN131" s="65"/>
      <c r="ATP131" s="65"/>
      <c r="ATR131" s="65"/>
      <c r="ATT131" s="65"/>
      <c r="ATV131" s="65"/>
      <c r="ATX131" s="65"/>
      <c r="ATZ131" s="65"/>
      <c r="AUB131" s="65"/>
      <c r="AUD131" s="65"/>
      <c r="AUF131" s="65"/>
      <c r="AUH131" s="65"/>
      <c r="AUJ131" s="65"/>
      <c r="AUL131" s="65"/>
      <c r="AUN131" s="65"/>
      <c r="AUP131" s="65"/>
      <c r="AUR131" s="65"/>
      <c r="AUT131" s="65"/>
      <c r="AUV131" s="65"/>
      <c r="AUX131" s="65"/>
      <c r="AUZ131" s="65"/>
      <c r="AVB131" s="65"/>
      <c r="AVD131" s="65"/>
      <c r="AVF131" s="65"/>
      <c r="AVH131" s="65"/>
      <c r="AVJ131" s="65"/>
      <c r="AVL131" s="65"/>
      <c r="AVN131" s="65"/>
      <c r="AVP131" s="65"/>
      <c r="AVR131" s="65"/>
      <c r="AVT131" s="65"/>
      <c r="AVV131" s="65"/>
      <c r="AVX131" s="65"/>
      <c r="AVZ131" s="65"/>
      <c r="AWB131" s="65"/>
      <c r="AWD131" s="65"/>
      <c r="AWF131" s="65"/>
      <c r="AWH131" s="65"/>
      <c r="AWJ131" s="65"/>
      <c r="AWL131" s="65"/>
      <c r="AWN131" s="65"/>
      <c r="AWP131" s="65"/>
      <c r="AWR131" s="65"/>
      <c r="AWT131" s="65"/>
      <c r="AWV131" s="65"/>
      <c r="AWX131" s="65"/>
      <c r="AWZ131" s="65"/>
      <c r="AXB131" s="65"/>
      <c r="AXD131" s="65"/>
      <c r="AXF131" s="65"/>
      <c r="AXH131" s="65"/>
      <c r="AXJ131" s="65"/>
      <c r="AXL131" s="65"/>
      <c r="AXN131" s="65"/>
      <c r="AXP131" s="65"/>
      <c r="AXR131" s="65"/>
      <c r="AXT131" s="65"/>
      <c r="AXV131" s="65"/>
      <c r="AXX131" s="65"/>
      <c r="AXZ131" s="65"/>
      <c r="AYB131" s="65"/>
      <c r="AYD131" s="65"/>
      <c r="AYF131" s="65"/>
      <c r="AYH131" s="65"/>
      <c r="AYJ131" s="65"/>
      <c r="AYL131" s="65"/>
      <c r="AYN131" s="65"/>
      <c r="AYP131" s="65"/>
      <c r="AYR131" s="65"/>
      <c r="AYT131" s="65"/>
      <c r="AYV131" s="65"/>
      <c r="AYX131" s="65"/>
      <c r="AYZ131" s="65"/>
      <c r="AZB131" s="65"/>
      <c r="AZD131" s="65"/>
      <c r="AZF131" s="65"/>
      <c r="AZH131" s="65"/>
      <c r="AZJ131" s="65"/>
      <c r="AZL131" s="65"/>
      <c r="AZN131" s="65"/>
      <c r="AZP131" s="65"/>
      <c r="AZR131" s="65"/>
      <c r="AZT131" s="65"/>
      <c r="AZV131" s="65"/>
      <c r="AZX131" s="65"/>
      <c r="AZZ131" s="65"/>
      <c r="BAB131" s="65"/>
      <c r="BAD131" s="65"/>
      <c r="BAF131" s="65"/>
      <c r="BAH131" s="65"/>
      <c r="BAJ131" s="65"/>
      <c r="BAL131" s="65"/>
      <c r="BAN131" s="65"/>
      <c r="BAP131" s="65"/>
      <c r="BAR131" s="65"/>
      <c r="BAT131" s="65"/>
      <c r="BAV131" s="65"/>
      <c r="BAX131" s="65"/>
      <c r="BAZ131" s="65"/>
      <c r="BBB131" s="65"/>
      <c r="BBD131" s="65"/>
      <c r="BBF131" s="65"/>
      <c r="BBH131" s="65"/>
      <c r="BBJ131" s="65"/>
      <c r="BBL131" s="65"/>
      <c r="BBN131" s="65"/>
      <c r="BBP131" s="65"/>
      <c r="BBR131" s="65"/>
      <c r="BBT131" s="65"/>
      <c r="BBV131" s="65"/>
      <c r="BBX131" s="65"/>
      <c r="BBZ131" s="65"/>
      <c r="BCB131" s="65"/>
      <c r="BCD131" s="65"/>
      <c r="BCF131" s="65"/>
      <c r="BCH131" s="65"/>
      <c r="BCJ131" s="65"/>
      <c r="BCL131" s="65"/>
      <c r="BCN131" s="65"/>
      <c r="BCP131" s="65"/>
      <c r="BCR131" s="65"/>
      <c r="BCT131" s="65"/>
      <c r="BCV131" s="65"/>
      <c r="BCX131" s="65"/>
      <c r="BCZ131" s="65"/>
      <c r="BDB131" s="65"/>
      <c r="BDD131" s="65"/>
      <c r="BDF131" s="65"/>
      <c r="BDH131" s="65"/>
      <c r="BDJ131" s="65"/>
      <c r="BDL131" s="65"/>
      <c r="BDN131" s="65"/>
      <c r="BDP131" s="65"/>
      <c r="BDR131" s="65"/>
      <c r="BDT131" s="65"/>
      <c r="BDV131" s="65"/>
      <c r="BDX131" s="65"/>
      <c r="BDZ131" s="65"/>
      <c r="BEB131" s="65"/>
      <c r="BED131" s="65"/>
      <c r="BEF131" s="65"/>
      <c r="BEH131" s="65"/>
      <c r="BEJ131" s="65"/>
      <c r="BEL131" s="65"/>
      <c r="BEN131" s="65"/>
      <c r="BEP131" s="65"/>
      <c r="BER131" s="65"/>
      <c r="BET131" s="65"/>
      <c r="BEV131" s="65"/>
      <c r="BEX131" s="65"/>
      <c r="BEZ131" s="65"/>
      <c r="BFB131" s="65"/>
      <c r="BFD131" s="65"/>
      <c r="BFF131" s="65"/>
      <c r="BFH131" s="65"/>
      <c r="BFJ131" s="65"/>
      <c r="BFL131" s="65"/>
      <c r="BFN131" s="65"/>
      <c r="BFP131" s="65"/>
      <c r="BFR131" s="65"/>
      <c r="BFT131" s="65"/>
      <c r="BFV131" s="65"/>
      <c r="BFX131" s="65"/>
      <c r="BFZ131" s="65"/>
      <c r="BGB131" s="65"/>
      <c r="BGD131" s="65"/>
      <c r="BGF131" s="65"/>
      <c r="BGH131" s="65"/>
      <c r="BGJ131" s="65"/>
      <c r="BGL131" s="65"/>
      <c r="BGN131" s="65"/>
      <c r="BGP131" s="65"/>
      <c r="BGR131" s="65"/>
      <c r="BGT131" s="65"/>
      <c r="BGV131" s="65"/>
      <c r="BGX131" s="65"/>
      <c r="BGZ131" s="65"/>
      <c r="BHB131" s="65"/>
      <c r="BHD131" s="65"/>
      <c r="BHF131" s="65"/>
      <c r="BHH131" s="65"/>
      <c r="BHJ131" s="65"/>
      <c r="BHL131" s="65"/>
      <c r="BHN131" s="65"/>
      <c r="BHP131" s="65"/>
      <c r="BHR131" s="65"/>
      <c r="BHT131" s="65"/>
      <c r="BHV131" s="65"/>
      <c r="BHX131" s="65"/>
      <c r="BHZ131" s="65"/>
      <c r="BIB131" s="65"/>
      <c r="BID131" s="65"/>
      <c r="BIF131" s="65"/>
      <c r="BIH131" s="65"/>
      <c r="BIJ131" s="65"/>
      <c r="BIL131" s="65"/>
      <c r="BIN131" s="65"/>
      <c r="BIP131" s="65"/>
      <c r="BIR131" s="65"/>
      <c r="BIT131" s="65"/>
      <c r="BIV131" s="65"/>
      <c r="BIX131" s="65"/>
      <c r="BIZ131" s="65"/>
      <c r="BJB131" s="65"/>
      <c r="BJD131" s="65"/>
      <c r="BJF131" s="65"/>
      <c r="BJH131" s="65"/>
      <c r="BJJ131" s="65"/>
      <c r="BJL131" s="65"/>
      <c r="BJN131" s="65"/>
      <c r="BJP131" s="65"/>
      <c r="BJR131" s="65"/>
      <c r="BJT131" s="65"/>
      <c r="BJV131" s="65"/>
      <c r="BJX131" s="65"/>
      <c r="BJZ131" s="65"/>
      <c r="BKB131" s="65"/>
      <c r="BKD131" s="65"/>
      <c r="BKF131" s="65"/>
      <c r="BKH131" s="65"/>
      <c r="BKJ131" s="65"/>
      <c r="BKL131" s="65"/>
      <c r="BKN131" s="65"/>
      <c r="BKP131" s="65"/>
      <c r="BKR131" s="65"/>
      <c r="BKT131" s="65"/>
      <c r="BKV131" s="65"/>
      <c r="BKX131" s="65"/>
      <c r="BKZ131" s="65"/>
      <c r="BLB131" s="65"/>
      <c r="BLD131" s="65"/>
      <c r="BLF131" s="65"/>
      <c r="BLH131" s="65"/>
      <c r="BLJ131" s="65"/>
      <c r="BLL131" s="65"/>
      <c r="BLN131" s="65"/>
      <c r="BLP131" s="65"/>
      <c r="BLR131" s="65"/>
      <c r="BLT131" s="65"/>
      <c r="BLV131" s="65"/>
      <c r="BLX131" s="65"/>
      <c r="BLZ131" s="65"/>
      <c r="BMB131" s="65"/>
      <c r="BMD131" s="65"/>
      <c r="BMF131" s="65"/>
      <c r="BMH131" s="65"/>
      <c r="BMJ131" s="65"/>
      <c r="BML131" s="65"/>
      <c r="BMN131" s="65"/>
      <c r="BMP131" s="65"/>
      <c r="BMR131" s="65"/>
      <c r="BMT131" s="65"/>
      <c r="BMV131" s="65"/>
      <c r="BMX131" s="65"/>
      <c r="BMZ131" s="65"/>
      <c r="BNB131" s="65"/>
      <c r="BND131" s="65"/>
      <c r="BNF131" s="65"/>
      <c r="BNH131" s="65"/>
      <c r="BNJ131" s="65"/>
      <c r="BNL131" s="65"/>
      <c r="BNN131" s="65"/>
      <c r="BNP131" s="65"/>
      <c r="BNR131" s="65"/>
      <c r="BNT131" s="65"/>
      <c r="BNV131" s="65"/>
      <c r="BNX131" s="65"/>
      <c r="BNZ131" s="65"/>
      <c r="BOB131" s="65"/>
      <c r="BOD131" s="65"/>
      <c r="BOF131" s="65"/>
      <c r="BOH131" s="65"/>
      <c r="BOJ131" s="65"/>
      <c r="BOL131" s="65"/>
      <c r="BON131" s="65"/>
      <c r="BOP131" s="65"/>
      <c r="BOR131" s="65"/>
      <c r="BOT131" s="65"/>
      <c r="BOV131" s="65"/>
      <c r="BOX131" s="65"/>
      <c r="BOZ131" s="65"/>
      <c r="BPB131" s="65"/>
      <c r="BPD131" s="65"/>
      <c r="BPF131" s="65"/>
      <c r="BPH131" s="65"/>
      <c r="BPJ131" s="65"/>
      <c r="BPL131" s="65"/>
      <c r="BPN131" s="65"/>
      <c r="BPP131" s="65"/>
      <c r="BPR131" s="65"/>
      <c r="BPT131" s="65"/>
      <c r="BPV131" s="65"/>
      <c r="BPX131" s="65"/>
      <c r="BPZ131" s="65"/>
      <c r="BQB131" s="65"/>
      <c r="BQD131" s="65"/>
      <c r="BQF131" s="65"/>
      <c r="BQH131" s="65"/>
      <c r="BQJ131" s="65"/>
      <c r="BQL131" s="65"/>
      <c r="BQN131" s="65"/>
      <c r="BQP131" s="65"/>
      <c r="BQR131" s="65"/>
      <c r="BQT131" s="65"/>
      <c r="BQV131" s="65"/>
      <c r="BQX131" s="65"/>
      <c r="BQZ131" s="65"/>
      <c r="BRB131" s="65"/>
      <c r="BRD131" s="65"/>
      <c r="BRF131" s="65"/>
      <c r="BRH131" s="65"/>
      <c r="BRJ131" s="65"/>
      <c r="BRL131" s="65"/>
      <c r="BRN131" s="65"/>
      <c r="BRP131" s="65"/>
      <c r="BRR131" s="65"/>
      <c r="BRT131" s="65"/>
      <c r="BRV131" s="65"/>
      <c r="BRX131" s="65"/>
      <c r="BRZ131" s="65"/>
      <c r="BSB131" s="65"/>
      <c r="BSD131" s="65"/>
      <c r="BSF131" s="65"/>
      <c r="BSH131" s="65"/>
      <c r="BSJ131" s="65"/>
      <c r="BSL131" s="65"/>
      <c r="BSN131" s="65"/>
      <c r="BSP131" s="65"/>
      <c r="BSR131" s="65"/>
      <c r="BST131" s="65"/>
      <c r="BSV131" s="65"/>
      <c r="BSX131" s="65"/>
      <c r="BSZ131" s="65"/>
      <c r="BTB131" s="65"/>
      <c r="BTD131" s="65"/>
      <c r="BTF131" s="65"/>
      <c r="BTH131" s="65"/>
      <c r="BTJ131" s="65"/>
      <c r="BTL131" s="65"/>
      <c r="BTN131" s="65"/>
      <c r="BTP131" s="65"/>
      <c r="BTR131" s="65"/>
      <c r="BTT131" s="65"/>
      <c r="BTV131" s="65"/>
      <c r="BTX131" s="65"/>
      <c r="BTZ131" s="65"/>
      <c r="BUB131" s="65"/>
      <c r="BUD131" s="65"/>
      <c r="BUF131" s="65"/>
      <c r="BUH131" s="65"/>
      <c r="BUJ131" s="65"/>
      <c r="BUL131" s="65"/>
      <c r="BUN131" s="65"/>
      <c r="BUP131" s="65"/>
      <c r="BUR131" s="65"/>
      <c r="BUT131" s="65"/>
      <c r="BUV131" s="65"/>
      <c r="BUX131" s="65"/>
      <c r="BUZ131" s="65"/>
      <c r="BVB131" s="65"/>
      <c r="BVD131" s="65"/>
      <c r="BVF131" s="65"/>
      <c r="BVH131" s="65"/>
      <c r="BVJ131" s="65"/>
      <c r="BVL131" s="65"/>
      <c r="BVN131" s="65"/>
      <c r="BVP131" s="65"/>
      <c r="BVR131" s="65"/>
      <c r="BVT131" s="65"/>
      <c r="BVV131" s="65"/>
      <c r="BVX131" s="65"/>
      <c r="BVZ131" s="65"/>
      <c r="BWB131" s="65"/>
      <c r="BWD131" s="65"/>
      <c r="BWF131" s="65"/>
      <c r="BWH131" s="65"/>
      <c r="BWJ131" s="65"/>
      <c r="BWL131" s="65"/>
      <c r="BWN131" s="65"/>
      <c r="BWP131" s="65"/>
      <c r="BWR131" s="65"/>
      <c r="BWT131" s="65"/>
      <c r="BWV131" s="65"/>
      <c r="BWX131" s="65"/>
      <c r="BWZ131" s="65"/>
      <c r="BXB131" s="65"/>
      <c r="BXD131" s="65"/>
      <c r="BXF131" s="65"/>
      <c r="BXH131" s="65"/>
      <c r="BXJ131" s="65"/>
      <c r="BXL131" s="65"/>
      <c r="BXN131" s="65"/>
      <c r="BXP131" s="65"/>
      <c r="BXR131" s="65"/>
      <c r="BXT131" s="65"/>
      <c r="BXV131" s="65"/>
      <c r="BXX131" s="65"/>
      <c r="BXZ131" s="65"/>
      <c r="BYB131" s="65"/>
      <c r="BYD131" s="65"/>
      <c r="BYF131" s="65"/>
      <c r="BYH131" s="65"/>
      <c r="BYJ131" s="65"/>
      <c r="BYL131" s="65"/>
      <c r="BYN131" s="65"/>
      <c r="BYP131" s="65"/>
      <c r="BYR131" s="65"/>
      <c r="BYT131" s="65"/>
      <c r="BYV131" s="65"/>
      <c r="BYX131" s="65"/>
      <c r="BYZ131" s="65"/>
      <c r="BZB131" s="65"/>
      <c r="BZD131" s="65"/>
      <c r="BZF131" s="65"/>
      <c r="BZH131" s="65"/>
      <c r="BZJ131" s="65"/>
      <c r="BZL131" s="65"/>
      <c r="BZN131" s="65"/>
      <c r="BZP131" s="65"/>
      <c r="BZR131" s="65"/>
      <c r="BZT131" s="65"/>
      <c r="BZV131" s="65"/>
      <c r="BZX131" s="65"/>
      <c r="BZZ131" s="65"/>
      <c r="CAB131" s="65"/>
      <c r="CAD131" s="65"/>
      <c r="CAF131" s="65"/>
      <c r="CAH131" s="65"/>
      <c r="CAJ131" s="65"/>
      <c r="CAL131" s="65"/>
      <c r="CAN131" s="65"/>
      <c r="CAP131" s="65"/>
      <c r="CAR131" s="65"/>
      <c r="CAT131" s="65"/>
      <c r="CAV131" s="65"/>
      <c r="CAX131" s="65"/>
      <c r="CAZ131" s="65"/>
      <c r="CBB131" s="65"/>
      <c r="CBD131" s="65"/>
      <c r="CBF131" s="65"/>
      <c r="CBH131" s="65"/>
      <c r="CBJ131" s="65"/>
      <c r="CBL131" s="65"/>
      <c r="CBN131" s="65"/>
      <c r="CBP131" s="65"/>
      <c r="CBR131" s="65"/>
      <c r="CBT131" s="65"/>
      <c r="CBV131" s="65"/>
      <c r="CBX131" s="65"/>
      <c r="CBZ131" s="65"/>
      <c r="CCB131" s="65"/>
      <c r="CCD131" s="65"/>
      <c r="CCF131" s="65"/>
      <c r="CCH131" s="65"/>
      <c r="CCJ131" s="65"/>
      <c r="CCL131" s="65"/>
      <c r="CCN131" s="65"/>
      <c r="CCP131" s="65"/>
      <c r="CCR131" s="65"/>
      <c r="CCT131" s="65"/>
      <c r="CCV131" s="65"/>
      <c r="CCX131" s="65"/>
      <c r="CCZ131" s="65"/>
      <c r="CDB131" s="65"/>
      <c r="CDD131" s="65"/>
      <c r="CDF131" s="65"/>
      <c r="CDH131" s="65"/>
      <c r="CDJ131" s="65"/>
      <c r="CDL131" s="65"/>
      <c r="CDN131" s="65"/>
      <c r="CDP131" s="65"/>
      <c r="CDR131" s="65"/>
      <c r="CDT131" s="65"/>
      <c r="CDV131" s="65"/>
      <c r="CDX131" s="65"/>
      <c r="CDZ131" s="65"/>
      <c r="CEB131" s="65"/>
      <c r="CED131" s="65"/>
      <c r="CEF131" s="65"/>
      <c r="CEH131" s="65"/>
      <c r="CEJ131" s="65"/>
      <c r="CEL131" s="65"/>
      <c r="CEN131" s="65"/>
      <c r="CEP131" s="65"/>
      <c r="CER131" s="65"/>
      <c r="CET131" s="65"/>
      <c r="CEV131" s="65"/>
      <c r="CEX131" s="65"/>
      <c r="CEZ131" s="65"/>
      <c r="CFB131" s="65"/>
      <c r="CFD131" s="65"/>
      <c r="CFF131" s="65"/>
      <c r="CFH131" s="65"/>
      <c r="CFJ131" s="65"/>
      <c r="CFL131" s="65"/>
      <c r="CFN131" s="65"/>
      <c r="CFP131" s="65"/>
      <c r="CFR131" s="65"/>
      <c r="CFT131" s="65"/>
      <c r="CFV131" s="65"/>
      <c r="CFX131" s="65"/>
      <c r="CFZ131" s="65"/>
      <c r="CGB131" s="65"/>
      <c r="CGD131" s="65"/>
      <c r="CGF131" s="65"/>
      <c r="CGH131" s="65"/>
      <c r="CGJ131" s="65"/>
      <c r="CGL131" s="65"/>
      <c r="CGN131" s="65"/>
      <c r="CGP131" s="65"/>
      <c r="CGR131" s="65"/>
      <c r="CGT131" s="65"/>
      <c r="CGV131" s="65"/>
      <c r="CGX131" s="65"/>
      <c r="CGZ131" s="65"/>
      <c r="CHB131" s="65"/>
      <c r="CHD131" s="65"/>
      <c r="CHF131" s="65"/>
      <c r="CHH131" s="65"/>
      <c r="CHJ131" s="65"/>
      <c r="CHL131" s="65"/>
      <c r="CHN131" s="65"/>
      <c r="CHP131" s="65"/>
      <c r="CHR131" s="65"/>
      <c r="CHT131" s="65"/>
      <c r="CHV131" s="65"/>
      <c r="CHX131" s="65"/>
      <c r="CHZ131" s="65"/>
      <c r="CIB131" s="65"/>
      <c r="CID131" s="65"/>
      <c r="CIF131" s="65"/>
      <c r="CIH131" s="65"/>
      <c r="CIJ131" s="65"/>
      <c r="CIL131" s="65"/>
      <c r="CIN131" s="65"/>
      <c r="CIP131" s="65"/>
      <c r="CIR131" s="65"/>
      <c r="CIT131" s="65"/>
      <c r="CIV131" s="65"/>
      <c r="CIX131" s="65"/>
      <c r="CIZ131" s="65"/>
      <c r="CJB131" s="65"/>
      <c r="CJD131" s="65"/>
      <c r="CJF131" s="65"/>
      <c r="CJH131" s="65"/>
      <c r="CJJ131" s="65"/>
      <c r="CJL131" s="65"/>
      <c r="CJN131" s="65"/>
      <c r="CJP131" s="65"/>
      <c r="CJR131" s="65"/>
      <c r="CJT131" s="65"/>
      <c r="CJV131" s="65"/>
      <c r="CJX131" s="65"/>
      <c r="CJZ131" s="65"/>
      <c r="CKB131" s="65"/>
      <c r="CKD131" s="65"/>
      <c r="CKF131" s="65"/>
      <c r="CKH131" s="65"/>
      <c r="CKJ131" s="65"/>
      <c r="CKL131" s="65"/>
      <c r="CKN131" s="65"/>
      <c r="CKP131" s="65"/>
      <c r="CKR131" s="65"/>
      <c r="CKT131" s="65"/>
      <c r="CKV131" s="65"/>
      <c r="CKX131" s="65"/>
      <c r="CKZ131" s="65"/>
      <c r="CLB131" s="65"/>
      <c r="CLD131" s="65"/>
      <c r="CLF131" s="65"/>
      <c r="CLH131" s="65"/>
      <c r="CLJ131" s="65"/>
      <c r="CLL131" s="65"/>
      <c r="CLN131" s="65"/>
      <c r="CLP131" s="65"/>
      <c r="CLR131" s="65"/>
      <c r="CLT131" s="65"/>
      <c r="CLV131" s="65"/>
      <c r="CLX131" s="65"/>
      <c r="CLZ131" s="65"/>
      <c r="CMB131" s="65"/>
      <c r="CMD131" s="65"/>
      <c r="CMF131" s="65"/>
      <c r="CMH131" s="65"/>
      <c r="CMJ131" s="65"/>
      <c r="CML131" s="65"/>
      <c r="CMN131" s="65"/>
      <c r="CMP131" s="65"/>
      <c r="CMR131" s="65"/>
      <c r="CMT131" s="65"/>
      <c r="CMV131" s="65"/>
      <c r="CMX131" s="65"/>
      <c r="CMZ131" s="65"/>
      <c r="CNB131" s="65"/>
      <c r="CND131" s="65"/>
      <c r="CNF131" s="65"/>
      <c r="CNH131" s="65"/>
      <c r="CNJ131" s="65"/>
      <c r="CNL131" s="65"/>
      <c r="CNN131" s="65"/>
      <c r="CNP131" s="65"/>
      <c r="CNR131" s="65"/>
      <c r="CNT131" s="65"/>
      <c r="CNV131" s="65"/>
      <c r="CNX131" s="65"/>
      <c r="CNZ131" s="65"/>
      <c r="COB131" s="65"/>
      <c r="COD131" s="65"/>
      <c r="COF131" s="65"/>
      <c r="COH131" s="65"/>
      <c r="COJ131" s="65"/>
      <c r="COL131" s="65"/>
      <c r="CON131" s="65"/>
      <c r="COP131" s="65"/>
      <c r="COR131" s="65"/>
      <c r="COT131" s="65"/>
      <c r="COV131" s="65"/>
      <c r="COX131" s="65"/>
      <c r="COZ131" s="65"/>
      <c r="CPB131" s="65"/>
      <c r="CPD131" s="65"/>
      <c r="CPF131" s="65"/>
      <c r="CPH131" s="65"/>
      <c r="CPJ131" s="65"/>
      <c r="CPL131" s="65"/>
      <c r="CPN131" s="65"/>
      <c r="CPP131" s="65"/>
      <c r="CPR131" s="65"/>
      <c r="CPT131" s="65"/>
      <c r="CPV131" s="65"/>
      <c r="CPX131" s="65"/>
      <c r="CPZ131" s="65"/>
      <c r="CQB131" s="65"/>
      <c r="CQD131" s="65"/>
      <c r="CQF131" s="65"/>
      <c r="CQH131" s="65"/>
      <c r="CQJ131" s="65"/>
      <c r="CQL131" s="65"/>
      <c r="CQN131" s="65"/>
      <c r="CQP131" s="65"/>
      <c r="CQR131" s="65"/>
      <c r="CQT131" s="65"/>
      <c r="CQV131" s="65"/>
      <c r="CQX131" s="65"/>
      <c r="CQZ131" s="65"/>
      <c r="CRB131" s="65"/>
      <c r="CRD131" s="65"/>
      <c r="CRF131" s="65"/>
      <c r="CRH131" s="65"/>
      <c r="CRJ131" s="65"/>
      <c r="CRL131" s="65"/>
      <c r="CRN131" s="65"/>
      <c r="CRP131" s="65"/>
      <c r="CRR131" s="65"/>
      <c r="CRT131" s="65"/>
      <c r="CRV131" s="65"/>
      <c r="CRX131" s="65"/>
      <c r="CRZ131" s="65"/>
      <c r="CSB131" s="65"/>
      <c r="CSD131" s="65"/>
      <c r="CSF131" s="65"/>
      <c r="CSH131" s="65"/>
      <c r="CSJ131" s="65"/>
      <c r="CSL131" s="65"/>
      <c r="CSN131" s="65"/>
      <c r="CSP131" s="65"/>
      <c r="CSR131" s="65"/>
      <c r="CST131" s="65"/>
      <c r="CSV131" s="65"/>
      <c r="CSX131" s="65"/>
      <c r="CSZ131" s="65"/>
      <c r="CTB131" s="65"/>
      <c r="CTD131" s="65"/>
      <c r="CTF131" s="65"/>
      <c r="CTH131" s="65"/>
      <c r="CTJ131" s="65"/>
      <c r="CTL131" s="65"/>
      <c r="CTN131" s="65"/>
      <c r="CTP131" s="65"/>
      <c r="CTR131" s="65"/>
      <c r="CTT131" s="65"/>
      <c r="CTV131" s="65"/>
      <c r="CTX131" s="65"/>
      <c r="CTZ131" s="65"/>
      <c r="CUB131" s="65"/>
      <c r="CUD131" s="65"/>
      <c r="CUF131" s="65"/>
      <c r="CUH131" s="65"/>
      <c r="CUJ131" s="65"/>
      <c r="CUL131" s="65"/>
      <c r="CUN131" s="65"/>
      <c r="CUP131" s="65"/>
      <c r="CUR131" s="65"/>
      <c r="CUT131" s="65"/>
      <c r="CUV131" s="65"/>
      <c r="CUX131" s="65"/>
      <c r="CUZ131" s="65"/>
      <c r="CVB131" s="65"/>
      <c r="CVD131" s="65"/>
      <c r="CVF131" s="65"/>
      <c r="CVH131" s="65"/>
      <c r="CVJ131" s="65"/>
      <c r="CVL131" s="65"/>
      <c r="CVN131" s="65"/>
      <c r="CVP131" s="65"/>
      <c r="CVR131" s="65"/>
      <c r="CVT131" s="65"/>
      <c r="CVV131" s="65"/>
      <c r="CVX131" s="65"/>
      <c r="CVZ131" s="65"/>
      <c r="CWB131" s="65"/>
      <c r="CWD131" s="65"/>
      <c r="CWF131" s="65"/>
      <c r="CWH131" s="65"/>
      <c r="CWJ131" s="65"/>
      <c r="CWL131" s="65"/>
      <c r="CWN131" s="65"/>
      <c r="CWP131" s="65"/>
      <c r="CWR131" s="65"/>
      <c r="CWT131" s="65"/>
      <c r="CWV131" s="65"/>
      <c r="CWX131" s="65"/>
      <c r="CWZ131" s="65"/>
      <c r="CXB131" s="65"/>
      <c r="CXD131" s="65"/>
      <c r="CXF131" s="65"/>
      <c r="CXH131" s="65"/>
      <c r="CXJ131" s="65"/>
      <c r="CXL131" s="65"/>
      <c r="CXN131" s="65"/>
      <c r="CXP131" s="65"/>
      <c r="CXR131" s="65"/>
      <c r="CXT131" s="65"/>
      <c r="CXV131" s="65"/>
      <c r="CXX131" s="65"/>
      <c r="CXZ131" s="65"/>
      <c r="CYB131" s="65"/>
      <c r="CYD131" s="65"/>
      <c r="CYF131" s="65"/>
      <c r="CYH131" s="65"/>
      <c r="CYJ131" s="65"/>
      <c r="CYL131" s="65"/>
      <c r="CYN131" s="65"/>
      <c r="CYP131" s="65"/>
      <c r="CYR131" s="65"/>
      <c r="CYT131" s="65"/>
      <c r="CYV131" s="65"/>
      <c r="CYX131" s="65"/>
      <c r="CYZ131" s="65"/>
      <c r="CZB131" s="65"/>
      <c r="CZD131" s="65"/>
      <c r="CZF131" s="65"/>
      <c r="CZH131" s="65"/>
      <c r="CZJ131" s="65"/>
      <c r="CZL131" s="65"/>
      <c r="CZN131" s="65"/>
      <c r="CZP131" s="65"/>
      <c r="CZR131" s="65"/>
      <c r="CZT131" s="65"/>
      <c r="CZV131" s="65"/>
      <c r="CZX131" s="65"/>
      <c r="CZZ131" s="65"/>
      <c r="DAB131" s="65"/>
      <c r="DAD131" s="65"/>
      <c r="DAF131" s="65"/>
      <c r="DAH131" s="65"/>
      <c r="DAJ131" s="65"/>
      <c r="DAL131" s="65"/>
      <c r="DAN131" s="65"/>
      <c r="DAP131" s="65"/>
      <c r="DAR131" s="65"/>
      <c r="DAT131" s="65"/>
      <c r="DAV131" s="65"/>
      <c r="DAX131" s="65"/>
      <c r="DAZ131" s="65"/>
      <c r="DBB131" s="65"/>
      <c r="DBD131" s="65"/>
      <c r="DBF131" s="65"/>
      <c r="DBH131" s="65"/>
      <c r="DBJ131" s="65"/>
      <c r="DBL131" s="65"/>
      <c r="DBN131" s="65"/>
      <c r="DBP131" s="65"/>
      <c r="DBR131" s="65"/>
      <c r="DBT131" s="65"/>
      <c r="DBV131" s="65"/>
      <c r="DBX131" s="65"/>
      <c r="DBZ131" s="65"/>
      <c r="DCB131" s="65"/>
      <c r="DCD131" s="65"/>
      <c r="DCF131" s="65"/>
      <c r="DCH131" s="65"/>
      <c r="DCJ131" s="65"/>
      <c r="DCL131" s="65"/>
      <c r="DCN131" s="65"/>
      <c r="DCP131" s="65"/>
      <c r="DCR131" s="65"/>
      <c r="DCT131" s="65"/>
      <c r="DCV131" s="65"/>
      <c r="DCX131" s="65"/>
      <c r="DCZ131" s="65"/>
      <c r="DDB131" s="65"/>
      <c r="DDD131" s="65"/>
      <c r="DDF131" s="65"/>
      <c r="DDH131" s="65"/>
      <c r="DDJ131" s="65"/>
      <c r="DDL131" s="65"/>
      <c r="DDN131" s="65"/>
      <c r="DDP131" s="65"/>
      <c r="DDR131" s="65"/>
      <c r="DDT131" s="65"/>
      <c r="DDV131" s="65"/>
      <c r="DDX131" s="65"/>
      <c r="DDZ131" s="65"/>
      <c r="DEB131" s="65"/>
      <c r="DED131" s="65"/>
      <c r="DEF131" s="65"/>
      <c r="DEH131" s="65"/>
      <c r="DEJ131" s="65"/>
      <c r="DEL131" s="65"/>
      <c r="DEN131" s="65"/>
      <c r="DEP131" s="65"/>
      <c r="DER131" s="65"/>
      <c r="DET131" s="65"/>
      <c r="DEV131" s="65"/>
      <c r="DEX131" s="65"/>
      <c r="DEZ131" s="65"/>
      <c r="DFB131" s="65"/>
      <c r="DFD131" s="65"/>
      <c r="DFF131" s="65"/>
      <c r="DFH131" s="65"/>
      <c r="DFJ131" s="65"/>
      <c r="DFL131" s="65"/>
      <c r="DFN131" s="65"/>
      <c r="DFP131" s="65"/>
      <c r="DFR131" s="65"/>
      <c r="DFT131" s="65"/>
      <c r="DFV131" s="65"/>
      <c r="DFX131" s="65"/>
      <c r="DFZ131" s="65"/>
      <c r="DGB131" s="65"/>
      <c r="DGD131" s="65"/>
      <c r="DGF131" s="65"/>
      <c r="DGH131" s="65"/>
      <c r="DGJ131" s="65"/>
      <c r="DGL131" s="65"/>
      <c r="DGN131" s="65"/>
      <c r="DGP131" s="65"/>
      <c r="DGR131" s="65"/>
      <c r="DGT131" s="65"/>
      <c r="DGV131" s="65"/>
      <c r="DGX131" s="65"/>
      <c r="DGZ131" s="65"/>
      <c r="DHB131" s="65"/>
      <c r="DHD131" s="65"/>
      <c r="DHF131" s="65"/>
      <c r="DHH131" s="65"/>
      <c r="DHJ131" s="65"/>
      <c r="DHL131" s="65"/>
      <c r="DHN131" s="65"/>
      <c r="DHP131" s="65"/>
      <c r="DHR131" s="65"/>
      <c r="DHT131" s="65"/>
      <c r="DHV131" s="65"/>
      <c r="DHX131" s="65"/>
      <c r="DHZ131" s="65"/>
      <c r="DIB131" s="65"/>
      <c r="DID131" s="65"/>
      <c r="DIF131" s="65"/>
      <c r="DIH131" s="65"/>
      <c r="DIJ131" s="65"/>
      <c r="DIL131" s="65"/>
      <c r="DIN131" s="65"/>
      <c r="DIP131" s="65"/>
      <c r="DIR131" s="65"/>
      <c r="DIT131" s="65"/>
      <c r="DIV131" s="65"/>
      <c r="DIX131" s="65"/>
      <c r="DIZ131" s="65"/>
      <c r="DJB131" s="65"/>
      <c r="DJD131" s="65"/>
      <c r="DJF131" s="65"/>
      <c r="DJH131" s="65"/>
      <c r="DJJ131" s="65"/>
      <c r="DJL131" s="65"/>
      <c r="DJN131" s="65"/>
      <c r="DJP131" s="65"/>
      <c r="DJR131" s="65"/>
      <c r="DJT131" s="65"/>
      <c r="DJV131" s="65"/>
      <c r="DJX131" s="65"/>
      <c r="DJZ131" s="65"/>
      <c r="DKB131" s="65"/>
      <c r="DKD131" s="65"/>
      <c r="DKF131" s="65"/>
      <c r="DKH131" s="65"/>
      <c r="DKJ131" s="65"/>
      <c r="DKL131" s="65"/>
      <c r="DKN131" s="65"/>
      <c r="DKP131" s="65"/>
      <c r="DKR131" s="65"/>
      <c r="DKT131" s="65"/>
      <c r="DKV131" s="65"/>
      <c r="DKX131" s="65"/>
      <c r="DKZ131" s="65"/>
      <c r="DLB131" s="65"/>
      <c r="DLD131" s="65"/>
      <c r="DLF131" s="65"/>
      <c r="DLH131" s="65"/>
      <c r="DLJ131" s="65"/>
      <c r="DLL131" s="65"/>
      <c r="DLN131" s="65"/>
      <c r="DLP131" s="65"/>
      <c r="DLR131" s="65"/>
      <c r="DLT131" s="65"/>
      <c r="DLV131" s="65"/>
      <c r="DLX131" s="65"/>
      <c r="DLZ131" s="65"/>
      <c r="DMB131" s="65"/>
      <c r="DMD131" s="65"/>
      <c r="DMF131" s="65"/>
      <c r="DMH131" s="65"/>
      <c r="DMJ131" s="65"/>
      <c r="DML131" s="65"/>
      <c r="DMN131" s="65"/>
      <c r="DMP131" s="65"/>
      <c r="DMR131" s="65"/>
      <c r="DMT131" s="65"/>
      <c r="DMV131" s="65"/>
      <c r="DMX131" s="65"/>
      <c r="DMZ131" s="65"/>
      <c r="DNB131" s="65"/>
      <c r="DND131" s="65"/>
      <c r="DNF131" s="65"/>
      <c r="DNH131" s="65"/>
      <c r="DNJ131" s="65"/>
      <c r="DNL131" s="65"/>
      <c r="DNN131" s="65"/>
      <c r="DNP131" s="65"/>
      <c r="DNR131" s="65"/>
      <c r="DNT131" s="65"/>
      <c r="DNV131" s="65"/>
      <c r="DNX131" s="65"/>
      <c r="DNZ131" s="65"/>
      <c r="DOB131" s="65"/>
      <c r="DOD131" s="65"/>
      <c r="DOF131" s="65"/>
      <c r="DOH131" s="65"/>
      <c r="DOJ131" s="65"/>
      <c r="DOL131" s="65"/>
      <c r="DON131" s="65"/>
      <c r="DOP131" s="65"/>
      <c r="DOR131" s="65"/>
      <c r="DOT131" s="65"/>
      <c r="DOV131" s="65"/>
      <c r="DOX131" s="65"/>
      <c r="DOZ131" s="65"/>
      <c r="DPB131" s="65"/>
      <c r="DPD131" s="65"/>
      <c r="DPF131" s="65"/>
      <c r="DPH131" s="65"/>
      <c r="DPJ131" s="65"/>
      <c r="DPL131" s="65"/>
      <c r="DPN131" s="65"/>
      <c r="DPP131" s="65"/>
      <c r="DPR131" s="65"/>
      <c r="DPT131" s="65"/>
      <c r="DPV131" s="65"/>
      <c r="DPX131" s="65"/>
      <c r="DPZ131" s="65"/>
      <c r="DQB131" s="65"/>
      <c r="DQD131" s="65"/>
      <c r="DQF131" s="65"/>
      <c r="DQH131" s="65"/>
      <c r="DQJ131" s="65"/>
      <c r="DQL131" s="65"/>
      <c r="DQN131" s="65"/>
      <c r="DQP131" s="65"/>
      <c r="DQR131" s="65"/>
      <c r="DQT131" s="65"/>
      <c r="DQV131" s="65"/>
      <c r="DQX131" s="65"/>
      <c r="DQZ131" s="65"/>
      <c r="DRB131" s="65"/>
      <c r="DRD131" s="65"/>
      <c r="DRF131" s="65"/>
      <c r="DRH131" s="65"/>
      <c r="DRJ131" s="65"/>
      <c r="DRL131" s="65"/>
      <c r="DRN131" s="65"/>
      <c r="DRP131" s="65"/>
      <c r="DRR131" s="65"/>
      <c r="DRT131" s="65"/>
      <c r="DRV131" s="65"/>
      <c r="DRX131" s="65"/>
      <c r="DRZ131" s="65"/>
      <c r="DSB131" s="65"/>
      <c r="DSD131" s="65"/>
      <c r="DSF131" s="65"/>
      <c r="DSH131" s="65"/>
      <c r="DSJ131" s="65"/>
      <c r="DSL131" s="65"/>
      <c r="DSN131" s="65"/>
      <c r="DSP131" s="65"/>
      <c r="DSR131" s="65"/>
      <c r="DST131" s="65"/>
      <c r="DSV131" s="65"/>
      <c r="DSX131" s="65"/>
      <c r="DSZ131" s="65"/>
      <c r="DTB131" s="65"/>
      <c r="DTD131" s="65"/>
      <c r="DTF131" s="65"/>
      <c r="DTH131" s="65"/>
      <c r="DTJ131" s="65"/>
      <c r="DTL131" s="65"/>
      <c r="DTN131" s="65"/>
      <c r="DTP131" s="65"/>
      <c r="DTR131" s="65"/>
      <c r="DTT131" s="65"/>
      <c r="DTV131" s="65"/>
      <c r="DTX131" s="65"/>
      <c r="DTZ131" s="65"/>
      <c r="DUB131" s="65"/>
      <c r="DUD131" s="65"/>
      <c r="DUF131" s="65"/>
      <c r="DUH131" s="65"/>
      <c r="DUJ131" s="65"/>
      <c r="DUL131" s="65"/>
      <c r="DUN131" s="65"/>
      <c r="DUP131" s="65"/>
      <c r="DUR131" s="65"/>
      <c r="DUT131" s="65"/>
      <c r="DUV131" s="65"/>
      <c r="DUX131" s="65"/>
      <c r="DUZ131" s="65"/>
      <c r="DVB131" s="65"/>
      <c r="DVD131" s="65"/>
      <c r="DVF131" s="65"/>
      <c r="DVH131" s="65"/>
      <c r="DVJ131" s="65"/>
      <c r="DVL131" s="65"/>
      <c r="DVN131" s="65"/>
      <c r="DVP131" s="65"/>
      <c r="DVR131" s="65"/>
      <c r="DVT131" s="65"/>
      <c r="DVV131" s="65"/>
      <c r="DVX131" s="65"/>
      <c r="DVZ131" s="65"/>
      <c r="DWB131" s="65"/>
      <c r="DWD131" s="65"/>
      <c r="DWF131" s="65"/>
      <c r="DWH131" s="65"/>
      <c r="DWJ131" s="65"/>
      <c r="DWL131" s="65"/>
      <c r="DWN131" s="65"/>
      <c r="DWP131" s="65"/>
      <c r="DWR131" s="65"/>
      <c r="DWT131" s="65"/>
      <c r="DWV131" s="65"/>
      <c r="DWX131" s="65"/>
      <c r="DWZ131" s="65"/>
      <c r="DXB131" s="65"/>
      <c r="DXD131" s="65"/>
      <c r="DXF131" s="65"/>
      <c r="DXH131" s="65"/>
      <c r="DXJ131" s="65"/>
      <c r="DXL131" s="65"/>
      <c r="DXN131" s="65"/>
      <c r="DXP131" s="65"/>
      <c r="DXR131" s="65"/>
      <c r="DXT131" s="65"/>
      <c r="DXV131" s="65"/>
      <c r="DXX131" s="65"/>
      <c r="DXZ131" s="65"/>
      <c r="DYB131" s="65"/>
      <c r="DYD131" s="65"/>
      <c r="DYF131" s="65"/>
      <c r="DYH131" s="65"/>
      <c r="DYJ131" s="65"/>
      <c r="DYL131" s="65"/>
      <c r="DYN131" s="65"/>
      <c r="DYP131" s="65"/>
      <c r="DYR131" s="65"/>
      <c r="DYT131" s="65"/>
      <c r="DYV131" s="65"/>
      <c r="DYX131" s="65"/>
      <c r="DYZ131" s="65"/>
      <c r="DZB131" s="65"/>
      <c r="DZD131" s="65"/>
      <c r="DZF131" s="65"/>
      <c r="DZH131" s="65"/>
      <c r="DZJ131" s="65"/>
      <c r="DZL131" s="65"/>
      <c r="DZN131" s="65"/>
      <c r="DZP131" s="65"/>
      <c r="DZR131" s="65"/>
      <c r="DZT131" s="65"/>
      <c r="DZV131" s="65"/>
      <c r="DZX131" s="65"/>
      <c r="DZZ131" s="65"/>
      <c r="EAB131" s="65"/>
      <c r="EAD131" s="65"/>
      <c r="EAF131" s="65"/>
      <c r="EAH131" s="65"/>
      <c r="EAJ131" s="65"/>
      <c r="EAL131" s="65"/>
      <c r="EAN131" s="65"/>
      <c r="EAP131" s="65"/>
      <c r="EAR131" s="65"/>
      <c r="EAT131" s="65"/>
      <c r="EAV131" s="65"/>
      <c r="EAX131" s="65"/>
      <c r="EAZ131" s="65"/>
      <c r="EBB131" s="65"/>
      <c r="EBD131" s="65"/>
      <c r="EBF131" s="65"/>
      <c r="EBH131" s="65"/>
      <c r="EBJ131" s="65"/>
      <c r="EBL131" s="65"/>
      <c r="EBN131" s="65"/>
      <c r="EBP131" s="65"/>
      <c r="EBR131" s="65"/>
      <c r="EBT131" s="65"/>
      <c r="EBV131" s="65"/>
      <c r="EBX131" s="65"/>
      <c r="EBZ131" s="65"/>
      <c r="ECB131" s="65"/>
      <c r="ECD131" s="65"/>
      <c r="ECF131" s="65"/>
      <c r="ECH131" s="65"/>
      <c r="ECJ131" s="65"/>
      <c r="ECL131" s="65"/>
      <c r="ECN131" s="65"/>
      <c r="ECP131" s="65"/>
      <c r="ECR131" s="65"/>
      <c r="ECT131" s="65"/>
      <c r="ECV131" s="65"/>
      <c r="ECX131" s="65"/>
      <c r="ECZ131" s="65"/>
      <c r="EDB131" s="65"/>
      <c r="EDD131" s="65"/>
      <c r="EDF131" s="65"/>
      <c r="EDH131" s="65"/>
      <c r="EDJ131" s="65"/>
      <c r="EDL131" s="65"/>
      <c r="EDN131" s="65"/>
      <c r="EDP131" s="65"/>
      <c r="EDR131" s="65"/>
      <c r="EDT131" s="65"/>
      <c r="EDV131" s="65"/>
      <c r="EDX131" s="65"/>
      <c r="EDZ131" s="65"/>
      <c r="EEB131" s="65"/>
      <c r="EED131" s="65"/>
      <c r="EEF131" s="65"/>
      <c r="EEH131" s="65"/>
      <c r="EEJ131" s="65"/>
      <c r="EEL131" s="65"/>
      <c r="EEN131" s="65"/>
      <c r="EEP131" s="65"/>
      <c r="EER131" s="65"/>
      <c r="EET131" s="65"/>
      <c r="EEV131" s="65"/>
      <c r="EEX131" s="65"/>
      <c r="EEZ131" s="65"/>
      <c r="EFB131" s="65"/>
      <c r="EFD131" s="65"/>
      <c r="EFF131" s="65"/>
      <c r="EFH131" s="65"/>
      <c r="EFJ131" s="65"/>
      <c r="EFL131" s="65"/>
      <c r="EFN131" s="65"/>
      <c r="EFP131" s="65"/>
      <c r="EFR131" s="65"/>
      <c r="EFT131" s="65"/>
      <c r="EFV131" s="65"/>
      <c r="EFX131" s="65"/>
      <c r="EFZ131" s="65"/>
      <c r="EGB131" s="65"/>
      <c r="EGD131" s="65"/>
      <c r="EGF131" s="65"/>
      <c r="EGH131" s="65"/>
      <c r="EGJ131" s="65"/>
      <c r="EGL131" s="65"/>
      <c r="EGN131" s="65"/>
      <c r="EGP131" s="65"/>
      <c r="EGR131" s="65"/>
      <c r="EGT131" s="65"/>
      <c r="EGV131" s="65"/>
      <c r="EGX131" s="65"/>
      <c r="EGZ131" s="65"/>
      <c r="EHB131" s="65"/>
      <c r="EHD131" s="65"/>
      <c r="EHF131" s="65"/>
      <c r="EHH131" s="65"/>
      <c r="EHJ131" s="65"/>
      <c r="EHL131" s="65"/>
      <c r="EHN131" s="65"/>
      <c r="EHP131" s="65"/>
      <c r="EHR131" s="65"/>
      <c r="EHT131" s="65"/>
      <c r="EHV131" s="65"/>
      <c r="EHX131" s="65"/>
      <c r="EHZ131" s="65"/>
      <c r="EIB131" s="65"/>
      <c r="EID131" s="65"/>
      <c r="EIF131" s="65"/>
      <c r="EIH131" s="65"/>
      <c r="EIJ131" s="65"/>
      <c r="EIL131" s="65"/>
      <c r="EIN131" s="65"/>
      <c r="EIP131" s="65"/>
      <c r="EIR131" s="65"/>
      <c r="EIT131" s="65"/>
      <c r="EIV131" s="65"/>
      <c r="EIX131" s="65"/>
      <c r="EIZ131" s="65"/>
      <c r="EJB131" s="65"/>
      <c r="EJD131" s="65"/>
      <c r="EJF131" s="65"/>
      <c r="EJH131" s="65"/>
      <c r="EJJ131" s="65"/>
      <c r="EJL131" s="65"/>
      <c r="EJN131" s="65"/>
      <c r="EJP131" s="65"/>
      <c r="EJR131" s="65"/>
      <c r="EJT131" s="65"/>
      <c r="EJV131" s="65"/>
      <c r="EJX131" s="65"/>
      <c r="EJZ131" s="65"/>
      <c r="EKB131" s="65"/>
      <c r="EKD131" s="65"/>
      <c r="EKF131" s="65"/>
      <c r="EKH131" s="65"/>
      <c r="EKJ131" s="65"/>
      <c r="EKL131" s="65"/>
      <c r="EKN131" s="65"/>
      <c r="EKP131" s="65"/>
      <c r="EKR131" s="65"/>
      <c r="EKT131" s="65"/>
      <c r="EKV131" s="65"/>
      <c r="EKX131" s="65"/>
      <c r="EKZ131" s="65"/>
      <c r="ELB131" s="65"/>
      <c r="ELD131" s="65"/>
      <c r="ELF131" s="65"/>
      <c r="ELH131" s="65"/>
      <c r="ELJ131" s="65"/>
      <c r="ELL131" s="65"/>
      <c r="ELN131" s="65"/>
      <c r="ELP131" s="65"/>
      <c r="ELR131" s="65"/>
      <c r="ELT131" s="65"/>
      <c r="ELV131" s="65"/>
      <c r="ELX131" s="65"/>
      <c r="ELZ131" s="65"/>
      <c r="EMB131" s="65"/>
      <c r="EMD131" s="65"/>
      <c r="EMF131" s="65"/>
      <c r="EMH131" s="65"/>
      <c r="EMJ131" s="65"/>
      <c r="EML131" s="65"/>
      <c r="EMN131" s="65"/>
      <c r="EMP131" s="65"/>
      <c r="EMR131" s="65"/>
      <c r="EMT131" s="65"/>
      <c r="EMV131" s="65"/>
      <c r="EMX131" s="65"/>
      <c r="EMZ131" s="65"/>
      <c r="ENB131" s="65"/>
      <c r="END131" s="65"/>
      <c r="ENF131" s="65"/>
      <c r="ENH131" s="65"/>
      <c r="ENJ131" s="65"/>
      <c r="ENL131" s="65"/>
      <c r="ENN131" s="65"/>
      <c r="ENP131" s="65"/>
      <c r="ENR131" s="65"/>
      <c r="ENT131" s="65"/>
      <c r="ENV131" s="65"/>
      <c r="ENX131" s="65"/>
      <c r="ENZ131" s="65"/>
      <c r="EOB131" s="65"/>
      <c r="EOD131" s="65"/>
      <c r="EOF131" s="65"/>
      <c r="EOH131" s="65"/>
      <c r="EOJ131" s="65"/>
      <c r="EOL131" s="65"/>
      <c r="EON131" s="65"/>
      <c r="EOP131" s="65"/>
      <c r="EOR131" s="65"/>
      <c r="EOT131" s="65"/>
      <c r="EOV131" s="65"/>
      <c r="EOX131" s="65"/>
      <c r="EOZ131" s="65"/>
      <c r="EPB131" s="65"/>
      <c r="EPD131" s="65"/>
      <c r="EPF131" s="65"/>
      <c r="EPH131" s="65"/>
      <c r="EPJ131" s="65"/>
      <c r="EPL131" s="65"/>
      <c r="EPN131" s="65"/>
      <c r="EPP131" s="65"/>
      <c r="EPR131" s="65"/>
      <c r="EPT131" s="65"/>
      <c r="EPV131" s="65"/>
      <c r="EPX131" s="65"/>
      <c r="EPZ131" s="65"/>
      <c r="EQB131" s="65"/>
      <c r="EQD131" s="65"/>
      <c r="EQF131" s="65"/>
      <c r="EQH131" s="65"/>
      <c r="EQJ131" s="65"/>
      <c r="EQL131" s="65"/>
      <c r="EQN131" s="65"/>
      <c r="EQP131" s="65"/>
      <c r="EQR131" s="65"/>
      <c r="EQT131" s="65"/>
      <c r="EQV131" s="65"/>
      <c r="EQX131" s="65"/>
      <c r="EQZ131" s="65"/>
      <c r="ERB131" s="65"/>
      <c r="ERD131" s="65"/>
      <c r="ERF131" s="65"/>
      <c r="ERH131" s="65"/>
      <c r="ERJ131" s="65"/>
      <c r="ERL131" s="65"/>
      <c r="ERN131" s="65"/>
      <c r="ERP131" s="65"/>
      <c r="ERR131" s="65"/>
      <c r="ERT131" s="65"/>
      <c r="ERV131" s="65"/>
      <c r="ERX131" s="65"/>
      <c r="ERZ131" s="65"/>
      <c r="ESB131" s="65"/>
      <c r="ESD131" s="65"/>
      <c r="ESF131" s="65"/>
      <c r="ESH131" s="65"/>
      <c r="ESJ131" s="65"/>
      <c r="ESL131" s="65"/>
      <c r="ESN131" s="65"/>
      <c r="ESP131" s="65"/>
      <c r="ESR131" s="65"/>
      <c r="EST131" s="65"/>
      <c r="ESV131" s="65"/>
      <c r="ESX131" s="65"/>
      <c r="ESZ131" s="65"/>
      <c r="ETB131" s="65"/>
      <c r="ETD131" s="65"/>
      <c r="ETF131" s="65"/>
      <c r="ETH131" s="65"/>
      <c r="ETJ131" s="65"/>
      <c r="ETL131" s="65"/>
      <c r="ETN131" s="65"/>
      <c r="ETP131" s="65"/>
      <c r="ETR131" s="65"/>
      <c r="ETT131" s="65"/>
      <c r="ETV131" s="65"/>
      <c r="ETX131" s="65"/>
      <c r="ETZ131" s="65"/>
      <c r="EUB131" s="65"/>
      <c r="EUD131" s="65"/>
      <c r="EUF131" s="65"/>
      <c r="EUH131" s="65"/>
      <c r="EUJ131" s="65"/>
      <c r="EUL131" s="65"/>
      <c r="EUN131" s="65"/>
      <c r="EUP131" s="65"/>
      <c r="EUR131" s="65"/>
      <c r="EUT131" s="65"/>
      <c r="EUV131" s="65"/>
      <c r="EUX131" s="65"/>
      <c r="EUZ131" s="65"/>
      <c r="EVB131" s="65"/>
      <c r="EVD131" s="65"/>
      <c r="EVF131" s="65"/>
      <c r="EVH131" s="65"/>
      <c r="EVJ131" s="65"/>
      <c r="EVL131" s="65"/>
      <c r="EVN131" s="65"/>
      <c r="EVP131" s="65"/>
      <c r="EVR131" s="65"/>
      <c r="EVT131" s="65"/>
      <c r="EVV131" s="65"/>
      <c r="EVX131" s="65"/>
      <c r="EVZ131" s="65"/>
      <c r="EWB131" s="65"/>
      <c r="EWD131" s="65"/>
      <c r="EWF131" s="65"/>
      <c r="EWH131" s="65"/>
      <c r="EWJ131" s="65"/>
      <c r="EWL131" s="65"/>
      <c r="EWN131" s="65"/>
      <c r="EWP131" s="65"/>
      <c r="EWR131" s="65"/>
      <c r="EWT131" s="65"/>
      <c r="EWV131" s="65"/>
      <c r="EWX131" s="65"/>
      <c r="EWZ131" s="65"/>
      <c r="EXB131" s="65"/>
      <c r="EXD131" s="65"/>
      <c r="EXF131" s="65"/>
      <c r="EXH131" s="65"/>
      <c r="EXJ131" s="65"/>
      <c r="EXL131" s="65"/>
      <c r="EXN131" s="65"/>
      <c r="EXP131" s="65"/>
      <c r="EXR131" s="65"/>
      <c r="EXT131" s="65"/>
      <c r="EXV131" s="65"/>
      <c r="EXX131" s="65"/>
      <c r="EXZ131" s="65"/>
      <c r="EYB131" s="65"/>
      <c r="EYD131" s="65"/>
      <c r="EYF131" s="65"/>
      <c r="EYH131" s="65"/>
      <c r="EYJ131" s="65"/>
      <c r="EYL131" s="65"/>
      <c r="EYN131" s="65"/>
      <c r="EYP131" s="65"/>
      <c r="EYR131" s="65"/>
      <c r="EYT131" s="65"/>
      <c r="EYV131" s="65"/>
      <c r="EYX131" s="65"/>
      <c r="EYZ131" s="65"/>
      <c r="EZB131" s="65"/>
      <c r="EZD131" s="65"/>
      <c r="EZF131" s="65"/>
      <c r="EZH131" s="65"/>
      <c r="EZJ131" s="65"/>
      <c r="EZL131" s="65"/>
      <c r="EZN131" s="65"/>
      <c r="EZP131" s="65"/>
      <c r="EZR131" s="65"/>
      <c r="EZT131" s="65"/>
      <c r="EZV131" s="65"/>
      <c r="EZX131" s="65"/>
      <c r="EZZ131" s="65"/>
      <c r="FAB131" s="65"/>
      <c r="FAD131" s="65"/>
      <c r="FAF131" s="65"/>
      <c r="FAH131" s="65"/>
      <c r="FAJ131" s="65"/>
      <c r="FAL131" s="65"/>
      <c r="FAN131" s="65"/>
      <c r="FAP131" s="65"/>
      <c r="FAR131" s="65"/>
      <c r="FAT131" s="65"/>
      <c r="FAV131" s="65"/>
      <c r="FAX131" s="65"/>
      <c r="FAZ131" s="65"/>
      <c r="FBB131" s="65"/>
      <c r="FBD131" s="65"/>
      <c r="FBF131" s="65"/>
      <c r="FBH131" s="65"/>
      <c r="FBJ131" s="65"/>
      <c r="FBL131" s="65"/>
      <c r="FBN131" s="65"/>
      <c r="FBP131" s="65"/>
      <c r="FBR131" s="65"/>
      <c r="FBT131" s="65"/>
      <c r="FBV131" s="65"/>
      <c r="FBX131" s="65"/>
      <c r="FBZ131" s="65"/>
      <c r="FCB131" s="65"/>
      <c r="FCD131" s="65"/>
      <c r="FCF131" s="65"/>
      <c r="FCH131" s="65"/>
      <c r="FCJ131" s="65"/>
      <c r="FCL131" s="65"/>
      <c r="FCN131" s="65"/>
      <c r="FCP131" s="65"/>
      <c r="FCR131" s="65"/>
      <c r="FCT131" s="65"/>
      <c r="FCV131" s="65"/>
      <c r="FCX131" s="65"/>
      <c r="FCZ131" s="65"/>
      <c r="FDB131" s="65"/>
      <c r="FDD131" s="65"/>
      <c r="FDF131" s="65"/>
      <c r="FDH131" s="65"/>
      <c r="FDJ131" s="65"/>
      <c r="FDL131" s="65"/>
      <c r="FDN131" s="65"/>
      <c r="FDP131" s="65"/>
      <c r="FDR131" s="65"/>
      <c r="FDT131" s="65"/>
      <c r="FDV131" s="65"/>
      <c r="FDX131" s="65"/>
      <c r="FDZ131" s="65"/>
      <c r="FEB131" s="65"/>
      <c r="FED131" s="65"/>
      <c r="FEF131" s="65"/>
      <c r="FEH131" s="65"/>
      <c r="FEJ131" s="65"/>
      <c r="FEL131" s="65"/>
      <c r="FEN131" s="65"/>
      <c r="FEP131" s="65"/>
      <c r="FER131" s="65"/>
      <c r="FET131" s="65"/>
      <c r="FEV131" s="65"/>
      <c r="FEX131" s="65"/>
      <c r="FEZ131" s="65"/>
      <c r="FFB131" s="65"/>
      <c r="FFD131" s="65"/>
      <c r="FFF131" s="65"/>
      <c r="FFH131" s="65"/>
      <c r="FFJ131" s="65"/>
      <c r="FFL131" s="65"/>
      <c r="FFN131" s="65"/>
      <c r="FFP131" s="65"/>
      <c r="FFR131" s="65"/>
      <c r="FFT131" s="65"/>
      <c r="FFV131" s="65"/>
      <c r="FFX131" s="65"/>
      <c r="FFZ131" s="65"/>
      <c r="FGB131" s="65"/>
      <c r="FGD131" s="65"/>
      <c r="FGF131" s="65"/>
      <c r="FGH131" s="65"/>
      <c r="FGJ131" s="65"/>
      <c r="FGL131" s="65"/>
      <c r="FGN131" s="65"/>
      <c r="FGP131" s="65"/>
      <c r="FGR131" s="65"/>
      <c r="FGT131" s="65"/>
      <c r="FGV131" s="65"/>
      <c r="FGX131" s="65"/>
      <c r="FGZ131" s="65"/>
      <c r="FHB131" s="65"/>
      <c r="FHD131" s="65"/>
      <c r="FHF131" s="65"/>
      <c r="FHH131" s="65"/>
      <c r="FHJ131" s="65"/>
      <c r="FHL131" s="65"/>
      <c r="FHN131" s="65"/>
      <c r="FHP131" s="65"/>
      <c r="FHR131" s="65"/>
      <c r="FHT131" s="65"/>
      <c r="FHV131" s="65"/>
      <c r="FHX131" s="65"/>
      <c r="FHZ131" s="65"/>
      <c r="FIB131" s="65"/>
      <c r="FID131" s="65"/>
      <c r="FIF131" s="65"/>
      <c r="FIH131" s="65"/>
      <c r="FIJ131" s="65"/>
      <c r="FIL131" s="65"/>
      <c r="FIN131" s="65"/>
      <c r="FIP131" s="65"/>
      <c r="FIR131" s="65"/>
      <c r="FIT131" s="65"/>
      <c r="FIV131" s="65"/>
      <c r="FIX131" s="65"/>
      <c r="FIZ131" s="65"/>
      <c r="FJB131" s="65"/>
      <c r="FJD131" s="65"/>
      <c r="FJF131" s="65"/>
      <c r="FJH131" s="65"/>
      <c r="FJJ131" s="65"/>
      <c r="FJL131" s="65"/>
      <c r="FJN131" s="65"/>
      <c r="FJP131" s="65"/>
      <c r="FJR131" s="65"/>
      <c r="FJT131" s="65"/>
      <c r="FJV131" s="65"/>
      <c r="FJX131" s="65"/>
      <c r="FJZ131" s="65"/>
      <c r="FKB131" s="65"/>
      <c r="FKD131" s="65"/>
      <c r="FKF131" s="65"/>
      <c r="FKH131" s="65"/>
      <c r="FKJ131" s="65"/>
      <c r="FKL131" s="65"/>
      <c r="FKN131" s="65"/>
      <c r="FKP131" s="65"/>
      <c r="FKR131" s="65"/>
      <c r="FKT131" s="65"/>
      <c r="FKV131" s="65"/>
      <c r="FKX131" s="65"/>
      <c r="FKZ131" s="65"/>
      <c r="FLB131" s="65"/>
      <c r="FLD131" s="65"/>
      <c r="FLF131" s="65"/>
      <c r="FLH131" s="65"/>
      <c r="FLJ131" s="65"/>
      <c r="FLL131" s="65"/>
      <c r="FLN131" s="65"/>
      <c r="FLP131" s="65"/>
      <c r="FLR131" s="65"/>
      <c r="FLT131" s="65"/>
      <c r="FLV131" s="65"/>
      <c r="FLX131" s="65"/>
      <c r="FLZ131" s="65"/>
      <c r="FMB131" s="65"/>
      <c r="FMD131" s="65"/>
      <c r="FMF131" s="65"/>
      <c r="FMH131" s="65"/>
      <c r="FMJ131" s="65"/>
      <c r="FML131" s="65"/>
      <c r="FMN131" s="65"/>
      <c r="FMP131" s="65"/>
      <c r="FMR131" s="65"/>
      <c r="FMT131" s="65"/>
      <c r="FMV131" s="65"/>
      <c r="FMX131" s="65"/>
      <c r="FMZ131" s="65"/>
      <c r="FNB131" s="65"/>
      <c r="FND131" s="65"/>
      <c r="FNF131" s="65"/>
      <c r="FNH131" s="65"/>
      <c r="FNJ131" s="65"/>
      <c r="FNL131" s="65"/>
      <c r="FNN131" s="65"/>
      <c r="FNP131" s="65"/>
      <c r="FNR131" s="65"/>
      <c r="FNT131" s="65"/>
      <c r="FNV131" s="65"/>
      <c r="FNX131" s="65"/>
      <c r="FNZ131" s="65"/>
      <c r="FOB131" s="65"/>
      <c r="FOD131" s="65"/>
      <c r="FOF131" s="65"/>
      <c r="FOH131" s="65"/>
      <c r="FOJ131" s="65"/>
      <c r="FOL131" s="65"/>
      <c r="FON131" s="65"/>
      <c r="FOP131" s="65"/>
      <c r="FOR131" s="65"/>
      <c r="FOT131" s="65"/>
      <c r="FOV131" s="65"/>
      <c r="FOX131" s="65"/>
      <c r="FOZ131" s="65"/>
      <c r="FPB131" s="65"/>
      <c r="FPD131" s="65"/>
      <c r="FPF131" s="65"/>
      <c r="FPH131" s="65"/>
      <c r="FPJ131" s="65"/>
      <c r="FPL131" s="65"/>
      <c r="FPN131" s="65"/>
      <c r="FPP131" s="65"/>
      <c r="FPR131" s="65"/>
      <c r="FPT131" s="65"/>
      <c r="FPV131" s="65"/>
      <c r="FPX131" s="65"/>
      <c r="FPZ131" s="65"/>
      <c r="FQB131" s="65"/>
      <c r="FQD131" s="65"/>
      <c r="FQF131" s="65"/>
      <c r="FQH131" s="65"/>
      <c r="FQJ131" s="65"/>
      <c r="FQL131" s="65"/>
      <c r="FQN131" s="65"/>
      <c r="FQP131" s="65"/>
      <c r="FQR131" s="65"/>
      <c r="FQT131" s="65"/>
      <c r="FQV131" s="65"/>
      <c r="FQX131" s="65"/>
      <c r="FQZ131" s="65"/>
      <c r="FRB131" s="65"/>
      <c r="FRD131" s="65"/>
      <c r="FRF131" s="65"/>
      <c r="FRH131" s="65"/>
      <c r="FRJ131" s="65"/>
      <c r="FRL131" s="65"/>
      <c r="FRN131" s="65"/>
      <c r="FRP131" s="65"/>
      <c r="FRR131" s="65"/>
      <c r="FRT131" s="65"/>
      <c r="FRV131" s="65"/>
      <c r="FRX131" s="65"/>
      <c r="FRZ131" s="65"/>
      <c r="FSB131" s="65"/>
      <c r="FSD131" s="65"/>
      <c r="FSF131" s="65"/>
      <c r="FSH131" s="65"/>
      <c r="FSJ131" s="65"/>
      <c r="FSL131" s="65"/>
      <c r="FSN131" s="65"/>
      <c r="FSP131" s="65"/>
      <c r="FSR131" s="65"/>
      <c r="FST131" s="65"/>
      <c r="FSV131" s="65"/>
      <c r="FSX131" s="65"/>
      <c r="FSZ131" s="65"/>
      <c r="FTB131" s="65"/>
      <c r="FTD131" s="65"/>
      <c r="FTF131" s="65"/>
      <c r="FTH131" s="65"/>
      <c r="FTJ131" s="65"/>
      <c r="FTL131" s="65"/>
      <c r="FTN131" s="65"/>
      <c r="FTP131" s="65"/>
      <c r="FTR131" s="65"/>
      <c r="FTT131" s="65"/>
      <c r="FTV131" s="65"/>
      <c r="FTX131" s="65"/>
      <c r="FTZ131" s="65"/>
      <c r="FUB131" s="65"/>
      <c r="FUD131" s="65"/>
      <c r="FUF131" s="65"/>
      <c r="FUH131" s="65"/>
      <c r="FUJ131" s="65"/>
      <c r="FUL131" s="65"/>
      <c r="FUN131" s="65"/>
      <c r="FUP131" s="65"/>
      <c r="FUR131" s="65"/>
      <c r="FUT131" s="65"/>
      <c r="FUV131" s="65"/>
      <c r="FUX131" s="65"/>
      <c r="FUZ131" s="65"/>
      <c r="FVB131" s="65"/>
      <c r="FVD131" s="65"/>
      <c r="FVF131" s="65"/>
      <c r="FVH131" s="65"/>
      <c r="FVJ131" s="65"/>
      <c r="FVL131" s="65"/>
      <c r="FVN131" s="65"/>
      <c r="FVP131" s="65"/>
      <c r="FVR131" s="65"/>
      <c r="FVT131" s="65"/>
      <c r="FVV131" s="65"/>
      <c r="FVX131" s="65"/>
      <c r="FVZ131" s="65"/>
      <c r="FWB131" s="65"/>
      <c r="FWD131" s="65"/>
      <c r="FWF131" s="65"/>
      <c r="FWH131" s="65"/>
      <c r="FWJ131" s="65"/>
      <c r="FWL131" s="65"/>
      <c r="FWN131" s="65"/>
      <c r="FWP131" s="65"/>
      <c r="FWR131" s="65"/>
      <c r="FWT131" s="65"/>
      <c r="FWV131" s="65"/>
      <c r="FWX131" s="65"/>
      <c r="FWZ131" s="65"/>
      <c r="FXB131" s="65"/>
      <c r="FXD131" s="65"/>
      <c r="FXF131" s="65"/>
      <c r="FXH131" s="65"/>
      <c r="FXJ131" s="65"/>
      <c r="FXL131" s="65"/>
      <c r="FXN131" s="65"/>
      <c r="FXP131" s="65"/>
      <c r="FXR131" s="65"/>
      <c r="FXT131" s="65"/>
      <c r="FXV131" s="65"/>
      <c r="FXX131" s="65"/>
      <c r="FXZ131" s="65"/>
      <c r="FYB131" s="65"/>
      <c r="FYD131" s="65"/>
      <c r="FYF131" s="65"/>
      <c r="FYH131" s="65"/>
      <c r="FYJ131" s="65"/>
      <c r="FYL131" s="65"/>
      <c r="FYN131" s="65"/>
      <c r="FYP131" s="65"/>
      <c r="FYR131" s="65"/>
      <c r="FYT131" s="65"/>
      <c r="FYV131" s="65"/>
      <c r="FYX131" s="65"/>
      <c r="FYZ131" s="65"/>
      <c r="FZB131" s="65"/>
      <c r="FZD131" s="65"/>
      <c r="FZF131" s="65"/>
      <c r="FZH131" s="65"/>
      <c r="FZJ131" s="65"/>
      <c r="FZL131" s="65"/>
      <c r="FZN131" s="65"/>
      <c r="FZP131" s="65"/>
      <c r="FZR131" s="65"/>
      <c r="FZT131" s="65"/>
      <c r="FZV131" s="65"/>
      <c r="FZX131" s="65"/>
      <c r="FZZ131" s="65"/>
      <c r="GAB131" s="65"/>
      <c r="GAD131" s="65"/>
      <c r="GAF131" s="65"/>
      <c r="GAH131" s="65"/>
      <c r="GAJ131" s="65"/>
      <c r="GAL131" s="65"/>
      <c r="GAN131" s="65"/>
      <c r="GAP131" s="65"/>
      <c r="GAR131" s="65"/>
      <c r="GAT131" s="65"/>
      <c r="GAV131" s="65"/>
      <c r="GAX131" s="65"/>
      <c r="GAZ131" s="65"/>
      <c r="GBB131" s="65"/>
      <c r="GBD131" s="65"/>
      <c r="GBF131" s="65"/>
      <c r="GBH131" s="65"/>
      <c r="GBJ131" s="65"/>
      <c r="GBL131" s="65"/>
      <c r="GBN131" s="65"/>
      <c r="GBP131" s="65"/>
      <c r="GBR131" s="65"/>
      <c r="GBT131" s="65"/>
      <c r="GBV131" s="65"/>
      <c r="GBX131" s="65"/>
      <c r="GBZ131" s="65"/>
      <c r="GCB131" s="65"/>
      <c r="GCD131" s="65"/>
      <c r="GCF131" s="65"/>
      <c r="GCH131" s="65"/>
      <c r="GCJ131" s="65"/>
      <c r="GCL131" s="65"/>
      <c r="GCN131" s="65"/>
      <c r="GCP131" s="65"/>
      <c r="GCR131" s="65"/>
      <c r="GCT131" s="65"/>
      <c r="GCV131" s="65"/>
      <c r="GCX131" s="65"/>
      <c r="GCZ131" s="65"/>
      <c r="GDB131" s="65"/>
      <c r="GDD131" s="65"/>
      <c r="GDF131" s="65"/>
      <c r="GDH131" s="65"/>
      <c r="GDJ131" s="65"/>
      <c r="GDL131" s="65"/>
      <c r="GDN131" s="65"/>
      <c r="GDP131" s="65"/>
      <c r="GDR131" s="65"/>
      <c r="GDT131" s="65"/>
      <c r="GDV131" s="65"/>
      <c r="GDX131" s="65"/>
      <c r="GDZ131" s="65"/>
      <c r="GEB131" s="65"/>
      <c r="GED131" s="65"/>
      <c r="GEF131" s="65"/>
      <c r="GEH131" s="65"/>
      <c r="GEJ131" s="65"/>
      <c r="GEL131" s="65"/>
      <c r="GEN131" s="65"/>
      <c r="GEP131" s="65"/>
      <c r="GER131" s="65"/>
      <c r="GET131" s="65"/>
      <c r="GEV131" s="65"/>
      <c r="GEX131" s="65"/>
      <c r="GEZ131" s="65"/>
      <c r="GFB131" s="65"/>
      <c r="GFD131" s="65"/>
      <c r="GFF131" s="65"/>
      <c r="GFH131" s="65"/>
      <c r="GFJ131" s="65"/>
      <c r="GFL131" s="65"/>
      <c r="GFN131" s="65"/>
      <c r="GFP131" s="65"/>
      <c r="GFR131" s="65"/>
      <c r="GFT131" s="65"/>
      <c r="GFV131" s="65"/>
      <c r="GFX131" s="65"/>
      <c r="GFZ131" s="65"/>
      <c r="GGB131" s="65"/>
      <c r="GGD131" s="65"/>
      <c r="GGF131" s="65"/>
      <c r="GGH131" s="65"/>
      <c r="GGJ131" s="65"/>
      <c r="GGL131" s="65"/>
      <c r="GGN131" s="65"/>
      <c r="GGP131" s="65"/>
      <c r="GGR131" s="65"/>
      <c r="GGT131" s="65"/>
      <c r="GGV131" s="65"/>
      <c r="GGX131" s="65"/>
      <c r="GGZ131" s="65"/>
      <c r="GHB131" s="65"/>
      <c r="GHD131" s="65"/>
      <c r="GHF131" s="65"/>
      <c r="GHH131" s="65"/>
      <c r="GHJ131" s="65"/>
      <c r="GHL131" s="65"/>
      <c r="GHN131" s="65"/>
      <c r="GHP131" s="65"/>
      <c r="GHR131" s="65"/>
      <c r="GHT131" s="65"/>
      <c r="GHV131" s="65"/>
      <c r="GHX131" s="65"/>
      <c r="GHZ131" s="65"/>
      <c r="GIB131" s="65"/>
      <c r="GID131" s="65"/>
      <c r="GIF131" s="65"/>
      <c r="GIH131" s="65"/>
      <c r="GIJ131" s="65"/>
      <c r="GIL131" s="65"/>
      <c r="GIN131" s="65"/>
      <c r="GIP131" s="65"/>
      <c r="GIR131" s="65"/>
      <c r="GIT131" s="65"/>
      <c r="GIV131" s="65"/>
      <c r="GIX131" s="65"/>
      <c r="GIZ131" s="65"/>
      <c r="GJB131" s="65"/>
      <c r="GJD131" s="65"/>
      <c r="GJF131" s="65"/>
      <c r="GJH131" s="65"/>
      <c r="GJJ131" s="65"/>
      <c r="GJL131" s="65"/>
      <c r="GJN131" s="65"/>
      <c r="GJP131" s="65"/>
      <c r="GJR131" s="65"/>
      <c r="GJT131" s="65"/>
      <c r="GJV131" s="65"/>
      <c r="GJX131" s="65"/>
      <c r="GJZ131" s="65"/>
      <c r="GKB131" s="65"/>
      <c r="GKD131" s="65"/>
      <c r="GKF131" s="65"/>
      <c r="GKH131" s="65"/>
      <c r="GKJ131" s="65"/>
      <c r="GKL131" s="65"/>
      <c r="GKN131" s="65"/>
      <c r="GKP131" s="65"/>
      <c r="GKR131" s="65"/>
      <c r="GKT131" s="65"/>
      <c r="GKV131" s="65"/>
      <c r="GKX131" s="65"/>
      <c r="GKZ131" s="65"/>
      <c r="GLB131" s="65"/>
      <c r="GLD131" s="65"/>
      <c r="GLF131" s="65"/>
      <c r="GLH131" s="65"/>
      <c r="GLJ131" s="65"/>
      <c r="GLL131" s="65"/>
      <c r="GLN131" s="65"/>
      <c r="GLP131" s="65"/>
      <c r="GLR131" s="65"/>
      <c r="GLT131" s="65"/>
      <c r="GLV131" s="65"/>
      <c r="GLX131" s="65"/>
      <c r="GLZ131" s="65"/>
      <c r="GMB131" s="65"/>
      <c r="GMD131" s="65"/>
      <c r="GMF131" s="65"/>
      <c r="GMH131" s="65"/>
      <c r="GMJ131" s="65"/>
      <c r="GML131" s="65"/>
      <c r="GMN131" s="65"/>
      <c r="GMP131" s="65"/>
      <c r="GMR131" s="65"/>
      <c r="GMT131" s="65"/>
      <c r="GMV131" s="65"/>
      <c r="GMX131" s="65"/>
      <c r="GMZ131" s="65"/>
      <c r="GNB131" s="65"/>
      <c r="GND131" s="65"/>
      <c r="GNF131" s="65"/>
      <c r="GNH131" s="65"/>
      <c r="GNJ131" s="65"/>
      <c r="GNL131" s="65"/>
      <c r="GNN131" s="65"/>
      <c r="GNP131" s="65"/>
      <c r="GNR131" s="65"/>
      <c r="GNT131" s="65"/>
      <c r="GNV131" s="65"/>
      <c r="GNX131" s="65"/>
      <c r="GNZ131" s="65"/>
      <c r="GOB131" s="65"/>
      <c r="GOD131" s="65"/>
      <c r="GOF131" s="65"/>
      <c r="GOH131" s="65"/>
      <c r="GOJ131" s="65"/>
      <c r="GOL131" s="65"/>
      <c r="GON131" s="65"/>
      <c r="GOP131" s="65"/>
      <c r="GOR131" s="65"/>
      <c r="GOT131" s="65"/>
      <c r="GOV131" s="65"/>
      <c r="GOX131" s="65"/>
      <c r="GOZ131" s="65"/>
      <c r="GPB131" s="65"/>
      <c r="GPD131" s="65"/>
      <c r="GPF131" s="65"/>
      <c r="GPH131" s="65"/>
      <c r="GPJ131" s="65"/>
      <c r="GPL131" s="65"/>
      <c r="GPN131" s="65"/>
      <c r="GPP131" s="65"/>
      <c r="GPR131" s="65"/>
      <c r="GPT131" s="65"/>
      <c r="GPV131" s="65"/>
      <c r="GPX131" s="65"/>
      <c r="GPZ131" s="65"/>
      <c r="GQB131" s="65"/>
      <c r="GQD131" s="65"/>
      <c r="GQF131" s="65"/>
      <c r="GQH131" s="65"/>
      <c r="GQJ131" s="65"/>
      <c r="GQL131" s="65"/>
      <c r="GQN131" s="65"/>
      <c r="GQP131" s="65"/>
      <c r="GQR131" s="65"/>
      <c r="GQT131" s="65"/>
      <c r="GQV131" s="65"/>
      <c r="GQX131" s="65"/>
      <c r="GQZ131" s="65"/>
      <c r="GRB131" s="65"/>
      <c r="GRD131" s="65"/>
      <c r="GRF131" s="65"/>
      <c r="GRH131" s="65"/>
      <c r="GRJ131" s="65"/>
      <c r="GRL131" s="65"/>
      <c r="GRN131" s="65"/>
      <c r="GRP131" s="65"/>
      <c r="GRR131" s="65"/>
      <c r="GRT131" s="65"/>
      <c r="GRV131" s="65"/>
      <c r="GRX131" s="65"/>
      <c r="GRZ131" s="65"/>
      <c r="GSB131" s="65"/>
      <c r="GSD131" s="65"/>
      <c r="GSF131" s="65"/>
      <c r="GSH131" s="65"/>
      <c r="GSJ131" s="65"/>
      <c r="GSL131" s="65"/>
      <c r="GSN131" s="65"/>
      <c r="GSP131" s="65"/>
      <c r="GSR131" s="65"/>
      <c r="GST131" s="65"/>
      <c r="GSV131" s="65"/>
      <c r="GSX131" s="65"/>
      <c r="GSZ131" s="65"/>
      <c r="GTB131" s="65"/>
      <c r="GTD131" s="65"/>
      <c r="GTF131" s="65"/>
      <c r="GTH131" s="65"/>
      <c r="GTJ131" s="65"/>
      <c r="GTL131" s="65"/>
      <c r="GTN131" s="65"/>
      <c r="GTP131" s="65"/>
      <c r="GTR131" s="65"/>
      <c r="GTT131" s="65"/>
      <c r="GTV131" s="65"/>
      <c r="GTX131" s="65"/>
      <c r="GTZ131" s="65"/>
      <c r="GUB131" s="65"/>
      <c r="GUD131" s="65"/>
      <c r="GUF131" s="65"/>
      <c r="GUH131" s="65"/>
      <c r="GUJ131" s="65"/>
      <c r="GUL131" s="65"/>
      <c r="GUN131" s="65"/>
      <c r="GUP131" s="65"/>
      <c r="GUR131" s="65"/>
      <c r="GUT131" s="65"/>
      <c r="GUV131" s="65"/>
      <c r="GUX131" s="65"/>
      <c r="GUZ131" s="65"/>
      <c r="GVB131" s="65"/>
      <c r="GVD131" s="65"/>
      <c r="GVF131" s="65"/>
      <c r="GVH131" s="65"/>
      <c r="GVJ131" s="65"/>
      <c r="GVL131" s="65"/>
      <c r="GVN131" s="65"/>
      <c r="GVP131" s="65"/>
      <c r="GVR131" s="65"/>
      <c r="GVT131" s="65"/>
      <c r="GVV131" s="65"/>
      <c r="GVX131" s="65"/>
      <c r="GVZ131" s="65"/>
      <c r="GWB131" s="65"/>
      <c r="GWD131" s="65"/>
      <c r="GWF131" s="65"/>
      <c r="GWH131" s="65"/>
      <c r="GWJ131" s="65"/>
      <c r="GWL131" s="65"/>
      <c r="GWN131" s="65"/>
      <c r="GWP131" s="65"/>
      <c r="GWR131" s="65"/>
      <c r="GWT131" s="65"/>
      <c r="GWV131" s="65"/>
      <c r="GWX131" s="65"/>
      <c r="GWZ131" s="65"/>
      <c r="GXB131" s="65"/>
      <c r="GXD131" s="65"/>
      <c r="GXF131" s="65"/>
      <c r="GXH131" s="65"/>
      <c r="GXJ131" s="65"/>
      <c r="GXL131" s="65"/>
      <c r="GXN131" s="65"/>
      <c r="GXP131" s="65"/>
      <c r="GXR131" s="65"/>
      <c r="GXT131" s="65"/>
      <c r="GXV131" s="65"/>
      <c r="GXX131" s="65"/>
      <c r="GXZ131" s="65"/>
      <c r="GYB131" s="65"/>
      <c r="GYD131" s="65"/>
      <c r="GYF131" s="65"/>
      <c r="GYH131" s="65"/>
      <c r="GYJ131" s="65"/>
      <c r="GYL131" s="65"/>
      <c r="GYN131" s="65"/>
      <c r="GYP131" s="65"/>
      <c r="GYR131" s="65"/>
      <c r="GYT131" s="65"/>
      <c r="GYV131" s="65"/>
      <c r="GYX131" s="65"/>
      <c r="GYZ131" s="65"/>
      <c r="GZB131" s="65"/>
      <c r="GZD131" s="65"/>
      <c r="GZF131" s="65"/>
      <c r="GZH131" s="65"/>
      <c r="GZJ131" s="65"/>
      <c r="GZL131" s="65"/>
      <c r="GZN131" s="65"/>
      <c r="GZP131" s="65"/>
      <c r="GZR131" s="65"/>
      <c r="GZT131" s="65"/>
      <c r="GZV131" s="65"/>
      <c r="GZX131" s="65"/>
      <c r="GZZ131" s="65"/>
      <c r="HAB131" s="65"/>
      <c r="HAD131" s="65"/>
      <c r="HAF131" s="65"/>
      <c r="HAH131" s="65"/>
      <c r="HAJ131" s="65"/>
      <c r="HAL131" s="65"/>
      <c r="HAN131" s="65"/>
      <c r="HAP131" s="65"/>
      <c r="HAR131" s="65"/>
      <c r="HAT131" s="65"/>
      <c r="HAV131" s="65"/>
      <c r="HAX131" s="65"/>
      <c r="HAZ131" s="65"/>
      <c r="HBB131" s="65"/>
      <c r="HBD131" s="65"/>
      <c r="HBF131" s="65"/>
      <c r="HBH131" s="65"/>
      <c r="HBJ131" s="65"/>
      <c r="HBL131" s="65"/>
      <c r="HBN131" s="65"/>
      <c r="HBP131" s="65"/>
      <c r="HBR131" s="65"/>
      <c r="HBT131" s="65"/>
      <c r="HBV131" s="65"/>
      <c r="HBX131" s="65"/>
      <c r="HBZ131" s="65"/>
      <c r="HCB131" s="65"/>
      <c r="HCD131" s="65"/>
      <c r="HCF131" s="65"/>
      <c r="HCH131" s="65"/>
      <c r="HCJ131" s="65"/>
      <c r="HCL131" s="65"/>
      <c r="HCN131" s="65"/>
      <c r="HCP131" s="65"/>
      <c r="HCR131" s="65"/>
      <c r="HCT131" s="65"/>
      <c r="HCV131" s="65"/>
      <c r="HCX131" s="65"/>
      <c r="HCZ131" s="65"/>
      <c r="HDB131" s="65"/>
      <c r="HDD131" s="65"/>
      <c r="HDF131" s="65"/>
      <c r="HDH131" s="65"/>
      <c r="HDJ131" s="65"/>
      <c r="HDL131" s="65"/>
      <c r="HDN131" s="65"/>
      <c r="HDP131" s="65"/>
      <c r="HDR131" s="65"/>
      <c r="HDT131" s="65"/>
      <c r="HDV131" s="65"/>
      <c r="HDX131" s="65"/>
      <c r="HDZ131" s="65"/>
      <c r="HEB131" s="65"/>
      <c r="HED131" s="65"/>
      <c r="HEF131" s="65"/>
      <c r="HEH131" s="65"/>
      <c r="HEJ131" s="65"/>
      <c r="HEL131" s="65"/>
      <c r="HEN131" s="65"/>
      <c r="HEP131" s="65"/>
      <c r="HER131" s="65"/>
      <c r="HET131" s="65"/>
      <c r="HEV131" s="65"/>
      <c r="HEX131" s="65"/>
      <c r="HEZ131" s="65"/>
      <c r="HFB131" s="65"/>
      <c r="HFD131" s="65"/>
      <c r="HFF131" s="65"/>
      <c r="HFH131" s="65"/>
      <c r="HFJ131" s="65"/>
      <c r="HFL131" s="65"/>
      <c r="HFN131" s="65"/>
      <c r="HFP131" s="65"/>
      <c r="HFR131" s="65"/>
      <c r="HFT131" s="65"/>
      <c r="HFV131" s="65"/>
      <c r="HFX131" s="65"/>
      <c r="HFZ131" s="65"/>
      <c r="HGB131" s="65"/>
      <c r="HGD131" s="65"/>
      <c r="HGF131" s="65"/>
      <c r="HGH131" s="65"/>
      <c r="HGJ131" s="65"/>
      <c r="HGL131" s="65"/>
      <c r="HGN131" s="65"/>
      <c r="HGP131" s="65"/>
      <c r="HGR131" s="65"/>
      <c r="HGT131" s="65"/>
      <c r="HGV131" s="65"/>
      <c r="HGX131" s="65"/>
      <c r="HGZ131" s="65"/>
      <c r="HHB131" s="65"/>
      <c r="HHD131" s="65"/>
      <c r="HHF131" s="65"/>
      <c r="HHH131" s="65"/>
      <c r="HHJ131" s="65"/>
      <c r="HHL131" s="65"/>
      <c r="HHN131" s="65"/>
      <c r="HHP131" s="65"/>
      <c r="HHR131" s="65"/>
      <c r="HHT131" s="65"/>
      <c r="HHV131" s="65"/>
      <c r="HHX131" s="65"/>
      <c r="HHZ131" s="65"/>
      <c r="HIB131" s="65"/>
      <c r="HID131" s="65"/>
      <c r="HIF131" s="65"/>
      <c r="HIH131" s="65"/>
      <c r="HIJ131" s="65"/>
      <c r="HIL131" s="65"/>
      <c r="HIN131" s="65"/>
      <c r="HIP131" s="65"/>
      <c r="HIR131" s="65"/>
      <c r="HIT131" s="65"/>
      <c r="HIV131" s="65"/>
      <c r="HIX131" s="65"/>
      <c r="HIZ131" s="65"/>
      <c r="HJB131" s="65"/>
      <c r="HJD131" s="65"/>
      <c r="HJF131" s="65"/>
      <c r="HJH131" s="65"/>
      <c r="HJJ131" s="65"/>
      <c r="HJL131" s="65"/>
      <c r="HJN131" s="65"/>
      <c r="HJP131" s="65"/>
      <c r="HJR131" s="65"/>
      <c r="HJT131" s="65"/>
      <c r="HJV131" s="65"/>
      <c r="HJX131" s="65"/>
      <c r="HJZ131" s="65"/>
      <c r="HKB131" s="65"/>
      <c r="HKD131" s="65"/>
      <c r="HKF131" s="65"/>
      <c r="HKH131" s="65"/>
      <c r="HKJ131" s="65"/>
      <c r="HKL131" s="65"/>
      <c r="HKN131" s="65"/>
      <c r="HKP131" s="65"/>
      <c r="HKR131" s="65"/>
      <c r="HKT131" s="65"/>
      <c r="HKV131" s="65"/>
      <c r="HKX131" s="65"/>
      <c r="HKZ131" s="65"/>
      <c r="HLB131" s="65"/>
      <c r="HLD131" s="65"/>
      <c r="HLF131" s="65"/>
      <c r="HLH131" s="65"/>
      <c r="HLJ131" s="65"/>
      <c r="HLL131" s="65"/>
      <c r="HLN131" s="65"/>
      <c r="HLP131" s="65"/>
      <c r="HLR131" s="65"/>
      <c r="HLT131" s="65"/>
      <c r="HLV131" s="65"/>
      <c r="HLX131" s="65"/>
      <c r="HLZ131" s="65"/>
      <c r="HMB131" s="65"/>
      <c r="HMD131" s="65"/>
      <c r="HMF131" s="65"/>
      <c r="HMH131" s="65"/>
      <c r="HMJ131" s="65"/>
      <c r="HML131" s="65"/>
      <c r="HMN131" s="65"/>
      <c r="HMP131" s="65"/>
      <c r="HMR131" s="65"/>
      <c r="HMT131" s="65"/>
      <c r="HMV131" s="65"/>
      <c r="HMX131" s="65"/>
      <c r="HMZ131" s="65"/>
      <c r="HNB131" s="65"/>
      <c r="HND131" s="65"/>
      <c r="HNF131" s="65"/>
      <c r="HNH131" s="65"/>
      <c r="HNJ131" s="65"/>
      <c r="HNL131" s="65"/>
      <c r="HNN131" s="65"/>
      <c r="HNP131" s="65"/>
      <c r="HNR131" s="65"/>
      <c r="HNT131" s="65"/>
      <c r="HNV131" s="65"/>
      <c r="HNX131" s="65"/>
      <c r="HNZ131" s="65"/>
      <c r="HOB131" s="65"/>
      <c r="HOD131" s="65"/>
      <c r="HOF131" s="65"/>
      <c r="HOH131" s="65"/>
      <c r="HOJ131" s="65"/>
      <c r="HOL131" s="65"/>
      <c r="HON131" s="65"/>
      <c r="HOP131" s="65"/>
      <c r="HOR131" s="65"/>
      <c r="HOT131" s="65"/>
      <c r="HOV131" s="65"/>
      <c r="HOX131" s="65"/>
      <c r="HOZ131" s="65"/>
      <c r="HPB131" s="65"/>
      <c r="HPD131" s="65"/>
      <c r="HPF131" s="65"/>
      <c r="HPH131" s="65"/>
      <c r="HPJ131" s="65"/>
      <c r="HPL131" s="65"/>
      <c r="HPN131" s="65"/>
      <c r="HPP131" s="65"/>
      <c r="HPR131" s="65"/>
      <c r="HPT131" s="65"/>
      <c r="HPV131" s="65"/>
      <c r="HPX131" s="65"/>
      <c r="HPZ131" s="65"/>
      <c r="HQB131" s="65"/>
      <c r="HQD131" s="65"/>
      <c r="HQF131" s="65"/>
      <c r="HQH131" s="65"/>
      <c r="HQJ131" s="65"/>
      <c r="HQL131" s="65"/>
      <c r="HQN131" s="65"/>
      <c r="HQP131" s="65"/>
      <c r="HQR131" s="65"/>
      <c r="HQT131" s="65"/>
      <c r="HQV131" s="65"/>
      <c r="HQX131" s="65"/>
      <c r="HQZ131" s="65"/>
      <c r="HRB131" s="65"/>
      <c r="HRD131" s="65"/>
      <c r="HRF131" s="65"/>
      <c r="HRH131" s="65"/>
      <c r="HRJ131" s="65"/>
      <c r="HRL131" s="65"/>
      <c r="HRN131" s="65"/>
      <c r="HRP131" s="65"/>
      <c r="HRR131" s="65"/>
      <c r="HRT131" s="65"/>
      <c r="HRV131" s="65"/>
      <c r="HRX131" s="65"/>
      <c r="HRZ131" s="65"/>
      <c r="HSB131" s="65"/>
      <c r="HSD131" s="65"/>
      <c r="HSF131" s="65"/>
      <c r="HSH131" s="65"/>
      <c r="HSJ131" s="65"/>
      <c r="HSL131" s="65"/>
      <c r="HSN131" s="65"/>
      <c r="HSP131" s="65"/>
      <c r="HSR131" s="65"/>
      <c r="HST131" s="65"/>
      <c r="HSV131" s="65"/>
      <c r="HSX131" s="65"/>
      <c r="HSZ131" s="65"/>
      <c r="HTB131" s="65"/>
      <c r="HTD131" s="65"/>
      <c r="HTF131" s="65"/>
      <c r="HTH131" s="65"/>
      <c r="HTJ131" s="65"/>
      <c r="HTL131" s="65"/>
      <c r="HTN131" s="65"/>
      <c r="HTP131" s="65"/>
      <c r="HTR131" s="65"/>
      <c r="HTT131" s="65"/>
      <c r="HTV131" s="65"/>
      <c r="HTX131" s="65"/>
      <c r="HTZ131" s="65"/>
      <c r="HUB131" s="65"/>
      <c r="HUD131" s="65"/>
      <c r="HUF131" s="65"/>
      <c r="HUH131" s="65"/>
      <c r="HUJ131" s="65"/>
      <c r="HUL131" s="65"/>
      <c r="HUN131" s="65"/>
      <c r="HUP131" s="65"/>
      <c r="HUR131" s="65"/>
      <c r="HUT131" s="65"/>
      <c r="HUV131" s="65"/>
      <c r="HUX131" s="65"/>
      <c r="HUZ131" s="65"/>
      <c r="HVB131" s="65"/>
      <c r="HVD131" s="65"/>
      <c r="HVF131" s="65"/>
      <c r="HVH131" s="65"/>
      <c r="HVJ131" s="65"/>
      <c r="HVL131" s="65"/>
      <c r="HVN131" s="65"/>
      <c r="HVP131" s="65"/>
      <c r="HVR131" s="65"/>
      <c r="HVT131" s="65"/>
      <c r="HVV131" s="65"/>
      <c r="HVX131" s="65"/>
      <c r="HVZ131" s="65"/>
      <c r="HWB131" s="65"/>
      <c r="HWD131" s="65"/>
      <c r="HWF131" s="65"/>
      <c r="HWH131" s="65"/>
      <c r="HWJ131" s="65"/>
      <c r="HWL131" s="65"/>
      <c r="HWN131" s="65"/>
      <c r="HWP131" s="65"/>
      <c r="HWR131" s="65"/>
      <c r="HWT131" s="65"/>
      <c r="HWV131" s="65"/>
      <c r="HWX131" s="65"/>
      <c r="HWZ131" s="65"/>
      <c r="HXB131" s="65"/>
      <c r="HXD131" s="65"/>
      <c r="HXF131" s="65"/>
      <c r="HXH131" s="65"/>
      <c r="HXJ131" s="65"/>
      <c r="HXL131" s="65"/>
      <c r="HXN131" s="65"/>
      <c r="HXP131" s="65"/>
      <c r="HXR131" s="65"/>
      <c r="HXT131" s="65"/>
      <c r="HXV131" s="65"/>
      <c r="HXX131" s="65"/>
      <c r="HXZ131" s="65"/>
      <c r="HYB131" s="65"/>
      <c r="HYD131" s="65"/>
      <c r="HYF131" s="65"/>
      <c r="HYH131" s="65"/>
      <c r="HYJ131" s="65"/>
      <c r="HYL131" s="65"/>
      <c r="HYN131" s="65"/>
      <c r="HYP131" s="65"/>
      <c r="HYR131" s="65"/>
      <c r="HYT131" s="65"/>
      <c r="HYV131" s="65"/>
      <c r="HYX131" s="65"/>
      <c r="HYZ131" s="65"/>
      <c r="HZB131" s="65"/>
      <c r="HZD131" s="65"/>
      <c r="HZF131" s="65"/>
      <c r="HZH131" s="65"/>
      <c r="HZJ131" s="65"/>
      <c r="HZL131" s="65"/>
      <c r="HZN131" s="65"/>
      <c r="HZP131" s="65"/>
      <c r="HZR131" s="65"/>
      <c r="HZT131" s="65"/>
      <c r="HZV131" s="65"/>
      <c r="HZX131" s="65"/>
      <c r="HZZ131" s="65"/>
      <c r="IAB131" s="65"/>
      <c r="IAD131" s="65"/>
      <c r="IAF131" s="65"/>
      <c r="IAH131" s="65"/>
      <c r="IAJ131" s="65"/>
      <c r="IAL131" s="65"/>
      <c r="IAN131" s="65"/>
      <c r="IAP131" s="65"/>
      <c r="IAR131" s="65"/>
      <c r="IAT131" s="65"/>
      <c r="IAV131" s="65"/>
      <c r="IAX131" s="65"/>
      <c r="IAZ131" s="65"/>
      <c r="IBB131" s="65"/>
      <c r="IBD131" s="65"/>
      <c r="IBF131" s="65"/>
      <c r="IBH131" s="65"/>
      <c r="IBJ131" s="65"/>
      <c r="IBL131" s="65"/>
      <c r="IBN131" s="65"/>
      <c r="IBP131" s="65"/>
      <c r="IBR131" s="65"/>
      <c r="IBT131" s="65"/>
      <c r="IBV131" s="65"/>
      <c r="IBX131" s="65"/>
      <c r="IBZ131" s="65"/>
      <c r="ICB131" s="65"/>
      <c r="ICD131" s="65"/>
      <c r="ICF131" s="65"/>
      <c r="ICH131" s="65"/>
      <c r="ICJ131" s="65"/>
      <c r="ICL131" s="65"/>
      <c r="ICN131" s="65"/>
      <c r="ICP131" s="65"/>
      <c r="ICR131" s="65"/>
      <c r="ICT131" s="65"/>
      <c r="ICV131" s="65"/>
      <c r="ICX131" s="65"/>
      <c r="ICZ131" s="65"/>
      <c r="IDB131" s="65"/>
      <c r="IDD131" s="65"/>
      <c r="IDF131" s="65"/>
      <c r="IDH131" s="65"/>
      <c r="IDJ131" s="65"/>
      <c r="IDL131" s="65"/>
      <c r="IDN131" s="65"/>
      <c r="IDP131" s="65"/>
      <c r="IDR131" s="65"/>
      <c r="IDT131" s="65"/>
      <c r="IDV131" s="65"/>
      <c r="IDX131" s="65"/>
      <c r="IDZ131" s="65"/>
      <c r="IEB131" s="65"/>
      <c r="IED131" s="65"/>
      <c r="IEF131" s="65"/>
      <c r="IEH131" s="65"/>
      <c r="IEJ131" s="65"/>
      <c r="IEL131" s="65"/>
      <c r="IEN131" s="65"/>
      <c r="IEP131" s="65"/>
      <c r="IER131" s="65"/>
      <c r="IET131" s="65"/>
      <c r="IEV131" s="65"/>
      <c r="IEX131" s="65"/>
      <c r="IEZ131" s="65"/>
      <c r="IFB131" s="65"/>
      <c r="IFD131" s="65"/>
      <c r="IFF131" s="65"/>
      <c r="IFH131" s="65"/>
      <c r="IFJ131" s="65"/>
      <c r="IFL131" s="65"/>
      <c r="IFN131" s="65"/>
      <c r="IFP131" s="65"/>
      <c r="IFR131" s="65"/>
      <c r="IFT131" s="65"/>
      <c r="IFV131" s="65"/>
      <c r="IFX131" s="65"/>
      <c r="IFZ131" s="65"/>
      <c r="IGB131" s="65"/>
      <c r="IGD131" s="65"/>
      <c r="IGF131" s="65"/>
      <c r="IGH131" s="65"/>
      <c r="IGJ131" s="65"/>
      <c r="IGL131" s="65"/>
      <c r="IGN131" s="65"/>
      <c r="IGP131" s="65"/>
      <c r="IGR131" s="65"/>
      <c r="IGT131" s="65"/>
      <c r="IGV131" s="65"/>
      <c r="IGX131" s="65"/>
      <c r="IGZ131" s="65"/>
      <c r="IHB131" s="65"/>
      <c r="IHD131" s="65"/>
      <c r="IHF131" s="65"/>
      <c r="IHH131" s="65"/>
      <c r="IHJ131" s="65"/>
      <c r="IHL131" s="65"/>
      <c r="IHN131" s="65"/>
      <c r="IHP131" s="65"/>
      <c r="IHR131" s="65"/>
      <c r="IHT131" s="65"/>
      <c r="IHV131" s="65"/>
      <c r="IHX131" s="65"/>
      <c r="IHZ131" s="65"/>
      <c r="IIB131" s="65"/>
      <c r="IID131" s="65"/>
      <c r="IIF131" s="65"/>
      <c r="IIH131" s="65"/>
      <c r="IIJ131" s="65"/>
      <c r="IIL131" s="65"/>
      <c r="IIN131" s="65"/>
      <c r="IIP131" s="65"/>
      <c r="IIR131" s="65"/>
      <c r="IIT131" s="65"/>
      <c r="IIV131" s="65"/>
      <c r="IIX131" s="65"/>
      <c r="IIZ131" s="65"/>
      <c r="IJB131" s="65"/>
      <c r="IJD131" s="65"/>
      <c r="IJF131" s="65"/>
      <c r="IJH131" s="65"/>
      <c r="IJJ131" s="65"/>
      <c r="IJL131" s="65"/>
      <c r="IJN131" s="65"/>
      <c r="IJP131" s="65"/>
      <c r="IJR131" s="65"/>
      <c r="IJT131" s="65"/>
      <c r="IJV131" s="65"/>
      <c r="IJX131" s="65"/>
      <c r="IJZ131" s="65"/>
      <c r="IKB131" s="65"/>
      <c r="IKD131" s="65"/>
      <c r="IKF131" s="65"/>
      <c r="IKH131" s="65"/>
      <c r="IKJ131" s="65"/>
      <c r="IKL131" s="65"/>
      <c r="IKN131" s="65"/>
      <c r="IKP131" s="65"/>
      <c r="IKR131" s="65"/>
      <c r="IKT131" s="65"/>
      <c r="IKV131" s="65"/>
      <c r="IKX131" s="65"/>
      <c r="IKZ131" s="65"/>
      <c r="ILB131" s="65"/>
      <c r="ILD131" s="65"/>
      <c r="ILF131" s="65"/>
      <c r="ILH131" s="65"/>
      <c r="ILJ131" s="65"/>
      <c r="ILL131" s="65"/>
      <c r="ILN131" s="65"/>
      <c r="ILP131" s="65"/>
      <c r="ILR131" s="65"/>
      <c r="ILT131" s="65"/>
      <c r="ILV131" s="65"/>
      <c r="ILX131" s="65"/>
      <c r="ILZ131" s="65"/>
      <c r="IMB131" s="65"/>
      <c r="IMD131" s="65"/>
      <c r="IMF131" s="65"/>
      <c r="IMH131" s="65"/>
      <c r="IMJ131" s="65"/>
      <c r="IML131" s="65"/>
      <c r="IMN131" s="65"/>
      <c r="IMP131" s="65"/>
      <c r="IMR131" s="65"/>
      <c r="IMT131" s="65"/>
      <c r="IMV131" s="65"/>
      <c r="IMX131" s="65"/>
      <c r="IMZ131" s="65"/>
      <c r="INB131" s="65"/>
      <c r="IND131" s="65"/>
      <c r="INF131" s="65"/>
      <c r="INH131" s="65"/>
      <c r="INJ131" s="65"/>
      <c r="INL131" s="65"/>
      <c r="INN131" s="65"/>
      <c r="INP131" s="65"/>
      <c r="INR131" s="65"/>
      <c r="INT131" s="65"/>
      <c r="INV131" s="65"/>
      <c r="INX131" s="65"/>
      <c r="INZ131" s="65"/>
      <c r="IOB131" s="65"/>
      <c r="IOD131" s="65"/>
      <c r="IOF131" s="65"/>
      <c r="IOH131" s="65"/>
      <c r="IOJ131" s="65"/>
      <c r="IOL131" s="65"/>
      <c r="ION131" s="65"/>
      <c r="IOP131" s="65"/>
      <c r="IOR131" s="65"/>
      <c r="IOT131" s="65"/>
      <c r="IOV131" s="65"/>
      <c r="IOX131" s="65"/>
      <c r="IOZ131" s="65"/>
      <c r="IPB131" s="65"/>
      <c r="IPD131" s="65"/>
      <c r="IPF131" s="65"/>
      <c r="IPH131" s="65"/>
      <c r="IPJ131" s="65"/>
      <c r="IPL131" s="65"/>
      <c r="IPN131" s="65"/>
      <c r="IPP131" s="65"/>
      <c r="IPR131" s="65"/>
      <c r="IPT131" s="65"/>
      <c r="IPV131" s="65"/>
      <c r="IPX131" s="65"/>
      <c r="IPZ131" s="65"/>
      <c r="IQB131" s="65"/>
      <c r="IQD131" s="65"/>
      <c r="IQF131" s="65"/>
      <c r="IQH131" s="65"/>
      <c r="IQJ131" s="65"/>
      <c r="IQL131" s="65"/>
      <c r="IQN131" s="65"/>
      <c r="IQP131" s="65"/>
      <c r="IQR131" s="65"/>
      <c r="IQT131" s="65"/>
      <c r="IQV131" s="65"/>
      <c r="IQX131" s="65"/>
      <c r="IQZ131" s="65"/>
      <c r="IRB131" s="65"/>
      <c r="IRD131" s="65"/>
      <c r="IRF131" s="65"/>
      <c r="IRH131" s="65"/>
      <c r="IRJ131" s="65"/>
      <c r="IRL131" s="65"/>
      <c r="IRN131" s="65"/>
      <c r="IRP131" s="65"/>
      <c r="IRR131" s="65"/>
      <c r="IRT131" s="65"/>
      <c r="IRV131" s="65"/>
      <c r="IRX131" s="65"/>
      <c r="IRZ131" s="65"/>
      <c r="ISB131" s="65"/>
      <c r="ISD131" s="65"/>
      <c r="ISF131" s="65"/>
      <c r="ISH131" s="65"/>
      <c r="ISJ131" s="65"/>
      <c r="ISL131" s="65"/>
      <c r="ISN131" s="65"/>
      <c r="ISP131" s="65"/>
      <c r="ISR131" s="65"/>
      <c r="IST131" s="65"/>
      <c r="ISV131" s="65"/>
      <c r="ISX131" s="65"/>
      <c r="ISZ131" s="65"/>
      <c r="ITB131" s="65"/>
      <c r="ITD131" s="65"/>
      <c r="ITF131" s="65"/>
      <c r="ITH131" s="65"/>
      <c r="ITJ131" s="65"/>
      <c r="ITL131" s="65"/>
      <c r="ITN131" s="65"/>
      <c r="ITP131" s="65"/>
      <c r="ITR131" s="65"/>
      <c r="ITT131" s="65"/>
      <c r="ITV131" s="65"/>
      <c r="ITX131" s="65"/>
      <c r="ITZ131" s="65"/>
      <c r="IUB131" s="65"/>
      <c r="IUD131" s="65"/>
      <c r="IUF131" s="65"/>
      <c r="IUH131" s="65"/>
      <c r="IUJ131" s="65"/>
      <c r="IUL131" s="65"/>
      <c r="IUN131" s="65"/>
      <c r="IUP131" s="65"/>
      <c r="IUR131" s="65"/>
      <c r="IUT131" s="65"/>
      <c r="IUV131" s="65"/>
      <c r="IUX131" s="65"/>
      <c r="IUZ131" s="65"/>
      <c r="IVB131" s="65"/>
      <c r="IVD131" s="65"/>
      <c r="IVF131" s="65"/>
      <c r="IVH131" s="65"/>
      <c r="IVJ131" s="65"/>
      <c r="IVL131" s="65"/>
      <c r="IVN131" s="65"/>
      <c r="IVP131" s="65"/>
      <c r="IVR131" s="65"/>
      <c r="IVT131" s="65"/>
      <c r="IVV131" s="65"/>
      <c r="IVX131" s="65"/>
      <c r="IVZ131" s="65"/>
      <c r="IWB131" s="65"/>
      <c r="IWD131" s="65"/>
      <c r="IWF131" s="65"/>
      <c r="IWH131" s="65"/>
      <c r="IWJ131" s="65"/>
      <c r="IWL131" s="65"/>
      <c r="IWN131" s="65"/>
      <c r="IWP131" s="65"/>
      <c r="IWR131" s="65"/>
      <c r="IWT131" s="65"/>
      <c r="IWV131" s="65"/>
      <c r="IWX131" s="65"/>
      <c r="IWZ131" s="65"/>
      <c r="IXB131" s="65"/>
      <c r="IXD131" s="65"/>
      <c r="IXF131" s="65"/>
      <c r="IXH131" s="65"/>
      <c r="IXJ131" s="65"/>
      <c r="IXL131" s="65"/>
      <c r="IXN131" s="65"/>
      <c r="IXP131" s="65"/>
      <c r="IXR131" s="65"/>
      <c r="IXT131" s="65"/>
      <c r="IXV131" s="65"/>
      <c r="IXX131" s="65"/>
      <c r="IXZ131" s="65"/>
      <c r="IYB131" s="65"/>
      <c r="IYD131" s="65"/>
      <c r="IYF131" s="65"/>
      <c r="IYH131" s="65"/>
      <c r="IYJ131" s="65"/>
      <c r="IYL131" s="65"/>
      <c r="IYN131" s="65"/>
      <c r="IYP131" s="65"/>
      <c r="IYR131" s="65"/>
      <c r="IYT131" s="65"/>
      <c r="IYV131" s="65"/>
      <c r="IYX131" s="65"/>
      <c r="IYZ131" s="65"/>
      <c r="IZB131" s="65"/>
      <c r="IZD131" s="65"/>
      <c r="IZF131" s="65"/>
      <c r="IZH131" s="65"/>
      <c r="IZJ131" s="65"/>
      <c r="IZL131" s="65"/>
      <c r="IZN131" s="65"/>
      <c r="IZP131" s="65"/>
      <c r="IZR131" s="65"/>
      <c r="IZT131" s="65"/>
      <c r="IZV131" s="65"/>
      <c r="IZX131" s="65"/>
      <c r="IZZ131" s="65"/>
      <c r="JAB131" s="65"/>
      <c r="JAD131" s="65"/>
      <c r="JAF131" s="65"/>
      <c r="JAH131" s="65"/>
      <c r="JAJ131" s="65"/>
      <c r="JAL131" s="65"/>
      <c r="JAN131" s="65"/>
      <c r="JAP131" s="65"/>
      <c r="JAR131" s="65"/>
      <c r="JAT131" s="65"/>
      <c r="JAV131" s="65"/>
      <c r="JAX131" s="65"/>
      <c r="JAZ131" s="65"/>
      <c r="JBB131" s="65"/>
      <c r="JBD131" s="65"/>
      <c r="JBF131" s="65"/>
      <c r="JBH131" s="65"/>
      <c r="JBJ131" s="65"/>
      <c r="JBL131" s="65"/>
      <c r="JBN131" s="65"/>
      <c r="JBP131" s="65"/>
      <c r="JBR131" s="65"/>
      <c r="JBT131" s="65"/>
      <c r="JBV131" s="65"/>
      <c r="JBX131" s="65"/>
      <c r="JBZ131" s="65"/>
      <c r="JCB131" s="65"/>
      <c r="JCD131" s="65"/>
      <c r="JCF131" s="65"/>
      <c r="JCH131" s="65"/>
      <c r="JCJ131" s="65"/>
      <c r="JCL131" s="65"/>
      <c r="JCN131" s="65"/>
      <c r="JCP131" s="65"/>
      <c r="JCR131" s="65"/>
      <c r="JCT131" s="65"/>
      <c r="JCV131" s="65"/>
      <c r="JCX131" s="65"/>
      <c r="JCZ131" s="65"/>
      <c r="JDB131" s="65"/>
      <c r="JDD131" s="65"/>
      <c r="JDF131" s="65"/>
      <c r="JDH131" s="65"/>
      <c r="JDJ131" s="65"/>
      <c r="JDL131" s="65"/>
      <c r="JDN131" s="65"/>
      <c r="JDP131" s="65"/>
      <c r="JDR131" s="65"/>
      <c r="JDT131" s="65"/>
      <c r="JDV131" s="65"/>
      <c r="JDX131" s="65"/>
      <c r="JDZ131" s="65"/>
      <c r="JEB131" s="65"/>
      <c r="JED131" s="65"/>
      <c r="JEF131" s="65"/>
      <c r="JEH131" s="65"/>
      <c r="JEJ131" s="65"/>
      <c r="JEL131" s="65"/>
      <c r="JEN131" s="65"/>
      <c r="JEP131" s="65"/>
      <c r="JER131" s="65"/>
      <c r="JET131" s="65"/>
      <c r="JEV131" s="65"/>
      <c r="JEX131" s="65"/>
      <c r="JEZ131" s="65"/>
      <c r="JFB131" s="65"/>
      <c r="JFD131" s="65"/>
      <c r="JFF131" s="65"/>
      <c r="JFH131" s="65"/>
      <c r="JFJ131" s="65"/>
      <c r="JFL131" s="65"/>
      <c r="JFN131" s="65"/>
      <c r="JFP131" s="65"/>
      <c r="JFR131" s="65"/>
      <c r="JFT131" s="65"/>
      <c r="JFV131" s="65"/>
      <c r="JFX131" s="65"/>
      <c r="JFZ131" s="65"/>
      <c r="JGB131" s="65"/>
      <c r="JGD131" s="65"/>
      <c r="JGF131" s="65"/>
      <c r="JGH131" s="65"/>
      <c r="JGJ131" s="65"/>
      <c r="JGL131" s="65"/>
      <c r="JGN131" s="65"/>
      <c r="JGP131" s="65"/>
      <c r="JGR131" s="65"/>
      <c r="JGT131" s="65"/>
      <c r="JGV131" s="65"/>
      <c r="JGX131" s="65"/>
      <c r="JGZ131" s="65"/>
      <c r="JHB131" s="65"/>
      <c r="JHD131" s="65"/>
      <c r="JHF131" s="65"/>
      <c r="JHH131" s="65"/>
      <c r="JHJ131" s="65"/>
      <c r="JHL131" s="65"/>
      <c r="JHN131" s="65"/>
      <c r="JHP131" s="65"/>
      <c r="JHR131" s="65"/>
      <c r="JHT131" s="65"/>
      <c r="JHV131" s="65"/>
      <c r="JHX131" s="65"/>
      <c r="JHZ131" s="65"/>
      <c r="JIB131" s="65"/>
      <c r="JID131" s="65"/>
      <c r="JIF131" s="65"/>
      <c r="JIH131" s="65"/>
      <c r="JIJ131" s="65"/>
      <c r="JIL131" s="65"/>
      <c r="JIN131" s="65"/>
      <c r="JIP131" s="65"/>
      <c r="JIR131" s="65"/>
      <c r="JIT131" s="65"/>
      <c r="JIV131" s="65"/>
      <c r="JIX131" s="65"/>
      <c r="JIZ131" s="65"/>
      <c r="JJB131" s="65"/>
      <c r="JJD131" s="65"/>
      <c r="JJF131" s="65"/>
      <c r="JJH131" s="65"/>
      <c r="JJJ131" s="65"/>
      <c r="JJL131" s="65"/>
      <c r="JJN131" s="65"/>
      <c r="JJP131" s="65"/>
      <c r="JJR131" s="65"/>
      <c r="JJT131" s="65"/>
      <c r="JJV131" s="65"/>
      <c r="JJX131" s="65"/>
      <c r="JJZ131" s="65"/>
      <c r="JKB131" s="65"/>
      <c r="JKD131" s="65"/>
      <c r="JKF131" s="65"/>
      <c r="JKH131" s="65"/>
      <c r="JKJ131" s="65"/>
      <c r="JKL131" s="65"/>
      <c r="JKN131" s="65"/>
      <c r="JKP131" s="65"/>
      <c r="JKR131" s="65"/>
      <c r="JKT131" s="65"/>
      <c r="JKV131" s="65"/>
      <c r="JKX131" s="65"/>
      <c r="JKZ131" s="65"/>
      <c r="JLB131" s="65"/>
      <c r="JLD131" s="65"/>
      <c r="JLF131" s="65"/>
      <c r="JLH131" s="65"/>
      <c r="JLJ131" s="65"/>
      <c r="JLL131" s="65"/>
      <c r="JLN131" s="65"/>
      <c r="JLP131" s="65"/>
      <c r="JLR131" s="65"/>
      <c r="JLT131" s="65"/>
      <c r="JLV131" s="65"/>
      <c r="JLX131" s="65"/>
      <c r="JLZ131" s="65"/>
      <c r="JMB131" s="65"/>
      <c r="JMD131" s="65"/>
      <c r="JMF131" s="65"/>
      <c r="JMH131" s="65"/>
      <c r="JMJ131" s="65"/>
      <c r="JML131" s="65"/>
      <c r="JMN131" s="65"/>
      <c r="JMP131" s="65"/>
      <c r="JMR131" s="65"/>
      <c r="JMT131" s="65"/>
      <c r="JMV131" s="65"/>
      <c r="JMX131" s="65"/>
      <c r="JMZ131" s="65"/>
      <c r="JNB131" s="65"/>
      <c r="JND131" s="65"/>
      <c r="JNF131" s="65"/>
      <c r="JNH131" s="65"/>
      <c r="JNJ131" s="65"/>
      <c r="JNL131" s="65"/>
      <c r="JNN131" s="65"/>
      <c r="JNP131" s="65"/>
      <c r="JNR131" s="65"/>
      <c r="JNT131" s="65"/>
      <c r="JNV131" s="65"/>
      <c r="JNX131" s="65"/>
      <c r="JNZ131" s="65"/>
      <c r="JOB131" s="65"/>
      <c r="JOD131" s="65"/>
      <c r="JOF131" s="65"/>
      <c r="JOH131" s="65"/>
      <c r="JOJ131" s="65"/>
      <c r="JOL131" s="65"/>
      <c r="JON131" s="65"/>
      <c r="JOP131" s="65"/>
      <c r="JOR131" s="65"/>
      <c r="JOT131" s="65"/>
      <c r="JOV131" s="65"/>
      <c r="JOX131" s="65"/>
      <c r="JOZ131" s="65"/>
      <c r="JPB131" s="65"/>
      <c r="JPD131" s="65"/>
      <c r="JPF131" s="65"/>
      <c r="JPH131" s="65"/>
      <c r="JPJ131" s="65"/>
      <c r="JPL131" s="65"/>
      <c r="JPN131" s="65"/>
      <c r="JPP131" s="65"/>
      <c r="JPR131" s="65"/>
      <c r="JPT131" s="65"/>
      <c r="JPV131" s="65"/>
      <c r="JPX131" s="65"/>
      <c r="JPZ131" s="65"/>
      <c r="JQB131" s="65"/>
      <c r="JQD131" s="65"/>
      <c r="JQF131" s="65"/>
      <c r="JQH131" s="65"/>
      <c r="JQJ131" s="65"/>
      <c r="JQL131" s="65"/>
      <c r="JQN131" s="65"/>
      <c r="JQP131" s="65"/>
      <c r="JQR131" s="65"/>
      <c r="JQT131" s="65"/>
      <c r="JQV131" s="65"/>
      <c r="JQX131" s="65"/>
      <c r="JQZ131" s="65"/>
      <c r="JRB131" s="65"/>
      <c r="JRD131" s="65"/>
      <c r="JRF131" s="65"/>
      <c r="JRH131" s="65"/>
      <c r="JRJ131" s="65"/>
      <c r="JRL131" s="65"/>
      <c r="JRN131" s="65"/>
      <c r="JRP131" s="65"/>
      <c r="JRR131" s="65"/>
      <c r="JRT131" s="65"/>
      <c r="JRV131" s="65"/>
      <c r="JRX131" s="65"/>
      <c r="JRZ131" s="65"/>
      <c r="JSB131" s="65"/>
      <c r="JSD131" s="65"/>
      <c r="JSF131" s="65"/>
      <c r="JSH131" s="65"/>
      <c r="JSJ131" s="65"/>
      <c r="JSL131" s="65"/>
      <c r="JSN131" s="65"/>
      <c r="JSP131" s="65"/>
      <c r="JSR131" s="65"/>
      <c r="JST131" s="65"/>
      <c r="JSV131" s="65"/>
      <c r="JSX131" s="65"/>
      <c r="JSZ131" s="65"/>
      <c r="JTB131" s="65"/>
      <c r="JTD131" s="65"/>
      <c r="JTF131" s="65"/>
      <c r="JTH131" s="65"/>
      <c r="JTJ131" s="65"/>
      <c r="JTL131" s="65"/>
      <c r="JTN131" s="65"/>
      <c r="JTP131" s="65"/>
      <c r="JTR131" s="65"/>
      <c r="JTT131" s="65"/>
      <c r="JTV131" s="65"/>
      <c r="JTX131" s="65"/>
      <c r="JTZ131" s="65"/>
      <c r="JUB131" s="65"/>
      <c r="JUD131" s="65"/>
      <c r="JUF131" s="65"/>
      <c r="JUH131" s="65"/>
      <c r="JUJ131" s="65"/>
      <c r="JUL131" s="65"/>
      <c r="JUN131" s="65"/>
      <c r="JUP131" s="65"/>
      <c r="JUR131" s="65"/>
      <c r="JUT131" s="65"/>
      <c r="JUV131" s="65"/>
      <c r="JUX131" s="65"/>
      <c r="JUZ131" s="65"/>
      <c r="JVB131" s="65"/>
      <c r="JVD131" s="65"/>
      <c r="JVF131" s="65"/>
      <c r="JVH131" s="65"/>
      <c r="JVJ131" s="65"/>
      <c r="JVL131" s="65"/>
      <c r="JVN131" s="65"/>
      <c r="JVP131" s="65"/>
      <c r="JVR131" s="65"/>
      <c r="JVT131" s="65"/>
      <c r="JVV131" s="65"/>
      <c r="JVX131" s="65"/>
      <c r="JVZ131" s="65"/>
      <c r="JWB131" s="65"/>
      <c r="JWD131" s="65"/>
      <c r="JWF131" s="65"/>
      <c r="JWH131" s="65"/>
      <c r="JWJ131" s="65"/>
      <c r="JWL131" s="65"/>
      <c r="JWN131" s="65"/>
      <c r="JWP131" s="65"/>
      <c r="JWR131" s="65"/>
      <c r="JWT131" s="65"/>
      <c r="JWV131" s="65"/>
      <c r="JWX131" s="65"/>
      <c r="JWZ131" s="65"/>
      <c r="JXB131" s="65"/>
      <c r="JXD131" s="65"/>
      <c r="JXF131" s="65"/>
      <c r="JXH131" s="65"/>
      <c r="JXJ131" s="65"/>
      <c r="JXL131" s="65"/>
      <c r="JXN131" s="65"/>
      <c r="JXP131" s="65"/>
      <c r="JXR131" s="65"/>
      <c r="JXT131" s="65"/>
      <c r="JXV131" s="65"/>
      <c r="JXX131" s="65"/>
      <c r="JXZ131" s="65"/>
      <c r="JYB131" s="65"/>
      <c r="JYD131" s="65"/>
      <c r="JYF131" s="65"/>
      <c r="JYH131" s="65"/>
      <c r="JYJ131" s="65"/>
      <c r="JYL131" s="65"/>
      <c r="JYN131" s="65"/>
      <c r="JYP131" s="65"/>
      <c r="JYR131" s="65"/>
      <c r="JYT131" s="65"/>
      <c r="JYV131" s="65"/>
      <c r="JYX131" s="65"/>
      <c r="JYZ131" s="65"/>
      <c r="JZB131" s="65"/>
      <c r="JZD131" s="65"/>
      <c r="JZF131" s="65"/>
      <c r="JZH131" s="65"/>
      <c r="JZJ131" s="65"/>
      <c r="JZL131" s="65"/>
      <c r="JZN131" s="65"/>
      <c r="JZP131" s="65"/>
      <c r="JZR131" s="65"/>
      <c r="JZT131" s="65"/>
      <c r="JZV131" s="65"/>
      <c r="JZX131" s="65"/>
      <c r="JZZ131" s="65"/>
      <c r="KAB131" s="65"/>
      <c r="KAD131" s="65"/>
      <c r="KAF131" s="65"/>
      <c r="KAH131" s="65"/>
      <c r="KAJ131" s="65"/>
      <c r="KAL131" s="65"/>
      <c r="KAN131" s="65"/>
      <c r="KAP131" s="65"/>
      <c r="KAR131" s="65"/>
      <c r="KAT131" s="65"/>
      <c r="KAV131" s="65"/>
      <c r="KAX131" s="65"/>
      <c r="KAZ131" s="65"/>
      <c r="KBB131" s="65"/>
      <c r="KBD131" s="65"/>
      <c r="KBF131" s="65"/>
      <c r="KBH131" s="65"/>
      <c r="KBJ131" s="65"/>
      <c r="KBL131" s="65"/>
      <c r="KBN131" s="65"/>
      <c r="KBP131" s="65"/>
      <c r="KBR131" s="65"/>
      <c r="KBT131" s="65"/>
      <c r="KBV131" s="65"/>
      <c r="KBX131" s="65"/>
      <c r="KBZ131" s="65"/>
      <c r="KCB131" s="65"/>
      <c r="KCD131" s="65"/>
      <c r="KCF131" s="65"/>
      <c r="KCH131" s="65"/>
      <c r="KCJ131" s="65"/>
      <c r="KCL131" s="65"/>
      <c r="KCN131" s="65"/>
      <c r="KCP131" s="65"/>
      <c r="KCR131" s="65"/>
      <c r="KCT131" s="65"/>
      <c r="KCV131" s="65"/>
      <c r="KCX131" s="65"/>
      <c r="KCZ131" s="65"/>
      <c r="KDB131" s="65"/>
      <c r="KDD131" s="65"/>
      <c r="KDF131" s="65"/>
      <c r="KDH131" s="65"/>
      <c r="KDJ131" s="65"/>
      <c r="KDL131" s="65"/>
      <c r="KDN131" s="65"/>
      <c r="KDP131" s="65"/>
      <c r="KDR131" s="65"/>
      <c r="KDT131" s="65"/>
      <c r="KDV131" s="65"/>
      <c r="KDX131" s="65"/>
      <c r="KDZ131" s="65"/>
      <c r="KEB131" s="65"/>
      <c r="KED131" s="65"/>
      <c r="KEF131" s="65"/>
      <c r="KEH131" s="65"/>
      <c r="KEJ131" s="65"/>
      <c r="KEL131" s="65"/>
      <c r="KEN131" s="65"/>
      <c r="KEP131" s="65"/>
      <c r="KER131" s="65"/>
      <c r="KET131" s="65"/>
      <c r="KEV131" s="65"/>
      <c r="KEX131" s="65"/>
      <c r="KEZ131" s="65"/>
      <c r="KFB131" s="65"/>
      <c r="KFD131" s="65"/>
      <c r="KFF131" s="65"/>
      <c r="KFH131" s="65"/>
      <c r="KFJ131" s="65"/>
      <c r="KFL131" s="65"/>
      <c r="KFN131" s="65"/>
      <c r="KFP131" s="65"/>
      <c r="KFR131" s="65"/>
      <c r="KFT131" s="65"/>
      <c r="KFV131" s="65"/>
      <c r="KFX131" s="65"/>
      <c r="KFZ131" s="65"/>
      <c r="KGB131" s="65"/>
      <c r="KGD131" s="65"/>
      <c r="KGF131" s="65"/>
      <c r="KGH131" s="65"/>
      <c r="KGJ131" s="65"/>
      <c r="KGL131" s="65"/>
      <c r="KGN131" s="65"/>
      <c r="KGP131" s="65"/>
      <c r="KGR131" s="65"/>
      <c r="KGT131" s="65"/>
      <c r="KGV131" s="65"/>
      <c r="KGX131" s="65"/>
      <c r="KGZ131" s="65"/>
      <c r="KHB131" s="65"/>
      <c r="KHD131" s="65"/>
      <c r="KHF131" s="65"/>
      <c r="KHH131" s="65"/>
      <c r="KHJ131" s="65"/>
      <c r="KHL131" s="65"/>
      <c r="KHN131" s="65"/>
      <c r="KHP131" s="65"/>
      <c r="KHR131" s="65"/>
      <c r="KHT131" s="65"/>
      <c r="KHV131" s="65"/>
      <c r="KHX131" s="65"/>
      <c r="KHZ131" s="65"/>
      <c r="KIB131" s="65"/>
      <c r="KID131" s="65"/>
      <c r="KIF131" s="65"/>
      <c r="KIH131" s="65"/>
      <c r="KIJ131" s="65"/>
      <c r="KIL131" s="65"/>
      <c r="KIN131" s="65"/>
      <c r="KIP131" s="65"/>
      <c r="KIR131" s="65"/>
      <c r="KIT131" s="65"/>
      <c r="KIV131" s="65"/>
      <c r="KIX131" s="65"/>
      <c r="KIZ131" s="65"/>
      <c r="KJB131" s="65"/>
      <c r="KJD131" s="65"/>
      <c r="KJF131" s="65"/>
      <c r="KJH131" s="65"/>
      <c r="KJJ131" s="65"/>
      <c r="KJL131" s="65"/>
      <c r="KJN131" s="65"/>
      <c r="KJP131" s="65"/>
      <c r="KJR131" s="65"/>
      <c r="KJT131" s="65"/>
      <c r="KJV131" s="65"/>
      <c r="KJX131" s="65"/>
      <c r="KJZ131" s="65"/>
      <c r="KKB131" s="65"/>
      <c r="KKD131" s="65"/>
      <c r="KKF131" s="65"/>
      <c r="KKH131" s="65"/>
      <c r="KKJ131" s="65"/>
      <c r="KKL131" s="65"/>
      <c r="KKN131" s="65"/>
      <c r="KKP131" s="65"/>
      <c r="KKR131" s="65"/>
      <c r="KKT131" s="65"/>
      <c r="KKV131" s="65"/>
      <c r="KKX131" s="65"/>
      <c r="KKZ131" s="65"/>
      <c r="KLB131" s="65"/>
      <c r="KLD131" s="65"/>
      <c r="KLF131" s="65"/>
      <c r="KLH131" s="65"/>
      <c r="KLJ131" s="65"/>
      <c r="KLL131" s="65"/>
      <c r="KLN131" s="65"/>
      <c r="KLP131" s="65"/>
      <c r="KLR131" s="65"/>
      <c r="KLT131" s="65"/>
      <c r="KLV131" s="65"/>
      <c r="KLX131" s="65"/>
      <c r="KLZ131" s="65"/>
      <c r="KMB131" s="65"/>
      <c r="KMD131" s="65"/>
      <c r="KMF131" s="65"/>
      <c r="KMH131" s="65"/>
      <c r="KMJ131" s="65"/>
      <c r="KML131" s="65"/>
      <c r="KMN131" s="65"/>
      <c r="KMP131" s="65"/>
      <c r="KMR131" s="65"/>
      <c r="KMT131" s="65"/>
      <c r="KMV131" s="65"/>
      <c r="KMX131" s="65"/>
      <c r="KMZ131" s="65"/>
      <c r="KNB131" s="65"/>
      <c r="KND131" s="65"/>
      <c r="KNF131" s="65"/>
      <c r="KNH131" s="65"/>
      <c r="KNJ131" s="65"/>
      <c r="KNL131" s="65"/>
      <c r="KNN131" s="65"/>
      <c r="KNP131" s="65"/>
      <c r="KNR131" s="65"/>
      <c r="KNT131" s="65"/>
      <c r="KNV131" s="65"/>
      <c r="KNX131" s="65"/>
      <c r="KNZ131" s="65"/>
      <c r="KOB131" s="65"/>
      <c r="KOD131" s="65"/>
      <c r="KOF131" s="65"/>
      <c r="KOH131" s="65"/>
      <c r="KOJ131" s="65"/>
      <c r="KOL131" s="65"/>
      <c r="KON131" s="65"/>
      <c r="KOP131" s="65"/>
      <c r="KOR131" s="65"/>
      <c r="KOT131" s="65"/>
      <c r="KOV131" s="65"/>
      <c r="KOX131" s="65"/>
      <c r="KOZ131" s="65"/>
      <c r="KPB131" s="65"/>
      <c r="KPD131" s="65"/>
      <c r="KPF131" s="65"/>
      <c r="KPH131" s="65"/>
      <c r="KPJ131" s="65"/>
      <c r="KPL131" s="65"/>
      <c r="KPN131" s="65"/>
      <c r="KPP131" s="65"/>
      <c r="KPR131" s="65"/>
      <c r="KPT131" s="65"/>
      <c r="KPV131" s="65"/>
      <c r="KPX131" s="65"/>
      <c r="KPZ131" s="65"/>
      <c r="KQB131" s="65"/>
      <c r="KQD131" s="65"/>
      <c r="KQF131" s="65"/>
      <c r="KQH131" s="65"/>
      <c r="KQJ131" s="65"/>
      <c r="KQL131" s="65"/>
      <c r="KQN131" s="65"/>
      <c r="KQP131" s="65"/>
      <c r="KQR131" s="65"/>
      <c r="KQT131" s="65"/>
      <c r="KQV131" s="65"/>
      <c r="KQX131" s="65"/>
      <c r="KQZ131" s="65"/>
      <c r="KRB131" s="65"/>
      <c r="KRD131" s="65"/>
      <c r="KRF131" s="65"/>
      <c r="KRH131" s="65"/>
      <c r="KRJ131" s="65"/>
      <c r="KRL131" s="65"/>
      <c r="KRN131" s="65"/>
      <c r="KRP131" s="65"/>
      <c r="KRR131" s="65"/>
      <c r="KRT131" s="65"/>
      <c r="KRV131" s="65"/>
      <c r="KRX131" s="65"/>
      <c r="KRZ131" s="65"/>
      <c r="KSB131" s="65"/>
      <c r="KSD131" s="65"/>
      <c r="KSF131" s="65"/>
      <c r="KSH131" s="65"/>
      <c r="KSJ131" s="65"/>
      <c r="KSL131" s="65"/>
      <c r="KSN131" s="65"/>
      <c r="KSP131" s="65"/>
      <c r="KSR131" s="65"/>
      <c r="KST131" s="65"/>
      <c r="KSV131" s="65"/>
      <c r="KSX131" s="65"/>
      <c r="KSZ131" s="65"/>
      <c r="KTB131" s="65"/>
      <c r="KTD131" s="65"/>
      <c r="KTF131" s="65"/>
      <c r="KTH131" s="65"/>
      <c r="KTJ131" s="65"/>
      <c r="KTL131" s="65"/>
      <c r="KTN131" s="65"/>
      <c r="KTP131" s="65"/>
      <c r="KTR131" s="65"/>
      <c r="KTT131" s="65"/>
      <c r="KTV131" s="65"/>
      <c r="KTX131" s="65"/>
      <c r="KTZ131" s="65"/>
      <c r="KUB131" s="65"/>
      <c r="KUD131" s="65"/>
      <c r="KUF131" s="65"/>
      <c r="KUH131" s="65"/>
      <c r="KUJ131" s="65"/>
      <c r="KUL131" s="65"/>
      <c r="KUN131" s="65"/>
      <c r="KUP131" s="65"/>
      <c r="KUR131" s="65"/>
      <c r="KUT131" s="65"/>
      <c r="KUV131" s="65"/>
      <c r="KUX131" s="65"/>
      <c r="KUZ131" s="65"/>
      <c r="KVB131" s="65"/>
      <c r="KVD131" s="65"/>
      <c r="KVF131" s="65"/>
      <c r="KVH131" s="65"/>
      <c r="KVJ131" s="65"/>
      <c r="KVL131" s="65"/>
      <c r="KVN131" s="65"/>
      <c r="KVP131" s="65"/>
      <c r="KVR131" s="65"/>
      <c r="KVT131" s="65"/>
      <c r="KVV131" s="65"/>
      <c r="KVX131" s="65"/>
      <c r="KVZ131" s="65"/>
      <c r="KWB131" s="65"/>
      <c r="KWD131" s="65"/>
      <c r="KWF131" s="65"/>
      <c r="KWH131" s="65"/>
      <c r="KWJ131" s="65"/>
      <c r="KWL131" s="65"/>
      <c r="KWN131" s="65"/>
      <c r="KWP131" s="65"/>
      <c r="KWR131" s="65"/>
      <c r="KWT131" s="65"/>
      <c r="KWV131" s="65"/>
      <c r="KWX131" s="65"/>
      <c r="KWZ131" s="65"/>
      <c r="KXB131" s="65"/>
      <c r="KXD131" s="65"/>
      <c r="KXF131" s="65"/>
      <c r="KXH131" s="65"/>
      <c r="KXJ131" s="65"/>
      <c r="KXL131" s="65"/>
      <c r="KXN131" s="65"/>
      <c r="KXP131" s="65"/>
      <c r="KXR131" s="65"/>
      <c r="KXT131" s="65"/>
      <c r="KXV131" s="65"/>
      <c r="KXX131" s="65"/>
      <c r="KXZ131" s="65"/>
      <c r="KYB131" s="65"/>
      <c r="KYD131" s="65"/>
      <c r="KYF131" s="65"/>
      <c r="KYH131" s="65"/>
      <c r="KYJ131" s="65"/>
      <c r="KYL131" s="65"/>
      <c r="KYN131" s="65"/>
      <c r="KYP131" s="65"/>
      <c r="KYR131" s="65"/>
      <c r="KYT131" s="65"/>
      <c r="KYV131" s="65"/>
      <c r="KYX131" s="65"/>
      <c r="KYZ131" s="65"/>
      <c r="KZB131" s="65"/>
      <c r="KZD131" s="65"/>
      <c r="KZF131" s="65"/>
      <c r="KZH131" s="65"/>
      <c r="KZJ131" s="65"/>
      <c r="KZL131" s="65"/>
      <c r="KZN131" s="65"/>
      <c r="KZP131" s="65"/>
      <c r="KZR131" s="65"/>
      <c r="KZT131" s="65"/>
      <c r="KZV131" s="65"/>
      <c r="KZX131" s="65"/>
      <c r="KZZ131" s="65"/>
      <c r="LAB131" s="65"/>
      <c r="LAD131" s="65"/>
      <c r="LAF131" s="65"/>
      <c r="LAH131" s="65"/>
      <c r="LAJ131" s="65"/>
      <c r="LAL131" s="65"/>
      <c r="LAN131" s="65"/>
      <c r="LAP131" s="65"/>
      <c r="LAR131" s="65"/>
      <c r="LAT131" s="65"/>
      <c r="LAV131" s="65"/>
      <c r="LAX131" s="65"/>
      <c r="LAZ131" s="65"/>
      <c r="LBB131" s="65"/>
      <c r="LBD131" s="65"/>
      <c r="LBF131" s="65"/>
      <c r="LBH131" s="65"/>
      <c r="LBJ131" s="65"/>
      <c r="LBL131" s="65"/>
      <c r="LBN131" s="65"/>
      <c r="LBP131" s="65"/>
      <c r="LBR131" s="65"/>
      <c r="LBT131" s="65"/>
      <c r="LBV131" s="65"/>
      <c r="LBX131" s="65"/>
      <c r="LBZ131" s="65"/>
      <c r="LCB131" s="65"/>
      <c r="LCD131" s="65"/>
      <c r="LCF131" s="65"/>
      <c r="LCH131" s="65"/>
      <c r="LCJ131" s="65"/>
      <c r="LCL131" s="65"/>
      <c r="LCN131" s="65"/>
      <c r="LCP131" s="65"/>
      <c r="LCR131" s="65"/>
      <c r="LCT131" s="65"/>
      <c r="LCV131" s="65"/>
      <c r="LCX131" s="65"/>
      <c r="LCZ131" s="65"/>
      <c r="LDB131" s="65"/>
      <c r="LDD131" s="65"/>
      <c r="LDF131" s="65"/>
      <c r="LDH131" s="65"/>
      <c r="LDJ131" s="65"/>
      <c r="LDL131" s="65"/>
      <c r="LDN131" s="65"/>
      <c r="LDP131" s="65"/>
      <c r="LDR131" s="65"/>
      <c r="LDT131" s="65"/>
      <c r="LDV131" s="65"/>
      <c r="LDX131" s="65"/>
      <c r="LDZ131" s="65"/>
      <c r="LEB131" s="65"/>
      <c r="LED131" s="65"/>
      <c r="LEF131" s="65"/>
      <c r="LEH131" s="65"/>
      <c r="LEJ131" s="65"/>
      <c r="LEL131" s="65"/>
      <c r="LEN131" s="65"/>
      <c r="LEP131" s="65"/>
      <c r="LER131" s="65"/>
      <c r="LET131" s="65"/>
      <c r="LEV131" s="65"/>
      <c r="LEX131" s="65"/>
      <c r="LEZ131" s="65"/>
      <c r="LFB131" s="65"/>
      <c r="LFD131" s="65"/>
      <c r="LFF131" s="65"/>
      <c r="LFH131" s="65"/>
      <c r="LFJ131" s="65"/>
      <c r="LFL131" s="65"/>
      <c r="LFN131" s="65"/>
      <c r="LFP131" s="65"/>
      <c r="LFR131" s="65"/>
      <c r="LFT131" s="65"/>
      <c r="LFV131" s="65"/>
      <c r="LFX131" s="65"/>
      <c r="LFZ131" s="65"/>
      <c r="LGB131" s="65"/>
      <c r="LGD131" s="65"/>
      <c r="LGF131" s="65"/>
      <c r="LGH131" s="65"/>
      <c r="LGJ131" s="65"/>
      <c r="LGL131" s="65"/>
      <c r="LGN131" s="65"/>
      <c r="LGP131" s="65"/>
      <c r="LGR131" s="65"/>
      <c r="LGT131" s="65"/>
      <c r="LGV131" s="65"/>
      <c r="LGX131" s="65"/>
      <c r="LGZ131" s="65"/>
      <c r="LHB131" s="65"/>
      <c r="LHD131" s="65"/>
      <c r="LHF131" s="65"/>
      <c r="LHH131" s="65"/>
      <c r="LHJ131" s="65"/>
      <c r="LHL131" s="65"/>
      <c r="LHN131" s="65"/>
      <c r="LHP131" s="65"/>
      <c r="LHR131" s="65"/>
      <c r="LHT131" s="65"/>
      <c r="LHV131" s="65"/>
      <c r="LHX131" s="65"/>
      <c r="LHZ131" s="65"/>
      <c r="LIB131" s="65"/>
      <c r="LID131" s="65"/>
      <c r="LIF131" s="65"/>
      <c r="LIH131" s="65"/>
      <c r="LIJ131" s="65"/>
      <c r="LIL131" s="65"/>
      <c r="LIN131" s="65"/>
      <c r="LIP131" s="65"/>
      <c r="LIR131" s="65"/>
      <c r="LIT131" s="65"/>
      <c r="LIV131" s="65"/>
      <c r="LIX131" s="65"/>
      <c r="LIZ131" s="65"/>
      <c r="LJB131" s="65"/>
      <c r="LJD131" s="65"/>
      <c r="LJF131" s="65"/>
      <c r="LJH131" s="65"/>
      <c r="LJJ131" s="65"/>
      <c r="LJL131" s="65"/>
      <c r="LJN131" s="65"/>
      <c r="LJP131" s="65"/>
      <c r="LJR131" s="65"/>
      <c r="LJT131" s="65"/>
      <c r="LJV131" s="65"/>
      <c r="LJX131" s="65"/>
      <c r="LJZ131" s="65"/>
      <c r="LKB131" s="65"/>
      <c r="LKD131" s="65"/>
      <c r="LKF131" s="65"/>
      <c r="LKH131" s="65"/>
      <c r="LKJ131" s="65"/>
      <c r="LKL131" s="65"/>
      <c r="LKN131" s="65"/>
      <c r="LKP131" s="65"/>
      <c r="LKR131" s="65"/>
      <c r="LKT131" s="65"/>
      <c r="LKV131" s="65"/>
      <c r="LKX131" s="65"/>
      <c r="LKZ131" s="65"/>
      <c r="LLB131" s="65"/>
      <c r="LLD131" s="65"/>
      <c r="LLF131" s="65"/>
      <c r="LLH131" s="65"/>
      <c r="LLJ131" s="65"/>
      <c r="LLL131" s="65"/>
      <c r="LLN131" s="65"/>
      <c r="LLP131" s="65"/>
      <c r="LLR131" s="65"/>
      <c r="LLT131" s="65"/>
      <c r="LLV131" s="65"/>
      <c r="LLX131" s="65"/>
      <c r="LLZ131" s="65"/>
      <c r="LMB131" s="65"/>
      <c r="LMD131" s="65"/>
      <c r="LMF131" s="65"/>
      <c r="LMH131" s="65"/>
      <c r="LMJ131" s="65"/>
      <c r="LML131" s="65"/>
      <c r="LMN131" s="65"/>
      <c r="LMP131" s="65"/>
      <c r="LMR131" s="65"/>
      <c r="LMT131" s="65"/>
      <c r="LMV131" s="65"/>
      <c r="LMX131" s="65"/>
      <c r="LMZ131" s="65"/>
      <c r="LNB131" s="65"/>
      <c r="LND131" s="65"/>
      <c r="LNF131" s="65"/>
      <c r="LNH131" s="65"/>
      <c r="LNJ131" s="65"/>
      <c r="LNL131" s="65"/>
      <c r="LNN131" s="65"/>
      <c r="LNP131" s="65"/>
      <c r="LNR131" s="65"/>
      <c r="LNT131" s="65"/>
      <c r="LNV131" s="65"/>
      <c r="LNX131" s="65"/>
      <c r="LNZ131" s="65"/>
      <c r="LOB131" s="65"/>
      <c r="LOD131" s="65"/>
      <c r="LOF131" s="65"/>
      <c r="LOH131" s="65"/>
      <c r="LOJ131" s="65"/>
      <c r="LOL131" s="65"/>
      <c r="LON131" s="65"/>
      <c r="LOP131" s="65"/>
      <c r="LOR131" s="65"/>
      <c r="LOT131" s="65"/>
      <c r="LOV131" s="65"/>
      <c r="LOX131" s="65"/>
      <c r="LOZ131" s="65"/>
      <c r="LPB131" s="65"/>
      <c r="LPD131" s="65"/>
      <c r="LPF131" s="65"/>
      <c r="LPH131" s="65"/>
      <c r="LPJ131" s="65"/>
      <c r="LPL131" s="65"/>
      <c r="LPN131" s="65"/>
      <c r="LPP131" s="65"/>
      <c r="LPR131" s="65"/>
      <c r="LPT131" s="65"/>
      <c r="LPV131" s="65"/>
      <c r="LPX131" s="65"/>
      <c r="LPZ131" s="65"/>
      <c r="LQB131" s="65"/>
      <c r="LQD131" s="65"/>
      <c r="LQF131" s="65"/>
      <c r="LQH131" s="65"/>
      <c r="LQJ131" s="65"/>
      <c r="LQL131" s="65"/>
      <c r="LQN131" s="65"/>
      <c r="LQP131" s="65"/>
      <c r="LQR131" s="65"/>
      <c r="LQT131" s="65"/>
      <c r="LQV131" s="65"/>
      <c r="LQX131" s="65"/>
      <c r="LQZ131" s="65"/>
      <c r="LRB131" s="65"/>
      <c r="LRD131" s="65"/>
      <c r="LRF131" s="65"/>
      <c r="LRH131" s="65"/>
      <c r="LRJ131" s="65"/>
      <c r="LRL131" s="65"/>
      <c r="LRN131" s="65"/>
      <c r="LRP131" s="65"/>
      <c r="LRR131" s="65"/>
      <c r="LRT131" s="65"/>
      <c r="LRV131" s="65"/>
      <c r="LRX131" s="65"/>
      <c r="LRZ131" s="65"/>
      <c r="LSB131" s="65"/>
      <c r="LSD131" s="65"/>
      <c r="LSF131" s="65"/>
      <c r="LSH131" s="65"/>
      <c r="LSJ131" s="65"/>
      <c r="LSL131" s="65"/>
      <c r="LSN131" s="65"/>
      <c r="LSP131" s="65"/>
      <c r="LSR131" s="65"/>
      <c r="LST131" s="65"/>
      <c r="LSV131" s="65"/>
      <c r="LSX131" s="65"/>
      <c r="LSZ131" s="65"/>
      <c r="LTB131" s="65"/>
      <c r="LTD131" s="65"/>
      <c r="LTF131" s="65"/>
      <c r="LTH131" s="65"/>
      <c r="LTJ131" s="65"/>
      <c r="LTL131" s="65"/>
      <c r="LTN131" s="65"/>
      <c r="LTP131" s="65"/>
      <c r="LTR131" s="65"/>
      <c r="LTT131" s="65"/>
      <c r="LTV131" s="65"/>
      <c r="LTX131" s="65"/>
      <c r="LTZ131" s="65"/>
      <c r="LUB131" s="65"/>
      <c r="LUD131" s="65"/>
      <c r="LUF131" s="65"/>
      <c r="LUH131" s="65"/>
      <c r="LUJ131" s="65"/>
      <c r="LUL131" s="65"/>
      <c r="LUN131" s="65"/>
      <c r="LUP131" s="65"/>
      <c r="LUR131" s="65"/>
      <c r="LUT131" s="65"/>
      <c r="LUV131" s="65"/>
      <c r="LUX131" s="65"/>
      <c r="LUZ131" s="65"/>
      <c r="LVB131" s="65"/>
      <c r="LVD131" s="65"/>
      <c r="LVF131" s="65"/>
      <c r="LVH131" s="65"/>
      <c r="LVJ131" s="65"/>
      <c r="LVL131" s="65"/>
      <c r="LVN131" s="65"/>
      <c r="LVP131" s="65"/>
      <c r="LVR131" s="65"/>
      <c r="LVT131" s="65"/>
      <c r="LVV131" s="65"/>
      <c r="LVX131" s="65"/>
      <c r="LVZ131" s="65"/>
      <c r="LWB131" s="65"/>
      <c r="LWD131" s="65"/>
      <c r="LWF131" s="65"/>
      <c r="LWH131" s="65"/>
      <c r="LWJ131" s="65"/>
      <c r="LWL131" s="65"/>
      <c r="LWN131" s="65"/>
      <c r="LWP131" s="65"/>
      <c r="LWR131" s="65"/>
      <c r="LWT131" s="65"/>
      <c r="LWV131" s="65"/>
      <c r="LWX131" s="65"/>
      <c r="LWZ131" s="65"/>
      <c r="LXB131" s="65"/>
      <c r="LXD131" s="65"/>
      <c r="LXF131" s="65"/>
      <c r="LXH131" s="65"/>
      <c r="LXJ131" s="65"/>
      <c r="LXL131" s="65"/>
      <c r="LXN131" s="65"/>
      <c r="LXP131" s="65"/>
      <c r="LXR131" s="65"/>
      <c r="LXT131" s="65"/>
      <c r="LXV131" s="65"/>
      <c r="LXX131" s="65"/>
      <c r="LXZ131" s="65"/>
      <c r="LYB131" s="65"/>
      <c r="LYD131" s="65"/>
      <c r="LYF131" s="65"/>
      <c r="LYH131" s="65"/>
      <c r="LYJ131" s="65"/>
      <c r="LYL131" s="65"/>
      <c r="LYN131" s="65"/>
      <c r="LYP131" s="65"/>
      <c r="LYR131" s="65"/>
      <c r="LYT131" s="65"/>
      <c r="LYV131" s="65"/>
      <c r="LYX131" s="65"/>
      <c r="LYZ131" s="65"/>
      <c r="LZB131" s="65"/>
      <c r="LZD131" s="65"/>
      <c r="LZF131" s="65"/>
      <c r="LZH131" s="65"/>
      <c r="LZJ131" s="65"/>
      <c r="LZL131" s="65"/>
      <c r="LZN131" s="65"/>
      <c r="LZP131" s="65"/>
      <c r="LZR131" s="65"/>
      <c r="LZT131" s="65"/>
      <c r="LZV131" s="65"/>
      <c r="LZX131" s="65"/>
      <c r="LZZ131" s="65"/>
      <c r="MAB131" s="65"/>
      <c r="MAD131" s="65"/>
      <c r="MAF131" s="65"/>
      <c r="MAH131" s="65"/>
      <c r="MAJ131" s="65"/>
      <c r="MAL131" s="65"/>
      <c r="MAN131" s="65"/>
      <c r="MAP131" s="65"/>
      <c r="MAR131" s="65"/>
      <c r="MAT131" s="65"/>
      <c r="MAV131" s="65"/>
      <c r="MAX131" s="65"/>
      <c r="MAZ131" s="65"/>
      <c r="MBB131" s="65"/>
      <c r="MBD131" s="65"/>
      <c r="MBF131" s="65"/>
      <c r="MBH131" s="65"/>
      <c r="MBJ131" s="65"/>
      <c r="MBL131" s="65"/>
      <c r="MBN131" s="65"/>
      <c r="MBP131" s="65"/>
      <c r="MBR131" s="65"/>
      <c r="MBT131" s="65"/>
      <c r="MBV131" s="65"/>
      <c r="MBX131" s="65"/>
      <c r="MBZ131" s="65"/>
      <c r="MCB131" s="65"/>
      <c r="MCD131" s="65"/>
      <c r="MCF131" s="65"/>
      <c r="MCH131" s="65"/>
      <c r="MCJ131" s="65"/>
      <c r="MCL131" s="65"/>
      <c r="MCN131" s="65"/>
      <c r="MCP131" s="65"/>
      <c r="MCR131" s="65"/>
      <c r="MCT131" s="65"/>
      <c r="MCV131" s="65"/>
      <c r="MCX131" s="65"/>
      <c r="MCZ131" s="65"/>
      <c r="MDB131" s="65"/>
      <c r="MDD131" s="65"/>
      <c r="MDF131" s="65"/>
      <c r="MDH131" s="65"/>
      <c r="MDJ131" s="65"/>
      <c r="MDL131" s="65"/>
      <c r="MDN131" s="65"/>
      <c r="MDP131" s="65"/>
      <c r="MDR131" s="65"/>
      <c r="MDT131" s="65"/>
      <c r="MDV131" s="65"/>
      <c r="MDX131" s="65"/>
      <c r="MDZ131" s="65"/>
      <c r="MEB131" s="65"/>
      <c r="MED131" s="65"/>
      <c r="MEF131" s="65"/>
      <c r="MEH131" s="65"/>
      <c r="MEJ131" s="65"/>
      <c r="MEL131" s="65"/>
      <c r="MEN131" s="65"/>
      <c r="MEP131" s="65"/>
      <c r="MER131" s="65"/>
      <c r="MET131" s="65"/>
      <c r="MEV131" s="65"/>
      <c r="MEX131" s="65"/>
      <c r="MEZ131" s="65"/>
      <c r="MFB131" s="65"/>
      <c r="MFD131" s="65"/>
      <c r="MFF131" s="65"/>
      <c r="MFH131" s="65"/>
      <c r="MFJ131" s="65"/>
      <c r="MFL131" s="65"/>
      <c r="MFN131" s="65"/>
      <c r="MFP131" s="65"/>
      <c r="MFR131" s="65"/>
      <c r="MFT131" s="65"/>
      <c r="MFV131" s="65"/>
      <c r="MFX131" s="65"/>
      <c r="MFZ131" s="65"/>
      <c r="MGB131" s="65"/>
      <c r="MGD131" s="65"/>
      <c r="MGF131" s="65"/>
      <c r="MGH131" s="65"/>
      <c r="MGJ131" s="65"/>
      <c r="MGL131" s="65"/>
      <c r="MGN131" s="65"/>
      <c r="MGP131" s="65"/>
      <c r="MGR131" s="65"/>
      <c r="MGT131" s="65"/>
      <c r="MGV131" s="65"/>
      <c r="MGX131" s="65"/>
      <c r="MGZ131" s="65"/>
      <c r="MHB131" s="65"/>
      <c r="MHD131" s="65"/>
      <c r="MHF131" s="65"/>
      <c r="MHH131" s="65"/>
      <c r="MHJ131" s="65"/>
      <c r="MHL131" s="65"/>
      <c r="MHN131" s="65"/>
      <c r="MHP131" s="65"/>
      <c r="MHR131" s="65"/>
      <c r="MHT131" s="65"/>
      <c r="MHV131" s="65"/>
      <c r="MHX131" s="65"/>
      <c r="MHZ131" s="65"/>
      <c r="MIB131" s="65"/>
      <c r="MID131" s="65"/>
      <c r="MIF131" s="65"/>
      <c r="MIH131" s="65"/>
      <c r="MIJ131" s="65"/>
      <c r="MIL131" s="65"/>
      <c r="MIN131" s="65"/>
      <c r="MIP131" s="65"/>
      <c r="MIR131" s="65"/>
      <c r="MIT131" s="65"/>
      <c r="MIV131" s="65"/>
      <c r="MIX131" s="65"/>
      <c r="MIZ131" s="65"/>
      <c r="MJB131" s="65"/>
      <c r="MJD131" s="65"/>
      <c r="MJF131" s="65"/>
      <c r="MJH131" s="65"/>
      <c r="MJJ131" s="65"/>
      <c r="MJL131" s="65"/>
      <c r="MJN131" s="65"/>
      <c r="MJP131" s="65"/>
      <c r="MJR131" s="65"/>
      <c r="MJT131" s="65"/>
      <c r="MJV131" s="65"/>
      <c r="MJX131" s="65"/>
      <c r="MJZ131" s="65"/>
      <c r="MKB131" s="65"/>
      <c r="MKD131" s="65"/>
      <c r="MKF131" s="65"/>
      <c r="MKH131" s="65"/>
      <c r="MKJ131" s="65"/>
      <c r="MKL131" s="65"/>
      <c r="MKN131" s="65"/>
      <c r="MKP131" s="65"/>
      <c r="MKR131" s="65"/>
      <c r="MKT131" s="65"/>
      <c r="MKV131" s="65"/>
      <c r="MKX131" s="65"/>
      <c r="MKZ131" s="65"/>
      <c r="MLB131" s="65"/>
      <c r="MLD131" s="65"/>
      <c r="MLF131" s="65"/>
      <c r="MLH131" s="65"/>
      <c r="MLJ131" s="65"/>
      <c r="MLL131" s="65"/>
      <c r="MLN131" s="65"/>
      <c r="MLP131" s="65"/>
      <c r="MLR131" s="65"/>
      <c r="MLT131" s="65"/>
      <c r="MLV131" s="65"/>
      <c r="MLX131" s="65"/>
      <c r="MLZ131" s="65"/>
      <c r="MMB131" s="65"/>
      <c r="MMD131" s="65"/>
      <c r="MMF131" s="65"/>
      <c r="MMH131" s="65"/>
      <c r="MMJ131" s="65"/>
      <c r="MML131" s="65"/>
      <c r="MMN131" s="65"/>
      <c r="MMP131" s="65"/>
      <c r="MMR131" s="65"/>
      <c r="MMT131" s="65"/>
      <c r="MMV131" s="65"/>
      <c r="MMX131" s="65"/>
      <c r="MMZ131" s="65"/>
      <c r="MNB131" s="65"/>
      <c r="MND131" s="65"/>
      <c r="MNF131" s="65"/>
      <c r="MNH131" s="65"/>
      <c r="MNJ131" s="65"/>
      <c r="MNL131" s="65"/>
      <c r="MNN131" s="65"/>
      <c r="MNP131" s="65"/>
      <c r="MNR131" s="65"/>
      <c r="MNT131" s="65"/>
      <c r="MNV131" s="65"/>
      <c r="MNX131" s="65"/>
      <c r="MNZ131" s="65"/>
      <c r="MOB131" s="65"/>
      <c r="MOD131" s="65"/>
      <c r="MOF131" s="65"/>
      <c r="MOH131" s="65"/>
      <c r="MOJ131" s="65"/>
      <c r="MOL131" s="65"/>
      <c r="MON131" s="65"/>
      <c r="MOP131" s="65"/>
      <c r="MOR131" s="65"/>
      <c r="MOT131" s="65"/>
      <c r="MOV131" s="65"/>
      <c r="MOX131" s="65"/>
      <c r="MOZ131" s="65"/>
      <c r="MPB131" s="65"/>
      <c r="MPD131" s="65"/>
      <c r="MPF131" s="65"/>
      <c r="MPH131" s="65"/>
      <c r="MPJ131" s="65"/>
      <c r="MPL131" s="65"/>
      <c r="MPN131" s="65"/>
      <c r="MPP131" s="65"/>
      <c r="MPR131" s="65"/>
      <c r="MPT131" s="65"/>
      <c r="MPV131" s="65"/>
      <c r="MPX131" s="65"/>
      <c r="MPZ131" s="65"/>
      <c r="MQB131" s="65"/>
      <c r="MQD131" s="65"/>
      <c r="MQF131" s="65"/>
      <c r="MQH131" s="65"/>
      <c r="MQJ131" s="65"/>
      <c r="MQL131" s="65"/>
      <c r="MQN131" s="65"/>
      <c r="MQP131" s="65"/>
      <c r="MQR131" s="65"/>
      <c r="MQT131" s="65"/>
      <c r="MQV131" s="65"/>
      <c r="MQX131" s="65"/>
      <c r="MQZ131" s="65"/>
      <c r="MRB131" s="65"/>
      <c r="MRD131" s="65"/>
      <c r="MRF131" s="65"/>
      <c r="MRH131" s="65"/>
      <c r="MRJ131" s="65"/>
      <c r="MRL131" s="65"/>
      <c r="MRN131" s="65"/>
      <c r="MRP131" s="65"/>
      <c r="MRR131" s="65"/>
      <c r="MRT131" s="65"/>
      <c r="MRV131" s="65"/>
      <c r="MRX131" s="65"/>
      <c r="MRZ131" s="65"/>
      <c r="MSB131" s="65"/>
      <c r="MSD131" s="65"/>
      <c r="MSF131" s="65"/>
      <c r="MSH131" s="65"/>
      <c r="MSJ131" s="65"/>
      <c r="MSL131" s="65"/>
      <c r="MSN131" s="65"/>
      <c r="MSP131" s="65"/>
      <c r="MSR131" s="65"/>
      <c r="MST131" s="65"/>
      <c r="MSV131" s="65"/>
      <c r="MSX131" s="65"/>
      <c r="MSZ131" s="65"/>
      <c r="MTB131" s="65"/>
      <c r="MTD131" s="65"/>
      <c r="MTF131" s="65"/>
      <c r="MTH131" s="65"/>
      <c r="MTJ131" s="65"/>
      <c r="MTL131" s="65"/>
      <c r="MTN131" s="65"/>
      <c r="MTP131" s="65"/>
      <c r="MTR131" s="65"/>
      <c r="MTT131" s="65"/>
      <c r="MTV131" s="65"/>
      <c r="MTX131" s="65"/>
      <c r="MTZ131" s="65"/>
      <c r="MUB131" s="65"/>
      <c r="MUD131" s="65"/>
      <c r="MUF131" s="65"/>
      <c r="MUH131" s="65"/>
      <c r="MUJ131" s="65"/>
      <c r="MUL131" s="65"/>
      <c r="MUN131" s="65"/>
      <c r="MUP131" s="65"/>
      <c r="MUR131" s="65"/>
      <c r="MUT131" s="65"/>
      <c r="MUV131" s="65"/>
      <c r="MUX131" s="65"/>
      <c r="MUZ131" s="65"/>
      <c r="MVB131" s="65"/>
      <c r="MVD131" s="65"/>
      <c r="MVF131" s="65"/>
      <c r="MVH131" s="65"/>
      <c r="MVJ131" s="65"/>
      <c r="MVL131" s="65"/>
      <c r="MVN131" s="65"/>
      <c r="MVP131" s="65"/>
      <c r="MVR131" s="65"/>
      <c r="MVT131" s="65"/>
      <c r="MVV131" s="65"/>
      <c r="MVX131" s="65"/>
      <c r="MVZ131" s="65"/>
      <c r="MWB131" s="65"/>
      <c r="MWD131" s="65"/>
      <c r="MWF131" s="65"/>
      <c r="MWH131" s="65"/>
      <c r="MWJ131" s="65"/>
      <c r="MWL131" s="65"/>
      <c r="MWN131" s="65"/>
      <c r="MWP131" s="65"/>
      <c r="MWR131" s="65"/>
      <c r="MWT131" s="65"/>
      <c r="MWV131" s="65"/>
      <c r="MWX131" s="65"/>
      <c r="MWZ131" s="65"/>
      <c r="MXB131" s="65"/>
      <c r="MXD131" s="65"/>
      <c r="MXF131" s="65"/>
      <c r="MXH131" s="65"/>
      <c r="MXJ131" s="65"/>
      <c r="MXL131" s="65"/>
      <c r="MXN131" s="65"/>
      <c r="MXP131" s="65"/>
      <c r="MXR131" s="65"/>
      <c r="MXT131" s="65"/>
      <c r="MXV131" s="65"/>
      <c r="MXX131" s="65"/>
      <c r="MXZ131" s="65"/>
      <c r="MYB131" s="65"/>
      <c r="MYD131" s="65"/>
      <c r="MYF131" s="65"/>
      <c r="MYH131" s="65"/>
      <c r="MYJ131" s="65"/>
      <c r="MYL131" s="65"/>
      <c r="MYN131" s="65"/>
      <c r="MYP131" s="65"/>
      <c r="MYR131" s="65"/>
      <c r="MYT131" s="65"/>
      <c r="MYV131" s="65"/>
      <c r="MYX131" s="65"/>
      <c r="MYZ131" s="65"/>
      <c r="MZB131" s="65"/>
      <c r="MZD131" s="65"/>
      <c r="MZF131" s="65"/>
      <c r="MZH131" s="65"/>
      <c r="MZJ131" s="65"/>
      <c r="MZL131" s="65"/>
      <c r="MZN131" s="65"/>
      <c r="MZP131" s="65"/>
      <c r="MZR131" s="65"/>
      <c r="MZT131" s="65"/>
      <c r="MZV131" s="65"/>
      <c r="MZX131" s="65"/>
      <c r="MZZ131" s="65"/>
      <c r="NAB131" s="65"/>
      <c r="NAD131" s="65"/>
      <c r="NAF131" s="65"/>
      <c r="NAH131" s="65"/>
      <c r="NAJ131" s="65"/>
      <c r="NAL131" s="65"/>
      <c r="NAN131" s="65"/>
      <c r="NAP131" s="65"/>
      <c r="NAR131" s="65"/>
      <c r="NAT131" s="65"/>
      <c r="NAV131" s="65"/>
      <c r="NAX131" s="65"/>
      <c r="NAZ131" s="65"/>
      <c r="NBB131" s="65"/>
      <c r="NBD131" s="65"/>
      <c r="NBF131" s="65"/>
      <c r="NBH131" s="65"/>
      <c r="NBJ131" s="65"/>
      <c r="NBL131" s="65"/>
      <c r="NBN131" s="65"/>
      <c r="NBP131" s="65"/>
      <c r="NBR131" s="65"/>
      <c r="NBT131" s="65"/>
      <c r="NBV131" s="65"/>
      <c r="NBX131" s="65"/>
      <c r="NBZ131" s="65"/>
      <c r="NCB131" s="65"/>
      <c r="NCD131" s="65"/>
      <c r="NCF131" s="65"/>
      <c r="NCH131" s="65"/>
      <c r="NCJ131" s="65"/>
      <c r="NCL131" s="65"/>
      <c r="NCN131" s="65"/>
      <c r="NCP131" s="65"/>
      <c r="NCR131" s="65"/>
      <c r="NCT131" s="65"/>
      <c r="NCV131" s="65"/>
      <c r="NCX131" s="65"/>
      <c r="NCZ131" s="65"/>
      <c r="NDB131" s="65"/>
      <c r="NDD131" s="65"/>
      <c r="NDF131" s="65"/>
      <c r="NDH131" s="65"/>
      <c r="NDJ131" s="65"/>
      <c r="NDL131" s="65"/>
      <c r="NDN131" s="65"/>
      <c r="NDP131" s="65"/>
      <c r="NDR131" s="65"/>
      <c r="NDT131" s="65"/>
      <c r="NDV131" s="65"/>
      <c r="NDX131" s="65"/>
      <c r="NDZ131" s="65"/>
      <c r="NEB131" s="65"/>
      <c r="NED131" s="65"/>
      <c r="NEF131" s="65"/>
      <c r="NEH131" s="65"/>
      <c r="NEJ131" s="65"/>
      <c r="NEL131" s="65"/>
      <c r="NEN131" s="65"/>
      <c r="NEP131" s="65"/>
      <c r="NER131" s="65"/>
      <c r="NET131" s="65"/>
      <c r="NEV131" s="65"/>
      <c r="NEX131" s="65"/>
      <c r="NEZ131" s="65"/>
      <c r="NFB131" s="65"/>
      <c r="NFD131" s="65"/>
      <c r="NFF131" s="65"/>
      <c r="NFH131" s="65"/>
      <c r="NFJ131" s="65"/>
      <c r="NFL131" s="65"/>
      <c r="NFN131" s="65"/>
      <c r="NFP131" s="65"/>
      <c r="NFR131" s="65"/>
      <c r="NFT131" s="65"/>
      <c r="NFV131" s="65"/>
      <c r="NFX131" s="65"/>
      <c r="NFZ131" s="65"/>
      <c r="NGB131" s="65"/>
      <c r="NGD131" s="65"/>
      <c r="NGF131" s="65"/>
      <c r="NGH131" s="65"/>
      <c r="NGJ131" s="65"/>
      <c r="NGL131" s="65"/>
      <c r="NGN131" s="65"/>
      <c r="NGP131" s="65"/>
      <c r="NGR131" s="65"/>
      <c r="NGT131" s="65"/>
      <c r="NGV131" s="65"/>
      <c r="NGX131" s="65"/>
      <c r="NGZ131" s="65"/>
      <c r="NHB131" s="65"/>
      <c r="NHD131" s="65"/>
      <c r="NHF131" s="65"/>
      <c r="NHH131" s="65"/>
      <c r="NHJ131" s="65"/>
      <c r="NHL131" s="65"/>
      <c r="NHN131" s="65"/>
      <c r="NHP131" s="65"/>
      <c r="NHR131" s="65"/>
      <c r="NHT131" s="65"/>
      <c r="NHV131" s="65"/>
      <c r="NHX131" s="65"/>
      <c r="NHZ131" s="65"/>
      <c r="NIB131" s="65"/>
      <c r="NID131" s="65"/>
      <c r="NIF131" s="65"/>
      <c r="NIH131" s="65"/>
      <c r="NIJ131" s="65"/>
      <c r="NIL131" s="65"/>
      <c r="NIN131" s="65"/>
      <c r="NIP131" s="65"/>
      <c r="NIR131" s="65"/>
      <c r="NIT131" s="65"/>
      <c r="NIV131" s="65"/>
      <c r="NIX131" s="65"/>
      <c r="NIZ131" s="65"/>
      <c r="NJB131" s="65"/>
      <c r="NJD131" s="65"/>
      <c r="NJF131" s="65"/>
      <c r="NJH131" s="65"/>
      <c r="NJJ131" s="65"/>
      <c r="NJL131" s="65"/>
      <c r="NJN131" s="65"/>
      <c r="NJP131" s="65"/>
      <c r="NJR131" s="65"/>
      <c r="NJT131" s="65"/>
      <c r="NJV131" s="65"/>
      <c r="NJX131" s="65"/>
      <c r="NJZ131" s="65"/>
      <c r="NKB131" s="65"/>
      <c r="NKD131" s="65"/>
      <c r="NKF131" s="65"/>
      <c r="NKH131" s="65"/>
      <c r="NKJ131" s="65"/>
      <c r="NKL131" s="65"/>
      <c r="NKN131" s="65"/>
      <c r="NKP131" s="65"/>
      <c r="NKR131" s="65"/>
      <c r="NKT131" s="65"/>
      <c r="NKV131" s="65"/>
      <c r="NKX131" s="65"/>
      <c r="NKZ131" s="65"/>
      <c r="NLB131" s="65"/>
      <c r="NLD131" s="65"/>
      <c r="NLF131" s="65"/>
      <c r="NLH131" s="65"/>
      <c r="NLJ131" s="65"/>
      <c r="NLL131" s="65"/>
      <c r="NLN131" s="65"/>
      <c r="NLP131" s="65"/>
      <c r="NLR131" s="65"/>
      <c r="NLT131" s="65"/>
      <c r="NLV131" s="65"/>
      <c r="NLX131" s="65"/>
      <c r="NLZ131" s="65"/>
      <c r="NMB131" s="65"/>
      <c r="NMD131" s="65"/>
      <c r="NMF131" s="65"/>
      <c r="NMH131" s="65"/>
      <c r="NMJ131" s="65"/>
      <c r="NML131" s="65"/>
      <c r="NMN131" s="65"/>
      <c r="NMP131" s="65"/>
      <c r="NMR131" s="65"/>
      <c r="NMT131" s="65"/>
      <c r="NMV131" s="65"/>
      <c r="NMX131" s="65"/>
      <c r="NMZ131" s="65"/>
      <c r="NNB131" s="65"/>
      <c r="NND131" s="65"/>
      <c r="NNF131" s="65"/>
      <c r="NNH131" s="65"/>
      <c r="NNJ131" s="65"/>
      <c r="NNL131" s="65"/>
      <c r="NNN131" s="65"/>
      <c r="NNP131" s="65"/>
      <c r="NNR131" s="65"/>
      <c r="NNT131" s="65"/>
      <c r="NNV131" s="65"/>
      <c r="NNX131" s="65"/>
      <c r="NNZ131" s="65"/>
      <c r="NOB131" s="65"/>
      <c r="NOD131" s="65"/>
      <c r="NOF131" s="65"/>
      <c r="NOH131" s="65"/>
      <c r="NOJ131" s="65"/>
      <c r="NOL131" s="65"/>
      <c r="NON131" s="65"/>
      <c r="NOP131" s="65"/>
      <c r="NOR131" s="65"/>
      <c r="NOT131" s="65"/>
      <c r="NOV131" s="65"/>
      <c r="NOX131" s="65"/>
      <c r="NOZ131" s="65"/>
      <c r="NPB131" s="65"/>
      <c r="NPD131" s="65"/>
      <c r="NPF131" s="65"/>
      <c r="NPH131" s="65"/>
      <c r="NPJ131" s="65"/>
      <c r="NPL131" s="65"/>
      <c r="NPN131" s="65"/>
      <c r="NPP131" s="65"/>
      <c r="NPR131" s="65"/>
      <c r="NPT131" s="65"/>
      <c r="NPV131" s="65"/>
      <c r="NPX131" s="65"/>
      <c r="NPZ131" s="65"/>
      <c r="NQB131" s="65"/>
      <c r="NQD131" s="65"/>
      <c r="NQF131" s="65"/>
      <c r="NQH131" s="65"/>
      <c r="NQJ131" s="65"/>
      <c r="NQL131" s="65"/>
      <c r="NQN131" s="65"/>
      <c r="NQP131" s="65"/>
      <c r="NQR131" s="65"/>
      <c r="NQT131" s="65"/>
      <c r="NQV131" s="65"/>
      <c r="NQX131" s="65"/>
      <c r="NQZ131" s="65"/>
      <c r="NRB131" s="65"/>
      <c r="NRD131" s="65"/>
      <c r="NRF131" s="65"/>
      <c r="NRH131" s="65"/>
      <c r="NRJ131" s="65"/>
      <c r="NRL131" s="65"/>
      <c r="NRN131" s="65"/>
      <c r="NRP131" s="65"/>
      <c r="NRR131" s="65"/>
      <c r="NRT131" s="65"/>
      <c r="NRV131" s="65"/>
      <c r="NRX131" s="65"/>
      <c r="NRZ131" s="65"/>
      <c r="NSB131" s="65"/>
      <c r="NSD131" s="65"/>
      <c r="NSF131" s="65"/>
      <c r="NSH131" s="65"/>
      <c r="NSJ131" s="65"/>
      <c r="NSL131" s="65"/>
      <c r="NSN131" s="65"/>
      <c r="NSP131" s="65"/>
      <c r="NSR131" s="65"/>
      <c r="NST131" s="65"/>
      <c r="NSV131" s="65"/>
      <c r="NSX131" s="65"/>
      <c r="NSZ131" s="65"/>
      <c r="NTB131" s="65"/>
      <c r="NTD131" s="65"/>
      <c r="NTF131" s="65"/>
      <c r="NTH131" s="65"/>
      <c r="NTJ131" s="65"/>
      <c r="NTL131" s="65"/>
      <c r="NTN131" s="65"/>
      <c r="NTP131" s="65"/>
      <c r="NTR131" s="65"/>
      <c r="NTT131" s="65"/>
      <c r="NTV131" s="65"/>
      <c r="NTX131" s="65"/>
      <c r="NTZ131" s="65"/>
      <c r="NUB131" s="65"/>
      <c r="NUD131" s="65"/>
      <c r="NUF131" s="65"/>
      <c r="NUH131" s="65"/>
      <c r="NUJ131" s="65"/>
      <c r="NUL131" s="65"/>
      <c r="NUN131" s="65"/>
      <c r="NUP131" s="65"/>
      <c r="NUR131" s="65"/>
      <c r="NUT131" s="65"/>
      <c r="NUV131" s="65"/>
      <c r="NUX131" s="65"/>
      <c r="NUZ131" s="65"/>
      <c r="NVB131" s="65"/>
      <c r="NVD131" s="65"/>
      <c r="NVF131" s="65"/>
      <c r="NVH131" s="65"/>
      <c r="NVJ131" s="65"/>
      <c r="NVL131" s="65"/>
      <c r="NVN131" s="65"/>
      <c r="NVP131" s="65"/>
      <c r="NVR131" s="65"/>
      <c r="NVT131" s="65"/>
      <c r="NVV131" s="65"/>
      <c r="NVX131" s="65"/>
      <c r="NVZ131" s="65"/>
      <c r="NWB131" s="65"/>
      <c r="NWD131" s="65"/>
      <c r="NWF131" s="65"/>
      <c r="NWH131" s="65"/>
      <c r="NWJ131" s="65"/>
      <c r="NWL131" s="65"/>
      <c r="NWN131" s="65"/>
      <c r="NWP131" s="65"/>
      <c r="NWR131" s="65"/>
      <c r="NWT131" s="65"/>
      <c r="NWV131" s="65"/>
      <c r="NWX131" s="65"/>
      <c r="NWZ131" s="65"/>
      <c r="NXB131" s="65"/>
      <c r="NXD131" s="65"/>
      <c r="NXF131" s="65"/>
      <c r="NXH131" s="65"/>
      <c r="NXJ131" s="65"/>
      <c r="NXL131" s="65"/>
      <c r="NXN131" s="65"/>
      <c r="NXP131" s="65"/>
      <c r="NXR131" s="65"/>
      <c r="NXT131" s="65"/>
      <c r="NXV131" s="65"/>
      <c r="NXX131" s="65"/>
      <c r="NXZ131" s="65"/>
      <c r="NYB131" s="65"/>
      <c r="NYD131" s="65"/>
      <c r="NYF131" s="65"/>
      <c r="NYH131" s="65"/>
      <c r="NYJ131" s="65"/>
      <c r="NYL131" s="65"/>
      <c r="NYN131" s="65"/>
      <c r="NYP131" s="65"/>
      <c r="NYR131" s="65"/>
      <c r="NYT131" s="65"/>
      <c r="NYV131" s="65"/>
      <c r="NYX131" s="65"/>
      <c r="NYZ131" s="65"/>
      <c r="NZB131" s="65"/>
      <c r="NZD131" s="65"/>
      <c r="NZF131" s="65"/>
      <c r="NZH131" s="65"/>
      <c r="NZJ131" s="65"/>
      <c r="NZL131" s="65"/>
      <c r="NZN131" s="65"/>
      <c r="NZP131" s="65"/>
      <c r="NZR131" s="65"/>
      <c r="NZT131" s="65"/>
      <c r="NZV131" s="65"/>
      <c r="NZX131" s="65"/>
      <c r="NZZ131" s="65"/>
      <c r="OAB131" s="65"/>
      <c r="OAD131" s="65"/>
      <c r="OAF131" s="65"/>
      <c r="OAH131" s="65"/>
      <c r="OAJ131" s="65"/>
      <c r="OAL131" s="65"/>
      <c r="OAN131" s="65"/>
      <c r="OAP131" s="65"/>
      <c r="OAR131" s="65"/>
      <c r="OAT131" s="65"/>
      <c r="OAV131" s="65"/>
      <c r="OAX131" s="65"/>
      <c r="OAZ131" s="65"/>
      <c r="OBB131" s="65"/>
      <c r="OBD131" s="65"/>
      <c r="OBF131" s="65"/>
      <c r="OBH131" s="65"/>
      <c r="OBJ131" s="65"/>
      <c r="OBL131" s="65"/>
      <c r="OBN131" s="65"/>
      <c r="OBP131" s="65"/>
      <c r="OBR131" s="65"/>
      <c r="OBT131" s="65"/>
      <c r="OBV131" s="65"/>
      <c r="OBX131" s="65"/>
      <c r="OBZ131" s="65"/>
      <c r="OCB131" s="65"/>
      <c r="OCD131" s="65"/>
      <c r="OCF131" s="65"/>
      <c r="OCH131" s="65"/>
      <c r="OCJ131" s="65"/>
      <c r="OCL131" s="65"/>
      <c r="OCN131" s="65"/>
      <c r="OCP131" s="65"/>
      <c r="OCR131" s="65"/>
      <c r="OCT131" s="65"/>
      <c r="OCV131" s="65"/>
      <c r="OCX131" s="65"/>
      <c r="OCZ131" s="65"/>
      <c r="ODB131" s="65"/>
      <c r="ODD131" s="65"/>
      <c r="ODF131" s="65"/>
      <c r="ODH131" s="65"/>
      <c r="ODJ131" s="65"/>
      <c r="ODL131" s="65"/>
      <c r="ODN131" s="65"/>
      <c r="ODP131" s="65"/>
      <c r="ODR131" s="65"/>
      <c r="ODT131" s="65"/>
      <c r="ODV131" s="65"/>
      <c r="ODX131" s="65"/>
      <c r="ODZ131" s="65"/>
      <c r="OEB131" s="65"/>
      <c r="OED131" s="65"/>
      <c r="OEF131" s="65"/>
      <c r="OEH131" s="65"/>
      <c r="OEJ131" s="65"/>
      <c r="OEL131" s="65"/>
      <c r="OEN131" s="65"/>
      <c r="OEP131" s="65"/>
      <c r="OER131" s="65"/>
      <c r="OET131" s="65"/>
      <c r="OEV131" s="65"/>
      <c r="OEX131" s="65"/>
      <c r="OEZ131" s="65"/>
      <c r="OFB131" s="65"/>
      <c r="OFD131" s="65"/>
      <c r="OFF131" s="65"/>
      <c r="OFH131" s="65"/>
      <c r="OFJ131" s="65"/>
      <c r="OFL131" s="65"/>
      <c r="OFN131" s="65"/>
      <c r="OFP131" s="65"/>
      <c r="OFR131" s="65"/>
      <c r="OFT131" s="65"/>
      <c r="OFV131" s="65"/>
      <c r="OFX131" s="65"/>
      <c r="OFZ131" s="65"/>
      <c r="OGB131" s="65"/>
      <c r="OGD131" s="65"/>
      <c r="OGF131" s="65"/>
      <c r="OGH131" s="65"/>
      <c r="OGJ131" s="65"/>
      <c r="OGL131" s="65"/>
      <c r="OGN131" s="65"/>
      <c r="OGP131" s="65"/>
      <c r="OGR131" s="65"/>
      <c r="OGT131" s="65"/>
      <c r="OGV131" s="65"/>
      <c r="OGX131" s="65"/>
      <c r="OGZ131" s="65"/>
      <c r="OHB131" s="65"/>
      <c r="OHD131" s="65"/>
      <c r="OHF131" s="65"/>
      <c r="OHH131" s="65"/>
      <c r="OHJ131" s="65"/>
      <c r="OHL131" s="65"/>
      <c r="OHN131" s="65"/>
      <c r="OHP131" s="65"/>
      <c r="OHR131" s="65"/>
      <c r="OHT131" s="65"/>
      <c r="OHV131" s="65"/>
      <c r="OHX131" s="65"/>
      <c r="OHZ131" s="65"/>
      <c r="OIB131" s="65"/>
      <c r="OID131" s="65"/>
      <c r="OIF131" s="65"/>
      <c r="OIH131" s="65"/>
      <c r="OIJ131" s="65"/>
      <c r="OIL131" s="65"/>
      <c r="OIN131" s="65"/>
      <c r="OIP131" s="65"/>
      <c r="OIR131" s="65"/>
      <c r="OIT131" s="65"/>
      <c r="OIV131" s="65"/>
      <c r="OIX131" s="65"/>
      <c r="OIZ131" s="65"/>
      <c r="OJB131" s="65"/>
      <c r="OJD131" s="65"/>
      <c r="OJF131" s="65"/>
      <c r="OJH131" s="65"/>
      <c r="OJJ131" s="65"/>
      <c r="OJL131" s="65"/>
      <c r="OJN131" s="65"/>
      <c r="OJP131" s="65"/>
      <c r="OJR131" s="65"/>
      <c r="OJT131" s="65"/>
      <c r="OJV131" s="65"/>
      <c r="OJX131" s="65"/>
      <c r="OJZ131" s="65"/>
      <c r="OKB131" s="65"/>
      <c r="OKD131" s="65"/>
      <c r="OKF131" s="65"/>
      <c r="OKH131" s="65"/>
      <c r="OKJ131" s="65"/>
      <c r="OKL131" s="65"/>
      <c r="OKN131" s="65"/>
      <c r="OKP131" s="65"/>
      <c r="OKR131" s="65"/>
      <c r="OKT131" s="65"/>
      <c r="OKV131" s="65"/>
      <c r="OKX131" s="65"/>
      <c r="OKZ131" s="65"/>
      <c r="OLB131" s="65"/>
      <c r="OLD131" s="65"/>
      <c r="OLF131" s="65"/>
      <c r="OLH131" s="65"/>
      <c r="OLJ131" s="65"/>
      <c r="OLL131" s="65"/>
      <c r="OLN131" s="65"/>
      <c r="OLP131" s="65"/>
      <c r="OLR131" s="65"/>
      <c r="OLT131" s="65"/>
      <c r="OLV131" s="65"/>
      <c r="OLX131" s="65"/>
      <c r="OLZ131" s="65"/>
      <c r="OMB131" s="65"/>
      <c r="OMD131" s="65"/>
      <c r="OMF131" s="65"/>
      <c r="OMH131" s="65"/>
      <c r="OMJ131" s="65"/>
      <c r="OML131" s="65"/>
      <c r="OMN131" s="65"/>
      <c r="OMP131" s="65"/>
      <c r="OMR131" s="65"/>
      <c r="OMT131" s="65"/>
      <c r="OMV131" s="65"/>
      <c r="OMX131" s="65"/>
      <c r="OMZ131" s="65"/>
      <c r="ONB131" s="65"/>
      <c r="OND131" s="65"/>
      <c r="ONF131" s="65"/>
      <c r="ONH131" s="65"/>
      <c r="ONJ131" s="65"/>
      <c r="ONL131" s="65"/>
      <c r="ONN131" s="65"/>
      <c r="ONP131" s="65"/>
      <c r="ONR131" s="65"/>
      <c r="ONT131" s="65"/>
      <c r="ONV131" s="65"/>
      <c r="ONX131" s="65"/>
      <c r="ONZ131" s="65"/>
      <c r="OOB131" s="65"/>
      <c r="OOD131" s="65"/>
      <c r="OOF131" s="65"/>
      <c r="OOH131" s="65"/>
      <c r="OOJ131" s="65"/>
      <c r="OOL131" s="65"/>
      <c r="OON131" s="65"/>
      <c r="OOP131" s="65"/>
      <c r="OOR131" s="65"/>
      <c r="OOT131" s="65"/>
      <c r="OOV131" s="65"/>
      <c r="OOX131" s="65"/>
      <c r="OOZ131" s="65"/>
      <c r="OPB131" s="65"/>
      <c r="OPD131" s="65"/>
      <c r="OPF131" s="65"/>
      <c r="OPH131" s="65"/>
      <c r="OPJ131" s="65"/>
      <c r="OPL131" s="65"/>
      <c r="OPN131" s="65"/>
      <c r="OPP131" s="65"/>
      <c r="OPR131" s="65"/>
      <c r="OPT131" s="65"/>
      <c r="OPV131" s="65"/>
      <c r="OPX131" s="65"/>
      <c r="OPZ131" s="65"/>
      <c r="OQB131" s="65"/>
      <c r="OQD131" s="65"/>
      <c r="OQF131" s="65"/>
      <c r="OQH131" s="65"/>
      <c r="OQJ131" s="65"/>
      <c r="OQL131" s="65"/>
      <c r="OQN131" s="65"/>
      <c r="OQP131" s="65"/>
      <c r="OQR131" s="65"/>
      <c r="OQT131" s="65"/>
      <c r="OQV131" s="65"/>
      <c r="OQX131" s="65"/>
      <c r="OQZ131" s="65"/>
      <c r="ORB131" s="65"/>
      <c r="ORD131" s="65"/>
      <c r="ORF131" s="65"/>
      <c r="ORH131" s="65"/>
      <c r="ORJ131" s="65"/>
      <c r="ORL131" s="65"/>
      <c r="ORN131" s="65"/>
      <c r="ORP131" s="65"/>
      <c r="ORR131" s="65"/>
      <c r="ORT131" s="65"/>
      <c r="ORV131" s="65"/>
      <c r="ORX131" s="65"/>
      <c r="ORZ131" s="65"/>
      <c r="OSB131" s="65"/>
      <c r="OSD131" s="65"/>
      <c r="OSF131" s="65"/>
      <c r="OSH131" s="65"/>
      <c r="OSJ131" s="65"/>
      <c r="OSL131" s="65"/>
      <c r="OSN131" s="65"/>
      <c r="OSP131" s="65"/>
      <c r="OSR131" s="65"/>
      <c r="OST131" s="65"/>
      <c r="OSV131" s="65"/>
      <c r="OSX131" s="65"/>
      <c r="OSZ131" s="65"/>
      <c r="OTB131" s="65"/>
      <c r="OTD131" s="65"/>
      <c r="OTF131" s="65"/>
      <c r="OTH131" s="65"/>
      <c r="OTJ131" s="65"/>
      <c r="OTL131" s="65"/>
      <c r="OTN131" s="65"/>
      <c r="OTP131" s="65"/>
      <c r="OTR131" s="65"/>
      <c r="OTT131" s="65"/>
      <c r="OTV131" s="65"/>
      <c r="OTX131" s="65"/>
      <c r="OTZ131" s="65"/>
      <c r="OUB131" s="65"/>
      <c r="OUD131" s="65"/>
      <c r="OUF131" s="65"/>
      <c r="OUH131" s="65"/>
      <c r="OUJ131" s="65"/>
      <c r="OUL131" s="65"/>
      <c r="OUN131" s="65"/>
      <c r="OUP131" s="65"/>
      <c r="OUR131" s="65"/>
      <c r="OUT131" s="65"/>
      <c r="OUV131" s="65"/>
      <c r="OUX131" s="65"/>
      <c r="OUZ131" s="65"/>
      <c r="OVB131" s="65"/>
      <c r="OVD131" s="65"/>
      <c r="OVF131" s="65"/>
      <c r="OVH131" s="65"/>
      <c r="OVJ131" s="65"/>
      <c r="OVL131" s="65"/>
      <c r="OVN131" s="65"/>
      <c r="OVP131" s="65"/>
      <c r="OVR131" s="65"/>
      <c r="OVT131" s="65"/>
      <c r="OVV131" s="65"/>
      <c r="OVX131" s="65"/>
      <c r="OVZ131" s="65"/>
      <c r="OWB131" s="65"/>
      <c r="OWD131" s="65"/>
      <c r="OWF131" s="65"/>
      <c r="OWH131" s="65"/>
      <c r="OWJ131" s="65"/>
      <c r="OWL131" s="65"/>
      <c r="OWN131" s="65"/>
      <c r="OWP131" s="65"/>
      <c r="OWR131" s="65"/>
      <c r="OWT131" s="65"/>
      <c r="OWV131" s="65"/>
      <c r="OWX131" s="65"/>
      <c r="OWZ131" s="65"/>
      <c r="OXB131" s="65"/>
      <c r="OXD131" s="65"/>
      <c r="OXF131" s="65"/>
      <c r="OXH131" s="65"/>
      <c r="OXJ131" s="65"/>
      <c r="OXL131" s="65"/>
      <c r="OXN131" s="65"/>
      <c r="OXP131" s="65"/>
      <c r="OXR131" s="65"/>
      <c r="OXT131" s="65"/>
      <c r="OXV131" s="65"/>
      <c r="OXX131" s="65"/>
      <c r="OXZ131" s="65"/>
      <c r="OYB131" s="65"/>
      <c r="OYD131" s="65"/>
      <c r="OYF131" s="65"/>
      <c r="OYH131" s="65"/>
      <c r="OYJ131" s="65"/>
      <c r="OYL131" s="65"/>
      <c r="OYN131" s="65"/>
      <c r="OYP131" s="65"/>
      <c r="OYR131" s="65"/>
      <c r="OYT131" s="65"/>
      <c r="OYV131" s="65"/>
      <c r="OYX131" s="65"/>
      <c r="OYZ131" s="65"/>
      <c r="OZB131" s="65"/>
      <c r="OZD131" s="65"/>
      <c r="OZF131" s="65"/>
      <c r="OZH131" s="65"/>
      <c r="OZJ131" s="65"/>
      <c r="OZL131" s="65"/>
      <c r="OZN131" s="65"/>
      <c r="OZP131" s="65"/>
      <c r="OZR131" s="65"/>
      <c r="OZT131" s="65"/>
      <c r="OZV131" s="65"/>
      <c r="OZX131" s="65"/>
      <c r="OZZ131" s="65"/>
      <c r="PAB131" s="65"/>
      <c r="PAD131" s="65"/>
      <c r="PAF131" s="65"/>
      <c r="PAH131" s="65"/>
      <c r="PAJ131" s="65"/>
      <c r="PAL131" s="65"/>
      <c r="PAN131" s="65"/>
      <c r="PAP131" s="65"/>
      <c r="PAR131" s="65"/>
      <c r="PAT131" s="65"/>
      <c r="PAV131" s="65"/>
      <c r="PAX131" s="65"/>
      <c r="PAZ131" s="65"/>
      <c r="PBB131" s="65"/>
      <c r="PBD131" s="65"/>
      <c r="PBF131" s="65"/>
      <c r="PBH131" s="65"/>
      <c r="PBJ131" s="65"/>
      <c r="PBL131" s="65"/>
      <c r="PBN131" s="65"/>
      <c r="PBP131" s="65"/>
      <c r="PBR131" s="65"/>
      <c r="PBT131" s="65"/>
      <c r="PBV131" s="65"/>
      <c r="PBX131" s="65"/>
      <c r="PBZ131" s="65"/>
      <c r="PCB131" s="65"/>
      <c r="PCD131" s="65"/>
      <c r="PCF131" s="65"/>
      <c r="PCH131" s="65"/>
      <c r="PCJ131" s="65"/>
      <c r="PCL131" s="65"/>
      <c r="PCN131" s="65"/>
      <c r="PCP131" s="65"/>
      <c r="PCR131" s="65"/>
      <c r="PCT131" s="65"/>
      <c r="PCV131" s="65"/>
      <c r="PCX131" s="65"/>
      <c r="PCZ131" s="65"/>
      <c r="PDB131" s="65"/>
      <c r="PDD131" s="65"/>
      <c r="PDF131" s="65"/>
      <c r="PDH131" s="65"/>
      <c r="PDJ131" s="65"/>
      <c r="PDL131" s="65"/>
      <c r="PDN131" s="65"/>
      <c r="PDP131" s="65"/>
      <c r="PDR131" s="65"/>
      <c r="PDT131" s="65"/>
      <c r="PDV131" s="65"/>
      <c r="PDX131" s="65"/>
      <c r="PDZ131" s="65"/>
      <c r="PEB131" s="65"/>
      <c r="PED131" s="65"/>
      <c r="PEF131" s="65"/>
      <c r="PEH131" s="65"/>
      <c r="PEJ131" s="65"/>
      <c r="PEL131" s="65"/>
      <c r="PEN131" s="65"/>
      <c r="PEP131" s="65"/>
      <c r="PER131" s="65"/>
      <c r="PET131" s="65"/>
      <c r="PEV131" s="65"/>
      <c r="PEX131" s="65"/>
      <c r="PEZ131" s="65"/>
      <c r="PFB131" s="65"/>
      <c r="PFD131" s="65"/>
      <c r="PFF131" s="65"/>
      <c r="PFH131" s="65"/>
      <c r="PFJ131" s="65"/>
      <c r="PFL131" s="65"/>
      <c r="PFN131" s="65"/>
      <c r="PFP131" s="65"/>
      <c r="PFR131" s="65"/>
      <c r="PFT131" s="65"/>
      <c r="PFV131" s="65"/>
      <c r="PFX131" s="65"/>
      <c r="PFZ131" s="65"/>
      <c r="PGB131" s="65"/>
      <c r="PGD131" s="65"/>
      <c r="PGF131" s="65"/>
      <c r="PGH131" s="65"/>
      <c r="PGJ131" s="65"/>
      <c r="PGL131" s="65"/>
      <c r="PGN131" s="65"/>
      <c r="PGP131" s="65"/>
      <c r="PGR131" s="65"/>
      <c r="PGT131" s="65"/>
      <c r="PGV131" s="65"/>
      <c r="PGX131" s="65"/>
      <c r="PGZ131" s="65"/>
      <c r="PHB131" s="65"/>
      <c r="PHD131" s="65"/>
      <c r="PHF131" s="65"/>
      <c r="PHH131" s="65"/>
      <c r="PHJ131" s="65"/>
      <c r="PHL131" s="65"/>
      <c r="PHN131" s="65"/>
      <c r="PHP131" s="65"/>
      <c r="PHR131" s="65"/>
      <c r="PHT131" s="65"/>
      <c r="PHV131" s="65"/>
      <c r="PHX131" s="65"/>
      <c r="PHZ131" s="65"/>
      <c r="PIB131" s="65"/>
      <c r="PID131" s="65"/>
      <c r="PIF131" s="65"/>
      <c r="PIH131" s="65"/>
      <c r="PIJ131" s="65"/>
      <c r="PIL131" s="65"/>
      <c r="PIN131" s="65"/>
      <c r="PIP131" s="65"/>
      <c r="PIR131" s="65"/>
      <c r="PIT131" s="65"/>
      <c r="PIV131" s="65"/>
      <c r="PIX131" s="65"/>
      <c r="PIZ131" s="65"/>
      <c r="PJB131" s="65"/>
      <c r="PJD131" s="65"/>
      <c r="PJF131" s="65"/>
      <c r="PJH131" s="65"/>
      <c r="PJJ131" s="65"/>
      <c r="PJL131" s="65"/>
      <c r="PJN131" s="65"/>
      <c r="PJP131" s="65"/>
      <c r="PJR131" s="65"/>
      <c r="PJT131" s="65"/>
      <c r="PJV131" s="65"/>
      <c r="PJX131" s="65"/>
      <c r="PJZ131" s="65"/>
      <c r="PKB131" s="65"/>
      <c r="PKD131" s="65"/>
      <c r="PKF131" s="65"/>
      <c r="PKH131" s="65"/>
      <c r="PKJ131" s="65"/>
      <c r="PKL131" s="65"/>
      <c r="PKN131" s="65"/>
      <c r="PKP131" s="65"/>
      <c r="PKR131" s="65"/>
      <c r="PKT131" s="65"/>
      <c r="PKV131" s="65"/>
      <c r="PKX131" s="65"/>
      <c r="PKZ131" s="65"/>
      <c r="PLB131" s="65"/>
      <c r="PLD131" s="65"/>
      <c r="PLF131" s="65"/>
      <c r="PLH131" s="65"/>
      <c r="PLJ131" s="65"/>
      <c r="PLL131" s="65"/>
      <c r="PLN131" s="65"/>
      <c r="PLP131" s="65"/>
      <c r="PLR131" s="65"/>
      <c r="PLT131" s="65"/>
      <c r="PLV131" s="65"/>
      <c r="PLX131" s="65"/>
      <c r="PLZ131" s="65"/>
      <c r="PMB131" s="65"/>
      <c r="PMD131" s="65"/>
      <c r="PMF131" s="65"/>
      <c r="PMH131" s="65"/>
      <c r="PMJ131" s="65"/>
      <c r="PML131" s="65"/>
      <c r="PMN131" s="65"/>
      <c r="PMP131" s="65"/>
      <c r="PMR131" s="65"/>
      <c r="PMT131" s="65"/>
      <c r="PMV131" s="65"/>
      <c r="PMX131" s="65"/>
      <c r="PMZ131" s="65"/>
      <c r="PNB131" s="65"/>
      <c r="PND131" s="65"/>
      <c r="PNF131" s="65"/>
      <c r="PNH131" s="65"/>
      <c r="PNJ131" s="65"/>
      <c r="PNL131" s="65"/>
      <c r="PNN131" s="65"/>
      <c r="PNP131" s="65"/>
      <c r="PNR131" s="65"/>
      <c r="PNT131" s="65"/>
      <c r="PNV131" s="65"/>
      <c r="PNX131" s="65"/>
      <c r="PNZ131" s="65"/>
      <c r="POB131" s="65"/>
      <c r="POD131" s="65"/>
      <c r="POF131" s="65"/>
      <c r="POH131" s="65"/>
      <c r="POJ131" s="65"/>
      <c r="POL131" s="65"/>
      <c r="PON131" s="65"/>
      <c r="POP131" s="65"/>
      <c r="POR131" s="65"/>
      <c r="POT131" s="65"/>
      <c r="POV131" s="65"/>
      <c r="POX131" s="65"/>
      <c r="POZ131" s="65"/>
      <c r="PPB131" s="65"/>
      <c r="PPD131" s="65"/>
      <c r="PPF131" s="65"/>
      <c r="PPH131" s="65"/>
      <c r="PPJ131" s="65"/>
      <c r="PPL131" s="65"/>
      <c r="PPN131" s="65"/>
      <c r="PPP131" s="65"/>
      <c r="PPR131" s="65"/>
      <c r="PPT131" s="65"/>
      <c r="PPV131" s="65"/>
      <c r="PPX131" s="65"/>
      <c r="PPZ131" s="65"/>
      <c r="PQB131" s="65"/>
      <c r="PQD131" s="65"/>
      <c r="PQF131" s="65"/>
      <c r="PQH131" s="65"/>
      <c r="PQJ131" s="65"/>
      <c r="PQL131" s="65"/>
      <c r="PQN131" s="65"/>
      <c r="PQP131" s="65"/>
      <c r="PQR131" s="65"/>
      <c r="PQT131" s="65"/>
      <c r="PQV131" s="65"/>
      <c r="PQX131" s="65"/>
      <c r="PQZ131" s="65"/>
      <c r="PRB131" s="65"/>
      <c r="PRD131" s="65"/>
      <c r="PRF131" s="65"/>
      <c r="PRH131" s="65"/>
      <c r="PRJ131" s="65"/>
      <c r="PRL131" s="65"/>
      <c r="PRN131" s="65"/>
      <c r="PRP131" s="65"/>
      <c r="PRR131" s="65"/>
      <c r="PRT131" s="65"/>
      <c r="PRV131" s="65"/>
      <c r="PRX131" s="65"/>
      <c r="PRZ131" s="65"/>
      <c r="PSB131" s="65"/>
      <c r="PSD131" s="65"/>
      <c r="PSF131" s="65"/>
      <c r="PSH131" s="65"/>
      <c r="PSJ131" s="65"/>
      <c r="PSL131" s="65"/>
      <c r="PSN131" s="65"/>
      <c r="PSP131" s="65"/>
      <c r="PSR131" s="65"/>
      <c r="PST131" s="65"/>
      <c r="PSV131" s="65"/>
      <c r="PSX131" s="65"/>
      <c r="PSZ131" s="65"/>
      <c r="PTB131" s="65"/>
      <c r="PTD131" s="65"/>
      <c r="PTF131" s="65"/>
      <c r="PTH131" s="65"/>
      <c r="PTJ131" s="65"/>
      <c r="PTL131" s="65"/>
      <c r="PTN131" s="65"/>
      <c r="PTP131" s="65"/>
      <c r="PTR131" s="65"/>
      <c r="PTT131" s="65"/>
      <c r="PTV131" s="65"/>
      <c r="PTX131" s="65"/>
      <c r="PTZ131" s="65"/>
      <c r="PUB131" s="65"/>
      <c r="PUD131" s="65"/>
      <c r="PUF131" s="65"/>
      <c r="PUH131" s="65"/>
      <c r="PUJ131" s="65"/>
      <c r="PUL131" s="65"/>
      <c r="PUN131" s="65"/>
      <c r="PUP131" s="65"/>
      <c r="PUR131" s="65"/>
      <c r="PUT131" s="65"/>
      <c r="PUV131" s="65"/>
      <c r="PUX131" s="65"/>
      <c r="PUZ131" s="65"/>
      <c r="PVB131" s="65"/>
      <c r="PVD131" s="65"/>
      <c r="PVF131" s="65"/>
      <c r="PVH131" s="65"/>
      <c r="PVJ131" s="65"/>
      <c r="PVL131" s="65"/>
      <c r="PVN131" s="65"/>
      <c r="PVP131" s="65"/>
      <c r="PVR131" s="65"/>
      <c r="PVT131" s="65"/>
      <c r="PVV131" s="65"/>
      <c r="PVX131" s="65"/>
      <c r="PVZ131" s="65"/>
      <c r="PWB131" s="65"/>
      <c r="PWD131" s="65"/>
      <c r="PWF131" s="65"/>
      <c r="PWH131" s="65"/>
      <c r="PWJ131" s="65"/>
      <c r="PWL131" s="65"/>
      <c r="PWN131" s="65"/>
      <c r="PWP131" s="65"/>
      <c r="PWR131" s="65"/>
      <c r="PWT131" s="65"/>
      <c r="PWV131" s="65"/>
      <c r="PWX131" s="65"/>
      <c r="PWZ131" s="65"/>
      <c r="PXB131" s="65"/>
      <c r="PXD131" s="65"/>
      <c r="PXF131" s="65"/>
      <c r="PXH131" s="65"/>
      <c r="PXJ131" s="65"/>
      <c r="PXL131" s="65"/>
      <c r="PXN131" s="65"/>
      <c r="PXP131" s="65"/>
      <c r="PXR131" s="65"/>
      <c r="PXT131" s="65"/>
      <c r="PXV131" s="65"/>
      <c r="PXX131" s="65"/>
      <c r="PXZ131" s="65"/>
      <c r="PYB131" s="65"/>
      <c r="PYD131" s="65"/>
      <c r="PYF131" s="65"/>
      <c r="PYH131" s="65"/>
      <c r="PYJ131" s="65"/>
      <c r="PYL131" s="65"/>
      <c r="PYN131" s="65"/>
      <c r="PYP131" s="65"/>
      <c r="PYR131" s="65"/>
      <c r="PYT131" s="65"/>
      <c r="PYV131" s="65"/>
      <c r="PYX131" s="65"/>
      <c r="PYZ131" s="65"/>
      <c r="PZB131" s="65"/>
      <c r="PZD131" s="65"/>
      <c r="PZF131" s="65"/>
      <c r="PZH131" s="65"/>
      <c r="PZJ131" s="65"/>
      <c r="PZL131" s="65"/>
      <c r="PZN131" s="65"/>
      <c r="PZP131" s="65"/>
      <c r="PZR131" s="65"/>
      <c r="PZT131" s="65"/>
      <c r="PZV131" s="65"/>
      <c r="PZX131" s="65"/>
      <c r="PZZ131" s="65"/>
      <c r="QAB131" s="65"/>
      <c r="QAD131" s="65"/>
      <c r="QAF131" s="65"/>
      <c r="QAH131" s="65"/>
      <c r="QAJ131" s="65"/>
      <c r="QAL131" s="65"/>
      <c r="QAN131" s="65"/>
      <c r="QAP131" s="65"/>
      <c r="QAR131" s="65"/>
      <c r="QAT131" s="65"/>
      <c r="QAV131" s="65"/>
      <c r="QAX131" s="65"/>
      <c r="QAZ131" s="65"/>
      <c r="QBB131" s="65"/>
      <c r="QBD131" s="65"/>
      <c r="QBF131" s="65"/>
      <c r="QBH131" s="65"/>
      <c r="QBJ131" s="65"/>
      <c r="QBL131" s="65"/>
      <c r="QBN131" s="65"/>
      <c r="QBP131" s="65"/>
      <c r="QBR131" s="65"/>
      <c r="QBT131" s="65"/>
      <c r="QBV131" s="65"/>
      <c r="QBX131" s="65"/>
      <c r="QBZ131" s="65"/>
      <c r="QCB131" s="65"/>
      <c r="QCD131" s="65"/>
      <c r="QCF131" s="65"/>
      <c r="QCH131" s="65"/>
      <c r="QCJ131" s="65"/>
      <c r="QCL131" s="65"/>
      <c r="QCN131" s="65"/>
      <c r="QCP131" s="65"/>
      <c r="QCR131" s="65"/>
      <c r="QCT131" s="65"/>
      <c r="QCV131" s="65"/>
      <c r="QCX131" s="65"/>
      <c r="QCZ131" s="65"/>
      <c r="QDB131" s="65"/>
      <c r="QDD131" s="65"/>
      <c r="QDF131" s="65"/>
      <c r="QDH131" s="65"/>
      <c r="QDJ131" s="65"/>
      <c r="QDL131" s="65"/>
      <c r="QDN131" s="65"/>
      <c r="QDP131" s="65"/>
      <c r="QDR131" s="65"/>
      <c r="QDT131" s="65"/>
      <c r="QDV131" s="65"/>
      <c r="QDX131" s="65"/>
      <c r="QDZ131" s="65"/>
      <c r="QEB131" s="65"/>
      <c r="QED131" s="65"/>
      <c r="QEF131" s="65"/>
      <c r="QEH131" s="65"/>
      <c r="QEJ131" s="65"/>
      <c r="QEL131" s="65"/>
      <c r="QEN131" s="65"/>
      <c r="QEP131" s="65"/>
      <c r="QER131" s="65"/>
      <c r="QET131" s="65"/>
      <c r="QEV131" s="65"/>
      <c r="QEX131" s="65"/>
      <c r="QEZ131" s="65"/>
      <c r="QFB131" s="65"/>
      <c r="QFD131" s="65"/>
      <c r="QFF131" s="65"/>
      <c r="QFH131" s="65"/>
      <c r="QFJ131" s="65"/>
      <c r="QFL131" s="65"/>
      <c r="QFN131" s="65"/>
      <c r="QFP131" s="65"/>
      <c r="QFR131" s="65"/>
      <c r="QFT131" s="65"/>
      <c r="QFV131" s="65"/>
      <c r="QFX131" s="65"/>
      <c r="QFZ131" s="65"/>
      <c r="QGB131" s="65"/>
      <c r="QGD131" s="65"/>
      <c r="QGF131" s="65"/>
      <c r="QGH131" s="65"/>
      <c r="QGJ131" s="65"/>
      <c r="QGL131" s="65"/>
      <c r="QGN131" s="65"/>
      <c r="QGP131" s="65"/>
      <c r="QGR131" s="65"/>
      <c r="QGT131" s="65"/>
      <c r="QGV131" s="65"/>
      <c r="QGX131" s="65"/>
      <c r="QGZ131" s="65"/>
      <c r="QHB131" s="65"/>
      <c r="QHD131" s="65"/>
      <c r="QHF131" s="65"/>
      <c r="QHH131" s="65"/>
      <c r="QHJ131" s="65"/>
      <c r="QHL131" s="65"/>
      <c r="QHN131" s="65"/>
      <c r="QHP131" s="65"/>
      <c r="QHR131" s="65"/>
      <c r="QHT131" s="65"/>
      <c r="QHV131" s="65"/>
      <c r="QHX131" s="65"/>
      <c r="QHZ131" s="65"/>
      <c r="QIB131" s="65"/>
      <c r="QID131" s="65"/>
      <c r="QIF131" s="65"/>
      <c r="QIH131" s="65"/>
      <c r="QIJ131" s="65"/>
      <c r="QIL131" s="65"/>
      <c r="QIN131" s="65"/>
      <c r="QIP131" s="65"/>
      <c r="QIR131" s="65"/>
      <c r="QIT131" s="65"/>
      <c r="QIV131" s="65"/>
      <c r="QIX131" s="65"/>
      <c r="QIZ131" s="65"/>
      <c r="QJB131" s="65"/>
      <c r="QJD131" s="65"/>
      <c r="QJF131" s="65"/>
      <c r="QJH131" s="65"/>
      <c r="QJJ131" s="65"/>
      <c r="QJL131" s="65"/>
      <c r="QJN131" s="65"/>
      <c r="QJP131" s="65"/>
      <c r="QJR131" s="65"/>
      <c r="QJT131" s="65"/>
      <c r="QJV131" s="65"/>
      <c r="QJX131" s="65"/>
      <c r="QJZ131" s="65"/>
      <c r="QKB131" s="65"/>
      <c r="QKD131" s="65"/>
      <c r="QKF131" s="65"/>
      <c r="QKH131" s="65"/>
      <c r="QKJ131" s="65"/>
      <c r="QKL131" s="65"/>
      <c r="QKN131" s="65"/>
      <c r="QKP131" s="65"/>
      <c r="QKR131" s="65"/>
      <c r="QKT131" s="65"/>
      <c r="QKV131" s="65"/>
      <c r="QKX131" s="65"/>
      <c r="QKZ131" s="65"/>
      <c r="QLB131" s="65"/>
      <c r="QLD131" s="65"/>
      <c r="QLF131" s="65"/>
      <c r="QLH131" s="65"/>
      <c r="QLJ131" s="65"/>
      <c r="QLL131" s="65"/>
      <c r="QLN131" s="65"/>
      <c r="QLP131" s="65"/>
      <c r="QLR131" s="65"/>
      <c r="QLT131" s="65"/>
      <c r="QLV131" s="65"/>
      <c r="QLX131" s="65"/>
      <c r="QLZ131" s="65"/>
      <c r="QMB131" s="65"/>
      <c r="QMD131" s="65"/>
      <c r="QMF131" s="65"/>
      <c r="QMH131" s="65"/>
      <c r="QMJ131" s="65"/>
      <c r="QML131" s="65"/>
      <c r="QMN131" s="65"/>
      <c r="QMP131" s="65"/>
      <c r="QMR131" s="65"/>
      <c r="QMT131" s="65"/>
      <c r="QMV131" s="65"/>
      <c r="QMX131" s="65"/>
      <c r="QMZ131" s="65"/>
      <c r="QNB131" s="65"/>
      <c r="QND131" s="65"/>
      <c r="QNF131" s="65"/>
      <c r="QNH131" s="65"/>
      <c r="QNJ131" s="65"/>
      <c r="QNL131" s="65"/>
      <c r="QNN131" s="65"/>
      <c r="QNP131" s="65"/>
      <c r="QNR131" s="65"/>
      <c r="QNT131" s="65"/>
      <c r="QNV131" s="65"/>
      <c r="QNX131" s="65"/>
      <c r="QNZ131" s="65"/>
      <c r="QOB131" s="65"/>
      <c r="QOD131" s="65"/>
      <c r="QOF131" s="65"/>
      <c r="QOH131" s="65"/>
      <c r="QOJ131" s="65"/>
      <c r="QOL131" s="65"/>
      <c r="QON131" s="65"/>
      <c r="QOP131" s="65"/>
      <c r="QOR131" s="65"/>
      <c r="QOT131" s="65"/>
      <c r="QOV131" s="65"/>
      <c r="QOX131" s="65"/>
      <c r="QOZ131" s="65"/>
      <c r="QPB131" s="65"/>
      <c r="QPD131" s="65"/>
      <c r="QPF131" s="65"/>
      <c r="QPH131" s="65"/>
      <c r="QPJ131" s="65"/>
      <c r="QPL131" s="65"/>
      <c r="QPN131" s="65"/>
      <c r="QPP131" s="65"/>
      <c r="QPR131" s="65"/>
      <c r="QPT131" s="65"/>
      <c r="QPV131" s="65"/>
      <c r="QPX131" s="65"/>
      <c r="QPZ131" s="65"/>
      <c r="QQB131" s="65"/>
      <c r="QQD131" s="65"/>
      <c r="QQF131" s="65"/>
      <c r="QQH131" s="65"/>
      <c r="QQJ131" s="65"/>
      <c r="QQL131" s="65"/>
      <c r="QQN131" s="65"/>
      <c r="QQP131" s="65"/>
      <c r="QQR131" s="65"/>
      <c r="QQT131" s="65"/>
      <c r="QQV131" s="65"/>
      <c r="QQX131" s="65"/>
      <c r="QQZ131" s="65"/>
      <c r="QRB131" s="65"/>
      <c r="QRD131" s="65"/>
      <c r="QRF131" s="65"/>
      <c r="QRH131" s="65"/>
      <c r="QRJ131" s="65"/>
      <c r="QRL131" s="65"/>
      <c r="QRN131" s="65"/>
      <c r="QRP131" s="65"/>
      <c r="QRR131" s="65"/>
      <c r="QRT131" s="65"/>
      <c r="QRV131" s="65"/>
      <c r="QRX131" s="65"/>
      <c r="QRZ131" s="65"/>
      <c r="QSB131" s="65"/>
      <c r="QSD131" s="65"/>
      <c r="QSF131" s="65"/>
      <c r="QSH131" s="65"/>
      <c r="QSJ131" s="65"/>
      <c r="QSL131" s="65"/>
      <c r="QSN131" s="65"/>
      <c r="QSP131" s="65"/>
      <c r="QSR131" s="65"/>
      <c r="QST131" s="65"/>
      <c r="QSV131" s="65"/>
      <c r="QSX131" s="65"/>
      <c r="QSZ131" s="65"/>
      <c r="QTB131" s="65"/>
      <c r="QTD131" s="65"/>
      <c r="QTF131" s="65"/>
      <c r="QTH131" s="65"/>
      <c r="QTJ131" s="65"/>
      <c r="QTL131" s="65"/>
      <c r="QTN131" s="65"/>
      <c r="QTP131" s="65"/>
      <c r="QTR131" s="65"/>
      <c r="QTT131" s="65"/>
      <c r="QTV131" s="65"/>
      <c r="QTX131" s="65"/>
      <c r="QTZ131" s="65"/>
      <c r="QUB131" s="65"/>
      <c r="QUD131" s="65"/>
      <c r="QUF131" s="65"/>
      <c r="QUH131" s="65"/>
      <c r="QUJ131" s="65"/>
      <c r="QUL131" s="65"/>
      <c r="QUN131" s="65"/>
      <c r="QUP131" s="65"/>
      <c r="QUR131" s="65"/>
      <c r="QUT131" s="65"/>
      <c r="QUV131" s="65"/>
      <c r="QUX131" s="65"/>
      <c r="QUZ131" s="65"/>
      <c r="QVB131" s="65"/>
      <c r="QVD131" s="65"/>
      <c r="QVF131" s="65"/>
      <c r="QVH131" s="65"/>
      <c r="QVJ131" s="65"/>
      <c r="QVL131" s="65"/>
      <c r="QVN131" s="65"/>
      <c r="QVP131" s="65"/>
      <c r="QVR131" s="65"/>
      <c r="QVT131" s="65"/>
      <c r="QVV131" s="65"/>
      <c r="QVX131" s="65"/>
      <c r="QVZ131" s="65"/>
      <c r="QWB131" s="65"/>
      <c r="QWD131" s="65"/>
      <c r="QWF131" s="65"/>
      <c r="QWH131" s="65"/>
      <c r="QWJ131" s="65"/>
      <c r="QWL131" s="65"/>
      <c r="QWN131" s="65"/>
      <c r="QWP131" s="65"/>
      <c r="QWR131" s="65"/>
      <c r="QWT131" s="65"/>
      <c r="QWV131" s="65"/>
      <c r="QWX131" s="65"/>
      <c r="QWZ131" s="65"/>
      <c r="QXB131" s="65"/>
      <c r="QXD131" s="65"/>
      <c r="QXF131" s="65"/>
      <c r="QXH131" s="65"/>
      <c r="QXJ131" s="65"/>
      <c r="QXL131" s="65"/>
      <c r="QXN131" s="65"/>
      <c r="QXP131" s="65"/>
      <c r="QXR131" s="65"/>
      <c r="QXT131" s="65"/>
      <c r="QXV131" s="65"/>
      <c r="QXX131" s="65"/>
      <c r="QXZ131" s="65"/>
      <c r="QYB131" s="65"/>
      <c r="QYD131" s="65"/>
      <c r="QYF131" s="65"/>
      <c r="QYH131" s="65"/>
      <c r="QYJ131" s="65"/>
      <c r="QYL131" s="65"/>
      <c r="QYN131" s="65"/>
      <c r="QYP131" s="65"/>
      <c r="QYR131" s="65"/>
      <c r="QYT131" s="65"/>
      <c r="QYV131" s="65"/>
      <c r="QYX131" s="65"/>
      <c r="QYZ131" s="65"/>
      <c r="QZB131" s="65"/>
      <c r="QZD131" s="65"/>
      <c r="QZF131" s="65"/>
      <c r="QZH131" s="65"/>
      <c r="QZJ131" s="65"/>
      <c r="QZL131" s="65"/>
      <c r="QZN131" s="65"/>
      <c r="QZP131" s="65"/>
      <c r="QZR131" s="65"/>
      <c r="QZT131" s="65"/>
      <c r="QZV131" s="65"/>
      <c r="QZX131" s="65"/>
      <c r="QZZ131" s="65"/>
      <c r="RAB131" s="65"/>
      <c r="RAD131" s="65"/>
      <c r="RAF131" s="65"/>
      <c r="RAH131" s="65"/>
      <c r="RAJ131" s="65"/>
      <c r="RAL131" s="65"/>
      <c r="RAN131" s="65"/>
      <c r="RAP131" s="65"/>
      <c r="RAR131" s="65"/>
      <c r="RAT131" s="65"/>
      <c r="RAV131" s="65"/>
      <c r="RAX131" s="65"/>
      <c r="RAZ131" s="65"/>
      <c r="RBB131" s="65"/>
      <c r="RBD131" s="65"/>
      <c r="RBF131" s="65"/>
      <c r="RBH131" s="65"/>
      <c r="RBJ131" s="65"/>
      <c r="RBL131" s="65"/>
      <c r="RBN131" s="65"/>
      <c r="RBP131" s="65"/>
      <c r="RBR131" s="65"/>
      <c r="RBT131" s="65"/>
      <c r="RBV131" s="65"/>
      <c r="RBX131" s="65"/>
      <c r="RBZ131" s="65"/>
      <c r="RCB131" s="65"/>
      <c r="RCD131" s="65"/>
      <c r="RCF131" s="65"/>
      <c r="RCH131" s="65"/>
      <c r="RCJ131" s="65"/>
      <c r="RCL131" s="65"/>
      <c r="RCN131" s="65"/>
      <c r="RCP131" s="65"/>
      <c r="RCR131" s="65"/>
      <c r="RCT131" s="65"/>
      <c r="RCV131" s="65"/>
      <c r="RCX131" s="65"/>
      <c r="RCZ131" s="65"/>
      <c r="RDB131" s="65"/>
      <c r="RDD131" s="65"/>
      <c r="RDF131" s="65"/>
      <c r="RDH131" s="65"/>
      <c r="RDJ131" s="65"/>
      <c r="RDL131" s="65"/>
      <c r="RDN131" s="65"/>
      <c r="RDP131" s="65"/>
      <c r="RDR131" s="65"/>
      <c r="RDT131" s="65"/>
      <c r="RDV131" s="65"/>
      <c r="RDX131" s="65"/>
      <c r="RDZ131" s="65"/>
      <c r="REB131" s="65"/>
      <c r="RED131" s="65"/>
      <c r="REF131" s="65"/>
      <c r="REH131" s="65"/>
      <c r="REJ131" s="65"/>
      <c r="REL131" s="65"/>
      <c r="REN131" s="65"/>
      <c r="REP131" s="65"/>
      <c r="RER131" s="65"/>
      <c r="RET131" s="65"/>
      <c r="REV131" s="65"/>
      <c r="REX131" s="65"/>
      <c r="REZ131" s="65"/>
      <c r="RFB131" s="65"/>
      <c r="RFD131" s="65"/>
      <c r="RFF131" s="65"/>
      <c r="RFH131" s="65"/>
      <c r="RFJ131" s="65"/>
      <c r="RFL131" s="65"/>
      <c r="RFN131" s="65"/>
      <c r="RFP131" s="65"/>
      <c r="RFR131" s="65"/>
      <c r="RFT131" s="65"/>
      <c r="RFV131" s="65"/>
      <c r="RFX131" s="65"/>
      <c r="RFZ131" s="65"/>
      <c r="RGB131" s="65"/>
      <c r="RGD131" s="65"/>
      <c r="RGF131" s="65"/>
      <c r="RGH131" s="65"/>
      <c r="RGJ131" s="65"/>
      <c r="RGL131" s="65"/>
      <c r="RGN131" s="65"/>
      <c r="RGP131" s="65"/>
      <c r="RGR131" s="65"/>
      <c r="RGT131" s="65"/>
      <c r="RGV131" s="65"/>
      <c r="RGX131" s="65"/>
      <c r="RGZ131" s="65"/>
      <c r="RHB131" s="65"/>
      <c r="RHD131" s="65"/>
      <c r="RHF131" s="65"/>
      <c r="RHH131" s="65"/>
      <c r="RHJ131" s="65"/>
      <c r="RHL131" s="65"/>
      <c r="RHN131" s="65"/>
      <c r="RHP131" s="65"/>
      <c r="RHR131" s="65"/>
      <c r="RHT131" s="65"/>
      <c r="RHV131" s="65"/>
      <c r="RHX131" s="65"/>
      <c r="RHZ131" s="65"/>
      <c r="RIB131" s="65"/>
      <c r="RID131" s="65"/>
      <c r="RIF131" s="65"/>
      <c r="RIH131" s="65"/>
      <c r="RIJ131" s="65"/>
      <c r="RIL131" s="65"/>
      <c r="RIN131" s="65"/>
      <c r="RIP131" s="65"/>
      <c r="RIR131" s="65"/>
      <c r="RIT131" s="65"/>
      <c r="RIV131" s="65"/>
      <c r="RIX131" s="65"/>
      <c r="RIZ131" s="65"/>
      <c r="RJB131" s="65"/>
      <c r="RJD131" s="65"/>
      <c r="RJF131" s="65"/>
      <c r="RJH131" s="65"/>
      <c r="RJJ131" s="65"/>
      <c r="RJL131" s="65"/>
      <c r="RJN131" s="65"/>
      <c r="RJP131" s="65"/>
      <c r="RJR131" s="65"/>
      <c r="RJT131" s="65"/>
      <c r="RJV131" s="65"/>
      <c r="RJX131" s="65"/>
      <c r="RJZ131" s="65"/>
      <c r="RKB131" s="65"/>
      <c r="RKD131" s="65"/>
      <c r="RKF131" s="65"/>
      <c r="RKH131" s="65"/>
      <c r="RKJ131" s="65"/>
      <c r="RKL131" s="65"/>
      <c r="RKN131" s="65"/>
      <c r="RKP131" s="65"/>
      <c r="RKR131" s="65"/>
      <c r="RKT131" s="65"/>
      <c r="RKV131" s="65"/>
      <c r="RKX131" s="65"/>
      <c r="RKZ131" s="65"/>
      <c r="RLB131" s="65"/>
      <c r="RLD131" s="65"/>
      <c r="RLF131" s="65"/>
      <c r="RLH131" s="65"/>
      <c r="RLJ131" s="65"/>
      <c r="RLL131" s="65"/>
      <c r="RLN131" s="65"/>
      <c r="RLP131" s="65"/>
      <c r="RLR131" s="65"/>
      <c r="RLT131" s="65"/>
      <c r="RLV131" s="65"/>
      <c r="RLX131" s="65"/>
      <c r="RLZ131" s="65"/>
      <c r="RMB131" s="65"/>
      <c r="RMD131" s="65"/>
      <c r="RMF131" s="65"/>
      <c r="RMH131" s="65"/>
      <c r="RMJ131" s="65"/>
      <c r="RML131" s="65"/>
      <c r="RMN131" s="65"/>
      <c r="RMP131" s="65"/>
      <c r="RMR131" s="65"/>
      <c r="RMT131" s="65"/>
      <c r="RMV131" s="65"/>
      <c r="RMX131" s="65"/>
      <c r="RMZ131" s="65"/>
      <c r="RNB131" s="65"/>
      <c r="RND131" s="65"/>
      <c r="RNF131" s="65"/>
      <c r="RNH131" s="65"/>
      <c r="RNJ131" s="65"/>
      <c r="RNL131" s="65"/>
      <c r="RNN131" s="65"/>
      <c r="RNP131" s="65"/>
      <c r="RNR131" s="65"/>
      <c r="RNT131" s="65"/>
      <c r="RNV131" s="65"/>
      <c r="RNX131" s="65"/>
      <c r="RNZ131" s="65"/>
      <c r="ROB131" s="65"/>
      <c r="ROD131" s="65"/>
      <c r="ROF131" s="65"/>
      <c r="ROH131" s="65"/>
      <c r="ROJ131" s="65"/>
      <c r="ROL131" s="65"/>
      <c r="RON131" s="65"/>
      <c r="ROP131" s="65"/>
      <c r="ROR131" s="65"/>
      <c r="ROT131" s="65"/>
      <c r="ROV131" s="65"/>
      <c r="ROX131" s="65"/>
      <c r="ROZ131" s="65"/>
      <c r="RPB131" s="65"/>
      <c r="RPD131" s="65"/>
      <c r="RPF131" s="65"/>
      <c r="RPH131" s="65"/>
      <c r="RPJ131" s="65"/>
      <c r="RPL131" s="65"/>
      <c r="RPN131" s="65"/>
      <c r="RPP131" s="65"/>
      <c r="RPR131" s="65"/>
      <c r="RPT131" s="65"/>
      <c r="RPV131" s="65"/>
      <c r="RPX131" s="65"/>
      <c r="RPZ131" s="65"/>
      <c r="RQB131" s="65"/>
      <c r="RQD131" s="65"/>
      <c r="RQF131" s="65"/>
      <c r="RQH131" s="65"/>
      <c r="RQJ131" s="65"/>
      <c r="RQL131" s="65"/>
      <c r="RQN131" s="65"/>
      <c r="RQP131" s="65"/>
      <c r="RQR131" s="65"/>
      <c r="RQT131" s="65"/>
      <c r="RQV131" s="65"/>
      <c r="RQX131" s="65"/>
      <c r="RQZ131" s="65"/>
      <c r="RRB131" s="65"/>
      <c r="RRD131" s="65"/>
      <c r="RRF131" s="65"/>
      <c r="RRH131" s="65"/>
      <c r="RRJ131" s="65"/>
      <c r="RRL131" s="65"/>
      <c r="RRN131" s="65"/>
      <c r="RRP131" s="65"/>
      <c r="RRR131" s="65"/>
      <c r="RRT131" s="65"/>
      <c r="RRV131" s="65"/>
      <c r="RRX131" s="65"/>
      <c r="RRZ131" s="65"/>
      <c r="RSB131" s="65"/>
      <c r="RSD131" s="65"/>
      <c r="RSF131" s="65"/>
      <c r="RSH131" s="65"/>
      <c r="RSJ131" s="65"/>
      <c r="RSL131" s="65"/>
      <c r="RSN131" s="65"/>
      <c r="RSP131" s="65"/>
      <c r="RSR131" s="65"/>
      <c r="RST131" s="65"/>
      <c r="RSV131" s="65"/>
      <c r="RSX131" s="65"/>
      <c r="RSZ131" s="65"/>
      <c r="RTB131" s="65"/>
      <c r="RTD131" s="65"/>
      <c r="RTF131" s="65"/>
      <c r="RTH131" s="65"/>
      <c r="RTJ131" s="65"/>
      <c r="RTL131" s="65"/>
      <c r="RTN131" s="65"/>
      <c r="RTP131" s="65"/>
      <c r="RTR131" s="65"/>
      <c r="RTT131" s="65"/>
      <c r="RTV131" s="65"/>
      <c r="RTX131" s="65"/>
      <c r="RTZ131" s="65"/>
      <c r="RUB131" s="65"/>
      <c r="RUD131" s="65"/>
      <c r="RUF131" s="65"/>
      <c r="RUH131" s="65"/>
      <c r="RUJ131" s="65"/>
      <c r="RUL131" s="65"/>
      <c r="RUN131" s="65"/>
      <c r="RUP131" s="65"/>
      <c r="RUR131" s="65"/>
      <c r="RUT131" s="65"/>
      <c r="RUV131" s="65"/>
      <c r="RUX131" s="65"/>
      <c r="RUZ131" s="65"/>
      <c r="RVB131" s="65"/>
      <c r="RVD131" s="65"/>
      <c r="RVF131" s="65"/>
      <c r="RVH131" s="65"/>
      <c r="RVJ131" s="65"/>
      <c r="RVL131" s="65"/>
      <c r="RVN131" s="65"/>
      <c r="RVP131" s="65"/>
      <c r="RVR131" s="65"/>
      <c r="RVT131" s="65"/>
      <c r="RVV131" s="65"/>
      <c r="RVX131" s="65"/>
      <c r="RVZ131" s="65"/>
      <c r="RWB131" s="65"/>
      <c r="RWD131" s="65"/>
      <c r="RWF131" s="65"/>
      <c r="RWH131" s="65"/>
      <c r="RWJ131" s="65"/>
      <c r="RWL131" s="65"/>
      <c r="RWN131" s="65"/>
      <c r="RWP131" s="65"/>
      <c r="RWR131" s="65"/>
      <c r="RWT131" s="65"/>
      <c r="RWV131" s="65"/>
      <c r="RWX131" s="65"/>
      <c r="RWZ131" s="65"/>
      <c r="RXB131" s="65"/>
      <c r="RXD131" s="65"/>
      <c r="RXF131" s="65"/>
      <c r="RXH131" s="65"/>
      <c r="RXJ131" s="65"/>
      <c r="RXL131" s="65"/>
      <c r="RXN131" s="65"/>
      <c r="RXP131" s="65"/>
      <c r="RXR131" s="65"/>
      <c r="RXT131" s="65"/>
      <c r="RXV131" s="65"/>
      <c r="RXX131" s="65"/>
      <c r="RXZ131" s="65"/>
      <c r="RYB131" s="65"/>
      <c r="RYD131" s="65"/>
      <c r="RYF131" s="65"/>
      <c r="RYH131" s="65"/>
      <c r="RYJ131" s="65"/>
      <c r="RYL131" s="65"/>
      <c r="RYN131" s="65"/>
      <c r="RYP131" s="65"/>
      <c r="RYR131" s="65"/>
      <c r="RYT131" s="65"/>
      <c r="RYV131" s="65"/>
      <c r="RYX131" s="65"/>
      <c r="RYZ131" s="65"/>
      <c r="RZB131" s="65"/>
      <c r="RZD131" s="65"/>
      <c r="RZF131" s="65"/>
      <c r="RZH131" s="65"/>
      <c r="RZJ131" s="65"/>
      <c r="RZL131" s="65"/>
      <c r="RZN131" s="65"/>
      <c r="RZP131" s="65"/>
      <c r="RZR131" s="65"/>
      <c r="RZT131" s="65"/>
      <c r="RZV131" s="65"/>
      <c r="RZX131" s="65"/>
      <c r="RZZ131" s="65"/>
      <c r="SAB131" s="65"/>
      <c r="SAD131" s="65"/>
      <c r="SAF131" s="65"/>
      <c r="SAH131" s="65"/>
      <c r="SAJ131" s="65"/>
      <c r="SAL131" s="65"/>
      <c r="SAN131" s="65"/>
      <c r="SAP131" s="65"/>
      <c r="SAR131" s="65"/>
      <c r="SAT131" s="65"/>
      <c r="SAV131" s="65"/>
      <c r="SAX131" s="65"/>
      <c r="SAZ131" s="65"/>
      <c r="SBB131" s="65"/>
      <c r="SBD131" s="65"/>
      <c r="SBF131" s="65"/>
      <c r="SBH131" s="65"/>
      <c r="SBJ131" s="65"/>
      <c r="SBL131" s="65"/>
      <c r="SBN131" s="65"/>
      <c r="SBP131" s="65"/>
      <c r="SBR131" s="65"/>
      <c r="SBT131" s="65"/>
      <c r="SBV131" s="65"/>
      <c r="SBX131" s="65"/>
      <c r="SBZ131" s="65"/>
      <c r="SCB131" s="65"/>
      <c r="SCD131" s="65"/>
      <c r="SCF131" s="65"/>
      <c r="SCH131" s="65"/>
      <c r="SCJ131" s="65"/>
      <c r="SCL131" s="65"/>
      <c r="SCN131" s="65"/>
      <c r="SCP131" s="65"/>
      <c r="SCR131" s="65"/>
      <c r="SCT131" s="65"/>
      <c r="SCV131" s="65"/>
      <c r="SCX131" s="65"/>
      <c r="SCZ131" s="65"/>
      <c r="SDB131" s="65"/>
      <c r="SDD131" s="65"/>
      <c r="SDF131" s="65"/>
      <c r="SDH131" s="65"/>
      <c r="SDJ131" s="65"/>
      <c r="SDL131" s="65"/>
      <c r="SDN131" s="65"/>
      <c r="SDP131" s="65"/>
      <c r="SDR131" s="65"/>
      <c r="SDT131" s="65"/>
      <c r="SDV131" s="65"/>
      <c r="SDX131" s="65"/>
      <c r="SDZ131" s="65"/>
      <c r="SEB131" s="65"/>
      <c r="SED131" s="65"/>
      <c r="SEF131" s="65"/>
      <c r="SEH131" s="65"/>
      <c r="SEJ131" s="65"/>
      <c r="SEL131" s="65"/>
      <c r="SEN131" s="65"/>
      <c r="SEP131" s="65"/>
      <c r="SER131" s="65"/>
      <c r="SET131" s="65"/>
      <c r="SEV131" s="65"/>
      <c r="SEX131" s="65"/>
      <c r="SEZ131" s="65"/>
      <c r="SFB131" s="65"/>
      <c r="SFD131" s="65"/>
      <c r="SFF131" s="65"/>
      <c r="SFH131" s="65"/>
      <c r="SFJ131" s="65"/>
      <c r="SFL131" s="65"/>
      <c r="SFN131" s="65"/>
      <c r="SFP131" s="65"/>
      <c r="SFR131" s="65"/>
      <c r="SFT131" s="65"/>
      <c r="SFV131" s="65"/>
      <c r="SFX131" s="65"/>
      <c r="SFZ131" s="65"/>
      <c r="SGB131" s="65"/>
      <c r="SGD131" s="65"/>
      <c r="SGF131" s="65"/>
      <c r="SGH131" s="65"/>
      <c r="SGJ131" s="65"/>
      <c r="SGL131" s="65"/>
      <c r="SGN131" s="65"/>
      <c r="SGP131" s="65"/>
      <c r="SGR131" s="65"/>
      <c r="SGT131" s="65"/>
      <c r="SGV131" s="65"/>
      <c r="SGX131" s="65"/>
      <c r="SGZ131" s="65"/>
      <c r="SHB131" s="65"/>
      <c r="SHD131" s="65"/>
      <c r="SHF131" s="65"/>
      <c r="SHH131" s="65"/>
      <c r="SHJ131" s="65"/>
      <c r="SHL131" s="65"/>
      <c r="SHN131" s="65"/>
      <c r="SHP131" s="65"/>
      <c r="SHR131" s="65"/>
      <c r="SHT131" s="65"/>
      <c r="SHV131" s="65"/>
      <c r="SHX131" s="65"/>
      <c r="SHZ131" s="65"/>
      <c r="SIB131" s="65"/>
      <c r="SID131" s="65"/>
      <c r="SIF131" s="65"/>
      <c r="SIH131" s="65"/>
      <c r="SIJ131" s="65"/>
      <c r="SIL131" s="65"/>
      <c r="SIN131" s="65"/>
      <c r="SIP131" s="65"/>
      <c r="SIR131" s="65"/>
      <c r="SIT131" s="65"/>
      <c r="SIV131" s="65"/>
      <c r="SIX131" s="65"/>
      <c r="SIZ131" s="65"/>
      <c r="SJB131" s="65"/>
      <c r="SJD131" s="65"/>
      <c r="SJF131" s="65"/>
      <c r="SJH131" s="65"/>
      <c r="SJJ131" s="65"/>
      <c r="SJL131" s="65"/>
      <c r="SJN131" s="65"/>
      <c r="SJP131" s="65"/>
      <c r="SJR131" s="65"/>
      <c r="SJT131" s="65"/>
      <c r="SJV131" s="65"/>
      <c r="SJX131" s="65"/>
      <c r="SJZ131" s="65"/>
      <c r="SKB131" s="65"/>
      <c r="SKD131" s="65"/>
      <c r="SKF131" s="65"/>
      <c r="SKH131" s="65"/>
      <c r="SKJ131" s="65"/>
      <c r="SKL131" s="65"/>
      <c r="SKN131" s="65"/>
      <c r="SKP131" s="65"/>
      <c r="SKR131" s="65"/>
      <c r="SKT131" s="65"/>
      <c r="SKV131" s="65"/>
      <c r="SKX131" s="65"/>
      <c r="SKZ131" s="65"/>
      <c r="SLB131" s="65"/>
      <c r="SLD131" s="65"/>
      <c r="SLF131" s="65"/>
      <c r="SLH131" s="65"/>
      <c r="SLJ131" s="65"/>
      <c r="SLL131" s="65"/>
      <c r="SLN131" s="65"/>
      <c r="SLP131" s="65"/>
      <c r="SLR131" s="65"/>
      <c r="SLT131" s="65"/>
      <c r="SLV131" s="65"/>
      <c r="SLX131" s="65"/>
      <c r="SLZ131" s="65"/>
      <c r="SMB131" s="65"/>
      <c r="SMD131" s="65"/>
      <c r="SMF131" s="65"/>
      <c r="SMH131" s="65"/>
      <c r="SMJ131" s="65"/>
      <c r="SML131" s="65"/>
      <c r="SMN131" s="65"/>
      <c r="SMP131" s="65"/>
      <c r="SMR131" s="65"/>
      <c r="SMT131" s="65"/>
      <c r="SMV131" s="65"/>
      <c r="SMX131" s="65"/>
      <c r="SMZ131" s="65"/>
      <c r="SNB131" s="65"/>
      <c r="SND131" s="65"/>
      <c r="SNF131" s="65"/>
      <c r="SNH131" s="65"/>
      <c r="SNJ131" s="65"/>
      <c r="SNL131" s="65"/>
      <c r="SNN131" s="65"/>
      <c r="SNP131" s="65"/>
      <c r="SNR131" s="65"/>
      <c r="SNT131" s="65"/>
      <c r="SNV131" s="65"/>
      <c r="SNX131" s="65"/>
      <c r="SNZ131" s="65"/>
      <c r="SOB131" s="65"/>
      <c r="SOD131" s="65"/>
      <c r="SOF131" s="65"/>
      <c r="SOH131" s="65"/>
      <c r="SOJ131" s="65"/>
      <c r="SOL131" s="65"/>
      <c r="SON131" s="65"/>
      <c r="SOP131" s="65"/>
      <c r="SOR131" s="65"/>
      <c r="SOT131" s="65"/>
      <c r="SOV131" s="65"/>
      <c r="SOX131" s="65"/>
      <c r="SOZ131" s="65"/>
      <c r="SPB131" s="65"/>
      <c r="SPD131" s="65"/>
      <c r="SPF131" s="65"/>
      <c r="SPH131" s="65"/>
      <c r="SPJ131" s="65"/>
      <c r="SPL131" s="65"/>
      <c r="SPN131" s="65"/>
      <c r="SPP131" s="65"/>
      <c r="SPR131" s="65"/>
      <c r="SPT131" s="65"/>
      <c r="SPV131" s="65"/>
      <c r="SPX131" s="65"/>
      <c r="SPZ131" s="65"/>
      <c r="SQB131" s="65"/>
      <c r="SQD131" s="65"/>
      <c r="SQF131" s="65"/>
      <c r="SQH131" s="65"/>
      <c r="SQJ131" s="65"/>
      <c r="SQL131" s="65"/>
      <c r="SQN131" s="65"/>
      <c r="SQP131" s="65"/>
      <c r="SQR131" s="65"/>
      <c r="SQT131" s="65"/>
      <c r="SQV131" s="65"/>
      <c r="SQX131" s="65"/>
      <c r="SQZ131" s="65"/>
      <c r="SRB131" s="65"/>
      <c r="SRD131" s="65"/>
      <c r="SRF131" s="65"/>
      <c r="SRH131" s="65"/>
      <c r="SRJ131" s="65"/>
      <c r="SRL131" s="65"/>
      <c r="SRN131" s="65"/>
      <c r="SRP131" s="65"/>
      <c r="SRR131" s="65"/>
      <c r="SRT131" s="65"/>
      <c r="SRV131" s="65"/>
      <c r="SRX131" s="65"/>
      <c r="SRZ131" s="65"/>
      <c r="SSB131" s="65"/>
      <c r="SSD131" s="65"/>
      <c r="SSF131" s="65"/>
      <c r="SSH131" s="65"/>
      <c r="SSJ131" s="65"/>
      <c r="SSL131" s="65"/>
      <c r="SSN131" s="65"/>
      <c r="SSP131" s="65"/>
      <c r="SSR131" s="65"/>
      <c r="SST131" s="65"/>
      <c r="SSV131" s="65"/>
      <c r="SSX131" s="65"/>
      <c r="SSZ131" s="65"/>
      <c r="STB131" s="65"/>
      <c r="STD131" s="65"/>
      <c r="STF131" s="65"/>
      <c r="STH131" s="65"/>
      <c r="STJ131" s="65"/>
      <c r="STL131" s="65"/>
      <c r="STN131" s="65"/>
      <c r="STP131" s="65"/>
      <c r="STR131" s="65"/>
      <c r="STT131" s="65"/>
      <c r="STV131" s="65"/>
      <c r="STX131" s="65"/>
      <c r="STZ131" s="65"/>
      <c r="SUB131" s="65"/>
      <c r="SUD131" s="65"/>
      <c r="SUF131" s="65"/>
      <c r="SUH131" s="65"/>
      <c r="SUJ131" s="65"/>
      <c r="SUL131" s="65"/>
      <c r="SUN131" s="65"/>
      <c r="SUP131" s="65"/>
      <c r="SUR131" s="65"/>
      <c r="SUT131" s="65"/>
      <c r="SUV131" s="65"/>
      <c r="SUX131" s="65"/>
      <c r="SUZ131" s="65"/>
      <c r="SVB131" s="65"/>
      <c r="SVD131" s="65"/>
      <c r="SVF131" s="65"/>
      <c r="SVH131" s="65"/>
      <c r="SVJ131" s="65"/>
      <c r="SVL131" s="65"/>
      <c r="SVN131" s="65"/>
      <c r="SVP131" s="65"/>
      <c r="SVR131" s="65"/>
      <c r="SVT131" s="65"/>
      <c r="SVV131" s="65"/>
      <c r="SVX131" s="65"/>
      <c r="SVZ131" s="65"/>
      <c r="SWB131" s="65"/>
      <c r="SWD131" s="65"/>
      <c r="SWF131" s="65"/>
      <c r="SWH131" s="65"/>
      <c r="SWJ131" s="65"/>
      <c r="SWL131" s="65"/>
      <c r="SWN131" s="65"/>
      <c r="SWP131" s="65"/>
      <c r="SWR131" s="65"/>
      <c r="SWT131" s="65"/>
      <c r="SWV131" s="65"/>
      <c r="SWX131" s="65"/>
      <c r="SWZ131" s="65"/>
      <c r="SXB131" s="65"/>
      <c r="SXD131" s="65"/>
      <c r="SXF131" s="65"/>
      <c r="SXH131" s="65"/>
      <c r="SXJ131" s="65"/>
      <c r="SXL131" s="65"/>
      <c r="SXN131" s="65"/>
      <c r="SXP131" s="65"/>
      <c r="SXR131" s="65"/>
      <c r="SXT131" s="65"/>
      <c r="SXV131" s="65"/>
      <c r="SXX131" s="65"/>
      <c r="SXZ131" s="65"/>
      <c r="SYB131" s="65"/>
      <c r="SYD131" s="65"/>
      <c r="SYF131" s="65"/>
      <c r="SYH131" s="65"/>
      <c r="SYJ131" s="65"/>
      <c r="SYL131" s="65"/>
      <c r="SYN131" s="65"/>
      <c r="SYP131" s="65"/>
      <c r="SYR131" s="65"/>
      <c r="SYT131" s="65"/>
      <c r="SYV131" s="65"/>
      <c r="SYX131" s="65"/>
      <c r="SYZ131" s="65"/>
      <c r="SZB131" s="65"/>
      <c r="SZD131" s="65"/>
      <c r="SZF131" s="65"/>
      <c r="SZH131" s="65"/>
      <c r="SZJ131" s="65"/>
      <c r="SZL131" s="65"/>
      <c r="SZN131" s="65"/>
      <c r="SZP131" s="65"/>
      <c r="SZR131" s="65"/>
      <c r="SZT131" s="65"/>
      <c r="SZV131" s="65"/>
      <c r="SZX131" s="65"/>
      <c r="SZZ131" s="65"/>
      <c r="TAB131" s="65"/>
      <c r="TAD131" s="65"/>
      <c r="TAF131" s="65"/>
      <c r="TAH131" s="65"/>
      <c r="TAJ131" s="65"/>
      <c r="TAL131" s="65"/>
      <c r="TAN131" s="65"/>
      <c r="TAP131" s="65"/>
      <c r="TAR131" s="65"/>
      <c r="TAT131" s="65"/>
      <c r="TAV131" s="65"/>
      <c r="TAX131" s="65"/>
      <c r="TAZ131" s="65"/>
      <c r="TBB131" s="65"/>
      <c r="TBD131" s="65"/>
      <c r="TBF131" s="65"/>
      <c r="TBH131" s="65"/>
      <c r="TBJ131" s="65"/>
      <c r="TBL131" s="65"/>
      <c r="TBN131" s="65"/>
      <c r="TBP131" s="65"/>
      <c r="TBR131" s="65"/>
      <c r="TBT131" s="65"/>
      <c r="TBV131" s="65"/>
      <c r="TBX131" s="65"/>
      <c r="TBZ131" s="65"/>
      <c r="TCB131" s="65"/>
      <c r="TCD131" s="65"/>
      <c r="TCF131" s="65"/>
      <c r="TCH131" s="65"/>
      <c r="TCJ131" s="65"/>
      <c r="TCL131" s="65"/>
      <c r="TCN131" s="65"/>
      <c r="TCP131" s="65"/>
      <c r="TCR131" s="65"/>
      <c r="TCT131" s="65"/>
      <c r="TCV131" s="65"/>
      <c r="TCX131" s="65"/>
      <c r="TCZ131" s="65"/>
      <c r="TDB131" s="65"/>
      <c r="TDD131" s="65"/>
      <c r="TDF131" s="65"/>
      <c r="TDH131" s="65"/>
      <c r="TDJ131" s="65"/>
      <c r="TDL131" s="65"/>
      <c r="TDN131" s="65"/>
      <c r="TDP131" s="65"/>
      <c r="TDR131" s="65"/>
      <c r="TDT131" s="65"/>
      <c r="TDV131" s="65"/>
      <c r="TDX131" s="65"/>
      <c r="TDZ131" s="65"/>
      <c r="TEB131" s="65"/>
      <c r="TED131" s="65"/>
      <c r="TEF131" s="65"/>
      <c r="TEH131" s="65"/>
      <c r="TEJ131" s="65"/>
      <c r="TEL131" s="65"/>
      <c r="TEN131" s="65"/>
      <c r="TEP131" s="65"/>
      <c r="TER131" s="65"/>
      <c r="TET131" s="65"/>
      <c r="TEV131" s="65"/>
      <c r="TEX131" s="65"/>
      <c r="TEZ131" s="65"/>
      <c r="TFB131" s="65"/>
      <c r="TFD131" s="65"/>
      <c r="TFF131" s="65"/>
      <c r="TFH131" s="65"/>
      <c r="TFJ131" s="65"/>
      <c r="TFL131" s="65"/>
      <c r="TFN131" s="65"/>
      <c r="TFP131" s="65"/>
      <c r="TFR131" s="65"/>
      <c r="TFT131" s="65"/>
      <c r="TFV131" s="65"/>
      <c r="TFX131" s="65"/>
      <c r="TFZ131" s="65"/>
      <c r="TGB131" s="65"/>
      <c r="TGD131" s="65"/>
      <c r="TGF131" s="65"/>
      <c r="TGH131" s="65"/>
      <c r="TGJ131" s="65"/>
      <c r="TGL131" s="65"/>
      <c r="TGN131" s="65"/>
      <c r="TGP131" s="65"/>
      <c r="TGR131" s="65"/>
      <c r="TGT131" s="65"/>
      <c r="TGV131" s="65"/>
      <c r="TGX131" s="65"/>
      <c r="TGZ131" s="65"/>
      <c r="THB131" s="65"/>
      <c r="THD131" s="65"/>
      <c r="THF131" s="65"/>
      <c r="THH131" s="65"/>
      <c r="THJ131" s="65"/>
      <c r="THL131" s="65"/>
      <c r="THN131" s="65"/>
      <c r="THP131" s="65"/>
      <c r="THR131" s="65"/>
      <c r="THT131" s="65"/>
      <c r="THV131" s="65"/>
      <c r="THX131" s="65"/>
      <c r="THZ131" s="65"/>
      <c r="TIB131" s="65"/>
      <c r="TID131" s="65"/>
      <c r="TIF131" s="65"/>
      <c r="TIH131" s="65"/>
      <c r="TIJ131" s="65"/>
      <c r="TIL131" s="65"/>
      <c r="TIN131" s="65"/>
      <c r="TIP131" s="65"/>
      <c r="TIR131" s="65"/>
      <c r="TIT131" s="65"/>
      <c r="TIV131" s="65"/>
      <c r="TIX131" s="65"/>
      <c r="TIZ131" s="65"/>
      <c r="TJB131" s="65"/>
      <c r="TJD131" s="65"/>
      <c r="TJF131" s="65"/>
      <c r="TJH131" s="65"/>
      <c r="TJJ131" s="65"/>
      <c r="TJL131" s="65"/>
      <c r="TJN131" s="65"/>
      <c r="TJP131" s="65"/>
      <c r="TJR131" s="65"/>
      <c r="TJT131" s="65"/>
      <c r="TJV131" s="65"/>
      <c r="TJX131" s="65"/>
      <c r="TJZ131" s="65"/>
      <c r="TKB131" s="65"/>
      <c r="TKD131" s="65"/>
      <c r="TKF131" s="65"/>
      <c r="TKH131" s="65"/>
      <c r="TKJ131" s="65"/>
      <c r="TKL131" s="65"/>
      <c r="TKN131" s="65"/>
      <c r="TKP131" s="65"/>
      <c r="TKR131" s="65"/>
      <c r="TKT131" s="65"/>
      <c r="TKV131" s="65"/>
      <c r="TKX131" s="65"/>
      <c r="TKZ131" s="65"/>
      <c r="TLB131" s="65"/>
      <c r="TLD131" s="65"/>
      <c r="TLF131" s="65"/>
      <c r="TLH131" s="65"/>
      <c r="TLJ131" s="65"/>
      <c r="TLL131" s="65"/>
      <c r="TLN131" s="65"/>
      <c r="TLP131" s="65"/>
      <c r="TLR131" s="65"/>
      <c r="TLT131" s="65"/>
      <c r="TLV131" s="65"/>
      <c r="TLX131" s="65"/>
      <c r="TLZ131" s="65"/>
      <c r="TMB131" s="65"/>
      <c r="TMD131" s="65"/>
      <c r="TMF131" s="65"/>
      <c r="TMH131" s="65"/>
      <c r="TMJ131" s="65"/>
      <c r="TML131" s="65"/>
      <c r="TMN131" s="65"/>
      <c r="TMP131" s="65"/>
      <c r="TMR131" s="65"/>
      <c r="TMT131" s="65"/>
      <c r="TMV131" s="65"/>
      <c r="TMX131" s="65"/>
      <c r="TMZ131" s="65"/>
      <c r="TNB131" s="65"/>
      <c r="TND131" s="65"/>
      <c r="TNF131" s="65"/>
      <c r="TNH131" s="65"/>
      <c r="TNJ131" s="65"/>
      <c r="TNL131" s="65"/>
      <c r="TNN131" s="65"/>
      <c r="TNP131" s="65"/>
      <c r="TNR131" s="65"/>
      <c r="TNT131" s="65"/>
      <c r="TNV131" s="65"/>
      <c r="TNX131" s="65"/>
      <c r="TNZ131" s="65"/>
      <c r="TOB131" s="65"/>
      <c r="TOD131" s="65"/>
      <c r="TOF131" s="65"/>
      <c r="TOH131" s="65"/>
      <c r="TOJ131" s="65"/>
      <c r="TOL131" s="65"/>
      <c r="TON131" s="65"/>
      <c r="TOP131" s="65"/>
      <c r="TOR131" s="65"/>
      <c r="TOT131" s="65"/>
      <c r="TOV131" s="65"/>
      <c r="TOX131" s="65"/>
      <c r="TOZ131" s="65"/>
      <c r="TPB131" s="65"/>
      <c r="TPD131" s="65"/>
      <c r="TPF131" s="65"/>
      <c r="TPH131" s="65"/>
      <c r="TPJ131" s="65"/>
      <c r="TPL131" s="65"/>
      <c r="TPN131" s="65"/>
      <c r="TPP131" s="65"/>
      <c r="TPR131" s="65"/>
      <c r="TPT131" s="65"/>
      <c r="TPV131" s="65"/>
      <c r="TPX131" s="65"/>
      <c r="TPZ131" s="65"/>
      <c r="TQB131" s="65"/>
      <c r="TQD131" s="65"/>
      <c r="TQF131" s="65"/>
      <c r="TQH131" s="65"/>
      <c r="TQJ131" s="65"/>
      <c r="TQL131" s="65"/>
      <c r="TQN131" s="65"/>
      <c r="TQP131" s="65"/>
      <c r="TQR131" s="65"/>
      <c r="TQT131" s="65"/>
      <c r="TQV131" s="65"/>
      <c r="TQX131" s="65"/>
      <c r="TQZ131" s="65"/>
      <c r="TRB131" s="65"/>
      <c r="TRD131" s="65"/>
      <c r="TRF131" s="65"/>
      <c r="TRH131" s="65"/>
      <c r="TRJ131" s="65"/>
      <c r="TRL131" s="65"/>
      <c r="TRN131" s="65"/>
      <c r="TRP131" s="65"/>
      <c r="TRR131" s="65"/>
      <c r="TRT131" s="65"/>
      <c r="TRV131" s="65"/>
      <c r="TRX131" s="65"/>
      <c r="TRZ131" s="65"/>
      <c r="TSB131" s="65"/>
      <c r="TSD131" s="65"/>
      <c r="TSF131" s="65"/>
      <c r="TSH131" s="65"/>
      <c r="TSJ131" s="65"/>
      <c r="TSL131" s="65"/>
      <c r="TSN131" s="65"/>
      <c r="TSP131" s="65"/>
      <c r="TSR131" s="65"/>
      <c r="TST131" s="65"/>
      <c r="TSV131" s="65"/>
      <c r="TSX131" s="65"/>
      <c r="TSZ131" s="65"/>
      <c r="TTB131" s="65"/>
      <c r="TTD131" s="65"/>
      <c r="TTF131" s="65"/>
      <c r="TTH131" s="65"/>
      <c r="TTJ131" s="65"/>
      <c r="TTL131" s="65"/>
      <c r="TTN131" s="65"/>
      <c r="TTP131" s="65"/>
      <c r="TTR131" s="65"/>
      <c r="TTT131" s="65"/>
      <c r="TTV131" s="65"/>
      <c r="TTX131" s="65"/>
      <c r="TTZ131" s="65"/>
      <c r="TUB131" s="65"/>
      <c r="TUD131" s="65"/>
      <c r="TUF131" s="65"/>
      <c r="TUH131" s="65"/>
      <c r="TUJ131" s="65"/>
      <c r="TUL131" s="65"/>
      <c r="TUN131" s="65"/>
      <c r="TUP131" s="65"/>
      <c r="TUR131" s="65"/>
      <c r="TUT131" s="65"/>
      <c r="TUV131" s="65"/>
      <c r="TUX131" s="65"/>
      <c r="TUZ131" s="65"/>
      <c r="TVB131" s="65"/>
      <c r="TVD131" s="65"/>
      <c r="TVF131" s="65"/>
      <c r="TVH131" s="65"/>
      <c r="TVJ131" s="65"/>
      <c r="TVL131" s="65"/>
      <c r="TVN131" s="65"/>
      <c r="TVP131" s="65"/>
      <c r="TVR131" s="65"/>
      <c r="TVT131" s="65"/>
      <c r="TVV131" s="65"/>
      <c r="TVX131" s="65"/>
      <c r="TVZ131" s="65"/>
      <c r="TWB131" s="65"/>
      <c r="TWD131" s="65"/>
      <c r="TWF131" s="65"/>
      <c r="TWH131" s="65"/>
      <c r="TWJ131" s="65"/>
      <c r="TWL131" s="65"/>
      <c r="TWN131" s="65"/>
      <c r="TWP131" s="65"/>
      <c r="TWR131" s="65"/>
      <c r="TWT131" s="65"/>
      <c r="TWV131" s="65"/>
      <c r="TWX131" s="65"/>
      <c r="TWZ131" s="65"/>
      <c r="TXB131" s="65"/>
      <c r="TXD131" s="65"/>
      <c r="TXF131" s="65"/>
      <c r="TXH131" s="65"/>
      <c r="TXJ131" s="65"/>
      <c r="TXL131" s="65"/>
      <c r="TXN131" s="65"/>
      <c r="TXP131" s="65"/>
      <c r="TXR131" s="65"/>
      <c r="TXT131" s="65"/>
      <c r="TXV131" s="65"/>
      <c r="TXX131" s="65"/>
      <c r="TXZ131" s="65"/>
      <c r="TYB131" s="65"/>
      <c r="TYD131" s="65"/>
      <c r="TYF131" s="65"/>
      <c r="TYH131" s="65"/>
      <c r="TYJ131" s="65"/>
      <c r="TYL131" s="65"/>
      <c r="TYN131" s="65"/>
      <c r="TYP131" s="65"/>
      <c r="TYR131" s="65"/>
      <c r="TYT131" s="65"/>
      <c r="TYV131" s="65"/>
      <c r="TYX131" s="65"/>
      <c r="TYZ131" s="65"/>
      <c r="TZB131" s="65"/>
      <c r="TZD131" s="65"/>
      <c r="TZF131" s="65"/>
      <c r="TZH131" s="65"/>
      <c r="TZJ131" s="65"/>
      <c r="TZL131" s="65"/>
      <c r="TZN131" s="65"/>
      <c r="TZP131" s="65"/>
      <c r="TZR131" s="65"/>
      <c r="TZT131" s="65"/>
      <c r="TZV131" s="65"/>
      <c r="TZX131" s="65"/>
      <c r="TZZ131" s="65"/>
      <c r="UAB131" s="65"/>
      <c r="UAD131" s="65"/>
      <c r="UAF131" s="65"/>
      <c r="UAH131" s="65"/>
      <c r="UAJ131" s="65"/>
      <c r="UAL131" s="65"/>
      <c r="UAN131" s="65"/>
      <c r="UAP131" s="65"/>
      <c r="UAR131" s="65"/>
      <c r="UAT131" s="65"/>
      <c r="UAV131" s="65"/>
      <c r="UAX131" s="65"/>
      <c r="UAZ131" s="65"/>
      <c r="UBB131" s="65"/>
      <c r="UBD131" s="65"/>
      <c r="UBF131" s="65"/>
      <c r="UBH131" s="65"/>
      <c r="UBJ131" s="65"/>
      <c r="UBL131" s="65"/>
      <c r="UBN131" s="65"/>
      <c r="UBP131" s="65"/>
      <c r="UBR131" s="65"/>
      <c r="UBT131" s="65"/>
      <c r="UBV131" s="65"/>
      <c r="UBX131" s="65"/>
      <c r="UBZ131" s="65"/>
      <c r="UCB131" s="65"/>
      <c r="UCD131" s="65"/>
      <c r="UCF131" s="65"/>
      <c r="UCH131" s="65"/>
      <c r="UCJ131" s="65"/>
      <c r="UCL131" s="65"/>
      <c r="UCN131" s="65"/>
      <c r="UCP131" s="65"/>
      <c r="UCR131" s="65"/>
      <c r="UCT131" s="65"/>
      <c r="UCV131" s="65"/>
      <c r="UCX131" s="65"/>
      <c r="UCZ131" s="65"/>
      <c r="UDB131" s="65"/>
      <c r="UDD131" s="65"/>
      <c r="UDF131" s="65"/>
      <c r="UDH131" s="65"/>
      <c r="UDJ131" s="65"/>
      <c r="UDL131" s="65"/>
      <c r="UDN131" s="65"/>
      <c r="UDP131" s="65"/>
      <c r="UDR131" s="65"/>
      <c r="UDT131" s="65"/>
      <c r="UDV131" s="65"/>
      <c r="UDX131" s="65"/>
      <c r="UDZ131" s="65"/>
      <c r="UEB131" s="65"/>
      <c r="UED131" s="65"/>
      <c r="UEF131" s="65"/>
      <c r="UEH131" s="65"/>
      <c r="UEJ131" s="65"/>
      <c r="UEL131" s="65"/>
      <c r="UEN131" s="65"/>
      <c r="UEP131" s="65"/>
      <c r="UER131" s="65"/>
      <c r="UET131" s="65"/>
      <c r="UEV131" s="65"/>
      <c r="UEX131" s="65"/>
      <c r="UEZ131" s="65"/>
      <c r="UFB131" s="65"/>
      <c r="UFD131" s="65"/>
      <c r="UFF131" s="65"/>
      <c r="UFH131" s="65"/>
      <c r="UFJ131" s="65"/>
      <c r="UFL131" s="65"/>
      <c r="UFN131" s="65"/>
      <c r="UFP131" s="65"/>
      <c r="UFR131" s="65"/>
      <c r="UFT131" s="65"/>
      <c r="UFV131" s="65"/>
      <c r="UFX131" s="65"/>
      <c r="UFZ131" s="65"/>
      <c r="UGB131" s="65"/>
      <c r="UGD131" s="65"/>
      <c r="UGF131" s="65"/>
      <c r="UGH131" s="65"/>
      <c r="UGJ131" s="65"/>
      <c r="UGL131" s="65"/>
      <c r="UGN131" s="65"/>
      <c r="UGP131" s="65"/>
      <c r="UGR131" s="65"/>
      <c r="UGT131" s="65"/>
      <c r="UGV131" s="65"/>
      <c r="UGX131" s="65"/>
      <c r="UGZ131" s="65"/>
      <c r="UHB131" s="65"/>
      <c r="UHD131" s="65"/>
      <c r="UHF131" s="65"/>
      <c r="UHH131" s="65"/>
      <c r="UHJ131" s="65"/>
      <c r="UHL131" s="65"/>
      <c r="UHN131" s="65"/>
      <c r="UHP131" s="65"/>
      <c r="UHR131" s="65"/>
      <c r="UHT131" s="65"/>
      <c r="UHV131" s="65"/>
      <c r="UHX131" s="65"/>
      <c r="UHZ131" s="65"/>
      <c r="UIB131" s="65"/>
      <c r="UID131" s="65"/>
      <c r="UIF131" s="65"/>
      <c r="UIH131" s="65"/>
      <c r="UIJ131" s="65"/>
      <c r="UIL131" s="65"/>
      <c r="UIN131" s="65"/>
      <c r="UIP131" s="65"/>
      <c r="UIR131" s="65"/>
      <c r="UIT131" s="65"/>
      <c r="UIV131" s="65"/>
      <c r="UIX131" s="65"/>
      <c r="UIZ131" s="65"/>
      <c r="UJB131" s="65"/>
      <c r="UJD131" s="65"/>
      <c r="UJF131" s="65"/>
      <c r="UJH131" s="65"/>
      <c r="UJJ131" s="65"/>
      <c r="UJL131" s="65"/>
      <c r="UJN131" s="65"/>
      <c r="UJP131" s="65"/>
      <c r="UJR131" s="65"/>
      <c r="UJT131" s="65"/>
      <c r="UJV131" s="65"/>
      <c r="UJX131" s="65"/>
      <c r="UJZ131" s="65"/>
      <c r="UKB131" s="65"/>
      <c r="UKD131" s="65"/>
      <c r="UKF131" s="65"/>
      <c r="UKH131" s="65"/>
      <c r="UKJ131" s="65"/>
      <c r="UKL131" s="65"/>
      <c r="UKN131" s="65"/>
      <c r="UKP131" s="65"/>
      <c r="UKR131" s="65"/>
      <c r="UKT131" s="65"/>
      <c r="UKV131" s="65"/>
      <c r="UKX131" s="65"/>
      <c r="UKZ131" s="65"/>
      <c r="ULB131" s="65"/>
      <c r="ULD131" s="65"/>
      <c r="ULF131" s="65"/>
      <c r="ULH131" s="65"/>
      <c r="ULJ131" s="65"/>
      <c r="ULL131" s="65"/>
      <c r="ULN131" s="65"/>
      <c r="ULP131" s="65"/>
      <c r="ULR131" s="65"/>
      <c r="ULT131" s="65"/>
      <c r="ULV131" s="65"/>
      <c r="ULX131" s="65"/>
      <c r="ULZ131" s="65"/>
      <c r="UMB131" s="65"/>
      <c r="UMD131" s="65"/>
      <c r="UMF131" s="65"/>
      <c r="UMH131" s="65"/>
      <c r="UMJ131" s="65"/>
      <c r="UML131" s="65"/>
      <c r="UMN131" s="65"/>
      <c r="UMP131" s="65"/>
      <c r="UMR131" s="65"/>
      <c r="UMT131" s="65"/>
      <c r="UMV131" s="65"/>
      <c r="UMX131" s="65"/>
      <c r="UMZ131" s="65"/>
      <c r="UNB131" s="65"/>
      <c r="UND131" s="65"/>
      <c r="UNF131" s="65"/>
      <c r="UNH131" s="65"/>
      <c r="UNJ131" s="65"/>
      <c r="UNL131" s="65"/>
      <c r="UNN131" s="65"/>
      <c r="UNP131" s="65"/>
      <c r="UNR131" s="65"/>
      <c r="UNT131" s="65"/>
      <c r="UNV131" s="65"/>
      <c r="UNX131" s="65"/>
      <c r="UNZ131" s="65"/>
      <c r="UOB131" s="65"/>
      <c r="UOD131" s="65"/>
      <c r="UOF131" s="65"/>
      <c r="UOH131" s="65"/>
      <c r="UOJ131" s="65"/>
      <c r="UOL131" s="65"/>
      <c r="UON131" s="65"/>
      <c r="UOP131" s="65"/>
      <c r="UOR131" s="65"/>
      <c r="UOT131" s="65"/>
      <c r="UOV131" s="65"/>
      <c r="UOX131" s="65"/>
      <c r="UOZ131" s="65"/>
      <c r="UPB131" s="65"/>
      <c r="UPD131" s="65"/>
      <c r="UPF131" s="65"/>
      <c r="UPH131" s="65"/>
      <c r="UPJ131" s="65"/>
      <c r="UPL131" s="65"/>
      <c r="UPN131" s="65"/>
      <c r="UPP131" s="65"/>
      <c r="UPR131" s="65"/>
      <c r="UPT131" s="65"/>
      <c r="UPV131" s="65"/>
      <c r="UPX131" s="65"/>
      <c r="UPZ131" s="65"/>
      <c r="UQB131" s="65"/>
      <c r="UQD131" s="65"/>
      <c r="UQF131" s="65"/>
      <c r="UQH131" s="65"/>
      <c r="UQJ131" s="65"/>
      <c r="UQL131" s="65"/>
      <c r="UQN131" s="65"/>
      <c r="UQP131" s="65"/>
      <c r="UQR131" s="65"/>
      <c r="UQT131" s="65"/>
      <c r="UQV131" s="65"/>
      <c r="UQX131" s="65"/>
      <c r="UQZ131" s="65"/>
      <c r="URB131" s="65"/>
      <c r="URD131" s="65"/>
      <c r="URF131" s="65"/>
      <c r="URH131" s="65"/>
      <c r="URJ131" s="65"/>
      <c r="URL131" s="65"/>
      <c r="URN131" s="65"/>
      <c r="URP131" s="65"/>
      <c r="URR131" s="65"/>
      <c r="URT131" s="65"/>
      <c r="URV131" s="65"/>
      <c r="URX131" s="65"/>
      <c r="URZ131" s="65"/>
      <c r="USB131" s="65"/>
      <c r="USD131" s="65"/>
      <c r="USF131" s="65"/>
      <c r="USH131" s="65"/>
      <c r="USJ131" s="65"/>
      <c r="USL131" s="65"/>
      <c r="USN131" s="65"/>
      <c r="USP131" s="65"/>
      <c r="USR131" s="65"/>
      <c r="UST131" s="65"/>
      <c r="USV131" s="65"/>
      <c r="USX131" s="65"/>
      <c r="USZ131" s="65"/>
      <c r="UTB131" s="65"/>
      <c r="UTD131" s="65"/>
      <c r="UTF131" s="65"/>
      <c r="UTH131" s="65"/>
      <c r="UTJ131" s="65"/>
      <c r="UTL131" s="65"/>
      <c r="UTN131" s="65"/>
      <c r="UTP131" s="65"/>
      <c r="UTR131" s="65"/>
      <c r="UTT131" s="65"/>
      <c r="UTV131" s="65"/>
      <c r="UTX131" s="65"/>
      <c r="UTZ131" s="65"/>
      <c r="UUB131" s="65"/>
      <c r="UUD131" s="65"/>
      <c r="UUF131" s="65"/>
      <c r="UUH131" s="65"/>
      <c r="UUJ131" s="65"/>
      <c r="UUL131" s="65"/>
      <c r="UUN131" s="65"/>
      <c r="UUP131" s="65"/>
      <c r="UUR131" s="65"/>
      <c r="UUT131" s="65"/>
      <c r="UUV131" s="65"/>
      <c r="UUX131" s="65"/>
      <c r="UUZ131" s="65"/>
      <c r="UVB131" s="65"/>
      <c r="UVD131" s="65"/>
      <c r="UVF131" s="65"/>
      <c r="UVH131" s="65"/>
      <c r="UVJ131" s="65"/>
      <c r="UVL131" s="65"/>
      <c r="UVN131" s="65"/>
      <c r="UVP131" s="65"/>
      <c r="UVR131" s="65"/>
      <c r="UVT131" s="65"/>
      <c r="UVV131" s="65"/>
      <c r="UVX131" s="65"/>
      <c r="UVZ131" s="65"/>
      <c r="UWB131" s="65"/>
      <c r="UWD131" s="65"/>
      <c r="UWF131" s="65"/>
      <c r="UWH131" s="65"/>
      <c r="UWJ131" s="65"/>
      <c r="UWL131" s="65"/>
      <c r="UWN131" s="65"/>
      <c r="UWP131" s="65"/>
      <c r="UWR131" s="65"/>
      <c r="UWT131" s="65"/>
      <c r="UWV131" s="65"/>
      <c r="UWX131" s="65"/>
      <c r="UWZ131" s="65"/>
      <c r="UXB131" s="65"/>
      <c r="UXD131" s="65"/>
      <c r="UXF131" s="65"/>
      <c r="UXH131" s="65"/>
      <c r="UXJ131" s="65"/>
      <c r="UXL131" s="65"/>
      <c r="UXN131" s="65"/>
      <c r="UXP131" s="65"/>
      <c r="UXR131" s="65"/>
      <c r="UXT131" s="65"/>
      <c r="UXV131" s="65"/>
      <c r="UXX131" s="65"/>
      <c r="UXZ131" s="65"/>
      <c r="UYB131" s="65"/>
      <c r="UYD131" s="65"/>
      <c r="UYF131" s="65"/>
      <c r="UYH131" s="65"/>
      <c r="UYJ131" s="65"/>
      <c r="UYL131" s="65"/>
      <c r="UYN131" s="65"/>
      <c r="UYP131" s="65"/>
      <c r="UYR131" s="65"/>
      <c r="UYT131" s="65"/>
      <c r="UYV131" s="65"/>
      <c r="UYX131" s="65"/>
      <c r="UYZ131" s="65"/>
      <c r="UZB131" s="65"/>
      <c r="UZD131" s="65"/>
      <c r="UZF131" s="65"/>
      <c r="UZH131" s="65"/>
      <c r="UZJ131" s="65"/>
      <c r="UZL131" s="65"/>
      <c r="UZN131" s="65"/>
      <c r="UZP131" s="65"/>
      <c r="UZR131" s="65"/>
      <c r="UZT131" s="65"/>
      <c r="UZV131" s="65"/>
      <c r="UZX131" s="65"/>
      <c r="UZZ131" s="65"/>
      <c r="VAB131" s="65"/>
      <c r="VAD131" s="65"/>
      <c r="VAF131" s="65"/>
      <c r="VAH131" s="65"/>
      <c r="VAJ131" s="65"/>
      <c r="VAL131" s="65"/>
      <c r="VAN131" s="65"/>
      <c r="VAP131" s="65"/>
      <c r="VAR131" s="65"/>
      <c r="VAT131" s="65"/>
      <c r="VAV131" s="65"/>
      <c r="VAX131" s="65"/>
      <c r="VAZ131" s="65"/>
      <c r="VBB131" s="65"/>
      <c r="VBD131" s="65"/>
      <c r="VBF131" s="65"/>
      <c r="VBH131" s="65"/>
      <c r="VBJ131" s="65"/>
      <c r="VBL131" s="65"/>
      <c r="VBN131" s="65"/>
      <c r="VBP131" s="65"/>
      <c r="VBR131" s="65"/>
      <c r="VBT131" s="65"/>
      <c r="VBV131" s="65"/>
      <c r="VBX131" s="65"/>
      <c r="VBZ131" s="65"/>
      <c r="VCB131" s="65"/>
      <c r="VCD131" s="65"/>
      <c r="VCF131" s="65"/>
      <c r="VCH131" s="65"/>
      <c r="VCJ131" s="65"/>
      <c r="VCL131" s="65"/>
      <c r="VCN131" s="65"/>
      <c r="VCP131" s="65"/>
      <c r="VCR131" s="65"/>
      <c r="VCT131" s="65"/>
      <c r="VCV131" s="65"/>
      <c r="VCX131" s="65"/>
      <c r="VCZ131" s="65"/>
      <c r="VDB131" s="65"/>
      <c r="VDD131" s="65"/>
      <c r="VDF131" s="65"/>
      <c r="VDH131" s="65"/>
      <c r="VDJ131" s="65"/>
      <c r="VDL131" s="65"/>
      <c r="VDN131" s="65"/>
      <c r="VDP131" s="65"/>
      <c r="VDR131" s="65"/>
      <c r="VDT131" s="65"/>
      <c r="VDV131" s="65"/>
      <c r="VDX131" s="65"/>
      <c r="VDZ131" s="65"/>
      <c r="VEB131" s="65"/>
      <c r="VED131" s="65"/>
      <c r="VEF131" s="65"/>
      <c r="VEH131" s="65"/>
      <c r="VEJ131" s="65"/>
      <c r="VEL131" s="65"/>
      <c r="VEN131" s="65"/>
      <c r="VEP131" s="65"/>
      <c r="VER131" s="65"/>
      <c r="VET131" s="65"/>
      <c r="VEV131" s="65"/>
      <c r="VEX131" s="65"/>
      <c r="VEZ131" s="65"/>
      <c r="VFB131" s="65"/>
      <c r="VFD131" s="65"/>
      <c r="VFF131" s="65"/>
      <c r="VFH131" s="65"/>
      <c r="VFJ131" s="65"/>
      <c r="VFL131" s="65"/>
      <c r="VFN131" s="65"/>
      <c r="VFP131" s="65"/>
      <c r="VFR131" s="65"/>
      <c r="VFT131" s="65"/>
      <c r="VFV131" s="65"/>
      <c r="VFX131" s="65"/>
      <c r="VFZ131" s="65"/>
      <c r="VGB131" s="65"/>
      <c r="VGD131" s="65"/>
      <c r="VGF131" s="65"/>
      <c r="VGH131" s="65"/>
      <c r="VGJ131" s="65"/>
      <c r="VGL131" s="65"/>
      <c r="VGN131" s="65"/>
      <c r="VGP131" s="65"/>
      <c r="VGR131" s="65"/>
      <c r="VGT131" s="65"/>
      <c r="VGV131" s="65"/>
      <c r="VGX131" s="65"/>
      <c r="VGZ131" s="65"/>
      <c r="VHB131" s="65"/>
      <c r="VHD131" s="65"/>
      <c r="VHF131" s="65"/>
      <c r="VHH131" s="65"/>
      <c r="VHJ131" s="65"/>
      <c r="VHL131" s="65"/>
      <c r="VHN131" s="65"/>
      <c r="VHP131" s="65"/>
      <c r="VHR131" s="65"/>
      <c r="VHT131" s="65"/>
      <c r="VHV131" s="65"/>
      <c r="VHX131" s="65"/>
      <c r="VHZ131" s="65"/>
      <c r="VIB131" s="65"/>
      <c r="VID131" s="65"/>
      <c r="VIF131" s="65"/>
      <c r="VIH131" s="65"/>
      <c r="VIJ131" s="65"/>
      <c r="VIL131" s="65"/>
      <c r="VIN131" s="65"/>
      <c r="VIP131" s="65"/>
      <c r="VIR131" s="65"/>
      <c r="VIT131" s="65"/>
      <c r="VIV131" s="65"/>
      <c r="VIX131" s="65"/>
      <c r="VIZ131" s="65"/>
      <c r="VJB131" s="65"/>
      <c r="VJD131" s="65"/>
      <c r="VJF131" s="65"/>
      <c r="VJH131" s="65"/>
      <c r="VJJ131" s="65"/>
      <c r="VJL131" s="65"/>
      <c r="VJN131" s="65"/>
      <c r="VJP131" s="65"/>
      <c r="VJR131" s="65"/>
      <c r="VJT131" s="65"/>
      <c r="VJV131" s="65"/>
      <c r="VJX131" s="65"/>
      <c r="VJZ131" s="65"/>
      <c r="VKB131" s="65"/>
      <c r="VKD131" s="65"/>
      <c r="VKF131" s="65"/>
      <c r="VKH131" s="65"/>
      <c r="VKJ131" s="65"/>
      <c r="VKL131" s="65"/>
      <c r="VKN131" s="65"/>
      <c r="VKP131" s="65"/>
      <c r="VKR131" s="65"/>
      <c r="VKT131" s="65"/>
      <c r="VKV131" s="65"/>
      <c r="VKX131" s="65"/>
      <c r="VKZ131" s="65"/>
      <c r="VLB131" s="65"/>
      <c r="VLD131" s="65"/>
      <c r="VLF131" s="65"/>
      <c r="VLH131" s="65"/>
      <c r="VLJ131" s="65"/>
      <c r="VLL131" s="65"/>
      <c r="VLN131" s="65"/>
      <c r="VLP131" s="65"/>
      <c r="VLR131" s="65"/>
      <c r="VLT131" s="65"/>
      <c r="VLV131" s="65"/>
      <c r="VLX131" s="65"/>
      <c r="VLZ131" s="65"/>
      <c r="VMB131" s="65"/>
      <c r="VMD131" s="65"/>
      <c r="VMF131" s="65"/>
      <c r="VMH131" s="65"/>
      <c r="VMJ131" s="65"/>
      <c r="VML131" s="65"/>
      <c r="VMN131" s="65"/>
      <c r="VMP131" s="65"/>
      <c r="VMR131" s="65"/>
      <c r="VMT131" s="65"/>
      <c r="VMV131" s="65"/>
      <c r="VMX131" s="65"/>
      <c r="VMZ131" s="65"/>
      <c r="VNB131" s="65"/>
      <c r="VND131" s="65"/>
      <c r="VNF131" s="65"/>
      <c r="VNH131" s="65"/>
      <c r="VNJ131" s="65"/>
      <c r="VNL131" s="65"/>
      <c r="VNN131" s="65"/>
      <c r="VNP131" s="65"/>
      <c r="VNR131" s="65"/>
      <c r="VNT131" s="65"/>
      <c r="VNV131" s="65"/>
      <c r="VNX131" s="65"/>
      <c r="VNZ131" s="65"/>
      <c r="VOB131" s="65"/>
      <c r="VOD131" s="65"/>
      <c r="VOF131" s="65"/>
      <c r="VOH131" s="65"/>
      <c r="VOJ131" s="65"/>
      <c r="VOL131" s="65"/>
      <c r="VON131" s="65"/>
      <c r="VOP131" s="65"/>
      <c r="VOR131" s="65"/>
      <c r="VOT131" s="65"/>
      <c r="VOV131" s="65"/>
      <c r="VOX131" s="65"/>
      <c r="VOZ131" s="65"/>
      <c r="VPB131" s="65"/>
      <c r="VPD131" s="65"/>
      <c r="VPF131" s="65"/>
      <c r="VPH131" s="65"/>
      <c r="VPJ131" s="65"/>
      <c r="VPL131" s="65"/>
      <c r="VPN131" s="65"/>
      <c r="VPP131" s="65"/>
      <c r="VPR131" s="65"/>
      <c r="VPT131" s="65"/>
      <c r="VPV131" s="65"/>
      <c r="VPX131" s="65"/>
      <c r="VPZ131" s="65"/>
      <c r="VQB131" s="65"/>
      <c r="VQD131" s="65"/>
      <c r="VQF131" s="65"/>
      <c r="VQH131" s="65"/>
      <c r="VQJ131" s="65"/>
      <c r="VQL131" s="65"/>
      <c r="VQN131" s="65"/>
      <c r="VQP131" s="65"/>
      <c r="VQR131" s="65"/>
      <c r="VQT131" s="65"/>
      <c r="VQV131" s="65"/>
      <c r="VQX131" s="65"/>
      <c r="VQZ131" s="65"/>
      <c r="VRB131" s="65"/>
      <c r="VRD131" s="65"/>
      <c r="VRF131" s="65"/>
      <c r="VRH131" s="65"/>
      <c r="VRJ131" s="65"/>
      <c r="VRL131" s="65"/>
      <c r="VRN131" s="65"/>
      <c r="VRP131" s="65"/>
      <c r="VRR131" s="65"/>
      <c r="VRT131" s="65"/>
      <c r="VRV131" s="65"/>
      <c r="VRX131" s="65"/>
      <c r="VRZ131" s="65"/>
      <c r="VSB131" s="65"/>
      <c r="VSD131" s="65"/>
      <c r="VSF131" s="65"/>
      <c r="VSH131" s="65"/>
      <c r="VSJ131" s="65"/>
      <c r="VSL131" s="65"/>
      <c r="VSN131" s="65"/>
      <c r="VSP131" s="65"/>
      <c r="VSR131" s="65"/>
      <c r="VST131" s="65"/>
      <c r="VSV131" s="65"/>
      <c r="VSX131" s="65"/>
      <c r="VSZ131" s="65"/>
      <c r="VTB131" s="65"/>
      <c r="VTD131" s="65"/>
      <c r="VTF131" s="65"/>
      <c r="VTH131" s="65"/>
      <c r="VTJ131" s="65"/>
      <c r="VTL131" s="65"/>
      <c r="VTN131" s="65"/>
      <c r="VTP131" s="65"/>
      <c r="VTR131" s="65"/>
      <c r="VTT131" s="65"/>
      <c r="VTV131" s="65"/>
      <c r="VTX131" s="65"/>
      <c r="VTZ131" s="65"/>
      <c r="VUB131" s="65"/>
      <c r="VUD131" s="65"/>
      <c r="VUF131" s="65"/>
      <c r="VUH131" s="65"/>
      <c r="VUJ131" s="65"/>
      <c r="VUL131" s="65"/>
      <c r="VUN131" s="65"/>
      <c r="VUP131" s="65"/>
      <c r="VUR131" s="65"/>
      <c r="VUT131" s="65"/>
      <c r="VUV131" s="65"/>
      <c r="VUX131" s="65"/>
      <c r="VUZ131" s="65"/>
      <c r="VVB131" s="65"/>
      <c r="VVD131" s="65"/>
      <c r="VVF131" s="65"/>
      <c r="VVH131" s="65"/>
      <c r="VVJ131" s="65"/>
      <c r="VVL131" s="65"/>
      <c r="VVN131" s="65"/>
      <c r="VVP131" s="65"/>
      <c r="VVR131" s="65"/>
      <c r="VVT131" s="65"/>
      <c r="VVV131" s="65"/>
      <c r="VVX131" s="65"/>
      <c r="VVZ131" s="65"/>
      <c r="VWB131" s="65"/>
      <c r="VWD131" s="65"/>
      <c r="VWF131" s="65"/>
      <c r="VWH131" s="65"/>
      <c r="VWJ131" s="65"/>
      <c r="VWL131" s="65"/>
      <c r="VWN131" s="65"/>
      <c r="VWP131" s="65"/>
      <c r="VWR131" s="65"/>
      <c r="VWT131" s="65"/>
      <c r="VWV131" s="65"/>
      <c r="VWX131" s="65"/>
      <c r="VWZ131" s="65"/>
      <c r="VXB131" s="65"/>
      <c r="VXD131" s="65"/>
      <c r="VXF131" s="65"/>
      <c r="VXH131" s="65"/>
      <c r="VXJ131" s="65"/>
      <c r="VXL131" s="65"/>
      <c r="VXN131" s="65"/>
      <c r="VXP131" s="65"/>
      <c r="VXR131" s="65"/>
      <c r="VXT131" s="65"/>
      <c r="VXV131" s="65"/>
      <c r="VXX131" s="65"/>
      <c r="VXZ131" s="65"/>
      <c r="VYB131" s="65"/>
      <c r="VYD131" s="65"/>
      <c r="VYF131" s="65"/>
      <c r="VYH131" s="65"/>
      <c r="VYJ131" s="65"/>
      <c r="VYL131" s="65"/>
      <c r="VYN131" s="65"/>
      <c r="VYP131" s="65"/>
      <c r="VYR131" s="65"/>
      <c r="VYT131" s="65"/>
      <c r="VYV131" s="65"/>
      <c r="VYX131" s="65"/>
      <c r="VYZ131" s="65"/>
      <c r="VZB131" s="65"/>
      <c r="VZD131" s="65"/>
      <c r="VZF131" s="65"/>
      <c r="VZH131" s="65"/>
      <c r="VZJ131" s="65"/>
      <c r="VZL131" s="65"/>
      <c r="VZN131" s="65"/>
      <c r="VZP131" s="65"/>
      <c r="VZR131" s="65"/>
      <c r="VZT131" s="65"/>
      <c r="VZV131" s="65"/>
      <c r="VZX131" s="65"/>
      <c r="VZZ131" s="65"/>
      <c r="WAB131" s="65"/>
      <c r="WAD131" s="65"/>
      <c r="WAF131" s="65"/>
      <c r="WAH131" s="65"/>
      <c r="WAJ131" s="65"/>
      <c r="WAL131" s="65"/>
      <c r="WAN131" s="65"/>
      <c r="WAP131" s="65"/>
      <c r="WAR131" s="65"/>
      <c r="WAT131" s="65"/>
      <c r="WAV131" s="65"/>
      <c r="WAX131" s="65"/>
      <c r="WAZ131" s="65"/>
      <c r="WBB131" s="65"/>
      <c r="WBD131" s="65"/>
      <c r="WBF131" s="65"/>
      <c r="WBH131" s="65"/>
      <c r="WBJ131" s="65"/>
      <c r="WBL131" s="65"/>
      <c r="WBN131" s="65"/>
      <c r="WBP131" s="65"/>
      <c r="WBR131" s="65"/>
      <c r="WBT131" s="65"/>
      <c r="WBV131" s="65"/>
      <c r="WBX131" s="65"/>
      <c r="WBZ131" s="65"/>
      <c r="WCB131" s="65"/>
      <c r="WCD131" s="65"/>
      <c r="WCF131" s="65"/>
      <c r="WCH131" s="65"/>
      <c r="WCJ131" s="65"/>
      <c r="WCL131" s="65"/>
      <c r="WCN131" s="65"/>
      <c r="WCP131" s="65"/>
      <c r="WCR131" s="65"/>
      <c r="WCT131" s="65"/>
      <c r="WCV131" s="65"/>
      <c r="WCX131" s="65"/>
      <c r="WCZ131" s="65"/>
      <c r="WDB131" s="65"/>
      <c r="WDD131" s="65"/>
      <c r="WDF131" s="65"/>
      <c r="WDH131" s="65"/>
      <c r="WDJ131" s="65"/>
      <c r="WDL131" s="65"/>
      <c r="WDN131" s="65"/>
      <c r="WDP131" s="65"/>
      <c r="WDR131" s="65"/>
      <c r="WDT131" s="65"/>
      <c r="WDV131" s="65"/>
      <c r="WDX131" s="65"/>
      <c r="WDZ131" s="65"/>
      <c r="WEB131" s="65"/>
      <c r="WED131" s="65"/>
      <c r="WEF131" s="65"/>
      <c r="WEH131" s="65"/>
      <c r="WEJ131" s="65"/>
      <c r="WEL131" s="65"/>
      <c r="WEN131" s="65"/>
      <c r="WEP131" s="65"/>
      <c r="WER131" s="65"/>
      <c r="WET131" s="65"/>
      <c r="WEV131" s="65"/>
      <c r="WEX131" s="65"/>
      <c r="WEZ131" s="65"/>
      <c r="WFB131" s="65"/>
      <c r="WFD131" s="65"/>
      <c r="WFF131" s="65"/>
      <c r="WFH131" s="65"/>
      <c r="WFJ131" s="65"/>
      <c r="WFL131" s="65"/>
      <c r="WFN131" s="65"/>
      <c r="WFP131" s="65"/>
      <c r="WFR131" s="65"/>
      <c r="WFT131" s="65"/>
      <c r="WFV131" s="65"/>
      <c r="WFX131" s="65"/>
      <c r="WFZ131" s="65"/>
      <c r="WGB131" s="65"/>
      <c r="WGD131" s="65"/>
      <c r="WGF131" s="65"/>
      <c r="WGH131" s="65"/>
      <c r="WGJ131" s="65"/>
      <c r="WGL131" s="65"/>
      <c r="WGN131" s="65"/>
      <c r="WGP131" s="65"/>
      <c r="WGR131" s="65"/>
      <c r="WGT131" s="65"/>
      <c r="WGV131" s="65"/>
      <c r="WGX131" s="65"/>
      <c r="WGZ131" s="65"/>
      <c r="WHB131" s="65"/>
      <c r="WHD131" s="65"/>
      <c r="WHF131" s="65"/>
      <c r="WHH131" s="65"/>
      <c r="WHJ131" s="65"/>
      <c r="WHL131" s="65"/>
      <c r="WHN131" s="65"/>
      <c r="WHP131" s="65"/>
      <c r="WHR131" s="65"/>
      <c r="WHT131" s="65"/>
      <c r="WHV131" s="65"/>
      <c r="WHX131" s="65"/>
      <c r="WHZ131" s="65"/>
      <c r="WIB131" s="65"/>
      <c r="WID131" s="65"/>
      <c r="WIF131" s="65"/>
      <c r="WIH131" s="65"/>
      <c r="WIJ131" s="65"/>
      <c r="WIL131" s="65"/>
      <c r="WIN131" s="65"/>
      <c r="WIP131" s="65"/>
      <c r="WIR131" s="65"/>
      <c r="WIT131" s="65"/>
      <c r="WIV131" s="65"/>
      <c r="WIX131" s="65"/>
      <c r="WIZ131" s="65"/>
      <c r="WJB131" s="65"/>
      <c r="WJD131" s="65"/>
      <c r="WJF131" s="65"/>
      <c r="WJH131" s="65"/>
      <c r="WJJ131" s="65"/>
      <c r="WJL131" s="65"/>
      <c r="WJN131" s="65"/>
      <c r="WJP131" s="65"/>
      <c r="WJR131" s="65"/>
      <c r="WJT131" s="65"/>
      <c r="WJV131" s="65"/>
      <c r="WJX131" s="65"/>
      <c r="WJZ131" s="65"/>
      <c r="WKB131" s="65"/>
      <c r="WKD131" s="65"/>
      <c r="WKF131" s="65"/>
      <c r="WKH131" s="65"/>
      <c r="WKJ131" s="65"/>
      <c r="WKL131" s="65"/>
      <c r="WKN131" s="65"/>
      <c r="WKP131" s="65"/>
      <c r="WKR131" s="65"/>
      <c r="WKT131" s="65"/>
      <c r="WKV131" s="65"/>
      <c r="WKX131" s="65"/>
      <c r="WKZ131" s="65"/>
      <c r="WLB131" s="65"/>
      <c r="WLD131" s="65"/>
      <c r="WLF131" s="65"/>
      <c r="WLH131" s="65"/>
      <c r="WLJ131" s="65"/>
      <c r="WLL131" s="65"/>
      <c r="WLN131" s="65"/>
      <c r="WLP131" s="65"/>
      <c r="WLR131" s="65"/>
      <c r="WLT131" s="65"/>
      <c r="WLV131" s="65"/>
      <c r="WLX131" s="65"/>
      <c r="WLZ131" s="65"/>
      <c r="WMB131" s="65"/>
      <c r="WMD131" s="65"/>
      <c r="WMF131" s="65"/>
      <c r="WMH131" s="65"/>
      <c r="WMJ131" s="65"/>
      <c r="WML131" s="65"/>
      <c r="WMN131" s="65"/>
      <c r="WMP131" s="65"/>
      <c r="WMR131" s="65"/>
      <c r="WMT131" s="65"/>
      <c r="WMV131" s="65"/>
      <c r="WMX131" s="65"/>
      <c r="WMZ131" s="65"/>
      <c r="WNB131" s="65"/>
      <c r="WND131" s="65"/>
      <c r="WNF131" s="65"/>
      <c r="WNH131" s="65"/>
      <c r="WNJ131" s="65"/>
      <c r="WNL131" s="65"/>
      <c r="WNN131" s="65"/>
      <c r="WNP131" s="65"/>
      <c r="WNR131" s="65"/>
      <c r="WNT131" s="65"/>
      <c r="WNV131" s="65"/>
      <c r="WNX131" s="65"/>
      <c r="WNZ131" s="65"/>
      <c r="WOB131" s="65"/>
      <c r="WOD131" s="65"/>
      <c r="WOF131" s="65"/>
      <c r="WOH131" s="65"/>
      <c r="WOJ131" s="65"/>
      <c r="WOL131" s="65"/>
      <c r="WON131" s="65"/>
      <c r="WOP131" s="65"/>
      <c r="WOR131" s="65"/>
      <c r="WOT131" s="65"/>
      <c r="WOV131" s="65"/>
      <c r="WOX131" s="65"/>
      <c r="WOZ131" s="65"/>
      <c r="WPB131" s="65"/>
      <c r="WPD131" s="65"/>
      <c r="WPF131" s="65"/>
      <c r="WPH131" s="65"/>
      <c r="WPJ131" s="65"/>
      <c r="WPL131" s="65"/>
      <c r="WPN131" s="65"/>
      <c r="WPP131" s="65"/>
      <c r="WPR131" s="65"/>
      <c r="WPT131" s="65"/>
      <c r="WPV131" s="65"/>
      <c r="WPX131" s="65"/>
      <c r="WPZ131" s="65"/>
      <c r="WQB131" s="65"/>
      <c r="WQD131" s="65"/>
      <c r="WQF131" s="65"/>
      <c r="WQH131" s="65"/>
      <c r="WQJ131" s="65"/>
      <c r="WQL131" s="65"/>
      <c r="WQN131" s="65"/>
      <c r="WQP131" s="65"/>
      <c r="WQR131" s="65"/>
      <c r="WQT131" s="65"/>
      <c r="WQV131" s="65"/>
      <c r="WQX131" s="65"/>
      <c r="WQZ131" s="65"/>
      <c r="WRB131" s="65"/>
      <c r="WRD131" s="65"/>
      <c r="WRF131" s="65"/>
      <c r="WRH131" s="65"/>
      <c r="WRJ131" s="65"/>
      <c r="WRL131" s="65"/>
      <c r="WRN131" s="65"/>
      <c r="WRP131" s="65"/>
      <c r="WRR131" s="65"/>
      <c r="WRT131" s="65"/>
      <c r="WRV131" s="65"/>
      <c r="WRX131" s="65"/>
      <c r="WRZ131" s="65"/>
      <c r="WSB131" s="65"/>
      <c r="WSD131" s="65"/>
      <c r="WSF131" s="65"/>
      <c r="WSH131" s="65"/>
      <c r="WSJ131" s="65"/>
      <c r="WSL131" s="65"/>
      <c r="WSN131" s="65"/>
      <c r="WSP131" s="65"/>
      <c r="WSR131" s="65"/>
      <c r="WST131" s="65"/>
      <c r="WSV131" s="65"/>
      <c r="WSX131" s="65"/>
      <c r="WSZ131" s="65"/>
      <c r="WTB131" s="65"/>
      <c r="WTD131" s="65"/>
      <c r="WTF131" s="65"/>
      <c r="WTH131" s="65"/>
      <c r="WTJ131" s="65"/>
      <c r="WTL131" s="65"/>
      <c r="WTN131" s="65"/>
      <c r="WTP131" s="65"/>
      <c r="WTR131" s="65"/>
      <c r="WTT131" s="65"/>
      <c r="WTV131" s="65"/>
      <c r="WTX131" s="65"/>
      <c r="WTZ131" s="65"/>
      <c r="WUB131" s="65"/>
      <c r="WUD131" s="65"/>
      <c r="WUF131" s="65"/>
      <c r="WUH131" s="65"/>
      <c r="WUJ131" s="65"/>
      <c r="WUL131" s="65"/>
      <c r="WUN131" s="65"/>
      <c r="WUP131" s="65"/>
      <c r="WUR131" s="65"/>
      <c r="WUT131" s="65"/>
      <c r="WUV131" s="65"/>
      <c r="WUX131" s="65"/>
      <c r="WUZ131" s="65"/>
      <c r="WVB131" s="65"/>
      <c r="WVD131" s="65"/>
      <c r="WVF131" s="65"/>
      <c r="WVH131" s="65"/>
      <c r="WVJ131" s="65"/>
      <c r="WVL131" s="65"/>
      <c r="WVN131" s="65"/>
      <c r="WVP131" s="65"/>
      <c r="WVR131" s="65"/>
      <c r="WVT131" s="65"/>
      <c r="WVV131" s="65"/>
      <c r="WVX131" s="65"/>
      <c r="WVZ131" s="65"/>
      <c r="WWB131" s="65"/>
      <c r="WWD131" s="65"/>
      <c r="WWF131" s="65"/>
      <c r="WWH131" s="65"/>
      <c r="WWJ131" s="65"/>
      <c r="WWL131" s="65"/>
      <c r="WWN131" s="65"/>
      <c r="WWP131" s="65"/>
      <c r="WWR131" s="65"/>
      <c r="WWT131" s="65"/>
      <c r="WWV131" s="65"/>
      <c r="WWX131" s="65"/>
      <c r="WWZ131" s="65"/>
      <c r="WXB131" s="65"/>
      <c r="WXD131" s="65"/>
      <c r="WXF131" s="65"/>
      <c r="WXH131" s="65"/>
      <c r="WXJ131" s="65"/>
      <c r="WXL131" s="65"/>
      <c r="WXN131" s="65"/>
      <c r="WXP131" s="65"/>
      <c r="WXR131" s="65"/>
      <c r="WXT131" s="65"/>
      <c r="WXV131" s="65"/>
      <c r="WXX131" s="65"/>
      <c r="WXZ131" s="65"/>
      <c r="WYB131" s="65"/>
      <c r="WYD131" s="65"/>
      <c r="WYF131" s="65"/>
      <c r="WYH131" s="65"/>
      <c r="WYJ131" s="65"/>
      <c r="WYL131" s="65"/>
      <c r="WYN131" s="65"/>
      <c r="WYP131" s="65"/>
      <c r="WYR131" s="65"/>
      <c r="WYT131" s="65"/>
      <c r="WYV131" s="65"/>
      <c r="WYX131" s="65"/>
      <c r="WYZ131" s="65"/>
      <c r="WZB131" s="65"/>
      <c r="WZD131" s="65"/>
      <c r="WZF131" s="65"/>
      <c r="WZH131" s="65"/>
      <c r="WZJ131" s="65"/>
      <c r="WZL131" s="65"/>
      <c r="WZN131" s="65"/>
      <c r="WZP131" s="65"/>
      <c r="WZR131" s="65"/>
      <c r="WZT131" s="65"/>
      <c r="WZV131" s="65"/>
      <c r="WZX131" s="65"/>
      <c r="WZZ131" s="65"/>
      <c r="XAB131" s="65"/>
      <c r="XAD131" s="65"/>
      <c r="XAF131" s="65"/>
      <c r="XAH131" s="65"/>
      <c r="XAJ131" s="65"/>
      <c r="XAL131" s="65"/>
      <c r="XAN131" s="65"/>
      <c r="XAP131" s="65"/>
      <c r="XAR131" s="65"/>
      <c r="XAT131" s="65"/>
      <c r="XAV131" s="65"/>
      <c r="XAX131" s="65"/>
      <c r="XAZ131" s="65"/>
      <c r="XBB131" s="65"/>
      <c r="XBD131" s="65"/>
      <c r="XBF131" s="65"/>
      <c r="XBH131" s="65"/>
      <c r="XBJ131" s="65"/>
      <c r="XBL131" s="65"/>
      <c r="XBN131" s="65"/>
      <c r="XBP131" s="65"/>
      <c r="XBR131" s="65"/>
      <c r="XBT131" s="65"/>
      <c r="XBV131" s="65"/>
      <c r="XBX131" s="65"/>
      <c r="XBZ131" s="65"/>
      <c r="XCB131" s="65"/>
      <c r="XCD131" s="65"/>
      <c r="XCF131" s="65"/>
      <c r="XCH131" s="65"/>
      <c r="XCJ131" s="65"/>
      <c r="XCL131" s="65"/>
      <c r="XCN131" s="65"/>
      <c r="XCP131" s="65"/>
      <c r="XCR131" s="65"/>
      <c r="XCT131" s="65"/>
      <c r="XCV131" s="65"/>
      <c r="XCX131" s="65"/>
      <c r="XCZ131" s="65"/>
      <c r="XDB131" s="65"/>
      <c r="XDD131" s="65"/>
      <c r="XDF131" s="65"/>
      <c r="XDH131" s="65"/>
      <c r="XDJ131" s="65"/>
      <c r="XDL131" s="65"/>
      <c r="XDN131" s="65"/>
      <c r="XDP131" s="65"/>
      <c r="XDR131" s="65"/>
      <c r="XDT131" s="65"/>
      <c r="XDV131" s="65"/>
      <c r="XDX131" s="65"/>
      <c r="XDZ131" s="65"/>
      <c r="XEB131" s="65"/>
      <c r="XED131" s="65"/>
      <c r="XEF131" s="65"/>
      <c r="XEH131" s="65"/>
      <c r="XEJ131" s="65"/>
      <c r="XEL131" s="65"/>
      <c r="XEN131" s="65"/>
      <c r="XEP131" s="65"/>
      <c r="XER131" s="65"/>
      <c r="XET131" s="65"/>
      <c r="XEV131" s="65"/>
      <c r="XEX131" s="65"/>
      <c r="XEZ131" s="65"/>
      <c r="XFB131" s="65"/>
    </row>
    <row r="132" spans="1:1024 1026:2048 2050:3072 3074:4096 4098:5120 5122:6144 6146:7168 7170:8192 8194:9216 9218:10240 10242:11264 11266:12288 12290:13312 13314:14336 14338:15360 15362:16382" x14ac:dyDescent="0.3">
      <c r="C132" s="64"/>
      <c r="D132" s="65"/>
      <c r="E132" s="64"/>
      <c r="F132" s="65"/>
      <c r="G132" s="64"/>
      <c r="H132" s="65"/>
      <c r="I132" s="64"/>
      <c r="J132" s="65"/>
      <c r="K132" s="64"/>
      <c r="L132" s="65"/>
      <c r="M132" s="64"/>
      <c r="N132" s="65"/>
      <c r="O132" s="64"/>
      <c r="P132" s="65"/>
      <c r="Q132" s="64"/>
      <c r="R132" s="65"/>
      <c r="S132" s="64"/>
      <c r="T132" s="65"/>
      <c r="U132" s="64"/>
      <c r="V132" s="65"/>
      <c r="W132" s="64"/>
      <c r="X132" s="65"/>
      <c r="Y132" s="64"/>
      <c r="Z132" s="65"/>
      <c r="AA132" s="64"/>
      <c r="AB132" s="65"/>
      <c r="AC132" s="64"/>
      <c r="AD132" s="65"/>
      <c r="AE132" s="64"/>
      <c r="AF132" s="65"/>
      <c r="AG132" s="64"/>
      <c r="AH132" s="65"/>
      <c r="AI132" s="64"/>
      <c r="AJ132" s="65"/>
      <c r="AK132" s="64"/>
      <c r="AL132" s="65"/>
      <c r="AM132" s="64"/>
      <c r="AN132" s="65"/>
      <c r="AO132" s="64"/>
      <c r="AP132" s="65"/>
      <c r="AQ132" s="64"/>
      <c r="AR132" s="65"/>
      <c r="AS132" s="64"/>
      <c r="AT132" s="65"/>
      <c r="AU132" s="64"/>
      <c r="AV132" s="65"/>
      <c r="AW132" s="64"/>
      <c r="AX132" s="65"/>
      <c r="AY132" s="64"/>
      <c r="AZ132" s="65"/>
      <c r="BA132" s="64"/>
      <c r="BB132" s="65"/>
      <c r="BC132" s="64"/>
      <c r="BD132" s="65"/>
      <c r="BE132" s="64"/>
      <c r="BF132" s="65"/>
      <c r="BH132" s="108"/>
      <c r="BJ132" s="65"/>
      <c r="BL132" s="65"/>
      <c r="BN132" s="65"/>
      <c r="BP132" s="65"/>
      <c r="BR132" s="65"/>
      <c r="BT132" s="65"/>
      <c r="BV132" s="65"/>
      <c r="BX132" s="65"/>
      <c r="BZ132" s="65"/>
      <c r="CB132" s="65"/>
      <c r="CD132" s="65"/>
      <c r="CF132" s="65"/>
      <c r="CH132" s="65"/>
      <c r="CJ132" s="65"/>
      <c r="CL132" s="65"/>
      <c r="CN132" s="65"/>
      <c r="CP132" s="65"/>
      <c r="CR132" s="65"/>
      <c r="CT132" s="65"/>
      <c r="CV132" s="65"/>
      <c r="CX132" s="65"/>
      <c r="CZ132" s="65"/>
      <c r="DB132" s="65"/>
      <c r="DD132" s="65"/>
      <c r="DF132" s="65"/>
      <c r="DH132" s="65"/>
      <c r="DJ132" s="65"/>
      <c r="DL132" s="65"/>
      <c r="DN132" s="65"/>
      <c r="DP132" s="65"/>
      <c r="DR132" s="65"/>
      <c r="DT132" s="65"/>
      <c r="DV132" s="65"/>
      <c r="DX132" s="65"/>
      <c r="DZ132" s="65"/>
      <c r="EB132" s="65"/>
      <c r="ED132" s="65"/>
      <c r="EF132" s="65"/>
      <c r="EH132" s="65"/>
      <c r="EJ132" s="65"/>
      <c r="EL132" s="65"/>
      <c r="EN132" s="65"/>
      <c r="EP132" s="65"/>
      <c r="ER132" s="65"/>
      <c r="ET132" s="65"/>
      <c r="EV132" s="65"/>
      <c r="EX132" s="65"/>
      <c r="EZ132" s="65"/>
      <c r="FB132" s="65"/>
      <c r="FD132" s="65"/>
      <c r="FF132" s="65"/>
      <c r="FH132" s="65"/>
      <c r="FJ132" s="65"/>
      <c r="FL132" s="65"/>
      <c r="FN132" s="65"/>
      <c r="FP132" s="65"/>
      <c r="FR132" s="65"/>
      <c r="FT132" s="65"/>
      <c r="FV132" s="65"/>
      <c r="FX132" s="65"/>
      <c r="FZ132" s="65"/>
      <c r="GB132" s="65"/>
      <c r="GD132" s="65"/>
      <c r="GF132" s="65"/>
      <c r="GH132" s="65"/>
      <c r="GJ132" s="65"/>
      <c r="GL132" s="65"/>
      <c r="GN132" s="65"/>
      <c r="GP132" s="65"/>
      <c r="GR132" s="65"/>
      <c r="GT132" s="65"/>
      <c r="GV132" s="65"/>
      <c r="GX132" s="65"/>
      <c r="GZ132" s="65"/>
      <c r="HB132" s="65"/>
      <c r="HD132" s="65"/>
      <c r="HF132" s="65"/>
      <c r="HH132" s="65"/>
      <c r="HJ132" s="65"/>
      <c r="HL132" s="65"/>
      <c r="HN132" s="65"/>
      <c r="HP132" s="65"/>
      <c r="HR132" s="65"/>
      <c r="HT132" s="65"/>
      <c r="HV132" s="65"/>
      <c r="HX132" s="65"/>
      <c r="HZ132" s="65"/>
      <c r="IB132" s="65"/>
      <c r="ID132" s="65"/>
      <c r="IF132" s="65"/>
      <c r="IH132" s="65"/>
      <c r="IJ132" s="65"/>
      <c r="IL132" s="65"/>
      <c r="IN132" s="65"/>
      <c r="IP132" s="65"/>
      <c r="IR132" s="65"/>
      <c r="IT132" s="65"/>
      <c r="IV132" s="65"/>
      <c r="IX132" s="65"/>
      <c r="IZ132" s="65"/>
      <c r="JB132" s="65"/>
      <c r="JD132" s="65"/>
      <c r="JF132" s="65"/>
      <c r="JH132" s="65"/>
      <c r="JJ132" s="65"/>
      <c r="JL132" s="65"/>
      <c r="JN132" s="65"/>
      <c r="JP132" s="65"/>
      <c r="JR132" s="65"/>
      <c r="JT132" s="65"/>
      <c r="JV132" s="65"/>
      <c r="JX132" s="65"/>
      <c r="JZ132" s="65"/>
      <c r="KB132" s="65"/>
      <c r="KD132" s="65"/>
      <c r="KF132" s="65"/>
      <c r="KH132" s="65"/>
      <c r="KJ132" s="65"/>
      <c r="KL132" s="65"/>
      <c r="KN132" s="65"/>
      <c r="KP132" s="65"/>
      <c r="KR132" s="65"/>
      <c r="KT132" s="65"/>
      <c r="KV132" s="65"/>
      <c r="KX132" s="65"/>
      <c r="KZ132" s="65"/>
      <c r="LB132" s="65"/>
      <c r="LD132" s="65"/>
      <c r="LF132" s="65"/>
      <c r="LH132" s="65"/>
      <c r="LJ132" s="65"/>
      <c r="LL132" s="65"/>
      <c r="LN132" s="65"/>
      <c r="LP132" s="65"/>
      <c r="LR132" s="65"/>
      <c r="LT132" s="65"/>
      <c r="LV132" s="65"/>
      <c r="LX132" s="65"/>
      <c r="LZ132" s="65"/>
      <c r="MB132" s="65"/>
      <c r="MD132" s="65"/>
      <c r="MF132" s="65"/>
      <c r="MH132" s="65"/>
      <c r="MJ132" s="65"/>
      <c r="ML132" s="65"/>
      <c r="MN132" s="65"/>
      <c r="MP132" s="65"/>
      <c r="MR132" s="65"/>
      <c r="MT132" s="65"/>
      <c r="MV132" s="65"/>
      <c r="MX132" s="65"/>
      <c r="MZ132" s="65"/>
      <c r="NB132" s="65"/>
      <c r="ND132" s="65"/>
      <c r="NF132" s="65"/>
      <c r="NH132" s="65"/>
      <c r="NJ132" s="65"/>
      <c r="NL132" s="65"/>
      <c r="NN132" s="65"/>
      <c r="NP132" s="65"/>
      <c r="NR132" s="65"/>
      <c r="NT132" s="65"/>
      <c r="NV132" s="65"/>
      <c r="NX132" s="65"/>
      <c r="NZ132" s="65"/>
      <c r="OB132" s="65"/>
      <c r="OD132" s="65"/>
      <c r="OF132" s="65"/>
      <c r="OH132" s="65"/>
      <c r="OJ132" s="65"/>
      <c r="OL132" s="65"/>
      <c r="ON132" s="65"/>
      <c r="OP132" s="65"/>
      <c r="OR132" s="65"/>
      <c r="OT132" s="65"/>
      <c r="OV132" s="65"/>
      <c r="OX132" s="65"/>
      <c r="OZ132" s="65"/>
      <c r="PB132" s="65"/>
      <c r="PD132" s="65"/>
      <c r="PF132" s="65"/>
      <c r="PH132" s="65"/>
      <c r="PJ132" s="65"/>
      <c r="PL132" s="65"/>
      <c r="PN132" s="65"/>
      <c r="PP132" s="65"/>
      <c r="PR132" s="65"/>
      <c r="PT132" s="65"/>
      <c r="PV132" s="65"/>
      <c r="PX132" s="65"/>
      <c r="PZ132" s="65"/>
      <c r="QB132" s="65"/>
      <c r="QD132" s="65"/>
      <c r="QF132" s="65"/>
      <c r="QH132" s="65"/>
      <c r="QJ132" s="65"/>
      <c r="QL132" s="65"/>
      <c r="QN132" s="65"/>
      <c r="QP132" s="65"/>
      <c r="QR132" s="65"/>
      <c r="QT132" s="65"/>
      <c r="QV132" s="65"/>
      <c r="QX132" s="65"/>
      <c r="QZ132" s="65"/>
      <c r="RB132" s="65"/>
      <c r="RD132" s="65"/>
      <c r="RF132" s="65"/>
      <c r="RH132" s="65"/>
      <c r="RJ132" s="65"/>
      <c r="RL132" s="65"/>
      <c r="RN132" s="65"/>
      <c r="RP132" s="65"/>
      <c r="RR132" s="65"/>
      <c r="RT132" s="65"/>
      <c r="RV132" s="65"/>
      <c r="RX132" s="65"/>
      <c r="RZ132" s="65"/>
      <c r="SB132" s="65"/>
      <c r="SD132" s="65"/>
      <c r="SF132" s="65"/>
      <c r="SH132" s="65"/>
      <c r="SJ132" s="65"/>
      <c r="SL132" s="65"/>
      <c r="SN132" s="65"/>
      <c r="SP132" s="65"/>
      <c r="SR132" s="65"/>
      <c r="ST132" s="65"/>
      <c r="SV132" s="65"/>
      <c r="SX132" s="65"/>
      <c r="SZ132" s="65"/>
      <c r="TB132" s="65"/>
      <c r="TD132" s="65"/>
      <c r="TF132" s="65"/>
      <c r="TH132" s="65"/>
      <c r="TJ132" s="65"/>
      <c r="TL132" s="65"/>
      <c r="TN132" s="65"/>
      <c r="TP132" s="65"/>
      <c r="TR132" s="65"/>
      <c r="TT132" s="65"/>
      <c r="TV132" s="65"/>
      <c r="TX132" s="65"/>
      <c r="TZ132" s="65"/>
      <c r="UB132" s="65"/>
      <c r="UD132" s="65"/>
      <c r="UF132" s="65"/>
      <c r="UH132" s="65"/>
      <c r="UJ132" s="65"/>
      <c r="UL132" s="65"/>
      <c r="UN132" s="65"/>
      <c r="UP132" s="65"/>
      <c r="UR132" s="65"/>
      <c r="UT132" s="65"/>
      <c r="UV132" s="65"/>
      <c r="UX132" s="65"/>
      <c r="UZ132" s="65"/>
      <c r="VB132" s="65"/>
      <c r="VD132" s="65"/>
      <c r="VF132" s="65"/>
      <c r="VH132" s="65"/>
      <c r="VJ132" s="65"/>
      <c r="VL132" s="65"/>
      <c r="VN132" s="65"/>
      <c r="VP132" s="65"/>
      <c r="VR132" s="65"/>
      <c r="VT132" s="65"/>
      <c r="VV132" s="65"/>
      <c r="VX132" s="65"/>
      <c r="VZ132" s="65"/>
      <c r="WB132" s="65"/>
      <c r="WD132" s="65"/>
      <c r="WF132" s="65"/>
      <c r="WH132" s="65"/>
      <c r="WJ132" s="65"/>
      <c r="WL132" s="65"/>
      <c r="WN132" s="65"/>
      <c r="WP132" s="65"/>
      <c r="WR132" s="65"/>
      <c r="WT132" s="65"/>
      <c r="WV132" s="65"/>
      <c r="WX132" s="65"/>
      <c r="WZ132" s="65"/>
      <c r="XB132" s="65"/>
      <c r="XD132" s="65"/>
      <c r="XF132" s="65"/>
      <c r="XH132" s="65"/>
      <c r="XJ132" s="65"/>
      <c r="XL132" s="65"/>
      <c r="XN132" s="65"/>
      <c r="XP132" s="65"/>
      <c r="XR132" s="65"/>
      <c r="XT132" s="65"/>
      <c r="XV132" s="65"/>
      <c r="XX132" s="65"/>
      <c r="XZ132" s="65"/>
      <c r="YB132" s="65"/>
      <c r="YD132" s="65"/>
      <c r="YF132" s="65"/>
      <c r="YH132" s="65"/>
      <c r="YJ132" s="65"/>
      <c r="YL132" s="65"/>
      <c r="YN132" s="65"/>
      <c r="YP132" s="65"/>
      <c r="YR132" s="65"/>
      <c r="YT132" s="65"/>
      <c r="YV132" s="65"/>
      <c r="YX132" s="65"/>
      <c r="YZ132" s="65"/>
      <c r="ZB132" s="65"/>
      <c r="ZD132" s="65"/>
      <c r="ZF132" s="65"/>
      <c r="ZH132" s="65"/>
      <c r="ZJ132" s="65"/>
      <c r="ZL132" s="65"/>
      <c r="ZN132" s="65"/>
      <c r="ZP132" s="65"/>
      <c r="ZR132" s="65"/>
      <c r="ZT132" s="65"/>
      <c r="ZV132" s="65"/>
      <c r="ZX132" s="65"/>
      <c r="ZZ132" s="65"/>
      <c r="AAB132" s="65"/>
      <c r="AAD132" s="65"/>
      <c r="AAF132" s="65"/>
      <c r="AAH132" s="65"/>
      <c r="AAJ132" s="65"/>
      <c r="AAL132" s="65"/>
      <c r="AAN132" s="65"/>
      <c r="AAP132" s="65"/>
      <c r="AAR132" s="65"/>
      <c r="AAT132" s="65"/>
      <c r="AAV132" s="65"/>
      <c r="AAX132" s="65"/>
      <c r="AAZ132" s="65"/>
      <c r="ABB132" s="65"/>
      <c r="ABD132" s="65"/>
      <c r="ABF132" s="65"/>
      <c r="ABH132" s="65"/>
      <c r="ABJ132" s="65"/>
      <c r="ABL132" s="65"/>
      <c r="ABN132" s="65"/>
      <c r="ABP132" s="65"/>
      <c r="ABR132" s="65"/>
      <c r="ABT132" s="65"/>
      <c r="ABV132" s="65"/>
      <c r="ABX132" s="65"/>
      <c r="ABZ132" s="65"/>
      <c r="ACB132" s="65"/>
      <c r="ACD132" s="65"/>
      <c r="ACF132" s="65"/>
      <c r="ACH132" s="65"/>
      <c r="ACJ132" s="65"/>
      <c r="ACL132" s="65"/>
      <c r="ACN132" s="65"/>
      <c r="ACP132" s="65"/>
      <c r="ACR132" s="65"/>
      <c r="ACT132" s="65"/>
      <c r="ACV132" s="65"/>
      <c r="ACX132" s="65"/>
      <c r="ACZ132" s="65"/>
      <c r="ADB132" s="65"/>
      <c r="ADD132" s="65"/>
      <c r="ADF132" s="65"/>
      <c r="ADH132" s="65"/>
      <c r="ADJ132" s="65"/>
      <c r="ADL132" s="65"/>
      <c r="ADN132" s="65"/>
      <c r="ADP132" s="65"/>
      <c r="ADR132" s="65"/>
      <c r="ADT132" s="65"/>
      <c r="ADV132" s="65"/>
      <c r="ADX132" s="65"/>
      <c r="ADZ132" s="65"/>
      <c r="AEB132" s="65"/>
      <c r="AED132" s="65"/>
      <c r="AEF132" s="65"/>
      <c r="AEH132" s="65"/>
      <c r="AEJ132" s="65"/>
      <c r="AEL132" s="65"/>
      <c r="AEN132" s="65"/>
      <c r="AEP132" s="65"/>
      <c r="AER132" s="65"/>
      <c r="AET132" s="65"/>
      <c r="AEV132" s="65"/>
      <c r="AEX132" s="65"/>
      <c r="AEZ132" s="65"/>
      <c r="AFB132" s="65"/>
      <c r="AFD132" s="65"/>
      <c r="AFF132" s="65"/>
      <c r="AFH132" s="65"/>
      <c r="AFJ132" s="65"/>
      <c r="AFL132" s="65"/>
      <c r="AFN132" s="65"/>
      <c r="AFP132" s="65"/>
      <c r="AFR132" s="65"/>
      <c r="AFT132" s="65"/>
      <c r="AFV132" s="65"/>
      <c r="AFX132" s="65"/>
      <c r="AFZ132" s="65"/>
      <c r="AGB132" s="65"/>
      <c r="AGD132" s="65"/>
      <c r="AGF132" s="65"/>
      <c r="AGH132" s="65"/>
      <c r="AGJ132" s="65"/>
      <c r="AGL132" s="65"/>
      <c r="AGN132" s="65"/>
      <c r="AGP132" s="65"/>
      <c r="AGR132" s="65"/>
      <c r="AGT132" s="65"/>
      <c r="AGV132" s="65"/>
      <c r="AGX132" s="65"/>
      <c r="AGZ132" s="65"/>
      <c r="AHB132" s="65"/>
      <c r="AHD132" s="65"/>
      <c r="AHF132" s="65"/>
      <c r="AHH132" s="65"/>
      <c r="AHJ132" s="65"/>
      <c r="AHL132" s="65"/>
      <c r="AHN132" s="65"/>
      <c r="AHP132" s="65"/>
      <c r="AHR132" s="65"/>
      <c r="AHT132" s="65"/>
      <c r="AHV132" s="65"/>
      <c r="AHX132" s="65"/>
      <c r="AHZ132" s="65"/>
      <c r="AIB132" s="65"/>
      <c r="AID132" s="65"/>
      <c r="AIF132" s="65"/>
      <c r="AIH132" s="65"/>
      <c r="AIJ132" s="65"/>
      <c r="AIL132" s="65"/>
      <c r="AIN132" s="65"/>
      <c r="AIP132" s="65"/>
      <c r="AIR132" s="65"/>
      <c r="AIT132" s="65"/>
      <c r="AIV132" s="65"/>
      <c r="AIX132" s="65"/>
      <c r="AIZ132" s="65"/>
      <c r="AJB132" s="65"/>
      <c r="AJD132" s="65"/>
      <c r="AJF132" s="65"/>
      <c r="AJH132" s="65"/>
      <c r="AJJ132" s="65"/>
      <c r="AJL132" s="65"/>
      <c r="AJN132" s="65"/>
      <c r="AJP132" s="65"/>
      <c r="AJR132" s="65"/>
      <c r="AJT132" s="65"/>
      <c r="AJV132" s="65"/>
      <c r="AJX132" s="65"/>
      <c r="AJZ132" s="65"/>
      <c r="AKB132" s="65"/>
      <c r="AKD132" s="65"/>
      <c r="AKF132" s="65"/>
      <c r="AKH132" s="65"/>
      <c r="AKJ132" s="65"/>
      <c r="AKL132" s="65"/>
      <c r="AKN132" s="65"/>
      <c r="AKP132" s="65"/>
      <c r="AKR132" s="65"/>
      <c r="AKT132" s="65"/>
      <c r="AKV132" s="65"/>
      <c r="AKX132" s="65"/>
      <c r="AKZ132" s="65"/>
      <c r="ALB132" s="65"/>
      <c r="ALD132" s="65"/>
      <c r="ALF132" s="65"/>
      <c r="ALH132" s="65"/>
      <c r="ALJ132" s="65"/>
      <c r="ALL132" s="65"/>
      <c r="ALN132" s="65"/>
      <c r="ALP132" s="65"/>
      <c r="ALR132" s="65"/>
      <c r="ALT132" s="65"/>
      <c r="ALV132" s="65"/>
      <c r="ALX132" s="65"/>
      <c r="ALZ132" s="65"/>
      <c r="AMB132" s="65"/>
      <c r="AMD132" s="65"/>
      <c r="AMF132" s="65"/>
      <c r="AMH132" s="65"/>
      <c r="AMJ132" s="65"/>
      <c r="AML132" s="65"/>
      <c r="AMN132" s="65"/>
      <c r="AMP132" s="65"/>
      <c r="AMR132" s="65"/>
      <c r="AMT132" s="65"/>
      <c r="AMV132" s="65"/>
      <c r="AMX132" s="65"/>
      <c r="AMZ132" s="65"/>
      <c r="ANB132" s="65"/>
      <c r="AND132" s="65"/>
      <c r="ANF132" s="65"/>
      <c r="ANH132" s="65"/>
      <c r="ANJ132" s="65"/>
      <c r="ANL132" s="65"/>
      <c r="ANN132" s="65"/>
      <c r="ANP132" s="65"/>
      <c r="ANR132" s="65"/>
      <c r="ANT132" s="65"/>
      <c r="ANV132" s="65"/>
      <c r="ANX132" s="65"/>
      <c r="ANZ132" s="65"/>
      <c r="AOB132" s="65"/>
      <c r="AOD132" s="65"/>
      <c r="AOF132" s="65"/>
      <c r="AOH132" s="65"/>
      <c r="AOJ132" s="65"/>
      <c r="AOL132" s="65"/>
      <c r="AON132" s="65"/>
      <c r="AOP132" s="65"/>
      <c r="AOR132" s="65"/>
      <c r="AOT132" s="65"/>
      <c r="AOV132" s="65"/>
      <c r="AOX132" s="65"/>
      <c r="AOZ132" s="65"/>
      <c r="APB132" s="65"/>
      <c r="APD132" s="65"/>
      <c r="APF132" s="65"/>
      <c r="APH132" s="65"/>
      <c r="APJ132" s="65"/>
      <c r="APL132" s="65"/>
      <c r="APN132" s="65"/>
      <c r="APP132" s="65"/>
      <c r="APR132" s="65"/>
      <c r="APT132" s="65"/>
      <c r="APV132" s="65"/>
      <c r="APX132" s="65"/>
      <c r="APZ132" s="65"/>
      <c r="AQB132" s="65"/>
      <c r="AQD132" s="65"/>
      <c r="AQF132" s="65"/>
      <c r="AQH132" s="65"/>
      <c r="AQJ132" s="65"/>
      <c r="AQL132" s="65"/>
      <c r="AQN132" s="65"/>
      <c r="AQP132" s="65"/>
      <c r="AQR132" s="65"/>
      <c r="AQT132" s="65"/>
      <c r="AQV132" s="65"/>
      <c r="AQX132" s="65"/>
      <c r="AQZ132" s="65"/>
      <c r="ARB132" s="65"/>
      <c r="ARD132" s="65"/>
      <c r="ARF132" s="65"/>
      <c r="ARH132" s="65"/>
      <c r="ARJ132" s="65"/>
      <c r="ARL132" s="65"/>
      <c r="ARN132" s="65"/>
      <c r="ARP132" s="65"/>
      <c r="ARR132" s="65"/>
      <c r="ART132" s="65"/>
      <c r="ARV132" s="65"/>
      <c r="ARX132" s="65"/>
      <c r="ARZ132" s="65"/>
      <c r="ASB132" s="65"/>
      <c r="ASD132" s="65"/>
      <c r="ASF132" s="65"/>
      <c r="ASH132" s="65"/>
      <c r="ASJ132" s="65"/>
      <c r="ASL132" s="65"/>
      <c r="ASN132" s="65"/>
      <c r="ASP132" s="65"/>
      <c r="ASR132" s="65"/>
      <c r="AST132" s="65"/>
      <c r="ASV132" s="65"/>
      <c r="ASX132" s="65"/>
      <c r="ASZ132" s="65"/>
      <c r="ATB132" s="65"/>
      <c r="ATD132" s="65"/>
      <c r="ATF132" s="65"/>
      <c r="ATH132" s="65"/>
      <c r="ATJ132" s="65"/>
      <c r="ATL132" s="65"/>
      <c r="ATN132" s="65"/>
      <c r="ATP132" s="65"/>
      <c r="ATR132" s="65"/>
      <c r="ATT132" s="65"/>
      <c r="ATV132" s="65"/>
      <c r="ATX132" s="65"/>
      <c r="ATZ132" s="65"/>
      <c r="AUB132" s="65"/>
      <c r="AUD132" s="65"/>
      <c r="AUF132" s="65"/>
      <c r="AUH132" s="65"/>
      <c r="AUJ132" s="65"/>
      <c r="AUL132" s="65"/>
      <c r="AUN132" s="65"/>
      <c r="AUP132" s="65"/>
      <c r="AUR132" s="65"/>
      <c r="AUT132" s="65"/>
      <c r="AUV132" s="65"/>
      <c r="AUX132" s="65"/>
      <c r="AUZ132" s="65"/>
      <c r="AVB132" s="65"/>
      <c r="AVD132" s="65"/>
      <c r="AVF132" s="65"/>
      <c r="AVH132" s="65"/>
      <c r="AVJ132" s="65"/>
      <c r="AVL132" s="65"/>
      <c r="AVN132" s="65"/>
      <c r="AVP132" s="65"/>
      <c r="AVR132" s="65"/>
      <c r="AVT132" s="65"/>
      <c r="AVV132" s="65"/>
      <c r="AVX132" s="65"/>
      <c r="AVZ132" s="65"/>
      <c r="AWB132" s="65"/>
      <c r="AWD132" s="65"/>
      <c r="AWF132" s="65"/>
      <c r="AWH132" s="65"/>
      <c r="AWJ132" s="65"/>
      <c r="AWL132" s="65"/>
      <c r="AWN132" s="65"/>
      <c r="AWP132" s="65"/>
      <c r="AWR132" s="65"/>
      <c r="AWT132" s="65"/>
      <c r="AWV132" s="65"/>
      <c r="AWX132" s="65"/>
      <c r="AWZ132" s="65"/>
      <c r="AXB132" s="65"/>
      <c r="AXD132" s="65"/>
      <c r="AXF132" s="65"/>
      <c r="AXH132" s="65"/>
      <c r="AXJ132" s="65"/>
      <c r="AXL132" s="65"/>
      <c r="AXN132" s="65"/>
      <c r="AXP132" s="65"/>
      <c r="AXR132" s="65"/>
      <c r="AXT132" s="65"/>
      <c r="AXV132" s="65"/>
      <c r="AXX132" s="65"/>
      <c r="AXZ132" s="65"/>
      <c r="AYB132" s="65"/>
      <c r="AYD132" s="65"/>
      <c r="AYF132" s="65"/>
      <c r="AYH132" s="65"/>
      <c r="AYJ132" s="65"/>
      <c r="AYL132" s="65"/>
      <c r="AYN132" s="65"/>
      <c r="AYP132" s="65"/>
      <c r="AYR132" s="65"/>
      <c r="AYT132" s="65"/>
      <c r="AYV132" s="65"/>
      <c r="AYX132" s="65"/>
      <c r="AYZ132" s="65"/>
      <c r="AZB132" s="65"/>
      <c r="AZD132" s="65"/>
      <c r="AZF132" s="65"/>
      <c r="AZH132" s="65"/>
      <c r="AZJ132" s="65"/>
      <c r="AZL132" s="65"/>
      <c r="AZN132" s="65"/>
      <c r="AZP132" s="65"/>
      <c r="AZR132" s="65"/>
      <c r="AZT132" s="65"/>
      <c r="AZV132" s="65"/>
      <c r="AZX132" s="65"/>
      <c r="AZZ132" s="65"/>
      <c r="BAB132" s="65"/>
      <c r="BAD132" s="65"/>
      <c r="BAF132" s="65"/>
      <c r="BAH132" s="65"/>
      <c r="BAJ132" s="65"/>
      <c r="BAL132" s="65"/>
      <c r="BAN132" s="65"/>
      <c r="BAP132" s="65"/>
      <c r="BAR132" s="65"/>
      <c r="BAT132" s="65"/>
      <c r="BAV132" s="65"/>
      <c r="BAX132" s="65"/>
      <c r="BAZ132" s="65"/>
      <c r="BBB132" s="65"/>
      <c r="BBD132" s="65"/>
      <c r="BBF132" s="65"/>
      <c r="BBH132" s="65"/>
      <c r="BBJ132" s="65"/>
      <c r="BBL132" s="65"/>
      <c r="BBN132" s="65"/>
      <c r="BBP132" s="65"/>
      <c r="BBR132" s="65"/>
      <c r="BBT132" s="65"/>
      <c r="BBV132" s="65"/>
      <c r="BBX132" s="65"/>
      <c r="BBZ132" s="65"/>
      <c r="BCB132" s="65"/>
      <c r="BCD132" s="65"/>
      <c r="BCF132" s="65"/>
      <c r="BCH132" s="65"/>
      <c r="BCJ132" s="65"/>
      <c r="BCL132" s="65"/>
      <c r="BCN132" s="65"/>
      <c r="BCP132" s="65"/>
      <c r="BCR132" s="65"/>
      <c r="BCT132" s="65"/>
      <c r="BCV132" s="65"/>
      <c r="BCX132" s="65"/>
      <c r="BCZ132" s="65"/>
      <c r="BDB132" s="65"/>
      <c r="BDD132" s="65"/>
      <c r="BDF132" s="65"/>
      <c r="BDH132" s="65"/>
      <c r="BDJ132" s="65"/>
      <c r="BDL132" s="65"/>
      <c r="BDN132" s="65"/>
      <c r="BDP132" s="65"/>
      <c r="BDR132" s="65"/>
      <c r="BDT132" s="65"/>
      <c r="BDV132" s="65"/>
      <c r="BDX132" s="65"/>
      <c r="BDZ132" s="65"/>
      <c r="BEB132" s="65"/>
      <c r="BED132" s="65"/>
      <c r="BEF132" s="65"/>
      <c r="BEH132" s="65"/>
      <c r="BEJ132" s="65"/>
      <c r="BEL132" s="65"/>
      <c r="BEN132" s="65"/>
      <c r="BEP132" s="65"/>
      <c r="BER132" s="65"/>
      <c r="BET132" s="65"/>
      <c r="BEV132" s="65"/>
      <c r="BEX132" s="65"/>
      <c r="BEZ132" s="65"/>
      <c r="BFB132" s="65"/>
      <c r="BFD132" s="65"/>
      <c r="BFF132" s="65"/>
      <c r="BFH132" s="65"/>
      <c r="BFJ132" s="65"/>
      <c r="BFL132" s="65"/>
      <c r="BFN132" s="65"/>
      <c r="BFP132" s="65"/>
      <c r="BFR132" s="65"/>
      <c r="BFT132" s="65"/>
      <c r="BFV132" s="65"/>
      <c r="BFX132" s="65"/>
      <c r="BFZ132" s="65"/>
      <c r="BGB132" s="65"/>
      <c r="BGD132" s="65"/>
      <c r="BGF132" s="65"/>
      <c r="BGH132" s="65"/>
      <c r="BGJ132" s="65"/>
      <c r="BGL132" s="65"/>
      <c r="BGN132" s="65"/>
      <c r="BGP132" s="65"/>
      <c r="BGR132" s="65"/>
      <c r="BGT132" s="65"/>
      <c r="BGV132" s="65"/>
      <c r="BGX132" s="65"/>
      <c r="BGZ132" s="65"/>
      <c r="BHB132" s="65"/>
      <c r="BHD132" s="65"/>
      <c r="BHF132" s="65"/>
      <c r="BHH132" s="65"/>
      <c r="BHJ132" s="65"/>
      <c r="BHL132" s="65"/>
      <c r="BHN132" s="65"/>
      <c r="BHP132" s="65"/>
      <c r="BHR132" s="65"/>
      <c r="BHT132" s="65"/>
      <c r="BHV132" s="65"/>
      <c r="BHX132" s="65"/>
      <c r="BHZ132" s="65"/>
      <c r="BIB132" s="65"/>
      <c r="BID132" s="65"/>
      <c r="BIF132" s="65"/>
      <c r="BIH132" s="65"/>
      <c r="BIJ132" s="65"/>
      <c r="BIL132" s="65"/>
      <c r="BIN132" s="65"/>
      <c r="BIP132" s="65"/>
      <c r="BIR132" s="65"/>
      <c r="BIT132" s="65"/>
      <c r="BIV132" s="65"/>
      <c r="BIX132" s="65"/>
      <c r="BIZ132" s="65"/>
      <c r="BJB132" s="65"/>
      <c r="BJD132" s="65"/>
      <c r="BJF132" s="65"/>
      <c r="BJH132" s="65"/>
      <c r="BJJ132" s="65"/>
      <c r="BJL132" s="65"/>
      <c r="BJN132" s="65"/>
      <c r="BJP132" s="65"/>
      <c r="BJR132" s="65"/>
      <c r="BJT132" s="65"/>
      <c r="BJV132" s="65"/>
      <c r="BJX132" s="65"/>
      <c r="BJZ132" s="65"/>
      <c r="BKB132" s="65"/>
      <c r="BKD132" s="65"/>
      <c r="BKF132" s="65"/>
      <c r="BKH132" s="65"/>
      <c r="BKJ132" s="65"/>
      <c r="BKL132" s="65"/>
      <c r="BKN132" s="65"/>
      <c r="BKP132" s="65"/>
      <c r="BKR132" s="65"/>
      <c r="BKT132" s="65"/>
      <c r="BKV132" s="65"/>
      <c r="BKX132" s="65"/>
      <c r="BKZ132" s="65"/>
      <c r="BLB132" s="65"/>
      <c r="BLD132" s="65"/>
      <c r="BLF132" s="65"/>
      <c r="BLH132" s="65"/>
      <c r="BLJ132" s="65"/>
      <c r="BLL132" s="65"/>
      <c r="BLN132" s="65"/>
      <c r="BLP132" s="65"/>
      <c r="BLR132" s="65"/>
      <c r="BLT132" s="65"/>
      <c r="BLV132" s="65"/>
      <c r="BLX132" s="65"/>
      <c r="BLZ132" s="65"/>
      <c r="BMB132" s="65"/>
      <c r="BMD132" s="65"/>
      <c r="BMF132" s="65"/>
      <c r="BMH132" s="65"/>
      <c r="BMJ132" s="65"/>
      <c r="BML132" s="65"/>
      <c r="BMN132" s="65"/>
      <c r="BMP132" s="65"/>
      <c r="BMR132" s="65"/>
      <c r="BMT132" s="65"/>
      <c r="BMV132" s="65"/>
      <c r="BMX132" s="65"/>
      <c r="BMZ132" s="65"/>
      <c r="BNB132" s="65"/>
      <c r="BND132" s="65"/>
      <c r="BNF132" s="65"/>
      <c r="BNH132" s="65"/>
      <c r="BNJ132" s="65"/>
      <c r="BNL132" s="65"/>
      <c r="BNN132" s="65"/>
      <c r="BNP132" s="65"/>
      <c r="BNR132" s="65"/>
      <c r="BNT132" s="65"/>
      <c r="BNV132" s="65"/>
      <c r="BNX132" s="65"/>
      <c r="BNZ132" s="65"/>
      <c r="BOB132" s="65"/>
      <c r="BOD132" s="65"/>
      <c r="BOF132" s="65"/>
      <c r="BOH132" s="65"/>
      <c r="BOJ132" s="65"/>
      <c r="BOL132" s="65"/>
      <c r="BON132" s="65"/>
      <c r="BOP132" s="65"/>
      <c r="BOR132" s="65"/>
      <c r="BOT132" s="65"/>
      <c r="BOV132" s="65"/>
      <c r="BOX132" s="65"/>
      <c r="BOZ132" s="65"/>
      <c r="BPB132" s="65"/>
      <c r="BPD132" s="65"/>
      <c r="BPF132" s="65"/>
      <c r="BPH132" s="65"/>
      <c r="BPJ132" s="65"/>
      <c r="BPL132" s="65"/>
      <c r="BPN132" s="65"/>
      <c r="BPP132" s="65"/>
      <c r="BPR132" s="65"/>
      <c r="BPT132" s="65"/>
      <c r="BPV132" s="65"/>
      <c r="BPX132" s="65"/>
      <c r="BPZ132" s="65"/>
      <c r="BQB132" s="65"/>
      <c r="BQD132" s="65"/>
      <c r="BQF132" s="65"/>
      <c r="BQH132" s="65"/>
      <c r="BQJ132" s="65"/>
      <c r="BQL132" s="65"/>
      <c r="BQN132" s="65"/>
      <c r="BQP132" s="65"/>
      <c r="BQR132" s="65"/>
      <c r="BQT132" s="65"/>
      <c r="BQV132" s="65"/>
      <c r="BQX132" s="65"/>
      <c r="BQZ132" s="65"/>
      <c r="BRB132" s="65"/>
      <c r="BRD132" s="65"/>
      <c r="BRF132" s="65"/>
      <c r="BRH132" s="65"/>
      <c r="BRJ132" s="65"/>
      <c r="BRL132" s="65"/>
      <c r="BRN132" s="65"/>
      <c r="BRP132" s="65"/>
      <c r="BRR132" s="65"/>
      <c r="BRT132" s="65"/>
      <c r="BRV132" s="65"/>
      <c r="BRX132" s="65"/>
      <c r="BRZ132" s="65"/>
      <c r="BSB132" s="65"/>
      <c r="BSD132" s="65"/>
      <c r="BSF132" s="65"/>
      <c r="BSH132" s="65"/>
      <c r="BSJ132" s="65"/>
      <c r="BSL132" s="65"/>
      <c r="BSN132" s="65"/>
      <c r="BSP132" s="65"/>
      <c r="BSR132" s="65"/>
      <c r="BST132" s="65"/>
      <c r="BSV132" s="65"/>
      <c r="BSX132" s="65"/>
      <c r="BSZ132" s="65"/>
      <c r="BTB132" s="65"/>
      <c r="BTD132" s="65"/>
      <c r="BTF132" s="65"/>
      <c r="BTH132" s="65"/>
      <c r="BTJ132" s="65"/>
      <c r="BTL132" s="65"/>
      <c r="BTN132" s="65"/>
      <c r="BTP132" s="65"/>
      <c r="BTR132" s="65"/>
      <c r="BTT132" s="65"/>
      <c r="BTV132" s="65"/>
      <c r="BTX132" s="65"/>
      <c r="BTZ132" s="65"/>
      <c r="BUB132" s="65"/>
      <c r="BUD132" s="65"/>
      <c r="BUF132" s="65"/>
      <c r="BUH132" s="65"/>
      <c r="BUJ132" s="65"/>
      <c r="BUL132" s="65"/>
      <c r="BUN132" s="65"/>
      <c r="BUP132" s="65"/>
      <c r="BUR132" s="65"/>
      <c r="BUT132" s="65"/>
      <c r="BUV132" s="65"/>
      <c r="BUX132" s="65"/>
      <c r="BUZ132" s="65"/>
      <c r="BVB132" s="65"/>
      <c r="BVD132" s="65"/>
      <c r="BVF132" s="65"/>
      <c r="BVH132" s="65"/>
      <c r="BVJ132" s="65"/>
      <c r="BVL132" s="65"/>
      <c r="BVN132" s="65"/>
      <c r="BVP132" s="65"/>
      <c r="BVR132" s="65"/>
      <c r="BVT132" s="65"/>
      <c r="BVV132" s="65"/>
      <c r="BVX132" s="65"/>
      <c r="BVZ132" s="65"/>
      <c r="BWB132" s="65"/>
      <c r="BWD132" s="65"/>
      <c r="BWF132" s="65"/>
      <c r="BWH132" s="65"/>
      <c r="BWJ132" s="65"/>
      <c r="BWL132" s="65"/>
      <c r="BWN132" s="65"/>
      <c r="BWP132" s="65"/>
      <c r="BWR132" s="65"/>
      <c r="BWT132" s="65"/>
      <c r="BWV132" s="65"/>
      <c r="BWX132" s="65"/>
      <c r="BWZ132" s="65"/>
      <c r="BXB132" s="65"/>
      <c r="BXD132" s="65"/>
      <c r="BXF132" s="65"/>
      <c r="BXH132" s="65"/>
      <c r="BXJ132" s="65"/>
      <c r="BXL132" s="65"/>
      <c r="BXN132" s="65"/>
      <c r="BXP132" s="65"/>
      <c r="BXR132" s="65"/>
      <c r="BXT132" s="65"/>
      <c r="BXV132" s="65"/>
      <c r="BXX132" s="65"/>
      <c r="BXZ132" s="65"/>
      <c r="BYB132" s="65"/>
      <c r="BYD132" s="65"/>
      <c r="BYF132" s="65"/>
      <c r="BYH132" s="65"/>
      <c r="BYJ132" s="65"/>
      <c r="BYL132" s="65"/>
      <c r="BYN132" s="65"/>
      <c r="BYP132" s="65"/>
      <c r="BYR132" s="65"/>
      <c r="BYT132" s="65"/>
      <c r="BYV132" s="65"/>
      <c r="BYX132" s="65"/>
      <c r="BYZ132" s="65"/>
      <c r="BZB132" s="65"/>
      <c r="BZD132" s="65"/>
      <c r="BZF132" s="65"/>
      <c r="BZH132" s="65"/>
      <c r="BZJ132" s="65"/>
      <c r="BZL132" s="65"/>
      <c r="BZN132" s="65"/>
      <c r="BZP132" s="65"/>
      <c r="BZR132" s="65"/>
      <c r="BZT132" s="65"/>
      <c r="BZV132" s="65"/>
      <c r="BZX132" s="65"/>
      <c r="BZZ132" s="65"/>
      <c r="CAB132" s="65"/>
      <c r="CAD132" s="65"/>
      <c r="CAF132" s="65"/>
      <c r="CAH132" s="65"/>
      <c r="CAJ132" s="65"/>
      <c r="CAL132" s="65"/>
      <c r="CAN132" s="65"/>
      <c r="CAP132" s="65"/>
      <c r="CAR132" s="65"/>
      <c r="CAT132" s="65"/>
      <c r="CAV132" s="65"/>
      <c r="CAX132" s="65"/>
      <c r="CAZ132" s="65"/>
      <c r="CBB132" s="65"/>
      <c r="CBD132" s="65"/>
      <c r="CBF132" s="65"/>
      <c r="CBH132" s="65"/>
      <c r="CBJ132" s="65"/>
      <c r="CBL132" s="65"/>
      <c r="CBN132" s="65"/>
      <c r="CBP132" s="65"/>
      <c r="CBR132" s="65"/>
      <c r="CBT132" s="65"/>
      <c r="CBV132" s="65"/>
      <c r="CBX132" s="65"/>
      <c r="CBZ132" s="65"/>
      <c r="CCB132" s="65"/>
      <c r="CCD132" s="65"/>
      <c r="CCF132" s="65"/>
      <c r="CCH132" s="65"/>
      <c r="CCJ132" s="65"/>
      <c r="CCL132" s="65"/>
      <c r="CCN132" s="65"/>
      <c r="CCP132" s="65"/>
      <c r="CCR132" s="65"/>
      <c r="CCT132" s="65"/>
      <c r="CCV132" s="65"/>
      <c r="CCX132" s="65"/>
      <c r="CCZ132" s="65"/>
      <c r="CDB132" s="65"/>
      <c r="CDD132" s="65"/>
      <c r="CDF132" s="65"/>
      <c r="CDH132" s="65"/>
      <c r="CDJ132" s="65"/>
      <c r="CDL132" s="65"/>
      <c r="CDN132" s="65"/>
      <c r="CDP132" s="65"/>
      <c r="CDR132" s="65"/>
      <c r="CDT132" s="65"/>
      <c r="CDV132" s="65"/>
      <c r="CDX132" s="65"/>
      <c r="CDZ132" s="65"/>
      <c r="CEB132" s="65"/>
      <c r="CED132" s="65"/>
      <c r="CEF132" s="65"/>
      <c r="CEH132" s="65"/>
      <c r="CEJ132" s="65"/>
      <c r="CEL132" s="65"/>
      <c r="CEN132" s="65"/>
      <c r="CEP132" s="65"/>
      <c r="CER132" s="65"/>
      <c r="CET132" s="65"/>
      <c r="CEV132" s="65"/>
      <c r="CEX132" s="65"/>
      <c r="CEZ132" s="65"/>
      <c r="CFB132" s="65"/>
      <c r="CFD132" s="65"/>
      <c r="CFF132" s="65"/>
      <c r="CFH132" s="65"/>
      <c r="CFJ132" s="65"/>
      <c r="CFL132" s="65"/>
      <c r="CFN132" s="65"/>
      <c r="CFP132" s="65"/>
      <c r="CFR132" s="65"/>
      <c r="CFT132" s="65"/>
      <c r="CFV132" s="65"/>
      <c r="CFX132" s="65"/>
      <c r="CFZ132" s="65"/>
      <c r="CGB132" s="65"/>
      <c r="CGD132" s="65"/>
      <c r="CGF132" s="65"/>
      <c r="CGH132" s="65"/>
      <c r="CGJ132" s="65"/>
      <c r="CGL132" s="65"/>
      <c r="CGN132" s="65"/>
      <c r="CGP132" s="65"/>
      <c r="CGR132" s="65"/>
      <c r="CGT132" s="65"/>
      <c r="CGV132" s="65"/>
      <c r="CGX132" s="65"/>
      <c r="CGZ132" s="65"/>
      <c r="CHB132" s="65"/>
      <c r="CHD132" s="65"/>
      <c r="CHF132" s="65"/>
      <c r="CHH132" s="65"/>
      <c r="CHJ132" s="65"/>
      <c r="CHL132" s="65"/>
      <c r="CHN132" s="65"/>
      <c r="CHP132" s="65"/>
      <c r="CHR132" s="65"/>
      <c r="CHT132" s="65"/>
      <c r="CHV132" s="65"/>
      <c r="CHX132" s="65"/>
      <c r="CHZ132" s="65"/>
      <c r="CIB132" s="65"/>
      <c r="CID132" s="65"/>
      <c r="CIF132" s="65"/>
      <c r="CIH132" s="65"/>
      <c r="CIJ132" s="65"/>
      <c r="CIL132" s="65"/>
      <c r="CIN132" s="65"/>
      <c r="CIP132" s="65"/>
      <c r="CIR132" s="65"/>
      <c r="CIT132" s="65"/>
      <c r="CIV132" s="65"/>
      <c r="CIX132" s="65"/>
      <c r="CIZ132" s="65"/>
      <c r="CJB132" s="65"/>
      <c r="CJD132" s="65"/>
      <c r="CJF132" s="65"/>
      <c r="CJH132" s="65"/>
      <c r="CJJ132" s="65"/>
      <c r="CJL132" s="65"/>
      <c r="CJN132" s="65"/>
      <c r="CJP132" s="65"/>
      <c r="CJR132" s="65"/>
      <c r="CJT132" s="65"/>
      <c r="CJV132" s="65"/>
      <c r="CJX132" s="65"/>
      <c r="CJZ132" s="65"/>
      <c r="CKB132" s="65"/>
      <c r="CKD132" s="65"/>
      <c r="CKF132" s="65"/>
      <c r="CKH132" s="65"/>
      <c r="CKJ132" s="65"/>
      <c r="CKL132" s="65"/>
      <c r="CKN132" s="65"/>
      <c r="CKP132" s="65"/>
      <c r="CKR132" s="65"/>
      <c r="CKT132" s="65"/>
      <c r="CKV132" s="65"/>
      <c r="CKX132" s="65"/>
      <c r="CKZ132" s="65"/>
      <c r="CLB132" s="65"/>
      <c r="CLD132" s="65"/>
      <c r="CLF132" s="65"/>
      <c r="CLH132" s="65"/>
      <c r="CLJ132" s="65"/>
      <c r="CLL132" s="65"/>
      <c r="CLN132" s="65"/>
      <c r="CLP132" s="65"/>
      <c r="CLR132" s="65"/>
      <c r="CLT132" s="65"/>
      <c r="CLV132" s="65"/>
      <c r="CLX132" s="65"/>
      <c r="CLZ132" s="65"/>
      <c r="CMB132" s="65"/>
      <c r="CMD132" s="65"/>
      <c r="CMF132" s="65"/>
      <c r="CMH132" s="65"/>
      <c r="CMJ132" s="65"/>
      <c r="CML132" s="65"/>
      <c r="CMN132" s="65"/>
      <c r="CMP132" s="65"/>
      <c r="CMR132" s="65"/>
      <c r="CMT132" s="65"/>
      <c r="CMV132" s="65"/>
      <c r="CMX132" s="65"/>
      <c r="CMZ132" s="65"/>
      <c r="CNB132" s="65"/>
      <c r="CND132" s="65"/>
      <c r="CNF132" s="65"/>
      <c r="CNH132" s="65"/>
      <c r="CNJ132" s="65"/>
      <c r="CNL132" s="65"/>
      <c r="CNN132" s="65"/>
      <c r="CNP132" s="65"/>
      <c r="CNR132" s="65"/>
      <c r="CNT132" s="65"/>
      <c r="CNV132" s="65"/>
      <c r="CNX132" s="65"/>
      <c r="CNZ132" s="65"/>
      <c r="COB132" s="65"/>
      <c r="COD132" s="65"/>
      <c r="COF132" s="65"/>
      <c r="COH132" s="65"/>
      <c r="COJ132" s="65"/>
      <c r="COL132" s="65"/>
      <c r="CON132" s="65"/>
      <c r="COP132" s="65"/>
      <c r="COR132" s="65"/>
      <c r="COT132" s="65"/>
      <c r="COV132" s="65"/>
      <c r="COX132" s="65"/>
      <c r="COZ132" s="65"/>
      <c r="CPB132" s="65"/>
      <c r="CPD132" s="65"/>
      <c r="CPF132" s="65"/>
      <c r="CPH132" s="65"/>
      <c r="CPJ132" s="65"/>
      <c r="CPL132" s="65"/>
      <c r="CPN132" s="65"/>
      <c r="CPP132" s="65"/>
      <c r="CPR132" s="65"/>
      <c r="CPT132" s="65"/>
      <c r="CPV132" s="65"/>
      <c r="CPX132" s="65"/>
      <c r="CPZ132" s="65"/>
      <c r="CQB132" s="65"/>
      <c r="CQD132" s="65"/>
      <c r="CQF132" s="65"/>
      <c r="CQH132" s="65"/>
      <c r="CQJ132" s="65"/>
      <c r="CQL132" s="65"/>
      <c r="CQN132" s="65"/>
      <c r="CQP132" s="65"/>
      <c r="CQR132" s="65"/>
      <c r="CQT132" s="65"/>
      <c r="CQV132" s="65"/>
      <c r="CQX132" s="65"/>
      <c r="CQZ132" s="65"/>
      <c r="CRB132" s="65"/>
      <c r="CRD132" s="65"/>
      <c r="CRF132" s="65"/>
      <c r="CRH132" s="65"/>
      <c r="CRJ132" s="65"/>
      <c r="CRL132" s="65"/>
      <c r="CRN132" s="65"/>
      <c r="CRP132" s="65"/>
      <c r="CRR132" s="65"/>
      <c r="CRT132" s="65"/>
      <c r="CRV132" s="65"/>
      <c r="CRX132" s="65"/>
      <c r="CRZ132" s="65"/>
      <c r="CSB132" s="65"/>
      <c r="CSD132" s="65"/>
      <c r="CSF132" s="65"/>
      <c r="CSH132" s="65"/>
      <c r="CSJ132" s="65"/>
      <c r="CSL132" s="65"/>
      <c r="CSN132" s="65"/>
      <c r="CSP132" s="65"/>
      <c r="CSR132" s="65"/>
      <c r="CST132" s="65"/>
      <c r="CSV132" s="65"/>
      <c r="CSX132" s="65"/>
      <c r="CSZ132" s="65"/>
      <c r="CTB132" s="65"/>
      <c r="CTD132" s="65"/>
      <c r="CTF132" s="65"/>
      <c r="CTH132" s="65"/>
      <c r="CTJ132" s="65"/>
      <c r="CTL132" s="65"/>
      <c r="CTN132" s="65"/>
      <c r="CTP132" s="65"/>
      <c r="CTR132" s="65"/>
      <c r="CTT132" s="65"/>
      <c r="CTV132" s="65"/>
      <c r="CTX132" s="65"/>
      <c r="CTZ132" s="65"/>
      <c r="CUB132" s="65"/>
      <c r="CUD132" s="65"/>
      <c r="CUF132" s="65"/>
      <c r="CUH132" s="65"/>
      <c r="CUJ132" s="65"/>
      <c r="CUL132" s="65"/>
      <c r="CUN132" s="65"/>
      <c r="CUP132" s="65"/>
      <c r="CUR132" s="65"/>
      <c r="CUT132" s="65"/>
      <c r="CUV132" s="65"/>
      <c r="CUX132" s="65"/>
      <c r="CUZ132" s="65"/>
      <c r="CVB132" s="65"/>
      <c r="CVD132" s="65"/>
      <c r="CVF132" s="65"/>
      <c r="CVH132" s="65"/>
      <c r="CVJ132" s="65"/>
      <c r="CVL132" s="65"/>
      <c r="CVN132" s="65"/>
      <c r="CVP132" s="65"/>
      <c r="CVR132" s="65"/>
      <c r="CVT132" s="65"/>
      <c r="CVV132" s="65"/>
      <c r="CVX132" s="65"/>
      <c r="CVZ132" s="65"/>
      <c r="CWB132" s="65"/>
      <c r="CWD132" s="65"/>
      <c r="CWF132" s="65"/>
      <c r="CWH132" s="65"/>
      <c r="CWJ132" s="65"/>
      <c r="CWL132" s="65"/>
      <c r="CWN132" s="65"/>
      <c r="CWP132" s="65"/>
      <c r="CWR132" s="65"/>
      <c r="CWT132" s="65"/>
      <c r="CWV132" s="65"/>
      <c r="CWX132" s="65"/>
      <c r="CWZ132" s="65"/>
      <c r="CXB132" s="65"/>
      <c r="CXD132" s="65"/>
      <c r="CXF132" s="65"/>
      <c r="CXH132" s="65"/>
      <c r="CXJ132" s="65"/>
      <c r="CXL132" s="65"/>
      <c r="CXN132" s="65"/>
      <c r="CXP132" s="65"/>
      <c r="CXR132" s="65"/>
      <c r="CXT132" s="65"/>
      <c r="CXV132" s="65"/>
      <c r="CXX132" s="65"/>
      <c r="CXZ132" s="65"/>
      <c r="CYB132" s="65"/>
      <c r="CYD132" s="65"/>
      <c r="CYF132" s="65"/>
      <c r="CYH132" s="65"/>
      <c r="CYJ132" s="65"/>
      <c r="CYL132" s="65"/>
      <c r="CYN132" s="65"/>
      <c r="CYP132" s="65"/>
      <c r="CYR132" s="65"/>
      <c r="CYT132" s="65"/>
      <c r="CYV132" s="65"/>
      <c r="CYX132" s="65"/>
      <c r="CYZ132" s="65"/>
      <c r="CZB132" s="65"/>
      <c r="CZD132" s="65"/>
      <c r="CZF132" s="65"/>
      <c r="CZH132" s="65"/>
      <c r="CZJ132" s="65"/>
      <c r="CZL132" s="65"/>
      <c r="CZN132" s="65"/>
      <c r="CZP132" s="65"/>
      <c r="CZR132" s="65"/>
      <c r="CZT132" s="65"/>
      <c r="CZV132" s="65"/>
      <c r="CZX132" s="65"/>
      <c r="CZZ132" s="65"/>
      <c r="DAB132" s="65"/>
      <c r="DAD132" s="65"/>
      <c r="DAF132" s="65"/>
      <c r="DAH132" s="65"/>
      <c r="DAJ132" s="65"/>
      <c r="DAL132" s="65"/>
      <c r="DAN132" s="65"/>
      <c r="DAP132" s="65"/>
      <c r="DAR132" s="65"/>
      <c r="DAT132" s="65"/>
      <c r="DAV132" s="65"/>
      <c r="DAX132" s="65"/>
      <c r="DAZ132" s="65"/>
      <c r="DBB132" s="65"/>
      <c r="DBD132" s="65"/>
      <c r="DBF132" s="65"/>
      <c r="DBH132" s="65"/>
      <c r="DBJ132" s="65"/>
      <c r="DBL132" s="65"/>
      <c r="DBN132" s="65"/>
      <c r="DBP132" s="65"/>
      <c r="DBR132" s="65"/>
      <c r="DBT132" s="65"/>
      <c r="DBV132" s="65"/>
      <c r="DBX132" s="65"/>
      <c r="DBZ132" s="65"/>
      <c r="DCB132" s="65"/>
      <c r="DCD132" s="65"/>
      <c r="DCF132" s="65"/>
      <c r="DCH132" s="65"/>
      <c r="DCJ132" s="65"/>
      <c r="DCL132" s="65"/>
      <c r="DCN132" s="65"/>
      <c r="DCP132" s="65"/>
      <c r="DCR132" s="65"/>
      <c r="DCT132" s="65"/>
      <c r="DCV132" s="65"/>
      <c r="DCX132" s="65"/>
      <c r="DCZ132" s="65"/>
      <c r="DDB132" s="65"/>
      <c r="DDD132" s="65"/>
      <c r="DDF132" s="65"/>
      <c r="DDH132" s="65"/>
      <c r="DDJ132" s="65"/>
      <c r="DDL132" s="65"/>
      <c r="DDN132" s="65"/>
      <c r="DDP132" s="65"/>
      <c r="DDR132" s="65"/>
      <c r="DDT132" s="65"/>
      <c r="DDV132" s="65"/>
      <c r="DDX132" s="65"/>
      <c r="DDZ132" s="65"/>
      <c r="DEB132" s="65"/>
      <c r="DED132" s="65"/>
      <c r="DEF132" s="65"/>
      <c r="DEH132" s="65"/>
      <c r="DEJ132" s="65"/>
      <c r="DEL132" s="65"/>
      <c r="DEN132" s="65"/>
      <c r="DEP132" s="65"/>
      <c r="DER132" s="65"/>
      <c r="DET132" s="65"/>
      <c r="DEV132" s="65"/>
      <c r="DEX132" s="65"/>
      <c r="DEZ132" s="65"/>
      <c r="DFB132" s="65"/>
      <c r="DFD132" s="65"/>
      <c r="DFF132" s="65"/>
      <c r="DFH132" s="65"/>
      <c r="DFJ132" s="65"/>
      <c r="DFL132" s="65"/>
      <c r="DFN132" s="65"/>
      <c r="DFP132" s="65"/>
      <c r="DFR132" s="65"/>
      <c r="DFT132" s="65"/>
      <c r="DFV132" s="65"/>
      <c r="DFX132" s="65"/>
      <c r="DFZ132" s="65"/>
      <c r="DGB132" s="65"/>
      <c r="DGD132" s="65"/>
      <c r="DGF132" s="65"/>
      <c r="DGH132" s="65"/>
      <c r="DGJ132" s="65"/>
      <c r="DGL132" s="65"/>
      <c r="DGN132" s="65"/>
      <c r="DGP132" s="65"/>
      <c r="DGR132" s="65"/>
      <c r="DGT132" s="65"/>
      <c r="DGV132" s="65"/>
      <c r="DGX132" s="65"/>
      <c r="DGZ132" s="65"/>
      <c r="DHB132" s="65"/>
      <c r="DHD132" s="65"/>
      <c r="DHF132" s="65"/>
      <c r="DHH132" s="65"/>
      <c r="DHJ132" s="65"/>
      <c r="DHL132" s="65"/>
      <c r="DHN132" s="65"/>
      <c r="DHP132" s="65"/>
      <c r="DHR132" s="65"/>
      <c r="DHT132" s="65"/>
      <c r="DHV132" s="65"/>
      <c r="DHX132" s="65"/>
      <c r="DHZ132" s="65"/>
      <c r="DIB132" s="65"/>
      <c r="DID132" s="65"/>
      <c r="DIF132" s="65"/>
      <c r="DIH132" s="65"/>
      <c r="DIJ132" s="65"/>
      <c r="DIL132" s="65"/>
      <c r="DIN132" s="65"/>
      <c r="DIP132" s="65"/>
      <c r="DIR132" s="65"/>
      <c r="DIT132" s="65"/>
      <c r="DIV132" s="65"/>
      <c r="DIX132" s="65"/>
      <c r="DIZ132" s="65"/>
      <c r="DJB132" s="65"/>
      <c r="DJD132" s="65"/>
      <c r="DJF132" s="65"/>
      <c r="DJH132" s="65"/>
      <c r="DJJ132" s="65"/>
      <c r="DJL132" s="65"/>
      <c r="DJN132" s="65"/>
      <c r="DJP132" s="65"/>
      <c r="DJR132" s="65"/>
      <c r="DJT132" s="65"/>
      <c r="DJV132" s="65"/>
      <c r="DJX132" s="65"/>
      <c r="DJZ132" s="65"/>
      <c r="DKB132" s="65"/>
      <c r="DKD132" s="65"/>
      <c r="DKF132" s="65"/>
      <c r="DKH132" s="65"/>
      <c r="DKJ132" s="65"/>
      <c r="DKL132" s="65"/>
      <c r="DKN132" s="65"/>
      <c r="DKP132" s="65"/>
      <c r="DKR132" s="65"/>
      <c r="DKT132" s="65"/>
      <c r="DKV132" s="65"/>
      <c r="DKX132" s="65"/>
      <c r="DKZ132" s="65"/>
      <c r="DLB132" s="65"/>
      <c r="DLD132" s="65"/>
      <c r="DLF132" s="65"/>
      <c r="DLH132" s="65"/>
      <c r="DLJ132" s="65"/>
      <c r="DLL132" s="65"/>
      <c r="DLN132" s="65"/>
      <c r="DLP132" s="65"/>
      <c r="DLR132" s="65"/>
      <c r="DLT132" s="65"/>
      <c r="DLV132" s="65"/>
      <c r="DLX132" s="65"/>
      <c r="DLZ132" s="65"/>
      <c r="DMB132" s="65"/>
      <c r="DMD132" s="65"/>
      <c r="DMF132" s="65"/>
      <c r="DMH132" s="65"/>
      <c r="DMJ132" s="65"/>
      <c r="DML132" s="65"/>
      <c r="DMN132" s="65"/>
      <c r="DMP132" s="65"/>
      <c r="DMR132" s="65"/>
      <c r="DMT132" s="65"/>
      <c r="DMV132" s="65"/>
      <c r="DMX132" s="65"/>
      <c r="DMZ132" s="65"/>
      <c r="DNB132" s="65"/>
      <c r="DND132" s="65"/>
      <c r="DNF132" s="65"/>
      <c r="DNH132" s="65"/>
      <c r="DNJ132" s="65"/>
      <c r="DNL132" s="65"/>
      <c r="DNN132" s="65"/>
      <c r="DNP132" s="65"/>
      <c r="DNR132" s="65"/>
      <c r="DNT132" s="65"/>
      <c r="DNV132" s="65"/>
      <c r="DNX132" s="65"/>
      <c r="DNZ132" s="65"/>
      <c r="DOB132" s="65"/>
      <c r="DOD132" s="65"/>
      <c r="DOF132" s="65"/>
      <c r="DOH132" s="65"/>
      <c r="DOJ132" s="65"/>
      <c r="DOL132" s="65"/>
      <c r="DON132" s="65"/>
      <c r="DOP132" s="65"/>
      <c r="DOR132" s="65"/>
      <c r="DOT132" s="65"/>
      <c r="DOV132" s="65"/>
      <c r="DOX132" s="65"/>
      <c r="DOZ132" s="65"/>
      <c r="DPB132" s="65"/>
      <c r="DPD132" s="65"/>
      <c r="DPF132" s="65"/>
      <c r="DPH132" s="65"/>
      <c r="DPJ132" s="65"/>
      <c r="DPL132" s="65"/>
      <c r="DPN132" s="65"/>
      <c r="DPP132" s="65"/>
      <c r="DPR132" s="65"/>
      <c r="DPT132" s="65"/>
      <c r="DPV132" s="65"/>
      <c r="DPX132" s="65"/>
      <c r="DPZ132" s="65"/>
      <c r="DQB132" s="65"/>
      <c r="DQD132" s="65"/>
      <c r="DQF132" s="65"/>
      <c r="DQH132" s="65"/>
      <c r="DQJ132" s="65"/>
      <c r="DQL132" s="65"/>
      <c r="DQN132" s="65"/>
      <c r="DQP132" s="65"/>
      <c r="DQR132" s="65"/>
      <c r="DQT132" s="65"/>
      <c r="DQV132" s="65"/>
      <c r="DQX132" s="65"/>
      <c r="DQZ132" s="65"/>
      <c r="DRB132" s="65"/>
      <c r="DRD132" s="65"/>
      <c r="DRF132" s="65"/>
      <c r="DRH132" s="65"/>
      <c r="DRJ132" s="65"/>
      <c r="DRL132" s="65"/>
      <c r="DRN132" s="65"/>
      <c r="DRP132" s="65"/>
      <c r="DRR132" s="65"/>
      <c r="DRT132" s="65"/>
      <c r="DRV132" s="65"/>
      <c r="DRX132" s="65"/>
      <c r="DRZ132" s="65"/>
      <c r="DSB132" s="65"/>
      <c r="DSD132" s="65"/>
      <c r="DSF132" s="65"/>
      <c r="DSH132" s="65"/>
      <c r="DSJ132" s="65"/>
      <c r="DSL132" s="65"/>
      <c r="DSN132" s="65"/>
      <c r="DSP132" s="65"/>
      <c r="DSR132" s="65"/>
      <c r="DST132" s="65"/>
      <c r="DSV132" s="65"/>
      <c r="DSX132" s="65"/>
      <c r="DSZ132" s="65"/>
      <c r="DTB132" s="65"/>
      <c r="DTD132" s="65"/>
      <c r="DTF132" s="65"/>
      <c r="DTH132" s="65"/>
      <c r="DTJ132" s="65"/>
      <c r="DTL132" s="65"/>
      <c r="DTN132" s="65"/>
      <c r="DTP132" s="65"/>
      <c r="DTR132" s="65"/>
      <c r="DTT132" s="65"/>
      <c r="DTV132" s="65"/>
      <c r="DTX132" s="65"/>
      <c r="DTZ132" s="65"/>
      <c r="DUB132" s="65"/>
      <c r="DUD132" s="65"/>
      <c r="DUF132" s="65"/>
      <c r="DUH132" s="65"/>
      <c r="DUJ132" s="65"/>
      <c r="DUL132" s="65"/>
      <c r="DUN132" s="65"/>
      <c r="DUP132" s="65"/>
      <c r="DUR132" s="65"/>
      <c r="DUT132" s="65"/>
      <c r="DUV132" s="65"/>
      <c r="DUX132" s="65"/>
      <c r="DUZ132" s="65"/>
      <c r="DVB132" s="65"/>
      <c r="DVD132" s="65"/>
      <c r="DVF132" s="65"/>
      <c r="DVH132" s="65"/>
      <c r="DVJ132" s="65"/>
      <c r="DVL132" s="65"/>
      <c r="DVN132" s="65"/>
      <c r="DVP132" s="65"/>
      <c r="DVR132" s="65"/>
      <c r="DVT132" s="65"/>
      <c r="DVV132" s="65"/>
      <c r="DVX132" s="65"/>
      <c r="DVZ132" s="65"/>
      <c r="DWB132" s="65"/>
      <c r="DWD132" s="65"/>
      <c r="DWF132" s="65"/>
      <c r="DWH132" s="65"/>
      <c r="DWJ132" s="65"/>
      <c r="DWL132" s="65"/>
      <c r="DWN132" s="65"/>
      <c r="DWP132" s="65"/>
      <c r="DWR132" s="65"/>
      <c r="DWT132" s="65"/>
      <c r="DWV132" s="65"/>
      <c r="DWX132" s="65"/>
      <c r="DWZ132" s="65"/>
      <c r="DXB132" s="65"/>
      <c r="DXD132" s="65"/>
      <c r="DXF132" s="65"/>
      <c r="DXH132" s="65"/>
      <c r="DXJ132" s="65"/>
      <c r="DXL132" s="65"/>
      <c r="DXN132" s="65"/>
      <c r="DXP132" s="65"/>
      <c r="DXR132" s="65"/>
      <c r="DXT132" s="65"/>
      <c r="DXV132" s="65"/>
      <c r="DXX132" s="65"/>
      <c r="DXZ132" s="65"/>
      <c r="DYB132" s="65"/>
      <c r="DYD132" s="65"/>
      <c r="DYF132" s="65"/>
      <c r="DYH132" s="65"/>
      <c r="DYJ132" s="65"/>
      <c r="DYL132" s="65"/>
      <c r="DYN132" s="65"/>
      <c r="DYP132" s="65"/>
      <c r="DYR132" s="65"/>
      <c r="DYT132" s="65"/>
      <c r="DYV132" s="65"/>
      <c r="DYX132" s="65"/>
      <c r="DYZ132" s="65"/>
      <c r="DZB132" s="65"/>
      <c r="DZD132" s="65"/>
      <c r="DZF132" s="65"/>
      <c r="DZH132" s="65"/>
      <c r="DZJ132" s="65"/>
      <c r="DZL132" s="65"/>
      <c r="DZN132" s="65"/>
      <c r="DZP132" s="65"/>
      <c r="DZR132" s="65"/>
      <c r="DZT132" s="65"/>
      <c r="DZV132" s="65"/>
      <c r="DZX132" s="65"/>
      <c r="DZZ132" s="65"/>
      <c r="EAB132" s="65"/>
      <c r="EAD132" s="65"/>
      <c r="EAF132" s="65"/>
      <c r="EAH132" s="65"/>
      <c r="EAJ132" s="65"/>
      <c r="EAL132" s="65"/>
      <c r="EAN132" s="65"/>
      <c r="EAP132" s="65"/>
      <c r="EAR132" s="65"/>
      <c r="EAT132" s="65"/>
      <c r="EAV132" s="65"/>
      <c r="EAX132" s="65"/>
      <c r="EAZ132" s="65"/>
      <c r="EBB132" s="65"/>
      <c r="EBD132" s="65"/>
      <c r="EBF132" s="65"/>
      <c r="EBH132" s="65"/>
      <c r="EBJ132" s="65"/>
      <c r="EBL132" s="65"/>
      <c r="EBN132" s="65"/>
      <c r="EBP132" s="65"/>
      <c r="EBR132" s="65"/>
      <c r="EBT132" s="65"/>
      <c r="EBV132" s="65"/>
      <c r="EBX132" s="65"/>
      <c r="EBZ132" s="65"/>
      <c r="ECB132" s="65"/>
      <c r="ECD132" s="65"/>
      <c r="ECF132" s="65"/>
      <c r="ECH132" s="65"/>
      <c r="ECJ132" s="65"/>
      <c r="ECL132" s="65"/>
      <c r="ECN132" s="65"/>
      <c r="ECP132" s="65"/>
      <c r="ECR132" s="65"/>
      <c r="ECT132" s="65"/>
      <c r="ECV132" s="65"/>
      <c r="ECX132" s="65"/>
      <c r="ECZ132" s="65"/>
      <c r="EDB132" s="65"/>
      <c r="EDD132" s="65"/>
      <c r="EDF132" s="65"/>
      <c r="EDH132" s="65"/>
      <c r="EDJ132" s="65"/>
      <c r="EDL132" s="65"/>
      <c r="EDN132" s="65"/>
      <c r="EDP132" s="65"/>
      <c r="EDR132" s="65"/>
      <c r="EDT132" s="65"/>
      <c r="EDV132" s="65"/>
      <c r="EDX132" s="65"/>
      <c r="EDZ132" s="65"/>
      <c r="EEB132" s="65"/>
      <c r="EED132" s="65"/>
      <c r="EEF132" s="65"/>
      <c r="EEH132" s="65"/>
      <c r="EEJ132" s="65"/>
      <c r="EEL132" s="65"/>
      <c r="EEN132" s="65"/>
      <c r="EEP132" s="65"/>
      <c r="EER132" s="65"/>
      <c r="EET132" s="65"/>
      <c r="EEV132" s="65"/>
      <c r="EEX132" s="65"/>
      <c r="EEZ132" s="65"/>
      <c r="EFB132" s="65"/>
      <c r="EFD132" s="65"/>
      <c r="EFF132" s="65"/>
      <c r="EFH132" s="65"/>
      <c r="EFJ132" s="65"/>
      <c r="EFL132" s="65"/>
      <c r="EFN132" s="65"/>
      <c r="EFP132" s="65"/>
      <c r="EFR132" s="65"/>
      <c r="EFT132" s="65"/>
      <c r="EFV132" s="65"/>
      <c r="EFX132" s="65"/>
      <c r="EFZ132" s="65"/>
      <c r="EGB132" s="65"/>
      <c r="EGD132" s="65"/>
      <c r="EGF132" s="65"/>
      <c r="EGH132" s="65"/>
      <c r="EGJ132" s="65"/>
      <c r="EGL132" s="65"/>
      <c r="EGN132" s="65"/>
      <c r="EGP132" s="65"/>
      <c r="EGR132" s="65"/>
      <c r="EGT132" s="65"/>
      <c r="EGV132" s="65"/>
      <c r="EGX132" s="65"/>
      <c r="EGZ132" s="65"/>
      <c r="EHB132" s="65"/>
      <c r="EHD132" s="65"/>
      <c r="EHF132" s="65"/>
      <c r="EHH132" s="65"/>
      <c r="EHJ132" s="65"/>
      <c r="EHL132" s="65"/>
      <c r="EHN132" s="65"/>
      <c r="EHP132" s="65"/>
      <c r="EHR132" s="65"/>
      <c r="EHT132" s="65"/>
      <c r="EHV132" s="65"/>
      <c r="EHX132" s="65"/>
      <c r="EHZ132" s="65"/>
      <c r="EIB132" s="65"/>
      <c r="EID132" s="65"/>
      <c r="EIF132" s="65"/>
      <c r="EIH132" s="65"/>
      <c r="EIJ132" s="65"/>
      <c r="EIL132" s="65"/>
      <c r="EIN132" s="65"/>
      <c r="EIP132" s="65"/>
      <c r="EIR132" s="65"/>
      <c r="EIT132" s="65"/>
      <c r="EIV132" s="65"/>
      <c r="EIX132" s="65"/>
      <c r="EIZ132" s="65"/>
      <c r="EJB132" s="65"/>
      <c r="EJD132" s="65"/>
      <c r="EJF132" s="65"/>
      <c r="EJH132" s="65"/>
      <c r="EJJ132" s="65"/>
      <c r="EJL132" s="65"/>
      <c r="EJN132" s="65"/>
      <c r="EJP132" s="65"/>
      <c r="EJR132" s="65"/>
      <c r="EJT132" s="65"/>
      <c r="EJV132" s="65"/>
      <c r="EJX132" s="65"/>
      <c r="EJZ132" s="65"/>
      <c r="EKB132" s="65"/>
      <c r="EKD132" s="65"/>
      <c r="EKF132" s="65"/>
      <c r="EKH132" s="65"/>
      <c r="EKJ132" s="65"/>
      <c r="EKL132" s="65"/>
      <c r="EKN132" s="65"/>
      <c r="EKP132" s="65"/>
      <c r="EKR132" s="65"/>
      <c r="EKT132" s="65"/>
      <c r="EKV132" s="65"/>
      <c r="EKX132" s="65"/>
      <c r="EKZ132" s="65"/>
      <c r="ELB132" s="65"/>
      <c r="ELD132" s="65"/>
      <c r="ELF132" s="65"/>
      <c r="ELH132" s="65"/>
      <c r="ELJ132" s="65"/>
      <c r="ELL132" s="65"/>
      <c r="ELN132" s="65"/>
      <c r="ELP132" s="65"/>
      <c r="ELR132" s="65"/>
      <c r="ELT132" s="65"/>
      <c r="ELV132" s="65"/>
      <c r="ELX132" s="65"/>
      <c r="ELZ132" s="65"/>
      <c r="EMB132" s="65"/>
      <c r="EMD132" s="65"/>
      <c r="EMF132" s="65"/>
      <c r="EMH132" s="65"/>
      <c r="EMJ132" s="65"/>
      <c r="EML132" s="65"/>
      <c r="EMN132" s="65"/>
      <c r="EMP132" s="65"/>
      <c r="EMR132" s="65"/>
      <c r="EMT132" s="65"/>
      <c r="EMV132" s="65"/>
      <c r="EMX132" s="65"/>
      <c r="EMZ132" s="65"/>
      <c r="ENB132" s="65"/>
      <c r="END132" s="65"/>
      <c r="ENF132" s="65"/>
      <c r="ENH132" s="65"/>
      <c r="ENJ132" s="65"/>
      <c r="ENL132" s="65"/>
      <c r="ENN132" s="65"/>
      <c r="ENP132" s="65"/>
      <c r="ENR132" s="65"/>
      <c r="ENT132" s="65"/>
      <c r="ENV132" s="65"/>
      <c r="ENX132" s="65"/>
      <c r="ENZ132" s="65"/>
      <c r="EOB132" s="65"/>
      <c r="EOD132" s="65"/>
      <c r="EOF132" s="65"/>
      <c r="EOH132" s="65"/>
      <c r="EOJ132" s="65"/>
      <c r="EOL132" s="65"/>
      <c r="EON132" s="65"/>
      <c r="EOP132" s="65"/>
      <c r="EOR132" s="65"/>
      <c r="EOT132" s="65"/>
      <c r="EOV132" s="65"/>
      <c r="EOX132" s="65"/>
      <c r="EOZ132" s="65"/>
      <c r="EPB132" s="65"/>
      <c r="EPD132" s="65"/>
      <c r="EPF132" s="65"/>
      <c r="EPH132" s="65"/>
      <c r="EPJ132" s="65"/>
      <c r="EPL132" s="65"/>
      <c r="EPN132" s="65"/>
      <c r="EPP132" s="65"/>
      <c r="EPR132" s="65"/>
      <c r="EPT132" s="65"/>
      <c r="EPV132" s="65"/>
      <c r="EPX132" s="65"/>
      <c r="EPZ132" s="65"/>
      <c r="EQB132" s="65"/>
      <c r="EQD132" s="65"/>
      <c r="EQF132" s="65"/>
      <c r="EQH132" s="65"/>
      <c r="EQJ132" s="65"/>
      <c r="EQL132" s="65"/>
      <c r="EQN132" s="65"/>
      <c r="EQP132" s="65"/>
      <c r="EQR132" s="65"/>
      <c r="EQT132" s="65"/>
      <c r="EQV132" s="65"/>
      <c r="EQX132" s="65"/>
      <c r="EQZ132" s="65"/>
      <c r="ERB132" s="65"/>
      <c r="ERD132" s="65"/>
      <c r="ERF132" s="65"/>
      <c r="ERH132" s="65"/>
      <c r="ERJ132" s="65"/>
      <c r="ERL132" s="65"/>
      <c r="ERN132" s="65"/>
      <c r="ERP132" s="65"/>
      <c r="ERR132" s="65"/>
      <c r="ERT132" s="65"/>
      <c r="ERV132" s="65"/>
      <c r="ERX132" s="65"/>
      <c r="ERZ132" s="65"/>
      <c r="ESB132" s="65"/>
      <c r="ESD132" s="65"/>
      <c r="ESF132" s="65"/>
      <c r="ESH132" s="65"/>
      <c r="ESJ132" s="65"/>
      <c r="ESL132" s="65"/>
      <c r="ESN132" s="65"/>
      <c r="ESP132" s="65"/>
      <c r="ESR132" s="65"/>
      <c r="EST132" s="65"/>
      <c r="ESV132" s="65"/>
      <c r="ESX132" s="65"/>
      <c r="ESZ132" s="65"/>
      <c r="ETB132" s="65"/>
      <c r="ETD132" s="65"/>
      <c r="ETF132" s="65"/>
      <c r="ETH132" s="65"/>
      <c r="ETJ132" s="65"/>
      <c r="ETL132" s="65"/>
      <c r="ETN132" s="65"/>
      <c r="ETP132" s="65"/>
      <c r="ETR132" s="65"/>
      <c r="ETT132" s="65"/>
      <c r="ETV132" s="65"/>
      <c r="ETX132" s="65"/>
      <c r="ETZ132" s="65"/>
      <c r="EUB132" s="65"/>
      <c r="EUD132" s="65"/>
      <c r="EUF132" s="65"/>
      <c r="EUH132" s="65"/>
      <c r="EUJ132" s="65"/>
      <c r="EUL132" s="65"/>
      <c r="EUN132" s="65"/>
      <c r="EUP132" s="65"/>
      <c r="EUR132" s="65"/>
      <c r="EUT132" s="65"/>
      <c r="EUV132" s="65"/>
      <c r="EUX132" s="65"/>
      <c r="EUZ132" s="65"/>
      <c r="EVB132" s="65"/>
      <c r="EVD132" s="65"/>
      <c r="EVF132" s="65"/>
      <c r="EVH132" s="65"/>
      <c r="EVJ132" s="65"/>
      <c r="EVL132" s="65"/>
      <c r="EVN132" s="65"/>
      <c r="EVP132" s="65"/>
      <c r="EVR132" s="65"/>
      <c r="EVT132" s="65"/>
      <c r="EVV132" s="65"/>
      <c r="EVX132" s="65"/>
      <c r="EVZ132" s="65"/>
      <c r="EWB132" s="65"/>
      <c r="EWD132" s="65"/>
      <c r="EWF132" s="65"/>
      <c r="EWH132" s="65"/>
      <c r="EWJ132" s="65"/>
      <c r="EWL132" s="65"/>
      <c r="EWN132" s="65"/>
      <c r="EWP132" s="65"/>
      <c r="EWR132" s="65"/>
      <c r="EWT132" s="65"/>
      <c r="EWV132" s="65"/>
      <c r="EWX132" s="65"/>
      <c r="EWZ132" s="65"/>
      <c r="EXB132" s="65"/>
      <c r="EXD132" s="65"/>
      <c r="EXF132" s="65"/>
      <c r="EXH132" s="65"/>
      <c r="EXJ132" s="65"/>
      <c r="EXL132" s="65"/>
      <c r="EXN132" s="65"/>
      <c r="EXP132" s="65"/>
      <c r="EXR132" s="65"/>
      <c r="EXT132" s="65"/>
      <c r="EXV132" s="65"/>
      <c r="EXX132" s="65"/>
      <c r="EXZ132" s="65"/>
      <c r="EYB132" s="65"/>
      <c r="EYD132" s="65"/>
      <c r="EYF132" s="65"/>
      <c r="EYH132" s="65"/>
      <c r="EYJ132" s="65"/>
      <c r="EYL132" s="65"/>
      <c r="EYN132" s="65"/>
      <c r="EYP132" s="65"/>
      <c r="EYR132" s="65"/>
      <c r="EYT132" s="65"/>
      <c r="EYV132" s="65"/>
      <c r="EYX132" s="65"/>
      <c r="EYZ132" s="65"/>
      <c r="EZB132" s="65"/>
      <c r="EZD132" s="65"/>
      <c r="EZF132" s="65"/>
      <c r="EZH132" s="65"/>
      <c r="EZJ132" s="65"/>
      <c r="EZL132" s="65"/>
      <c r="EZN132" s="65"/>
      <c r="EZP132" s="65"/>
      <c r="EZR132" s="65"/>
      <c r="EZT132" s="65"/>
      <c r="EZV132" s="65"/>
      <c r="EZX132" s="65"/>
      <c r="EZZ132" s="65"/>
      <c r="FAB132" s="65"/>
      <c r="FAD132" s="65"/>
      <c r="FAF132" s="65"/>
      <c r="FAH132" s="65"/>
      <c r="FAJ132" s="65"/>
      <c r="FAL132" s="65"/>
      <c r="FAN132" s="65"/>
      <c r="FAP132" s="65"/>
      <c r="FAR132" s="65"/>
      <c r="FAT132" s="65"/>
      <c r="FAV132" s="65"/>
      <c r="FAX132" s="65"/>
      <c r="FAZ132" s="65"/>
      <c r="FBB132" s="65"/>
      <c r="FBD132" s="65"/>
      <c r="FBF132" s="65"/>
      <c r="FBH132" s="65"/>
      <c r="FBJ132" s="65"/>
      <c r="FBL132" s="65"/>
      <c r="FBN132" s="65"/>
      <c r="FBP132" s="65"/>
      <c r="FBR132" s="65"/>
      <c r="FBT132" s="65"/>
      <c r="FBV132" s="65"/>
      <c r="FBX132" s="65"/>
      <c r="FBZ132" s="65"/>
      <c r="FCB132" s="65"/>
      <c r="FCD132" s="65"/>
      <c r="FCF132" s="65"/>
      <c r="FCH132" s="65"/>
      <c r="FCJ132" s="65"/>
      <c r="FCL132" s="65"/>
      <c r="FCN132" s="65"/>
      <c r="FCP132" s="65"/>
      <c r="FCR132" s="65"/>
      <c r="FCT132" s="65"/>
      <c r="FCV132" s="65"/>
      <c r="FCX132" s="65"/>
      <c r="FCZ132" s="65"/>
      <c r="FDB132" s="65"/>
      <c r="FDD132" s="65"/>
      <c r="FDF132" s="65"/>
      <c r="FDH132" s="65"/>
      <c r="FDJ132" s="65"/>
      <c r="FDL132" s="65"/>
      <c r="FDN132" s="65"/>
      <c r="FDP132" s="65"/>
      <c r="FDR132" s="65"/>
      <c r="FDT132" s="65"/>
      <c r="FDV132" s="65"/>
      <c r="FDX132" s="65"/>
      <c r="FDZ132" s="65"/>
      <c r="FEB132" s="65"/>
      <c r="FED132" s="65"/>
      <c r="FEF132" s="65"/>
      <c r="FEH132" s="65"/>
      <c r="FEJ132" s="65"/>
      <c r="FEL132" s="65"/>
      <c r="FEN132" s="65"/>
      <c r="FEP132" s="65"/>
      <c r="FER132" s="65"/>
      <c r="FET132" s="65"/>
      <c r="FEV132" s="65"/>
      <c r="FEX132" s="65"/>
      <c r="FEZ132" s="65"/>
      <c r="FFB132" s="65"/>
      <c r="FFD132" s="65"/>
      <c r="FFF132" s="65"/>
      <c r="FFH132" s="65"/>
      <c r="FFJ132" s="65"/>
      <c r="FFL132" s="65"/>
      <c r="FFN132" s="65"/>
      <c r="FFP132" s="65"/>
      <c r="FFR132" s="65"/>
      <c r="FFT132" s="65"/>
      <c r="FFV132" s="65"/>
      <c r="FFX132" s="65"/>
      <c r="FFZ132" s="65"/>
      <c r="FGB132" s="65"/>
      <c r="FGD132" s="65"/>
      <c r="FGF132" s="65"/>
      <c r="FGH132" s="65"/>
      <c r="FGJ132" s="65"/>
      <c r="FGL132" s="65"/>
      <c r="FGN132" s="65"/>
      <c r="FGP132" s="65"/>
      <c r="FGR132" s="65"/>
      <c r="FGT132" s="65"/>
      <c r="FGV132" s="65"/>
      <c r="FGX132" s="65"/>
      <c r="FGZ132" s="65"/>
      <c r="FHB132" s="65"/>
      <c r="FHD132" s="65"/>
      <c r="FHF132" s="65"/>
      <c r="FHH132" s="65"/>
      <c r="FHJ132" s="65"/>
      <c r="FHL132" s="65"/>
      <c r="FHN132" s="65"/>
      <c r="FHP132" s="65"/>
      <c r="FHR132" s="65"/>
      <c r="FHT132" s="65"/>
      <c r="FHV132" s="65"/>
      <c r="FHX132" s="65"/>
      <c r="FHZ132" s="65"/>
      <c r="FIB132" s="65"/>
      <c r="FID132" s="65"/>
      <c r="FIF132" s="65"/>
      <c r="FIH132" s="65"/>
      <c r="FIJ132" s="65"/>
      <c r="FIL132" s="65"/>
      <c r="FIN132" s="65"/>
      <c r="FIP132" s="65"/>
      <c r="FIR132" s="65"/>
      <c r="FIT132" s="65"/>
      <c r="FIV132" s="65"/>
      <c r="FIX132" s="65"/>
      <c r="FIZ132" s="65"/>
      <c r="FJB132" s="65"/>
      <c r="FJD132" s="65"/>
      <c r="FJF132" s="65"/>
      <c r="FJH132" s="65"/>
      <c r="FJJ132" s="65"/>
      <c r="FJL132" s="65"/>
      <c r="FJN132" s="65"/>
      <c r="FJP132" s="65"/>
      <c r="FJR132" s="65"/>
      <c r="FJT132" s="65"/>
      <c r="FJV132" s="65"/>
      <c r="FJX132" s="65"/>
      <c r="FJZ132" s="65"/>
      <c r="FKB132" s="65"/>
      <c r="FKD132" s="65"/>
      <c r="FKF132" s="65"/>
      <c r="FKH132" s="65"/>
      <c r="FKJ132" s="65"/>
      <c r="FKL132" s="65"/>
      <c r="FKN132" s="65"/>
      <c r="FKP132" s="65"/>
      <c r="FKR132" s="65"/>
      <c r="FKT132" s="65"/>
      <c r="FKV132" s="65"/>
      <c r="FKX132" s="65"/>
      <c r="FKZ132" s="65"/>
      <c r="FLB132" s="65"/>
      <c r="FLD132" s="65"/>
      <c r="FLF132" s="65"/>
      <c r="FLH132" s="65"/>
      <c r="FLJ132" s="65"/>
      <c r="FLL132" s="65"/>
      <c r="FLN132" s="65"/>
      <c r="FLP132" s="65"/>
      <c r="FLR132" s="65"/>
      <c r="FLT132" s="65"/>
      <c r="FLV132" s="65"/>
      <c r="FLX132" s="65"/>
      <c r="FLZ132" s="65"/>
      <c r="FMB132" s="65"/>
      <c r="FMD132" s="65"/>
      <c r="FMF132" s="65"/>
      <c r="FMH132" s="65"/>
      <c r="FMJ132" s="65"/>
      <c r="FML132" s="65"/>
      <c r="FMN132" s="65"/>
      <c r="FMP132" s="65"/>
      <c r="FMR132" s="65"/>
      <c r="FMT132" s="65"/>
      <c r="FMV132" s="65"/>
      <c r="FMX132" s="65"/>
      <c r="FMZ132" s="65"/>
      <c r="FNB132" s="65"/>
      <c r="FND132" s="65"/>
      <c r="FNF132" s="65"/>
      <c r="FNH132" s="65"/>
      <c r="FNJ132" s="65"/>
      <c r="FNL132" s="65"/>
      <c r="FNN132" s="65"/>
      <c r="FNP132" s="65"/>
      <c r="FNR132" s="65"/>
      <c r="FNT132" s="65"/>
      <c r="FNV132" s="65"/>
      <c r="FNX132" s="65"/>
      <c r="FNZ132" s="65"/>
      <c r="FOB132" s="65"/>
      <c r="FOD132" s="65"/>
      <c r="FOF132" s="65"/>
      <c r="FOH132" s="65"/>
      <c r="FOJ132" s="65"/>
      <c r="FOL132" s="65"/>
      <c r="FON132" s="65"/>
      <c r="FOP132" s="65"/>
      <c r="FOR132" s="65"/>
      <c r="FOT132" s="65"/>
      <c r="FOV132" s="65"/>
      <c r="FOX132" s="65"/>
      <c r="FOZ132" s="65"/>
      <c r="FPB132" s="65"/>
      <c r="FPD132" s="65"/>
      <c r="FPF132" s="65"/>
      <c r="FPH132" s="65"/>
      <c r="FPJ132" s="65"/>
      <c r="FPL132" s="65"/>
      <c r="FPN132" s="65"/>
      <c r="FPP132" s="65"/>
      <c r="FPR132" s="65"/>
      <c r="FPT132" s="65"/>
      <c r="FPV132" s="65"/>
      <c r="FPX132" s="65"/>
      <c r="FPZ132" s="65"/>
      <c r="FQB132" s="65"/>
      <c r="FQD132" s="65"/>
      <c r="FQF132" s="65"/>
      <c r="FQH132" s="65"/>
      <c r="FQJ132" s="65"/>
      <c r="FQL132" s="65"/>
      <c r="FQN132" s="65"/>
      <c r="FQP132" s="65"/>
      <c r="FQR132" s="65"/>
      <c r="FQT132" s="65"/>
      <c r="FQV132" s="65"/>
      <c r="FQX132" s="65"/>
      <c r="FQZ132" s="65"/>
      <c r="FRB132" s="65"/>
      <c r="FRD132" s="65"/>
      <c r="FRF132" s="65"/>
      <c r="FRH132" s="65"/>
      <c r="FRJ132" s="65"/>
      <c r="FRL132" s="65"/>
      <c r="FRN132" s="65"/>
      <c r="FRP132" s="65"/>
      <c r="FRR132" s="65"/>
      <c r="FRT132" s="65"/>
      <c r="FRV132" s="65"/>
      <c r="FRX132" s="65"/>
      <c r="FRZ132" s="65"/>
      <c r="FSB132" s="65"/>
      <c r="FSD132" s="65"/>
      <c r="FSF132" s="65"/>
      <c r="FSH132" s="65"/>
      <c r="FSJ132" s="65"/>
      <c r="FSL132" s="65"/>
      <c r="FSN132" s="65"/>
      <c r="FSP132" s="65"/>
      <c r="FSR132" s="65"/>
      <c r="FST132" s="65"/>
      <c r="FSV132" s="65"/>
      <c r="FSX132" s="65"/>
      <c r="FSZ132" s="65"/>
      <c r="FTB132" s="65"/>
      <c r="FTD132" s="65"/>
      <c r="FTF132" s="65"/>
      <c r="FTH132" s="65"/>
      <c r="FTJ132" s="65"/>
      <c r="FTL132" s="65"/>
      <c r="FTN132" s="65"/>
      <c r="FTP132" s="65"/>
      <c r="FTR132" s="65"/>
      <c r="FTT132" s="65"/>
      <c r="FTV132" s="65"/>
      <c r="FTX132" s="65"/>
      <c r="FTZ132" s="65"/>
      <c r="FUB132" s="65"/>
      <c r="FUD132" s="65"/>
      <c r="FUF132" s="65"/>
      <c r="FUH132" s="65"/>
      <c r="FUJ132" s="65"/>
      <c r="FUL132" s="65"/>
      <c r="FUN132" s="65"/>
      <c r="FUP132" s="65"/>
      <c r="FUR132" s="65"/>
      <c r="FUT132" s="65"/>
      <c r="FUV132" s="65"/>
      <c r="FUX132" s="65"/>
      <c r="FUZ132" s="65"/>
      <c r="FVB132" s="65"/>
      <c r="FVD132" s="65"/>
      <c r="FVF132" s="65"/>
      <c r="FVH132" s="65"/>
      <c r="FVJ132" s="65"/>
      <c r="FVL132" s="65"/>
      <c r="FVN132" s="65"/>
      <c r="FVP132" s="65"/>
      <c r="FVR132" s="65"/>
      <c r="FVT132" s="65"/>
      <c r="FVV132" s="65"/>
      <c r="FVX132" s="65"/>
      <c r="FVZ132" s="65"/>
      <c r="FWB132" s="65"/>
      <c r="FWD132" s="65"/>
      <c r="FWF132" s="65"/>
      <c r="FWH132" s="65"/>
      <c r="FWJ132" s="65"/>
      <c r="FWL132" s="65"/>
      <c r="FWN132" s="65"/>
      <c r="FWP132" s="65"/>
      <c r="FWR132" s="65"/>
      <c r="FWT132" s="65"/>
      <c r="FWV132" s="65"/>
      <c r="FWX132" s="65"/>
      <c r="FWZ132" s="65"/>
      <c r="FXB132" s="65"/>
      <c r="FXD132" s="65"/>
      <c r="FXF132" s="65"/>
      <c r="FXH132" s="65"/>
      <c r="FXJ132" s="65"/>
      <c r="FXL132" s="65"/>
      <c r="FXN132" s="65"/>
      <c r="FXP132" s="65"/>
      <c r="FXR132" s="65"/>
      <c r="FXT132" s="65"/>
      <c r="FXV132" s="65"/>
      <c r="FXX132" s="65"/>
      <c r="FXZ132" s="65"/>
      <c r="FYB132" s="65"/>
      <c r="FYD132" s="65"/>
      <c r="FYF132" s="65"/>
      <c r="FYH132" s="65"/>
      <c r="FYJ132" s="65"/>
      <c r="FYL132" s="65"/>
      <c r="FYN132" s="65"/>
      <c r="FYP132" s="65"/>
      <c r="FYR132" s="65"/>
      <c r="FYT132" s="65"/>
      <c r="FYV132" s="65"/>
      <c r="FYX132" s="65"/>
      <c r="FYZ132" s="65"/>
      <c r="FZB132" s="65"/>
      <c r="FZD132" s="65"/>
      <c r="FZF132" s="65"/>
      <c r="FZH132" s="65"/>
      <c r="FZJ132" s="65"/>
      <c r="FZL132" s="65"/>
      <c r="FZN132" s="65"/>
      <c r="FZP132" s="65"/>
      <c r="FZR132" s="65"/>
      <c r="FZT132" s="65"/>
      <c r="FZV132" s="65"/>
      <c r="FZX132" s="65"/>
      <c r="FZZ132" s="65"/>
      <c r="GAB132" s="65"/>
      <c r="GAD132" s="65"/>
      <c r="GAF132" s="65"/>
      <c r="GAH132" s="65"/>
      <c r="GAJ132" s="65"/>
      <c r="GAL132" s="65"/>
      <c r="GAN132" s="65"/>
      <c r="GAP132" s="65"/>
      <c r="GAR132" s="65"/>
      <c r="GAT132" s="65"/>
      <c r="GAV132" s="65"/>
      <c r="GAX132" s="65"/>
      <c r="GAZ132" s="65"/>
      <c r="GBB132" s="65"/>
      <c r="GBD132" s="65"/>
      <c r="GBF132" s="65"/>
      <c r="GBH132" s="65"/>
      <c r="GBJ132" s="65"/>
      <c r="GBL132" s="65"/>
      <c r="GBN132" s="65"/>
      <c r="GBP132" s="65"/>
      <c r="GBR132" s="65"/>
      <c r="GBT132" s="65"/>
      <c r="GBV132" s="65"/>
      <c r="GBX132" s="65"/>
      <c r="GBZ132" s="65"/>
      <c r="GCB132" s="65"/>
      <c r="GCD132" s="65"/>
      <c r="GCF132" s="65"/>
      <c r="GCH132" s="65"/>
      <c r="GCJ132" s="65"/>
      <c r="GCL132" s="65"/>
      <c r="GCN132" s="65"/>
      <c r="GCP132" s="65"/>
      <c r="GCR132" s="65"/>
      <c r="GCT132" s="65"/>
      <c r="GCV132" s="65"/>
      <c r="GCX132" s="65"/>
      <c r="GCZ132" s="65"/>
      <c r="GDB132" s="65"/>
      <c r="GDD132" s="65"/>
      <c r="GDF132" s="65"/>
      <c r="GDH132" s="65"/>
      <c r="GDJ132" s="65"/>
      <c r="GDL132" s="65"/>
      <c r="GDN132" s="65"/>
      <c r="GDP132" s="65"/>
      <c r="GDR132" s="65"/>
      <c r="GDT132" s="65"/>
      <c r="GDV132" s="65"/>
      <c r="GDX132" s="65"/>
      <c r="GDZ132" s="65"/>
      <c r="GEB132" s="65"/>
      <c r="GED132" s="65"/>
      <c r="GEF132" s="65"/>
      <c r="GEH132" s="65"/>
      <c r="GEJ132" s="65"/>
      <c r="GEL132" s="65"/>
      <c r="GEN132" s="65"/>
      <c r="GEP132" s="65"/>
      <c r="GER132" s="65"/>
      <c r="GET132" s="65"/>
      <c r="GEV132" s="65"/>
      <c r="GEX132" s="65"/>
      <c r="GEZ132" s="65"/>
      <c r="GFB132" s="65"/>
      <c r="GFD132" s="65"/>
      <c r="GFF132" s="65"/>
      <c r="GFH132" s="65"/>
      <c r="GFJ132" s="65"/>
      <c r="GFL132" s="65"/>
      <c r="GFN132" s="65"/>
      <c r="GFP132" s="65"/>
      <c r="GFR132" s="65"/>
      <c r="GFT132" s="65"/>
      <c r="GFV132" s="65"/>
      <c r="GFX132" s="65"/>
      <c r="GFZ132" s="65"/>
      <c r="GGB132" s="65"/>
      <c r="GGD132" s="65"/>
      <c r="GGF132" s="65"/>
      <c r="GGH132" s="65"/>
      <c r="GGJ132" s="65"/>
      <c r="GGL132" s="65"/>
      <c r="GGN132" s="65"/>
      <c r="GGP132" s="65"/>
      <c r="GGR132" s="65"/>
      <c r="GGT132" s="65"/>
      <c r="GGV132" s="65"/>
      <c r="GGX132" s="65"/>
      <c r="GGZ132" s="65"/>
      <c r="GHB132" s="65"/>
      <c r="GHD132" s="65"/>
      <c r="GHF132" s="65"/>
      <c r="GHH132" s="65"/>
      <c r="GHJ132" s="65"/>
      <c r="GHL132" s="65"/>
      <c r="GHN132" s="65"/>
      <c r="GHP132" s="65"/>
      <c r="GHR132" s="65"/>
      <c r="GHT132" s="65"/>
      <c r="GHV132" s="65"/>
      <c r="GHX132" s="65"/>
      <c r="GHZ132" s="65"/>
      <c r="GIB132" s="65"/>
      <c r="GID132" s="65"/>
      <c r="GIF132" s="65"/>
      <c r="GIH132" s="65"/>
      <c r="GIJ132" s="65"/>
      <c r="GIL132" s="65"/>
      <c r="GIN132" s="65"/>
      <c r="GIP132" s="65"/>
      <c r="GIR132" s="65"/>
      <c r="GIT132" s="65"/>
      <c r="GIV132" s="65"/>
      <c r="GIX132" s="65"/>
      <c r="GIZ132" s="65"/>
      <c r="GJB132" s="65"/>
      <c r="GJD132" s="65"/>
      <c r="GJF132" s="65"/>
      <c r="GJH132" s="65"/>
      <c r="GJJ132" s="65"/>
      <c r="GJL132" s="65"/>
      <c r="GJN132" s="65"/>
      <c r="GJP132" s="65"/>
      <c r="GJR132" s="65"/>
      <c r="GJT132" s="65"/>
      <c r="GJV132" s="65"/>
      <c r="GJX132" s="65"/>
      <c r="GJZ132" s="65"/>
      <c r="GKB132" s="65"/>
      <c r="GKD132" s="65"/>
      <c r="GKF132" s="65"/>
      <c r="GKH132" s="65"/>
      <c r="GKJ132" s="65"/>
      <c r="GKL132" s="65"/>
      <c r="GKN132" s="65"/>
      <c r="GKP132" s="65"/>
      <c r="GKR132" s="65"/>
      <c r="GKT132" s="65"/>
      <c r="GKV132" s="65"/>
      <c r="GKX132" s="65"/>
      <c r="GKZ132" s="65"/>
      <c r="GLB132" s="65"/>
      <c r="GLD132" s="65"/>
      <c r="GLF132" s="65"/>
      <c r="GLH132" s="65"/>
      <c r="GLJ132" s="65"/>
      <c r="GLL132" s="65"/>
      <c r="GLN132" s="65"/>
      <c r="GLP132" s="65"/>
      <c r="GLR132" s="65"/>
      <c r="GLT132" s="65"/>
      <c r="GLV132" s="65"/>
      <c r="GLX132" s="65"/>
      <c r="GLZ132" s="65"/>
      <c r="GMB132" s="65"/>
      <c r="GMD132" s="65"/>
      <c r="GMF132" s="65"/>
      <c r="GMH132" s="65"/>
      <c r="GMJ132" s="65"/>
      <c r="GML132" s="65"/>
      <c r="GMN132" s="65"/>
      <c r="GMP132" s="65"/>
      <c r="GMR132" s="65"/>
      <c r="GMT132" s="65"/>
      <c r="GMV132" s="65"/>
      <c r="GMX132" s="65"/>
      <c r="GMZ132" s="65"/>
      <c r="GNB132" s="65"/>
      <c r="GND132" s="65"/>
      <c r="GNF132" s="65"/>
      <c r="GNH132" s="65"/>
      <c r="GNJ132" s="65"/>
      <c r="GNL132" s="65"/>
      <c r="GNN132" s="65"/>
      <c r="GNP132" s="65"/>
      <c r="GNR132" s="65"/>
      <c r="GNT132" s="65"/>
      <c r="GNV132" s="65"/>
      <c r="GNX132" s="65"/>
      <c r="GNZ132" s="65"/>
      <c r="GOB132" s="65"/>
      <c r="GOD132" s="65"/>
      <c r="GOF132" s="65"/>
      <c r="GOH132" s="65"/>
      <c r="GOJ132" s="65"/>
      <c r="GOL132" s="65"/>
      <c r="GON132" s="65"/>
      <c r="GOP132" s="65"/>
      <c r="GOR132" s="65"/>
      <c r="GOT132" s="65"/>
      <c r="GOV132" s="65"/>
      <c r="GOX132" s="65"/>
      <c r="GOZ132" s="65"/>
      <c r="GPB132" s="65"/>
      <c r="GPD132" s="65"/>
      <c r="GPF132" s="65"/>
      <c r="GPH132" s="65"/>
      <c r="GPJ132" s="65"/>
      <c r="GPL132" s="65"/>
      <c r="GPN132" s="65"/>
      <c r="GPP132" s="65"/>
      <c r="GPR132" s="65"/>
      <c r="GPT132" s="65"/>
      <c r="GPV132" s="65"/>
      <c r="GPX132" s="65"/>
      <c r="GPZ132" s="65"/>
      <c r="GQB132" s="65"/>
      <c r="GQD132" s="65"/>
      <c r="GQF132" s="65"/>
      <c r="GQH132" s="65"/>
      <c r="GQJ132" s="65"/>
      <c r="GQL132" s="65"/>
      <c r="GQN132" s="65"/>
      <c r="GQP132" s="65"/>
      <c r="GQR132" s="65"/>
      <c r="GQT132" s="65"/>
      <c r="GQV132" s="65"/>
      <c r="GQX132" s="65"/>
      <c r="GQZ132" s="65"/>
      <c r="GRB132" s="65"/>
      <c r="GRD132" s="65"/>
      <c r="GRF132" s="65"/>
      <c r="GRH132" s="65"/>
      <c r="GRJ132" s="65"/>
      <c r="GRL132" s="65"/>
      <c r="GRN132" s="65"/>
      <c r="GRP132" s="65"/>
      <c r="GRR132" s="65"/>
      <c r="GRT132" s="65"/>
      <c r="GRV132" s="65"/>
      <c r="GRX132" s="65"/>
      <c r="GRZ132" s="65"/>
      <c r="GSB132" s="65"/>
      <c r="GSD132" s="65"/>
      <c r="GSF132" s="65"/>
      <c r="GSH132" s="65"/>
      <c r="GSJ132" s="65"/>
      <c r="GSL132" s="65"/>
      <c r="GSN132" s="65"/>
      <c r="GSP132" s="65"/>
      <c r="GSR132" s="65"/>
      <c r="GST132" s="65"/>
      <c r="GSV132" s="65"/>
      <c r="GSX132" s="65"/>
      <c r="GSZ132" s="65"/>
      <c r="GTB132" s="65"/>
      <c r="GTD132" s="65"/>
      <c r="GTF132" s="65"/>
      <c r="GTH132" s="65"/>
      <c r="GTJ132" s="65"/>
      <c r="GTL132" s="65"/>
      <c r="GTN132" s="65"/>
      <c r="GTP132" s="65"/>
      <c r="GTR132" s="65"/>
      <c r="GTT132" s="65"/>
      <c r="GTV132" s="65"/>
      <c r="GTX132" s="65"/>
      <c r="GTZ132" s="65"/>
      <c r="GUB132" s="65"/>
      <c r="GUD132" s="65"/>
      <c r="GUF132" s="65"/>
      <c r="GUH132" s="65"/>
      <c r="GUJ132" s="65"/>
      <c r="GUL132" s="65"/>
      <c r="GUN132" s="65"/>
      <c r="GUP132" s="65"/>
      <c r="GUR132" s="65"/>
      <c r="GUT132" s="65"/>
      <c r="GUV132" s="65"/>
      <c r="GUX132" s="65"/>
      <c r="GUZ132" s="65"/>
      <c r="GVB132" s="65"/>
      <c r="GVD132" s="65"/>
      <c r="GVF132" s="65"/>
      <c r="GVH132" s="65"/>
      <c r="GVJ132" s="65"/>
      <c r="GVL132" s="65"/>
      <c r="GVN132" s="65"/>
      <c r="GVP132" s="65"/>
      <c r="GVR132" s="65"/>
      <c r="GVT132" s="65"/>
      <c r="GVV132" s="65"/>
      <c r="GVX132" s="65"/>
      <c r="GVZ132" s="65"/>
      <c r="GWB132" s="65"/>
      <c r="GWD132" s="65"/>
      <c r="GWF132" s="65"/>
      <c r="GWH132" s="65"/>
      <c r="GWJ132" s="65"/>
      <c r="GWL132" s="65"/>
      <c r="GWN132" s="65"/>
      <c r="GWP132" s="65"/>
      <c r="GWR132" s="65"/>
      <c r="GWT132" s="65"/>
      <c r="GWV132" s="65"/>
      <c r="GWX132" s="65"/>
      <c r="GWZ132" s="65"/>
      <c r="GXB132" s="65"/>
      <c r="GXD132" s="65"/>
      <c r="GXF132" s="65"/>
      <c r="GXH132" s="65"/>
      <c r="GXJ132" s="65"/>
      <c r="GXL132" s="65"/>
      <c r="GXN132" s="65"/>
      <c r="GXP132" s="65"/>
      <c r="GXR132" s="65"/>
      <c r="GXT132" s="65"/>
      <c r="GXV132" s="65"/>
      <c r="GXX132" s="65"/>
      <c r="GXZ132" s="65"/>
      <c r="GYB132" s="65"/>
      <c r="GYD132" s="65"/>
      <c r="GYF132" s="65"/>
      <c r="GYH132" s="65"/>
      <c r="GYJ132" s="65"/>
      <c r="GYL132" s="65"/>
      <c r="GYN132" s="65"/>
      <c r="GYP132" s="65"/>
      <c r="GYR132" s="65"/>
      <c r="GYT132" s="65"/>
      <c r="GYV132" s="65"/>
      <c r="GYX132" s="65"/>
      <c r="GYZ132" s="65"/>
      <c r="GZB132" s="65"/>
      <c r="GZD132" s="65"/>
      <c r="GZF132" s="65"/>
      <c r="GZH132" s="65"/>
      <c r="GZJ132" s="65"/>
      <c r="GZL132" s="65"/>
      <c r="GZN132" s="65"/>
      <c r="GZP132" s="65"/>
      <c r="GZR132" s="65"/>
      <c r="GZT132" s="65"/>
      <c r="GZV132" s="65"/>
      <c r="GZX132" s="65"/>
      <c r="GZZ132" s="65"/>
      <c r="HAB132" s="65"/>
      <c r="HAD132" s="65"/>
      <c r="HAF132" s="65"/>
      <c r="HAH132" s="65"/>
      <c r="HAJ132" s="65"/>
      <c r="HAL132" s="65"/>
      <c r="HAN132" s="65"/>
      <c r="HAP132" s="65"/>
      <c r="HAR132" s="65"/>
      <c r="HAT132" s="65"/>
      <c r="HAV132" s="65"/>
      <c r="HAX132" s="65"/>
      <c r="HAZ132" s="65"/>
      <c r="HBB132" s="65"/>
      <c r="HBD132" s="65"/>
      <c r="HBF132" s="65"/>
      <c r="HBH132" s="65"/>
      <c r="HBJ132" s="65"/>
      <c r="HBL132" s="65"/>
      <c r="HBN132" s="65"/>
      <c r="HBP132" s="65"/>
      <c r="HBR132" s="65"/>
      <c r="HBT132" s="65"/>
      <c r="HBV132" s="65"/>
      <c r="HBX132" s="65"/>
      <c r="HBZ132" s="65"/>
      <c r="HCB132" s="65"/>
      <c r="HCD132" s="65"/>
      <c r="HCF132" s="65"/>
      <c r="HCH132" s="65"/>
      <c r="HCJ132" s="65"/>
      <c r="HCL132" s="65"/>
      <c r="HCN132" s="65"/>
      <c r="HCP132" s="65"/>
      <c r="HCR132" s="65"/>
      <c r="HCT132" s="65"/>
      <c r="HCV132" s="65"/>
      <c r="HCX132" s="65"/>
      <c r="HCZ132" s="65"/>
      <c r="HDB132" s="65"/>
      <c r="HDD132" s="65"/>
      <c r="HDF132" s="65"/>
      <c r="HDH132" s="65"/>
      <c r="HDJ132" s="65"/>
      <c r="HDL132" s="65"/>
      <c r="HDN132" s="65"/>
      <c r="HDP132" s="65"/>
      <c r="HDR132" s="65"/>
      <c r="HDT132" s="65"/>
      <c r="HDV132" s="65"/>
      <c r="HDX132" s="65"/>
      <c r="HDZ132" s="65"/>
      <c r="HEB132" s="65"/>
      <c r="HED132" s="65"/>
      <c r="HEF132" s="65"/>
      <c r="HEH132" s="65"/>
      <c r="HEJ132" s="65"/>
      <c r="HEL132" s="65"/>
      <c r="HEN132" s="65"/>
      <c r="HEP132" s="65"/>
      <c r="HER132" s="65"/>
      <c r="HET132" s="65"/>
      <c r="HEV132" s="65"/>
      <c r="HEX132" s="65"/>
      <c r="HEZ132" s="65"/>
      <c r="HFB132" s="65"/>
      <c r="HFD132" s="65"/>
      <c r="HFF132" s="65"/>
      <c r="HFH132" s="65"/>
      <c r="HFJ132" s="65"/>
      <c r="HFL132" s="65"/>
      <c r="HFN132" s="65"/>
      <c r="HFP132" s="65"/>
      <c r="HFR132" s="65"/>
      <c r="HFT132" s="65"/>
      <c r="HFV132" s="65"/>
      <c r="HFX132" s="65"/>
      <c r="HFZ132" s="65"/>
      <c r="HGB132" s="65"/>
      <c r="HGD132" s="65"/>
      <c r="HGF132" s="65"/>
      <c r="HGH132" s="65"/>
      <c r="HGJ132" s="65"/>
      <c r="HGL132" s="65"/>
      <c r="HGN132" s="65"/>
      <c r="HGP132" s="65"/>
      <c r="HGR132" s="65"/>
      <c r="HGT132" s="65"/>
      <c r="HGV132" s="65"/>
      <c r="HGX132" s="65"/>
      <c r="HGZ132" s="65"/>
      <c r="HHB132" s="65"/>
      <c r="HHD132" s="65"/>
      <c r="HHF132" s="65"/>
      <c r="HHH132" s="65"/>
      <c r="HHJ132" s="65"/>
      <c r="HHL132" s="65"/>
      <c r="HHN132" s="65"/>
      <c r="HHP132" s="65"/>
      <c r="HHR132" s="65"/>
      <c r="HHT132" s="65"/>
      <c r="HHV132" s="65"/>
      <c r="HHX132" s="65"/>
      <c r="HHZ132" s="65"/>
      <c r="HIB132" s="65"/>
      <c r="HID132" s="65"/>
      <c r="HIF132" s="65"/>
      <c r="HIH132" s="65"/>
      <c r="HIJ132" s="65"/>
      <c r="HIL132" s="65"/>
      <c r="HIN132" s="65"/>
      <c r="HIP132" s="65"/>
      <c r="HIR132" s="65"/>
      <c r="HIT132" s="65"/>
      <c r="HIV132" s="65"/>
      <c r="HIX132" s="65"/>
      <c r="HIZ132" s="65"/>
      <c r="HJB132" s="65"/>
      <c r="HJD132" s="65"/>
      <c r="HJF132" s="65"/>
      <c r="HJH132" s="65"/>
      <c r="HJJ132" s="65"/>
      <c r="HJL132" s="65"/>
      <c r="HJN132" s="65"/>
      <c r="HJP132" s="65"/>
      <c r="HJR132" s="65"/>
      <c r="HJT132" s="65"/>
      <c r="HJV132" s="65"/>
      <c r="HJX132" s="65"/>
      <c r="HJZ132" s="65"/>
      <c r="HKB132" s="65"/>
      <c r="HKD132" s="65"/>
      <c r="HKF132" s="65"/>
      <c r="HKH132" s="65"/>
      <c r="HKJ132" s="65"/>
      <c r="HKL132" s="65"/>
      <c r="HKN132" s="65"/>
      <c r="HKP132" s="65"/>
      <c r="HKR132" s="65"/>
      <c r="HKT132" s="65"/>
      <c r="HKV132" s="65"/>
      <c r="HKX132" s="65"/>
      <c r="HKZ132" s="65"/>
      <c r="HLB132" s="65"/>
      <c r="HLD132" s="65"/>
      <c r="HLF132" s="65"/>
      <c r="HLH132" s="65"/>
      <c r="HLJ132" s="65"/>
      <c r="HLL132" s="65"/>
      <c r="HLN132" s="65"/>
      <c r="HLP132" s="65"/>
      <c r="HLR132" s="65"/>
      <c r="HLT132" s="65"/>
      <c r="HLV132" s="65"/>
      <c r="HLX132" s="65"/>
      <c r="HLZ132" s="65"/>
      <c r="HMB132" s="65"/>
      <c r="HMD132" s="65"/>
      <c r="HMF132" s="65"/>
      <c r="HMH132" s="65"/>
      <c r="HMJ132" s="65"/>
      <c r="HML132" s="65"/>
      <c r="HMN132" s="65"/>
      <c r="HMP132" s="65"/>
      <c r="HMR132" s="65"/>
      <c r="HMT132" s="65"/>
      <c r="HMV132" s="65"/>
      <c r="HMX132" s="65"/>
      <c r="HMZ132" s="65"/>
      <c r="HNB132" s="65"/>
      <c r="HND132" s="65"/>
      <c r="HNF132" s="65"/>
      <c r="HNH132" s="65"/>
      <c r="HNJ132" s="65"/>
      <c r="HNL132" s="65"/>
      <c r="HNN132" s="65"/>
      <c r="HNP132" s="65"/>
      <c r="HNR132" s="65"/>
      <c r="HNT132" s="65"/>
      <c r="HNV132" s="65"/>
      <c r="HNX132" s="65"/>
      <c r="HNZ132" s="65"/>
      <c r="HOB132" s="65"/>
      <c r="HOD132" s="65"/>
      <c r="HOF132" s="65"/>
      <c r="HOH132" s="65"/>
      <c r="HOJ132" s="65"/>
      <c r="HOL132" s="65"/>
      <c r="HON132" s="65"/>
      <c r="HOP132" s="65"/>
      <c r="HOR132" s="65"/>
      <c r="HOT132" s="65"/>
      <c r="HOV132" s="65"/>
      <c r="HOX132" s="65"/>
      <c r="HOZ132" s="65"/>
      <c r="HPB132" s="65"/>
      <c r="HPD132" s="65"/>
      <c r="HPF132" s="65"/>
      <c r="HPH132" s="65"/>
      <c r="HPJ132" s="65"/>
      <c r="HPL132" s="65"/>
      <c r="HPN132" s="65"/>
      <c r="HPP132" s="65"/>
      <c r="HPR132" s="65"/>
      <c r="HPT132" s="65"/>
      <c r="HPV132" s="65"/>
      <c r="HPX132" s="65"/>
      <c r="HPZ132" s="65"/>
      <c r="HQB132" s="65"/>
      <c r="HQD132" s="65"/>
      <c r="HQF132" s="65"/>
      <c r="HQH132" s="65"/>
      <c r="HQJ132" s="65"/>
      <c r="HQL132" s="65"/>
      <c r="HQN132" s="65"/>
      <c r="HQP132" s="65"/>
      <c r="HQR132" s="65"/>
      <c r="HQT132" s="65"/>
      <c r="HQV132" s="65"/>
      <c r="HQX132" s="65"/>
      <c r="HQZ132" s="65"/>
      <c r="HRB132" s="65"/>
      <c r="HRD132" s="65"/>
      <c r="HRF132" s="65"/>
      <c r="HRH132" s="65"/>
      <c r="HRJ132" s="65"/>
      <c r="HRL132" s="65"/>
      <c r="HRN132" s="65"/>
      <c r="HRP132" s="65"/>
      <c r="HRR132" s="65"/>
      <c r="HRT132" s="65"/>
      <c r="HRV132" s="65"/>
      <c r="HRX132" s="65"/>
      <c r="HRZ132" s="65"/>
      <c r="HSB132" s="65"/>
      <c r="HSD132" s="65"/>
      <c r="HSF132" s="65"/>
      <c r="HSH132" s="65"/>
      <c r="HSJ132" s="65"/>
      <c r="HSL132" s="65"/>
      <c r="HSN132" s="65"/>
      <c r="HSP132" s="65"/>
      <c r="HSR132" s="65"/>
      <c r="HST132" s="65"/>
      <c r="HSV132" s="65"/>
      <c r="HSX132" s="65"/>
      <c r="HSZ132" s="65"/>
      <c r="HTB132" s="65"/>
      <c r="HTD132" s="65"/>
      <c r="HTF132" s="65"/>
      <c r="HTH132" s="65"/>
      <c r="HTJ132" s="65"/>
      <c r="HTL132" s="65"/>
      <c r="HTN132" s="65"/>
      <c r="HTP132" s="65"/>
      <c r="HTR132" s="65"/>
      <c r="HTT132" s="65"/>
      <c r="HTV132" s="65"/>
      <c r="HTX132" s="65"/>
      <c r="HTZ132" s="65"/>
      <c r="HUB132" s="65"/>
      <c r="HUD132" s="65"/>
      <c r="HUF132" s="65"/>
      <c r="HUH132" s="65"/>
      <c r="HUJ132" s="65"/>
      <c r="HUL132" s="65"/>
      <c r="HUN132" s="65"/>
      <c r="HUP132" s="65"/>
      <c r="HUR132" s="65"/>
      <c r="HUT132" s="65"/>
      <c r="HUV132" s="65"/>
      <c r="HUX132" s="65"/>
      <c r="HUZ132" s="65"/>
      <c r="HVB132" s="65"/>
      <c r="HVD132" s="65"/>
      <c r="HVF132" s="65"/>
      <c r="HVH132" s="65"/>
      <c r="HVJ132" s="65"/>
      <c r="HVL132" s="65"/>
      <c r="HVN132" s="65"/>
      <c r="HVP132" s="65"/>
      <c r="HVR132" s="65"/>
      <c r="HVT132" s="65"/>
      <c r="HVV132" s="65"/>
      <c r="HVX132" s="65"/>
      <c r="HVZ132" s="65"/>
      <c r="HWB132" s="65"/>
      <c r="HWD132" s="65"/>
      <c r="HWF132" s="65"/>
      <c r="HWH132" s="65"/>
      <c r="HWJ132" s="65"/>
      <c r="HWL132" s="65"/>
      <c r="HWN132" s="65"/>
      <c r="HWP132" s="65"/>
      <c r="HWR132" s="65"/>
      <c r="HWT132" s="65"/>
      <c r="HWV132" s="65"/>
      <c r="HWX132" s="65"/>
      <c r="HWZ132" s="65"/>
      <c r="HXB132" s="65"/>
      <c r="HXD132" s="65"/>
      <c r="HXF132" s="65"/>
      <c r="HXH132" s="65"/>
      <c r="HXJ132" s="65"/>
      <c r="HXL132" s="65"/>
      <c r="HXN132" s="65"/>
      <c r="HXP132" s="65"/>
      <c r="HXR132" s="65"/>
      <c r="HXT132" s="65"/>
      <c r="HXV132" s="65"/>
      <c r="HXX132" s="65"/>
      <c r="HXZ132" s="65"/>
      <c r="HYB132" s="65"/>
      <c r="HYD132" s="65"/>
      <c r="HYF132" s="65"/>
      <c r="HYH132" s="65"/>
      <c r="HYJ132" s="65"/>
      <c r="HYL132" s="65"/>
      <c r="HYN132" s="65"/>
      <c r="HYP132" s="65"/>
      <c r="HYR132" s="65"/>
      <c r="HYT132" s="65"/>
      <c r="HYV132" s="65"/>
      <c r="HYX132" s="65"/>
      <c r="HYZ132" s="65"/>
      <c r="HZB132" s="65"/>
      <c r="HZD132" s="65"/>
      <c r="HZF132" s="65"/>
      <c r="HZH132" s="65"/>
      <c r="HZJ132" s="65"/>
      <c r="HZL132" s="65"/>
      <c r="HZN132" s="65"/>
      <c r="HZP132" s="65"/>
      <c r="HZR132" s="65"/>
      <c r="HZT132" s="65"/>
      <c r="HZV132" s="65"/>
      <c r="HZX132" s="65"/>
      <c r="HZZ132" s="65"/>
      <c r="IAB132" s="65"/>
      <c r="IAD132" s="65"/>
      <c r="IAF132" s="65"/>
      <c r="IAH132" s="65"/>
      <c r="IAJ132" s="65"/>
      <c r="IAL132" s="65"/>
      <c r="IAN132" s="65"/>
      <c r="IAP132" s="65"/>
      <c r="IAR132" s="65"/>
      <c r="IAT132" s="65"/>
      <c r="IAV132" s="65"/>
      <c r="IAX132" s="65"/>
      <c r="IAZ132" s="65"/>
      <c r="IBB132" s="65"/>
      <c r="IBD132" s="65"/>
      <c r="IBF132" s="65"/>
      <c r="IBH132" s="65"/>
      <c r="IBJ132" s="65"/>
      <c r="IBL132" s="65"/>
      <c r="IBN132" s="65"/>
      <c r="IBP132" s="65"/>
      <c r="IBR132" s="65"/>
      <c r="IBT132" s="65"/>
      <c r="IBV132" s="65"/>
      <c r="IBX132" s="65"/>
      <c r="IBZ132" s="65"/>
      <c r="ICB132" s="65"/>
      <c r="ICD132" s="65"/>
      <c r="ICF132" s="65"/>
      <c r="ICH132" s="65"/>
      <c r="ICJ132" s="65"/>
      <c r="ICL132" s="65"/>
      <c r="ICN132" s="65"/>
      <c r="ICP132" s="65"/>
      <c r="ICR132" s="65"/>
      <c r="ICT132" s="65"/>
      <c r="ICV132" s="65"/>
      <c r="ICX132" s="65"/>
      <c r="ICZ132" s="65"/>
      <c r="IDB132" s="65"/>
      <c r="IDD132" s="65"/>
      <c r="IDF132" s="65"/>
      <c r="IDH132" s="65"/>
      <c r="IDJ132" s="65"/>
      <c r="IDL132" s="65"/>
      <c r="IDN132" s="65"/>
      <c r="IDP132" s="65"/>
      <c r="IDR132" s="65"/>
      <c r="IDT132" s="65"/>
      <c r="IDV132" s="65"/>
      <c r="IDX132" s="65"/>
      <c r="IDZ132" s="65"/>
      <c r="IEB132" s="65"/>
      <c r="IED132" s="65"/>
      <c r="IEF132" s="65"/>
      <c r="IEH132" s="65"/>
      <c r="IEJ132" s="65"/>
      <c r="IEL132" s="65"/>
      <c r="IEN132" s="65"/>
      <c r="IEP132" s="65"/>
      <c r="IER132" s="65"/>
      <c r="IET132" s="65"/>
      <c r="IEV132" s="65"/>
      <c r="IEX132" s="65"/>
      <c r="IEZ132" s="65"/>
      <c r="IFB132" s="65"/>
      <c r="IFD132" s="65"/>
      <c r="IFF132" s="65"/>
      <c r="IFH132" s="65"/>
      <c r="IFJ132" s="65"/>
      <c r="IFL132" s="65"/>
      <c r="IFN132" s="65"/>
      <c r="IFP132" s="65"/>
      <c r="IFR132" s="65"/>
      <c r="IFT132" s="65"/>
      <c r="IFV132" s="65"/>
      <c r="IFX132" s="65"/>
      <c r="IFZ132" s="65"/>
      <c r="IGB132" s="65"/>
      <c r="IGD132" s="65"/>
      <c r="IGF132" s="65"/>
      <c r="IGH132" s="65"/>
      <c r="IGJ132" s="65"/>
      <c r="IGL132" s="65"/>
      <c r="IGN132" s="65"/>
      <c r="IGP132" s="65"/>
      <c r="IGR132" s="65"/>
      <c r="IGT132" s="65"/>
      <c r="IGV132" s="65"/>
      <c r="IGX132" s="65"/>
      <c r="IGZ132" s="65"/>
      <c r="IHB132" s="65"/>
      <c r="IHD132" s="65"/>
      <c r="IHF132" s="65"/>
      <c r="IHH132" s="65"/>
      <c r="IHJ132" s="65"/>
      <c r="IHL132" s="65"/>
      <c r="IHN132" s="65"/>
      <c r="IHP132" s="65"/>
      <c r="IHR132" s="65"/>
      <c r="IHT132" s="65"/>
      <c r="IHV132" s="65"/>
      <c r="IHX132" s="65"/>
      <c r="IHZ132" s="65"/>
      <c r="IIB132" s="65"/>
      <c r="IID132" s="65"/>
      <c r="IIF132" s="65"/>
      <c r="IIH132" s="65"/>
      <c r="IIJ132" s="65"/>
      <c r="IIL132" s="65"/>
      <c r="IIN132" s="65"/>
      <c r="IIP132" s="65"/>
      <c r="IIR132" s="65"/>
      <c r="IIT132" s="65"/>
      <c r="IIV132" s="65"/>
      <c r="IIX132" s="65"/>
      <c r="IIZ132" s="65"/>
      <c r="IJB132" s="65"/>
      <c r="IJD132" s="65"/>
      <c r="IJF132" s="65"/>
      <c r="IJH132" s="65"/>
      <c r="IJJ132" s="65"/>
      <c r="IJL132" s="65"/>
      <c r="IJN132" s="65"/>
      <c r="IJP132" s="65"/>
      <c r="IJR132" s="65"/>
      <c r="IJT132" s="65"/>
      <c r="IJV132" s="65"/>
      <c r="IJX132" s="65"/>
      <c r="IJZ132" s="65"/>
      <c r="IKB132" s="65"/>
      <c r="IKD132" s="65"/>
      <c r="IKF132" s="65"/>
      <c r="IKH132" s="65"/>
      <c r="IKJ132" s="65"/>
      <c r="IKL132" s="65"/>
      <c r="IKN132" s="65"/>
      <c r="IKP132" s="65"/>
      <c r="IKR132" s="65"/>
      <c r="IKT132" s="65"/>
      <c r="IKV132" s="65"/>
      <c r="IKX132" s="65"/>
      <c r="IKZ132" s="65"/>
      <c r="ILB132" s="65"/>
      <c r="ILD132" s="65"/>
      <c r="ILF132" s="65"/>
      <c r="ILH132" s="65"/>
      <c r="ILJ132" s="65"/>
      <c r="ILL132" s="65"/>
      <c r="ILN132" s="65"/>
      <c r="ILP132" s="65"/>
      <c r="ILR132" s="65"/>
      <c r="ILT132" s="65"/>
      <c r="ILV132" s="65"/>
      <c r="ILX132" s="65"/>
      <c r="ILZ132" s="65"/>
      <c r="IMB132" s="65"/>
      <c r="IMD132" s="65"/>
      <c r="IMF132" s="65"/>
      <c r="IMH132" s="65"/>
      <c r="IMJ132" s="65"/>
      <c r="IML132" s="65"/>
      <c r="IMN132" s="65"/>
      <c r="IMP132" s="65"/>
      <c r="IMR132" s="65"/>
      <c r="IMT132" s="65"/>
      <c r="IMV132" s="65"/>
      <c r="IMX132" s="65"/>
      <c r="IMZ132" s="65"/>
      <c r="INB132" s="65"/>
      <c r="IND132" s="65"/>
      <c r="INF132" s="65"/>
      <c r="INH132" s="65"/>
      <c r="INJ132" s="65"/>
      <c r="INL132" s="65"/>
      <c r="INN132" s="65"/>
      <c r="INP132" s="65"/>
      <c r="INR132" s="65"/>
      <c r="INT132" s="65"/>
      <c r="INV132" s="65"/>
      <c r="INX132" s="65"/>
      <c r="INZ132" s="65"/>
      <c r="IOB132" s="65"/>
      <c r="IOD132" s="65"/>
      <c r="IOF132" s="65"/>
      <c r="IOH132" s="65"/>
      <c r="IOJ132" s="65"/>
      <c r="IOL132" s="65"/>
      <c r="ION132" s="65"/>
      <c r="IOP132" s="65"/>
      <c r="IOR132" s="65"/>
      <c r="IOT132" s="65"/>
      <c r="IOV132" s="65"/>
      <c r="IOX132" s="65"/>
      <c r="IOZ132" s="65"/>
      <c r="IPB132" s="65"/>
      <c r="IPD132" s="65"/>
      <c r="IPF132" s="65"/>
      <c r="IPH132" s="65"/>
      <c r="IPJ132" s="65"/>
      <c r="IPL132" s="65"/>
      <c r="IPN132" s="65"/>
      <c r="IPP132" s="65"/>
      <c r="IPR132" s="65"/>
      <c r="IPT132" s="65"/>
      <c r="IPV132" s="65"/>
      <c r="IPX132" s="65"/>
      <c r="IPZ132" s="65"/>
      <c r="IQB132" s="65"/>
      <c r="IQD132" s="65"/>
      <c r="IQF132" s="65"/>
      <c r="IQH132" s="65"/>
      <c r="IQJ132" s="65"/>
      <c r="IQL132" s="65"/>
      <c r="IQN132" s="65"/>
      <c r="IQP132" s="65"/>
      <c r="IQR132" s="65"/>
      <c r="IQT132" s="65"/>
      <c r="IQV132" s="65"/>
      <c r="IQX132" s="65"/>
      <c r="IQZ132" s="65"/>
      <c r="IRB132" s="65"/>
      <c r="IRD132" s="65"/>
      <c r="IRF132" s="65"/>
      <c r="IRH132" s="65"/>
      <c r="IRJ132" s="65"/>
      <c r="IRL132" s="65"/>
      <c r="IRN132" s="65"/>
      <c r="IRP132" s="65"/>
      <c r="IRR132" s="65"/>
      <c r="IRT132" s="65"/>
      <c r="IRV132" s="65"/>
      <c r="IRX132" s="65"/>
      <c r="IRZ132" s="65"/>
      <c r="ISB132" s="65"/>
      <c r="ISD132" s="65"/>
      <c r="ISF132" s="65"/>
      <c r="ISH132" s="65"/>
      <c r="ISJ132" s="65"/>
      <c r="ISL132" s="65"/>
      <c r="ISN132" s="65"/>
      <c r="ISP132" s="65"/>
      <c r="ISR132" s="65"/>
      <c r="IST132" s="65"/>
      <c r="ISV132" s="65"/>
      <c r="ISX132" s="65"/>
      <c r="ISZ132" s="65"/>
      <c r="ITB132" s="65"/>
      <c r="ITD132" s="65"/>
      <c r="ITF132" s="65"/>
      <c r="ITH132" s="65"/>
      <c r="ITJ132" s="65"/>
      <c r="ITL132" s="65"/>
      <c r="ITN132" s="65"/>
      <c r="ITP132" s="65"/>
      <c r="ITR132" s="65"/>
      <c r="ITT132" s="65"/>
      <c r="ITV132" s="65"/>
      <c r="ITX132" s="65"/>
      <c r="ITZ132" s="65"/>
      <c r="IUB132" s="65"/>
      <c r="IUD132" s="65"/>
      <c r="IUF132" s="65"/>
      <c r="IUH132" s="65"/>
      <c r="IUJ132" s="65"/>
      <c r="IUL132" s="65"/>
      <c r="IUN132" s="65"/>
      <c r="IUP132" s="65"/>
      <c r="IUR132" s="65"/>
      <c r="IUT132" s="65"/>
      <c r="IUV132" s="65"/>
      <c r="IUX132" s="65"/>
      <c r="IUZ132" s="65"/>
      <c r="IVB132" s="65"/>
      <c r="IVD132" s="65"/>
      <c r="IVF132" s="65"/>
      <c r="IVH132" s="65"/>
      <c r="IVJ132" s="65"/>
      <c r="IVL132" s="65"/>
      <c r="IVN132" s="65"/>
      <c r="IVP132" s="65"/>
      <c r="IVR132" s="65"/>
      <c r="IVT132" s="65"/>
      <c r="IVV132" s="65"/>
      <c r="IVX132" s="65"/>
      <c r="IVZ132" s="65"/>
      <c r="IWB132" s="65"/>
      <c r="IWD132" s="65"/>
      <c r="IWF132" s="65"/>
      <c r="IWH132" s="65"/>
      <c r="IWJ132" s="65"/>
      <c r="IWL132" s="65"/>
      <c r="IWN132" s="65"/>
      <c r="IWP132" s="65"/>
      <c r="IWR132" s="65"/>
      <c r="IWT132" s="65"/>
      <c r="IWV132" s="65"/>
      <c r="IWX132" s="65"/>
      <c r="IWZ132" s="65"/>
      <c r="IXB132" s="65"/>
      <c r="IXD132" s="65"/>
      <c r="IXF132" s="65"/>
      <c r="IXH132" s="65"/>
      <c r="IXJ132" s="65"/>
      <c r="IXL132" s="65"/>
      <c r="IXN132" s="65"/>
      <c r="IXP132" s="65"/>
      <c r="IXR132" s="65"/>
      <c r="IXT132" s="65"/>
      <c r="IXV132" s="65"/>
      <c r="IXX132" s="65"/>
      <c r="IXZ132" s="65"/>
      <c r="IYB132" s="65"/>
      <c r="IYD132" s="65"/>
      <c r="IYF132" s="65"/>
      <c r="IYH132" s="65"/>
      <c r="IYJ132" s="65"/>
      <c r="IYL132" s="65"/>
      <c r="IYN132" s="65"/>
      <c r="IYP132" s="65"/>
      <c r="IYR132" s="65"/>
      <c r="IYT132" s="65"/>
      <c r="IYV132" s="65"/>
      <c r="IYX132" s="65"/>
      <c r="IYZ132" s="65"/>
      <c r="IZB132" s="65"/>
      <c r="IZD132" s="65"/>
      <c r="IZF132" s="65"/>
      <c r="IZH132" s="65"/>
      <c r="IZJ132" s="65"/>
      <c r="IZL132" s="65"/>
      <c r="IZN132" s="65"/>
      <c r="IZP132" s="65"/>
      <c r="IZR132" s="65"/>
      <c r="IZT132" s="65"/>
      <c r="IZV132" s="65"/>
      <c r="IZX132" s="65"/>
      <c r="IZZ132" s="65"/>
      <c r="JAB132" s="65"/>
      <c r="JAD132" s="65"/>
      <c r="JAF132" s="65"/>
      <c r="JAH132" s="65"/>
      <c r="JAJ132" s="65"/>
      <c r="JAL132" s="65"/>
      <c r="JAN132" s="65"/>
      <c r="JAP132" s="65"/>
      <c r="JAR132" s="65"/>
      <c r="JAT132" s="65"/>
      <c r="JAV132" s="65"/>
      <c r="JAX132" s="65"/>
      <c r="JAZ132" s="65"/>
      <c r="JBB132" s="65"/>
      <c r="JBD132" s="65"/>
      <c r="JBF132" s="65"/>
      <c r="JBH132" s="65"/>
      <c r="JBJ132" s="65"/>
      <c r="JBL132" s="65"/>
      <c r="JBN132" s="65"/>
      <c r="JBP132" s="65"/>
      <c r="JBR132" s="65"/>
      <c r="JBT132" s="65"/>
      <c r="JBV132" s="65"/>
      <c r="JBX132" s="65"/>
      <c r="JBZ132" s="65"/>
      <c r="JCB132" s="65"/>
      <c r="JCD132" s="65"/>
      <c r="JCF132" s="65"/>
      <c r="JCH132" s="65"/>
      <c r="JCJ132" s="65"/>
      <c r="JCL132" s="65"/>
      <c r="JCN132" s="65"/>
      <c r="JCP132" s="65"/>
      <c r="JCR132" s="65"/>
      <c r="JCT132" s="65"/>
      <c r="JCV132" s="65"/>
      <c r="JCX132" s="65"/>
      <c r="JCZ132" s="65"/>
      <c r="JDB132" s="65"/>
      <c r="JDD132" s="65"/>
      <c r="JDF132" s="65"/>
      <c r="JDH132" s="65"/>
      <c r="JDJ132" s="65"/>
      <c r="JDL132" s="65"/>
      <c r="JDN132" s="65"/>
      <c r="JDP132" s="65"/>
      <c r="JDR132" s="65"/>
      <c r="JDT132" s="65"/>
      <c r="JDV132" s="65"/>
      <c r="JDX132" s="65"/>
      <c r="JDZ132" s="65"/>
      <c r="JEB132" s="65"/>
      <c r="JED132" s="65"/>
      <c r="JEF132" s="65"/>
      <c r="JEH132" s="65"/>
      <c r="JEJ132" s="65"/>
      <c r="JEL132" s="65"/>
      <c r="JEN132" s="65"/>
      <c r="JEP132" s="65"/>
      <c r="JER132" s="65"/>
      <c r="JET132" s="65"/>
      <c r="JEV132" s="65"/>
      <c r="JEX132" s="65"/>
      <c r="JEZ132" s="65"/>
      <c r="JFB132" s="65"/>
      <c r="JFD132" s="65"/>
      <c r="JFF132" s="65"/>
      <c r="JFH132" s="65"/>
      <c r="JFJ132" s="65"/>
      <c r="JFL132" s="65"/>
      <c r="JFN132" s="65"/>
      <c r="JFP132" s="65"/>
      <c r="JFR132" s="65"/>
      <c r="JFT132" s="65"/>
      <c r="JFV132" s="65"/>
      <c r="JFX132" s="65"/>
      <c r="JFZ132" s="65"/>
      <c r="JGB132" s="65"/>
      <c r="JGD132" s="65"/>
      <c r="JGF132" s="65"/>
      <c r="JGH132" s="65"/>
      <c r="JGJ132" s="65"/>
      <c r="JGL132" s="65"/>
      <c r="JGN132" s="65"/>
      <c r="JGP132" s="65"/>
      <c r="JGR132" s="65"/>
      <c r="JGT132" s="65"/>
      <c r="JGV132" s="65"/>
      <c r="JGX132" s="65"/>
      <c r="JGZ132" s="65"/>
      <c r="JHB132" s="65"/>
      <c r="JHD132" s="65"/>
      <c r="JHF132" s="65"/>
      <c r="JHH132" s="65"/>
      <c r="JHJ132" s="65"/>
      <c r="JHL132" s="65"/>
      <c r="JHN132" s="65"/>
      <c r="JHP132" s="65"/>
      <c r="JHR132" s="65"/>
      <c r="JHT132" s="65"/>
      <c r="JHV132" s="65"/>
      <c r="JHX132" s="65"/>
      <c r="JHZ132" s="65"/>
      <c r="JIB132" s="65"/>
      <c r="JID132" s="65"/>
      <c r="JIF132" s="65"/>
      <c r="JIH132" s="65"/>
      <c r="JIJ132" s="65"/>
      <c r="JIL132" s="65"/>
      <c r="JIN132" s="65"/>
      <c r="JIP132" s="65"/>
      <c r="JIR132" s="65"/>
      <c r="JIT132" s="65"/>
      <c r="JIV132" s="65"/>
      <c r="JIX132" s="65"/>
      <c r="JIZ132" s="65"/>
      <c r="JJB132" s="65"/>
      <c r="JJD132" s="65"/>
      <c r="JJF132" s="65"/>
      <c r="JJH132" s="65"/>
      <c r="JJJ132" s="65"/>
      <c r="JJL132" s="65"/>
      <c r="JJN132" s="65"/>
      <c r="JJP132" s="65"/>
      <c r="JJR132" s="65"/>
      <c r="JJT132" s="65"/>
      <c r="JJV132" s="65"/>
      <c r="JJX132" s="65"/>
      <c r="JJZ132" s="65"/>
      <c r="JKB132" s="65"/>
      <c r="JKD132" s="65"/>
      <c r="JKF132" s="65"/>
      <c r="JKH132" s="65"/>
      <c r="JKJ132" s="65"/>
      <c r="JKL132" s="65"/>
      <c r="JKN132" s="65"/>
      <c r="JKP132" s="65"/>
      <c r="JKR132" s="65"/>
      <c r="JKT132" s="65"/>
      <c r="JKV132" s="65"/>
      <c r="JKX132" s="65"/>
      <c r="JKZ132" s="65"/>
      <c r="JLB132" s="65"/>
      <c r="JLD132" s="65"/>
      <c r="JLF132" s="65"/>
      <c r="JLH132" s="65"/>
      <c r="JLJ132" s="65"/>
      <c r="JLL132" s="65"/>
      <c r="JLN132" s="65"/>
      <c r="JLP132" s="65"/>
      <c r="JLR132" s="65"/>
      <c r="JLT132" s="65"/>
      <c r="JLV132" s="65"/>
      <c r="JLX132" s="65"/>
      <c r="JLZ132" s="65"/>
      <c r="JMB132" s="65"/>
      <c r="JMD132" s="65"/>
      <c r="JMF132" s="65"/>
      <c r="JMH132" s="65"/>
      <c r="JMJ132" s="65"/>
      <c r="JML132" s="65"/>
      <c r="JMN132" s="65"/>
      <c r="JMP132" s="65"/>
      <c r="JMR132" s="65"/>
      <c r="JMT132" s="65"/>
      <c r="JMV132" s="65"/>
      <c r="JMX132" s="65"/>
      <c r="JMZ132" s="65"/>
      <c r="JNB132" s="65"/>
      <c r="JND132" s="65"/>
      <c r="JNF132" s="65"/>
      <c r="JNH132" s="65"/>
      <c r="JNJ132" s="65"/>
      <c r="JNL132" s="65"/>
      <c r="JNN132" s="65"/>
      <c r="JNP132" s="65"/>
      <c r="JNR132" s="65"/>
      <c r="JNT132" s="65"/>
      <c r="JNV132" s="65"/>
      <c r="JNX132" s="65"/>
      <c r="JNZ132" s="65"/>
      <c r="JOB132" s="65"/>
      <c r="JOD132" s="65"/>
      <c r="JOF132" s="65"/>
      <c r="JOH132" s="65"/>
      <c r="JOJ132" s="65"/>
      <c r="JOL132" s="65"/>
      <c r="JON132" s="65"/>
      <c r="JOP132" s="65"/>
      <c r="JOR132" s="65"/>
      <c r="JOT132" s="65"/>
      <c r="JOV132" s="65"/>
      <c r="JOX132" s="65"/>
      <c r="JOZ132" s="65"/>
      <c r="JPB132" s="65"/>
      <c r="JPD132" s="65"/>
      <c r="JPF132" s="65"/>
      <c r="JPH132" s="65"/>
      <c r="JPJ132" s="65"/>
      <c r="JPL132" s="65"/>
      <c r="JPN132" s="65"/>
      <c r="JPP132" s="65"/>
      <c r="JPR132" s="65"/>
      <c r="JPT132" s="65"/>
      <c r="JPV132" s="65"/>
      <c r="JPX132" s="65"/>
      <c r="JPZ132" s="65"/>
      <c r="JQB132" s="65"/>
      <c r="JQD132" s="65"/>
      <c r="JQF132" s="65"/>
      <c r="JQH132" s="65"/>
      <c r="JQJ132" s="65"/>
      <c r="JQL132" s="65"/>
      <c r="JQN132" s="65"/>
      <c r="JQP132" s="65"/>
      <c r="JQR132" s="65"/>
      <c r="JQT132" s="65"/>
      <c r="JQV132" s="65"/>
      <c r="JQX132" s="65"/>
      <c r="JQZ132" s="65"/>
      <c r="JRB132" s="65"/>
      <c r="JRD132" s="65"/>
      <c r="JRF132" s="65"/>
      <c r="JRH132" s="65"/>
      <c r="JRJ132" s="65"/>
      <c r="JRL132" s="65"/>
      <c r="JRN132" s="65"/>
      <c r="JRP132" s="65"/>
      <c r="JRR132" s="65"/>
      <c r="JRT132" s="65"/>
      <c r="JRV132" s="65"/>
      <c r="JRX132" s="65"/>
      <c r="JRZ132" s="65"/>
      <c r="JSB132" s="65"/>
      <c r="JSD132" s="65"/>
      <c r="JSF132" s="65"/>
      <c r="JSH132" s="65"/>
      <c r="JSJ132" s="65"/>
      <c r="JSL132" s="65"/>
      <c r="JSN132" s="65"/>
      <c r="JSP132" s="65"/>
      <c r="JSR132" s="65"/>
      <c r="JST132" s="65"/>
      <c r="JSV132" s="65"/>
      <c r="JSX132" s="65"/>
      <c r="JSZ132" s="65"/>
      <c r="JTB132" s="65"/>
      <c r="JTD132" s="65"/>
      <c r="JTF132" s="65"/>
      <c r="JTH132" s="65"/>
      <c r="JTJ132" s="65"/>
      <c r="JTL132" s="65"/>
      <c r="JTN132" s="65"/>
      <c r="JTP132" s="65"/>
      <c r="JTR132" s="65"/>
      <c r="JTT132" s="65"/>
      <c r="JTV132" s="65"/>
      <c r="JTX132" s="65"/>
      <c r="JTZ132" s="65"/>
      <c r="JUB132" s="65"/>
      <c r="JUD132" s="65"/>
      <c r="JUF132" s="65"/>
      <c r="JUH132" s="65"/>
      <c r="JUJ132" s="65"/>
      <c r="JUL132" s="65"/>
      <c r="JUN132" s="65"/>
      <c r="JUP132" s="65"/>
      <c r="JUR132" s="65"/>
      <c r="JUT132" s="65"/>
      <c r="JUV132" s="65"/>
      <c r="JUX132" s="65"/>
      <c r="JUZ132" s="65"/>
      <c r="JVB132" s="65"/>
      <c r="JVD132" s="65"/>
      <c r="JVF132" s="65"/>
      <c r="JVH132" s="65"/>
      <c r="JVJ132" s="65"/>
      <c r="JVL132" s="65"/>
      <c r="JVN132" s="65"/>
      <c r="JVP132" s="65"/>
      <c r="JVR132" s="65"/>
      <c r="JVT132" s="65"/>
      <c r="JVV132" s="65"/>
      <c r="JVX132" s="65"/>
      <c r="JVZ132" s="65"/>
      <c r="JWB132" s="65"/>
      <c r="JWD132" s="65"/>
      <c r="JWF132" s="65"/>
      <c r="JWH132" s="65"/>
      <c r="JWJ132" s="65"/>
      <c r="JWL132" s="65"/>
      <c r="JWN132" s="65"/>
      <c r="JWP132" s="65"/>
      <c r="JWR132" s="65"/>
      <c r="JWT132" s="65"/>
      <c r="JWV132" s="65"/>
      <c r="JWX132" s="65"/>
      <c r="JWZ132" s="65"/>
      <c r="JXB132" s="65"/>
      <c r="JXD132" s="65"/>
      <c r="JXF132" s="65"/>
      <c r="JXH132" s="65"/>
      <c r="JXJ132" s="65"/>
      <c r="JXL132" s="65"/>
      <c r="JXN132" s="65"/>
      <c r="JXP132" s="65"/>
      <c r="JXR132" s="65"/>
      <c r="JXT132" s="65"/>
      <c r="JXV132" s="65"/>
      <c r="JXX132" s="65"/>
      <c r="JXZ132" s="65"/>
      <c r="JYB132" s="65"/>
      <c r="JYD132" s="65"/>
      <c r="JYF132" s="65"/>
      <c r="JYH132" s="65"/>
      <c r="JYJ132" s="65"/>
      <c r="JYL132" s="65"/>
      <c r="JYN132" s="65"/>
      <c r="JYP132" s="65"/>
      <c r="JYR132" s="65"/>
      <c r="JYT132" s="65"/>
      <c r="JYV132" s="65"/>
      <c r="JYX132" s="65"/>
      <c r="JYZ132" s="65"/>
      <c r="JZB132" s="65"/>
      <c r="JZD132" s="65"/>
      <c r="JZF132" s="65"/>
      <c r="JZH132" s="65"/>
      <c r="JZJ132" s="65"/>
      <c r="JZL132" s="65"/>
      <c r="JZN132" s="65"/>
      <c r="JZP132" s="65"/>
      <c r="JZR132" s="65"/>
      <c r="JZT132" s="65"/>
      <c r="JZV132" s="65"/>
      <c r="JZX132" s="65"/>
      <c r="JZZ132" s="65"/>
      <c r="KAB132" s="65"/>
      <c r="KAD132" s="65"/>
      <c r="KAF132" s="65"/>
      <c r="KAH132" s="65"/>
      <c r="KAJ132" s="65"/>
      <c r="KAL132" s="65"/>
      <c r="KAN132" s="65"/>
      <c r="KAP132" s="65"/>
      <c r="KAR132" s="65"/>
      <c r="KAT132" s="65"/>
      <c r="KAV132" s="65"/>
      <c r="KAX132" s="65"/>
      <c r="KAZ132" s="65"/>
      <c r="KBB132" s="65"/>
      <c r="KBD132" s="65"/>
      <c r="KBF132" s="65"/>
      <c r="KBH132" s="65"/>
      <c r="KBJ132" s="65"/>
      <c r="KBL132" s="65"/>
      <c r="KBN132" s="65"/>
      <c r="KBP132" s="65"/>
      <c r="KBR132" s="65"/>
      <c r="KBT132" s="65"/>
      <c r="KBV132" s="65"/>
      <c r="KBX132" s="65"/>
      <c r="KBZ132" s="65"/>
      <c r="KCB132" s="65"/>
      <c r="KCD132" s="65"/>
      <c r="KCF132" s="65"/>
      <c r="KCH132" s="65"/>
      <c r="KCJ132" s="65"/>
      <c r="KCL132" s="65"/>
      <c r="KCN132" s="65"/>
      <c r="KCP132" s="65"/>
      <c r="KCR132" s="65"/>
      <c r="KCT132" s="65"/>
      <c r="KCV132" s="65"/>
      <c r="KCX132" s="65"/>
      <c r="KCZ132" s="65"/>
      <c r="KDB132" s="65"/>
      <c r="KDD132" s="65"/>
      <c r="KDF132" s="65"/>
      <c r="KDH132" s="65"/>
      <c r="KDJ132" s="65"/>
      <c r="KDL132" s="65"/>
      <c r="KDN132" s="65"/>
      <c r="KDP132" s="65"/>
      <c r="KDR132" s="65"/>
      <c r="KDT132" s="65"/>
      <c r="KDV132" s="65"/>
      <c r="KDX132" s="65"/>
      <c r="KDZ132" s="65"/>
      <c r="KEB132" s="65"/>
      <c r="KED132" s="65"/>
      <c r="KEF132" s="65"/>
      <c r="KEH132" s="65"/>
      <c r="KEJ132" s="65"/>
      <c r="KEL132" s="65"/>
      <c r="KEN132" s="65"/>
      <c r="KEP132" s="65"/>
      <c r="KER132" s="65"/>
      <c r="KET132" s="65"/>
      <c r="KEV132" s="65"/>
      <c r="KEX132" s="65"/>
      <c r="KEZ132" s="65"/>
      <c r="KFB132" s="65"/>
      <c r="KFD132" s="65"/>
      <c r="KFF132" s="65"/>
      <c r="KFH132" s="65"/>
      <c r="KFJ132" s="65"/>
      <c r="KFL132" s="65"/>
      <c r="KFN132" s="65"/>
      <c r="KFP132" s="65"/>
      <c r="KFR132" s="65"/>
      <c r="KFT132" s="65"/>
      <c r="KFV132" s="65"/>
      <c r="KFX132" s="65"/>
      <c r="KFZ132" s="65"/>
      <c r="KGB132" s="65"/>
      <c r="KGD132" s="65"/>
      <c r="KGF132" s="65"/>
      <c r="KGH132" s="65"/>
      <c r="KGJ132" s="65"/>
      <c r="KGL132" s="65"/>
      <c r="KGN132" s="65"/>
      <c r="KGP132" s="65"/>
      <c r="KGR132" s="65"/>
      <c r="KGT132" s="65"/>
      <c r="KGV132" s="65"/>
      <c r="KGX132" s="65"/>
      <c r="KGZ132" s="65"/>
      <c r="KHB132" s="65"/>
      <c r="KHD132" s="65"/>
      <c r="KHF132" s="65"/>
      <c r="KHH132" s="65"/>
      <c r="KHJ132" s="65"/>
      <c r="KHL132" s="65"/>
      <c r="KHN132" s="65"/>
      <c r="KHP132" s="65"/>
      <c r="KHR132" s="65"/>
      <c r="KHT132" s="65"/>
      <c r="KHV132" s="65"/>
      <c r="KHX132" s="65"/>
      <c r="KHZ132" s="65"/>
      <c r="KIB132" s="65"/>
      <c r="KID132" s="65"/>
      <c r="KIF132" s="65"/>
      <c r="KIH132" s="65"/>
      <c r="KIJ132" s="65"/>
      <c r="KIL132" s="65"/>
      <c r="KIN132" s="65"/>
      <c r="KIP132" s="65"/>
      <c r="KIR132" s="65"/>
      <c r="KIT132" s="65"/>
      <c r="KIV132" s="65"/>
      <c r="KIX132" s="65"/>
      <c r="KIZ132" s="65"/>
      <c r="KJB132" s="65"/>
      <c r="KJD132" s="65"/>
      <c r="KJF132" s="65"/>
      <c r="KJH132" s="65"/>
      <c r="KJJ132" s="65"/>
      <c r="KJL132" s="65"/>
      <c r="KJN132" s="65"/>
      <c r="KJP132" s="65"/>
      <c r="KJR132" s="65"/>
      <c r="KJT132" s="65"/>
      <c r="KJV132" s="65"/>
      <c r="KJX132" s="65"/>
      <c r="KJZ132" s="65"/>
      <c r="KKB132" s="65"/>
      <c r="KKD132" s="65"/>
      <c r="KKF132" s="65"/>
      <c r="KKH132" s="65"/>
      <c r="KKJ132" s="65"/>
      <c r="KKL132" s="65"/>
      <c r="KKN132" s="65"/>
      <c r="KKP132" s="65"/>
      <c r="KKR132" s="65"/>
      <c r="KKT132" s="65"/>
      <c r="KKV132" s="65"/>
      <c r="KKX132" s="65"/>
      <c r="KKZ132" s="65"/>
      <c r="KLB132" s="65"/>
      <c r="KLD132" s="65"/>
      <c r="KLF132" s="65"/>
      <c r="KLH132" s="65"/>
      <c r="KLJ132" s="65"/>
      <c r="KLL132" s="65"/>
      <c r="KLN132" s="65"/>
      <c r="KLP132" s="65"/>
      <c r="KLR132" s="65"/>
      <c r="KLT132" s="65"/>
      <c r="KLV132" s="65"/>
      <c r="KLX132" s="65"/>
      <c r="KLZ132" s="65"/>
      <c r="KMB132" s="65"/>
      <c r="KMD132" s="65"/>
      <c r="KMF132" s="65"/>
      <c r="KMH132" s="65"/>
      <c r="KMJ132" s="65"/>
      <c r="KML132" s="65"/>
      <c r="KMN132" s="65"/>
      <c r="KMP132" s="65"/>
      <c r="KMR132" s="65"/>
      <c r="KMT132" s="65"/>
      <c r="KMV132" s="65"/>
      <c r="KMX132" s="65"/>
      <c r="KMZ132" s="65"/>
      <c r="KNB132" s="65"/>
      <c r="KND132" s="65"/>
      <c r="KNF132" s="65"/>
      <c r="KNH132" s="65"/>
      <c r="KNJ132" s="65"/>
      <c r="KNL132" s="65"/>
      <c r="KNN132" s="65"/>
      <c r="KNP132" s="65"/>
      <c r="KNR132" s="65"/>
      <c r="KNT132" s="65"/>
      <c r="KNV132" s="65"/>
      <c r="KNX132" s="65"/>
      <c r="KNZ132" s="65"/>
      <c r="KOB132" s="65"/>
      <c r="KOD132" s="65"/>
      <c r="KOF132" s="65"/>
      <c r="KOH132" s="65"/>
      <c r="KOJ132" s="65"/>
      <c r="KOL132" s="65"/>
      <c r="KON132" s="65"/>
      <c r="KOP132" s="65"/>
      <c r="KOR132" s="65"/>
      <c r="KOT132" s="65"/>
      <c r="KOV132" s="65"/>
      <c r="KOX132" s="65"/>
      <c r="KOZ132" s="65"/>
      <c r="KPB132" s="65"/>
      <c r="KPD132" s="65"/>
      <c r="KPF132" s="65"/>
      <c r="KPH132" s="65"/>
      <c r="KPJ132" s="65"/>
      <c r="KPL132" s="65"/>
      <c r="KPN132" s="65"/>
      <c r="KPP132" s="65"/>
      <c r="KPR132" s="65"/>
      <c r="KPT132" s="65"/>
      <c r="KPV132" s="65"/>
      <c r="KPX132" s="65"/>
      <c r="KPZ132" s="65"/>
      <c r="KQB132" s="65"/>
      <c r="KQD132" s="65"/>
      <c r="KQF132" s="65"/>
      <c r="KQH132" s="65"/>
      <c r="KQJ132" s="65"/>
      <c r="KQL132" s="65"/>
      <c r="KQN132" s="65"/>
      <c r="KQP132" s="65"/>
      <c r="KQR132" s="65"/>
      <c r="KQT132" s="65"/>
      <c r="KQV132" s="65"/>
      <c r="KQX132" s="65"/>
      <c r="KQZ132" s="65"/>
      <c r="KRB132" s="65"/>
      <c r="KRD132" s="65"/>
      <c r="KRF132" s="65"/>
      <c r="KRH132" s="65"/>
      <c r="KRJ132" s="65"/>
      <c r="KRL132" s="65"/>
      <c r="KRN132" s="65"/>
      <c r="KRP132" s="65"/>
      <c r="KRR132" s="65"/>
      <c r="KRT132" s="65"/>
      <c r="KRV132" s="65"/>
      <c r="KRX132" s="65"/>
      <c r="KRZ132" s="65"/>
      <c r="KSB132" s="65"/>
      <c r="KSD132" s="65"/>
      <c r="KSF132" s="65"/>
      <c r="KSH132" s="65"/>
      <c r="KSJ132" s="65"/>
      <c r="KSL132" s="65"/>
      <c r="KSN132" s="65"/>
      <c r="KSP132" s="65"/>
      <c r="KSR132" s="65"/>
      <c r="KST132" s="65"/>
      <c r="KSV132" s="65"/>
      <c r="KSX132" s="65"/>
      <c r="KSZ132" s="65"/>
      <c r="KTB132" s="65"/>
      <c r="KTD132" s="65"/>
      <c r="KTF132" s="65"/>
      <c r="KTH132" s="65"/>
      <c r="KTJ132" s="65"/>
      <c r="KTL132" s="65"/>
      <c r="KTN132" s="65"/>
      <c r="KTP132" s="65"/>
      <c r="KTR132" s="65"/>
      <c r="KTT132" s="65"/>
      <c r="KTV132" s="65"/>
      <c r="KTX132" s="65"/>
      <c r="KTZ132" s="65"/>
      <c r="KUB132" s="65"/>
      <c r="KUD132" s="65"/>
      <c r="KUF132" s="65"/>
      <c r="KUH132" s="65"/>
      <c r="KUJ132" s="65"/>
      <c r="KUL132" s="65"/>
      <c r="KUN132" s="65"/>
      <c r="KUP132" s="65"/>
      <c r="KUR132" s="65"/>
      <c r="KUT132" s="65"/>
      <c r="KUV132" s="65"/>
      <c r="KUX132" s="65"/>
      <c r="KUZ132" s="65"/>
      <c r="KVB132" s="65"/>
      <c r="KVD132" s="65"/>
      <c r="KVF132" s="65"/>
      <c r="KVH132" s="65"/>
      <c r="KVJ132" s="65"/>
      <c r="KVL132" s="65"/>
      <c r="KVN132" s="65"/>
      <c r="KVP132" s="65"/>
      <c r="KVR132" s="65"/>
      <c r="KVT132" s="65"/>
      <c r="KVV132" s="65"/>
      <c r="KVX132" s="65"/>
      <c r="KVZ132" s="65"/>
      <c r="KWB132" s="65"/>
      <c r="KWD132" s="65"/>
      <c r="KWF132" s="65"/>
      <c r="KWH132" s="65"/>
      <c r="KWJ132" s="65"/>
      <c r="KWL132" s="65"/>
      <c r="KWN132" s="65"/>
      <c r="KWP132" s="65"/>
      <c r="KWR132" s="65"/>
      <c r="KWT132" s="65"/>
      <c r="KWV132" s="65"/>
      <c r="KWX132" s="65"/>
      <c r="KWZ132" s="65"/>
      <c r="KXB132" s="65"/>
      <c r="KXD132" s="65"/>
      <c r="KXF132" s="65"/>
      <c r="KXH132" s="65"/>
      <c r="KXJ132" s="65"/>
      <c r="KXL132" s="65"/>
      <c r="KXN132" s="65"/>
      <c r="KXP132" s="65"/>
      <c r="KXR132" s="65"/>
      <c r="KXT132" s="65"/>
      <c r="KXV132" s="65"/>
      <c r="KXX132" s="65"/>
      <c r="KXZ132" s="65"/>
      <c r="KYB132" s="65"/>
      <c r="KYD132" s="65"/>
      <c r="KYF132" s="65"/>
      <c r="KYH132" s="65"/>
      <c r="KYJ132" s="65"/>
      <c r="KYL132" s="65"/>
      <c r="KYN132" s="65"/>
      <c r="KYP132" s="65"/>
      <c r="KYR132" s="65"/>
      <c r="KYT132" s="65"/>
      <c r="KYV132" s="65"/>
      <c r="KYX132" s="65"/>
      <c r="KYZ132" s="65"/>
      <c r="KZB132" s="65"/>
      <c r="KZD132" s="65"/>
      <c r="KZF132" s="65"/>
      <c r="KZH132" s="65"/>
      <c r="KZJ132" s="65"/>
      <c r="KZL132" s="65"/>
      <c r="KZN132" s="65"/>
      <c r="KZP132" s="65"/>
      <c r="KZR132" s="65"/>
      <c r="KZT132" s="65"/>
      <c r="KZV132" s="65"/>
      <c r="KZX132" s="65"/>
      <c r="KZZ132" s="65"/>
      <c r="LAB132" s="65"/>
      <c r="LAD132" s="65"/>
      <c r="LAF132" s="65"/>
      <c r="LAH132" s="65"/>
      <c r="LAJ132" s="65"/>
      <c r="LAL132" s="65"/>
      <c r="LAN132" s="65"/>
      <c r="LAP132" s="65"/>
      <c r="LAR132" s="65"/>
      <c r="LAT132" s="65"/>
      <c r="LAV132" s="65"/>
      <c r="LAX132" s="65"/>
      <c r="LAZ132" s="65"/>
      <c r="LBB132" s="65"/>
      <c r="LBD132" s="65"/>
      <c r="LBF132" s="65"/>
      <c r="LBH132" s="65"/>
      <c r="LBJ132" s="65"/>
      <c r="LBL132" s="65"/>
      <c r="LBN132" s="65"/>
      <c r="LBP132" s="65"/>
      <c r="LBR132" s="65"/>
      <c r="LBT132" s="65"/>
      <c r="LBV132" s="65"/>
      <c r="LBX132" s="65"/>
      <c r="LBZ132" s="65"/>
      <c r="LCB132" s="65"/>
      <c r="LCD132" s="65"/>
      <c r="LCF132" s="65"/>
      <c r="LCH132" s="65"/>
      <c r="LCJ132" s="65"/>
      <c r="LCL132" s="65"/>
      <c r="LCN132" s="65"/>
      <c r="LCP132" s="65"/>
      <c r="LCR132" s="65"/>
      <c r="LCT132" s="65"/>
      <c r="LCV132" s="65"/>
      <c r="LCX132" s="65"/>
      <c r="LCZ132" s="65"/>
      <c r="LDB132" s="65"/>
      <c r="LDD132" s="65"/>
      <c r="LDF132" s="65"/>
      <c r="LDH132" s="65"/>
      <c r="LDJ132" s="65"/>
      <c r="LDL132" s="65"/>
      <c r="LDN132" s="65"/>
      <c r="LDP132" s="65"/>
      <c r="LDR132" s="65"/>
      <c r="LDT132" s="65"/>
      <c r="LDV132" s="65"/>
      <c r="LDX132" s="65"/>
      <c r="LDZ132" s="65"/>
      <c r="LEB132" s="65"/>
      <c r="LED132" s="65"/>
      <c r="LEF132" s="65"/>
      <c r="LEH132" s="65"/>
      <c r="LEJ132" s="65"/>
      <c r="LEL132" s="65"/>
      <c r="LEN132" s="65"/>
      <c r="LEP132" s="65"/>
      <c r="LER132" s="65"/>
      <c r="LET132" s="65"/>
      <c r="LEV132" s="65"/>
      <c r="LEX132" s="65"/>
      <c r="LEZ132" s="65"/>
      <c r="LFB132" s="65"/>
      <c r="LFD132" s="65"/>
      <c r="LFF132" s="65"/>
      <c r="LFH132" s="65"/>
      <c r="LFJ132" s="65"/>
      <c r="LFL132" s="65"/>
      <c r="LFN132" s="65"/>
      <c r="LFP132" s="65"/>
      <c r="LFR132" s="65"/>
      <c r="LFT132" s="65"/>
      <c r="LFV132" s="65"/>
      <c r="LFX132" s="65"/>
      <c r="LFZ132" s="65"/>
      <c r="LGB132" s="65"/>
      <c r="LGD132" s="65"/>
      <c r="LGF132" s="65"/>
      <c r="LGH132" s="65"/>
      <c r="LGJ132" s="65"/>
      <c r="LGL132" s="65"/>
      <c r="LGN132" s="65"/>
      <c r="LGP132" s="65"/>
      <c r="LGR132" s="65"/>
      <c r="LGT132" s="65"/>
      <c r="LGV132" s="65"/>
      <c r="LGX132" s="65"/>
      <c r="LGZ132" s="65"/>
      <c r="LHB132" s="65"/>
      <c r="LHD132" s="65"/>
      <c r="LHF132" s="65"/>
      <c r="LHH132" s="65"/>
      <c r="LHJ132" s="65"/>
      <c r="LHL132" s="65"/>
      <c r="LHN132" s="65"/>
      <c r="LHP132" s="65"/>
      <c r="LHR132" s="65"/>
      <c r="LHT132" s="65"/>
      <c r="LHV132" s="65"/>
      <c r="LHX132" s="65"/>
      <c r="LHZ132" s="65"/>
      <c r="LIB132" s="65"/>
      <c r="LID132" s="65"/>
      <c r="LIF132" s="65"/>
      <c r="LIH132" s="65"/>
      <c r="LIJ132" s="65"/>
      <c r="LIL132" s="65"/>
      <c r="LIN132" s="65"/>
      <c r="LIP132" s="65"/>
      <c r="LIR132" s="65"/>
      <c r="LIT132" s="65"/>
      <c r="LIV132" s="65"/>
      <c r="LIX132" s="65"/>
      <c r="LIZ132" s="65"/>
      <c r="LJB132" s="65"/>
      <c r="LJD132" s="65"/>
      <c r="LJF132" s="65"/>
      <c r="LJH132" s="65"/>
      <c r="LJJ132" s="65"/>
      <c r="LJL132" s="65"/>
      <c r="LJN132" s="65"/>
      <c r="LJP132" s="65"/>
      <c r="LJR132" s="65"/>
      <c r="LJT132" s="65"/>
      <c r="LJV132" s="65"/>
      <c r="LJX132" s="65"/>
      <c r="LJZ132" s="65"/>
      <c r="LKB132" s="65"/>
      <c r="LKD132" s="65"/>
      <c r="LKF132" s="65"/>
      <c r="LKH132" s="65"/>
      <c r="LKJ132" s="65"/>
      <c r="LKL132" s="65"/>
      <c r="LKN132" s="65"/>
      <c r="LKP132" s="65"/>
      <c r="LKR132" s="65"/>
      <c r="LKT132" s="65"/>
      <c r="LKV132" s="65"/>
      <c r="LKX132" s="65"/>
      <c r="LKZ132" s="65"/>
      <c r="LLB132" s="65"/>
      <c r="LLD132" s="65"/>
      <c r="LLF132" s="65"/>
      <c r="LLH132" s="65"/>
      <c r="LLJ132" s="65"/>
      <c r="LLL132" s="65"/>
      <c r="LLN132" s="65"/>
      <c r="LLP132" s="65"/>
      <c r="LLR132" s="65"/>
      <c r="LLT132" s="65"/>
      <c r="LLV132" s="65"/>
      <c r="LLX132" s="65"/>
      <c r="LLZ132" s="65"/>
      <c r="LMB132" s="65"/>
      <c r="LMD132" s="65"/>
      <c r="LMF132" s="65"/>
      <c r="LMH132" s="65"/>
      <c r="LMJ132" s="65"/>
      <c r="LML132" s="65"/>
      <c r="LMN132" s="65"/>
      <c r="LMP132" s="65"/>
      <c r="LMR132" s="65"/>
      <c r="LMT132" s="65"/>
      <c r="LMV132" s="65"/>
      <c r="LMX132" s="65"/>
      <c r="LMZ132" s="65"/>
      <c r="LNB132" s="65"/>
      <c r="LND132" s="65"/>
      <c r="LNF132" s="65"/>
      <c r="LNH132" s="65"/>
      <c r="LNJ132" s="65"/>
      <c r="LNL132" s="65"/>
      <c r="LNN132" s="65"/>
      <c r="LNP132" s="65"/>
      <c r="LNR132" s="65"/>
      <c r="LNT132" s="65"/>
      <c r="LNV132" s="65"/>
      <c r="LNX132" s="65"/>
      <c r="LNZ132" s="65"/>
      <c r="LOB132" s="65"/>
      <c r="LOD132" s="65"/>
      <c r="LOF132" s="65"/>
      <c r="LOH132" s="65"/>
      <c r="LOJ132" s="65"/>
      <c r="LOL132" s="65"/>
      <c r="LON132" s="65"/>
      <c r="LOP132" s="65"/>
      <c r="LOR132" s="65"/>
      <c r="LOT132" s="65"/>
      <c r="LOV132" s="65"/>
      <c r="LOX132" s="65"/>
      <c r="LOZ132" s="65"/>
      <c r="LPB132" s="65"/>
      <c r="LPD132" s="65"/>
      <c r="LPF132" s="65"/>
      <c r="LPH132" s="65"/>
      <c r="LPJ132" s="65"/>
      <c r="LPL132" s="65"/>
      <c r="LPN132" s="65"/>
      <c r="LPP132" s="65"/>
      <c r="LPR132" s="65"/>
      <c r="LPT132" s="65"/>
      <c r="LPV132" s="65"/>
      <c r="LPX132" s="65"/>
      <c r="LPZ132" s="65"/>
      <c r="LQB132" s="65"/>
      <c r="LQD132" s="65"/>
      <c r="LQF132" s="65"/>
      <c r="LQH132" s="65"/>
      <c r="LQJ132" s="65"/>
      <c r="LQL132" s="65"/>
      <c r="LQN132" s="65"/>
      <c r="LQP132" s="65"/>
      <c r="LQR132" s="65"/>
      <c r="LQT132" s="65"/>
      <c r="LQV132" s="65"/>
      <c r="LQX132" s="65"/>
      <c r="LQZ132" s="65"/>
      <c r="LRB132" s="65"/>
      <c r="LRD132" s="65"/>
      <c r="LRF132" s="65"/>
      <c r="LRH132" s="65"/>
      <c r="LRJ132" s="65"/>
      <c r="LRL132" s="65"/>
      <c r="LRN132" s="65"/>
      <c r="LRP132" s="65"/>
      <c r="LRR132" s="65"/>
      <c r="LRT132" s="65"/>
      <c r="LRV132" s="65"/>
      <c r="LRX132" s="65"/>
      <c r="LRZ132" s="65"/>
      <c r="LSB132" s="65"/>
      <c r="LSD132" s="65"/>
      <c r="LSF132" s="65"/>
      <c r="LSH132" s="65"/>
      <c r="LSJ132" s="65"/>
      <c r="LSL132" s="65"/>
      <c r="LSN132" s="65"/>
      <c r="LSP132" s="65"/>
      <c r="LSR132" s="65"/>
      <c r="LST132" s="65"/>
      <c r="LSV132" s="65"/>
      <c r="LSX132" s="65"/>
      <c r="LSZ132" s="65"/>
      <c r="LTB132" s="65"/>
      <c r="LTD132" s="65"/>
      <c r="LTF132" s="65"/>
      <c r="LTH132" s="65"/>
      <c r="LTJ132" s="65"/>
      <c r="LTL132" s="65"/>
      <c r="LTN132" s="65"/>
      <c r="LTP132" s="65"/>
      <c r="LTR132" s="65"/>
      <c r="LTT132" s="65"/>
      <c r="LTV132" s="65"/>
      <c r="LTX132" s="65"/>
      <c r="LTZ132" s="65"/>
      <c r="LUB132" s="65"/>
      <c r="LUD132" s="65"/>
      <c r="LUF132" s="65"/>
      <c r="LUH132" s="65"/>
      <c r="LUJ132" s="65"/>
      <c r="LUL132" s="65"/>
      <c r="LUN132" s="65"/>
      <c r="LUP132" s="65"/>
      <c r="LUR132" s="65"/>
      <c r="LUT132" s="65"/>
      <c r="LUV132" s="65"/>
      <c r="LUX132" s="65"/>
      <c r="LUZ132" s="65"/>
      <c r="LVB132" s="65"/>
      <c r="LVD132" s="65"/>
      <c r="LVF132" s="65"/>
      <c r="LVH132" s="65"/>
      <c r="LVJ132" s="65"/>
      <c r="LVL132" s="65"/>
      <c r="LVN132" s="65"/>
      <c r="LVP132" s="65"/>
      <c r="LVR132" s="65"/>
      <c r="LVT132" s="65"/>
      <c r="LVV132" s="65"/>
      <c r="LVX132" s="65"/>
      <c r="LVZ132" s="65"/>
      <c r="LWB132" s="65"/>
      <c r="LWD132" s="65"/>
      <c r="LWF132" s="65"/>
      <c r="LWH132" s="65"/>
      <c r="LWJ132" s="65"/>
      <c r="LWL132" s="65"/>
      <c r="LWN132" s="65"/>
      <c r="LWP132" s="65"/>
      <c r="LWR132" s="65"/>
      <c r="LWT132" s="65"/>
      <c r="LWV132" s="65"/>
      <c r="LWX132" s="65"/>
      <c r="LWZ132" s="65"/>
      <c r="LXB132" s="65"/>
      <c r="LXD132" s="65"/>
      <c r="LXF132" s="65"/>
      <c r="LXH132" s="65"/>
      <c r="LXJ132" s="65"/>
      <c r="LXL132" s="65"/>
      <c r="LXN132" s="65"/>
      <c r="LXP132" s="65"/>
      <c r="LXR132" s="65"/>
      <c r="LXT132" s="65"/>
      <c r="LXV132" s="65"/>
      <c r="LXX132" s="65"/>
      <c r="LXZ132" s="65"/>
      <c r="LYB132" s="65"/>
      <c r="LYD132" s="65"/>
      <c r="LYF132" s="65"/>
      <c r="LYH132" s="65"/>
      <c r="LYJ132" s="65"/>
      <c r="LYL132" s="65"/>
      <c r="LYN132" s="65"/>
      <c r="LYP132" s="65"/>
      <c r="LYR132" s="65"/>
      <c r="LYT132" s="65"/>
      <c r="LYV132" s="65"/>
      <c r="LYX132" s="65"/>
      <c r="LYZ132" s="65"/>
      <c r="LZB132" s="65"/>
      <c r="LZD132" s="65"/>
      <c r="LZF132" s="65"/>
      <c r="LZH132" s="65"/>
      <c r="LZJ132" s="65"/>
      <c r="LZL132" s="65"/>
      <c r="LZN132" s="65"/>
      <c r="LZP132" s="65"/>
      <c r="LZR132" s="65"/>
      <c r="LZT132" s="65"/>
      <c r="LZV132" s="65"/>
      <c r="LZX132" s="65"/>
      <c r="LZZ132" s="65"/>
      <c r="MAB132" s="65"/>
      <c r="MAD132" s="65"/>
      <c r="MAF132" s="65"/>
      <c r="MAH132" s="65"/>
      <c r="MAJ132" s="65"/>
      <c r="MAL132" s="65"/>
      <c r="MAN132" s="65"/>
      <c r="MAP132" s="65"/>
      <c r="MAR132" s="65"/>
      <c r="MAT132" s="65"/>
      <c r="MAV132" s="65"/>
      <c r="MAX132" s="65"/>
      <c r="MAZ132" s="65"/>
      <c r="MBB132" s="65"/>
      <c r="MBD132" s="65"/>
      <c r="MBF132" s="65"/>
      <c r="MBH132" s="65"/>
      <c r="MBJ132" s="65"/>
      <c r="MBL132" s="65"/>
      <c r="MBN132" s="65"/>
      <c r="MBP132" s="65"/>
      <c r="MBR132" s="65"/>
      <c r="MBT132" s="65"/>
      <c r="MBV132" s="65"/>
      <c r="MBX132" s="65"/>
      <c r="MBZ132" s="65"/>
      <c r="MCB132" s="65"/>
      <c r="MCD132" s="65"/>
      <c r="MCF132" s="65"/>
      <c r="MCH132" s="65"/>
      <c r="MCJ132" s="65"/>
      <c r="MCL132" s="65"/>
      <c r="MCN132" s="65"/>
      <c r="MCP132" s="65"/>
      <c r="MCR132" s="65"/>
      <c r="MCT132" s="65"/>
      <c r="MCV132" s="65"/>
      <c r="MCX132" s="65"/>
      <c r="MCZ132" s="65"/>
      <c r="MDB132" s="65"/>
      <c r="MDD132" s="65"/>
      <c r="MDF132" s="65"/>
      <c r="MDH132" s="65"/>
      <c r="MDJ132" s="65"/>
      <c r="MDL132" s="65"/>
      <c r="MDN132" s="65"/>
      <c r="MDP132" s="65"/>
      <c r="MDR132" s="65"/>
      <c r="MDT132" s="65"/>
      <c r="MDV132" s="65"/>
      <c r="MDX132" s="65"/>
      <c r="MDZ132" s="65"/>
      <c r="MEB132" s="65"/>
      <c r="MED132" s="65"/>
      <c r="MEF132" s="65"/>
      <c r="MEH132" s="65"/>
      <c r="MEJ132" s="65"/>
      <c r="MEL132" s="65"/>
      <c r="MEN132" s="65"/>
      <c r="MEP132" s="65"/>
      <c r="MER132" s="65"/>
      <c r="MET132" s="65"/>
      <c r="MEV132" s="65"/>
      <c r="MEX132" s="65"/>
      <c r="MEZ132" s="65"/>
      <c r="MFB132" s="65"/>
      <c r="MFD132" s="65"/>
      <c r="MFF132" s="65"/>
      <c r="MFH132" s="65"/>
      <c r="MFJ132" s="65"/>
      <c r="MFL132" s="65"/>
      <c r="MFN132" s="65"/>
      <c r="MFP132" s="65"/>
      <c r="MFR132" s="65"/>
      <c r="MFT132" s="65"/>
      <c r="MFV132" s="65"/>
      <c r="MFX132" s="65"/>
      <c r="MFZ132" s="65"/>
      <c r="MGB132" s="65"/>
      <c r="MGD132" s="65"/>
      <c r="MGF132" s="65"/>
      <c r="MGH132" s="65"/>
      <c r="MGJ132" s="65"/>
      <c r="MGL132" s="65"/>
      <c r="MGN132" s="65"/>
      <c r="MGP132" s="65"/>
      <c r="MGR132" s="65"/>
      <c r="MGT132" s="65"/>
      <c r="MGV132" s="65"/>
      <c r="MGX132" s="65"/>
      <c r="MGZ132" s="65"/>
      <c r="MHB132" s="65"/>
      <c r="MHD132" s="65"/>
      <c r="MHF132" s="65"/>
      <c r="MHH132" s="65"/>
      <c r="MHJ132" s="65"/>
      <c r="MHL132" s="65"/>
      <c r="MHN132" s="65"/>
      <c r="MHP132" s="65"/>
      <c r="MHR132" s="65"/>
      <c r="MHT132" s="65"/>
      <c r="MHV132" s="65"/>
      <c r="MHX132" s="65"/>
      <c r="MHZ132" s="65"/>
      <c r="MIB132" s="65"/>
      <c r="MID132" s="65"/>
      <c r="MIF132" s="65"/>
      <c r="MIH132" s="65"/>
      <c r="MIJ132" s="65"/>
      <c r="MIL132" s="65"/>
      <c r="MIN132" s="65"/>
      <c r="MIP132" s="65"/>
      <c r="MIR132" s="65"/>
      <c r="MIT132" s="65"/>
      <c r="MIV132" s="65"/>
      <c r="MIX132" s="65"/>
      <c r="MIZ132" s="65"/>
      <c r="MJB132" s="65"/>
      <c r="MJD132" s="65"/>
      <c r="MJF132" s="65"/>
      <c r="MJH132" s="65"/>
      <c r="MJJ132" s="65"/>
      <c r="MJL132" s="65"/>
      <c r="MJN132" s="65"/>
      <c r="MJP132" s="65"/>
      <c r="MJR132" s="65"/>
      <c r="MJT132" s="65"/>
      <c r="MJV132" s="65"/>
      <c r="MJX132" s="65"/>
      <c r="MJZ132" s="65"/>
      <c r="MKB132" s="65"/>
      <c r="MKD132" s="65"/>
      <c r="MKF132" s="65"/>
      <c r="MKH132" s="65"/>
      <c r="MKJ132" s="65"/>
      <c r="MKL132" s="65"/>
      <c r="MKN132" s="65"/>
      <c r="MKP132" s="65"/>
      <c r="MKR132" s="65"/>
      <c r="MKT132" s="65"/>
      <c r="MKV132" s="65"/>
      <c r="MKX132" s="65"/>
      <c r="MKZ132" s="65"/>
      <c r="MLB132" s="65"/>
      <c r="MLD132" s="65"/>
      <c r="MLF132" s="65"/>
      <c r="MLH132" s="65"/>
      <c r="MLJ132" s="65"/>
      <c r="MLL132" s="65"/>
      <c r="MLN132" s="65"/>
      <c r="MLP132" s="65"/>
      <c r="MLR132" s="65"/>
      <c r="MLT132" s="65"/>
      <c r="MLV132" s="65"/>
      <c r="MLX132" s="65"/>
      <c r="MLZ132" s="65"/>
      <c r="MMB132" s="65"/>
      <c r="MMD132" s="65"/>
      <c r="MMF132" s="65"/>
      <c r="MMH132" s="65"/>
      <c r="MMJ132" s="65"/>
      <c r="MML132" s="65"/>
      <c r="MMN132" s="65"/>
      <c r="MMP132" s="65"/>
      <c r="MMR132" s="65"/>
      <c r="MMT132" s="65"/>
      <c r="MMV132" s="65"/>
      <c r="MMX132" s="65"/>
      <c r="MMZ132" s="65"/>
      <c r="MNB132" s="65"/>
      <c r="MND132" s="65"/>
      <c r="MNF132" s="65"/>
      <c r="MNH132" s="65"/>
      <c r="MNJ132" s="65"/>
      <c r="MNL132" s="65"/>
      <c r="MNN132" s="65"/>
      <c r="MNP132" s="65"/>
      <c r="MNR132" s="65"/>
      <c r="MNT132" s="65"/>
      <c r="MNV132" s="65"/>
      <c r="MNX132" s="65"/>
      <c r="MNZ132" s="65"/>
      <c r="MOB132" s="65"/>
      <c r="MOD132" s="65"/>
      <c r="MOF132" s="65"/>
      <c r="MOH132" s="65"/>
      <c r="MOJ132" s="65"/>
      <c r="MOL132" s="65"/>
      <c r="MON132" s="65"/>
      <c r="MOP132" s="65"/>
      <c r="MOR132" s="65"/>
      <c r="MOT132" s="65"/>
      <c r="MOV132" s="65"/>
      <c r="MOX132" s="65"/>
      <c r="MOZ132" s="65"/>
      <c r="MPB132" s="65"/>
      <c r="MPD132" s="65"/>
      <c r="MPF132" s="65"/>
      <c r="MPH132" s="65"/>
      <c r="MPJ132" s="65"/>
      <c r="MPL132" s="65"/>
      <c r="MPN132" s="65"/>
      <c r="MPP132" s="65"/>
      <c r="MPR132" s="65"/>
      <c r="MPT132" s="65"/>
      <c r="MPV132" s="65"/>
      <c r="MPX132" s="65"/>
      <c r="MPZ132" s="65"/>
      <c r="MQB132" s="65"/>
      <c r="MQD132" s="65"/>
      <c r="MQF132" s="65"/>
      <c r="MQH132" s="65"/>
      <c r="MQJ132" s="65"/>
      <c r="MQL132" s="65"/>
      <c r="MQN132" s="65"/>
      <c r="MQP132" s="65"/>
      <c r="MQR132" s="65"/>
      <c r="MQT132" s="65"/>
      <c r="MQV132" s="65"/>
      <c r="MQX132" s="65"/>
      <c r="MQZ132" s="65"/>
      <c r="MRB132" s="65"/>
      <c r="MRD132" s="65"/>
      <c r="MRF132" s="65"/>
      <c r="MRH132" s="65"/>
      <c r="MRJ132" s="65"/>
      <c r="MRL132" s="65"/>
      <c r="MRN132" s="65"/>
      <c r="MRP132" s="65"/>
      <c r="MRR132" s="65"/>
      <c r="MRT132" s="65"/>
      <c r="MRV132" s="65"/>
      <c r="MRX132" s="65"/>
      <c r="MRZ132" s="65"/>
      <c r="MSB132" s="65"/>
      <c r="MSD132" s="65"/>
      <c r="MSF132" s="65"/>
      <c r="MSH132" s="65"/>
      <c r="MSJ132" s="65"/>
      <c r="MSL132" s="65"/>
      <c r="MSN132" s="65"/>
      <c r="MSP132" s="65"/>
      <c r="MSR132" s="65"/>
      <c r="MST132" s="65"/>
      <c r="MSV132" s="65"/>
      <c r="MSX132" s="65"/>
      <c r="MSZ132" s="65"/>
      <c r="MTB132" s="65"/>
      <c r="MTD132" s="65"/>
      <c r="MTF132" s="65"/>
      <c r="MTH132" s="65"/>
      <c r="MTJ132" s="65"/>
      <c r="MTL132" s="65"/>
      <c r="MTN132" s="65"/>
      <c r="MTP132" s="65"/>
      <c r="MTR132" s="65"/>
      <c r="MTT132" s="65"/>
      <c r="MTV132" s="65"/>
      <c r="MTX132" s="65"/>
      <c r="MTZ132" s="65"/>
      <c r="MUB132" s="65"/>
      <c r="MUD132" s="65"/>
      <c r="MUF132" s="65"/>
      <c r="MUH132" s="65"/>
      <c r="MUJ132" s="65"/>
      <c r="MUL132" s="65"/>
      <c r="MUN132" s="65"/>
      <c r="MUP132" s="65"/>
      <c r="MUR132" s="65"/>
      <c r="MUT132" s="65"/>
      <c r="MUV132" s="65"/>
      <c r="MUX132" s="65"/>
      <c r="MUZ132" s="65"/>
      <c r="MVB132" s="65"/>
      <c r="MVD132" s="65"/>
      <c r="MVF132" s="65"/>
      <c r="MVH132" s="65"/>
      <c r="MVJ132" s="65"/>
      <c r="MVL132" s="65"/>
      <c r="MVN132" s="65"/>
      <c r="MVP132" s="65"/>
      <c r="MVR132" s="65"/>
      <c r="MVT132" s="65"/>
      <c r="MVV132" s="65"/>
      <c r="MVX132" s="65"/>
      <c r="MVZ132" s="65"/>
      <c r="MWB132" s="65"/>
      <c r="MWD132" s="65"/>
      <c r="MWF132" s="65"/>
      <c r="MWH132" s="65"/>
      <c r="MWJ132" s="65"/>
      <c r="MWL132" s="65"/>
      <c r="MWN132" s="65"/>
      <c r="MWP132" s="65"/>
      <c r="MWR132" s="65"/>
      <c r="MWT132" s="65"/>
      <c r="MWV132" s="65"/>
      <c r="MWX132" s="65"/>
      <c r="MWZ132" s="65"/>
      <c r="MXB132" s="65"/>
      <c r="MXD132" s="65"/>
      <c r="MXF132" s="65"/>
      <c r="MXH132" s="65"/>
      <c r="MXJ132" s="65"/>
      <c r="MXL132" s="65"/>
      <c r="MXN132" s="65"/>
      <c r="MXP132" s="65"/>
      <c r="MXR132" s="65"/>
      <c r="MXT132" s="65"/>
      <c r="MXV132" s="65"/>
      <c r="MXX132" s="65"/>
      <c r="MXZ132" s="65"/>
      <c r="MYB132" s="65"/>
      <c r="MYD132" s="65"/>
      <c r="MYF132" s="65"/>
      <c r="MYH132" s="65"/>
      <c r="MYJ132" s="65"/>
      <c r="MYL132" s="65"/>
      <c r="MYN132" s="65"/>
      <c r="MYP132" s="65"/>
      <c r="MYR132" s="65"/>
      <c r="MYT132" s="65"/>
      <c r="MYV132" s="65"/>
      <c r="MYX132" s="65"/>
      <c r="MYZ132" s="65"/>
      <c r="MZB132" s="65"/>
      <c r="MZD132" s="65"/>
      <c r="MZF132" s="65"/>
      <c r="MZH132" s="65"/>
      <c r="MZJ132" s="65"/>
      <c r="MZL132" s="65"/>
      <c r="MZN132" s="65"/>
      <c r="MZP132" s="65"/>
      <c r="MZR132" s="65"/>
      <c r="MZT132" s="65"/>
      <c r="MZV132" s="65"/>
      <c r="MZX132" s="65"/>
      <c r="MZZ132" s="65"/>
      <c r="NAB132" s="65"/>
      <c r="NAD132" s="65"/>
      <c r="NAF132" s="65"/>
      <c r="NAH132" s="65"/>
      <c r="NAJ132" s="65"/>
      <c r="NAL132" s="65"/>
      <c r="NAN132" s="65"/>
      <c r="NAP132" s="65"/>
      <c r="NAR132" s="65"/>
      <c r="NAT132" s="65"/>
      <c r="NAV132" s="65"/>
      <c r="NAX132" s="65"/>
      <c r="NAZ132" s="65"/>
      <c r="NBB132" s="65"/>
      <c r="NBD132" s="65"/>
      <c r="NBF132" s="65"/>
      <c r="NBH132" s="65"/>
      <c r="NBJ132" s="65"/>
      <c r="NBL132" s="65"/>
      <c r="NBN132" s="65"/>
      <c r="NBP132" s="65"/>
      <c r="NBR132" s="65"/>
      <c r="NBT132" s="65"/>
      <c r="NBV132" s="65"/>
      <c r="NBX132" s="65"/>
      <c r="NBZ132" s="65"/>
      <c r="NCB132" s="65"/>
      <c r="NCD132" s="65"/>
      <c r="NCF132" s="65"/>
      <c r="NCH132" s="65"/>
      <c r="NCJ132" s="65"/>
      <c r="NCL132" s="65"/>
      <c r="NCN132" s="65"/>
      <c r="NCP132" s="65"/>
      <c r="NCR132" s="65"/>
      <c r="NCT132" s="65"/>
      <c r="NCV132" s="65"/>
      <c r="NCX132" s="65"/>
      <c r="NCZ132" s="65"/>
      <c r="NDB132" s="65"/>
      <c r="NDD132" s="65"/>
      <c r="NDF132" s="65"/>
      <c r="NDH132" s="65"/>
      <c r="NDJ132" s="65"/>
      <c r="NDL132" s="65"/>
      <c r="NDN132" s="65"/>
      <c r="NDP132" s="65"/>
      <c r="NDR132" s="65"/>
      <c r="NDT132" s="65"/>
      <c r="NDV132" s="65"/>
      <c r="NDX132" s="65"/>
      <c r="NDZ132" s="65"/>
      <c r="NEB132" s="65"/>
      <c r="NED132" s="65"/>
      <c r="NEF132" s="65"/>
      <c r="NEH132" s="65"/>
      <c r="NEJ132" s="65"/>
      <c r="NEL132" s="65"/>
      <c r="NEN132" s="65"/>
      <c r="NEP132" s="65"/>
      <c r="NER132" s="65"/>
      <c r="NET132" s="65"/>
      <c r="NEV132" s="65"/>
      <c r="NEX132" s="65"/>
      <c r="NEZ132" s="65"/>
      <c r="NFB132" s="65"/>
      <c r="NFD132" s="65"/>
      <c r="NFF132" s="65"/>
      <c r="NFH132" s="65"/>
      <c r="NFJ132" s="65"/>
      <c r="NFL132" s="65"/>
      <c r="NFN132" s="65"/>
      <c r="NFP132" s="65"/>
      <c r="NFR132" s="65"/>
      <c r="NFT132" s="65"/>
      <c r="NFV132" s="65"/>
      <c r="NFX132" s="65"/>
      <c r="NFZ132" s="65"/>
      <c r="NGB132" s="65"/>
      <c r="NGD132" s="65"/>
      <c r="NGF132" s="65"/>
      <c r="NGH132" s="65"/>
      <c r="NGJ132" s="65"/>
      <c r="NGL132" s="65"/>
      <c r="NGN132" s="65"/>
      <c r="NGP132" s="65"/>
      <c r="NGR132" s="65"/>
      <c r="NGT132" s="65"/>
      <c r="NGV132" s="65"/>
      <c r="NGX132" s="65"/>
      <c r="NGZ132" s="65"/>
      <c r="NHB132" s="65"/>
      <c r="NHD132" s="65"/>
      <c r="NHF132" s="65"/>
      <c r="NHH132" s="65"/>
      <c r="NHJ132" s="65"/>
      <c r="NHL132" s="65"/>
      <c r="NHN132" s="65"/>
      <c r="NHP132" s="65"/>
      <c r="NHR132" s="65"/>
      <c r="NHT132" s="65"/>
      <c r="NHV132" s="65"/>
      <c r="NHX132" s="65"/>
      <c r="NHZ132" s="65"/>
      <c r="NIB132" s="65"/>
      <c r="NID132" s="65"/>
      <c r="NIF132" s="65"/>
      <c r="NIH132" s="65"/>
      <c r="NIJ132" s="65"/>
      <c r="NIL132" s="65"/>
      <c r="NIN132" s="65"/>
      <c r="NIP132" s="65"/>
      <c r="NIR132" s="65"/>
      <c r="NIT132" s="65"/>
      <c r="NIV132" s="65"/>
      <c r="NIX132" s="65"/>
      <c r="NIZ132" s="65"/>
      <c r="NJB132" s="65"/>
      <c r="NJD132" s="65"/>
      <c r="NJF132" s="65"/>
      <c r="NJH132" s="65"/>
      <c r="NJJ132" s="65"/>
      <c r="NJL132" s="65"/>
      <c r="NJN132" s="65"/>
      <c r="NJP132" s="65"/>
      <c r="NJR132" s="65"/>
      <c r="NJT132" s="65"/>
      <c r="NJV132" s="65"/>
      <c r="NJX132" s="65"/>
      <c r="NJZ132" s="65"/>
      <c r="NKB132" s="65"/>
      <c r="NKD132" s="65"/>
      <c r="NKF132" s="65"/>
      <c r="NKH132" s="65"/>
      <c r="NKJ132" s="65"/>
      <c r="NKL132" s="65"/>
      <c r="NKN132" s="65"/>
      <c r="NKP132" s="65"/>
      <c r="NKR132" s="65"/>
      <c r="NKT132" s="65"/>
      <c r="NKV132" s="65"/>
      <c r="NKX132" s="65"/>
      <c r="NKZ132" s="65"/>
      <c r="NLB132" s="65"/>
      <c r="NLD132" s="65"/>
      <c r="NLF132" s="65"/>
      <c r="NLH132" s="65"/>
      <c r="NLJ132" s="65"/>
      <c r="NLL132" s="65"/>
      <c r="NLN132" s="65"/>
      <c r="NLP132" s="65"/>
      <c r="NLR132" s="65"/>
      <c r="NLT132" s="65"/>
      <c r="NLV132" s="65"/>
      <c r="NLX132" s="65"/>
      <c r="NLZ132" s="65"/>
      <c r="NMB132" s="65"/>
      <c r="NMD132" s="65"/>
      <c r="NMF132" s="65"/>
      <c r="NMH132" s="65"/>
      <c r="NMJ132" s="65"/>
      <c r="NML132" s="65"/>
      <c r="NMN132" s="65"/>
      <c r="NMP132" s="65"/>
      <c r="NMR132" s="65"/>
      <c r="NMT132" s="65"/>
      <c r="NMV132" s="65"/>
      <c r="NMX132" s="65"/>
      <c r="NMZ132" s="65"/>
      <c r="NNB132" s="65"/>
      <c r="NND132" s="65"/>
      <c r="NNF132" s="65"/>
      <c r="NNH132" s="65"/>
      <c r="NNJ132" s="65"/>
      <c r="NNL132" s="65"/>
      <c r="NNN132" s="65"/>
      <c r="NNP132" s="65"/>
      <c r="NNR132" s="65"/>
      <c r="NNT132" s="65"/>
      <c r="NNV132" s="65"/>
      <c r="NNX132" s="65"/>
      <c r="NNZ132" s="65"/>
      <c r="NOB132" s="65"/>
      <c r="NOD132" s="65"/>
      <c r="NOF132" s="65"/>
      <c r="NOH132" s="65"/>
      <c r="NOJ132" s="65"/>
      <c r="NOL132" s="65"/>
      <c r="NON132" s="65"/>
      <c r="NOP132" s="65"/>
      <c r="NOR132" s="65"/>
      <c r="NOT132" s="65"/>
      <c r="NOV132" s="65"/>
      <c r="NOX132" s="65"/>
      <c r="NOZ132" s="65"/>
      <c r="NPB132" s="65"/>
      <c r="NPD132" s="65"/>
      <c r="NPF132" s="65"/>
      <c r="NPH132" s="65"/>
      <c r="NPJ132" s="65"/>
      <c r="NPL132" s="65"/>
      <c r="NPN132" s="65"/>
      <c r="NPP132" s="65"/>
      <c r="NPR132" s="65"/>
      <c r="NPT132" s="65"/>
      <c r="NPV132" s="65"/>
      <c r="NPX132" s="65"/>
      <c r="NPZ132" s="65"/>
      <c r="NQB132" s="65"/>
      <c r="NQD132" s="65"/>
      <c r="NQF132" s="65"/>
      <c r="NQH132" s="65"/>
      <c r="NQJ132" s="65"/>
      <c r="NQL132" s="65"/>
      <c r="NQN132" s="65"/>
      <c r="NQP132" s="65"/>
      <c r="NQR132" s="65"/>
      <c r="NQT132" s="65"/>
      <c r="NQV132" s="65"/>
      <c r="NQX132" s="65"/>
      <c r="NQZ132" s="65"/>
      <c r="NRB132" s="65"/>
      <c r="NRD132" s="65"/>
      <c r="NRF132" s="65"/>
      <c r="NRH132" s="65"/>
      <c r="NRJ132" s="65"/>
      <c r="NRL132" s="65"/>
      <c r="NRN132" s="65"/>
      <c r="NRP132" s="65"/>
      <c r="NRR132" s="65"/>
      <c r="NRT132" s="65"/>
      <c r="NRV132" s="65"/>
      <c r="NRX132" s="65"/>
      <c r="NRZ132" s="65"/>
      <c r="NSB132" s="65"/>
      <c r="NSD132" s="65"/>
      <c r="NSF132" s="65"/>
      <c r="NSH132" s="65"/>
      <c r="NSJ132" s="65"/>
      <c r="NSL132" s="65"/>
      <c r="NSN132" s="65"/>
      <c r="NSP132" s="65"/>
      <c r="NSR132" s="65"/>
      <c r="NST132" s="65"/>
      <c r="NSV132" s="65"/>
      <c r="NSX132" s="65"/>
      <c r="NSZ132" s="65"/>
      <c r="NTB132" s="65"/>
      <c r="NTD132" s="65"/>
      <c r="NTF132" s="65"/>
      <c r="NTH132" s="65"/>
      <c r="NTJ132" s="65"/>
      <c r="NTL132" s="65"/>
      <c r="NTN132" s="65"/>
      <c r="NTP132" s="65"/>
      <c r="NTR132" s="65"/>
      <c r="NTT132" s="65"/>
      <c r="NTV132" s="65"/>
      <c r="NTX132" s="65"/>
      <c r="NTZ132" s="65"/>
      <c r="NUB132" s="65"/>
      <c r="NUD132" s="65"/>
      <c r="NUF132" s="65"/>
      <c r="NUH132" s="65"/>
      <c r="NUJ132" s="65"/>
      <c r="NUL132" s="65"/>
      <c r="NUN132" s="65"/>
      <c r="NUP132" s="65"/>
      <c r="NUR132" s="65"/>
      <c r="NUT132" s="65"/>
      <c r="NUV132" s="65"/>
      <c r="NUX132" s="65"/>
      <c r="NUZ132" s="65"/>
      <c r="NVB132" s="65"/>
      <c r="NVD132" s="65"/>
      <c r="NVF132" s="65"/>
      <c r="NVH132" s="65"/>
      <c r="NVJ132" s="65"/>
      <c r="NVL132" s="65"/>
      <c r="NVN132" s="65"/>
      <c r="NVP132" s="65"/>
      <c r="NVR132" s="65"/>
      <c r="NVT132" s="65"/>
      <c r="NVV132" s="65"/>
      <c r="NVX132" s="65"/>
      <c r="NVZ132" s="65"/>
      <c r="NWB132" s="65"/>
      <c r="NWD132" s="65"/>
      <c r="NWF132" s="65"/>
      <c r="NWH132" s="65"/>
      <c r="NWJ132" s="65"/>
      <c r="NWL132" s="65"/>
      <c r="NWN132" s="65"/>
      <c r="NWP132" s="65"/>
      <c r="NWR132" s="65"/>
      <c r="NWT132" s="65"/>
      <c r="NWV132" s="65"/>
      <c r="NWX132" s="65"/>
      <c r="NWZ132" s="65"/>
      <c r="NXB132" s="65"/>
      <c r="NXD132" s="65"/>
      <c r="NXF132" s="65"/>
      <c r="NXH132" s="65"/>
      <c r="NXJ132" s="65"/>
      <c r="NXL132" s="65"/>
      <c r="NXN132" s="65"/>
      <c r="NXP132" s="65"/>
      <c r="NXR132" s="65"/>
      <c r="NXT132" s="65"/>
      <c r="NXV132" s="65"/>
      <c r="NXX132" s="65"/>
      <c r="NXZ132" s="65"/>
      <c r="NYB132" s="65"/>
      <c r="NYD132" s="65"/>
      <c r="NYF132" s="65"/>
      <c r="NYH132" s="65"/>
      <c r="NYJ132" s="65"/>
      <c r="NYL132" s="65"/>
      <c r="NYN132" s="65"/>
      <c r="NYP132" s="65"/>
      <c r="NYR132" s="65"/>
      <c r="NYT132" s="65"/>
      <c r="NYV132" s="65"/>
      <c r="NYX132" s="65"/>
      <c r="NYZ132" s="65"/>
      <c r="NZB132" s="65"/>
      <c r="NZD132" s="65"/>
      <c r="NZF132" s="65"/>
      <c r="NZH132" s="65"/>
      <c r="NZJ132" s="65"/>
      <c r="NZL132" s="65"/>
      <c r="NZN132" s="65"/>
      <c r="NZP132" s="65"/>
      <c r="NZR132" s="65"/>
      <c r="NZT132" s="65"/>
      <c r="NZV132" s="65"/>
      <c r="NZX132" s="65"/>
      <c r="NZZ132" s="65"/>
      <c r="OAB132" s="65"/>
      <c r="OAD132" s="65"/>
      <c r="OAF132" s="65"/>
      <c r="OAH132" s="65"/>
      <c r="OAJ132" s="65"/>
      <c r="OAL132" s="65"/>
      <c r="OAN132" s="65"/>
      <c r="OAP132" s="65"/>
      <c r="OAR132" s="65"/>
      <c r="OAT132" s="65"/>
      <c r="OAV132" s="65"/>
      <c r="OAX132" s="65"/>
      <c r="OAZ132" s="65"/>
      <c r="OBB132" s="65"/>
      <c r="OBD132" s="65"/>
      <c r="OBF132" s="65"/>
      <c r="OBH132" s="65"/>
      <c r="OBJ132" s="65"/>
      <c r="OBL132" s="65"/>
      <c r="OBN132" s="65"/>
      <c r="OBP132" s="65"/>
      <c r="OBR132" s="65"/>
      <c r="OBT132" s="65"/>
      <c r="OBV132" s="65"/>
      <c r="OBX132" s="65"/>
      <c r="OBZ132" s="65"/>
      <c r="OCB132" s="65"/>
      <c r="OCD132" s="65"/>
      <c r="OCF132" s="65"/>
      <c r="OCH132" s="65"/>
      <c r="OCJ132" s="65"/>
      <c r="OCL132" s="65"/>
      <c r="OCN132" s="65"/>
      <c r="OCP132" s="65"/>
      <c r="OCR132" s="65"/>
      <c r="OCT132" s="65"/>
      <c r="OCV132" s="65"/>
      <c r="OCX132" s="65"/>
      <c r="OCZ132" s="65"/>
      <c r="ODB132" s="65"/>
      <c r="ODD132" s="65"/>
      <c r="ODF132" s="65"/>
      <c r="ODH132" s="65"/>
      <c r="ODJ132" s="65"/>
      <c r="ODL132" s="65"/>
      <c r="ODN132" s="65"/>
      <c r="ODP132" s="65"/>
      <c r="ODR132" s="65"/>
      <c r="ODT132" s="65"/>
      <c r="ODV132" s="65"/>
      <c r="ODX132" s="65"/>
      <c r="ODZ132" s="65"/>
      <c r="OEB132" s="65"/>
      <c r="OED132" s="65"/>
      <c r="OEF132" s="65"/>
      <c r="OEH132" s="65"/>
      <c r="OEJ132" s="65"/>
      <c r="OEL132" s="65"/>
      <c r="OEN132" s="65"/>
      <c r="OEP132" s="65"/>
      <c r="OER132" s="65"/>
      <c r="OET132" s="65"/>
      <c r="OEV132" s="65"/>
      <c r="OEX132" s="65"/>
      <c r="OEZ132" s="65"/>
      <c r="OFB132" s="65"/>
      <c r="OFD132" s="65"/>
      <c r="OFF132" s="65"/>
      <c r="OFH132" s="65"/>
      <c r="OFJ132" s="65"/>
      <c r="OFL132" s="65"/>
      <c r="OFN132" s="65"/>
      <c r="OFP132" s="65"/>
      <c r="OFR132" s="65"/>
      <c r="OFT132" s="65"/>
      <c r="OFV132" s="65"/>
      <c r="OFX132" s="65"/>
      <c r="OFZ132" s="65"/>
      <c r="OGB132" s="65"/>
      <c r="OGD132" s="65"/>
      <c r="OGF132" s="65"/>
      <c r="OGH132" s="65"/>
      <c r="OGJ132" s="65"/>
      <c r="OGL132" s="65"/>
      <c r="OGN132" s="65"/>
      <c r="OGP132" s="65"/>
      <c r="OGR132" s="65"/>
      <c r="OGT132" s="65"/>
      <c r="OGV132" s="65"/>
      <c r="OGX132" s="65"/>
      <c r="OGZ132" s="65"/>
      <c r="OHB132" s="65"/>
      <c r="OHD132" s="65"/>
      <c r="OHF132" s="65"/>
      <c r="OHH132" s="65"/>
      <c r="OHJ132" s="65"/>
      <c r="OHL132" s="65"/>
      <c r="OHN132" s="65"/>
      <c r="OHP132" s="65"/>
      <c r="OHR132" s="65"/>
      <c r="OHT132" s="65"/>
      <c r="OHV132" s="65"/>
      <c r="OHX132" s="65"/>
      <c r="OHZ132" s="65"/>
      <c r="OIB132" s="65"/>
      <c r="OID132" s="65"/>
      <c r="OIF132" s="65"/>
      <c r="OIH132" s="65"/>
      <c r="OIJ132" s="65"/>
      <c r="OIL132" s="65"/>
      <c r="OIN132" s="65"/>
      <c r="OIP132" s="65"/>
      <c r="OIR132" s="65"/>
      <c r="OIT132" s="65"/>
      <c r="OIV132" s="65"/>
      <c r="OIX132" s="65"/>
      <c r="OIZ132" s="65"/>
      <c r="OJB132" s="65"/>
      <c r="OJD132" s="65"/>
      <c r="OJF132" s="65"/>
      <c r="OJH132" s="65"/>
      <c r="OJJ132" s="65"/>
      <c r="OJL132" s="65"/>
      <c r="OJN132" s="65"/>
      <c r="OJP132" s="65"/>
      <c r="OJR132" s="65"/>
      <c r="OJT132" s="65"/>
      <c r="OJV132" s="65"/>
      <c r="OJX132" s="65"/>
      <c r="OJZ132" s="65"/>
      <c r="OKB132" s="65"/>
      <c r="OKD132" s="65"/>
      <c r="OKF132" s="65"/>
      <c r="OKH132" s="65"/>
      <c r="OKJ132" s="65"/>
      <c r="OKL132" s="65"/>
      <c r="OKN132" s="65"/>
      <c r="OKP132" s="65"/>
      <c r="OKR132" s="65"/>
      <c r="OKT132" s="65"/>
      <c r="OKV132" s="65"/>
      <c r="OKX132" s="65"/>
      <c r="OKZ132" s="65"/>
      <c r="OLB132" s="65"/>
      <c r="OLD132" s="65"/>
      <c r="OLF132" s="65"/>
      <c r="OLH132" s="65"/>
      <c r="OLJ132" s="65"/>
      <c r="OLL132" s="65"/>
      <c r="OLN132" s="65"/>
      <c r="OLP132" s="65"/>
      <c r="OLR132" s="65"/>
      <c r="OLT132" s="65"/>
      <c r="OLV132" s="65"/>
      <c r="OLX132" s="65"/>
      <c r="OLZ132" s="65"/>
      <c r="OMB132" s="65"/>
      <c r="OMD132" s="65"/>
      <c r="OMF132" s="65"/>
      <c r="OMH132" s="65"/>
      <c r="OMJ132" s="65"/>
      <c r="OML132" s="65"/>
      <c r="OMN132" s="65"/>
      <c r="OMP132" s="65"/>
      <c r="OMR132" s="65"/>
      <c r="OMT132" s="65"/>
      <c r="OMV132" s="65"/>
      <c r="OMX132" s="65"/>
      <c r="OMZ132" s="65"/>
      <c r="ONB132" s="65"/>
      <c r="OND132" s="65"/>
      <c r="ONF132" s="65"/>
      <c r="ONH132" s="65"/>
      <c r="ONJ132" s="65"/>
      <c r="ONL132" s="65"/>
      <c r="ONN132" s="65"/>
      <c r="ONP132" s="65"/>
      <c r="ONR132" s="65"/>
      <c r="ONT132" s="65"/>
      <c r="ONV132" s="65"/>
      <c r="ONX132" s="65"/>
      <c r="ONZ132" s="65"/>
      <c r="OOB132" s="65"/>
      <c r="OOD132" s="65"/>
      <c r="OOF132" s="65"/>
      <c r="OOH132" s="65"/>
      <c r="OOJ132" s="65"/>
      <c r="OOL132" s="65"/>
      <c r="OON132" s="65"/>
      <c r="OOP132" s="65"/>
      <c r="OOR132" s="65"/>
      <c r="OOT132" s="65"/>
      <c r="OOV132" s="65"/>
      <c r="OOX132" s="65"/>
      <c r="OOZ132" s="65"/>
      <c r="OPB132" s="65"/>
      <c r="OPD132" s="65"/>
      <c r="OPF132" s="65"/>
      <c r="OPH132" s="65"/>
      <c r="OPJ132" s="65"/>
      <c r="OPL132" s="65"/>
      <c r="OPN132" s="65"/>
      <c r="OPP132" s="65"/>
      <c r="OPR132" s="65"/>
      <c r="OPT132" s="65"/>
      <c r="OPV132" s="65"/>
      <c r="OPX132" s="65"/>
      <c r="OPZ132" s="65"/>
      <c r="OQB132" s="65"/>
      <c r="OQD132" s="65"/>
      <c r="OQF132" s="65"/>
      <c r="OQH132" s="65"/>
      <c r="OQJ132" s="65"/>
      <c r="OQL132" s="65"/>
      <c r="OQN132" s="65"/>
      <c r="OQP132" s="65"/>
      <c r="OQR132" s="65"/>
      <c r="OQT132" s="65"/>
      <c r="OQV132" s="65"/>
      <c r="OQX132" s="65"/>
      <c r="OQZ132" s="65"/>
      <c r="ORB132" s="65"/>
      <c r="ORD132" s="65"/>
      <c r="ORF132" s="65"/>
      <c r="ORH132" s="65"/>
      <c r="ORJ132" s="65"/>
      <c r="ORL132" s="65"/>
      <c r="ORN132" s="65"/>
      <c r="ORP132" s="65"/>
      <c r="ORR132" s="65"/>
      <c r="ORT132" s="65"/>
      <c r="ORV132" s="65"/>
      <c r="ORX132" s="65"/>
      <c r="ORZ132" s="65"/>
      <c r="OSB132" s="65"/>
      <c r="OSD132" s="65"/>
      <c r="OSF132" s="65"/>
      <c r="OSH132" s="65"/>
      <c r="OSJ132" s="65"/>
      <c r="OSL132" s="65"/>
      <c r="OSN132" s="65"/>
      <c r="OSP132" s="65"/>
      <c r="OSR132" s="65"/>
      <c r="OST132" s="65"/>
      <c r="OSV132" s="65"/>
      <c r="OSX132" s="65"/>
      <c r="OSZ132" s="65"/>
      <c r="OTB132" s="65"/>
      <c r="OTD132" s="65"/>
      <c r="OTF132" s="65"/>
      <c r="OTH132" s="65"/>
      <c r="OTJ132" s="65"/>
      <c r="OTL132" s="65"/>
      <c r="OTN132" s="65"/>
      <c r="OTP132" s="65"/>
      <c r="OTR132" s="65"/>
      <c r="OTT132" s="65"/>
      <c r="OTV132" s="65"/>
      <c r="OTX132" s="65"/>
      <c r="OTZ132" s="65"/>
      <c r="OUB132" s="65"/>
      <c r="OUD132" s="65"/>
      <c r="OUF132" s="65"/>
      <c r="OUH132" s="65"/>
      <c r="OUJ132" s="65"/>
      <c r="OUL132" s="65"/>
      <c r="OUN132" s="65"/>
      <c r="OUP132" s="65"/>
      <c r="OUR132" s="65"/>
      <c r="OUT132" s="65"/>
      <c r="OUV132" s="65"/>
      <c r="OUX132" s="65"/>
      <c r="OUZ132" s="65"/>
      <c r="OVB132" s="65"/>
      <c r="OVD132" s="65"/>
      <c r="OVF132" s="65"/>
      <c r="OVH132" s="65"/>
      <c r="OVJ132" s="65"/>
      <c r="OVL132" s="65"/>
      <c r="OVN132" s="65"/>
      <c r="OVP132" s="65"/>
      <c r="OVR132" s="65"/>
      <c r="OVT132" s="65"/>
      <c r="OVV132" s="65"/>
      <c r="OVX132" s="65"/>
      <c r="OVZ132" s="65"/>
      <c r="OWB132" s="65"/>
      <c r="OWD132" s="65"/>
      <c r="OWF132" s="65"/>
      <c r="OWH132" s="65"/>
      <c r="OWJ132" s="65"/>
      <c r="OWL132" s="65"/>
      <c r="OWN132" s="65"/>
      <c r="OWP132" s="65"/>
      <c r="OWR132" s="65"/>
      <c r="OWT132" s="65"/>
      <c r="OWV132" s="65"/>
      <c r="OWX132" s="65"/>
      <c r="OWZ132" s="65"/>
      <c r="OXB132" s="65"/>
      <c r="OXD132" s="65"/>
      <c r="OXF132" s="65"/>
      <c r="OXH132" s="65"/>
      <c r="OXJ132" s="65"/>
      <c r="OXL132" s="65"/>
      <c r="OXN132" s="65"/>
      <c r="OXP132" s="65"/>
      <c r="OXR132" s="65"/>
      <c r="OXT132" s="65"/>
      <c r="OXV132" s="65"/>
      <c r="OXX132" s="65"/>
      <c r="OXZ132" s="65"/>
      <c r="OYB132" s="65"/>
      <c r="OYD132" s="65"/>
      <c r="OYF132" s="65"/>
      <c r="OYH132" s="65"/>
      <c r="OYJ132" s="65"/>
      <c r="OYL132" s="65"/>
      <c r="OYN132" s="65"/>
      <c r="OYP132" s="65"/>
      <c r="OYR132" s="65"/>
      <c r="OYT132" s="65"/>
      <c r="OYV132" s="65"/>
      <c r="OYX132" s="65"/>
      <c r="OYZ132" s="65"/>
      <c r="OZB132" s="65"/>
      <c r="OZD132" s="65"/>
      <c r="OZF132" s="65"/>
      <c r="OZH132" s="65"/>
      <c r="OZJ132" s="65"/>
      <c r="OZL132" s="65"/>
      <c r="OZN132" s="65"/>
      <c r="OZP132" s="65"/>
      <c r="OZR132" s="65"/>
      <c r="OZT132" s="65"/>
      <c r="OZV132" s="65"/>
      <c r="OZX132" s="65"/>
      <c r="OZZ132" s="65"/>
      <c r="PAB132" s="65"/>
      <c r="PAD132" s="65"/>
      <c r="PAF132" s="65"/>
      <c r="PAH132" s="65"/>
      <c r="PAJ132" s="65"/>
      <c r="PAL132" s="65"/>
      <c r="PAN132" s="65"/>
      <c r="PAP132" s="65"/>
      <c r="PAR132" s="65"/>
      <c r="PAT132" s="65"/>
      <c r="PAV132" s="65"/>
      <c r="PAX132" s="65"/>
      <c r="PAZ132" s="65"/>
      <c r="PBB132" s="65"/>
      <c r="PBD132" s="65"/>
      <c r="PBF132" s="65"/>
      <c r="PBH132" s="65"/>
      <c r="PBJ132" s="65"/>
      <c r="PBL132" s="65"/>
      <c r="PBN132" s="65"/>
      <c r="PBP132" s="65"/>
      <c r="PBR132" s="65"/>
      <c r="PBT132" s="65"/>
      <c r="PBV132" s="65"/>
      <c r="PBX132" s="65"/>
      <c r="PBZ132" s="65"/>
      <c r="PCB132" s="65"/>
      <c r="PCD132" s="65"/>
      <c r="PCF132" s="65"/>
      <c r="PCH132" s="65"/>
      <c r="PCJ132" s="65"/>
      <c r="PCL132" s="65"/>
      <c r="PCN132" s="65"/>
      <c r="PCP132" s="65"/>
      <c r="PCR132" s="65"/>
      <c r="PCT132" s="65"/>
      <c r="PCV132" s="65"/>
      <c r="PCX132" s="65"/>
      <c r="PCZ132" s="65"/>
      <c r="PDB132" s="65"/>
      <c r="PDD132" s="65"/>
      <c r="PDF132" s="65"/>
      <c r="PDH132" s="65"/>
      <c r="PDJ132" s="65"/>
      <c r="PDL132" s="65"/>
      <c r="PDN132" s="65"/>
      <c r="PDP132" s="65"/>
      <c r="PDR132" s="65"/>
      <c r="PDT132" s="65"/>
      <c r="PDV132" s="65"/>
      <c r="PDX132" s="65"/>
      <c r="PDZ132" s="65"/>
      <c r="PEB132" s="65"/>
      <c r="PED132" s="65"/>
      <c r="PEF132" s="65"/>
      <c r="PEH132" s="65"/>
      <c r="PEJ132" s="65"/>
      <c r="PEL132" s="65"/>
      <c r="PEN132" s="65"/>
      <c r="PEP132" s="65"/>
      <c r="PER132" s="65"/>
      <c r="PET132" s="65"/>
      <c r="PEV132" s="65"/>
      <c r="PEX132" s="65"/>
      <c r="PEZ132" s="65"/>
      <c r="PFB132" s="65"/>
      <c r="PFD132" s="65"/>
      <c r="PFF132" s="65"/>
      <c r="PFH132" s="65"/>
      <c r="PFJ132" s="65"/>
      <c r="PFL132" s="65"/>
      <c r="PFN132" s="65"/>
      <c r="PFP132" s="65"/>
      <c r="PFR132" s="65"/>
      <c r="PFT132" s="65"/>
      <c r="PFV132" s="65"/>
      <c r="PFX132" s="65"/>
      <c r="PFZ132" s="65"/>
      <c r="PGB132" s="65"/>
      <c r="PGD132" s="65"/>
      <c r="PGF132" s="65"/>
      <c r="PGH132" s="65"/>
      <c r="PGJ132" s="65"/>
      <c r="PGL132" s="65"/>
      <c r="PGN132" s="65"/>
      <c r="PGP132" s="65"/>
      <c r="PGR132" s="65"/>
      <c r="PGT132" s="65"/>
      <c r="PGV132" s="65"/>
      <c r="PGX132" s="65"/>
      <c r="PGZ132" s="65"/>
      <c r="PHB132" s="65"/>
      <c r="PHD132" s="65"/>
      <c r="PHF132" s="65"/>
      <c r="PHH132" s="65"/>
      <c r="PHJ132" s="65"/>
      <c r="PHL132" s="65"/>
      <c r="PHN132" s="65"/>
      <c r="PHP132" s="65"/>
      <c r="PHR132" s="65"/>
      <c r="PHT132" s="65"/>
      <c r="PHV132" s="65"/>
      <c r="PHX132" s="65"/>
      <c r="PHZ132" s="65"/>
      <c r="PIB132" s="65"/>
      <c r="PID132" s="65"/>
      <c r="PIF132" s="65"/>
      <c r="PIH132" s="65"/>
      <c r="PIJ132" s="65"/>
      <c r="PIL132" s="65"/>
      <c r="PIN132" s="65"/>
      <c r="PIP132" s="65"/>
      <c r="PIR132" s="65"/>
      <c r="PIT132" s="65"/>
      <c r="PIV132" s="65"/>
      <c r="PIX132" s="65"/>
      <c r="PIZ132" s="65"/>
      <c r="PJB132" s="65"/>
      <c r="PJD132" s="65"/>
      <c r="PJF132" s="65"/>
      <c r="PJH132" s="65"/>
      <c r="PJJ132" s="65"/>
      <c r="PJL132" s="65"/>
      <c r="PJN132" s="65"/>
      <c r="PJP132" s="65"/>
      <c r="PJR132" s="65"/>
      <c r="PJT132" s="65"/>
      <c r="PJV132" s="65"/>
      <c r="PJX132" s="65"/>
      <c r="PJZ132" s="65"/>
      <c r="PKB132" s="65"/>
      <c r="PKD132" s="65"/>
      <c r="PKF132" s="65"/>
      <c r="PKH132" s="65"/>
      <c r="PKJ132" s="65"/>
      <c r="PKL132" s="65"/>
      <c r="PKN132" s="65"/>
      <c r="PKP132" s="65"/>
      <c r="PKR132" s="65"/>
      <c r="PKT132" s="65"/>
      <c r="PKV132" s="65"/>
      <c r="PKX132" s="65"/>
      <c r="PKZ132" s="65"/>
      <c r="PLB132" s="65"/>
      <c r="PLD132" s="65"/>
      <c r="PLF132" s="65"/>
      <c r="PLH132" s="65"/>
      <c r="PLJ132" s="65"/>
      <c r="PLL132" s="65"/>
      <c r="PLN132" s="65"/>
      <c r="PLP132" s="65"/>
      <c r="PLR132" s="65"/>
      <c r="PLT132" s="65"/>
      <c r="PLV132" s="65"/>
      <c r="PLX132" s="65"/>
      <c r="PLZ132" s="65"/>
      <c r="PMB132" s="65"/>
      <c r="PMD132" s="65"/>
      <c r="PMF132" s="65"/>
      <c r="PMH132" s="65"/>
      <c r="PMJ132" s="65"/>
      <c r="PML132" s="65"/>
      <c r="PMN132" s="65"/>
      <c r="PMP132" s="65"/>
      <c r="PMR132" s="65"/>
      <c r="PMT132" s="65"/>
      <c r="PMV132" s="65"/>
      <c r="PMX132" s="65"/>
      <c r="PMZ132" s="65"/>
      <c r="PNB132" s="65"/>
      <c r="PND132" s="65"/>
      <c r="PNF132" s="65"/>
      <c r="PNH132" s="65"/>
      <c r="PNJ132" s="65"/>
      <c r="PNL132" s="65"/>
      <c r="PNN132" s="65"/>
      <c r="PNP132" s="65"/>
      <c r="PNR132" s="65"/>
      <c r="PNT132" s="65"/>
      <c r="PNV132" s="65"/>
      <c r="PNX132" s="65"/>
      <c r="PNZ132" s="65"/>
      <c r="POB132" s="65"/>
      <c r="POD132" s="65"/>
      <c r="POF132" s="65"/>
      <c r="POH132" s="65"/>
      <c r="POJ132" s="65"/>
      <c r="POL132" s="65"/>
      <c r="PON132" s="65"/>
      <c r="POP132" s="65"/>
      <c r="POR132" s="65"/>
      <c r="POT132" s="65"/>
      <c r="POV132" s="65"/>
      <c r="POX132" s="65"/>
      <c r="POZ132" s="65"/>
      <c r="PPB132" s="65"/>
      <c r="PPD132" s="65"/>
      <c r="PPF132" s="65"/>
      <c r="PPH132" s="65"/>
      <c r="PPJ132" s="65"/>
      <c r="PPL132" s="65"/>
      <c r="PPN132" s="65"/>
      <c r="PPP132" s="65"/>
      <c r="PPR132" s="65"/>
      <c r="PPT132" s="65"/>
      <c r="PPV132" s="65"/>
      <c r="PPX132" s="65"/>
      <c r="PPZ132" s="65"/>
      <c r="PQB132" s="65"/>
      <c r="PQD132" s="65"/>
      <c r="PQF132" s="65"/>
      <c r="PQH132" s="65"/>
      <c r="PQJ132" s="65"/>
      <c r="PQL132" s="65"/>
      <c r="PQN132" s="65"/>
      <c r="PQP132" s="65"/>
      <c r="PQR132" s="65"/>
      <c r="PQT132" s="65"/>
      <c r="PQV132" s="65"/>
      <c r="PQX132" s="65"/>
      <c r="PQZ132" s="65"/>
      <c r="PRB132" s="65"/>
      <c r="PRD132" s="65"/>
      <c r="PRF132" s="65"/>
      <c r="PRH132" s="65"/>
      <c r="PRJ132" s="65"/>
      <c r="PRL132" s="65"/>
      <c r="PRN132" s="65"/>
      <c r="PRP132" s="65"/>
      <c r="PRR132" s="65"/>
      <c r="PRT132" s="65"/>
      <c r="PRV132" s="65"/>
      <c r="PRX132" s="65"/>
      <c r="PRZ132" s="65"/>
      <c r="PSB132" s="65"/>
      <c r="PSD132" s="65"/>
      <c r="PSF132" s="65"/>
      <c r="PSH132" s="65"/>
      <c r="PSJ132" s="65"/>
      <c r="PSL132" s="65"/>
      <c r="PSN132" s="65"/>
      <c r="PSP132" s="65"/>
      <c r="PSR132" s="65"/>
      <c r="PST132" s="65"/>
      <c r="PSV132" s="65"/>
      <c r="PSX132" s="65"/>
      <c r="PSZ132" s="65"/>
      <c r="PTB132" s="65"/>
      <c r="PTD132" s="65"/>
      <c r="PTF132" s="65"/>
      <c r="PTH132" s="65"/>
      <c r="PTJ132" s="65"/>
      <c r="PTL132" s="65"/>
      <c r="PTN132" s="65"/>
      <c r="PTP132" s="65"/>
      <c r="PTR132" s="65"/>
      <c r="PTT132" s="65"/>
      <c r="PTV132" s="65"/>
      <c r="PTX132" s="65"/>
      <c r="PTZ132" s="65"/>
      <c r="PUB132" s="65"/>
      <c r="PUD132" s="65"/>
      <c r="PUF132" s="65"/>
      <c r="PUH132" s="65"/>
      <c r="PUJ132" s="65"/>
      <c r="PUL132" s="65"/>
      <c r="PUN132" s="65"/>
      <c r="PUP132" s="65"/>
      <c r="PUR132" s="65"/>
      <c r="PUT132" s="65"/>
      <c r="PUV132" s="65"/>
      <c r="PUX132" s="65"/>
      <c r="PUZ132" s="65"/>
      <c r="PVB132" s="65"/>
      <c r="PVD132" s="65"/>
      <c r="PVF132" s="65"/>
      <c r="PVH132" s="65"/>
      <c r="PVJ132" s="65"/>
      <c r="PVL132" s="65"/>
      <c r="PVN132" s="65"/>
      <c r="PVP132" s="65"/>
      <c r="PVR132" s="65"/>
      <c r="PVT132" s="65"/>
      <c r="PVV132" s="65"/>
      <c r="PVX132" s="65"/>
      <c r="PVZ132" s="65"/>
      <c r="PWB132" s="65"/>
      <c r="PWD132" s="65"/>
      <c r="PWF132" s="65"/>
      <c r="PWH132" s="65"/>
      <c r="PWJ132" s="65"/>
      <c r="PWL132" s="65"/>
      <c r="PWN132" s="65"/>
      <c r="PWP132" s="65"/>
      <c r="PWR132" s="65"/>
      <c r="PWT132" s="65"/>
      <c r="PWV132" s="65"/>
      <c r="PWX132" s="65"/>
      <c r="PWZ132" s="65"/>
      <c r="PXB132" s="65"/>
      <c r="PXD132" s="65"/>
      <c r="PXF132" s="65"/>
      <c r="PXH132" s="65"/>
      <c r="PXJ132" s="65"/>
      <c r="PXL132" s="65"/>
      <c r="PXN132" s="65"/>
      <c r="PXP132" s="65"/>
      <c r="PXR132" s="65"/>
      <c r="PXT132" s="65"/>
      <c r="PXV132" s="65"/>
      <c r="PXX132" s="65"/>
      <c r="PXZ132" s="65"/>
      <c r="PYB132" s="65"/>
      <c r="PYD132" s="65"/>
      <c r="PYF132" s="65"/>
      <c r="PYH132" s="65"/>
      <c r="PYJ132" s="65"/>
      <c r="PYL132" s="65"/>
      <c r="PYN132" s="65"/>
      <c r="PYP132" s="65"/>
      <c r="PYR132" s="65"/>
      <c r="PYT132" s="65"/>
      <c r="PYV132" s="65"/>
      <c r="PYX132" s="65"/>
      <c r="PYZ132" s="65"/>
      <c r="PZB132" s="65"/>
      <c r="PZD132" s="65"/>
      <c r="PZF132" s="65"/>
      <c r="PZH132" s="65"/>
      <c r="PZJ132" s="65"/>
      <c r="PZL132" s="65"/>
      <c r="PZN132" s="65"/>
      <c r="PZP132" s="65"/>
      <c r="PZR132" s="65"/>
      <c r="PZT132" s="65"/>
      <c r="PZV132" s="65"/>
      <c r="PZX132" s="65"/>
      <c r="PZZ132" s="65"/>
      <c r="QAB132" s="65"/>
      <c r="QAD132" s="65"/>
      <c r="QAF132" s="65"/>
      <c r="QAH132" s="65"/>
      <c r="QAJ132" s="65"/>
      <c r="QAL132" s="65"/>
      <c r="QAN132" s="65"/>
      <c r="QAP132" s="65"/>
      <c r="QAR132" s="65"/>
      <c r="QAT132" s="65"/>
      <c r="QAV132" s="65"/>
      <c r="QAX132" s="65"/>
      <c r="QAZ132" s="65"/>
      <c r="QBB132" s="65"/>
      <c r="QBD132" s="65"/>
      <c r="QBF132" s="65"/>
      <c r="QBH132" s="65"/>
      <c r="QBJ132" s="65"/>
      <c r="QBL132" s="65"/>
      <c r="QBN132" s="65"/>
      <c r="QBP132" s="65"/>
      <c r="QBR132" s="65"/>
      <c r="QBT132" s="65"/>
      <c r="QBV132" s="65"/>
      <c r="QBX132" s="65"/>
      <c r="QBZ132" s="65"/>
      <c r="QCB132" s="65"/>
      <c r="QCD132" s="65"/>
      <c r="QCF132" s="65"/>
      <c r="QCH132" s="65"/>
      <c r="QCJ132" s="65"/>
      <c r="QCL132" s="65"/>
      <c r="QCN132" s="65"/>
      <c r="QCP132" s="65"/>
      <c r="QCR132" s="65"/>
      <c r="QCT132" s="65"/>
      <c r="QCV132" s="65"/>
      <c r="QCX132" s="65"/>
      <c r="QCZ132" s="65"/>
      <c r="QDB132" s="65"/>
      <c r="QDD132" s="65"/>
      <c r="QDF132" s="65"/>
      <c r="QDH132" s="65"/>
      <c r="QDJ132" s="65"/>
      <c r="QDL132" s="65"/>
      <c r="QDN132" s="65"/>
      <c r="QDP132" s="65"/>
      <c r="QDR132" s="65"/>
      <c r="QDT132" s="65"/>
      <c r="QDV132" s="65"/>
      <c r="QDX132" s="65"/>
      <c r="QDZ132" s="65"/>
      <c r="QEB132" s="65"/>
      <c r="QED132" s="65"/>
      <c r="QEF132" s="65"/>
      <c r="QEH132" s="65"/>
      <c r="QEJ132" s="65"/>
      <c r="QEL132" s="65"/>
      <c r="QEN132" s="65"/>
      <c r="QEP132" s="65"/>
      <c r="QER132" s="65"/>
      <c r="QET132" s="65"/>
      <c r="QEV132" s="65"/>
      <c r="QEX132" s="65"/>
      <c r="QEZ132" s="65"/>
      <c r="QFB132" s="65"/>
      <c r="QFD132" s="65"/>
      <c r="QFF132" s="65"/>
      <c r="QFH132" s="65"/>
      <c r="QFJ132" s="65"/>
      <c r="QFL132" s="65"/>
      <c r="QFN132" s="65"/>
      <c r="QFP132" s="65"/>
      <c r="QFR132" s="65"/>
      <c r="QFT132" s="65"/>
      <c r="QFV132" s="65"/>
      <c r="QFX132" s="65"/>
      <c r="QFZ132" s="65"/>
      <c r="QGB132" s="65"/>
      <c r="QGD132" s="65"/>
      <c r="QGF132" s="65"/>
      <c r="QGH132" s="65"/>
      <c r="QGJ132" s="65"/>
      <c r="QGL132" s="65"/>
      <c r="QGN132" s="65"/>
      <c r="QGP132" s="65"/>
      <c r="QGR132" s="65"/>
      <c r="QGT132" s="65"/>
      <c r="QGV132" s="65"/>
      <c r="QGX132" s="65"/>
      <c r="QGZ132" s="65"/>
      <c r="QHB132" s="65"/>
      <c r="QHD132" s="65"/>
      <c r="QHF132" s="65"/>
      <c r="QHH132" s="65"/>
      <c r="QHJ132" s="65"/>
      <c r="QHL132" s="65"/>
      <c r="QHN132" s="65"/>
      <c r="QHP132" s="65"/>
      <c r="QHR132" s="65"/>
      <c r="QHT132" s="65"/>
      <c r="QHV132" s="65"/>
      <c r="QHX132" s="65"/>
      <c r="QHZ132" s="65"/>
      <c r="QIB132" s="65"/>
      <c r="QID132" s="65"/>
      <c r="QIF132" s="65"/>
      <c r="QIH132" s="65"/>
      <c r="QIJ132" s="65"/>
      <c r="QIL132" s="65"/>
      <c r="QIN132" s="65"/>
      <c r="QIP132" s="65"/>
      <c r="QIR132" s="65"/>
      <c r="QIT132" s="65"/>
      <c r="QIV132" s="65"/>
      <c r="QIX132" s="65"/>
      <c r="QIZ132" s="65"/>
      <c r="QJB132" s="65"/>
      <c r="QJD132" s="65"/>
      <c r="QJF132" s="65"/>
      <c r="QJH132" s="65"/>
      <c r="QJJ132" s="65"/>
      <c r="QJL132" s="65"/>
      <c r="QJN132" s="65"/>
      <c r="QJP132" s="65"/>
      <c r="QJR132" s="65"/>
      <c r="QJT132" s="65"/>
      <c r="QJV132" s="65"/>
      <c r="QJX132" s="65"/>
      <c r="QJZ132" s="65"/>
      <c r="QKB132" s="65"/>
      <c r="QKD132" s="65"/>
      <c r="QKF132" s="65"/>
      <c r="QKH132" s="65"/>
      <c r="QKJ132" s="65"/>
      <c r="QKL132" s="65"/>
      <c r="QKN132" s="65"/>
      <c r="QKP132" s="65"/>
      <c r="QKR132" s="65"/>
      <c r="QKT132" s="65"/>
      <c r="QKV132" s="65"/>
      <c r="QKX132" s="65"/>
      <c r="QKZ132" s="65"/>
      <c r="QLB132" s="65"/>
      <c r="QLD132" s="65"/>
      <c r="QLF132" s="65"/>
      <c r="QLH132" s="65"/>
      <c r="QLJ132" s="65"/>
      <c r="QLL132" s="65"/>
      <c r="QLN132" s="65"/>
      <c r="QLP132" s="65"/>
      <c r="QLR132" s="65"/>
      <c r="QLT132" s="65"/>
      <c r="QLV132" s="65"/>
      <c r="QLX132" s="65"/>
      <c r="QLZ132" s="65"/>
      <c r="QMB132" s="65"/>
      <c r="QMD132" s="65"/>
      <c r="QMF132" s="65"/>
      <c r="QMH132" s="65"/>
      <c r="QMJ132" s="65"/>
      <c r="QML132" s="65"/>
      <c r="QMN132" s="65"/>
      <c r="QMP132" s="65"/>
      <c r="QMR132" s="65"/>
      <c r="QMT132" s="65"/>
      <c r="QMV132" s="65"/>
      <c r="QMX132" s="65"/>
      <c r="QMZ132" s="65"/>
      <c r="QNB132" s="65"/>
      <c r="QND132" s="65"/>
      <c r="QNF132" s="65"/>
      <c r="QNH132" s="65"/>
      <c r="QNJ132" s="65"/>
      <c r="QNL132" s="65"/>
      <c r="QNN132" s="65"/>
      <c r="QNP132" s="65"/>
      <c r="QNR132" s="65"/>
      <c r="QNT132" s="65"/>
      <c r="QNV132" s="65"/>
      <c r="QNX132" s="65"/>
      <c r="QNZ132" s="65"/>
      <c r="QOB132" s="65"/>
      <c r="QOD132" s="65"/>
      <c r="QOF132" s="65"/>
      <c r="QOH132" s="65"/>
      <c r="QOJ132" s="65"/>
      <c r="QOL132" s="65"/>
      <c r="QON132" s="65"/>
      <c r="QOP132" s="65"/>
      <c r="QOR132" s="65"/>
      <c r="QOT132" s="65"/>
      <c r="QOV132" s="65"/>
      <c r="QOX132" s="65"/>
      <c r="QOZ132" s="65"/>
      <c r="QPB132" s="65"/>
      <c r="QPD132" s="65"/>
      <c r="QPF132" s="65"/>
      <c r="QPH132" s="65"/>
      <c r="QPJ132" s="65"/>
      <c r="QPL132" s="65"/>
      <c r="QPN132" s="65"/>
      <c r="QPP132" s="65"/>
      <c r="QPR132" s="65"/>
      <c r="QPT132" s="65"/>
      <c r="QPV132" s="65"/>
      <c r="QPX132" s="65"/>
      <c r="QPZ132" s="65"/>
      <c r="QQB132" s="65"/>
      <c r="QQD132" s="65"/>
      <c r="QQF132" s="65"/>
      <c r="QQH132" s="65"/>
      <c r="QQJ132" s="65"/>
      <c r="QQL132" s="65"/>
      <c r="QQN132" s="65"/>
      <c r="QQP132" s="65"/>
      <c r="QQR132" s="65"/>
      <c r="QQT132" s="65"/>
      <c r="QQV132" s="65"/>
      <c r="QQX132" s="65"/>
      <c r="QQZ132" s="65"/>
      <c r="QRB132" s="65"/>
      <c r="QRD132" s="65"/>
      <c r="QRF132" s="65"/>
      <c r="QRH132" s="65"/>
      <c r="QRJ132" s="65"/>
      <c r="QRL132" s="65"/>
      <c r="QRN132" s="65"/>
      <c r="QRP132" s="65"/>
      <c r="QRR132" s="65"/>
      <c r="QRT132" s="65"/>
      <c r="QRV132" s="65"/>
      <c r="QRX132" s="65"/>
      <c r="QRZ132" s="65"/>
      <c r="QSB132" s="65"/>
      <c r="QSD132" s="65"/>
      <c r="QSF132" s="65"/>
      <c r="QSH132" s="65"/>
      <c r="QSJ132" s="65"/>
      <c r="QSL132" s="65"/>
      <c r="QSN132" s="65"/>
      <c r="QSP132" s="65"/>
      <c r="QSR132" s="65"/>
      <c r="QST132" s="65"/>
      <c r="QSV132" s="65"/>
      <c r="QSX132" s="65"/>
      <c r="QSZ132" s="65"/>
      <c r="QTB132" s="65"/>
      <c r="QTD132" s="65"/>
      <c r="QTF132" s="65"/>
      <c r="QTH132" s="65"/>
      <c r="QTJ132" s="65"/>
      <c r="QTL132" s="65"/>
      <c r="QTN132" s="65"/>
      <c r="QTP132" s="65"/>
      <c r="QTR132" s="65"/>
      <c r="QTT132" s="65"/>
      <c r="QTV132" s="65"/>
      <c r="QTX132" s="65"/>
      <c r="QTZ132" s="65"/>
      <c r="QUB132" s="65"/>
      <c r="QUD132" s="65"/>
      <c r="QUF132" s="65"/>
      <c r="QUH132" s="65"/>
      <c r="QUJ132" s="65"/>
      <c r="QUL132" s="65"/>
      <c r="QUN132" s="65"/>
      <c r="QUP132" s="65"/>
      <c r="QUR132" s="65"/>
      <c r="QUT132" s="65"/>
      <c r="QUV132" s="65"/>
      <c r="QUX132" s="65"/>
      <c r="QUZ132" s="65"/>
      <c r="QVB132" s="65"/>
      <c r="QVD132" s="65"/>
      <c r="QVF132" s="65"/>
      <c r="QVH132" s="65"/>
      <c r="QVJ132" s="65"/>
      <c r="QVL132" s="65"/>
      <c r="QVN132" s="65"/>
      <c r="QVP132" s="65"/>
      <c r="QVR132" s="65"/>
      <c r="QVT132" s="65"/>
      <c r="QVV132" s="65"/>
      <c r="QVX132" s="65"/>
      <c r="QVZ132" s="65"/>
      <c r="QWB132" s="65"/>
      <c r="QWD132" s="65"/>
      <c r="QWF132" s="65"/>
      <c r="QWH132" s="65"/>
      <c r="QWJ132" s="65"/>
      <c r="QWL132" s="65"/>
      <c r="QWN132" s="65"/>
      <c r="QWP132" s="65"/>
      <c r="QWR132" s="65"/>
      <c r="QWT132" s="65"/>
      <c r="QWV132" s="65"/>
      <c r="QWX132" s="65"/>
      <c r="QWZ132" s="65"/>
      <c r="QXB132" s="65"/>
      <c r="QXD132" s="65"/>
      <c r="QXF132" s="65"/>
      <c r="QXH132" s="65"/>
      <c r="QXJ132" s="65"/>
      <c r="QXL132" s="65"/>
      <c r="QXN132" s="65"/>
      <c r="QXP132" s="65"/>
      <c r="QXR132" s="65"/>
      <c r="QXT132" s="65"/>
      <c r="QXV132" s="65"/>
      <c r="QXX132" s="65"/>
      <c r="QXZ132" s="65"/>
      <c r="QYB132" s="65"/>
      <c r="QYD132" s="65"/>
      <c r="QYF132" s="65"/>
      <c r="QYH132" s="65"/>
      <c r="QYJ132" s="65"/>
      <c r="QYL132" s="65"/>
      <c r="QYN132" s="65"/>
      <c r="QYP132" s="65"/>
      <c r="QYR132" s="65"/>
      <c r="QYT132" s="65"/>
      <c r="QYV132" s="65"/>
      <c r="QYX132" s="65"/>
      <c r="QYZ132" s="65"/>
      <c r="QZB132" s="65"/>
      <c r="QZD132" s="65"/>
      <c r="QZF132" s="65"/>
      <c r="QZH132" s="65"/>
      <c r="QZJ132" s="65"/>
      <c r="QZL132" s="65"/>
      <c r="QZN132" s="65"/>
      <c r="QZP132" s="65"/>
      <c r="QZR132" s="65"/>
      <c r="QZT132" s="65"/>
      <c r="QZV132" s="65"/>
      <c r="QZX132" s="65"/>
      <c r="QZZ132" s="65"/>
      <c r="RAB132" s="65"/>
      <c r="RAD132" s="65"/>
      <c r="RAF132" s="65"/>
      <c r="RAH132" s="65"/>
      <c r="RAJ132" s="65"/>
      <c r="RAL132" s="65"/>
      <c r="RAN132" s="65"/>
      <c r="RAP132" s="65"/>
      <c r="RAR132" s="65"/>
      <c r="RAT132" s="65"/>
      <c r="RAV132" s="65"/>
      <c r="RAX132" s="65"/>
      <c r="RAZ132" s="65"/>
      <c r="RBB132" s="65"/>
      <c r="RBD132" s="65"/>
      <c r="RBF132" s="65"/>
      <c r="RBH132" s="65"/>
      <c r="RBJ132" s="65"/>
      <c r="RBL132" s="65"/>
      <c r="RBN132" s="65"/>
      <c r="RBP132" s="65"/>
      <c r="RBR132" s="65"/>
      <c r="RBT132" s="65"/>
      <c r="RBV132" s="65"/>
      <c r="RBX132" s="65"/>
      <c r="RBZ132" s="65"/>
      <c r="RCB132" s="65"/>
      <c r="RCD132" s="65"/>
      <c r="RCF132" s="65"/>
      <c r="RCH132" s="65"/>
      <c r="RCJ132" s="65"/>
      <c r="RCL132" s="65"/>
      <c r="RCN132" s="65"/>
      <c r="RCP132" s="65"/>
      <c r="RCR132" s="65"/>
      <c r="RCT132" s="65"/>
      <c r="RCV132" s="65"/>
      <c r="RCX132" s="65"/>
      <c r="RCZ132" s="65"/>
      <c r="RDB132" s="65"/>
      <c r="RDD132" s="65"/>
      <c r="RDF132" s="65"/>
      <c r="RDH132" s="65"/>
      <c r="RDJ132" s="65"/>
      <c r="RDL132" s="65"/>
      <c r="RDN132" s="65"/>
      <c r="RDP132" s="65"/>
      <c r="RDR132" s="65"/>
      <c r="RDT132" s="65"/>
      <c r="RDV132" s="65"/>
      <c r="RDX132" s="65"/>
      <c r="RDZ132" s="65"/>
      <c r="REB132" s="65"/>
      <c r="RED132" s="65"/>
      <c r="REF132" s="65"/>
      <c r="REH132" s="65"/>
      <c r="REJ132" s="65"/>
      <c r="REL132" s="65"/>
      <c r="REN132" s="65"/>
      <c r="REP132" s="65"/>
      <c r="RER132" s="65"/>
      <c r="RET132" s="65"/>
      <c r="REV132" s="65"/>
      <c r="REX132" s="65"/>
      <c r="REZ132" s="65"/>
      <c r="RFB132" s="65"/>
      <c r="RFD132" s="65"/>
      <c r="RFF132" s="65"/>
      <c r="RFH132" s="65"/>
      <c r="RFJ132" s="65"/>
      <c r="RFL132" s="65"/>
      <c r="RFN132" s="65"/>
      <c r="RFP132" s="65"/>
      <c r="RFR132" s="65"/>
      <c r="RFT132" s="65"/>
      <c r="RFV132" s="65"/>
      <c r="RFX132" s="65"/>
      <c r="RFZ132" s="65"/>
      <c r="RGB132" s="65"/>
      <c r="RGD132" s="65"/>
      <c r="RGF132" s="65"/>
      <c r="RGH132" s="65"/>
      <c r="RGJ132" s="65"/>
      <c r="RGL132" s="65"/>
      <c r="RGN132" s="65"/>
      <c r="RGP132" s="65"/>
      <c r="RGR132" s="65"/>
      <c r="RGT132" s="65"/>
      <c r="RGV132" s="65"/>
      <c r="RGX132" s="65"/>
      <c r="RGZ132" s="65"/>
      <c r="RHB132" s="65"/>
      <c r="RHD132" s="65"/>
      <c r="RHF132" s="65"/>
      <c r="RHH132" s="65"/>
      <c r="RHJ132" s="65"/>
      <c r="RHL132" s="65"/>
      <c r="RHN132" s="65"/>
      <c r="RHP132" s="65"/>
      <c r="RHR132" s="65"/>
      <c r="RHT132" s="65"/>
      <c r="RHV132" s="65"/>
      <c r="RHX132" s="65"/>
      <c r="RHZ132" s="65"/>
      <c r="RIB132" s="65"/>
      <c r="RID132" s="65"/>
      <c r="RIF132" s="65"/>
      <c r="RIH132" s="65"/>
      <c r="RIJ132" s="65"/>
      <c r="RIL132" s="65"/>
      <c r="RIN132" s="65"/>
      <c r="RIP132" s="65"/>
      <c r="RIR132" s="65"/>
      <c r="RIT132" s="65"/>
      <c r="RIV132" s="65"/>
      <c r="RIX132" s="65"/>
      <c r="RIZ132" s="65"/>
      <c r="RJB132" s="65"/>
      <c r="RJD132" s="65"/>
      <c r="RJF132" s="65"/>
      <c r="RJH132" s="65"/>
      <c r="RJJ132" s="65"/>
      <c r="RJL132" s="65"/>
      <c r="RJN132" s="65"/>
      <c r="RJP132" s="65"/>
      <c r="RJR132" s="65"/>
      <c r="RJT132" s="65"/>
      <c r="RJV132" s="65"/>
      <c r="RJX132" s="65"/>
      <c r="RJZ132" s="65"/>
      <c r="RKB132" s="65"/>
      <c r="RKD132" s="65"/>
      <c r="RKF132" s="65"/>
      <c r="RKH132" s="65"/>
      <c r="RKJ132" s="65"/>
      <c r="RKL132" s="65"/>
      <c r="RKN132" s="65"/>
      <c r="RKP132" s="65"/>
      <c r="RKR132" s="65"/>
      <c r="RKT132" s="65"/>
      <c r="RKV132" s="65"/>
      <c r="RKX132" s="65"/>
      <c r="RKZ132" s="65"/>
      <c r="RLB132" s="65"/>
      <c r="RLD132" s="65"/>
      <c r="RLF132" s="65"/>
      <c r="RLH132" s="65"/>
      <c r="RLJ132" s="65"/>
      <c r="RLL132" s="65"/>
      <c r="RLN132" s="65"/>
      <c r="RLP132" s="65"/>
      <c r="RLR132" s="65"/>
      <c r="RLT132" s="65"/>
      <c r="RLV132" s="65"/>
      <c r="RLX132" s="65"/>
      <c r="RLZ132" s="65"/>
      <c r="RMB132" s="65"/>
      <c r="RMD132" s="65"/>
      <c r="RMF132" s="65"/>
      <c r="RMH132" s="65"/>
      <c r="RMJ132" s="65"/>
      <c r="RML132" s="65"/>
      <c r="RMN132" s="65"/>
      <c r="RMP132" s="65"/>
      <c r="RMR132" s="65"/>
      <c r="RMT132" s="65"/>
      <c r="RMV132" s="65"/>
      <c r="RMX132" s="65"/>
      <c r="RMZ132" s="65"/>
      <c r="RNB132" s="65"/>
      <c r="RND132" s="65"/>
      <c r="RNF132" s="65"/>
      <c r="RNH132" s="65"/>
      <c r="RNJ132" s="65"/>
      <c r="RNL132" s="65"/>
      <c r="RNN132" s="65"/>
      <c r="RNP132" s="65"/>
      <c r="RNR132" s="65"/>
      <c r="RNT132" s="65"/>
      <c r="RNV132" s="65"/>
      <c r="RNX132" s="65"/>
      <c r="RNZ132" s="65"/>
      <c r="ROB132" s="65"/>
      <c r="ROD132" s="65"/>
      <c r="ROF132" s="65"/>
      <c r="ROH132" s="65"/>
      <c r="ROJ132" s="65"/>
      <c r="ROL132" s="65"/>
      <c r="RON132" s="65"/>
      <c r="ROP132" s="65"/>
      <c r="ROR132" s="65"/>
      <c r="ROT132" s="65"/>
      <c r="ROV132" s="65"/>
      <c r="ROX132" s="65"/>
      <c r="ROZ132" s="65"/>
      <c r="RPB132" s="65"/>
      <c r="RPD132" s="65"/>
      <c r="RPF132" s="65"/>
      <c r="RPH132" s="65"/>
      <c r="RPJ132" s="65"/>
      <c r="RPL132" s="65"/>
      <c r="RPN132" s="65"/>
      <c r="RPP132" s="65"/>
      <c r="RPR132" s="65"/>
      <c r="RPT132" s="65"/>
      <c r="RPV132" s="65"/>
      <c r="RPX132" s="65"/>
      <c r="RPZ132" s="65"/>
      <c r="RQB132" s="65"/>
      <c r="RQD132" s="65"/>
      <c r="RQF132" s="65"/>
      <c r="RQH132" s="65"/>
      <c r="RQJ132" s="65"/>
      <c r="RQL132" s="65"/>
      <c r="RQN132" s="65"/>
      <c r="RQP132" s="65"/>
      <c r="RQR132" s="65"/>
      <c r="RQT132" s="65"/>
      <c r="RQV132" s="65"/>
      <c r="RQX132" s="65"/>
      <c r="RQZ132" s="65"/>
      <c r="RRB132" s="65"/>
      <c r="RRD132" s="65"/>
      <c r="RRF132" s="65"/>
      <c r="RRH132" s="65"/>
      <c r="RRJ132" s="65"/>
      <c r="RRL132" s="65"/>
      <c r="RRN132" s="65"/>
      <c r="RRP132" s="65"/>
      <c r="RRR132" s="65"/>
      <c r="RRT132" s="65"/>
      <c r="RRV132" s="65"/>
      <c r="RRX132" s="65"/>
      <c r="RRZ132" s="65"/>
      <c r="RSB132" s="65"/>
      <c r="RSD132" s="65"/>
      <c r="RSF132" s="65"/>
      <c r="RSH132" s="65"/>
      <c r="RSJ132" s="65"/>
      <c r="RSL132" s="65"/>
      <c r="RSN132" s="65"/>
      <c r="RSP132" s="65"/>
      <c r="RSR132" s="65"/>
      <c r="RST132" s="65"/>
      <c r="RSV132" s="65"/>
      <c r="RSX132" s="65"/>
      <c r="RSZ132" s="65"/>
      <c r="RTB132" s="65"/>
      <c r="RTD132" s="65"/>
      <c r="RTF132" s="65"/>
      <c r="RTH132" s="65"/>
      <c r="RTJ132" s="65"/>
      <c r="RTL132" s="65"/>
      <c r="RTN132" s="65"/>
      <c r="RTP132" s="65"/>
      <c r="RTR132" s="65"/>
      <c r="RTT132" s="65"/>
      <c r="RTV132" s="65"/>
      <c r="RTX132" s="65"/>
      <c r="RTZ132" s="65"/>
      <c r="RUB132" s="65"/>
      <c r="RUD132" s="65"/>
      <c r="RUF132" s="65"/>
      <c r="RUH132" s="65"/>
      <c r="RUJ132" s="65"/>
      <c r="RUL132" s="65"/>
      <c r="RUN132" s="65"/>
      <c r="RUP132" s="65"/>
      <c r="RUR132" s="65"/>
      <c r="RUT132" s="65"/>
      <c r="RUV132" s="65"/>
      <c r="RUX132" s="65"/>
      <c r="RUZ132" s="65"/>
      <c r="RVB132" s="65"/>
      <c r="RVD132" s="65"/>
      <c r="RVF132" s="65"/>
      <c r="RVH132" s="65"/>
      <c r="RVJ132" s="65"/>
      <c r="RVL132" s="65"/>
      <c r="RVN132" s="65"/>
      <c r="RVP132" s="65"/>
      <c r="RVR132" s="65"/>
      <c r="RVT132" s="65"/>
      <c r="RVV132" s="65"/>
      <c r="RVX132" s="65"/>
      <c r="RVZ132" s="65"/>
      <c r="RWB132" s="65"/>
      <c r="RWD132" s="65"/>
      <c r="RWF132" s="65"/>
      <c r="RWH132" s="65"/>
      <c r="RWJ132" s="65"/>
      <c r="RWL132" s="65"/>
      <c r="RWN132" s="65"/>
      <c r="RWP132" s="65"/>
      <c r="RWR132" s="65"/>
      <c r="RWT132" s="65"/>
      <c r="RWV132" s="65"/>
      <c r="RWX132" s="65"/>
      <c r="RWZ132" s="65"/>
      <c r="RXB132" s="65"/>
      <c r="RXD132" s="65"/>
      <c r="RXF132" s="65"/>
      <c r="RXH132" s="65"/>
      <c r="RXJ132" s="65"/>
      <c r="RXL132" s="65"/>
      <c r="RXN132" s="65"/>
      <c r="RXP132" s="65"/>
      <c r="RXR132" s="65"/>
      <c r="RXT132" s="65"/>
      <c r="RXV132" s="65"/>
      <c r="RXX132" s="65"/>
      <c r="RXZ132" s="65"/>
      <c r="RYB132" s="65"/>
      <c r="RYD132" s="65"/>
      <c r="RYF132" s="65"/>
      <c r="RYH132" s="65"/>
      <c r="RYJ132" s="65"/>
      <c r="RYL132" s="65"/>
      <c r="RYN132" s="65"/>
      <c r="RYP132" s="65"/>
      <c r="RYR132" s="65"/>
      <c r="RYT132" s="65"/>
      <c r="RYV132" s="65"/>
      <c r="RYX132" s="65"/>
      <c r="RYZ132" s="65"/>
      <c r="RZB132" s="65"/>
      <c r="RZD132" s="65"/>
      <c r="RZF132" s="65"/>
      <c r="RZH132" s="65"/>
      <c r="RZJ132" s="65"/>
      <c r="RZL132" s="65"/>
      <c r="RZN132" s="65"/>
      <c r="RZP132" s="65"/>
      <c r="RZR132" s="65"/>
      <c r="RZT132" s="65"/>
      <c r="RZV132" s="65"/>
      <c r="RZX132" s="65"/>
      <c r="RZZ132" s="65"/>
      <c r="SAB132" s="65"/>
      <c r="SAD132" s="65"/>
      <c r="SAF132" s="65"/>
      <c r="SAH132" s="65"/>
      <c r="SAJ132" s="65"/>
      <c r="SAL132" s="65"/>
      <c r="SAN132" s="65"/>
      <c r="SAP132" s="65"/>
      <c r="SAR132" s="65"/>
      <c r="SAT132" s="65"/>
      <c r="SAV132" s="65"/>
      <c r="SAX132" s="65"/>
      <c r="SAZ132" s="65"/>
      <c r="SBB132" s="65"/>
      <c r="SBD132" s="65"/>
      <c r="SBF132" s="65"/>
      <c r="SBH132" s="65"/>
      <c r="SBJ132" s="65"/>
      <c r="SBL132" s="65"/>
      <c r="SBN132" s="65"/>
      <c r="SBP132" s="65"/>
      <c r="SBR132" s="65"/>
      <c r="SBT132" s="65"/>
      <c r="SBV132" s="65"/>
      <c r="SBX132" s="65"/>
      <c r="SBZ132" s="65"/>
      <c r="SCB132" s="65"/>
      <c r="SCD132" s="65"/>
      <c r="SCF132" s="65"/>
      <c r="SCH132" s="65"/>
      <c r="SCJ132" s="65"/>
      <c r="SCL132" s="65"/>
      <c r="SCN132" s="65"/>
      <c r="SCP132" s="65"/>
      <c r="SCR132" s="65"/>
      <c r="SCT132" s="65"/>
      <c r="SCV132" s="65"/>
      <c r="SCX132" s="65"/>
      <c r="SCZ132" s="65"/>
      <c r="SDB132" s="65"/>
      <c r="SDD132" s="65"/>
      <c r="SDF132" s="65"/>
      <c r="SDH132" s="65"/>
      <c r="SDJ132" s="65"/>
      <c r="SDL132" s="65"/>
      <c r="SDN132" s="65"/>
      <c r="SDP132" s="65"/>
      <c r="SDR132" s="65"/>
      <c r="SDT132" s="65"/>
      <c r="SDV132" s="65"/>
      <c r="SDX132" s="65"/>
      <c r="SDZ132" s="65"/>
      <c r="SEB132" s="65"/>
      <c r="SED132" s="65"/>
      <c r="SEF132" s="65"/>
      <c r="SEH132" s="65"/>
      <c r="SEJ132" s="65"/>
      <c r="SEL132" s="65"/>
      <c r="SEN132" s="65"/>
      <c r="SEP132" s="65"/>
      <c r="SER132" s="65"/>
      <c r="SET132" s="65"/>
      <c r="SEV132" s="65"/>
      <c r="SEX132" s="65"/>
      <c r="SEZ132" s="65"/>
      <c r="SFB132" s="65"/>
      <c r="SFD132" s="65"/>
      <c r="SFF132" s="65"/>
      <c r="SFH132" s="65"/>
      <c r="SFJ132" s="65"/>
      <c r="SFL132" s="65"/>
      <c r="SFN132" s="65"/>
      <c r="SFP132" s="65"/>
      <c r="SFR132" s="65"/>
      <c r="SFT132" s="65"/>
      <c r="SFV132" s="65"/>
      <c r="SFX132" s="65"/>
      <c r="SFZ132" s="65"/>
      <c r="SGB132" s="65"/>
      <c r="SGD132" s="65"/>
      <c r="SGF132" s="65"/>
      <c r="SGH132" s="65"/>
      <c r="SGJ132" s="65"/>
      <c r="SGL132" s="65"/>
      <c r="SGN132" s="65"/>
      <c r="SGP132" s="65"/>
      <c r="SGR132" s="65"/>
      <c r="SGT132" s="65"/>
      <c r="SGV132" s="65"/>
      <c r="SGX132" s="65"/>
      <c r="SGZ132" s="65"/>
      <c r="SHB132" s="65"/>
      <c r="SHD132" s="65"/>
      <c r="SHF132" s="65"/>
      <c r="SHH132" s="65"/>
      <c r="SHJ132" s="65"/>
      <c r="SHL132" s="65"/>
      <c r="SHN132" s="65"/>
      <c r="SHP132" s="65"/>
      <c r="SHR132" s="65"/>
      <c r="SHT132" s="65"/>
      <c r="SHV132" s="65"/>
      <c r="SHX132" s="65"/>
      <c r="SHZ132" s="65"/>
      <c r="SIB132" s="65"/>
      <c r="SID132" s="65"/>
      <c r="SIF132" s="65"/>
      <c r="SIH132" s="65"/>
      <c r="SIJ132" s="65"/>
      <c r="SIL132" s="65"/>
      <c r="SIN132" s="65"/>
      <c r="SIP132" s="65"/>
      <c r="SIR132" s="65"/>
      <c r="SIT132" s="65"/>
      <c r="SIV132" s="65"/>
      <c r="SIX132" s="65"/>
      <c r="SIZ132" s="65"/>
      <c r="SJB132" s="65"/>
      <c r="SJD132" s="65"/>
      <c r="SJF132" s="65"/>
      <c r="SJH132" s="65"/>
      <c r="SJJ132" s="65"/>
      <c r="SJL132" s="65"/>
      <c r="SJN132" s="65"/>
      <c r="SJP132" s="65"/>
      <c r="SJR132" s="65"/>
      <c r="SJT132" s="65"/>
      <c r="SJV132" s="65"/>
      <c r="SJX132" s="65"/>
      <c r="SJZ132" s="65"/>
      <c r="SKB132" s="65"/>
      <c r="SKD132" s="65"/>
      <c r="SKF132" s="65"/>
      <c r="SKH132" s="65"/>
      <c r="SKJ132" s="65"/>
      <c r="SKL132" s="65"/>
      <c r="SKN132" s="65"/>
      <c r="SKP132" s="65"/>
      <c r="SKR132" s="65"/>
      <c r="SKT132" s="65"/>
      <c r="SKV132" s="65"/>
      <c r="SKX132" s="65"/>
      <c r="SKZ132" s="65"/>
      <c r="SLB132" s="65"/>
      <c r="SLD132" s="65"/>
      <c r="SLF132" s="65"/>
      <c r="SLH132" s="65"/>
      <c r="SLJ132" s="65"/>
      <c r="SLL132" s="65"/>
      <c r="SLN132" s="65"/>
      <c r="SLP132" s="65"/>
      <c r="SLR132" s="65"/>
      <c r="SLT132" s="65"/>
      <c r="SLV132" s="65"/>
      <c r="SLX132" s="65"/>
      <c r="SLZ132" s="65"/>
      <c r="SMB132" s="65"/>
      <c r="SMD132" s="65"/>
      <c r="SMF132" s="65"/>
      <c r="SMH132" s="65"/>
      <c r="SMJ132" s="65"/>
      <c r="SML132" s="65"/>
      <c r="SMN132" s="65"/>
      <c r="SMP132" s="65"/>
      <c r="SMR132" s="65"/>
      <c r="SMT132" s="65"/>
      <c r="SMV132" s="65"/>
      <c r="SMX132" s="65"/>
      <c r="SMZ132" s="65"/>
      <c r="SNB132" s="65"/>
      <c r="SND132" s="65"/>
      <c r="SNF132" s="65"/>
      <c r="SNH132" s="65"/>
      <c r="SNJ132" s="65"/>
      <c r="SNL132" s="65"/>
      <c r="SNN132" s="65"/>
      <c r="SNP132" s="65"/>
      <c r="SNR132" s="65"/>
      <c r="SNT132" s="65"/>
      <c r="SNV132" s="65"/>
      <c r="SNX132" s="65"/>
      <c r="SNZ132" s="65"/>
      <c r="SOB132" s="65"/>
      <c r="SOD132" s="65"/>
      <c r="SOF132" s="65"/>
      <c r="SOH132" s="65"/>
      <c r="SOJ132" s="65"/>
      <c r="SOL132" s="65"/>
      <c r="SON132" s="65"/>
      <c r="SOP132" s="65"/>
      <c r="SOR132" s="65"/>
      <c r="SOT132" s="65"/>
      <c r="SOV132" s="65"/>
      <c r="SOX132" s="65"/>
      <c r="SOZ132" s="65"/>
      <c r="SPB132" s="65"/>
      <c r="SPD132" s="65"/>
      <c r="SPF132" s="65"/>
      <c r="SPH132" s="65"/>
      <c r="SPJ132" s="65"/>
      <c r="SPL132" s="65"/>
      <c r="SPN132" s="65"/>
      <c r="SPP132" s="65"/>
      <c r="SPR132" s="65"/>
      <c r="SPT132" s="65"/>
      <c r="SPV132" s="65"/>
      <c r="SPX132" s="65"/>
      <c r="SPZ132" s="65"/>
      <c r="SQB132" s="65"/>
      <c r="SQD132" s="65"/>
      <c r="SQF132" s="65"/>
      <c r="SQH132" s="65"/>
      <c r="SQJ132" s="65"/>
      <c r="SQL132" s="65"/>
      <c r="SQN132" s="65"/>
      <c r="SQP132" s="65"/>
      <c r="SQR132" s="65"/>
      <c r="SQT132" s="65"/>
      <c r="SQV132" s="65"/>
      <c r="SQX132" s="65"/>
      <c r="SQZ132" s="65"/>
      <c r="SRB132" s="65"/>
      <c r="SRD132" s="65"/>
      <c r="SRF132" s="65"/>
      <c r="SRH132" s="65"/>
      <c r="SRJ132" s="65"/>
      <c r="SRL132" s="65"/>
      <c r="SRN132" s="65"/>
      <c r="SRP132" s="65"/>
      <c r="SRR132" s="65"/>
      <c r="SRT132" s="65"/>
      <c r="SRV132" s="65"/>
      <c r="SRX132" s="65"/>
      <c r="SRZ132" s="65"/>
      <c r="SSB132" s="65"/>
      <c r="SSD132" s="65"/>
      <c r="SSF132" s="65"/>
      <c r="SSH132" s="65"/>
      <c r="SSJ132" s="65"/>
      <c r="SSL132" s="65"/>
      <c r="SSN132" s="65"/>
      <c r="SSP132" s="65"/>
      <c r="SSR132" s="65"/>
      <c r="SST132" s="65"/>
      <c r="SSV132" s="65"/>
      <c r="SSX132" s="65"/>
      <c r="SSZ132" s="65"/>
      <c r="STB132" s="65"/>
      <c r="STD132" s="65"/>
      <c r="STF132" s="65"/>
      <c r="STH132" s="65"/>
      <c r="STJ132" s="65"/>
      <c r="STL132" s="65"/>
      <c r="STN132" s="65"/>
      <c r="STP132" s="65"/>
      <c r="STR132" s="65"/>
      <c r="STT132" s="65"/>
      <c r="STV132" s="65"/>
      <c r="STX132" s="65"/>
      <c r="STZ132" s="65"/>
      <c r="SUB132" s="65"/>
      <c r="SUD132" s="65"/>
      <c r="SUF132" s="65"/>
      <c r="SUH132" s="65"/>
      <c r="SUJ132" s="65"/>
      <c r="SUL132" s="65"/>
      <c r="SUN132" s="65"/>
      <c r="SUP132" s="65"/>
      <c r="SUR132" s="65"/>
      <c r="SUT132" s="65"/>
      <c r="SUV132" s="65"/>
      <c r="SUX132" s="65"/>
      <c r="SUZ132" s="65"/>
      <c r="SVB132" s="65"/>
      <c r="SVD132" s="65"/>
      <c r="SVF132" s="65"/>
      <c r="SVH132" s="65"/>
      <c r="SVJ132" s="65"/>
      <c r="SVL132" s="65"/>
      <c r="SVN132" s="65"/>
      <c r="SVP132" s="65"/>
      <c r="SVR132" s="65"/>
      <c r="SVT132" s="65"/>
      <c r="SVV132" s="65"/>
      <c r="SVX132" s="65"/>
      <c r="SVZ132" s="65"/>
      <c r="SWB132" s="65"/>
      <c r="SWD132" s="65"/>
      <c r="SWF132" s="65"/>
      <c r="SWH132" s="65"/>
      <c r="SWJ132" s="65"/>
      <c r="SWL132" s="65"/>
      <c r="SWN132" s="65"/>
      <c r="SWP132" s="65"/>
      <c r="SWR132" s="65"/>
      <c r="SWT132" s="65"/>
      <c r="SWV132" s="65"/>
      <c r="SWX132" s="65"/>
      <c r="SWZ132" s="65"/>
      <c r="SXB132" s="65"/>
      <c r="SXD132" s="65"/>
      <c r="SXF132" s="65"/>
      <c r="SXH132" s="65"/>
      <c r="SXJ132" s="65"/>
      <c r="SXL132" s="65"/>
      <c r="SXN132" s="65"/>
      <c r="SXP132" s="65"/>
      <c r="SXR132" s="65"/>
      <c r="SXT132" s="65"/>
      <c r="SXV132" s="65"/>
      <c r="SXX132" s="65"/>
      <c r="SXZ132" s="65"/>
      <c r="SYB132" s="65"/>
      <c r="SYD132" s="65"/>
      <c r="SYF132" s="65"/>
      <c r="SYH132" s="65"/>
      <c r="SYJ132" s="65"/>
      <c r="SYL132" s="65"/>
      <c r="SYN132" s="65"/>
      <c r="SYP132" s="65"/>
      <c r="SYR132" s="65"/>
      <c r="SYT132" s="65"/>
      <c r="SYV132" s="65"/>
      <c r="SYX132" s="65"/>
      <c r="SYZ132" s="65"/>
      <c r="SZB132" s="65"/>
      <c r="SZD132" s="65"/>
      <c r="SZF132" s="65"/>
      <c r="SZH132" s="65"/>
      <c r="SZJ132" s="65"/>
      <c r="SZL132" s="65"/>
      <c r="SZN132" s="65"/>
      <c r="SZP132" s="65"/>
      <c r="SZR132" s="65"/>
      <c r="SZT132" s="65"/>
      <c r="SZV132" s="65"/>
      <c r="SZX132" s="65"/>
      <c r="SZZ132" s="65"/>
      <c r="TAB132" s="65"/>
      <c r="TAD132" s="65"/>
      <c r="TAF132" s="65"/>
      <c r="TAH132" s="65"/>
      <c r="TAJ132" s="65"/>
      <c r="TAL132" s="65"/>
      <c r="TAN132" s="65"/>
      <c r="TAP132" s="65"/>
      <c r="TAR132" s="65"/>
      <c r="TAT132" s="65"/>
      <c r="TAV132" s="65"/>
      <c r="TAX132" s="65"/>
      <c r="TAZ132" s="65"/>
      <c r="TBB132" s="65"/>
      <c r="TBD132" s="65"/>
      <c r="TBF132" s="65"/>
      <c r="TBH132" s="65"/>
      <c r="TBJ132" s="65"/>
      <c r="TBL132" s="65"/>
      <c r="TBN132" s="65"/>
      <c r="TBP132" s="65"/>
      <c r="TBR132" s="65"/>
      <c r="TBT132" s="65"/>
      <c r="TBV132" s="65"/>
      <c r="TBX132" s="65"/>
      <c r="TBZ132" s="65"/>
      <c r="TCB132" s="65"/>
      <c r="TCD132" s="65"/>
      <c r="TCF132" s="65"/>
      <c r="TCH132" s="65"/>
      <c r="TCJ132" s="65"/>
      <c r="TCL132" s="65"/>
      <c r="TCN132" s="65"/>
      <c r="TCP132" s="65"/>
      <c r="TCR132" s="65"/>
      <c r="TCT132" s="65"/>
      <c r="TCV132" s="65"/>
      <c r="TCX132" s="65"/>
      <c r="TCZ132" s="65"/>
      <c r="TDB132" s="65"/>
      <c r="TDD132" s="65"/>
      <c r="TDF132" s="65"/>
      <c r="TDH132" s="65"/>
      <c r="TDJ132" s="65"/>
      <c r="TDL132" s="65"/>
      <c r="TDN132" s="65"/>
      <c r="TDP132" s="65"/>
      <c r="TDR132" s="65"/>
      <c r="TDT132" s="65"/>
      <c r="TDV132" s="65"/>
      <c r="TDX132" s="65"/>
      <c r="TDZ132" s="65"/>
      <c r="TEB132" s="65"/>
      <c r="TED132" s="65"/>
      <c r="TEF132" s="65"/>
      <c r="TEH132" s="65"/>
      <c r="TEJ132" s="65"/>
      <c r="TEL132" s="65"/>
      <c r="TEN132" s="65"/>
      <c r="TEP132" s="65"/>
      <c r="TER132" s="65"/>
      <c r="TET132" s="65"/>
      <c r="TEV132" s="65"/>
      <c r="TEX132" s="65"/>
      <c r="TEZ132" s="65"/>
      <c r="TFB132" s="65"/>
      <c r="TFD132" s="65"/>
      <c r="TFF132" s="65"/>
      <c r="TFH132" s="65"/>
      <c r="TFJ132" s="65"/>
      <c r="TFL132" s="65"/>
      <c r="TFN132" s="65"/>
      <c r="TFP132" s="65"/>
      <c r="TFR132" s="65"/>
      <c r="TFT132" s="65"/>
      <c r="TFV132" s="65"/>
      <c r="TFX132" s="65"/>
      <c r="TFZ132" s="65"/>
      <c r="TGB132" s="65"/>
      <c r="TGD132" s="65"/>
      <c r="TGF132" s="65"/>
      <c r="TGH132" s="65"/>
      <c r="TGJ132" s="65"/>
      <c r="TGL132" s="65"/>
      <c r="TGN132" s="65"/>
      <c r="TGP132" s="65"/>
      <c r="TGR132" s="65"/>
      <c r="TGT132" s="65"/>
      <c r="TGV132" s="65"/>
      <c r="TGX132" s="65"/>
      <c r="TGZ132" s="65"/>
      <c r="THB132" s="65"/>
      <c r="THD132" s="65"/>
      <c r="THF132" s="65"/>
      <c r="THH132" s="65"/>
      <c r="THJ132" s="65"/>
      <c r="THL132" s="65"/>
      <c r="THN132" s="65"/>
      <c r="THP132" s="65"/>
      <c r="THR132" s="65"/>
      <c r="THT132" s="65"/>
      <c r="THV132" s="65"/>
      <c r="THX132" s="65"/>
      <c r="THZ132" s="65"/>
      <c r="TIB132" s="65"/>
      <c r="TID132" s="65"/>
      <c r="TIF132" s="65"/>
      <c r="TIH132" s="65"/>
      <c r="TIJ132" s="65"/>
      <c r="TIL132" s="65"/>
      <c r="TIN132" s="65"/>
      <c r="TIP132" s="65"/>
      <c r="TIR132" s="65"/>
      <c r="TIT132" s="65"/>
      <c r="TIV132" s="65"/>
      <c r="TIX132" s="65"/>
      <c r="TIZ132" s="65"/>
      <c r="TJB132" s="65"/>
      <c r="TJD132" s="65"/>
      <c r="TJF132" s="65"/>
      <c r="TJH132" s="65"/>
      <c r="TJJ132" s="65"/>
      <c r="TJL132" s="65"/>
      <c r="TJN132" s="65"/>
      <c r="TJP132" s="65"/>
      <c r="TJR132" s="65"/>
      <c r="TJT132" s="65"/>
      <c r="TJV132" s="65"/>
      <c r="TJX132" s="65"/>
      <c r="TJZ132" s="65"/>
      <c r="TKB132" s="65"/>
      <c r="TKD132" s="65"/>
      <c r="TKF132" s="65"/>
      <c r="TKH132" s="65"/>
      <c r="TKJ132" s="65"/>
      <c r="TKL132" s="65"/>
      <c r="TKN132" s="65"/>
      <c r="TKP132" s="65"/>
      <c r="TKR132" s="65"/>
      <c r="TKT132" s="65"/>
      <c r="TKV132" s="65"/>
      <c r="TKX132" s="65"/>
      <c r="TKZ132" s="65"/>
      <c r="TLB132" s="65"/>
      <c r="TLD132" s="65"/>
      <c r="TLF132" s="65"/>
      <c r="TLH132" s="65"/>
      <c r="TLJ132" s="65"/>
      <c r="TLL132" s="65"/>
      <c r="TLN132" s="65"/>
      <c r="TLP132" s="65"/>
      <c r="TLR132" s="65"/>
      <c r="TLT132" s="65"/>
      <c r="TLV132" s="65"/>
      <c r="TLX132" s="65"/>
      <c r="TLZ132" s="65"/>
      <c r="TMB132" s="65"/>
      <c r="TMD132" s="65"/>
      <c r="TMF132" s="65"/>
      <c r="TMH132" s="65"/>
      <c r="TMJ132" s="65"/>
      <c r="TML132" s="65"/>
      <c r="TMN132" s="65"/>
      <c r="TMP132" s="65"/>
      <c r="TMR132" s="65"/>
      <c r="TMT132" s="65"/>
      <c r="TMV132" s="65"/>
      <c r="TMX132" s="65"/>
      <c r="TMZ132" s="65"/>
      <c r="TNB132" s="65"/>
      <c r="TND132" s="65"/>
      <c r="TNF132" s="65"/>
      <c r="TNH132" s="65"/>
      <c r="TNJ132" s="65"/>
      <c r="TNL132" s="65"/>
      <c r="TNN132" s="65"/>
      <c r="TNP132" s="65"/>
      <c r="TNR132" s="65"/>
      <c r="TNT132" s="65"/>
      <c r="TNV132" s="65"/>
      <c r="TNX132" s="65"/>
      <c r="TNZ132" s="65"/>
      <c r="TOB132" s="65"/>
      <c r="TOD132" s="65"/>
      <c r="TOF132" s="65"/>
      <c r="TOH132" s="65"/>
      <c r="TOJ132" s="65"/>
      <c r="TOL132" s="65"/>
      <c r="TON132" s="65"/>
      <c r="TOP132" s="65"/>
      <c r="TOR132" s="65"/>
      <c r="TOT132" s="65"/>
      <c r="TOV132" s="65"/>
      <c r="TOX132" s="65"/>
      <c r="TOZ132" s="65"/>
      <c r="TPB132" s="65"/>
      <c r="TPD132" s="65"/>
      <c r="TPF132" s="65"/>
      <c r="TPH132" s="65"/>
      <c r="TPJ132" s="65"/>
      <c r="TPL132" s="65"/>
      <c r="TPN132" s="65"/>
      <c r="TPP132" s="65"/>
      <c r="TPR132" s="65"/>
      <c r="TPT132" s="65"/>
      <c r="TPV132" s="65"/>
      <c r="TPX132" s="65"/>
      <c r="TPZ132" s="65"/>
      <c r="TQB132" s="65"/>
      <c r="TQD132" s="65"/>
      <c r="TQF132" s="65"/>
      <c r="TQH132" s="65"/>
      <c r="TQJ132" s="65"/>
      <c r="TQL132" s="65"/>
      <c r="TQN132" s="65"/>
      <c r="TQP132" s="65"/>
      <c r="TQR132" s="65"/>
      <c r="TQT132" s="65"/>
      <c r="TQV132" s="65"/>
      <c r="TQX132" s="65"/>
      <c r="TQZ132" s="65"/>
      <c r="TRB132" s="65"/>
      <c r="TRD132" s="65"/>
      <c r="TRF132" s="65"/>
      <c r="TRH132" s="65"/>
      <c r="TRJ132" s="65"/>
      <c r="TRL132" s="65"/>
      <c r="TRN132" s="65"/>
      <c r="TRP132" s="65"/>
      <c r="TRR132" s="65"/>
      <c r="TRT132" s="65"/>
      <c r="TRV132" s="65"/>
      <c r="TRX132" s="65"/>
      <c r="TRZ132" s="65"/>
      <c r="TSB132" s="65"/>
      <c r="TSD132" s="65"/>
      <c r="TSF132" s="65"/>
      <c r="TSH132" s="65"/>
      <c r="TSJ132" s="65"/>
      <c r="TSL132" s="65"/>
      <c r="TSN132" s="65"/>
      <c r="TSP132" s="65"/>
      <c r="TSR132" s="65"/>
      <c r="TST132" s="65"/>
      <c r="TSV132" s="65"/>
      <c r="TSX132" s="65"/>
      <c r="TSZ132" s="65"/>
      <c r="TTB132" s="65"/>
      <c r="TTD132" s="65"/>
      <c r="TTF132" s="65"/>
      <c r="TTH132" s="65"/>
      <c r="TTJ132" s="65"/>
      <c r="TTL132" s="65"/>
      <c r="TTN132" s="65"/>
      <c r="TTP132" s="65"/>
      <c r="TTR132" s="65"/>
      <c r="TTT132" s="65"/>
      <c r="TTV132" s="65"/>
      <c r="TTX132" s="65"/>
      <c r="TTZ132" s="65"/>
      <c r="TUB132" s="65"/>
      <c r="TUD132" s="65"/>
      <c r="TUF132" s="65"/>
      <c r="TUH132" s="65"/>
      <c r="TUJ132" s="65"/>
      <c r="TUL132" s="65"/>
      <c r="TUN132" s="65"/>
      <c r="TUP132" s="65"/>
      <c r="TUR132" s="65"/>
      <c r="TUT132" s="65"/>
      <c r="TUV132" s="65"/>
      <c r="TUX132" s="65"/>
      <c r="TUZ132" s="65"/>
      <c r="TVB132" s="65"/>
      <c r="TVD132" s="65"/>
      <c r="TVF132" s="65"/>
      <c r="TVH132" s="65"/>
      <c r="TVJ132" s="65"/>
      <c r="TVL132" s="65"/>
      <c r="TVN132" s="65"/>
      <c r="TVP132" s="65"/>
      <c r="TVR132" s="65"/>
      <c r="TVT132" s="65"/>
      <c r="TVV132" s="65"/>
      <c r="TVX132" s="65"/>
      <c r="TVZ132" s="65"/>
      <c r="TWB132" s="65"/>
      <c r="TWD132" s="65"/>
      <c r="TWF132" s="65"/>
      <c r="TWH132" s="65"/>
      <c r="TWJ132" s="65"/>
      <c r="TWL132" s="65"/>
      <c r="TWN132" s="65"/>
      <c r="TWP132" s="65"/>
      <c r="TWR132" s="65"/>
      <c r="TWT132" s="65"/>
      <c r="TWV132" s="65"/>
      <c r="TWX132" s="65"/>
      <c r="TWZ132" s="65"/>
      <c r="TXB132" s="65"/>
      <c r="TXD132" s="65"/>
      <c r="TXF132" s="65"/>
      <c r="TXH132" s="65"/>
      <c r="TXJ132" s="65"/>
      <c r="TXL132" s="65"/>
      <c r="TXN132" s="65"/>
      <c r="TXP132" s="65"/>
      <c r="TXR132" s="65"/>
      <c r="TXT132" s="65"/>
      <c r="TXV132" s="65"/>
      <c r="TXX132" s="65"/>
      <c r="TXZ132" s="65"/>
      <c r="TYB132" s="65"/>
      <c r="TYD132" s="65"/>
      <c r="TYF132" s="65"/>
      <c r="TYH132" s="65"/>
      <c r="TYJ132" s="65"/>
      <c r="TYL132" s="65"/>
      <c r="TYN132" s="65"/>
      <c r="TYP132" s="65"/>
      <c r="TYR132" s="65"/>
      <c r="TYT132" s="65"/>
      <c r="TYV132" s="65"/>
      <c r="TYX132" s="65"/>
      <c r="TYZ132" s="65"/>
      <c r="TZB132" s="65"/>
      <c r="TZD132" s="65"/>
      <c r="TZF132" s="65"/>
      <c r="TZH132" s="65"/>
      <c r="TZJ132" s="65"/>
      <c r="TZL132" s="65"/>
      <c r="TZN132" s="65"/>
      <c r="TZP132" s="65"/>
      <c r="TZR132" s="65"/>
      <c r="TZT132" s="65"/>
      <c r="TZV132" s="65"/>
      <c r="TZX132" s="65"/>
      <c r="TZZ132" s="65"/>
      <c r="UAB132" s="65"/>
      <c r="UAD132" s="65"/>
      <c r="UAF132" s="65"/>
      <c r="UAH132" s="65"/>
      <c r="UAJ132" s="65"/>
      <c r="UAL132" s="65"/>
      <c r="UAN132" s="65"/>
      <c r="UAP132" s="65"/>
      <c r="UAR132" s="65"/>
      <c r="UAT132" s="65"/>
      <c r="UAV132" s="65"/>
      <c r="UAX132" s="65"/>
      <c r="UAZ132" s="65"/>
      <c r="UBB132" s="65"/>
      <c r="UBD132" s="65"/>
      <c r="UBF132" s="65"/>
      <c r="UBH132" s="65"/>
      <c r="UBJ132" s="65"/>
      <c r="UBL132" s="65"/>
      <c r="UBN132" s="65"/>
      <c r="UBP132" s="65"/>
      <c r="UBR132" s="65"/>
      <c r="UBT132" s="65"/>
      <c r="UBV132" s="65"/>
      <c r="UBX132" s="65"/>
      <c r="UBZ132" s="65"/>
      <c r="UCB132" s="65"/>
      <c r="UCD132" s="65"/>
      <c r="UCF132" s="65"/>
      <c r="UCH132" s="65"/>
      <c r="UCJ132" s="65"/>
      <c r="UCL132" s="65"/>
      <c r="UCN132" s="65"/>
      <c r="UCP132" s="65"/>
      <c r="UCR132" s="65"/>
      <c r="UCT132" s="65"/>
      <c r="UCV132" s="65"/>
      <c r="UCX132" s="65"/>
      <c r="UCZ132" s="65"/>
      <c r="UDB132" s="65"/>
      <c r="UDD132" s="65"/>
      <c r="UDF132" s="65"/>
      <c r="UDH132" s="65"/>
      <c r="UDJ132" s="65"/>
      <c r="UDL132" s="65"/>
      <c r="UDN132" s="65"/>
      <c r="UDP132" s="65"/>
      <c r="UDR132" s="65"/>
      <c r="UDT132" s="65"/>
      <c r="UDV132" s="65"/>
      <c r="UDX132" s="65"/>
      <c r="UDZ132" s="65"/>
      <c r="UEB132" s="65"/>
      <c r="UED132" s="65"/>
      <c r="UEF132" s="65"/>
      <c r="UEH132" s="65"/>
      <c r="UEJ132" s="65"/>
      <c r="UEL132" s="65"/>
      <c r="UEN132" s="65"/>
      <c r="UEP132" s="65"/>
      <c r="UER132" s="65"/>
      <c r="UET132" s="65"/>
      <c r="UEV132" s="65"/>
      <c r="UEX132" s="65"/>
      <c r="UEZ132" s="65"/>
      <c r="UFB132" s="65"/>
      <c r="UFD132" s="65"/>
      <c r="UFF132" s="65"/>
      <c r="UFH132" s="65"/>
      <c r="UFJ132" s="65"/>
      <c r="UFL132" s="65"/>
      <c r="UFN132" s="65"/>
      <c r="UFP132" s="65"/>
      <c r="UFR132" s="65"/>
      <c r="UFT132" s="65"/>
      <c r="UFV132" s="65"/>
      <c r="UFX132" s="65"/>
      <c r="UFZ132" s="65"/>
      <c r="UGB132" s="65"/>
      <c r="UGD132" s="65"/>
      <c r="UGF132" s="65"/>
      <c r="UGH132" s="65"/>
      <c r="UGJ132" s="65"/>
      <c r="UGL132" s="65"/>
      <c r="UGN132" s="65"/>
      <c r="UGP132" s="65"/>
      <c r="UGR132" s="65"/>
      <c r="UGT132" s="65"/>
      <c r="UGV132" s="65"/>
      <c r="UGX132" s="65"/>
      <c r="UGZ132" s="65"/>
      <c r="UHB132" s="65"/>
      <c r="UHD132" s="65"/>
      <c r="UHF132" s="65"/>
      <c r="UHH132" s="65"/>
      <c r="UHJ132" s="65"/>
      <c r="UHL132" s="65"/>
      <c r="UHN132" s="65"/>
      <c r="UHP132" s="65"/>
      <c r="UHR132" s="65"/>
      <c r="UHT132" s="65"/>
      <c r="UHV132" s="65"/>
      <c r="UHX132" s="65"/>
      <c r="UHZ132" s="65"/>
      <c r="UIB132" s="65"/>
      <c r="UID132" s="65"/>
      <c r="UIF132" s="65"/>
      <c r="UIH132" s="65"/>
      <c r="UIJ132" s="65"/>
      <c r="UIL132" s="65"/>
      <c r="UIN132" s="65"/>
      <c r="UIP132" s="65"/>
      <c r="UIR132" s="65"/>
      <c r="UIT132" s="65"/>
      <c r="UIV132" s="65"/>
      <c r="UIX132" s="65"/>
      <c r="UIZ132" s="65"/>
      <c r="UJB132" s="65"/>
      <c r="UJD132" s="65"/>
      <c r="UJF132" s="65"/>
      <c r="UJH132" s="65"/>
      <c r="UJJ132" s="65"/>
      <c r="UJL132" s="65"/>
      <c r="UJN132" s="65"/>
      <c r="UJP132" s="65"/>
      <c r="UJR132" s="65"/>
      <c r="UJT132" s="65"/>
      <c r="UJV132" s="65"/>
      <c r="UJX132" s="65"/>
      <c r="UJZ132" s="65"/>
      <c r="UKB132" s="65"/>
      <c r="UKD132" s="65"/>
      <c r="UKF132" s="65"/>
      <c r="UKH132" s="65"/>
      <c r="UKJ132" s="65"/>
      <c r="UKL132" s="65"/>
      <c r="UKN132" s="65"/>
      <c r="UKP132" s="65"/>
      <c r="UKR132" s="65"/>
      <c r="UKT132" s="65"/>
      <c r="UKV132" s="65"/>
      <c r="UKX132" s="65"/>
      <c r="UKZ132" s="65"/>
      <c r="ULB132" s="65"/>
      <c r="ULD132" s="65"/>
      <c r="ULF132" s="65"/>
      <c r="ULH132" s="65"/>
      <c r="ULJ132" s="65"/>
      <c r="ULL132" s="65"/>
      <c r="ULN132" s="65"/>
      <c r="ULP132" s="65"/>
      <c r="ULR132" s="65"/>
      <c r="ULT132" s="65"/>
      <c r="ULV132" s="65"/>
      <c r="ULX132" s="65"/>
      <c r="ULZ132" s="65"/>
      <c r="UMB132" s="65"/>
      <c r="UMD132" s="65"/>
      <c r="UMF132" s="65"/>
      <c r="UMH132" s="65"/>
      <c r="UMJ132" s="65"/>
      <c r="UML132" s="65"/>
      <c r="UMN132" s="65"/>
      <c r="UMP132" s="65"/>
      <c r="UMR132" s="65"/>
      <c r="UMT132" s="65"/>
      <c r="UMV132" s="65"/>
      <c r="UMX132" s="65"/>
      <c r="UMZ132" s="65"/>
      <c r="UNB132" s="65"/>
      <c r="UND132" s="65"/>
      <c r="UNF132" s="65"/>
      <c r="UNH132" s="65"/>
      <c r="UNJ132" s="65"/>
      <c r="UNL132" s="65"/>
      <c r="UNN132" s="65"/>
      <c r="UNP132" s="65"/>
      <c r="UNR132" s="65"/>
      <c r="UNT132" s="65"/>
      <c r="UNV132" s="65"/>
      <c r="UNX132" s="65"/>
      <c r="UNZ132" s="65"/>
      <c r="UOB132" s="65"/>
      <c r="UOD132" s="65"/>
      <c r="UOF132" s="65"/>
      <c r="UOH132" s="65"/>
      <c r="UOJ132" s="65"/>
      <c r="UOL132" s="65"/>
      <c r="UON132" s="65"/>
      <c r="UOP132" s="65"/>
      <c r="UOR132" s="65"/>
      <c r="UOT132" s="65"/>
      <c r="UOV132" s="65"/>
      <c r="UOX132" s="65"/>
      <c r="UOZ132" s="65"/>
      <c r="UPB132" s="65"/>
      <c r="UPD132" s="65"/>
      <c r="UPF132" s="65"/>
      <c r="UPH132" s="65"/>
      <c r="UPJ132" s="65"/>
      <c r="UPL132" s="65"/>
      <c r="UPN132" s="65"/>
      <c r="UPP132" s="65"/>
      <c r="UPR132" s="65"/>
      <c r="UPT132" s="65"/>
      <c r="UPV132" s="65"/>
      <c r="UPX132" s="65"/>
      <c r="UPZ132" s="65"/>
      <c r="UQB132" s="65"/>
      <c r="UQD132" s="65"/>
      <c r="UQF132" s="65"/>
      <c r="UQH132" s="65"/>
      <c r="UQJ132" s="65"/>
      <c r="UQL132" s="65"/>
      <c r="UQN132" s="65"/>
      <c r="UQP132" s="65"/>
      <c r="UQR132" s="65"/>
      <c r="UQT132" s="65"/>
      <c r="UQV132" s="65"/>
      <c r="UQX132" s="65"/>
      <c r="UQZ132" s="65"/>
      <c r="URB132" s="65"/>
      <c r="URD132" s="65"/>
      <c r="URF132" s="65"/>
      <c r="URH132" s="65"/>
      <c r="URJ132" s="65"/>
      <c r="URL132" s="65"/>
      <c r="URN132" s="65"/>
      <c r="URP132" s="65"/>
      <c r="URR132" s="65"/>
      <c r="URT132" s="65"/>
      <c r="URV132" s="65"/>
      <c r="URX132" s="65"/>
      <c r="URZ132" s="65"/>
      <c r="USB132" s="65"/>
      <c r="USD132" s="65"/>
      <c r="USF132" s="65"/>
      <c r="USH132" s="65"/>
      <c r="USJ132" s="65"/>
      <c r="USL132" s="65"/>
      <c r="USN132" s="65"/>
      <c r="USP132" s="65"/>
      <c r="USR132" s="65"/>
      <c r="UST132" s="65"/>
      <c r="USV132" s="65"/>
      <c r="USX132" s="65"/>
      <c r="USZ132" s="65"/>
      <c r="UTB132" s="65"/>
      <c r="UTD132" s="65"/>
      <c r="UTF132" s="65"/>
      <c r="UTH132" s="65"/>
      <c r="UTJ132" s="65"/>
      <c r="UTL132" s="65"/>
      <c r="UTN132" s="65"/>
      <c r="UTP132" s="65"/>
      <c r="UTR132" s="65"/>
      <c r="UTT132" s="65"/>
      <c r="UTV132" s="65"/>
      <c r="UTX132" s="65"/>
      <c r="UTZ132" s="65"/>
      <c r="UUB132" s="65"/>
      <c r="UUD132" s="65"/>
      <c r="UUF132" s="65"/>
      <c r="UUH132" s="65"/>
      <c r="UUJ132" s="65"/>
      <c r="UUL132" s="65"/>
      <c r="UUN132" s="65"/>
      <c r="UUP132" s="65"/>
      <c r="UUR132" s="65"/>
      <c r="UUT132" s="65"/>
      <c r="UUV132" s="65"/>
      <c r="UUX132" s="65"/>
      <c r="UUZ132" s="65"/>
      <c r="UVB132" s="65"/>
      <c r="UVD132" s="65"/>
      <c r="UVF132" s="65"/>
      <c r="UVH132" s="65"/>
      <c r="UVJ132" s="65"/>
      <c r="UVL132" s="65"/>
      <c r="UVN132" s="65"/>
      <c r="UVP132" s="65"/>
      <c r="UVR132" s="65"/>
      <c r="UVT132" s="65"/>
      <c r="UVV132" s="65"/>
      <c r="UVX132" s="65"/>
      <c r="UVZ132" s="65"/>
      <c r="UWB132" s="65"/>
      <c r="UWD132" s="65"/>
      <c r="UWF132" s="65"/>
      <c r="UWH132" s="65"/>
      <c r="UWJ132" s="65"/>
      <c r="UWL132" s="65"/>
      <c r="UWN132" s="65"/>
      <c r="UWP132" s="65"/>
      <c r="UWR132" s="65"/>
      <c r="UWT132" s="65"/>
      <c r="UWV132" s="65"/>
      <c r="UWX132" s="65"/>
      <c r="UWZ132" s="65"/>
      <c r="UXB132" s="65"/>
      <c r="UXD132" s="65"/>
      <c r="UXF132" s="65"/>
      <c r="UXH132" s="65"/>
      <c r="UXJ132" s="65"/>
      <c r="UXL132" s="65"/>
      <c r="UXN132" s="65"/>
      <c r="UXP132" s="65"/>
      <c r="UXR132" s="65"/>
      <c r="UXT132" s="65"/>
      <c r="UXV132" s="65"/>
      <c r="UXX132" s="65"/>
      <c r="UXZ132" s="65"/>
      <c r="UYB132" s="65"/>
      <c r="UYD132" s="65"/>
      <c r="UYF132" s="65"/>
      <c r="UYH132" s="65"/>
      <c r="UYJ132" s="65"/>
      <c r="UYL132" s="65"/>
      <c r="UYN132" s="65"/>
      <c r="UYP132" s="65"/>
      <c r="UYR132" s="65"/>
      <c r="UYT132" s="65"/>
      <c r="UYV132" s="65"/>
      <c r="UYX132" s="65"/>
      <c r="UYZ132" s="65"/>
      <c r="UZB132" s="65"/>
      <c r="UZD132" s="65"/>
      <c r="UZF132" s="65"/>
      <c r="UZH132" s="65"/>
      <c r="UZJ132" s="65"/>
      <c r="UZL132" s="65"/>
      <c r="UZN132" s="65"/>
      <c r="UZP132" s="65"/>
      <c r="UZR132" s="65"/>
      <c r="UZT132" s="65"/>
      <c r="UZV132" s="65"/>
      <c r="UZX132" s="65"/>
      <c r="UZZ132" s="65"/>
      <c r="VAB132" s="65"/>
      <c r="VAD132" s="65"/>
      <c r="VAF132" s="65"/>
      <c r="VAH132" s="65"/>
      <c r="VAJ132" s="65"/>
      <c r="VAL132" s="65"/>
      <c r="VAN132" s="65"/>
      <c r="VAP132" s="65"/>
      <c r="VAR132" s="65"/>
      <c r="VAT132" s="65"/>
      <c r="VAV132" s="65"/>
      <c r="VAX132" s="65"/>
      <c r="VAZ132" s="65"/>
      <c r="VBB132" s="65"/>
      <c r="VBD132" s="65"/>
      <c r="VBF132" s="65"/>
      <c r="VBH132" s="65"/>
      <c r="VBJ132" s="65"/>
      <c r="VBL132" s="65"/>
      <c r="VBN132" s="65"/>
      <c r="VBP132" s="65"/>
      <c r="VBR132" s="65"/>
      <c r="VBT132" s="65"/>
      <c r="VBV132" s="65"/>
      <c r="VBX132" s="65"/>
      <c r="VBZ132" s="65"/>
      <c r="VCB132" s="65"/>
      <c r="VCD132" s="65"/>
      <c r="VCF132" s="65"/>
      <c r="VCH132" s="65"/>
      <c r="VCJ132" s="65"/>
      <c r="VCL132" s="65"/>
      <c r="VCN132" s="65"/>
      <c r="VCP132" s="65"/>
      <c r="VCR132" s="65"/>
      <c r="VCT132" s="65"/>
      <c r="VCV132" s="65"/>
      <c r="VCX132" s="65"/>
      <c r="VCZ132" s="65"/>
      <c r="VDB132" s="65"/>
      <c r="VDD132" s="65"/>
      <c r="VDF132" s="65"/>
      <c r="VDH132" s="65"/>
      <c r="VDJ132" s="65"/>
      <c r="VDL132" s="65"/>
      <c r="VDN132" s="65"/>
      <c r="VDP132" s="65"/>
      <c r="VDR132" s="65"/>
      <c r="VDT132" s="65"/>
      <c r="VDV132" s="65"/>
      <c r="VDX132" s="65"/>
      <c r="VDZ132" s="65"/>
      <c r="VEB132" s="65"/>
      <c r="VED132" s="65"/>
      <c r="VEF132" s="65"/>
      <c r="VEH132" s="65"/>
      <c r="VEJ132" s="65"/>
      <c r="VEL132" s="65"/>
      <c r="VEN132" s="65"/>
      <c r="VEP132" s="65"/>
      <c r="VER132" s="65"/>
      <c r="VET132" s="65"/>
      <c r="VEV132" s="65"/>
      <c r="VEX132" s="65"/>
      <c r="VEZ132" s="65"/>
      <c r="VFB132" s="65"/>
      <c r="VFD132" s="65"/>
      <c r="VFF132" s="65"/>
      <c r="VFH132" s="65"/>
      <c r="VFJ132" s="65"/>
      <c r="VFL132" s="65"/>
      <c r="VFN132" s="65"/>
      <c r="VFP132" s="65"/>
      <c r="VFR132" s="65"/>
      <c r="VFT132" s="65"/>
      <c r="VFV132" s="65"/>
      <c r="VFX132" s="65"/>
      <c r="VFZ132" s="65"/>
      <c r="VGB132" s="65"/>
      <c r="VGD132" s="65"/>
      <c r="VGF132" s="65"/>
      <c r="VGH132" s="65"/>
      <c r="VGJ132" s="65"/>
      <c r="VGL132" s="65"/>
      <c r="VGN132" s="65"/>
      <c r="VGP132" s="65"/>
      <c r="VGR132" s="65"/>
      <c r="VGT132" s="65"/>
      <c r="VGV132" s="65"/>
      <c r="VGX132" s="65"/>
      <c r="VGZ132" s="65"/>
      <c r="VHB132" s="65"/>
      <c r="VHD132" s="65"/>
      <c r="VHF132" s="65"/>
      <c r="VHH132" s="65"/>
      <c r="VHJ132" s="65"/>
      <c r="VHL132" s="65"/>
      <c r="VHN132" s="65"/>
      <c r="VHP132" s="65"/>
      <c r="VHR132" s="65"/>
      <c r="VHT132" s="65"/>
      <c r="VHV132" s="65"/>
      <c r="VHX132" s="65"/>
      <c r="VHZ132" s="65"/>
      <c r="VIB132" s="65"/>
      <c r="VID132" s="65"/>
      <c r="VIF132" s="65"/>
      <c r="VIH132" s="65"/>
      <c r="VIJ132" s="65"/>
      <c r="VIL132" s="65"/>
      <c r="VIN132" s="65"/>
      <c r="VIP132" s="65"/>
      <c r="VIR132" s="65"/>
      <c r="VIT132" s="65"/>
      <c r="VIV132" s="65"/>
      <c r="VIX132" s="65"/>
      <c r="VIZ132" s="65"/>
      <c r="VJB132" s="65"/>
      <c r="VJD132" s="65"/>
      <c r="VJF132" s="65"/>
      <c r="VJH132" s="65"/>
      <c r="VJJ132" s="65"/>
      <c r="VJL132" s="65"/>
      <c r="VJN132" s="65"/>
      <c r="VJP132" s="65"/>
      <c r="VJR132" s="65"/>
      <c r="VJT132" s="65"/>
      <c r="VJV132" s="65"/>
      <c r="VJX132" s="65"/>
      <c r="VJZ132" s="65"/>
      <c r="VKB132" s="65"/>
      <c r="VKD132" s="65"/>
      <c r="VKF132" s="65"/>
      <c r="VKH132" s="65"/>
      <c r="VKJ132" s="65"/>
      <c r="VKL132" s="65"/>
      <c r="VKN132" s="65"/>
      <c r="VKP132" s="65"/>
      <c r="VKR132" s="65"/>
      <c r="VKT132" s="65"/>
      <c r="VKV132" s="65"/>
      <c r="VKX132" s="65"/>
      <c r="VKZ132" s="65"/>
      <c r="VLB132" s="65"/>
      <c r="VLD132" s="65"/>
      <c r="VLF132" s="65"/>
      <c r="VLH132" s="65"/>
      <c r="VLJ132" s="65"/>
      <c r="VLL132" s="65"/>
      <c r="VLN132" s="65"/>
      <c r="VLP132" s="65"/>
      <c r="VLR132" s="65"/>
      <c r="VLT132" s="65"/>
      <c r="VLV132" s="65"/>
      <c r="VLX132" s="65"/>
      <c r="VLZ132" s="65"/>
      <c r="VMB132" s="65"/>
      <c r="VMD132" s="65"/>
      <c r="VMF132" s="65"/>
      <c r="VMH132" s="65"/>
      <c r="VMJ132" s="65"/>
      <c r="VML132" s="65"/>
      <c r="VMN132" s="65"/>
      <c r="VMP132" s="65"/>
      <c r="VMR132" s="65"/>
      <c r="VMT132" s="65"/>
      <c r="VMV132" s="65"/>
      <c r="VMX132" s="65"/>
      <c r="VMZ132" s="65"/>
      <c r="VNB132" s="65"/>
      <c r="VND132" s="65"/>
      <c r="VNF132" s="65"/>
      <c r="VNH132" s="65"/>
      <c r="VNJ132" s="65"/>
      <c r="VNL132" s="65"/>
      <c r="VNN132" s="65"/>
      <c r="VNP132" s="65"/>
      <c r="VNR132" s="65"/>
      <c r="VNT132" s="65"/>
      <c r="VNV132" s="65"/>
      <c r="VNX132" s="65"/>
      <c r="VNZ132" s="65"/>
      <c r="VOB132" s="65"/>
      <c r="VOD132" s="65"/>
      <c r="VOF132" s="65"/>
      <c r="VOH132" s="65"/>
      <c r="VOJ132" s="65"/>
      <c r="VOL132" s="65"/>
      <c r="VON132" s="65"/>
      <c r="VOP132" s="65"/>
      <c r="VOR132" s="65"/>
      <c r="VOT132" s="65"/>
      <c r="VOV132" s="65"/>
      <c r="VOX132" s="65"/>
      <c r="VOZ132" s="65"/>
      <c r="VPB132" s="65"/>
      <c r="VPD132" s="65"/>
      <c r="VPF132" s="65"/>
      <c r="VPH132" s="65"/>
      <c r="VPJ132" s="65"/>
      <c r="VPL132" s="65"/>
      <c r="VPN132" s="65"/>
      <c r="VPP132" s="65"/>
      <c r="VPR132" s="65"/>
      <c r="VPT132" s="65"/>
      <c r="VPV132" s="65"/>
      <c r="VPX132" s="65"/>
      <c r="VPZ132" s="65"/>
      <c r="VQB132" s="65"/>
      <c r="VQD132" s="65"/>
      <c r="VQF132" s="65"/>
      <c r="VQH132" s="65"/>
      <c r="VQJ132" s="65"/>
      <c r="VQL132" s="65"/>
      <c r="VQN132" s="65"/>
      <c r="VQP132" s="65"/>
      <c r="VQR132" s="65"/>
      <c r="VQT132" s="65"/>
      <c r="VQV132" s="65"/>
      <c r="VQX132" s="65"/>
      <c r="VQZ132" s="65"/>
      <c r="VRB132" s="65"/>
      <c r="VRD132" s="65"/>
      <c r="VRF132" s="65"/>
      <c r="VRH132" s="65"/>
      <c r="VRJ132" s="65"/>
      <c r="VRL132" s="65"/>
      <c r="VRN132" s="65"/>
      <c r="VRP132" s="65"/>
      <c r="VRR132" s="65"/>
      <c r="VRT132" s="65"/>
      <c r="VRV132" s="65"/>
      <c r="VRX132" s="65"/>
      <c r="VRZ132" s="65"/>
      <c r="VSB132" s="65"/>
      <c r="VSD132" s="65"/>
      <c r="VSF132" s="65"/>
      <c r="VSH132" s="65"/>
      <c r="VSJ132" s="65"/>
      <c r="VSL132" s="65"/>
      <c r="VSN132" s="65"/>
      <c r="VSP132" s="65"/>
      <c r="VSR132" s="65"/>
      <c r="VST132" s="65"/>
      <c r="VSV132" s="65"/>
      <c r="VSX132" s="65"/>
      <c r="VSZ132" s="65"/>
      <c r="VTB132" s="65"/>
      <c r="VTD132" s="65"/>
      <c r="VTF132" s="65"/>
      <c r="VTH132" s="65"/>
      <c r="VTJ132" s="65"/>
      <c r="VTL132" s="65"/>
      <c r="VTN132" s="65"/>
      <c r="VTP132" s="65"/>
      <c r="VTR132" s="65"/>
      <c r="VTT132" s="65"/>
      <c r="VTV132" s="65"/>
      <c r="VTX132" s="65"/>
      <c r="VTZ132" s="65"/>
      <c r="VUB132" s="65"/>
      <c r="VUD132" s="65"/>
      <c r="VUF132" s="65"/>
      <c r="VUH132" s="65"/>
      <c r="VUJ132" s="65"/>
      <c r="VUL132" s="65"/>
      <c r="VUN132" s="65"/>
      <c r="VUP132" s="65"/>
      <c r="VUR132" s="65"/>
      <c r="VUT132" s="65"/>
      <c r="VUV132" s="65"/>
      <c r="VUX132" s="65"/>
      <c r="VUZ132" s="65"/>
      <c r="VVB132" s="65"/>
      <c r="VVD132" s="65"/>
      <c r="VVF132" s="65"/>
      <c r="VVH132" s="65"/>
      <c r="VVJ132" s="65"/>
      <c r="VVL132" s="65"/>
      <c r="VVN132" s="65"/>
      <c r="VVP132" s="65"/>
      <c r="VVR132" s="65"/>
      <c r="VVT132" s="65"/>
      <c r="VVV132" s="65"/>
      <c r="VVX132" s="65"/>
      <c r="VVZ132" s="65"/>
      <c r="VWB132" s="65"/>
      <c r="VWD132" s="65"/>
      <c r="VWF132" s="65"/>
      <c r="VWH132" s="65"/>
      <c r="VWJ132" s="65"/>
      <c r="VWL132" s="65"/>
      <c r="VWN132" s="65"/>
      <c r="VWP132" s="65"/>
      <c r="VWR132" s="65"/>
      <c r="VWT132" s="65"/>
      <c r="VWV132" s="65"/>
      <c r="VWX132" s="65"/>
      <c r="VWZ132" s="65"/>
      <c r="VXB132" s="65"/>
      <c r="VXD132" s="65"/>
      <c r="VXF132" s="65"/>
      <c r="VXH132" s="65"/>
      <c r="VXJ132" s="65"/>
      <c r="VXL132" s="65"/>
      <c r="VXN132" s="65"/>
      <c r="VXP132" s="65"/>
      <c r="VXR132" s="65"/>
      <c r="VXT132" s="65"/>
      <c r="VXV132" s="65"/>
      <c r="VXX132" s="65"/>
      <c r="VXZ132" s="65"/>
      <c r="VYB132" s="65"/>
      <c r="VYD132" s="65"/>
      <c r="VYF132" s="65"/>
      <c r="VYH132" s="65"/>
      <c r="VYJ132" s="65"/>
      <c r="VYL132" s="65"/>
      <c r="VYN132" s="65"/>
      <c r="VYP132" s="65"/>
      <c r="VYR132" s="65"/>
      <c r="VYT132" s="65"/>
      <c r="VYV132" s="65"/>
      <c r="VYX132" s="65"/>
      <c r="VYZ132" s="65"/>
      <c r="VZB132" s="65"/>
      <c r="VZD132" s="65"/>
      <c r="VZF132" s="65"/>
      <c r="VZH132" s="65"/>
      <c r="VZJ132" s="65"/>
      <c r="VZL132" s="65"/>
      <c r="VZN132" s="65"/>
      <c r="VZP132" s="65"/>
      <c r="VZR132" s="65"/>
      <c r="VZT132" s="65"/>
      <c r="VZV132" s="65"/>
      <c r="VZX132" s="65"/>
      <c r="VZZ132" s="65"/>
      <c r="WAB132" s="65"/>
      <c r="WAD132" s="65"/>
      <c r="WAF132" s="65"/>
      <c r="WAH132" s="65"/>
      <c r="WAJ132" s="65"/>
      <c r="WAL132" s="65"/>
      <c r="WAN132" s="65"/>
      <c r="WAP132" s="65"/>
      <c r="WAR132" s="65"/>
      <c r="WAT132" s="65"/>
      <c r="WAV132" s="65"/>
      <c r="WAX132" s="65"/>
      <c r="WAZ132" s="65"/>
      <c r="WBB132" s="65"/>
      <c r="WBD132" s="65"/>
      <c r="WBF132" s="65"/>
      <c r="WBH132" s="65"/>
      <c r="WBJ132" s="65"/>
      <c r="WBL132" s="65"/>
      <c r="WBN132" s="65"/>
      <c r="WBP132" s="65"/>
      <c r="WBR132" s="65"/>
      <c r="WBT132" s="65"/>
      <c r="WBV132" s="65"/>
      <c r="WBX132" s="65"/>
      <c r="WBZ132" s="65"/>
      <c r="WCB132" s="65"/>
      <c r="WCD132" s="65"/>
      <c r="WCF132" s="65"/>
      <c r="WCH132" s="65"/>
      <c r="WCJ132" s="65"/>
      <c r="WCL132" s="65"/>
      <c r="WCN132" s="65"/>
      <c r="WCP132" s="65"/>
      <c r="WCR132" s="65"/>
      <c r="WCT132" s="65"/>
      <c r="WCV132" s="65"/>
      <c r="WCX132" s="65"/>
      <c r="WCZ132" s="65"/>
      <c r="WDB132" s="65"/>
      <c r="WDD132" s="65"/>
      <c r="WDF132" s="65"/>
      <c r="WDH132" s="65"/>
      <c r="WDJ132" s="65"/>
      <c r="WDL132" s="65"/>
      <c r="WDN132" s="65"/>
      <c r="WDP132" s="65"/>
      <c r="WDR132" s="65"/>
      <c r="WDT132" s="65"/>
      <c r="WDV132" s="65"/>
      <c r="WDX132" s="65"/>
      <c r="WDZ132" s="65"/>
      <c r="WEB132" s="65"/>
      <c r="WED132" s="65"/>
      <c r="WEF132" s="65"/>
      <c r="WEH132" s="65"/>
      <c r="WEJ132" s="65"/>
      <c r="WEL132" s="65"/>
      <c r="WEN132" s="65"/>
      <c r="WEP132" s="65"/>
      <c r="WER132" s="65"/>
      <c r="WET132" s="65"/>
      <c r="WEV132" s="65"/>
      <c r="WEX132" s="65"/>
      <c r="WEZ132" s="65"/>
      <c r="WFB132" s="65"/>
      <c r="WFD132" s="65"/>
      <c r="WFF132" s="65"/>
      <c r="WFH132" s="65"/>
      <c r="WFJ132" s="65"/>
      <c r="WFL132" s="65"/>
      <c r="WFN132" s="65"/>
      <c r="WFP132" s="65"/>
      <c r="WFR132" s="65"/>
      <c r="WFT132" s="65"/>
      <c r="WFV132" s="65"/>
      <c r="WFX132" s="65"/>
      <c r="WFZ132" s="65"/>
      <c r="WGB132" s="65"/>
      <c r="WGD132" s="65"/>
      <c r="WGF132" s="65"/>
      <c r="WGH132" s="65"/>
      <c r="WGJ132" s="65"/>
      <c r="WGL132" s="65"/>
      <c r="WGN132" s="65"/>
      <c r="WGP132" s="65"/>
      <c r="WGR132" s="65"/>
      <c r="WGT132" s="65"/>
      <c r="WGV132" s="65"/>
      <c r="WGX132" s="65"/>
      <c r="WGZ132" s="65"/>
      <c r="WHB132" s="65"/>
      <c r="WHD132" s="65"/>
      <c r="WHF132" s="65"/>
      <c r="WHH132" s="65"/>
      <c r="WHJ132" s="65"/>
      <c r="WHL132" s="65"/>
      <c r="WHN132" s="65"/>
      <c r="WHP132" s="65"/>
      <c r="WHR132" s="65"/>
      <c r="WHT132" s="65"/>
      <c r="WHV132" s="65"/>
      <c r="WHX132" s="65"/>
      <c r="WHZ132" s="65"/>
      <c r="WIB132" s="65"/>
      <c r="WID132" s="65"/>
      <c r="WIF132" s="65"/>
      <c r="WIH132" s="65"/>
      <c r="WIJ132" s="65"/>
      <c r="WIL132" s="65"/>
      <c r="WIN132" s="65"/>
      <c r="WIP132" s="65"/>
      <c r="WIR132" s="65"/>
      <c r="WIT132" s="65"/>
      <c r="WIV132" s="65"/>
      <c r="WIX132" s="65"/>
      <c r="WIZ132" s="65"/>
      <c r="WJB132" s="65"/>
      <c r="WJD132" s="65"/>
      <c r="WJF132" s="65"/>
      <c r="WJH132" s="65"/>
      <c r="WJJ132" s="65"/>
      <c r="WJL132" s="65"/>
      <c r="WJN132" s="65"/>
      <c r="WJP132" s="65"/>
      <c r="WJR132" s="65"/>
      <c r="WJT132" s="65"/>
      <c r="WJV132" s="65"/>
      <c r="WJX132" s="65"/>
      <c r="WJZ132" s="65"/>
      <c r="WKB132" s="65"/>
      <c r="WKD132" s="65"/>
      <c r="WKF132" s="65"/>
      <c r="WKH132" s="65"/>
      <c r="WKJ132" s="65"/>
      <c r="WKL132" s="65"/>
      <c r="WKN132" s="65"/>
      <c r="WKP132" s="65"/>
      <c r="WKR132" s="65"/>
      <c r="WKT132" s="65"/>
      <c r="WKV132" s="65"/>
      <c r="WKX132" s="65"/>
      <c r="WKZ132" s="65"/>
      <c r="WLB132" s="65"/>
      <c r="WLD132" s="65"/>
      <c r="WLF132" s="65"/>
      <c r="WLH132" s="65"/>
      <c r="WLJ132" s="65"/>
      <c r="WLL132" s="65"/>
      <c r="WLN132" s="65"/>
      <c r="WLP132" s="65"/>
      <c r="WLR132" s="65"/>
      <c r="WLT132" s="65"/>
      <c r="WLV132" s="65"/>
      <c r="WLX132" s="65"/>
      <c r="WLZ132" s="65"/>
      <c r="WMB132" s="65"/>
      <c r="WMD132" s="65"/>
      <c r="WMF132" s="65"/>
      <c r="WMH132" s="65"/>
      <c r="WMJ132" s="65"/>
      <c r="WML132" s="65"/>
      <c r="WMN132" s="65"/>
      <c r="WMP132" s="65"/>
      <c r="WMR132" s="65"/>
      <c r="WMT132" s="65"/>
      <c r="WMV132" s="65"/>
      <c r="WMX132" s="65"/>
      <c r="WMZ132" s="65"/>
      <c r="WNB132" s="65"/>
      <c r="WND132" s="65"/>
      <c r="WNF132" s="65"/>
      <c r="WNH132" s="65"/>
      <c r="WNJ132" s="65"/>
      <c r="WNL132" s="65"/>
      <c r="WNN132" s="65"/>
      <c r="WNP132" s="65"/>
      <c r="WNR132" s="65"/>
      <c r="WNT132" s="65"/>
      <c r="WNV132" s="65"/>
      <c r="WNX132" s="65"/>
      <c r="WNZ132" s="65"/>
      <c r="WOB132" s="65"/>
      <c r="WOD132" s="65"/>
      <c r="WOF132" s="65"/>
      <c r="WOH132" s="65"/>
      <c r="WOJ132" s="65"/>
      <c r="WOL132" s="65"/>
      <c r="WON132" s="65"/>
      <c r="WOP132" s="65"/>
      <c r="WOR132" s="65"/>
      <c r="WOT132" s="65"/>
      <c r="WOV132" s="65"/>
      <c r="WOX132" s="65"/>
      <c r="WOZ132" s="65"/>
      <c r="WPB132" s="65"/>
      <c r="WPD132" s="65"/>
      <c r="WPF132" s="65"/>
      <c r="WPH132" s="65"/>
      <c r="WPJ132" s="65"/>
      <c r="WPL132" s="65"/>
      <c r="WPN132" s="65"/>
      <c r="WPP132" s="65"/>
      <c r="WPR132" s="65"/>
      <c r="WPT132" s="65"/>
      <c r="WPV132" s="65"/>
      <c r="WPX132" s="65"/>
      <c r="WPZ132" s="65"/>
      <c r="WQB132" s="65"/>
      <c r="WQD132" s="65"/>
      <c r="WQF132" s="65"/>
      <c r="WQH132" s="65"/>
      <c r="WQJ132" s="65"/>
      <c r="WQL132" s="65"/>
      <c r="WQN132" s="65"/>
      <c r="WQP132" s="65"/>
      <c r="WQR132" s="65"/>
      <c r="WQT132" s="65"/>
      <c r="WQV132" s="65"/>
      <c r="WQX132" s="65"/>
      <c r="WQZ132" s="65"/>
      <c r="WRB132" s="65"/>
      <c r="WRD132" s="65"/>
      <c r="WRF132" s="65"/>
      <c r="WRH132" s="65"/>
      <c r="WRJ132" s="65"/>
      <c r="WRL132" s="65"/>
      <c r="WRN132" s="65"/>
      <c r="WRP132" s="65"/>
      <c r="WRR132" s="65"/>
      <c r="WRT132" s="65"/>
      <c r="WRV132" s="65"/>
      <c r="WRX132" s="65"/>
      <c r="WRZ132" s="65"/>
      <c r="WSB132" s="65"/>
      <c r="WSD132" s="65"/>
      <c r="WSF132" s="65"/>
      <c r="WSH132" s="65"/>
      <c r="WSJ132" s="65"/>
      <c r="WSL132" s="65"/>
      <c r="WSN132" s="65"/>
      <c r="WSP132" s="65"/>
      <c r="WSR132" s="65"/>
      <c r="WST132" s="65"/>
      <c r="WSV132" s="65"/>
      <c r="WSX132" s="65"/>
      <c r="WSZ132" s="65"/>
      <c r="WTB132" s="65"/>
      <c r="WTD132" s="65"/>
      <c r="WTF132" s="65"/>
      <c r="WTH132" s="65"/>
      <c r="WTJ132" s="65"/>
      <c r="WTL132" s="65"/>
      <c r="WTN132" s="65"/>
      <c r="WTP132" s="65"/>
      <c r="WTR132" s="65"/>
      <c r="WTT132" s="65"/>
      <c r="WTV132" s="65"/>
      <c r="WTX132" s="65"/>
      <c r="WTZ132" s="65"/>
      <c r="WUB132" s="65"/>
      <c r="WUD132" s="65"/>
      <c r="WUF132" s="65"/>
      <c r="WUH132" s="65"/>
      <c r="WUJ132" s="65"/>
      <c r="WUL132" s="65"/>
      <c r="WUN132" s="65"/>
      <c r="WUP132" s="65"/>
      <c r="WUR132" s="65"/>
      <c r="WUT132" s="65"/>
      <c r="WUV132" s="65"/>
      <c r="WUX132" s="65"/>
      <c r="WUZ132" s="65"/>
      <c r="WVB132" s="65"/>
      <c r="WVD132" s="65"/>
      <c r="WVF132" s="65"/>
      <c r="WVH132" s="65"/>
      <c r="WVJ132" s="65"/>
      <c r="WVL132" s="65"/>
      <c r="WVN132" s="65"/>
      <c r="WVP132" s="65"/>
      <c r="WVR132" s="65"/>
      <c r="WVT132" s="65"/>
      <c r="WVV132" s="65"/>
      <c r="WVX132" s="65"/>
      <c r="WVZ132" s="65"/>
      <c r="WWB132" s="65"/>
      <c r="WWD132" s="65"/>
      <c r="WWF132" s="65"/>
      <c r="WWH132" s="65"/>
      <c r="WWJ132" s="65"/>
      <c r="WWL132" s="65"/>
      <c r="WWN132" s="65"/>
      <c r="WWP132" s="65"/>
      <c r="WWR132" s="65"/>
      <c r="WWT132" s="65"/>
      <c r="WWV132" s="65"/>
      <c r="WWX132" s="65"/>
      <c r="WWZ132" s="65"/>
      <c r="WXB132" s="65"/>
      <c r="WXD132" s="65"/>
      <c r="WXF132" s="65"/>
      <c r="WXH132" s="65"/>
      <c r="WXJ132" s="65"/>
      <c r="WXL132" s="65"/>
      <c r="WXN132" s="65"/>
      <c r="WXP132" s="65"/>
      <c r="WXR132" s="65"/>
      <c r="WXT132" s="65"/>
      <c r="WXV132" s="65"/>
      <c r="WXX132" s="65"/>
      <c r="WXZ132" s="65"/>
      <c r="WYB132" s="65"/>
      <c r="WYD132" s="65"/>
      <c r="WYF132" s="65"/>
      <c r="WYH132" s="65"/>
      <c r="WYJ132" s="65"/>
      <c r="WYL132" s="65"/>
      <c r="WYN132" s="65"/>
      <c r="WYP132" s="65"/>
      <c r="WYR132" s="65"/>
      <c r="WYT132" s="65"/>
      <c r="WYV132" s="65"/>
      <c r="WYX132" s="65"/>
      <c r="WYZ132" s="65"/>
      <c r="WZB132" s="65"/>
      <c r="WZD132" s="65"/>
      <c r="WZF132" s="65"/>
      <c r="WZH132" s="65"/>
      <c r="WZJ132" s="65"/>
      <c r="WZL132" s="65"/>
      <c r="WZN132" s="65"/>
      <c r="WZP132" s="65"/>
      <c r="WZR132" s="65"/>
      <c r="WZT132" s="65"/>
      <c r="WZV132" s="65"/>
      <c r="WZX132" s="65"/>
      <c r="WZZ132" s="65"/>
      <c r="XAB132" s="65"/>
      <c r="XAD132" s="65"/>
      <c r="XAF132" s="65"/>
      <c r="XAH132" s="65"/>
      <c r="XAJ132" s="65"/>
      <c r="XAL132" s="65"/>
      <c r="XAN132" s="65"/>
      <c r="XAP132" s="65"/>
      <c r="XAR132" s="65"/>
      <c r="XAT132" s="65"/>
      <c r="XAV132" s="65"/>
      <c r="XAX132" s="65"/>
      <c r="XAZ132" s="65"/>
      <c r="XBB132" s="65"/>
      <c r="XBD132" s="65"/>
      <c r="XBF132" s="65"/>
      <c r="XBH132" s="65"/>
      <c r="XBJ132" s="65"/>
      <c r="XBL132" s="65"/>
      <c r="XBN132" s="65"/>
      <c r="XBP132" s="65"/>
      <c r="XBR132" s="65"/>
      <c r="XBT132" s="65"/>
      <c r="XBV132" s="65"/>
      <c r="XBX132" s="65"/>
      <c r="XBZ132" s="65"/>
      <c r="XCB132" s="65"/>
      <c r="XCD132" s="65"/>
      <c r="XCF132" s="65"/>
      <c r="XCH132" s="65"/>
      <c r="XCJ132" s="65"/>
      <c r="XCL132" s="65"/>
      <c r="XCN132" s="65"/>
      <c r="XCP132" s="65"/>
      <c r="XCR132" s="65"/>
      <c r="XCT132" s="65"/>
      <c r="XCV132" s="65"/>
      <c r="XCX132" s="65"/>
      <c r="XCZ132" s="65"/>
      <c r="XDB132" s="65"/>
      <c r="XDD132" s="65"/>
      <c r="XDF132" s="65"/>
      <c r="XDH132" s="65"/>
      <c r="XDJ132" s="65"/>
      <c r="XDL132" s="65"/>
      <c r="XDN132" s="65"/>
      <c r="XDP132" s="65"/>
      <c r="XDR132" s="65"/>
      <c r="XDT132" s="65"/>
      <c r="XDV132" s="65"/>
      <c r="XDX132" s="65"/>
      <c r="XDZ132" s="65"/>
      <c r="XEB132" s="65"/>
      <c r="XED132" s="65"/>
      <c r="XEF132" s="65"/>
      <c r="XEH132" s="65"/>
      <c r="XEJ132" s="65"/>
      <c r="XEL132" s="65"/>
      <c r="XEN132" s="65"/>
      <c r="XEP132" s="65"/>
      <c r="XER132" s="65"/>
      <c r="XET132" s="65"/>
      <c r="XEV132" s="65"/>
      <c r="XEX132" s="65"/>
      <c r="XEZ132" s="65"/>
      <c r="XFB132" s="65"/>
    </row>
    <row r="133" spans="1:1024 1026:2048 2050:3072 3074:4096 4098:5120 5122:6144 6146:7168 7170:8192 8194:9216 9218:10240 10242:11264 11266:12288 12290:13312 13314:14336 14338:15360 15362:16382" x14ac:dyDescent="0.3">
      <c r="C133" s="64"/>
      <c r="D133" s="65"/>
      <c r="E133" s="64"/>
      <c r="F133" s="65"/>
      <c r="G133" s="64"/>
      <c r="H133" s="65"/>
      <c r="I133" s="64"/>
      <c r="J133" s="65"/>
      <c r="K133" s="64"/>
      <c r="L133" s="65"/>
      <c r="M133" s="64"/>
      <c r="N133" s="65"/>
      <c r="O133" s="64"/>
      <c r="P133" s="65"/>
      <c r="Q133" s="64"/>
      <c r="R133" s="65"/>
      <c r="S133" s="64"/>
      <c r="T133" s="65"/>
      <c r="U133" s="64"/>
      <c r="V133" s="65"/>
      <c r="W133" s="64"/>
      <c r="X133" s="65"/>
      <c r="Y133" s="64"/>
      <c r="Z133" s="65"/>
      <c r="AA133" s="64"/>
      <c r="AB133" s="65"/>
      <c r="AC133" s="64"/>
      <c r="AD133" s="65"/>
      <c r="AE133" s="64"/>
      <c r="AF133" s="65"/>
      <c r="AG133" s="64"/>
      <c r="AH133" s="65"/>
      <c r="AI133" s="64"/>
      <c r="AJ133" s="65"/>
      <c r="AK133" s="64"/>
      <c r="AL133" s="65"/>
      <c r="AM133" s="64"/>
      <c r="AN133" s="65"/>
      <c r="AO133" s="64"/>
      <c r="AP133" s="65"/>
      <c r="AQ133" s="64"/>
      <c r="AR133" s="65"/>
      <c r="AS133" s="64"/>
      <c r="AT133" s="65"/>
      <c r="AU133" s="64"/>
      <c r="AV133" s="65"/>
      <c r="AW133" s="64"/>
      <c r="AX133" s="65"/>
      <c r="AY133" s="64"/>
      <c r="AZ133" s="65"/>
      <c r="BA133" s="64"/>
      <c r="BB133" s="65"/>
      <c r="BC133" s="64"/>
      <c r="BD133" s="65"/>
      <c r="BE133" s="64"/>
      <c r="BF133" s="65"/>
      <c r="BH133" s="108"/>
      <c r="BJ133" s="65"/>
      <c r="BL133" s="65"/>
      <c r="BN133" s="65"/>
      <c r="BP133" s="65"/>
      <c r="BR133" s="65"/>
      <c r="BT133" s="65"/>
      <c r="BV133" s="65"/>
      <c r="BX133" s="65"/>
      <c r="BZ133" s="65"/>
      <c r="CB133" s="65"/>
      <c r="CD133" s="65"/>
      <c r="CF133" s="65"/>
      <c r="CH133" s="65"/>
      <c r="CJ133" s="65"/>
      <c r="CL133" s="65"/>
      <c r="CN133" s="65"/>
      <c r="CP133" s="65"/>
      <c r="CR133" s="65"/>
      <c r="CT133" s="65"/>
      <c r="CV133" s="65"/>
      <c r="CX133" s="65"/>
      <c r="CZ133" s="65"/>
      <c r="DB133" s="65"/>
      <c r="DD133" s="65"/>
      <c r="DF133" s="65"/>
      <c r="DH133" s="65"/>
      <c r="DJ133" s="65"/>
      <c r="DL133" s="65"/>
      <c r="DN133" s="65"/>
      <c r="DP133" s="65"/>
      <c r="DR133" s="65"/>
      <c r="DT133" s="65"/>
      <c r="DV133" s="65"/>
      <c r="DX133" s="65"/>
      <c r="DZ133" s="65"/>
      <c r="EB133" s="65"/>
      <c r="ED133" s="65"/>
      <c r="EF133" s="65"/>
      <c r="EH133" s="65"/>
      <c r="EJ133" s="65"/>
      <c r="EL133" s="65"/>
      <c r="EN133" s="65"/>
      <c r="EP133" s="65"/>
      <c r="ER133" s="65"/>
      <c r="ET133" s="65"/>
      <c r="EV133" s="65"/>
      <c r="EX133" s="65"/>
      <c r="EZ133" s="65"/>
      <c r="FB133" s="65"/>
      <c r="FD133" s="65"/>
      <c r="FF133" s="65"/>
      <c r="FH133" s="65"/>
      <c r="FJ133" s="65"/>
      <c r="FL133" s="65"/>
      <c r="FN133" s="65"/>
      <c r="FP133" s="65"/>
      <c r="FR133" s="65"/>
      <c r="FT133" s="65"/>
      <c r="FV133" s="65"/>
      <c r="FX133" s="65"/>
      <c r="FZ133" s="65"/>
      <c r="GB133" s="65"/>
      <c r="GD133" s="65"/>
      <c r="GF133" s="65"/>
      <c r="GH133" s="65"/>
      <c r="GJ133" s="65"/>
      <c r="GL133" s="65"/>
      <c r="GN133" s="65"/>
      <c r="GP133" s="65"/>
      <c r="GR133" s="65"/>
      <c r="GT133" s="65"/>
      <c r="GV133" s="65"/>
      <c r="GX133" s="65"/>
      <c r="GZ133" s="65"/>
      <c r="HB133" s="65"/>
      <c r="HD133" s="65"/>
      <c r="HF133" s="65"/>
      <c r="HH133" s="65"/>
      <c r="HJ133" s="65"/>
      <c r="HL133" s="65"/>
      <c r="HN133" s="65"/>
      <c r="HP133" s="65"/>
      <c r="HR133" s="65"/>
      <c r="HT133" s="65"/>
      <c r="HV133" s="65"/>
      <c r="HX133" s="65"/>
      <c r="HZ133" s="65"/>
      <c r="IB133" s="65"/>
      <c r="ID133" s="65"/>
      <c r="IF133" s="65"/>
      <c r="IH133" s="65"/>
      <c r="IJ133" s="65"/>
      <c r="IL133" s="65"/>
      <c r="IN133" s="65"/>
      <c r="IP133" s="65"/>
      <c r="IR133" s="65"/>
      <c r="IT133" s="65"/>
      <c r="IV133" s="65"/>
      <c r="IX133" s="65"/>
      <c r="IZ133" s="65"/>
      <c r="JB133" s="65"/>
      <c r="JD133" s="65"/>
      <c r="JF133" s="65"/>
      <c r="JH133" s="65"/>
      <c r="JJ133" s="65"/>
      <c r="JL133" s="65"/>
      <c r="JN133" s="65"/>
      <c r="JP133" s="65"/>
      <c r="JR133" s="65"/>
      <c r="JT133" s="65"/>
      <c r="JV133" s="65"/>
      <c r="JX133" s="65"/>
      <c r="JZ133" s="65"/>
      <c r="KB133" s="65"/>
      <c r="KD133" s="65"/>
      <c r="KF133" s="65"/>
      <c r="KH133" s="65"/>
      <c r="KJ133" s="65"/>
      <c r="KL133" s="65"/>
      <c r="KN133" s="65"/>
      <c r="KP133" s="65"/>
      <c r="KR133" s="65"/>
      <c r="KT133" s="65"/>
      <c r="KV133" s="65"/>
      <c r="KX133" s="65"/>
      <c r="KZ133" s="65"/>
      <c r="LB133" s="65"/>
      <c r="LD133" s="65"/>
      <c r="LF133" s="65"/>
      <c r="LH133" s="65"/>
      <c r="LJ133" s="65"/>
      <c r="LL133" s="65"/>
      <c r="LN133" s="65"/>
      <c r="LP133" s="65"/>
      <c r="LR133" s="65"/>
      <c r="LT133" s="65"/>
      <c r="LV133" s="65"/>
      <c r="LX133" s="65"/>
      <c r="LZ133" s="65"/>
      <c r="MB133" s="65"/>
      <c r="MD133" s="65"/>
      <c r="MF133" s="65"/>
      <c r="MH133" s="65"/>
      <c r="MJ133" s="65"/>
      <c r="ML133" s="65"/>
      <c r="MN133" s="65"/>
      <c r="MP133" s="65"/>
      <c r="MR133" s="65"/>
      <c r="MT133" s="65"/>
      <c r="MV133" s="65"/>
      <c r="MX133" s="65"/>
      <c r="MZ133" s="65"/>
      <c r="NB133" s="65"/>
      <c r="ND133" s="65"/>
      <c r="NF133" s="65"/>
      <c r="NH133" s="65"/>
      <c r="NJ133" s="65"/>
      <c r="NL133" s="65"/>
      <c r="NN133" s="65"/>
      <c r="NP133" s="65"/>
      <c r="NR133" s="65"/>
      <c r="NT133" s="65"/>
      <c r="NV133" s="65"/>
      <c r="NX133" s="65"/>
      <c r="NZ133" s="65"/>
      <c r="OB133" s="65"/>
      <c r="OD133" s="65"/>
      <c r="OF133" s="65"/>
      <c r="OH133" s="65"/>
      <c r="OJ133" s="65"/>
      <c r="OL133" s="65"/>
      <c r="ON133" s="65"/>
      <c r="OP133" s="65"/>
      <c r="OR133" s="65"/>
      <c r="OT133" s="65"/>
      <c r="OV133" s="65"/>
      <c r="OX133" s="65"/>
      <c r="OZ133" s="65"/>
      <c r="PB133" s="65"/>
      <c r="PD133" s="65"/>
      <c r="PF133" s="65"/>
      <c r="PH133" s="65"/>
      <c r="PJ133" s="65"/>
      <c r="PL133" s="65"/>
      <c r="PN133" s="65"/>
      <c r="PP133" s="65"/>
      <c r="PR133" s="65"/>
      <c r="PT133" s="65"/>
      <c r="PV133" s="65"/>
      <c r="PX133" s="65"/>
      <c r="PZ133" s="65"/>
      <c r="QB133" s="65"/>
      <c r="QD133" s="65"/>
      <c r="QF133" s="65"/>
      <c r="QH133" s="65"/>
      <c r="QJ133" s="65"/>
      <c r="QL133" s="65"/>
      <c r="QN133" s="65"/>
      <c r="QP133" s="65"/>
      <c r="QR133" s="65"/>
      <c r="QT133" s="65"/>
      <c r="QV133" s="65"/>
      <c r="QX133" s="65"/>
      <c r="QZ133" s="65"/>
      <c r="RB133" s="65"/>
      <c r="RD133" s="65"/>
      <c r="RF133" s="65"/>
      <c r="RH133" s="65"/>
      <c r="RJ133" s="65"/>
      <c r="RL133" s="65"/>
      <c r="RN133" s="65"/>
      <c r="RP133" s="65"/>
      <c r="RR133" s="65"/>
      <c r="RT133" s="65"/>
      <c r="RV133" s="65"/>
      <c r="RX133" s="65"/>
      <c r="RZ133" s="65"/>
      <c r="SB133" s="65"/>
      <c r="SD133" s="65"/>
      <c r="SF133" s="65"/>
      <c r="SH133" s="65"/>
      <c r="SJ133" s="65"/>
      <c r="SL133" s="65"/>
      <c r="SN133" s="65"/>
      <c r="SP133" s="65"/>
      <c r="SR133" s="65"/>
      <c r="ST133" s="65"/>
      <c r="SV133" s="65"/>
      <c r="SX133" s="65"/>
      <c r="SZ133" s="65"/>
      <c r="TB133" s="65"/>
      <c r="TD133" s="65"/>
      <c r="TF133" s="65"/>
      <c r="TH133" s="65"/>
      <c r="TJ133" s="65"/>
      <c r="TL133" s="65"/>
      <c r="TN133" s="65"/>
      <c r="TP133" s="65"/>
      <c r="TR133" s="65"/>
      <c r="TT133" s="65"/>
      <c r="TV133" s="65"/>
      <c r="TX133" s="65"/>
      <c r="TZ133" s="65"/>
      <c r="UB133" s="65"/>
      <c r="UD133" s="65"/>
      <c r="UF133" s="65"/>
      <c r="UH133" s="65"/>
      <c r="UJ133" s="65"/>
      <c r="UL133" s="65"/>
      <c r="UN133" s="65"/>
      <c r="UP133" s="65"/>
      <c r="UR133" s="65"/>
      <c r="UT133" s="65"/>
      <c r="UV133" s="65"/>
      <c r="UX133" s="65"/>
      <c r="UZ133" s="65"/>
      <c r="VB133" s="65"/>
      <c r="VD133" s="65"/>
      <c r="VF133" s="65"/>
      <c r="VH133" s="65"/>
      <c r="VJ133" s="65"/>
      <c r="VL133" s="65"/>
      <c r="VN133" s="65"/>
      <c r="VP133" s="65"/>
      <c r="VR133" s="65"/>
      <c r="VT133" s="65"/>
      <c r="VV133" s="65"/>
      <c r="VX133" s="65"/>
      <c r="VZ133" s="65"/>
      <c r="WB133" s="65"/>
      <c r="WD133" s="65"/>
      <c r="WF133" s="65"/>
      <c r="WH133" s="65"/>
      <c r="WJ133" s="65"/>
      <c r="WL133" s="65"/>
      <c r="WN133" s="65"/>
      <c r="WP133" s="65"/>
      <c r="WR133" s="65"/>
      <c r="WT133" s="65"/>
      <c r="WV133" s="65"/>
      <c r="WX133" s="65"/>
      <c r="WZ133" s="65"/>
      <c r="XB133" s="65"/>
      <c r="XD133" s="65"/>
      <c r="XF133" s="65"/>
      <c r="XH133" s="65"/>
      <c r="XJ133" s="65"/>
      <c r="XL133" s="65"/>
      <c r="XN133" s="65"/>
      <c r="XP133" s="65"/>
      <c r="XR133" s="65"/>
      <c r="XT133" s="65"/>
      <c r="XV133" s="65"/>
      <c r="XX133" s="65"/>
      <c r="XZ133" s="65"/>
      <c r="YB133" s="65"/>
      <c r="YD133" s="65"/>
      <c r="YF133" s="65"/>
      <c r="YH133" s="65"/>
      <c r="YJ133" s="65"/>
      <c r="YL133" s="65"/>
      <c r="YN133" s="65"/>
      <c r="YP133" s="65"/>
      <c r="YR133" s="65"/>
      <c r="YT133" s="65"/>
      <c r="YV133" s="65"/>
      <c r="YX133" s="65"/>
      <c r="YZ133" s="65"/>
      <c r="ZB133" s="65"/>
      <c r="ZD133" s="65"/>
      <c r="ZF133" s="65"/>
      <c r="ZH133" s="65"/>
      <c r="ZJ133" s="65"/>
      <c r="ZL133" s="65"/>
      <c r="ZN133" s="65"/>
      <c r="ZP133" s="65"/>
      <c r="ZR133" s="65"/>
      <c r="ZT133" s="65"/>
      <c r="ZV133" s="65"/>
      <c r="ZX133" s="65"/>
      <c r="ZZ133" s="65"/>
      <c r="AAB133" s="65"/>
      <c r="AAD133" s="65"/>
      <c r="AAF133" s="65"/>
      <c r="AAH133" s="65"/>
      <c r="AAJ133" s="65"/>
      <c r="AAL133" s="65"/>
      <c r="AAN133" s="65"/>
      <c r="AAP133" s="65"/>
      <c r="AAR133" s="65"/>
      <c r="AAT133" s="65"/>
      <c r="AAV133" s="65"/>
      <c r="AAX133" s="65"/>
      <c r="AAZ133" s="65"/>
      <c r="ABB133" s="65"/>
      <c r="ABD133" s="65"/>
      <c r="ABF133" s="65"/>
      <c r="ABH133" s="65"/>
      <c r="ABJ133" s="65"/>
      <c r="ABL133" s="65"/>
      <c r="ABN133" s="65"/>
      <c r="ABP133" s="65"/>
      <c r="ABR133" s="65"/>
      <c r="ABT133" s="65"/>
      <c r="ABV133" s="65"/>
      <c r="ABX133" s="65"/>
      <c r="ABZ133" s="65"/>
      <c r="ACB133" s="65"/>
      <c r="ACD133" s="65"/>
      <c r="ACF133" s="65"/>
      <c r="ACH133" s="65"/>
      <c r="ACJ133" s="65"/>
      <c r="ACL133" s="65"/>
      <c r="ACN133" s="65"/>
      <c r="ACP133" s="65"/>
      <c r="ACR133" s="65"/>
      <c r="ACT133" s="65"/>
      <c r="ACV133" s="65"/>
      <c r="ACX133" s="65"/>
      <c r="ACZ133" s="65"/>
      <c r="ADB133" s="65"/>
      <c r="ADD133" s="65"/>
      <c r="ADF133" s="65"/>
      <c r="ADH133" s="65"/>
      <c r="ADJ133" s="65"/>
      <c r="ADL133" s="65"/>
      <c r="ADN133" s="65"/>
      <c r="ADP133" s="65"/>
      <c r="ADR133" s="65"/>
      <c r="ADT133" s="65"/>
      <c r="ADV133" s="65"/>
      <c r="ADX133" s="65"/>
      <c r="ADZ133" s="65"/>
      <c r="AEB133" s="65"/>
      <c r="AED133" s="65"/>
      <c r="AEF133" s="65"/>
      <c r="AEH133" s="65"/>
      <c r="AEJ133" s="65"/>
      <c r="AEL133" s="65"/>
      <c r="AEN133" s="65"/>
      <c r="AEP133" s="65"/>
      <c r="AER133" s="65"/>
      <c r="AET133" s="65"/>
      <c r="AEV133" s="65"/>
      <c r="AEX133" s="65"/>
      <c r="AEZ133" s="65"/>
      <c r="AFB133" s="65"/>
      <c r="AFD133" s="65"/>
      <c r="AFF133" s="65"/>
      <c r="AFH133" s="65"/>
      <c r="AFJ133" s="65"/>
      <c r="AFL133" s="65"/>
      <c r="AFN133" s="65"/>
      <c r="AFP133" s="65"/>
      <c r="AFR133" s="65"/>
      <c r="AFT133" s="65"/>
      <c r="AFV133" s="65"/>
      <c r="AFX133" s="65"/>
      <c r="AFZ133" s="65"/>
      <c r="AGB133" s="65"/>
      <c r="AGD133" s="65"/>
      <c r="AGF133" s="65"/>
      <c r="AGH133" s="65"/>
      <c r="AGJ133" s="65"/>
      <c r="AGL133" s="65"/>
      <c r="AGN133" s="65"/>
      <c r="AGP133" s="65"/>
      <c r="AGR133" s="65"/>
      <c r="AGT133" s="65"/>
      <c r="AGV133" s="65"/>
      <c r="AGX133" s="65"/>
      <c r="AGZ133" s="65"/>
      <c r="AHB133" s="65"/>
      <c r="AHD133" s="65"/>
      <c r="AHF133" s="65"/>
      <c r="AHH133" s="65"/>
      <c r="AHJ133" s="65"/>
      <c r="AHL133" s="65"/>
      <c r="AHN133" s="65"/>
      <c r="AHP133" s="65"/>
      <c r="AHR133" s="65"/>
      <c r="AHT133" s="65"/>
      <c r="AHV133" s="65"/>
      <c r="AHX133" s="65"/>
      <c r="AHZ133" s="65"/>
      <c r="AIB133" s="65"/>
      <c r="AID133" s="65"/>
      <c r="AIF133" s="65"/>
      <c r="AIH133" s="65"/>
      <c r="AIJ133" s="65"/>
      <c r="AIL133" s="65"/>
      <c r="AIN133" s="65"/>
      <c r="AIP133" s="65"/>
      <c r="AIR133" s="65"/>
      <c r="AIT133" s="65"/>
      <c r="AIV133" s="65"/>
      <c r="AIX133" s="65"/>
      <c r="AIZ133" s="65"/>
      <c r="AJB133" s="65"/>
      <c r="AJD133" s="65"/>
      <c r="AJF133" s="65"/>
      <c r="AJH133" s="65"/>
      <c r="AJJ133" s="65"/>
      <c r="AJL133" s="65"/>
      <c r="AJN133" s="65"/>
      <c r="AJP133" s="65"/>
      <c r="AJR133" s="65"/>
      <c r="AJT133" s="65"/>
      <c r="AJV133" s="65"/>
      <c r="AJX133" s="65"/>
      <c r="AJZ133" s="65"/>
      <c r="AKB133" s="65"/>
      <c r="AKD133" s="65"/>
      <c r="AKF133" s="65"/>
      <c r="AKH133" s="65"/>
      <c r="AKJ133" s="65"/>
      <c r="AKL133" s="65"/>
      <c r="AKN133" s="65"/>
      <c r="AKP133" s="65"/>
      <c r="AKR133" s="65"/>
      <c r="AKT133" s="65"/>
      <c r="AKV133" s="65"/>
      <c r="AKX133" s="65"/>
      <c r="AKZ133" s="65"/>
      <c r="ALB133" s="65"/>
      <c r="ALD133" s="65"/>
      <c r="ALF133" s="65"/>
      <c r="ALH133" s="65"/>
      <c r="ALJ133" s="65"/>
      <c r="ALL133" s="65"/>
      <c r="ALN133" s="65"/>
      <c r="ALP133" s="65"/>
      <c r="ALR133" s="65"/>
      <c r="ALT133" s="65"/>
      <c r="ALV133" s="65"/>
      <c r="ALX133" s="65"/>
      <c r="ALZ133" s="65"/>
      <c r="AMB133" s="65"/>
      <c r="AMD133" s="65"/>
      <c r="AMF133" s="65"/>
      <c r="AMH133" s="65"/>
      <c r="AMJ133" s="65"/>
      <c r="AML133" s="65"/>
      <c r="AMN133" s="65"/>
      <c r="AMP133" s="65"/>
      <c r="AMR133" s="65"/>
      <c r="AMT133" s="65"/>
      <c r="AMV133" s="65"/>
      <c r="AMX133" s="65"/>
      <c r="AMZ133" s="65"/>
      <c r="ANB133" s="65"/>
      <c r="AND133" s="65"/>
      <c r="ANF133" s="65"/>
      <c r="ANH133" s="65"/>
      <c r="ANJ133" s="65"/>
      <c r="ANL133" s="65"/>
      <c r="ANN133" s="65"/>
      <c r="ANP133" s="65"/>
      <c r="ANR133" s="65"/>
      <c r="ANT133" s="65"/>
      <c r="ANV133" s="65"/>
      <c r="ANX133" s="65"/>
      <c r="ANZ133" s="65"/>
      <c r="AOB133" s="65"/>
      <c r="AOD133" s="65"/>
      <c r="AOF133" s="65"/>
      <c r="AOH133" s="65"/>
      <c r="AOJ133" s="65"/>
      <c r="AOL133" s="65"/>
      <c r="AON133" s="65"/>
      <c r="AOP133" s="65"/>
      <c r="AOR133" s="65"/>
      <c r="AOT133" s="65"/>
      <c r="AOV133" s="65"/>
      <c r="AOX133" s="65"/>
      <c r="AOZ133" s="65"/>
      <c r="APB133" s="65"/>
      <c r="APD133" s="65"/>
      <c r="APF133" s="65"/>
      <c r="APH133" s="65"/>
      <c r="APJ133" s="65"/>
      <c r="APL133" s="65"/>
      <c r="APN133" s="65"/>
      <c r="APP133" s="65"/>
      <c r="APR133" s="65"/>
      <c r="APT133" s="65"/>
      <c r="APV133" s="65"/>
      <c r="APX133" s="65"/>
      <c r="APZ133" s="65"/>
      <c r="AQB133" s="65"/>
      <c r="AQD133" s="65"/>
      <c r="AQF133" s="65"/>
      <c r="AQH133" s="65"/>
      <c r="AQJ133" s="65"/>
      <c r="AQL133" s="65"/>
      <c r="AQN133" s="65"/>
      <c r="AQP133" s="65"/>
      <c r="AQR133" s="65"/>
      <c r="AQT133" s="65"/>
      <c r="AQV133" s="65"/>
      <c r="AQX133" s="65"/>
      <c r="AQZ133" s="65"/>
      <c r="ARB133" s="65"/>
      <c r="ARD133" s="65"/>
      <c r="ARF133" s="65"/>
      <c r="ARH133" s="65"/>
      <c r="ARJ133" s="65"/>
      <c r="ARL133" s="65"/>
      <c r="ARN133" s="65"/>
      <c r="ARP133" s="65"/>
      <c r="ARR133" s="65"/>
      <c r="ART133" s="65"/>
      <c r="ARV133" s="65"/>
      <c r="ARX133" s="65"/>
      <c r="ARZ133" s="65"/>
      <c r="ASB133" s="65"/>
      <c r="ASD133" s="65"/>
      <c r="ASF133" s="65"/>
      <c r="ASH133" s="65"/>
      <c r="ASJ133" s="65"/>
      <c r="ASL133" s="65"/>
      <c r="ASN133" s="65"/>
      <c r="ASP133" s="65"/>
      <c r="ASR133" s="65"/>
      <c r="AST133" s="65"/>
      <c r="ASV133" s="65"/>
      <c r="ASX133" s="65"/>
      <c r="ASZ133" s="65"/>
      <c r="ATB133" s="65"/>
      <c r="ATD133" s="65"/>
      <c r="ATF133" s="65"/>
      <c r="ATH133" s="65"/>
      <c r="ATJ133" s="65"/>
      <c r="ATL133" s="65"/>
      <c r="ATN133" s="65"/>
      <c r="ATP133" s="65"/>
      <c r="ATR133" s="65"/>
      <c r="ATT133" s="65"/>
      <c r="ATV133" s="65"/>
      <c r="ATX133" s="65"/>
      <c r="ATZ133" s="65"/>
      <c r="AUB133" s="65"/>
      <c r="AUD133" s="65"/>
      <c r="AUF133" s="65"/>
      <c r="AUH133" s="65"/>
      <c r="AUJ133" s="65"/>
      <c r="AUL133" s="65"/>
      <c r="AUN133" s="65"/>
      <c r="AUP133" s="65"/>
      <c r="AUR133" s="65"/>
      <c r="AUT133" s="65"/>
      <c r="AUV133" s="65"/>
      <c r="AUX133" s="65"/>
      <c r="AUZ133" s="65"/>
      <c r="AVB133" s="65"/>
      <c r="AVD133" s="65"/>
      <c r="AVF133" s="65"/>
      <c r="AVH133" s="65"/>
      <c r="AVJ133" s="65"/>
      <c r="AVL133" s="65"/>
      <c r="AVN133" s="65"/>
      <c r="AVP133" s="65"/>
      <c r="AVR133" s="65"/>
      <c r="AVT133" s="65"/>
      <c r="AVV133" s="65"/>
      <c r="AVX133" s="65"/>
      <c r="AVZ133" s="65"/>
      <c r="AWB133" s="65"/>
      <c r="AWD133" s="65"/>
      <c r="AWF133" s="65"/>
      <c r="AWH133" s="65"/>
      <c r="AWJ133" s="65"/>
      <c r="AWL133" s="65"/>
      <c r="AWN133" s="65"/>
      <c r="AWP133" s="65"/>
      <c r="AWR133" s="65"/>
      <c r="AWT133" s="65"/>
      <c r="AWV133" s="65"/>
      <c r="AWX133" s="65"/>
      <c r="AWZ133" s="65"/>
      <c r="AXB133" s="65"/>
      <c r="AXD133" s="65"/>
      <c r="AXF133" s="65"/>
      <c r="AXH133" s="65"/>
      <c r="AXJ133" s="65"/>
      <c r="AXL133" s="65"/>
      <c r="AXN133" s="65"/>
      <c r="AXP133" s="65"/>
      <c r="AXR133" s="65"/>
      <c r="AXT133" s="65"/>
      <c r="AXV133" s="65"/>
      <c r="AXX133" s="65"/>
      <c r="AXZ133" s="65"/>
      <c r="AYB133" s="65"/>
      <c r="AYD133" s="65"/>
      <c r="AYF133" s="65"/>
      <c r="AYH133" s="65"/>
      <c r="AYJ133" s="65"/>
      <c r="AYL133" s="65"/>
      <c r="AYN133" s="65"/>
      <c r="AYP133" s="65"/>
      <c r="AYR133" s="65"/>
      <c r="AYT133" s="65"/>
      <c r="AYV133" s="65"/>
      <c r="AYX133" s="65"/>
      <c r="AYZ133" s="65"/>
      <c r="AZB133" s="65"/>
      <c r="AZD133" s="65"/>
      <c r="AZF133" s="65"/>
      <c r="AZH133" s="65"/>
      <c r="AZJ133" s="65"/>
      <c r="AZL133" s="65"/>
      <c r="AZN133" s="65"/>
      <c r="AZP133" s="65"/>
      <c r="AZR133" s="65"/>
      <c r="AZT133" s="65"/>
      <c r="AZV133" s="65"/>
      <c r="AZX133" s="65"/>
      <c r="AZZ133" s="65"/>
      <c r="BAB133" s="65"/>
      <c r="BAD133" s="65"/>
      <c r="BAF133" s="65"/>
      <c r="BAH133" s="65"/>
      <c r="BAJ133" s="65"/>
      <c r="BAL133" s="65"/>
      <c r="BAN133" s="65"/>
      <c r="BAP133" s="65"/>
      <c r="BAR133" s="65"/>
      <c r="BAT133" s="65"/>
      <c r="BAV133" s="65"/>
      <c r="BAX133" s="65"/>
      <c r="BAZ133" s="65"/>
      <c r="BBB133" s="65"/>
      <c r="BBD133" s="65"/>
      <c r="BBF133" s="65"/>
      <c r="BBH133" s="65"/>
      <c r="BBJ133" s="65"/>
      <c r="BBL133" s="65"/>
      <c r="BBN133" s="65"/>
      <c r="BBP133" s="65"/>
      <c r="BBR133" s="65"/>
      <c r="BBT133" s="65"/>
      <c r="BBV133" s="65"/>
      <c r="BBX133" s="65"/>
      <c r="BBZ133" s="65"/>
      <c r="BCB133" s="65"/>
      <c r="BCD133" s="65"/>
      <c r="BCF133" s="65"/>
      <c r="BCH133" s="65"/>
      <c r="BCJ133" s="65"/>
      <c r="BCL133" s="65"/>
      <c r="BCN133" s="65"/>
      <c r="BCP133" s="65"/>
      <c r="BCR133" s="65"/>
      <c r="BCT133" s="65"/>
      <c r="BCV133" s="65"/>
      <c r="BCX133" s="65"/>
      <c r="BCZ133" s="65"/>
      <c r="BDB133" s="65"/>
      <c r="BDD133" s="65"/>
      <c r="BDF133" s="65"/>
      <c r="BDH133" s="65"/>
      <c r="BDJ133" s="65"/>
      <c r="BDL133" s="65"/>
      <c r="BDN133" s="65"/>
      <c r="BDP133" s="65"/>
      <c r="BDR133" s="65"/>
      <c r="BDT133" s="65"/>
      <c r="BDV133" s="65"/>
      <c r="BDX133" s="65"/>
      <c r="BDZ133" s="65"/>
      <c r="BEB133" s="65"/>
      <c r="BED133" s="65"/>
      <c r="BEF133" s="65"/>
      <c r="BEH133" s="65"/>
      <c r="BEJ133" s="65"/>
      <c r="BEL133" s="65"/>
      <c r="BEN133" s="65"/>
      <c r="BEP133" s="65"/>
      <c r="BER133" s="65"/>
      <c r="BET133" s="65"/>
      <c r="BEV133" s="65"/>
      <c r="BEX133" s="65"/>
      <c r="BEZ133" s="65"/>
      <c r="BFB133" s="65"/>
      <c r="BFD133" s="65"/>
      <c r="BFF133" s="65"/>
      <c r="BFH133" s="65"/>
      <c r="BFJ133" s="65"/>
      <c r="BFL133" s="65"/>
      <c r="BFN133" s="65"/>
      <c r="BFP133" s="65"/>
      <c r="BFR133" s="65"/>
      <c r="BFT133" s="65"/>
      <c r="BFV133" s="65"/>
      <c r="BFX133" s="65"/>
      <c r="BFZ133" s="65"/>
      <c r="BGB133" s="65"/>
      <c r="BGD133" s="65"/>
      <c r="BGF133" s="65"/>
      <c r="BGH133" s="65"/>
      <c r="BGJ133" s="65"/>
      <c r="BGL133" s="65"/>
      <c r="BGN133" s="65"/>
      <c r="BGP133" s="65"/>
      <c r="BGR133" s="65"/>
      <c r="BGT133" s="65"/>
      <c r="BGV133" s="65"/>
      <c r="BGX133" s="65"/>
      <c r="BGZ133" s="65"/>
      <c r="BHB133" s="65"/>
      <c r="BHD133" s="65"/>
      <c r="BHF133" s="65"/>
      <c r="BHH133" s="65"/>
      <c r="BHJ133" s="65"/>
      <c r="BHL133" s="65"/>
      <c r="BHN133" s="65"/>
      <c r="BHP133" s="65"/>
      <c r="BHR133" s="65"/>
      <c r="BHT133" s="65"/>
      <c r="BHV133" s="65"/>
      <c r="BHX133" s="65"/>
      <c r="BHZ133" s="65"/>
      <c r="BIB133" s="65"/>
      <c r="BID133" s="65"/>
      <c r="BIF133" s="65"/>
      <c r="BIH133" s="65"/>
      <c r="BIJ133" s="65"/>
      <c r="BIL133" s="65"/>
      <c r="BIN133" s="65"/>
      <c r="BIP133" s="65"/>
      <c r="BIR133" s="65"/>
      <c r="BIT133" s="65"/>
      <c r="BIV133" s="65"/>
      <c r="BIX133" s="65"/>
      <c r="BIZ133" s="65"/>
      <c r="BJB133" s="65"/>
      <c r="BJD133" s="65"/>
      <c r="BJF133" s="65"/>
      <c r="BJH133" s="65"/>
      <c r="BJJ133" s="65"/>
      <c r="BJL133" s="65"/>
      <c r="BJN133" s="65"/>
      <c r="BJP133" s="65"/>
      <c r="BJR133" s="65"/>
      <c r="BJT133" s="65"/>
      <c r="BJV133" s="65"/>
      <c r="BJX133" s="65"/>
      <c r="BJZ133" s="65"/>
      <c r="BKB133" s="65"/>
      <c r="BKD133" s="65"/>
      <c r="BKF133" s="65"/>
      <c r="BKH133" s="65"/>
      <c r="BKJ133" s="65"/>
      <c r="BKL133" s="65"/>
      <c r="BKN133" s="65"/>
      <c r="BKP133" s="65"/>
      <c r="BKR133" s="65"/>
      <c r="BKT133" s="65"/>
      <c r="BKV133" s="65"/>
      <c r="BKX133" s="65"/>
      <c r="BKZ133" s="65"/>
      <c r="BLB133" s="65"/>
      <c r="BLD133" s="65"/>
      <c r="BLF133" s="65"/>
      <c r="BLH133" s="65"/>
      <c r="BLJ133" s="65"/>
      <c r="BLL133" s="65"/>
      <c r="BLN133" s="65"/>
      <c r="BLP133" s="65"/>
      <c r="BLR133" s="65"/>
      <c r="BLT133" s="65"/>
      <c r="BLV133" s="65"/>
      <c r="BLX133" s="65"/>
      <c r="BLZ133" s="65"/>
      <c r="BMB133" s="65"/>
      <c r="BMD133" s="65"/>
      <c r="BMF133" s="65"/>
      <c r="BMH133" s="65"/>
      <c r="BMJ133" s="65"/>
      <c r="BML133" s="65"/>
      <c r="BMN133" s="65"/>
      <c r="BMP133" s="65"/>
      <c r="BMR133" s="65"/>
      <c r="BMT133" s="65"/>
      <c r="BMV133" s="65"/>
      <c r="BMX133" s="65"/>
      <c r="BMZ133" s="65"/>
      <c r="BNB133" s="65"/>
      <c r="BND133" s="65"/>
      <c r="BNF133" s="65"/>
      <c r="BNH133" s="65"/>
      <c r="BNJ133" s="65"/>
      <c r="BNL133" s="65"/>
      <c r="BNN133" s="65"/>
      <c r="BNP133" s="65"/>
      <c r="BNR133" s="65"/>
      <c r="BNT133" s="65"/>
      <c r="BNV133" s="65"/>
      <c r="BNX133" s="65"/>
      <c r="BNZ133" s="65"/>
      <c r="BOB133" s="65"/>
      <c r="BOD133" s="65"/>
      <c r="BOF133" s="65"/>
      <c r="BOH133" s="65"/>
      <c r="BOJ133" s="65"/>
      <c r="BOL133" s="65"/>
      <c r="BON133" s="65"/>
      <c r="BOP133" s="65"/>
      <c r="BOR133" s="65"/>
      <c r="BOT133" s="65"/>
      <c r="BOV133" s="65"/>
      <c r="BOX133" s="65"/>
      <c r="BOZ133" s="65"/>
      <c r="BPB133" s="65"/>
      <c r="BPD133" s="65"/>
      <c r="BPF133" s="65"/>
      <c r="BPH133" s="65"/>
      <c r="BPJ133" s="65"/>
      <c r="BPL133" s="65"/>
      <c r="BPN133" s="65"/>
      <c r="BPP133" s="65"/>
      <c r="BPR133" s="65"/>
      <c r="BPT133" s="65"/>
      <c r="BPV133" s="65"/>
      <c r="BPX133" s="65"/>
      <c r="BPZ133" s="65"/>
      <c r="BQB133" s="65"/>
      <c r="BQD133" s="65"/>
      <c r="BQF133" s="65"/>
      <c r="BQH133" s="65"/>
      <c r="BQJ133" s="65"/>
      <c r="BQL133" s="65"/>
      <c r="BQN133" s="65"/>
      <c r="BQP133" s="65"/>
      <c r="BQR133" s="65"/>
      <c r="BQT133" s="65"/>
      <c r="BQV133" s="65"/>
      <c r="BQX133" s="65"/>
      <c r="BQZ133" s="65"/>
      <c r="BRB133" s="65"/>
      <c r="BRD133" s="65"/>
      <c r="BRF133" s="65"/>
      <c r="BRH133" s="65"/>
      <c r="BRJ133" s="65"/>
      <c r="BRL133" s="65"/>
      <c r="BRN133" s="65"/>
      <c r="BRP133" s="65"/>
      <c r="BRR133" s="65"/>
      <c r="BRT133" s="65"/>
      <c r="BRV133" s="65"/>
      <c r="BRX133" s="65"/>
      <c r="BRZ133" s="65"/>
      <c r="BSB133" s="65"/>
      <c r="BSD133" s="65"/>
      <c r="BSF133" s="65"/>
      <c r="BSH133" s="65"/>
      <c r="BSJ133" s="65"/>
      <c r="BSL133" s="65"/>
      <c r="BSN133" s="65"/>
      <c r="BSP133" s="65"/>
      <c r="BSR133" s="65"/>
      <c r="BST133" s="65"/>
      <c r="BSV133" s="65"/>
      <c r="BSX133" s="65"/>
      <c r="BSZ133" s="65"/>
      <c r="BTB133" s="65"/>
      <c r="BTD133" s="65"/>
      <c r="BTF133" s="65"/>
      <c r="BTH133" s="65"/>
      <c r="BTJ133" s="65"/>
      <c r="BTL133" s="65"/>
      <c r="BTN133" s="65"/>
      <c r="BTP133" s="65"/>
      <c r="BTR133" s="65"/>
      <c r="BTT133" s="65"/>
      <c r="BTV133" s="65"/>
      <c r="BTX133" s="65"/>
      <c r="BTZ133" s="65"/>
      <c r="BUB133" s="65"/>
      <c r="BUD133" s="65"/>
      <c r="BUF133" s="65"/>
      <c r="BUH133" s="65"/>
      <c r="BUJ133" s="65"/>
      <c r="BUL133" s="65"/>
      <c r="BUN133" s="65"/>
      <c r="BUP133" s="65"/>
      <c r="BUR133" s="65"/>
      <c r="BUT133" s="65"/>
      <c r="BUV133" s="65"/>
      <c r="BUX133" s="65"/>
      <c r="BUZ133" s="65"/>
      <c r="BVB133" s="65"/>
      <c r="BVD133" s="65"/>
      <c r="BVF133" s="65"/>
      <c r="BVH133" s="65"/>
      <c r="BVJ133" s="65"/>
      <c r="BVL133" s="65"/>
      <c r="BVN133" s="65"/>
      <c r="BVP133" s="65"/>
      <c r="BVR133" s="65"/>
      <c r="BVT133" s="65"/>
      <c r="BVV133" s="65"/>
      <c r="BVX133" s="65"/>
      <c r="BVZ133" s="65"/>
      <c r="BWB133" s="65"/>
      <c r="BWD133" s="65"/>
      <c r="BWF133" s="65"/>
      <c r="BWH133" s="65"/>
      <c r="BWJ133" s="65"/>
      <c r="BWL133" s="65"/>
      <c r="BWN133" s="65"/>
      <c r="BWP133" s="65"/>
      <c r="BWR133" s="65"/>
      <c r="BWT133" s="65"/>
      <c r="BWV133" s="65"/>
      <c r="BWX133" s="65"/>
      <c r="BWZ133" s="65"/>
      <c r="BXB133" s="65"/>
      <c r="BXD133" s="65"/>
      <c r="BXF133" s="65"/>
      <c r="BXH133" s="65"/>
      <c r="BXJ133" s="65"/>
      <c r="BXL133" s="65"/>
      <c r="BXN133" s="65"/>
      <c r="BXP133" s="65"/>
      <c r="BXR133" s="65"/>
      <c r="BXT133" s="65"/>
      <c r="BXV133" s="65"/>
      <c r="BXX133" s="65"/>
      <c r="BXZ133" s="65"/>
      <c r="BYB133" s="65"/>
      <c r="BYD133" s="65"/>
      <c r="BYF133" s="65"/>
      <c r="BYH133" s="65"/>
      <c r="BYJ133" s="65"/>
      <c r="BYL133" s="65"/>
      <c r="BYN133" s="65"/>
      <c r="BYP133" s="65"/>
      <c r="BYR133" s="65"/>
      <c r="BYT133" s="65"/>
      <c r="BYV133" s="65"/>
      <c r="BYX133" s="65"/>
      <c r="BYZ133" s="65"/>
      <c r="BZB133" s="65"/>
      <c r="BZD133" s="65"/>
      <c r="BZF133" s="65"/>
      <c r="BZH133" s="65"/>
      <c r="BZJ133" s="65"/>
      <c r="BZL133" s="65"/>
      <c r="BZN133" s="65"/>
      <c r="BZP133" s="65"/>
      <c r="BZR133" s="65"/>
      <c r="BZT133" s="65"/>
      <c r="BZV133" s="65"/>
      <c r="BZX133" s="65"/>
      <c r="BZZ133" s="65"/>
      <c r="CAB133" s="65"/>
      <c r="CAD133" s="65"/>
      <c r="CAF133" s="65"/>
      <c r="CAH133" s="65"/>
      <c r="CAJ133" s="65"/>
      <c r="CAL133" s="65"/>
      <c r="CAN133" s="65"/>
      <c r="CAP133" s="65"/>
      <c r="CAR133" s="65"/>
      <c r="CAT133" s="65"/>
      <c r="CAV133" s="65"/>
      <c r="CAX133" s="65"/>
      <c r="CAZ133" s="65"/>
      <c r="CBB133" s="65"/>
      <c r="CBD133" s="65"/>
      <c r="CBF133" s="65"/>
      <c r="CBH133" s="65"/>
      <c r="CBJ133" s="65"/>
      <c r="CBL133" s="65"/>
      <c r="CBN133" s="65"/>
      <c r="CBP133" s="65"/>
      <c r="CBR133" s="65"/>
      <c r="CBT133" s="65"/>
      <c r="CBV133" s="65"/>
      <c r="CBX133" s="65"/>
      <c r="CBZ133" s="65"/>
      <c r="CCB133" s="65"/>
      <c r="CCD133" s="65"/>
      <c r="CCF133" s="65"/>
      <c r="CCH133" s="65"/>
      <c r="CCJ133" s="65"/>
      <c r="CCL133" s="65"/>
      <c r="CCN133" s="65"/>
      <c r="CCP133" s="65"/>
      <c r="CCR133" s="65"/>
      <c r="CCT133" s="65"/>
      <c r="CCV133" s="65"/>
      <c r="CCX133" s="65"/>
      <c r="CCZ133" s="65"/>
      <c r="CDB133" s="65"/>
      <c r="CDD133" s="65"/>
      <c r="CDF133" s="65"/>
      <c r="CDH133" s="65"/>
      <c r="CDJ133" s="65"/>
      <c r="CDL133" s="65"/>
      <c r="CDN133" s="65"/>
      <c r="CDP133" s="65"/>
      <c r="CDR133" s="65"/>
      <c r="CDT133" s="65"/>
      <c r="CDV133" s="65"/>
      <c r="CDX133" s="65"/>
      <c r="CDZ133" s="65"/>
      <c r="CEB133" s="65"/>
      <c r="CED133" s="65"/>
      <c r="CEF133" s="65"/>
      <c r="CEH133" s="65"/>
      <c r="CEJ133" s="65"/>
      <c r="CEL133" s="65"/>
      <c r="CEN133" s="65"/>
      <c r="CEP133" s="65"/>
      <c r="CER133" s="65"/>
      <c r="CET133" s="65"/>
      <c r="CEV133" s="65"/>
      <c r="CEX133" s="65"/>
      <c r="CEZ133" s="65"/>
      <c r="CFB133" s="65"/>
      <c r="CFD133" s="65"/>
      <c r="CFF133" s="65"/>
      <c r="CFH133" s="65"/>
      <c r="CFJ133" s="65"/>
      <c r="CFL133" s="65"/>
      <c r="CFN133" s="65"/>
      <c r="CFP133" s="65"/>
      <c r="CFR133" s="65"/>
      <c r="CFT133" s="65"/>
      <c r="CFV133" s="65"/>
      <c r="CFX133" s="65"/>
      <c r="CFZ133" s="65"/>
      <c r="CGB133" s="65"/>
      <c r="CGD133" s="65"/>
      <c r="CGF133" s="65"/>
      <c r="CGH133" s="65"/>
      <c r="CGJ133" s="65"/>
      <c r="CGL133" s="65"/>
      <c r="CGN133" s="65"/>
      <c r="CGP133" s="65"/>
      <c r="CGR133" s="65"/>
      <c r="CGT133" s="65"/>
      <c r="CGV133" s="65"/>
      <c r="CGX133" s="65"/>
      <c r="CGZ133" s="65"/>
      <c r="CHB133" s="65"/>
      <c r="CHD133" s="65"/>
      <c r="CHF133" s="65"/>
      <c r="CHH133" s="65"/>
      <c r="CHJ133" s="65"/>
      <c r="CHL133" s="65"/>
      <c r="CHN133" s="65"/>
      <c r="CHP133" s="65"/>
      <c r="CHR133" s="65"/>
      <c r="CHT133" s="65"/>
      <c r="CHV133" s="65"/>
      <c r="CHX133" s="65"/>
      <c r="CHZ133" s="65"/>
      <c r="CIB133" s="65"/>
      <c r="CID133" s="65"/>
      <c r="CIF133" s="65"/>
      <c r="CIH133" s="65"/>
      <c r="CIJ133" s="65"/>
      <c r="CIL133" s="65"/>
      <c r="CIN133" s="65"/>
      <c r="CIP133" s="65"/>
      <c r="CIR133" s="65"/>
      <c r="CIT133" s="65"/>
      <c r="CIV133" s="65"/>
      <c r="CIX133" s="65"/>
      <c r="CIZ133" s="65"/>
      <c r="CJB133" s="65"/>
      <c r="CJD133" s="65"/>
      <c r="CJF133" s="65"/>
      <c r="CJH133" s="65"/>
      <c r="CJJ133" s="65"/>
      <c r="CJL133" s="65"/>
      <c r="CJN133" s="65"/>
      <c r="CJP133" s="65"/>
      <c r="CJR133" s="65"/>
      <c r="CJT133" s="65"/>
      <c r="CJV133" s="65"/>
      <c r="CJX133" s="65"/>
      <c r="CJZ133" s="65"/>
      <c r="CKB133" s="65"/>
      <c r="CKD133" s="65"/>
      <c r="CKF133" s="65"/>
      <c r="CKH133" s="65"/>
      <c r="CKJ133" s="65"/>
      <c r="CKL133" s="65"/>
      <c r="CKN133" s="65"/>
      <c r="CKP133" s="65"/>
      <c r="CKR133" s="65"/>
      <c r="CKT133" s="65"/>
      <c r="CKV133" s="65"/>
      <c r="CKX133" s="65"/>
      <c r="CKZ133" s="65"/>
      <c r="CLB133" s="65"/>
      <c r="CLD133" s="65"/>
      <c r="CLF133" s="65"/>
      <c r="CLH133" s="65"/>
      <c r="CLJ133" s="65"/>
      <c r="CLL133" s="65"/>
      <c r="CLN133" s="65"/>
      <c r="CLP133" s="65"/>
      <c r="CLR133" s="65"/>
      <c r="CLT133" s="65"/>
      <c r="CLV133" s="65"/>
      <c r="CLX133" s="65"/>
      <c r="CLZ133" s="65"/>
      <c r="CMB133" s="65"/>
      <c r="CMD133" s="65"/>
      <c r="CMF133" s="65"/>
      <c r="CMH133" s="65"/>
      <c r="CMJ133" s="65"/>
      <c r="CML133" s="65"/>
      <c r="CMN133" s="65"/>
      <c r="CMP133" s="65"/>
      <c r="CMR133" s="65"/>
      <c r="CMT133" s="65"/>
      <c r="CMV133" s="65"/>
      <c r="CMX133" s="65"/>
      <c r="CMZ133" s="65"/>
      <c r="CNB133" s="65"/>
      <c r="CND133" s="65"/>
      <c r="CNF133" s="65"/>
      <c r="CNH133" s="65"/>
      <c r="CNJ133" s="65"/>
      <c r="CNL133" s="65"/>
      <c r="CNN133" s="65"/>
      <c r="CNP133" s="65"/>
      <c r="CNR133" s="65"/>
      <c r="CNT133" s="65"/>
      <c r="CNV133" s="65"/>
      <c r="CNX133" s="65"/>
      <c r="CNZ133" s="65"/>
      <c r="COB133" s="65"/>
      <c r="COD133" s="65"/>
      <c r="COF133" s="65"/>
      <c r="COH133" s="65"/>
      <c r="COJ133" s="65"/>
      <c r="COL133" s="65"/>
      <c r="CON133" s="65"/>
      <c r="COP133" s="65"/>
      <c r="COR133" s="65"/>
      <c r="COT133" s="65"/>
      <c r="COV133" s="65"/>
      <c r="COX133" s="65"/>
      <c r="COZ133" s="65"/>
      <c r="CPB133" s="65"/>
      <c r="CPD133" s="65"/>
      <c r="CPF133" s="65"/>
      <c r="CPH133" s="65"/>
      <c r="CPJ133" s="65"/>
      <c r="CPL133" s="65"/>
      <c r="CPN133" s="65"/>
      <c r="CPP133" s="65"/>
      <c r="CPR133" s="65"/>
      <c r="CPT133" s="65"/>
      <c r="CPV133" s="65"/>
      <c r="CPX133" s="65"/>
      <c r="CPZ133" s="65"/>
      <c r="CQB133" s="65"/>
      <c r="CQD133" s="65"/>
      <c r="CQF133" s="65"/>
      <c r="CQH133" s="65"/>
      <c r="CQJ133" s="65"/>
      <c r="CQL133" s="65"/>
      <c r="CQN133" s="65"/>
      <c r="CQP133" s="65"/>
      <c r="CQR133" s="65"/>
      <c r="CQT133" s="65"/>
      <c r="CQV133" s="65"/>
      <c r="CQX133" s="65"/>
      <c r="CQZ133" s="65"/>
      <c r="CRB133" s="65"/>
      <c r="CRD133" s="65"/>
      <c r="CRF133" s="65"/>
      <c r="CRH133" s="65"/>
      <c r="CRJ133" s="65"/>
      <c r="CRL133" s="65"/>
      <c r="CRN133" s="65"/>
      <c r="CRP133" s="65"/>
      <c r="CRR133" s="65"/>
      <c r="CRT133" s="65"/>
      <c r="CRV133" s="65"/>
      <c r="CRX133" s="65"/>
      <c r="CRZ133" s="65"/>
      <c r="CSB133" s="65"/>
      <c r="CSD133" s="65"/>
      <c r="CSF133" s="65"/>
      <c r="CSH133" s="65"/>
      <c r="CSJ133" s="65"/>
      <c r="CSL133" s="65"/>
      <c r="CSN133" s="65"/>
      <c r="CSP133" s="65"/>
      <c r="CSR133" s="65"/>
      <c r="CST133" s="65"/>
      <c r="CSV133" s="65"/>
      <c r="CSX133" s="65"/>
      <c r="CSZ133" s="65"/>
      <c r="CTB133" s="65"/>
      <c r="CTD133" s="65"/>
      <c r="CTF133" s="65"/>
      <c r="CTH133" s="65"/>
      <c r="CTJ133" s="65"/>
      <c r="CTL133" s="65"/>
      <c r="CTN133" s="65"/>
      <c r="CTP133" s="65"/>
      <c r="CTR133" s="65"/>
      <c r="CTT133" s="65"/>
      <c r="CTV133" s="65"/>
      <c r="CTX133" s="65"/>
      <c r="CTZ133" s="65"/>
      <c r="CUB133" s="65"/>
      <c r="CUD133" s="65"/>
      <c r="CUF133" s="65"/>
      <c r="CUH133" s="65"/>
      <c r="CUJ133" s="65"/>
      <c r="CUL133" s="65"/>
      <c r="CUN133" s="65"/>
      <c r="CUP133" s="65"/>
      <c r="CUR133" s="65"/>
      <c r="CUT133" s="65"/>
      <c r="CUV133" s="65"/>
      <c r="CUX133" s="65"/>
      <c r="CUZ133" s="65"/>
      <c r="CVB133" s="65"/>
      <c r="CVD133" s="65"/>
      <c r="CVF133" s="65"/>
      <c r="CVH133" s="65"/>
      <c r="CVJ133" s="65"/>
      <c r="CVL133" s="65"/>
      <c r="CVN133" s="65"/>
      <c r="CVP133" s="65"/>
      <c r="CVR133" s="65"/>
      <c r="CVT133" s="65"/>
      <c r="CVV133" s="65"/>
      <c r="CVX133" s="65"/>
      <c r="CVZ133" s="65"/>
      <c r="CWB133" s="65"/>
      <c r="CWD133" s="65"/>
      <c r="CWF133" s="65"/>
      <c r="CWH133" s="65"/>
      <c r="CWJ133" s="65"/>
      <c r="CWL133" s="65"/>
      <c r="CWN133" s="65"/>
      <c r="CWP133" s="65"/>
      <c r="CWR133" s="65"/>
      <c r="CWT133" s="65"/>
      <c r="CWV133" s="65"/>
      <c r="CWX133" s="65"/>
      <c r="CWZ133" s="65"/>
      <c r="CXB133" s="65"/>
      <c r="CXD133" s="65"/>
      <c r="CXF133" s="65"/>
      <c r="CXH133" s="65"/>
      <c r="CXJ133" s="65"/>
      <c r="CXL133" s="65"/>
      <c r="CXN133" s="65"/>
      <c r="CXP133" s="65"/>
      <c r="CXR133" s="65"/>
      <c r="CXT133" s="65"/>
      <c r="CXV133" s="65"/>
      <c r="CXX133" s="65"/>
      <c r="CXZ133" s="65"/>
      <c r="CYB133" s="65"/>
      <c r="CYD133" s="65"/>
      <c r="CYF133" s="65"/>
      <c r="CYH133" s="65"/>
      <c r="CYJ133" s="65"/>
      <c r="CYL133" s="65"/>
      <c r="CYN133" s="65"/>
      <c r="CYP133" s="65"/>
      <c r="CYR133" s="65"/>
      <c r="CYT133" s="65"/>
      <c r="CYV133" s="65"/>
      <c r="CYX133" s="65"/>
      <c r="CYZ133" s="65"/>
      <c r="CZB133" s="65"/>
      <c r="CZD133" s="65"/>
      <c r="CZF133" s="65"/>
      <c r="CZH133" s="65"/>
      <c r="CZJ133" s="65"/>
      <c r="CZL133" s="65"/>
      <c r="CZN133" s="65"/>
      <c r="CZP133" s="65"/>
      <c r="CZR133" s="65"/>
      <c r="CZT133" s="65"/>
      <c r="CZV133" s="65"/>
      <c r="CZX133" s="65"/>
      <c r="CZZ133" s="65"/>
      <c r="DAB133" s="65"/>
      <c r="DAD133" s="65"/>
      <c r="DAF133" s="65"/>
      <c r="DAH133" s="65"/>
      <c r="DAJ133" s="65"/>
      <c r="DAL133" s="65"/>
      <c r="DAN133" s="65"/>
      <c r="DAP133" s="65"/>
      <c r="DAR133" s="65"/>
      <c r="DAT133" s="65"/>
      <c r="DAV133" s="65"/>
      <c r="DAX133" s="65"/>
      <c r="DAZ133" s="65"/>
      <c r="DBB133" s="65"/>
      <c r="DBD133" s="65"/>
      <c r="DBF133" s="65"/>
      <c r="DBH133" s="65"/>
      <c r="DBJ133" s="65"/>
      <c r="DBL133" s="65"/>
      <c r="DBN133" s="65"/>
      <c r="DBP133" s="65"/>
      <c r="DBR133" s="65"/>
      <c r="DBT133" s="65"/>
      <c r="DBV133" s="65"/>
      <c r="DBX133" s="65"/>
      <c r="DBZ133" s="65"/>
      <c r="DCB133" s="65"/>
      <c r="DCD133" s="65"/>
      <c r="DCF133" s="65"/>
      <c r="DCH133" s="65"/>
      <c r="DCJ133" s="65"/>
      <c r="DCL133" s="65"/>
      <c r="DCN133" s="65"/>
      <c r="DCP133" s="65"/>
      <c r="DCR133" s="65"/>
      <c r="DCT133" s="65"/>
      <c r="DCV133" s="65"/>
      <c r="DCX133" s="65"/>
      <c r="DCZ133" s="65"/>
      <c r="DDB133" s="65"/>
      <c r="DDD133" s="65"/>
      <c r="DDF133" s="65"/>
      <c r="DDH133" s="65"/>
      <c r="DDJ133" s="65"/>
      <c r="DDL133" s="65"/>
      <c r="DDN133" s="65"/>
      <c r="DDP133" s="65"/>
      <c r="DDR133" s="65"/>
      <c r="DDT133" s="65"/>
      <c r="DDV133" s="65"/>
      <c r="DDX133" s="65"/>
      <c r="DDZ133" s="65"/>
      <c r="DEB133" s="65"/>
      <c r="DED133" s="65"/>
      <c r="DEF133" s="65"/>
      <c r="DEH133" s="65"/>
      <c r="DEJ133" s="65"/>
      <c r="DEL133" s="65"/>
      <c r="DEN133" s="65"/>
      <c r="DEP133" s="65"/>
      <c r="DER133" s="65"/>
      <c r="DET133" s="65"/>
      <c r="DEV133" s="65"/>
      <c r="DEX133" s="65"/>
      <c r="DEZ133" s="65"/>
      <c r="DFB133" s="65"/>
      <c r="DFD133" s="65"/>
      <c r="DFF133" s="65"/>
      <c r="DFH133" s="65"/>
      <c r="DFJ133" s="65"/>
      <c r="DFL133" s="65"/>
      <c r="DFN133" s="65"/>
      <c r="DFP133" s="65"/>
      <c r="DFR133" s="65"/>
      <c r="DFT133" s="65"/>
      <c r="DFV133" s="65"/>
      <c r="DFX133" s="65"/>
      <c r="DFZ133" s="65"/>
      <c r="DGB133" s="65"/>
      <c r="DGD133" s="65"/>
      <c r="DGF133" s="65"/>
      <c r="DGH133" s="65"/>
      <c r="DGJ133" s="65"/>
      <c r="DGL133" s="65"/>
      <c r="DGN133" s="65"/>
      <c r="DGP133" s="65"/>
      <c r="DGR133" s="65"/>
      <c r="DGT133" s="65"/>
      <c r="DGV133" s="65"/>
      <c r="DGX133" s="65"/>
      <c r="DGZ133" s="65"/>
      <c r="DHB133" s="65"/>
      <c r="DHD133" s="65"/>
      <c r="DHF133" s="65"/>
      <c r="DHH133" s="65"/>
      <c r="DHJ133" s="65"/>
      <c r="DHL133" s="65"/>
      <c r="DHN133" s="65"/>
      <c r="DHP133" s="65"/>
      <c r="DHR133" s="65"/>
      <c r="DHT133" s="65"/>
      <c r="DHV133" s="65"/>
      <c r="DHX133" s="65"/>
      <c r="DHZ133" s="65"/>
      <c r="DIB133" s="65"/>
      <c r="DID133" s="65"/>
      <c r="DIF133" s="65"/>
      <c r="DIH133" s="65"/>
      <c r="DIJ133" s="65"/>
      <c r="DIL133" s="65"/>
      <c r="DIN133" s="65"/>
      <c r="DIP133" s="65"/>
      <c r="DIR133" s="65"/>
      <c r="DIT133" s="65"/>
      <c r="DIV133" s="65"/>
      <c r="DIX133" s="65"/>
      <c r="DIZ133" s="65"/>
      <c r="DJB133" s="65"/>
      <c r="DJD133" s="65"/>
      <c r="DJF133" s="65"/>
      <c r="DJH133" s="65"/>
      <c r="DJJ133" s="65"/>
      <c r="DJL133" s="65"/>
      <c r="DJN133" s="65"/>
      <c r="DJP133" s="65"/>
      <c r="DJR133" s="65"/>
      <c r="DJT133" s="65"/>
      <c r="DJV133" s="65"/>
      <c r="DJX133" s="65"/>
      <c r="DJZ133" s="65"/>
      <c r="DKB133" s="65"/>
      <c r="DKD133" s="65"/>
      <c r="DKF133" s="65"/>
      <c r="DKH133" s="65"/>
      <c r="DKJ133" s="65"/>
      <c r="DKL133" s="65"/>
      <c r="DKN133" s="65"/>
      <c r="DKP133" s="65"/>
      <c r="DKR133" s="65"/>
      <c r="DKT133" s="65"/>
      <c r="DKV133" s="65"/>
      <c r="DKX133" s="65"/>
      <c r="DKZ133" s="65"/>
      <c r="DLB133" s="65"/>
      <c r="DLD133" s="65"/>
      <c r="DLF133" s="65"/>
      <c r="DLH133" s="65"/>
      <c r="DLJ133" s="65"/>
      <c r="DLL133" s="65"/>
      <c r="DLN133" s="65"/>
      <c r="DLP133" s="65"/>
      <c r="DLR133" s="65"/>
      <c r="DLT133" s="65"/>
      <c r="DLV133" s="65"/>
      <c r="DLX133" s="65"/>
      <c r="DLZ133" s="65"/>
      <c r="DMB133" s="65"/>
      <c r="DMD133" s="65"/>
      <c r="DMF133" s="65"/>
      <c r="DMH133" s="65"/>
      <c r="DMJ133" s="65"/>
      <c r="DML133" s="65"/>
      <c r="DMN133" s="65"/>
      <c r="DMP133" s="65"/>
      <c r="DMR133" s="65"/>
      <c r="DMT133" s="65"/>
      <c r="DMV133" s="65"/>
      <c r="DMX133" s="65"/>
      <c r="DMZ133" s="65"/>
      <c r="DNB133" s="65"/>
      <c r="DND133" s="65"/>
      <c r="DNF133" s="65"/>
      <c r="DNH133" s="65"/>
      <c r="DNJ133" s="65"/>
      <c r="DNL133" s="65"/>
      <c r="DNN133" s="65"/>
      <c r="DNP133" s="65"/>
      <c r="DNR133" s="65"/>
      <c r="DNT133" s="65"/>
      <c r="DNV133" s="65"/>
      <c r="DNX133" s="65"/>
      <c r="DNZ133" s="65"/>
      <c r="DOB133" s="65"/>
      <c r="DOD133" s="65"/>
      <c r="DOF133" s="65"/>
      <c r="DOH133" s="65"/>
      <c r="DOJ133" s="65"/>
      <c r="DOL133" s="65"/>
      <c r="DON133" s="65"/>
      <c r="DOP133" s="65"/>
      <c r="DOR133" s="65"/>
      <c r="DOT133" s="65"/>
      <c r="DOV133" s="65"/>
      <c r="DOX133" s="65"/>
      <c r="DOZ133" s="65"/>
      <c r="DPB133" s="65"/>
      <c r="DPD133" s="65"/>
      <c r="DPF133" s="65"/>
      <c r="DPH133" s="65"/>
      <c r="DPJ133" s="65"/>
      <c r="DPL133" s="65"/>
      <c r="DPN133" s="65"/>
      <c r="DPP133" s="65"/>
      <c r="DPR133" s="65"/>
      <c r="DPT133" s="65"/>
      <c r="DPV133" s="65"/>
      <c r="DPX133" s="65"/>
      <c r="DPZ133" s="65"/>
      <c r="DQB133" s="65"/>
      <c r="DQD133" s="65"/>
      <c r="DQF133" s="65"/>
      <c r="DQH133" s="65"/>
      <c r="DQJ133" s="65"/>
      <c r="DQL133" s="65"/>
      <c r="DQN133" s="65"/>
      <c r="DQP133" s="65"/>
      <c r="DQR133" s="65"/>
      <c r="DQT133" s="65"/>
      <c r="DQV133" s="65"/>
      <c r="DQX133" s="65"/>
      <c r="DQZ133" s="65"/>
      <c r="DRB133" s="65"/>
      <c r="DRD133" s="65"/>
      <c r="DRF133" s="65"/>
      <c r="DRH133" s="65"/>
      <c r="DRJ133" s="65"/>
      <c r="DRL133" s="65"/>
      <c r="DRN133" s="65"/>
      <c r="DRP133" s="65"/>
      <c r="DRR133" s="65"/>
      <c r="DRT133" s="65"/>
      <c r="DRV133" s="65"/>
      <c r="DRX133" s="65"/>
      <c r="DRZ133" s="65"/>
      <c r="DSB133" s="65"/>
      <c r="DSD133" s="65"/>
      <c r="DSF133" s="65"/>
      <c r="DSH133" s="65"/>
      <c r="DSJ133" s="65"/>
      <c r="DSL133" s="65"/>
      <c r="DSN133" s="65"/>
      <c r="DSP133" s="65"/>
      <c r="DSR133" s="65"/>
      <c r="DST133" s="65"/>
      <c r="DSV133" s="65"/>
      <c r="DSX133" s="65"/>
      <c r="DSZ133" s="65"/>
      <c r="DTB133" s="65"/>
      <c r="DTD133" s="65"/>
      <c r="DTF133" s="65"/>
      <c r="DTH133" s="65"/>
      <c r="DTJ133" s="65"/>
      <c r="DTL133" s="65"/>
      <c r="DTN133" s="65"/>
      <c r="DTP133" s="65"/>
      <c r="DTR133" s="65"/>
      <c r="DTT133" s="65"/>
      <c r="DTV133" s="65"/>
      <c r="DTX133" s="65"/>
      <c r="DTZ133" s="65"/>
      <c r="DUB133" s="65"/>
      <c r="DUD133" s="65"/>
      <c r="DUF133" s="65"/>
      <c r="DUH133" s="65"/>
      <c r="DUJ133" s="65"/>
      <c r="DUL133" s="65"/>
      <c r="DUN133" s="65"/>
      <c r="DUP133" s="65"/>
      <c r="DUR133" s="65"/>
      <c r="DUT133" s="65"/>
      <c r="DUV133" s="65"/>
      <c r="DUX133" s="65"/>
      <c r="DUZ133" s="65"/>
      <c r="DVB133" s="65"/>
      <c r="DVD133" s="65"/>
      <c r="DVF133" s="65"/>
      <c r="DVH133" s="65"/>
      <c r="DVJ133" s="65"/>
      <c r="DVL133" s="65"/>
      <c r="DVN133" s="65"/>
      <c r="DVP133" s="65"/>
      <c r="DVR133" s="65"/>
      <c r="DVT133" s="65"/>
      <c r="DVV133" s="65"/>
      <c r="DVX133" s="65"/>
      <c r="DVZ133" s="65"/>
      <c r="DWB133" s="65"/>
      <c r="DWD133" s="65"/>
      <c r="DWF133" s="65"/>
      <c r="DWH133" s="65"/>
      <c r="DWJ133" s="65"/>
      <c r="DWL133" s="65"/>
      <c r="DWN133" s="65"/>
      <c r="DWP133" s="65"/>
      <c r="DWR133" s="65"/>
      <c r="DWT133" s="65"/>
      <c r="DWV133" s="65"/>
      <c r="DWX133" s="65"/>
      <c r="DWZ133" s="65"/>
      <c r="DXB133" s="65"/>
      <c r="DXD133" s="65"/>
      <c r="DXF133" s="65"/>
      <c r="DXH133" s="65"/>
      <c r="DXJ133" s="65"/>
      <c r="DXL133" s="65"/>
      <c r="DXN133" s="65"/>
      <c r="DXP133" s="65"/>
      <c r="DXR133" s="65"/>
      <c r="DXT133" s="65"/>
      <c r="DXV133" s="65"/>
      <c r="DXX133" s="65"/>
      <c r="DXZ133" s="65"/>
      <c r="DYB133" s="65"/>
      <c r="DYD133" s="65"/>
      <c r="DYF133" s="65"/>
      <c r="DYH133" s="65"/>
      <c r="DYJ133" s="65"/>
      <c r="DYL133" s="65"/>
      <c r="DYN133" s="65"/>
      <c r="DYP133" s="65"/>
      <c r="DYR133" s="65"/>
      <c r="DYT133" s="65"/>
      <c r="DYV133" s="65"/>
      <c r="DYX133" s="65"/>
      <c r="DYZ133" s="65"/>
      <c r="DZB133" s="65"/>
      <c r="DZD133" s="65"/>
      <c r="DZF133" s="65"/>
      <c r="DZH133" s="65"/>
      <c r="DZJ133" s="65"/>
      <c r="DZL133" s="65"/>
      <c r="DZN133" s="65"/>
      <c r="DZP133" s="65"/>
      <c r="DZR133" s="65"/>
      <c r="DZT133" s="65"/>
      <c r="DZV133" s="65"/>
      <c r="DZX133" s="65"/>
      <c r="DZZ133" s="65"/>
      <c r="EAB133" s="65"/>
      <c r="EAD133" s="65"/>
      <c r="EAF133" s="65"/>
      <c r="EAH133" s="65"/>
      <c r="EAJ133" s="65"/>
      <c r="EAL133" s="65"/>
      <c r="EAN133" s="65"/>
      <c r="EAP133" s="65"/>
      <c r="EAR133" s="65"/>
      <c r="EAT133" s="65"/>
      <c r="EAV133" s="65"/>
      <c r="EAX133" s="65"/>
      <c r="EAZ133" s="65"/>
      <c r="EBB133" s="65"/>
      <c r="EBD133" s="65"/>
      <c r="EBF133" s="65"/>
      <c r="EBH133" s="65"/>
      <c r="EBJ133" s="65"/>
      <c r="EBL133" s="65"/>
      <c r="EBN133" s="65"/>
      <c r="EBP133" s="65"/>
      <c r="EBR133" s="65"/>
      <c r="EBT133" s="65"/>
      <c r="EBV133" s="65"/>
      <c r="EBX133" s="65"/>
      <c r="EBZ133" s="65"/>
      <c r="ECB133" s="65"/>
      <c r="ECD133" s="65"/>
      <c r="ECF133" s="65"/>
      <c r="ECH133" s="65"/>
      <c r="ECJ133" s="65"/>
      <c r="ECL133" s="65"/>
      <c r="ECN133" s="65"/>
      <c r="ECP133" s="65"/>
      <c r="ECR133" s="65"/>
      <c r="ECT133" s="65"/>
      <c r="ECV133" s="65"/>
      <c r="ECX133" s="65"/>
      <c r="ECZ133" s="65"/>
      <c r="EDB133" s="65"/>
      <c r="EDD133" s="65"/>
      <c r="EDF133" s="65"/>
      <c r="EDH133" s="65"/>
      <c r="EDJ133" s="65"/>
      <c r="EDL133" s="65"/>
      <c r="EDN133" s="65"/>
      <c r="EDP133" s="65"/>
      <c r="EDR133" s="65"/>
      <c r="EDT133" s="65"/>
      <c r="EDV133" s="65"/>
      <c r="EDX133" s="65"/>
      <c r="EDZ133" s="65"/>
      <c r="EEB133" s="65"/>
      <c r="EED133" s="65"/>
      <c r="EEF133" s="65"/>
      <c r="EEH133" s="65"/>
      <c r="EEJ133" s="65"/>
      <c r="EEL133" s="65"/>
      <c r="EEN133" s="65"/>
      <c r="EEP133" s="65"/>
      <c r="EER133" s="65"/>
      <c r="EET133" s="65"/>
      <c r="EEV133" s="65"/>
      <c r="EEX133" s="65"/>
      <c r="EEZ133" s="65"/>
      <c r="EFB133" s="65"/>
      <c r="EFD133" s="65"/>
      <c r="EFF133" s="65"/>
      <c r="EFH133" s="65"/>
      <c r="EFJ133" s="65"/>
      <c r="EFL133" s="65"/>
      <c r="EFN133" s="65"/>
      <c r="EFP133" s="65"/>
      <c r="EFR133" s="65"/>
      <c r="EFT133" s="65"/>
      <c r="EFV133" s="65"/>
      <c r="EFX133" s="65"/>
      <c r="EFZ133" s="65"/>
      <c r="EGB133" s="65"/>
      <c r="EGD133" s="65"/>
      <c r="EGF133" s="65"/>
      <c r="EGH133" s="65"/>
      <c r="EGJ133" s="65"/>
      <c r="EGL133" s="65"/>
      <c r="EGN133" s="65"/>
      <c r="EGP133" s="65"/>
      <c r="EGR133" s="65"/>
      <c r="EGT133" s="65"/>
      <c r="EGV133" s="65"/>
      <c r="EGX133" s="65"/>
      <c r="EGZ133" s="65"/>
      <c r="EHB133" s="65"/>
      <c r="EHD133" s="65"/>
      <c r="EHF133" s="65"/>
      <c r="EHH133" s="65"/>
      <c r="EHJ133" s="65"/>
      <c r="EHL133" s="65"/>
      <c r="EHN133" s="65"/>
      <c r="EHP133" s="65"/>
      <c r="EHR133" s="65"/>
      <c r="EHT133" s="65"/>
      <c r="EHV133" s="65"/>
      <c r="EHX133" s="65"/>
      <c r="EHZ133" s="65"/>
      <c r="EIB133" s="65"/>
      <c r="EID133" s="65"/>
      <c r="EIF133" s="65"/>
      <c r="EIH133" s="65"/>
      <c r="EIJ133" s="65"/>
      <c r="EIL133" s="65"/>
      <c r="EIN133" s="65"/>
      <c r="EIP133" s="65"/>
      <c r="EIR133" s="65"/>
      <c r="EIT133" s="65"/>
      <c r="EIV133" s="65"/>
      <c r="EIX133" s="65"/>
      <c r="EIZ133" s="65"/>
      <c r="EJB133" s="65"/>
      <c r="EJD133" s="65"/>
      <c r="EJF133" s="65"/>
      <c r="EJH133" s="65"/>
      <c r="EJJ133" s="65"/>
      <c r="EJL133" s="65"/>
      <c r="EJN133" s="65"/>
      <c r="EJP133" s="65"/>
      <c r="EJR133" s="65"/>
      <c r="EJT133" s="65"/>
      <c r="EJV133" s="65"/>
      <c r="EJX133" s="65"/>
      <c r="EJZ133" s="65"/>
      <c r="EKB133" s="65"/>
      <c r="EKD133" s="65"/>
      <c r="EKF133" s="65"/>
      <c r="EKH133" s="65"/>
      <c r="EKJ133" s="65"/>
      <c r="EKL133" s="65"/>
      <c r="EKN133" s="65"/>
      <c r="EKP133" s="65"/>
      <c r="EKR133" s="65"/>
      <c r="EKT133" s="65"/>
      <c r="EKV133" s="65"/>
      <c r="EKX133" s="65"/>
      <c r="EKZ133" s="65"/>
      <c r="ELB133" s="65"/>
      <c r="ELD133" s="65"/>
      <c r="ELF133" s="65"/>
      <c r="ELH133" s="65"/>
      <c r="ELJ133" s="65"/>
      <c r="ELL133" s="65"/>
      <c r="ELN133" s="65"/>
      <c r="ELP133" s="65"/>
      <c r="ELR133" s="65"/>
      <c r="ELT133" s="65"/>
      <c r="ELV133" s="65"/>
      <c r="ELX133" s="65"/>
      <c r="ELZ133" s="65"/>
      <c r="EMB133" s="65"/>
      <c r="EMD133" s="65"/>
      <c r="EMF133" s="65"/>
      <c r="EMH133" s="65"/>
      <c r="EMJ133" s="65"/>
      <c r="EML133" s="65"/>
      <c r="EMN133" s="65"/>
      <c r="EMP133" s="65"/>
      <c r="EMR133" s="65"/>
      <c r="EMT133" s="65"/>
      <c r="EMV133" s="65"/>
      <c r="EMX133" s="65"/>
      <c r="EMZ133" s="65"/>
      <c r="ENB133" s="65"/>
      <c r="END133" s="65"/>
      <c r="ENF133" s="65"/>
      <c r="ENH133" s="65"/>
      <c r="ENJ133" s="65"/>
      <c r="ENL133" s="65"/>
      <c r="ENN133" s="65"/>
      <c r="ENP133" s="65"/>
      <c r="ENR133" s="65"/>
      <c r="ENT133" s="65"/>
      <c r="ENV133" s="65"/>
      <c r="ENX133" s="65"/>
      <c r="ENZ133" s="65"/>
      <c r="EOB133" s="65"/>
      <c r="EOD133" s="65"/>
      <c r="EOF133" s="65"/>
      <c r="EOH133" s="65"/>
      <c r="EOJ133" s="65"/>
      <c r="EOL133" s="65"/>
      <c r="EON133" s="65"/>
      <c r="EOP133" s="65"/>
      <c r="EOR133" s="65"/>
      <c r="EOT133" s="65"/>
      <c r="EOV133" s="65"/>
      <c r="EOX133" s="65"/>
      <c r="EOZ133" s="65"/>
      <c r="EPB133" s="65"/>
      <c r="EPD133" s="65"/>
      <c r="EPF133" s="65"/>
      <c r="EPH133" s="65"/>
      <c r="EPJ133" s="65"/>
      <c r="EPL133" s="65"/>
      <c r="EPN133" s="65"/>
      <c r="EPP133" s="65"/>
      <c r="EPR133" s="65"/>
      <c r="EPT133" s="65"/>
      <c r="EPV133" s="65"/>
      <c r="EPX133" s="65"/>
      <c r="EPZ133" s="65"/>
      <c r="EQB133" s="65"/>
      <c r="EQD133" s="65"/>
      <c r="EQF133" s="65"/>
      <c r="EQH133" s="65"/>
      <c r="EQJ133" s="65"/>
      <c r="EQL133" s="65"/>
      <c r="EQN133" s="65"/>
      <c r="EQP133" s="65"/>
      <c r="EQR133" s="65"/>
      <c r="EQT133" s="65"/>
      <c r="EQV133" s="65"/>
      <c r="EQX133" s="65"/>
      <c r="EQZ133" s="65"/>
      <c r="ERB133" s="65"/>
      <c r="ERD133" s="65"/>
      <c r="ERF133" s="65"/>
      <c r="ERH133" s="65"/>
      <c r="ERJ133" s="65"/>
      <c r="ERL133" s="65"/>
      <c r="ERN133" s="65"/>
      <c r="ERP133" s="65"/>
      <c r="ERR133" s="65"/>
      <c r="ERT133" s="65"/>
      <c r="ERV133" s="65"/>
      <c r="ERX133" s="65"/>
      <c r="ERZ133" s="65"/>
      <c r="ESB133" s="65"/>
      <c r="ESD133" s="65"/>
      <c r="ESF133" s="65"/>
      <c r="ESH133" s="65"/>
      <c r="ESJ133" s="65"/>
      <c r="ESL133" s="65"/>
      <c r="ESN133" s="65"/>
      <c r="ESP133" s="65"/>
      <c r="ESR133" s="65"/>
      <c r="EST133" s="65"/>
      <c r="ESV133" s="65"/>
      <c r="ESX133" s="65"/>
      <c r="ESZ133" s="65"/>
      <c r="ETB133" s="65"/>
      <c r="ETD133" s="65"/>
      <c r="ETF133" s="65"/>
      <c r="ETH133" s="65"/>
      <c r="ETJ133" s="65"/>
      <c r="ETL133" s="65"/>
      <c r="ETN133" s="65"/>
      <c r="ETP133" s="65"/>
      <c r="ETR133" s="65"/>
      <c r="ETT133" s="65"/>
      <c r="ETV133" s="65"/>
      <c r="ETX133" s="65"/>
      <c r="ETZ133" s="65"/>
      <c r="EUB133" s="65"/>
      <c r="EUD133" s="65"/>
      <c r="EUF133" s="65"/>
      <c r="EUH133" s="65"/>
      <c r="EUJ133" s="65"/>
      <c r="EUL133" s="65"/>
      <c r="EUN133" s="65"/>
      <c r="EUP133" s="65"/>
      <c r="EUR133" s="65"/>
      <c r="EUT133" s="65"/>
      <c r="EUV133" s="65"/>
      <c r="EUX133" s="65"/>
      <c r="EUZ133" s="65"/>
      <c r="EVB133" s="65"/>
      <c r="EVD133" s="65"/>
      <c r="EVF133" s="65"/>
      <c r="EVH133" s="65"/>
      <c r="EVJ133" s="65"/>
      <c r="EVL133" s="65"/>
      <c r="EVN133" s="65"/>
      <c r="EVP133" s="65"/>
      <c r="EVR133" s="65"/>
      <c r="EVT133" s="65"/>
      <c r="EVV133" s="65"/>
      <c r="EVX133" s="65"/>
      <c r="EVZ133" s="65"/>
      <c r="EWB133" s="65"/>
      <c r="EWD133" s="65"/>
      <c r="EWF133" s="65"/>
      <c r="EWH133" s="65"/>
      <c r="EWJ133" s="65"/>
      <c r="EWL133" s="65"/>
      <c r="EWN133" s="65"/>
      <c r="EWP133" s="65"/>
      <c r="EWR133" s="65"/>
      <c r="EWT133" s="65"/>
      <c r="EWV133" s="65"/>
      <c r="EWX133" s="65"/>
      <c r="EWZ133" s="65"/>
      <c r="EXB133" s="65"/>
      <c r="EXD133" s="65"/>
      <c r="EXF133" s="65"/>
      <c r="EXH133" s="65"/>
      <c r="EXJ133" s="65"/>
      <c r="EXL133" s="65"/>
      <c r="EXN133" s="65"/>
      <c r="EXP133" s="65"/>
      <c r="EXR133" s="65"/>
      <c r="EXT133" s="65"/>
      <c r="EXV133" s="65"/>
      <c r="EXX133" s="65"/>
      <c r="EXZ133" s="65"/>
      <c r="EYB133" s="65"/>
      <c r="EYD133" s="65"/>
      <c r="EYF133" s="65"/>
      <c r="EYH133" s="65"/>
      <c r="EYJ133" s="65"/>
      <c r="EYL133" s="65"/>
      <c r="EYN133" s="65"/>
      <c r="EYP133" s="65"/>
      <c r="EYR133" s="65"/>
      <c r="EYT133" s="65"/>
      <c r="EYV133" s="65"/>
      <c r="EYX133" s="65"/>
      <c r="EYZ133" s="65"/>
      <c r="EZB133" s="65"/>
      <c r="EZD133" s="65"/>
      <c r="EZF133" s="65"/>
      <c r="EZH133" s="65"/>
      <c r="EZJ133" s="65"/>
      <c r="EZL133" s="65"/>
      <c r="EZN133" s="65"/>
      <c r="EZP133" s="65"/>
      <c r="EZR133" s="65"/>
      <c r="EZT133" s="65"/>
      <c r="EZV133" s="65"/>
      <c r="EZX133" s="65"/>
      <c r="EZZ133" s="65"/>
      <c r="FAB133" s="65"/>
      <c r="FAD133" s="65"/>
      <c r="FAF133" s="65"/>
      <c r="FAH133" s="65"/>
      <c r="FAJ133" s="65"/>
      <c r="FAL133" s="65"/>
      <c r="FAN133" s="65"/>
      <c r="FAP133" s="65"/>
      <c r="FAR133" s="65"/>
      <c r="FAT133" s="65"/>
      <c r="FAV133" s="65"/>
      <c r="FAX133" s="65"/>
      <c r="FAZ133" s="65"/>
      <c r="FBB133" s="65"/>
      <c r="FBD133" s="65"/>
      <c r="FBF133" s="65"/>
      <c r="FBH133" s="65"/>
      <c r="FBJ133" s="65"/>
      <c r="FBL133" s="65"/>
      <c r="FBN133" s="65"/>
      <c r="FBP133" s="65"/>
      <c r="FBR133" s="65"/>
      <c r="FBT133" s="65"/>
      <c r="FBV133" s="65"/>
      <c r="FBX133" s="65"/>
      <c r="FBZ133" s="65"/>
      <c r="FCB133" s="65"/>
      <c r="FCD133" s="65"/>
      <c r="FCF133" s="65"/>
      <c r="FCH133" s="65"/>
      <c r="FCJ133" s="65"/>
      <c r="FCL133" s="65"/>
      <c r="FCN133" s="65"/>
      <c r="FCP133" s="65"/>
      <c r="FCR133" s="65"/>
      <c r="FCT133" s="65"/>
      <c r="FCV133" s="65"/>
      <c r="FCX133" s="65"/>
      <c r="FCZ133" s="65"/>
      <c r="FDB133" s="65"/>
      <c r="FDD133" s="65"/>
      <c r="FDF133" s="65"/>
      <c r="FDH133" s="65"/>
      <c r="FDJ133" s="65"/>
      <c r="FDL133" s="65"/>
      <c r="FDN133" s="65"/>
      <c r="FDP133" s="65"/>
      <c r="FDR133" s="65"/>
      <c r="FDT133" s="65"/>
      <c r="FDV133" s="65"/>
      <c r="FDX133" s="65"/>
      <c r="FDZ133" s="65"/>
      <c r="FEB133" s="65"/>
      <c r="FED133" s="65"/>
      <c r="FEF133" s="65"/>
      <c r="FEH133" s="65"/>
      <c r="FEJ133" s="65"/>
      <c r="FEL133" s="65"/>
      <c r="FEN133" s="65"/>
      <c r="FEP133" s="65"/>
      <c r="FER133" s="65"/>
      <c r="FET133" s="65"/>
      <c r="FEV133" s="65"/>
      <c r="FEX133" s="65"/>
      <c r="FEZ133" s="65"/>
      <c r="FFB133" s="65"/>
      <c r="FFD133" s="65"/>
      <c r="FFF133" s="65"/>
      <c r="FFH133" s="65"/>
      <c r="FFJ133" s="65"/>
      <c r="FFL133" s="65"/>
      <c r="FFN133" s="65"/>
      <c r="FFP133" s="65"/>
      <c r="FFR133" s="65"/>
      <c r="FFT133" s="65"/>
      <c r="FFV133" s="65"/>
      <c r="FFX133" s="65"/>
      <c r="FFZ133" s="65"/>
      <c r="FGB133" s="65"/>
      <c r="FGD133" s="65"/>
      <c r="FGF133" s="65"/>
      <c r="FGH133" s="65"/>
      <c r="FGJ133" s="65"/>
      <c r="FGL133" s="65"/>
      <c r="FGN133" s="65"/>
      <c r="FGP133" s="65"/>
      <c r="FGR133" s="65"/>
      <c r="FGT133" s="65"/>
      <c r="FGV133" s="65"/>
      <c r="FGX133" s="65"/>
      <c r="FGZ133" s="65"/>
      <c r="FHB133" s="65"/>
      <c r="FHD133" s="65"/>
      <c r="FHF133" s="65"/>
      <c r="FHH133" s="65"/>
      <c r="FHJ133" s="65"/>
      <c r="FHL133" s="65"/>
      <c r="FHN133" s="65"/>
      <c r="FHP133" s="65"/>
      <c r="FHR133" s="65"/>
      <c r="FHT133" s="65"/>
      <c r="FHV133" s="65"/>
      <c r="FHX133" s="65"/>
      <c r="FHZ133" s="65"/>
      <c r="FIB133" s="65"/>
      <c r="FID133" s="65"/>
      <c r="FIF133" s="65"/>
      <c r="FIH133" s="65"/>
      <c r="FIJ133" s="65"/>
      <c r="FIL133" s="65"/>
      <c r="FIN133" s="65"/>
      <c r="FIP133" s="65"/>
      <c r="FIR133" s="65"/>
      <c r="FIT133" s="65"/>
      <c r="FIV133" s="65"/>
      <c r="FIX133" s="65"/>
      <c r="FIZ133" s="65"/>
      <c r="FJB133" s="65"/>
      <c r="FJD133" s="65"/>
      <c r="FJF133" s="65"/>
      <c r="FJH133" s="65"/>
      <c r="FJJ133" s="65"/>
      <c r="FJL133" s="65"/>
      <c r="FJN133" s="65"/>
      <c r="FJP133" s="65"/>
      <c r="FJR133" s="65"/>
      <c r="FJT133" s="65"/>
      <c r="FJV133" s="65"/>
      <c r="FJX133" s="65"/>
      <c r="FJZ133" s="65"/>
      <c r="FKB133" s="65"/>
      <c r="FKD133" s="65"/>
      <c r="FKF133" s="65"/>
      <c r="FKH133" s="65"/>
      <c r="FKJ133" s="65"/>
      <c r="FKL133" s="65"/>
      <c r="FKN133" s="65"/>
      <c r="FKP133" s="65"/>
      <c r="FKR133" s="65"/>
      <c r="FKT133" s="65"/>
      <c r="FKV133" s="65"/>
      <c r="FKX133" s="65"/>
      <c r="FKZ133" s="65"/>
      <c r="FLB133" s="65"/>
      <c r="FLD133" s="65"/>
      <c r="FLF133" s="65"/>
      <c r="FLH133" s="65"/>
      <c r="FLJ133" s="65"/>
      <c r="FLL133" s="65"/>
      <c r="FLN133" s="65"/>
      <c r="FLP133" s="65"/>
      <c r="FLR133" s="65"/>
      <c r="FLT133" s="65"/>
      <c r="FLV133" s="65"/>
      <c r="FLX133" s="65"/>
      <c r="FLZ133" s="65"/>
      <c r="FMB133" s="65"/>
      <c r="FMD133" s="65"/>
      <c r="FMF133" s="65"/>
      <c r="FMH133" s="65"/>
      <c r="FMJ133" s="65"/>
      <c r="FML133" s="65"/>
      <c r="FMN133" s="65"/>
      <c r="FMP133" s="65"/>
      <c r="FMR133" s="65"/>
      <c r="FMT133" s="65"/>
      <c r="FMV133" s="65"/>
      <c r="FMX133" s="65"/>
      <c r="FMZ133" s="65"/>
      <c r="FNB133" s="65"/>
      <c r="FND133" s="65"/>
      <c r="FNF133" s="65"/>
      <c r="FNH133" s="65"/>
      <c r="FNJ133" s="65"/>
      <c r="FNL133" s="65"/>
      <c r="FNN133" s="65"/>
      <c r="FNP133" s="65"/>
      <c r="FNR133" s="65"/>
      <c r="FNT133" s="65"/>
      <c r="FNV133" s="65"/>
      <c r="FNX133" s="65"/>
      <c r="FNZ133" s="65"/>
      <c r="FOB133" s="65"/>
      <c r="FOD133" s="65"/>
      <c r="FOF133" s="65"/>
      <c r="FOH133" s="65"/>
      <c r="FOJ133" s="65"/>
      <c r="FOL133" s="65"/>
      <c r="FON133" s="65"/>
      <c r="FOP133" s="65"/>
      <c r="FOR133" s="65"/>
      <c r="FOT133" s="65"/>
      <c r="FOV133" s="65"/>
      <c r="FOX133" s="65"/>
      <c r="FOZ133" s="65"/>
      <c r="FPB133" s="65"/>
      <c r="FPD133" s="65"/>
      <c r="FPF133" s="65"/>
      <c r="FPH133" s="65"/>
      <c r="FPJ133" s="65"/>
      <c r="FPL133" s="65"/>
      <c r="FPN133" s="65"/>
      <c r="FPP133" s="65"/>
      <c r="FPR133" s="65"/>
      <c r="FPT133" s="65"/>
      <c r="FPV133" s="65"/>
      <c r="FPX133" s="65"/>
      <c r="FPZ133" s="65"/>
      <c r="FQB133" s="65"/>
      <c r="FQD133" s="65"/>
      <c r="FQF133" s="65"/>
      <c r="FQH133" s="65"/>
      <c r="FQJ133" s="65"/>
      <c r="FQL133" s="65"/>
      <c r="FQN133" s="65"/>
      <c r="FQP133" s="65"/>
      <c r="FQR133" s="65"/>
      <c r="FQT133" s="65"/>
      <c r="FQV133" s="65"/>
      <c r="FQX133" s="65"/>
      <c r="FQZ133" s="65"/>
      <c r="FRB133" s="65"/>
      <c r="FRD133" s="65"/>
      <c r="FRF133" s="65"/>
      <c r="FRH133" s="65"/>
      <c r="FRJ133" s="65"/>
      <c r="FRL133" s="65"/>
      <c r="FRN133" s="65"/>
      <c r="FRP133" s="65"/>
      <c r="FRR133" s="65"/>
      <c r="FRT133" s="65"/>
      <c r="FRV133" s="65"/>
      <c r="FRX133" s="65"/>
      <c r="FRZ133" s="65"/>
      <c r="FSB133" s="65"/>
      <c r="FSD133" s="65"/>
      <c r="FSF133" s="65"/>
      <c r="FSH133" s="65"/>
      <c r="FSJ133" s="65"/>
      <c r="FSL133" s="65"/>
      <c r="FSN133" s="65"/>
      <c r="FSP133" s="65"/>
      <c r="FSR133" s="65"/>
      <c r="FST133" s="65"/>
      <c r="FSV133" s="65"/>
      <c r="FSX133" s="65"/>
      <c r="FSZ133" s="65"/>
      <c r="FTB133" s="65"/>
      <c r="FTD133" s="65"/>
      <c r="FTF133" s="65"/>
      <c r="FTH133" s="65"/>
      <c r="FTJ133" s="65"/>
      <c r="FTL133" s="65"/>
      <c r="FTN133" s="65"/>
      <c r="FTP133" s="65"/>
      <c r="FTR133" s="65"/>
      <c r="FTT133" s="65"/>
      <c r="FTV133" s="65"/>
      <c r="FTX133" s="65"/>
      <c r="FTZ133" s="65"/>
      <c r="FUB133" s="65"/>
      <c r="FUD133" s="65"/>
      <c r="FUF133" s="65"/>
      <c r="FUH133" s="65"/>
      <c r="FUJ133" s="65"/>
      <c r="FUL133" s="65"/>
      <c r="FUN133" s="65"/>
      <c r="FUP133" s="65"/>
      <c r="FUR133" s="65"/>
      <c r="FUT133" s="65"/>
      <c r="FUV133" s="65"/>
      <c r="FUX133" s="65"/>
      <c r="FUZ133" s="65"/>
      <c r="FVB133" s="65"/>
      <c r="FVD133" s="65"/>
      <c r="FVF133" s="65"/>
      <c r="FVH133" s="65"/>
      <c r="FVJ133" s="65"/>
      <c r="FVL133" s="65"/>
      <c r="FVN133" s="65"/>
      <c r="FVP133" s="65"/>
      <c r="FVR133" s="65"/>
      <c r="FVT133" s="65"/>
      <c r="FVV133" s="65"/>
      <c r="FVX133" s="65"/>
      <c r="FVZ133" s="65"/>
      <c r="FWB133" s="65"/>
      <c r="FWD133" s="65"/>
      <c r="FWF133" s="65"/>
      <c r="FWH133" s="65"/>
      <c r="FWJ133" s="65"/>
      <c r="FWL133" s="65"/>
      <c r="FWN133" s="65"/>
      <c r="FWP133" s="65"/>
      <c r="FWR133" s="65"/>
      <c r="FWT133" s="65"/>
      <c r="FWV133" s="65"/>
      <c r="FWX133" s="65"/>
      <c r="FWZ133" s="65"/>
      <c r="FXB133" s="65"/>
      <c r="FXD133" s="65"/>
      <c r="FXF133" s="65"/>
      <c r="FXH133" s="65"/>
      <c r="FXJ133" s="65"/>
      <c r="FXL133" s="65"/>
      <c r="FXN133" s="65"/>
      <c r="FXP133" s="65"/>
      <c r="FXR133" s="65"/>
      <c r="FXT133" s="65"/>
      <c r="FXV133" s="65"/>
      <c r="FXX133" s="65"/>
      <c r="FXZ133" s="65"/>
      <c r="FYB133" s="65"/>
      <c r="FYD133" s="65"/>
      <c r="FYF133" s="65"/>
      <c r="FYH133" s="65"/>
      <c r="FYJ133" s="65"/>
      <c r="FYL133" s="65"/>
      <c r="FYN133" s="65"/>
      <c r="FYP133" s="65"/>
      <c r="FYR133" s="65"/>
      <c r="FYT133" s="65"/>
      <c r="FYV133" s="65"/>
      <c r="FYX133" s="65"/>
      <c r="FYZ133" s="65"/>
      <c r="FZB133" s="65"/>
      <c r="FZD133" s="65"/>
      <c r="FZF133" s="65"/>
      <c r="FZH133" s="65"/>
      <c r="FZJ133" s="65"/>
      <c r="FZL133" s="65"/>
      <c r="FZN133" s="65"/>
      <c r="FZP133" s="65"/>
      <c r="FZR133" s="65"/>
      <c r="FZT133" s="65"/>
      <c r="FZV133" s="65"/>
      <c r="FZX133" s="65"/>
      <c r="FZZ133" s="65"/>
      <c r="GAB133" s="65"/>
      <c r="GAD133" s="65"/>
      <c r="GAF133" s="65"/>
      <c r="GAH133" s="65"/>
      <c r="GAJ133" s="65"/>
      <c r="GAL133" s="65"/>
      <c r="GAN133" s="65"/>
      <c r="GAP133" s="65"/>
      <c r="GAR133" s="65"/>
      <c r="GAT133" s="65"/>
      <c r="GAV133" s="65"/>
      <c r="GAX133" s="65"/>
      <c r="GAZ133" s="65"/>
      <c r="GBB133" s="65"/>
      <c r="GBD133" s="65"/>
      <c r="GBF133" s="65"/>
      <c r="GBH133" s="65"/>
      <c r="GBJ133" s="65"/>
      <c r="GBL133" s="65"/>
      <c r="GBN133" s="65"/>
      <c r="GBP133" s="65"/>
      <c r="GBR133" s="65"/>
      <c r="GBT133" s="65"/>
      <c r="GBV133" s="65"/>
      <c r="GBX133" s="65"/>
      <c r="GBZ133" s="65"/>
      <c r="GCB133" s="65"/>
      <c r="GCD133" s="65"/>
      <c r="GCF133" s="65"/>
      <c r="GCH133" s="65"/>
      <c r="GCJ133" s="65"/>
      <c r="GCL133" s="65"/>
      <c r="GCN133" s="65"/>
      <c r="GCP133" s="65"/>
      <c r="GCR133" s="65"/>
      <c r="GCT133" s="65"/>
      <c r="GCV133" s="65"/>
      <c r="GCX133" s="65"/>
      <c r="GCZ133" s="65"/>
      <c r="GDB133" s="65"/>
      <c r="GDD133" s="65"/>
      <c r="GDF133" s="65"/>
      <c r="GDH133" s="65"/>
      <c r="GDJ133" s="65"/>
      <c r="GDL133" s="65"/>
      <c r="GDN133" s="65"/>
      <c r="GDP133" s="65"/>
      <c r="GDR133" s="65"/>
      <c r="GDT133" s="65"/>
      <c r="GDV133" s="65"/>
      <c r="GDX133" s="65"/>
      <c r="GDZ133" s="65"/>
      <c r="GEB133" s="65"/>
      <c r="GED133" s="65"/>
      <c r="GEF133" s="65"/>
      <c r="GEH133" s="65"/>
      <c r="GEJ133" s="65"/>
      <c r="GEL133" s="65"/>
      <c r="GEN133" s="65"/>
      <c r="GEP133" s="65"/>
      <c r="GER133" s="65"/>
      <c r="GET133" s="65"/>
      <c r="GEV133" s="65"/>
      <c r="GEX133" s="65"/>
      <c r="GEZ133" s="65"/>
      <c r="GFB133" s="65"/>
      <c r="GFD133" s="65"/>
      <c r="GFF133" s="65"/>
      <c r="GFH133" s="65"/>
      <c r="GFJ133" s="65"/>
      <c r="GFL133" s="65"/>
      <c r="GFN133" s="65"/>
      <c r="GFP133" s="65"/>
      <c r="GFR133" s="65"/>
      <c r="GFT133" s="65"/>
      <c r="GFV133" s="65"/>
      <c r="GFX133" s="65"/>
      <c r="GFZ133" s="65"/>
      <c r="GGB133" s="65"/>
      <c r="GGD133" s="65"/>
      <c r="GGF133" s="65"/>
      <c r="GGH133" s="65"/>
      <c r="GGJ133" s="65"/>
      <c r="GGL133" s="65"/>
      <c r="GGN133" s="65"/>
      <c r="GGP133" s="65"/>
      <c r="GGR133" s="65"/>
      <c r="GGT133" s="65"/>
      <c r="GGV133" s="65"/>
      <c r="GGX133" s="65"/>
      <c r="GGZ133" s="65"/>
      <c r="GHB133" s="65"/>
      <c r="GHD133" s="65"/>
      <c r="GHF133" s="65"/>
      <c r="GHH133" s="65"/>
      <c r="GHJ133" s="65"/>
      <c r="GHL133" s="65"/>
      <c r="GHN133" s="65"/>
      <c r="GHP133" s="65"/>
      <c r="GHR133" s="65"/>
      <c r="GHT133" s="65"/>
      <c r="GHV133" s="65"/>
      <c r="GHX133" s="65"/>
      <c r="GHZ133" s="65"/>
      <c r="GIB133" s="65"/>
      <c r="GID133" s="65"/>
      <c r="GIF133" s="65"/>
      <c r="GIH133" s="65"/>
      <c r="GIJ133" s="65"/>
      <c r="GIL133" s="65"/>
      <c r="GIN133" s="65"/>
      <c r="GIP133" s="65"/>
      <c r="GIR133" s="65"/>
      <c r="GIT133" s="65"/>
      <c r="GIV133" s="65"/>
      <c r="GIX133" s="65"/>
      <c r="GIZ133" s="65"/>
      <c r="GJB133" s="65"/>
      <c r="GJD133" s="65"/>
      <c r="GJF133" s="65"/>
      <c r="GJH133" s="65"/>
      <c r="GJJ133" s="65"/>
      <c r="GJL133" s="65"/>
      <c r="GJN133" s="65"/>
      <c r="GJP133" s="65"/>
      <c r="GJR133" s="65"/>
      <c r="GJT133" s="65"/>
      <c r="GJV133" s="65"/>
      <c r="GJX133" s="65"/>
      <c r="GJZ133" s="65"/>
      <c r="GKB133" s="65"/>
      <c r="GKD133" s="65"/>
      <c r="GKF133" s="65"/>
      <c r="GKH133" s="65"/>
      <c r="GKJ133" s="65"/>
      <c r="GKL133" s="65"/>
      <c r="GKN133" s="65"/>
      <c r="GKP133" s="65"/>
      <c r="GKR133" s="65"/>
      <c r="GKT133" s="65"/>
      <c r="GKV133" s="65"/>
      <c r="GKX133" s="65"/>
      <c r="GKZ133" s="65"/>
      <c r="GLB133" s="65"/>
      <c r="GLD133" s="65"/>
      <c r="GLF133" s="65"/>
      <c r="GLH133" s="65"/>
      <c r="GLJ133" s="65"/>
      <c r="GLL133" s="65"/>
      <c r="GLN133" s="65"/>
      <c r="GLP133" s="65"/>
      <c r="GLR133" s="65"/>
      <c r="GLT133" s="65"/>
      <c r="GLV133" s="65"/>
      <c r="GLX133" s="65"/>
      <c r="GLZ133" s="65"/>
      <c r="GMB133" s="65"/>
      <c r="GMD133" s="65"/>
      <c r="GMF133" s="65"/>
      <c r="GMH133" s="65"/>
      <c r="GMJ133" s="65"/>
      <c r="GML133" s="65"/>
      <c r="GMN133" s="65"/>
      <c r="GMP133" s="65"/>
      <c r="GMR133" s="65"/>
      <c r="GMT133" s="65"/>
      <c r="GMV133" s="65"/>
      <c r="GMX133" s="65"/>
      <c r="GMZ133" s="65"/>
      <c r="GNB133" s="65"/>
      <c r="GND133" s="65"/>
      <c r="GNF133" s="65"/>
      <c r="GNH133" s="65"/>
      <c r="GNJ133" s="65"/>
      <c r="GNL133" s="65"/>
      <c r="GNN133" s="65"/>
      <c r="GNP133" s="65"/>
      <c r="GNR133" s="65"/>
      <c r="GNT133" s="65"/>
      <c r="GNV133" s="65"/>
      <c r="GNX133" s="65"/>
      <c r="GNZ133" s="65"/>
      <c r="GOB133" s="65"/>
      <c r="GOD133" s="65"/>
      <c r="GOF133" s="65"/>
      <c r="GOH133" s="65"/>
      <c r="GOJ133" s="65"/>
      <c r="GOL133" s="65"/>
      <c r="GON133" s="65"/>
      <c r="GOP133" s="65"/>
      <c r="GOR133" s="65"/>
      <c r="GOT133" s="65"/>
      <c r="GOV133" s="65"/>
      <c r="GOX133" s="65"/>
      <c r="GOZ133" s="65"/>
      <c r="GPB133" s="65"/>
      <c r="GPD133" s="65"/>
      <c r="GPF133" s="65"/>
      <c r="GPH133" s="65"/>
      <c r="GPJ133" s="65"/>
      <c r="GPL133" s="65"/>
      <c r="GPN133" s="65"/>
      <c r="GPP133" s="65"/>
      <c r="GPR133" s="65"/>
      <c r="GPT133" s="65"/>
      <c r="GPV133" s="65"/>
      <c r="GPX133" s="65"/>
      <c r="GPZ133" s="65"/>
      <c r="GQB133" s="65"/>
      <c r="GQD133" s="65"/>
      <c r="GQF133" s="65"/>
      <c r="GQH133" s="65"/>
      <c r="GQJ133" s="65"/>
      <c r="GQL133" s="65"/>
      <c r="GQN133" s="65"/>
      <c r="GQP133" s="65"/>
      <c r="GQR133" s="65"/>
      <c r="GQT133" s="65"/>
      <c r="GQV133" s="65"/>
      <c r="GQX133" s="65"/>
      <c r="GQZ133" s="65"/>
      <c r="GRB133" s="65"/>
      <c r="GRD133" s="65"/>
      <c r="GRF133" s="65"/>
      <c r="GRH133" s="65"/>
      <c r="GRJ133" s="65"/>
      <c r="GRL133" s="65"/>
      <c r="GRN133" s="65"/>
      <c r="GRP133" s="65"/>
      <c r="GRR133" s="65"/>
      <c r="GRT133" s="65"/>
      <c r="GRV133" s="65"/>
      <c r="GRX133" s="65"/>
      <c r="GRZ133" s="65"/>
      <c r="GSB133" s="65"/>
      <c r="GSD133" s="65"/>
      <c r="GSF133" s="65"/>
      <c r="GSH133" s="65"/>
      <c r="GSJ133" s="65"/>
      <c r="GSL133" s="65"/>
      <c r="GSN133" s="65"/>
      <c r="GSP133" s="65"/>
      <c r="GSR133" s="65"/>
      <c r="GST133" s="65"/>
      <c r="GSV133" s="65"/>
      <c r="GSX133" s="65"/>
      <c r="GSZ133" s="65"/>
      <c r="GTB133" s="65"/>
      <c r="GTD133" s="65"/>
      <c r="GTF133" s="65"/>
      <c r="GTH133" s="65"/>
      <c r="GTJ133" s="65"/>
      <c r="GTL133" s="65"/>
      <c r="GTN133" s="65"/>
      <c r="GTP133" s="65"/>
      <c r="GTR133" s="65"/>
      <c r="GTT133" s="65"/>
      <c r="GTV133" s="65"/>
      <c r="GTX133" s="65"/>
      <c r="GTZ133" s="65"/>
      <c r="GUB133" s="65"/>
      <c r="GUD133" s="65"/>
      <c r="GUF133" s="65"/>
      <c r="GUH133" s="65"/>
      <c r="GUJ133" s="65"/>
      <c r="GUL133" s="65"/>
      <c r="GUN133" s="65"/>
      <c r="GUP133" s="65"/>
      <c r="GUR133" s="65"/>
      <c r="GUT133" s="65"/>
      <c r="GUV133" s="65"/>
      <c r="GUX133" s="65"/>
      <c r="GUZ133" s="65"/>
      <c r="GVB133" s="65"/>
      <c r="GVD133" s="65"/>
      <c r="GVF133" s="65"/>
      <c r="GVH133" s="65"/>
      <c r="GVJ133" s="65"/>
      <c r="GVL133" s="65"/>
      <c r="GVN133" s="65"/>
      <c r="GVP133" s="65"/>
      <c r="GVR133" s="65"/>
      <c r="GVT133" s="65"/>
      <c r="GVV133" s="65"/>
      <c r="GVX133" s="65"/>
      <c r="GVZ133" s="65"/>
      <c r="GWB133" s="65"/>
      <c r="GWD133" s="65"/>
      <c r="GWF133" s="65"/>
      <c r="GWH133" s="65"/>
      <c r="GWJ133" s="65"/>
      <c r="GWL133" s="65"/>
      <c r="GWN133" s="65"/>
      <c r="GWP133" s="65"/>
      <c r="GWR133" s="65"/>
      <c r="GWT133" s="65"/>
      <c r="GWV133" s="65"/>
      <c r="GWX133" s="65"/>
      <c r="GWZ133" s="65"/>
      <c r="GXB133" s="65"/>
      <c r="GXD133" s="65"/>
      <c r="GXF133" s="65"/>
      <c r="GXH133" s="65"/>
      <c r="GXJ133" s="65"/>
      <c r="GXL133" s="65"/>
      <c r="GXN133" s="65"/>
      <c r="GXP133" s="65"/>
      <c r="GXR133" s="65"/>
      <c r="GXT133" s="65"/>
      <c r="GXV133" s="65"/>
      <c r="GXX133" s="65"/>
      <c r="GXZ133" s="65"/>
      <c r="GYB133" s="65"/>
      <c r="GYD133" s="65"/>
      <c r="GYF133" s="65"/>
      <c r="GYH133" s="65"/>
      <c r="GYJ133" s="65"/>
      <c r="GYL133" s="65"/>
      <c r="GYN133" s="65"/>
      <c r="GYP133" s="65"/>
      <c r="GYR133" s="65"/>
      <c r="GYT133" s="65"/>
      <c r="GYV133" s="65"/>
      <c r="GYX133" s="65"/>
      <c r="GYZ133" s="65"/>
      <c r="GZB133" s="65"/>
      <c r="GZD133" s="65"/>
      <c r="GZF133" s="65"/>
      <c r="GZH133" s="65"/>
      <c r="GZJ133" s="65"/>
      <c r="GZL133" s="65"/>
      <c r="GZN133" s="65"/>
      <c r="GZP133" s="65"/>
      <c r="GZR133" s="65"/>
      <c r="GZT133" s="65"/>
      <c r="GZV133" s="65"/>
      <c r="GZX133" s="65"/>
      <c r="GZZ133" s="65"/>
      <c r="HAB133" s="65"/>
      <c r="HAD133" s="65"/>
      <c r="HAF133" s="65"/>
      <c r="HAH133" s="65"/>
      <c r="HAJ133" s="65"/>
      <c r="HAL133" s="65"/>
      <c r="HAN133" s="65"/>
      <c r="HAP133" s="65"/>
      <c r="HAR133" s="65"/>
      <c r="HAT133" s="65"/>
      <c r="HAV133" s="65"/>
      <c r="HAX133" s="65"/>
      <c r="HAZ133" s="65"/>
      <c r="HBB133" s="65"/>
      <c r="HBD133" s="65"/>
      <c r="HBF133" s="65"/>
      <c r="HBH133" s="65"/>
      <c r="HBJ133" s="65"/>
      <c r="HBL133" s="65"/>
      <c r="HBN133" s="65"/>
      <c r="HBP133" s="65"/>
      <c r="HBR133" s="65"/>
      <c r="HBT133" s="65"/>
      <c r="HBV133" s="65"/>
      <c r="HBX133" s="65"/>
      <c r="HBZ133" s="65"/>
      <c r="HCB133" s="65"/>
      <c r="HCD133" s="65"/>
      <c r="HCF133" s="65"/>
      <c r="HCH133" s="65"/>
      <c r="HCJ133" s="65"/>
      <c r="HCL133" s="65"/>
      <c r="HCN133" s="65"/>
      <c r="HCP133" s="65"/>
      <c r="HCR133" s="65"/>
      <c r="HCT133" s="65"/>
      <c r="HCV133" s="65"/>
      <c r="HCX133" s="65"/>
      <c r="HCZ133" s="65"/>
      <c r="HDB133" s="65"/>
      <c r="HDD133" s="65"/>
      <c r="HDF133" s="65"/>
      <c r="HDH133" s="65"/>
      <c r="HDJ133" s="65"/>
      <c r="HDL133" s="65"/>
      <c r="HDN133" s="65"/>
      <c r="HDP133" s="65"/>
      <c r="HDR133" s="65"/>
      <c r="HDT133" s="65"/>
      <c r="HDV133" s="65"/>
      <c r="HDX133" s="65"/>
      <c r="HDZ133" s="65"/>
      <c r="HEB133" s="65"/>
      <c r="HED133" s="65"/>
      <c r="HEF133" s="65"/>
      <c r="HEH133" s="65"/>
      <c r="HEJ133" s="65"/>
      <c r="HEL133" s="65"/>
      <c r="HEN133" s="65"/>
      <c r="HEP133" s="65"/>
      <c r="HER133" s="65"/>
      <c r="HET133" s="65"/>
      <c r="HEV133" s="65"/>
      <c r="HEX133" s="65"/>
      <c r="HEZ133" s="65"/>
      <c r="HFB133" s="65"/>
      <c r="HFD133" s="65"/>
      <c r="HFF133" s="65"/>
      <c r="HFH133" s="65"/>
      <c r="HFJ133" s="65"/>
      <c r="HFL133" s="65"/>
      <c r="HFN133" s="65"/>
      <c r="HFP133" s="65"/>
      <c r="HFR133" s="65"/>
      <c r="HFT133" s="65"/>
      <c r="HFV133" s="65"/>
      <c r="HFX133" s="65"/>
      <c r="HFZ133" s="65"/>
      <c r="HGB133" s="65"/>
      <c r="HGD133" s="65"/>
      <c r="HGF133" s="65"/>
      <c r="HGH133" s="65"/>
      <c r="HGJ133" s="65"/>
      <c r="HGL133" s="65"/>
      <c r="HGN133" s="65"/>
      <c r="HGP133" s="65"/>
      <c r="HGR133" s="65"/>
      <c r="HGT133" s="65"/>
      <c r="HGV133" s="65"/>
      <c r="HGX133" s="65"/>
      <c r="HGZ133" s="65"/>
      <c r="HHB133" s="65"/>
      <c r="HHD133" s="65"/>
      <c r="HHF133" s="65"/>
      <c r="HHH133" s="65"/>
      <c r="HHJ133" s="65"/>
      <c r="HHL133" s="65"/>
      <c r="HHN133" s="65"/>
      <c r="HHP133" s="65"/>
      <c r="HHR133" s="65"/>
      <c r="HHT133" s="65"/>
      <c r="HHV133" s="65"/>
      <c r="HHX133" s="65"/>
      <c r="HHZ133" s="65"/>
      <c r="HIB133" s="65"/>
      <c r="HID133" s="65"/>
      <c r="HIF133" s="65"/>
      <c r="HIH133" s="65"/>
      <c r="HIJ133" s="65"/>
      <c r="HIL133" s="65"/>
      <c r="HIN133" s="65"/>
      <c r="HIP133" s="65"/>
      <c r="HIR133" s="65"/>
      <c r="HIT133" s="65"/>
      <c r="HIV133" s="65"/>
      <c r="HIX133" s="65"/>
      <c r="HIZ133" s="65"/>
      <c r="HJB133" s="65"/>
      <c r="HJD133" s="65"/>
      <c r="HJF133" s="65"/>
      <c r="HJH133" s="65"/>
      <c r="HJJ133" s="65"/>
      <c r="HJL133" s="65"/>
      <c r="HJN133" s="65"/>
      <c r="HJP133" s="65"/>
      <c r="HJR133" s="65"/>
      <c r="HJT133" s="65"/>
      <c r="HJV133" s="65"/>
      <c r="HJX133" s="65"/>
      <c r="HJZ133" s="65"/>
      <c r="HKB133" s="65"/>
      <c r="HKD133" s="65"/>
      <c r="HKF133" s="65"/>
      <c r="HKH133" s="65"/>
      <c r="HKJ133" s="65"/>
      <c r="HKL133" s="65"/>
      <c r="HKN133" s="65"/>
      <c r="HKP133" s="65"/>
      <c r="HKR133" s="65"/>
      <c r="HKT133" s="65"/>
      <c r="HKV133" s="65"/>
      <c r="HKX133" s="65"/>
      <c r="HKZ133" s="65"/>
      <c r="HLB133" s="65"/>
      <c r="HLD133" s="65"/>
      <c r="HLF133" s="65"/>
      <c r="HLH133" s="65"/>
      <c r="HLJ133" s="65"/>
      <c r="HLL133" s="65"/>
      <c r="HLN133" s="65"/>
      <c r="HLP133" s="65"/>
      <c r="HLR133" s="65"/>
      <c r="HLT133" s="65"/>
      <c r="HLV133" s="65"/>
      <c r="HLX133" s="65"/>
      <c r="HLZ133" s="65"/>
      <c r="HMB133" s="65"/>
      <c r="HMD133" s="65"/>
      <c r="HMF133" s="65"/>
      <c r="HMH133" s="65"/>
      <c r="HMJ133" s="65"/>
      <c r="HML133" s="65"/>
      <c r="HMN133" s="65"/>
      <c r="HMP133" s="65"/>
      <c r="HMR133" s="65"/>
      <c r="HMT133" s="65"/>
      <c r="HMV133" s="65"/>
      <c r="HMX133" s="65"/>
      <c r="HMZ133" s="65"/>
      <c r="HNB133" s="65"/>
      <c r="HND133" s="65"/>
      <c r="HNF133" s="65"/>
      <c r="HNH133" s="65"/>
      <c r="HNJ133" s="65"/>
      <c r="HNL133" s="65"/>
      <c r="HNN133" s="65"/>
      <c r="HNP133" s="65"/>
      <c r="HNR133" s="65"/>
      <c r="HNT133" s="65"/>
      <c r="HNV133" s="65"/>
      <c r="HNX133" s="65"/>
      <c r="HNZ133" s="65"/>
      <c r="HOB133" s="65"/>
      <c r="HOD133" s="65"/>
      <c r="HOF133" s="65"/>
      <c r="HOH133" s="65"/>
      <c r="HOJ133" s="65"/>
      <c r="HOL133" s="65"/>
      <c r="HON133" s="65"/>
      <c r="HOP133" s="65"/>
      <c r="HOR133" s="65"/>
      <c r="HOT133" s="65"/>
      <c r="HOV133" s="65"/>
      <c r="HOX133" s="65"/>
      <c r="HOZ133" s="65"/>
      <c r="HPB133" s="65"/>
      <c r="HPD133" s="65"/>
      <c r="HPF133" s="65"/>
      <c r="HPH133" s="65"/>
      <c r="HPJ133" s="65"/>
      <c r="HPL133" s="65"/>
      <c r="HPN133" s="65"/>
      <c r="HPP133" s="65"/>
      <c r="HPR133" s="65"/>
      <c r="HPT133" s="65"/>
      <c r="HPV133" s="65"/>
      <c r="HPX133" s="65"/>
      <c r="HPZ133" s="65"/>
      <c r="HQB133" s="65"/>
      <c r="HQD133" s="65"/>
      <c r="HQF133" s="65"/>
      <c r="HQH133" s="65"/>
      <c r="HQJ133" s="65"/>
      <c r="HQL133" s="65"/>
      <c r="HQN133" s="65"/>
      <c r="HQP133" s="65"/>
      <c r="HQR133" s="65"/>
      <c r="HQT133" s="65"/>
      <c r="HQV133" s="65"/>
      <c r="HQX133" s="65"/>
      <c r="HQZ133" s="65"/>
      <c r="HRB133" s="65"/>
      <c r="HRD133" s="65"/>
      <c r="HRF133" s="65"/>
      <c r="HRH133" s="65"/>
      <c r="HRJ133" s="65"/>
      <c r="HRL133" s="65"/>
      <c r="HRN133" s="65"/>
      <c r="HRP133" s="65"/>
      <c r="HRR133" s="65"/>
      <c r="HRT133" s="65"/>
      <c r="HRV133" s="65"/>
      <c r="HRX133" s="65"/>
      <c r="HRZ133" s="65"/>
      <c r="HSB133" s="65"/>
      <c r="HSD133" s="65"/>
      <c r="HSF133" s="65"/>
      <c r="HSH133" s="65"/>
      <c r="HSJ133" s="65"/>
      <c r="HSL133" s="65"/>
      <c r="HSN133" s="65"/>
      <c r="HSP133" s="65"/>
      <c r="HSR133" s="65"/>
      <c r="HST133" s="65"/>
      <c r="HSV133" s="65"/>
      <c r="HSX133" s="65"/>
      <c r="HSZ133" s="65"/>
      <c r="HTB133" s="65"/>
      <c r="HTD133" s="65"/>
      <c r="HTF133" s="65"/>
      <c r="HTH133" s="65"/>
      <c r="HTJ133" s="65"/>
      <c r="HTL133" s="65"/>
      <c r="HTN133" s="65"/>
      <c r="HTP133" s="65"/>
      <c r="HTR133" s="65"/>
      <c r="HTT133" s="65"/>
      <c r="HTV133" s="65"/>
      <c r="HTX133" s="65"/>
      <c r="HTZ133" s="65"/>
      <c r="HUB133" s="65"/>
      <c r="HUD133" s="65"/>
      <c r="HUF133" s="65"/>
      <c r="HUH133" s="65"/>
      <c r="HUJ133" s="65"/>
      <c r="HUL133" s="65"/>
      <c r="HUN133" s="65"/>
      <c r="HUP133" s="65"/>
      <c r="HUR133" s="65"/>
      <c r="HUT133" s="65"/>
      <c r="HUV133" s="65"/>
      <c r="HUX133" s="65"/>
      <c r="HUZ133" s="65"/>
      <c r="HVB133" s="65"/>
      <c r="HVD133" s="65"/>
      <c r="HVF133" s="65"/>
      <c r="HVH133" s="65"/>
      <c r="HVJ133" s="65"/>
      <c r="HVL133" s="65"/>
      <c r="HVN133" s="65"/>
      <c r="HVP133" s="65"/>
      <c r="HVR133" s="65"/>
      <c r="HVT133" s="65"/>
      <c r="HVV133" s="65"/>
      <c r="HVX133" s="65"/>
      <c r="HVZ133" s="65"/>
      <c r="HWB133" s="65"/>
      <c r="HWD133" s="65"/>
      <c r="HWF133" s="65"/>
      <c r="HWH133" s="65"/>
      <c r="HWJ133" s="65"/>
      <c r="HWL133" s="65"/>
      <c r="HWN133" s="65"/>
      <c r="HWP133" s="65"/>
      <c r="HWR133" s="65"/>
      <c r="HWT133" s="65"/>
      <c r="HWV133" s="65"/>
      <c r="HWX133" s="65"/>
      <c r="HWZ133" s="65"/>
      <c r="HXB133" s="65"/>
      <c r="HXD133" s="65"/>
      <c r="HXF133" s="65"/>
      <c r="HXH133" s="65"/>
      <c r="HXJ133" s="65"/>
      <c r="HXL133" s="65"/>
      <c r="HXN133" s="65"/>
      <c r="HXP133" s="65"/>
      <c r="HXR133" s="65"/>
      <c r="HXT133" s="65"/>
      <c r="HXV133" s="65"/>
      <c r="HXX133" s="65"/>
      <c r="HXZ133" s="65"/>
      <c r="HYB133" s="65"/>
      <c r="HYD133" s="65"/>
      <c r="HYF133" s="65"/>
      <c r="HYH133" s="65"/>
      <c r="HYJ133" s="65"/>
      <c r="HYL133" s="65"/>
      <c r="HYN133" s="65"/>
      <c r="HYP133" s="65"/>
      <c r="HYR133" s="65"/>
      <c r="HYT133" s="65"/>
      <c r="HYV133" s="65"/>
      <c r="HYX133" s="65"/>
      <c r="HYZ133" s="65"/>
      <c r="HZB133" s="65"/>
      <c r="HZD133" s="65"/>
      <c r="HZF133" s="65"/>
      <c r="HZH133" s="65"/>
      <c r="HZJ133" s="65"/>
      <c r="HZL133" s="65"/>
      <c r="HZN133" s="65"/>
      <c r="HZP133" s="65"/>
      <c r="HZR133" s="65"/>
      <c r="HZT133" s="65"/>
      <c r="HZV133" s="65"/>
      <c r="HZX133" s="65"/>
      <c r="HZZ133" s="65"/>
      <c r="IAB133" s="65"/>
      <c r="IAD133" s="65"/>
      <c r="IAF133" s="65"/>
      <c r="IAH133" s="65"/>
      <c r="IAJ133" s="65"/>
      <c r="IAL133" s="65"/>
      <c r="IAN133" s="65"/>
      <c r="IAP133" s="65"/>
      <c r="IAR133" s="65"/>
      <c r="IAT133" s="65"/>
      <c r="IAV133" s="65"/>
      <c r="IAX133" s="65"/>
      <c r="IAZ133" s="65"/>
      <c r="IBB133" s="65"/>
      <c r="IBD133" s="65"/>
      <c r="IBF133" s="65"/>
      <c r="IBH133" s="65"/>
      <c r="IBJ133" s="65"/>
      <c r="IBL133" s="65"/>
      <c r="IBN133" s="65"/>
      <c r="IBP133" s="65"/>
      <c r="IBR133" s="65"/>
      <c r="IBT133" s="65"/>
      <c r="IBV133" s="65"/>
      <c r="IBX133" s="65"/>
      <c r="IBZ133" s="65"/>
      <c r="ICB133" s="65"/>
      <c r="ICD133" s="65"/>
      <c r="ICF133" s="65"/>
      <c r="ICH133" s="65"/>
      <c r="ICJ133" s="65"/>
      <c r="ICL133" s="65"/>
      <c r="ICN133" s="65"/>
      <c r="ICP133" s="65"/>
      <c r="ICR133" s="65"/>
      <c r="ICT133" s="65"/>
      <c r="ICV133" s="65"/>
      <c r="ICX133" s="65"/>
      <c r="ICZ133" s="65"/>
      <c r="IDB133" s="65"/>
      <c r="IDD133" s="65"/>
      <c r="IDF133" s="65"/>
      <c r="IDH133" s="65"/>
      <c r="IDJ133" s="65"/>
      <c r="IDL133" s="65"/>
      <c r="IDN133" s="65"/>
      <c r="IDP133" s="65"/>
      <c r="IDR133" s="65"/>
      <c r="IDT133" s="65"/>
      <c r="IDV133" s="65"/>
      <c r="IDX133" s="65"/>
      <c r="IDZ133" s="65"/>
      <c r="IEB133" s="65"/>
      <c r="IED133" s="65"/>
      <c r="IEF133" s="65"/>
      <c r="IEH133" s="65"/>
      <c r="IEJ133" s="65"/>
      <c r="IEL133" s="65"/>
      <c r="IEN133" s="65"/>
      <c r="IEP133" s="65"/>
      <c r="IER133" s="65"/>
      <c r="IET133" s="65"/>
      <c r="IEV133" s="65"/>
      <c r="IEX133" s="65"/>
      <c r="IEZ133" s="65"/>
      <c r="IFB133" s="65"/>
      <c r="IFD133" s="65"/>
      <c r="IFF133" s="65"/>
      <c r="IFH133" s="65"/>
      <c r="IFJ133" s="65"/>
      <c r="IFL133" s="65"/>
      <c r="IFN133" s="65"/>
      <c r="IFP133" s="65"/>
      <c r="IFR133" s="65"/>
      <c r="IFT133" s="65"/>
      <c r="IFV133" s="65"/>
      <c r="IFX133" s="65"/>
      <c r="IFZ133" s="65"/>
      <c r="IGB133" s="65"/>
      <c r="IGD133" s="65"/>
      <c r="IGF133" s="65"/>
      <c r="IGH133" s="65"/>
      <c r="IGJ133" s="65"/>
      <c r="IGL133" s="65"/>
      <c r="IGN133" s="65"/>
      <c r="IGP133" s="65"/>
      <c r="IGR133" s="65"/>
      <c r="IGT133" s="65"/>
      <c r="IGV133" s="65"/>
      <c r="IGX133" s="65"/>
      <c r="IGZ133" s="65"/>
      <c r="IHB133" s="65"/>
      <c r="IHD133" s="65"/>
      <c r="IHF133" s="65"/>
      <c r="IHH133" s="65"/>
      <c r="IHJ133" s="65"/>
      <c r="IHL133" s="65"/>
      <c r="IHN133" s="65"/>
      <c r="IHP133" s="65"/>
      <c r="IHR133" s="65"/>
      <c r="IHT133" s="65"/>
      <c r="IHV133" s="65"/>
      <c r="IHX133" s="65"/>
      <c r="IHZ133" s="65"/>
      <c r="IIB133" s="65"/>
      <c r="IID133" s="65"/>
      <c r="IIF133" s="65"/>
      <c r="IIH133" s="65"/>
      <c r="IIJ133" s="65"/>
      <c r="IIL133" s="65"/>
      <c r="IIN133" s="65"/>
      <c r="IIP133" s="65"/>
      <c r="IIR133" s="65"/>
      <c r="IIT133" s="65"/>
      <c r="IIV133" s="65"/>
      <c r="IIX133" s="65"/>
      <c r="IIZ133" s="65"/>
      <c r="IJB133" s="65"/>
      <c r="IJD133" s="65"/>
      <c r="IJF133" s="65"/>
      <c r="IJH133" s="65"/>
      <c r="IJJ133" s="65"/>
      <c r="IJL133" s="65"/>
      <c r="IJN133" s="65"/>
      <c r="IJP133" s="65"/>
      <c r="IJR133" s="65"/>
      <c r="IJT133" s="65"/>
      <c r="IJV133" s="65"/>
      <c r="IJX133" s="65"/>
      <c r="IJZ133" s="65"/>
      <c r="IKB133" s="65"/>
      <c r="IKD133" s="65"/>
      <c r="IKF133" s="65"/>
      <c r="IKH133" s="65"/>
      <c r="IKJ133" s="65"/>
      <c r="IKL133" s="65"/>
      <c r="IKN133" s="65"/>
      <c r="IKP133" s="65"/>
      <c r="IKR133" s="65"/>
      <c r="IKT133" s="65"/>
      <c r="IKV133" s="65"/>
      <c r="IKX133" s="65"/>
      <c r="IKZ133" s="65"/>
      <c r="ILB133" s="65"/>
      <c r="ILD133" s="65"/>
      <c r="ILF133" s="65"/>
      <c r="ILH133" s="65"/>
      <c r="ILJ133" s="65"/>
      <c r="ILL133" s="65"/>
      <c r="ILN133" s="65"/>
      <c r="ILP133" s="65"/>
      <c r="ILR133" s="65"/>
      <c r="ILT133" s="65"/>
      <c r="ILV133" s="65"/>
      <c r="ILX133" s="65"/>
      <c r="ILZ133" s="65"/>
      <c r="IMB133" s="65"/>
      <c r="IMD133" s="65"/>
      <c r="IMF133" s="65"/>
      <c r="IMH133" s="65"/>
      <c r="IMJ133" s="65"/>
      <c r="IML133" s="65"/>
      <c r="IMN133" s="65"/>
      <c r="IMP133" s="65"/>
      <c r="IMR133" s="65"/>
      <c r="IMT133" s="65"/>
      <c r="IMV133" s="65"/>
      <c r="IMX133" s="65"/>
      <c r="IMZ133" s="65"/>
      <c r="INB133" s="65"/>
      <c r="IND133" s="65"/>
      <c r="INF133" s="65"/>
      <c r="INH133" s="65"/>
      <c r="INJ133" s="65"/>
      <c r="INL133" s="65"/>
      <c r="INN133" s="65"/>
      <c r="INP133" s="65"/>
      <c r="INR133" s="65"/>
      <c r="INT133" s="65"/>
      <c r="INV133" s="65"/>
      <c r="INX133" s="65"/>
      <c r="INZ133" s="65"/>
      <c r="IOB133" s="65"/>
      <c r="IOD133" s="65"/>
      <c r="IOF133" s="65"/>
      <c r="IOH133" s="65"/>
      <c r="IOJ133" s="65"/>
      <c r="IOL133" s="65"/>
      <c r="ION133" s="65"/>
      <c r="IOP133" s="65"/>
      <c r="IOR133" s="65"/>
      <c r="IOT133" s="65"/>
      <c r="IOV133" s="65"/>
      <c r="IOX133" s="65"/>
      <c r="IOZ133" s="65"/>
      <c r="IPB133" s="65"/>
      <c r="IPD133" s="65"/>
      <c r="IPF133" s="65"/>
      <c r="IPH133" s="65"/>
      <c r="IPJ133" s="65"/>
      <c r="IPL133" s="65"/>
      <c r="IPN133" s="65"/>
      <c r="IPP133" s="65"/>
      <c r="IPR133" s="65"/>
      <c r="IPT133" s="65"/>
      <c r="IPV133" s="65"/>
      <c r="IPX133" s="65"/>
      <c r="IPZ133" s="65"/>
      <c r="IQB133" s="65"/>
      <c r="IQD133" s="65"/>
      <c r="IQF133" s="65"/>
      <c r="IQH133" s="65"/>
      <c r="IQJ133" s="65"/>
      <c r="IQL133" s="65"/>
      <c r="IQN133" s="65"/>
      <c r="IQP133" s="65"/>
      <c r="IQR133" s="65"/>
      <c r="IQT133" s="65"/>
      <c r="IQV133" s="65"/>
      <c r="IQX133" s="65"/>
      <c r="IQZ133" s="65"/>
      <c r="IRB133" s="65"/>
      <c r="IRD133" s="65"/>
      <c r="IRF133" s="65"/>
      <c r="IRH133" s="65"/>
      <c r="IRJ133" s="65"/>
      <c r="IRL133" s="65"/>
      <c r="IRN133" s="65"/>
      <c r="IRP133" s="65"/>
      <c r="IRR133" s="65"/>
      <c r="IRT133" s="65"/>
      <c r="IRV133" s="65"/>
      <c r="IRX133" s="65"/>
      <c r="IRZ133" s="65"/>
      <c r="ISB133" s="65"/>
      <c r="ISD133" s="65"/>
      <c r="ISF133" s="65"/>
      <c r="ISH133" s="65"/>
      <c r="ISJ133" s="65"/>
      <c r="ISL133" s="65"/>
      <c r="ISN133" s="65"/>
      <c r="ISP133" s="65"/>
      <c r="ISR133" s="65"/>
      <c r="IST133" s="65"/>
      <c r="ISV133" s="65"/>
      <c r="ISX133" s="65"/>
      <c r="ISZ133" s="65"/>
      <c r="ITB133" s="65"/>
      <c r="ITD133" s="65"/>
      <c r="ITF133" s="65"/>
      <c r="ITH133" s="65"/>
      <c r="ITJ133" s="65"/>
      <c r="ITL133" s="65"/>
      <c r="ITN133" s="65"/>
      <c r="ITP133" s="65"/>
      <c r="ITR133" s="65"/>
      <c r="ITT133" s="65"/>
      <c r="ITV133" s="65"/>
      <c r="ITX133" s="65"/>
      <c r="ITZ133" s="65"/>
      <c r="IUB133" s="65"/>
      <c r="IUD133" s="65"/>
      <c r="IUF133" s="65"/>
      <c r="IUH133" s="65"/>
      <c r="IUJ133" s="65"/>
      <c r="IUL133" s="65"/>
      <c r="IUN133" s="65"/>
      <c r="IUP133" s="65"/>
      <c r="IUR133" s="65"/>
      <c r="IUT133" s="65"/>
      <c r="IUV133" s="65"/>
      <c r="IUX133" s="65"/>
      <c r="IUZ133" s="65"/>
      <c r="IVB133" s="65"/>
      <c r="IVD133" s="65"/>
      <c r="IVF133" s="65"/>
      <c r="IVH133" s="65"/>
      <c r="IVJ133" s="65"/>
      <c r="IVL133" s="65"/>
      <c r="IVN133" s="65"/>
      <c r="IVP133" s="65"/>
      <c r="IVR133" s="65"/>
      <c r="IVT133" s="65"/>
      <c r="IVV133" s="65"/>
      <c r="IVX133" s="65"/>
      <c r="IVZ133" s="65"/>
      <c r="IWB133" s="65"/>
      <c r="IWD133" s="65"/>
      <c r="IWF133" s="65"/>
      <c r="IWH133" s="65"/>
      <c r="IWJ133" s="65"/>
      <c r="IWL133" s="65"/>
      <c r="IWN133" s="65"/>
      <c r="IWP133" s="65"/>
      <c r="IWR133" s="65"/>
      <c r="IWT133" s="65"/>
      <c r="IWV133" s="65"/>
      <c r="IWX133" s="65"/>
      <c r="IWZ133" s="65"/>
      <c r="IXB133" s="65"/>
      <c r="IXD133" s="65"/>
      <c r="IXF133" s="65"/>
      <c r="IXH133" s="65"/>
      <c r="IXJ133" s="65"/>
      <c r="IXL133" s="65"/>
      <c r="IXN133" s="65"/>
      <c r="IXP133" s="65"/>
      <c r="IXR133" s="65"/>
      <c r="IXT133" s="65"/>
      <c r="IXV133" s="65"/>
      <c r="IXX133" s="65"/>
      <c r="IXZ133" s="65"/>
      <c r="IYB133" s="65"/>
      <c r="IYD133" s="65"/>
      <c r="IYF133" s="65"/>
      <c r="IYH133" s="65"/>
      <c r="IYJ133" s="65"/>
      <c r="IYL133" s="65"/>
      <c r="IYN133" s="65"/>
      <c r="IYP133" s="65"/>
      <c r="IYR133" s="65"/>
      <c r="IYT133" s="65"/>
      <c r="IYV133" s="65"/>
      <c r="IYX133" s="65"/>
      <c r="IYZ133" s="65"/>
      <c r="IZB133" s="65"/>
      <c r="IZD133" s="65"/>
      <c r="IZF133" s="65"/>
      <c r="IZH133" s="65"/>
      <c r="IZJ133" s="65"/>
      <c r="IZL133" s="65"/>
      <c r="IZN133" s="65"/>
      <c r="IZP133" s="65"/>
      <c r="IZR133" s="65"/>
      <c r="IZT133" s="65"/>
      <c r="IZV133" s="65"/>
      <c r="IZX133" s="65"/>
      <c r="IZZ133" s="65"/>
      <c r="JAB133" s="65"/>
      <c r="JAD133" s="65"/>
      <c r="JAF133" s="65"/>
      <c r="JAH133" s="65"/>
      <c r="JAJ133" s="65"/>
      <c r="JAL133" s="65"/>
      <c r="JAN133" s="65"/>
      <c r="JAP133" s="65"/>
      <c r="JAR133" s="65"/>
      <c r="JAT133" s="65"/>
      <c r="JAV133" s="65"/>
      <c r="JAX133" s="65"/>
      <c r="JAZ133" s="65"/>
      <c r="JBB133" s="65"/>
      <c r="JBD133" s="65"/>
      <c r="JBF133" s="65"/>
      <c r="JBH133" s="65"/>
      <c r="JBJ133" s="65"/>
      <c r="JBL133" s="65"/>
      <c r="JBN133" s="65"/>
      <c r="JBP133" s="65"/>
      <c r="JBR133" s="65"/>
      <c r="JBT133" s="65"/>
      <c r="JBV133" s="65"/>
      <c r="JBX133" s="65"/>
      <c r="JBZ133" s="65"/>
      <c r="JCB133" s="65"/>
      <c r="JCD133" s="65"/>
      <c r="JCF133" s="65"/>
      <c r="JCH133" s="65"/>
      <c r="JCJ133" s="65"/>
      <c r="JCL133" s="65"/>
      <c r="JCN133" s="65"/>
      <c r="JCP133" s="65"/>
      <c r="JCR133" s="65"/>
      <c r="JCT133" s="65"/>
      <c r="JCV133" s="65"/>
      <c r="JCX133" s="65"/>
      <c r="JCZ133" s="65"/>
      <c r="JDB133" s="65"/>
      <c r="JDD133" s="65"/>
      <c r="JDF133" s="65"/>
      <c r="JDH133" s="65"/>
      <c r="JDJ133" s="65"/>
      <c r="JDL133" s="65"/>
      <c r="JDN133" s="65"/>
      <c r="JDP133" s="65"/>
      <c r="JDR133" s="65"/>
      <c r="JDT133" s="65"/>
      <c r="JDV133" s="65"/>
      <c r="JDX133" s="65"/>
      <c r="JDZ133" s="65"/>
      <c r="JEB133" s="65"/>
      <c r="JED133" s="65"/>
      <c r="JEF133" s="65"/>
      <c r="JEH133" s="65"/>
      <c r="JEJ133" s="65"/>
      <c r="JEL133" s="65"/>
      <c r="JEN133" s="65"/>
      <c r="JEP133" s="65"/>
      <c r="JER133" s="65"/>
      <c r="JET133" s="65"/>
      <c r="JEV133" s="65"/>
      <c r="JEX133" s="65"/>
      <c r="JEZ133" s="65"/>
      <c r="JFB133" s="65"/>
      <c r="JFD133" s="65"/>
      <c r="JFF133" s="65"/>
      <c r="JFH133" s="65"/>
      <c r="JFJ133" s="65"/>
      <c r="JFL133" s="65"/>
      <c r="JFN133" s="65"/>
      <c r="JFP133" s="65"/>
      <c r="JFR133" s="65"/>
      <c r="JFT133" s="65"/>
      <c r="JFV133" s="65"/>
      <c r="JFX133" s="65"/>
      <c r="JFZ133" s="65"/>
      <c r="JGB133" s="65"/>
      <c r="JGD133" s="65"/>
      <c r="JGF133" s="65"/>
      <c r="JGH133" s="65"/>
      <c r="JGJ133" s="65"/>
      <c r="JGL133" s="65"/>
      <c r="JGN133" s="65"/>
      <c r="JGP133" s="65"/>
      <c r="JGR133" s="65"/>
      <c r="JGT133" s="65"/>
      <c r="JGV133" s="65"/>
      <c r="JGX133" s="65"/>
      <c r="JGZ133" s="65"/>
      <c r="JHB133" s="65"/>
      <c r="JHD133" s="65"/>
      <c r="JHF133" s="65"/>
      <c r="JHH133" s="65"/>
      <c r="JHJ133" s="65"/>
      <c r="JHL133" s="65"/>
      <c r="JHN133" s="65"/>
      <c r="JHP133" s="65"/>
      <c r="JHR133" s="65"/>
      <c r="JHT133" s="65"/>
      <c r="JHV133" s="65"/>
      <c r="JHX133" s="65"/>
      <c r="JHZ133" s="65"/>
      <c r="JIB133" s="65"/>
      <c r="JID133" s="65"/>
      <c r="JIF133" s="65"/>
      <c r="JIH133" s="65"/>
      <c r="JIJ133" s="65"/>
      <c r="JIL133" s="65"/>
      <c r="JIN133" s="65"/>
      <c r="JIP133" s="65"/>
      <c r="JIR133" s="65"/>
      <c r="JIT133" s="65"/>
      <c r="JIV133" s="65"/>
      <c r="JIX133" s="65"/>
      <c r="JIZ133" s="65"/>
      <c r="JJB133" s="65"/>
      <c r="JJD133" s="65"/>
      <c r="JJF133" s="65"/>
      <c r="JJH133" s="65"/>
      <c r="JJJ133" s="65"/>
      <c r="JJL133" s="65"/>
      <c r="JJN133" s="65"/>
      <c r="JJP133" s="65"/>
      <c r="JJR133" s="65"/>
      <c r="JJT133" s="65"/>
      <c r="JJV133" s="65"/>
      <c r="JJX133" s="65"/>
      <c r="JJZ133" s="65"/>
      <c r="JKB133" s="65"/>
      <c r="JKD133" s="65"/>
      <c r="JKF133" s="65"/>
      <c r="JKH133" s="65"/>
      <c r="JKJ133" s="65"/>
      <c r="JKL133" s="65"/>
      <c r="JKN133" s="65"/>
      <c r="JKP133" s="65"/>
      <c r="JKR133" s="65"/>
      <c r="JKT133" s="65"/>
      <c r="JKV133" s="65"/>
      <c r="JKX133" s="65"/>
      <c r="JKZ133" s="65"/>
      <c r="JLB133" s="65"/>
      <c r="JLD133" s="65"/>
      <c r="JLF133" s="65"/>
      <c r="JLH133" s="65"/>
      <c r="JLJ133" s="65"/>
      <c r="JLL133" s="65"/>
      <c r="JLN133" s="65"/>
      <c r="JLP133" s="65"/>
      <c r="JLR133" s="65"/>
      <c r="JLT133" s="65"/>
      <c r="JLV133" s="65"/>
      <c r="JLX133" s="65"/>
      <c r="JLZ133" s="65"/>
      <c r="JMB133" s="65"/>
      <c r="JMD133" s="65"/>
      <c r="JMF133" s="65"/>
      <c r="JMH133" s="65"/>
      <c r="JMJ133" s="65"/>
      <c r="JML133" s="65"/>
      <c r="JMN133" s="65"/>
      <c r="JMP133" s="65"/>
      <c r="JMR133" s="65"/>
      <c r="JMT133" s="65"/>
      <c r="JMV133" s="65"/>
      <c r="JMX133" s="65"/>
      <c r="JMZ133" s="65"/>
      <c r="JNB133" s="65"/>
      <c r="JND133" s="65"/>
      <c r="JNF133" s="65"/>
      <c r="JNH133" s="65"/>
      <c r="JNJ133" s="65"/>
      <c r="JNL133" s="65"/>
      <c r="JNN133" s="65"/>
      <c r="JNP133" s="65"/>
      <c r="JNR133" s="65"/>
      <c r="JNT133" s="65"/>
      <c r="JNV133" s="65"/>
      <c r="JNX133" s="65"/>
      <c r="JNZ133" s="65"/>
      <c r="JOB133" s="65"/>
      <c r="JOD133" s="65"/>
      <c r="JOF133" s="65"/>
      <c r="JOH133" s="65"/>
      <c r="JOJ133" s="65"/>
      <c r="JOL133" s="65"/>
      <c r="JON133" s="65"/>
      <c r="JOP133" s="65"/>
      <c r="JOR133" s="65"/>
      <c r="JOT133" s="65"/>
      <c r="JOV133" s="65"/>
      <c r="JOX133" s="65"/>
      <c r="JOZ133" s="65"/>
      <c r="JPB133" s="65"/>
      <c r="JPD133" s="65"/>
      <c r="JPF133" s="65"/>
      <c r="JPH133" s="65"/>
      <c r="JPJ133" s="65"/>
      <c r="JPL133" s="65"/>
      <c r="JPN133" s="65"/>
      <c r="JPP133" s="65"/>
      <c r="JPR133" s="65"/>
      <c r="JPT133" s="65"/>
      <c r="JPV133" s="65"/>
      <c r="JPX133" s="65"/>
      <c r="JPZ133" s="65"/>
      <c r="JQB133" s="65"/>
      <c r="JQD133" s="65"/>
      <c r="JQF133" s="65"/>
      <c r="JQH133" s="65"/>
      <c r="JQJ133" s="65"/>
      <c r="JQL133" s="65"/>
      <c r="JQN133" s="65"/>
      <c r="JQP133" s="65"/>
      <c r="JQR133" s="65"/>
      <c r="JQT133" s="65"/>
      <c r="JQV133" s="65"/>
      <c r="JQX133" s="65"/>
      <c r="JQZ133" s="65"/>
      <c r="JRB133" s="65"/>
      <c r="JRD133" s="65"/>
      <c r="JRF133" s="65"/>
      <c r="JRH133" s="65"/>
      <c r="JRJ133" s="65"/>
      <c r="JRL133" s="65"/>
      <c r="JRN133" s="65"/>
      <c r="JRP133" s="65"/>
      <c r="JRR133" s="65"/>
      <c r="JRT133" s="65"/>
      <c r="JRV133" s="65"/>
      <c r="JRX133" s="65"/>
      <c r="JRZ133" s="65"/>
      <c r="JSB133" s="65"/>
      <c r="JSD133" s="65"/>
      <c r="JSF133" s="65"/>
      <c r="JSH133" s="65"/>
      <c r="JSJ133" s="65"/>
      <c r="JSL133" s="65"/>
      <c r="JSN133" s="65"/>
      <c r="JSP133" s="65"/>
      <c r="JSR133" s="65"/>
      <c r="JST133" s="65"/>
      <c r="JSV133" s="65"/>
      <c r="JSX133" s="65"/>
      <c r="JSZ133" s="65"/>
      <c r="JTB133" s="65"/>
      <c r="JTD133" s="65"/>
      <c r="JTF133" s="65"/>
      <c r="JTH133" s="65"/>
      <c r="JTJ133" s="65"/>
      <c r="JTL133" s="65"/>
      <c r="JTN133" s="65"/>
      <c r="JTP133" s="65"/>
      <c r="JTR133" s="65"/>
      <c r="JTT133" s="65"/>
      <c r="JTV133" s="65"/>
      <c r="JTX133" s="65"/>
      <c r="JTZ133" s="65"/>
      <c r="JUB133" s="65"/>
      <c r="JUD133" s="65"/>
      <c r="JUF133" s="65"/>
      <c r="JUH133" s="65"/>
      <c r="JUJ133" s="65"/>
      <c r="JUL133" s="65"/>
      <c r="JUN133" s="65"/>
      <c r="JUP133" s="65"/>
      <c r="JUR133" s="65"/>
      <c r="JUT133" s="65"/>
      <c r="JUV133" s="65"/>
      <c r="JUX133" s="65"/>
      <c r="JUZ133" s="65"/>
      <c r="JVB133" s="65"/>
      <c r="JVD133" s="65"/>
      <c r="JVF133" s="65"/>
      <c r="JVH133" s="65"/>
      <c r="JVJ133" s="65"/>
      <c r="JVL133" s="65"/>
      <c r="JVN133" s="65"/>
      <c r="JVP133" s="65"/>
      <c r="JVR133" s="65"/>
      <c r="JVT133" s="65"/>
      <c r="JVV133" s="65"/>
      <c r="JVX133" s="65"/>
      <c r="JVZ133" s="65"/>
      <c r="JWB133" s="65"/>
      <c r="JWD133" s="65"/>
      <c r="JWF133" s="65"/>
      <c r="JWH133" s="65"/>
      <c r="JWJ133" s="65"/>
      <c r="JWL133" s="65"/>
      <c r="JWN133" s="65"/>
      <c r="JWP133" s="65"/>
      <c r="JWR133" s="65"/>
      <c r="JWT133" s="65"/>
      <c r="JWV133" s="65"/>
      <c r="JWX133" s="65"/>
      <c r="JWZ133" s="65"/>
      <c r="JXB133" s="65"/>
      <c r="JXD133" s="65"/>
      <c r="JXF133" s="65"/>
      <c r="JXH133" s="65"/>
      <c r="JXJ133" s="65"/>
      <c r="JXL133" s="65"/>
      <c r="JXN133" s="65"/>
      <c r="JXP133" s="65"/>
      <c r="JXR133" s="65"/>
      <c r="JXT133" s="65"/>
      <c r="JXV133" s="65"/>
      <c r="JXX133" s="65"/>
      <c r="JXZ133" s="65"/>
      <c r="JYB133" s="65"/>
      <c r="JYD133" s="65"/>
      <c r="JYF133" s="65"/>
      <c r="JYH133" s="65"/>
      <c r="JYJ133" s="65"/>
      <c r="JYL133" s="65"/>
      <c r="JYN133" s="65"/>
      <c r="JYP133" s="65"/>
      <c r="JYR133" s="65"/>
      <c r="JYT133" s="65"/>
      <c r="JYV133" s="65"/>
      <c r="JYX133" s="65"/>
      <c r="JYZ133" s="65"/>
      <c r="JZB133" s="65"/>
      <c r="JZD133" s="65"/>
      <c r="JZF133" s="65"/>
      <c r="JZH133" s="65"/>
      <c r="JZJ133" s="65"/>
      <c r="JZL133" s="65"/>
      <c r="JZN133" s="65"/>
      <c r="JZP133" s="65"/>
      <c r="JZR133" s="65"/>
      <c r="JZT133" s="65"/>
      <c r="JZV133" s="65"/>
      <c r="JZX133" s="65"/>
      <c r="JZZ133" s="65"/>
      <c r="KAB133" s="65"/>
      <c r="KAD133" s="65"/>
      <c r="KAF133" s="65"/>
      <c r="KAH133" s="65"/>
      <c r="KAJ133" s="65"/>
      <c r="KAL133" s="65"/>
      <c r="KAN133" s="65"/>
      <c r="KAP133" s="65"/>
      <c r="KAR133" s="65"/>
      <c r="KAT133" s="65"/>
      <c r="KAV133" s="65"/>
      <c r="KAX133" s="65"/>
      <c r="KAZ133" s="65"/>
      <c r="KBB133" s="65"/>
      <c r="KBD133" s="65"/>
      <c r="KBF133" s="65"/>
      <c r="KBH133" s="65"/>
      <c r="KBJ133" s="65"/>
      <c r="KBL133" s="65"/>
      <c r="KBN133" s="65"/>
      <c r="KBP133" s="65"/>
      <c r="KBR133" s="65"/>
      <c r="KBT133" s="65"/>
      <c r="KBV133" s="65"/>
      <c r="KBX133" s="65"/>
      <c r="KBZ133" s="65"/>
      <c r="KCB133" s="65"/>
      <c r="KCD133" s="65"/>
      <c r="KCF133" s="65"/>
      <c r="KCH133" s="65"/>
      <c r="KCJ133" s="65"/>
      <c r="KCL133" s="65"/>
      <c r="KCN133" s="65"/>
      <c r="KCP133" s="65"/>
      <c r="KCR133" s="65"/>
      <c r="KCT133" s="65"/>
      <c r="KCV133" s="65"/>
      <c r="KCX133" s="65"/>
      <c r="KCZ133" s="65"/>
      <c r="KDB133" s="65"/>
      <c r="KDD133" s="65"/>
      <c r="KDF133" s="65"/>
      <c r="KDH133" s="65"/>
      <c r="KDJ133" s="65"/>
      <c r="KDL133" s="65"/>
      <c r="KDN133" s="65"/>
      <c r="KDP133" s="65"/>
      <c r="KDR133" s="65"/>
      <c r="KDT133" s="65"/>
      <c r="KDV133" s="65"/>
      <c r="KDX133" s="65"/>
      <c r="KDZ133" s="65"/>
      <c r="KEB133" s="65"/>
      <c r="KED133" s="65"/>
      <c r="KEF133" s="65"/>
      <c r="KEH133" s="65"/>
      <c r="KEJ133" s="65"/>
      <c r="KEL133" s="65"/>
      <c r="KEN133" s="65"/>
      <c r="KEP133" s="65"/>
      <c r="KER133" s="65"/>
      <c r="KET133" s="65"/>
      <c r="KEV133" s="65"/>
      <c r="KEX133" s="65"/>
      <c r="KEZ133" s="65"/>
      <c r="KFB133" s="65"/>
      <c r="KFD133" s="65"/>
      <c r="KFF133" s="65"/>
      <c r="KFH133" s="65"/>
      <c r="KFJ133" s="65"/>
      <c r="KFL133" s="65"/>
      <c r="KFN133" s="65"/>
      <c r="KFP133" s="65"/>
      <c r="KFR133" s="65"/>
      <c r="KFT133" s="65"/>
      <c r="KFV133" s="65"/>
      <c r="KFX133" s="65"/>
      <c r="KFZ133" s="65"/>
      <c r="KGB133" s="65"/>
      <c r="KGD133" s="65"/>
      <c r="KGF133" s="65"/>
      <c r="KGH133" s="65"/>
      <c r="KGJ133" s="65"/>
      <c r="KGL133" s="65"/>
      <c r="KGN133" s="65"/>
      <c r="KGP133" s="65"/>
      <c r="KGR133" s="65"/>
      <c r="KGT133" s="65"/>
      <c r="KGV133" s="65"/>
      <c r="KGX133" s="65"/>
      <c r="KGZ133" s="65"/>
      <c r="KHB133" s="65"/>
      <c r="KHD133" s="65"/>
      <c r="KHF133" s="65"/>
      <c r="KHH133" s="65"/>
      <c r="KHJ133" s="65"/>
      <c r="KHL133" s="65"/>
      <c r="KHN133" s="65"/>
      <c r="KHP133" s="65"/>
      <c r="KHR133" s="65"/>
      <c r="KHT133" s="65"/>
      <c r="KHV133" s="65"/>
      <c r="KHX133" s="65"/>
      <c r="KHZ133" s="65"/>
      <c r="KIB133" s="65"/>
      <c r="KID133" s="65"/>
      <c r="KIF133" s="65"/>
      <c r="KIH133" s="65"/>
      <c r="KIJ133" s="65"/>
      <c r="KIL133" s="65"/>
      <c r="KIN133" s="65"/>
      <c r="KIP133" s="65"/>
      <c r="KIR133" s="65"/>
      <c r="KIT133" s="65"/>
      <c r="KIV133" s="65"/>
      <c r="KIX133" s="65"/>
      <c r="KIZ133" s="65"/>
      <c r="KJB133" s="65"/>
      <c r="KJD133" s="65"/>
      <c r="KJF133" s="65"/>
      <c r="KJH133" s="65"/>
      <c r="KJJ133" s="65"/>
      <c r="KJL133" s="65"/>
      <c r="KJN133" s="65"/>
      <c r="KJP133" s="65"/>
      <c r="KJR133" s="65"/>
      <c r="KJT133" s="65"/>
      <c r="KJV133" s="65"/>
      <c r="KJX133" s="65"/>
      <c r="KJZ133" s="65"/>
      <c r="KKB133" s="65"/>
      <c r="KKD133" s="65"/>
      <c r="KKF133" s="65"/>
      <c r="KKH133" s="65"/>
      <c r="KKJ133" s="65"/>
      <c r="KKL133" s="65"/>
      <c r="KKN133" s="65"/>
      <c r="KKP133" s="65"/>
      <c r="KKR133" s="65"/>
      <c r="KKT133" s="65"/>
      <c r="KKV133" s="65"/>
      <c r="KKX133" s="65"/>
      <c r="KKZ133" s="65"/>
      <c r="KLB133" s="65"/>
      <c r="KLD133" s="65"/>
      <c r="KLF133" s="65"/>
      <c r="KLH133" s="65"/>
      <c r="KLJ133" s="65"/>
      <c r="KLL133" s="65"/>
      <c r="KLN133" s="65"/>
      <c r="KLP133" s="65"/>
      <c r="KLR133" s="65"/>
      <c r="KLT133" s="65"/>
      <c r="KLV133" s="65"/>
      <c r="KLX133" s="65"/>
      <c r="KLZ133" s="65"/>
      <c r="KMB133" s="65"/>
      <c r="KMD133" s="65"/>
      <c r="KMF133" s="65"/>
      <c r="KMH133" s="65"/>
      <c r="KMJ133" s="65"/>
      <c r="KML133" s="65"/>
      <c r="KMN133" s="65"/>
      <c r="KMP133" s="65"/>
      <c r="KMR133" s="65"/>
      <c r="KMT133" s="65"/>
      <c r="KMV133" s="65"/>
      <c r="KMX133" s="65"/>
      <c r="KMZ133" s="65"/>
      <c r="KNB133" s="65"/>
      <c r="KND133" s="65"/>
      <c r="KNF133" s="65"/>
      <c r="KNH133" s="65"/>
      <c r="KNJ133" s="65"/>
      <c r="KNL133" s="65"/>
      <c r="KNN133" s="65"/>
      <c r="KNP133" s="65"/>
      <c r="KNR133" s="65"/>
      <c r="KNT133" s="65"/>
      <c r="KNV133" s="65"/>
      <c r="KNX133" s="65"/>
      <c r="KNZ133" s="65"/>
      <c r="KOB133" s="65"/>
      <c r="KOD133" s="65"/>
      <c r="KOF133" s="65"/>
      <c r="KOH133" s="65"/>
      <c r="KOJ133" s="65"/>
      <c r="KOL133" s="65"/>
      <c r="KON133" s="65"/>
      <c r="KOP133" s="65"/>
      <c r="KOR133" s="65"/>
      <c r="KOT133" s="65"/>
      <c r="KOV133" s="65"/>
      <c r="KOX133" s="65"/>
      <c r="KOZ133" s="65"/>
      <c r="KPB133" s="65"/>
      <c r="KPD133" s="65"/>
      <c r="KPF133" s="65"/>
      <c r="KPH133" s="65"/>
      <c r="KPJ133" s="65"/>
      <c r="KPL133" s="65"/>
      <c r="KPN133" s="65"/>
      <c r="KPP133" s="65"/>
      <c r="KPR133" s="65"/>
      <c r="KPT133" s="65"/>
      <c r="KPV133" s="65"/>
      <c r="KPX133" s="65"/>
      <c r="KPZ133" s="65"/>
      <c r="KQB133" s="65"/>
      <c r="KQD133" s="65"/>
      <c r="KQF133" s="65"/>
      <c r="KQH133" s="65"/>
      <c r="KQJ133" s="65"/>
      <c r="KQL133" s="65"/>
      <c r="KQN133" s="65"/>
      <c r="KQP133" s="65"/>
      <c r="KQR133" s="65"/>
      <c r="KQT133" s="65"/>
      <c r="KQV133" s="65"/>
      <c r="KQX133" s="65"/>
      <c r="KQZ133" s="65"/>
      <c r="KRB133" s="65"/>
      <c r="KRD133" s="65"/>
      <c r="KRF133" s="65"/>
      <c r="KRH133" s="65"/>
      <c r="KRJ133" s="65"/>
      <c r="KRL133" s="65"/>
      <c r="KRN133" s="65"/>
      <c r="KRP133" s="65"/>
      <c r="KRR133" s="65"/>
      <c r="KRT133" s="65"/>
      <c r="KRV133" s="65"/>
      <c r="KRX133" s="65"/>
      <c r="KRZ133" s="65"/>
      <c r="KSB133" s="65"/>
      <c r="KSD133" s="65"/>
      <c r="KSF133" s="65"/>
      <c r="KSH133" s="65"/>
      <c r="KSJ133" s="65"/>
      <c r="KSL133" s="65"/>
      <c r="KSN133" s="65"/>
      <c r="KSP133" s="65"/>
      <c r="KSR133" s="65"/>
      <c r="KST133" s="65"/>
      <c r="KSV133" s="65"/>
      <c r="KSX133" s="65"/>
      <c r="KSZ133" s="65"/>
      <c r="KTB133" s="65"/>
      <c r="KTD133" s="65"/>
      <c r="KTF133" s="65"/>
      <c r="KTH133" s="65"/>
      <c r="KTJ133" s="65"/>
      <c r="KTL133" s="65"/>
      <c r="KTN133" s="65"/>
      <c r="KTP133" s="65"/>
      <c r="KTR133" s="65"/>
      <c r="KTT133" s="65"/>
      <c r="KTV133" s="65"/>
      <c r="KTX133" s="65"/>
      <c r="KTZ133" s="65"/>
      <c r="KUB133" s="65"/>
      <c r="KUD133" s="65"/>
      <c r="KUF133" s="65"/>
      <c r="KUH133" s="65"/>
      <c r="KUJ133" s="65"/>
      <c r="KUL133" s="65"/>
      <c r="KUN133" s="65"/>
      <c r="KUP133" s="65"/>
      <c r="KUR133" s="65"/>
      <c r="KUT133" s="65"/>
      <c r="KUV133" s="65"/>
      <c r="KUX133" s="65"/>
      <c r="KUZ133" s="65"/>
      <c r="KVB133" s="65"/>
      <c r="KVD133" s="65"/>
      <c r="KVF133" s="65"/>
      <c r="KVH133" s="65"/>
      <c r="KVJ133" s="65"/>
      <c r="KVL133" s="65"/>
      <c r="KVN133" s="65"/>
      <c r="KVP133" s="65"/>
      <c r="KVR133" s="65"/>
      <c r="KVT133" s="65"/>
      <c r="KVV133" s="65"/>
      <c r="KVX133" s="65"/>
      <c r="KVZ133" s="65"/>
      <c r="KWB133" s="65"/>
      <c r="KWD133" s="65"/>
      <c r="KWF133" s="65"/>
      <c r="KWH133" s="65"/>
      <c r="KWJ133" s="65"/>
      <c r="KWL133" s="65"/>
      <c r="KWN133" s="65"/>
      <c r="KWP133" s="65"/>
      <c r="KWR133" s="65"/>
      <c r="KWT133" s="65"/>
      <c r="KWV133" s="65"/>
      <c r="KWX133" s="65"/>
      <c r="KWZ133" s="65"/>
      <c r="KXB133" s="65"/>
      <c r="KXD133" s="65"/>
      <c r="KXF133" s="65"/>
      <c r="KXH133" s="65"/>
      <c r="KXJ133" s="65"/>
      <c r="KXL133" s="65"/>
      <c r="KXN133" s="65"/>
      <c r="KXP133" s="65"/>
      <c r="KXR133" s="65"/>
      <c r="KXT133" s="65"/>
      <c r="KXV133" s="65"/>
      <c r="KXX133" s="65"/>
      <c r="KXZ133" s="65"/>
      <c r="KYB133" s="65"/>
      <c r="KYD133" s="65"/>
      <c r="KYF133" s="65"/>
      <c r="KYH133" s="65"/>
      <c r="KYJ133" s="65"/>
      <c r="KYL133" s="65"/>
      <c r="KYN133" s="65"/>
      <c r="KYP133" s="65"/>
      <c r="KYR133" s="65"/>
      <c r="KYT133" s="65"/>
      <c r="KYV133" s="65"/>
      <c r="KYX133" s="65"/>
      <c r="KYZ133" s="65"/>
      <c r="KZB133" s="65"/>
      <c r="KZD133" s="65"/>
      <c r="KZF133" s="65"/>
      <c r="KZH133" s="65"/>
      <c r="KZJ133" s="65"/>
      <c r="KZL133" s="65"/>
      <c r="KZN133" s="65"/>
      <c r="KZP133" s="65"/>
      <c r="KZR133" s="65"/>
      <c r="KZT133" s="65"/>
      <c r="KZV133" s="65"/>
      <c r="KZX133" s="65"/>
      <c r="KZZ133" s="65"/>
      <c r="LAB133" s="65"/>
      <c r="LAD133" s="65"/>
      <c r="LAF133" s="65"/>
      <c r="LAH133" s="65"/>
      <c r="LAJ133" s="65"/>
      <c r="LAL133" s="65"/>
      <c r="LAN133" s="65"/>
      <c r="LAP133" s="65"/>
      <c r="LAR133" s="65"/>
      <c r="LAT133" s="65"/>
      <c r="LAV133" s="65"/>
      <c r="LAX133" s="65"/>
      <c r="LAZ133" s="65"/>
      <c r="LBB133" s="65"/>
      <c r="LBD133" s="65"/>
      <c r="LBF133" s="65"/>
      <c r="LBH133" s="65"/>
      <c r="LBJ133" s="65"/>
      <c r="LBL133" s="65"/>
      <c r="LBN133" s="65"/>
      <c r="LBP133" s="65"/>
      <c r="LBR133" s="65"/>
      <c r="LBT133" s="65"/>
      <c r="LBV133" s="65"/>
      <c r="LBX133" s="65"/>
      <c r="LBZ133" s="65"/>
      <c r="LCB133" s="65"/>
      <c r="LCD133" s="65"/>
      <c r="LCF133" s="65"/>
      <c r="LCH133" s="65"/>
      <c r="LCJ133" s="65"/>
      <c r="LCL133" s="65"/>
      <c r="LCN133" s="65"/>
      <c r="LCP133" s="65"/>
      <c r="LCR133" s="65"/>
      <c r="LCT133" s="65"/>
      <c r="LCV133" s="65"/>
      <c r="LCX133" s="65"/>
      <c r="LCZ133" s="65"/>
      <c r="LDB133" s="65"/>
      <c r="LDD133" s="65"/>
      <c r="LDF133" s="65"/>
      <c r="LDH133" s="65"/>
      <c r="LDJ133" s="65"/>
      <c r="LDL133" s="65"/>
      <c r="LDN133" s="65"/>
      <c r="LDP133" s="65"/>
      <c r="LDR133" s="65"/>
      <c r="LDT133" s="65"/>
      <c r="LDV133" s="65"/>
      <c r="LDX133" s="65"/>
      <c r="LDZ133" s="65"/>
      <c r="LEB133" s="65"/>
      <c r="LED133" s="65"/>
      <c r="LEF133" s="65"/>
      <c r="LEH133" s="65"/>
      <c r="LEJ133" s="65"/>
      <c r="LEL133" s="65"/>
      <c r="LEN133" s="65"/>
      <c r="LEP133" s="65"/>
      <c r="LER133" s="65"/>
      <c r="LET133" s="65"/>
      <c r="LEV133" s="65"/>
      <c r="LEX133" s="65"/>
      <c r="LEZ133" s="65"/>
      <c r="LFB133" s="65"/>
      <c r="LFD133" s="65"/>
      <c r="LFF133" s="65"/>
      <c r="LFH133" s="65"/>
      <c r="LFJ133" s="65"/>
      <c r="LFL133" s="65"/>
      <c r="LFN133" s="65"/>
      <c r="LFP133" s="65"/>
      <c r="LFR133" s="65"/>
      <c r="LFT133" s="65"/>
      <c r="LFV133" s="65"/>
      <c r="LFX133" s="65"/>
      <c r="LFZ133" s="65"/>
      <c r="LGB133" s="65"/>
      <c r="LGD133" s="65"/>
      <c r="LGF133" s="65"/>
      <c r="LGH133" s="65"/>
      <c r="LGJ133" s="65"/>
      <c r="LGL133" s="65"/>
      <c r="LGN133" s="65"/>
      <c r="LGP133" s="65"/>
      <c r="LGR133" s="65"/>
      <c r="LGT133" s="65"/>
      <c r="LGV133" s="65"/>
      <c r="LGX133" s="65"/>
      <c r="LGZ133" s="65"/>
      <c r="LHB133" s="65"/>
      <c r="LHD133" s="65"/>
      <c r="LHF133" s="65"/>
      <c r="LHH133" s="65"/>
      <c r="LHJ133" s="65"/>
      <c r="LHL133" s="65"/>
      <c r="LHN133" s="65"/>
      <c r="LHP133" s="65"/>
      <c r="LHR133" s="65"/>
      <c r="LHT133" s="65"/>
      <c r="LHV133" s="65"/>
      <c r="LHX133" s="65"/>
      <c r="LHZ133" s="65"/>
      <c r="LIB133" s="65"/>
      <c r="LID133" s="65"/>
      <c r="LIF133" s="65"/>
      <c r="LIH133" s="65"/>
      <c r="LIJ133" s="65"/>
      <c r="LIL133" s="65"/>
      <c r="LIN133" s="65"/>
      <c r="LIP133" s="65"/>
      <c r="LIR133" s="65"/>
      <c r="LIT133" s="65"/>
      <c r="LIV133" s="65"/>
      <c r="LIX133" s="65"/>
      <c r="LIZ133" s="65"/>
      <c r="LJB133" s="65"/>
      <c r="LJD133" s="65"/>
      <c r="LJF133" s="65"/>
      <c r="LJH133" s="65"/>
      <c r="LJJ133" s="65"/>
      <c r="LJL133" s="65"/>
      <c r="LJN133" s="65"/>
      <c r="LJP133" s="65"/>
      <c r="LJR133" s="65"/>
      <c r="LJT133" s="65"/>
      <c r="LJV133" s="65"/>
      <c r="LJX133" s="65"/>
      <c r="LJZ133" s="65"/>
      <c r="LKB133" s="65"/>
      <c r="LKD133" s="65"/>
      <c r="LKF133" s="65"/>
      <c r="LKH133" s="65"/>
      <c r="LKJ133" s="65"/>
      <c r="LKL133" s="65"/>
      <c r="LKN133" s="65"/>
      <c r="LKP133" s="65"/>
      <c r="LKR133" s="65"/>
      <c r="LKT133" s="65"/>
      <c r="LKV133" s="65"/>
      <c r="LKX133" s="65"/>
      <c r="LKZ133" s="65"/>
      <c r="LLB133" s="65"/>
      <c r="LLD133" s="65"/>
      <c r="LLF133" s="65"/>
      <c r="LLH133" s="65"/>
      <c r="LLJ133" s="65"/>
      <c r="LLL133" s="65"/>
      <c r="LLN133" s="65"/>
      <c r="LLP133" s="65"/>
      <c r="LLR133" s="65"/>
      <c r="LLT133" s="65"/>
      <c r="LLV133" s="65"/>
      <c r="LLX133" s="65"/>
      <c r="LLZ133" s="65"/>
      <c r="LMB133" s="65"/>
      <c r="LMD133" s="65"/>
      <c r="LMF133" s="65"/>
      <c r="LMH133" s="65"/>
      <c r="LMJ133" s="65"/>
      <c r="LML133" s="65"/>
      <c r="LMN133" s="65"/>
      <c r="LMP133" s="65"/>
      <c r="LMR133" s="65"/>
      <c r="LMT133" s="65"/>
      <c r="LMV133" s="65"/>
      <c r="LMX133" s="65"/>
      <c r="LMZ133" s="65"/>
      <c r="LNB133" s="65"/>
      <c r="LND133" s="65"/>
      <c r="LNF133" s="65"/>
      <c r="LNH133" s="65"/>
      <c r="LNJ133" s="65"/>
      <c r="LNL133" s="65"/>
      <c r="LNN133" s="65"/>
      <c r="LNP133" s="65"/>
      <c r="LNR133" s="65"/>
      <c r="LNT133" s="65"/>
      <c r="LNV133" s="65"/>
      <c r="LNX133" s="65"/>
      <c r="LNZ133" s="65"/>
      <c r="LOB133" s="65"/>
      <c r="LOD133" s="65"/>
      <c r="LOF133" s="65"/>
      <c r="LOH133" s="65"/>
      <c r="LOJ133" s="65"/>
      <c r="LOL133" s="65"/>
      <c r="LON133" s="65"/>
      <c r="LOP133" s="65"/>
      <c r="LOR133" s="65"/>
      <c r="LOT133" s="65"/>
      <c r="LOV133" s="65"/>
      <c r="LOX133" s="65"/>
      <c r="LOZ133" s="65"/>
      <c r="LPB133" s="65"/>
      <c r="LPD133" s="65"/>
      <c r="LPF133" s="65"/>
      <c r="LPH133" s="65"/>
      <c r="LPJ133" s="65"/>
      <c r="LPL133" s="65"/>
      <c r="LPN133" s="65"/>
      <c r="LPP133" s="65"/>
      <c r="LPR133" s="65"/>
      <c r="LPT133" s="65"/>
      <c r="LPV133" s="65"/>
      <c r="LPX133" s="65"/>
      <c r="LPZ133" s="65"/>
      <c r="LQB133" s="65"/>
      <c r="LQD133" s="65"/>
      <c r="LQF133" s="65"/>
      <c r="LQH133" s="65"/>
      <c r="LQJ133" s="65"/>
      <c r="LQL133" s="65"/>
      <c r="LQN133" s="65"/>
      <c r="LQP133" s="65"/>
      <c r="LQR133" s="65"/>
      <c r="LQT133" s="65"/>
      <c r="LQV133" s="65"/>
      <c r="LQX133" s="65"/>
      <c r="LQZ133" s="65"/>
      <c r="LRB133" s="65"/>
      <c r="LRD133" s="65"/>
      <c r="LRF133" s="65"/>
      <c r="LRH133" s="65"/>
      <c r="LRJ133" s="65"/>
      <c r="LRL133" s="65"/>
      <c r="LRN133" s="65"/>
      <c r="LRP133" s="65"/>
      <c r="LRR133" s="65"/>
      <c r="LRT133" s="65"/>
      <c r="LRV133" s="65"/>
      <c r="LRX133" s="65"/>
      <c r="LRZ133" s="65"/>
      <c r="LSB133" s="65"/>
      <c r="LSD133" s="65"/>
      <c r="LSF133" s="65"/>
      <c r="LSH133" s="65"/>
      <c r="LSJ133" s="65"/>
      <c r="LSL133" s="65"/>
      <c r="LSN133" s="65"/>
      <c r="LSP133" s="65"/>
      <c r="LSR133" s="65"/>
      <c r="LST133" s="65"/>
      <c r="LSV133" s="65"/>
      <c r="LSX133" s="65"/>
      <c r="LSZ133" s="65"/>
      <c r="LTB133" s="65"/>
      <c r="LTD133" s="65"/>
      <c r="LTF133" s="65"/>
      <c r="LTH133" s="65"/>
      <c r="LTJ133" s="65"/>
      <c r="LTL133" s="65"/>
      <c r="LTN133" s="65"/>
      <c r="LTP133" s="65"/>
      <c r="LTR133" s="65"/>
      <c r="LTT133" s="65"/>
      <c r="LTV133" s="65"/>
      <c r="LTX133" s="65"/>
      <c r="LTZ133" s="65"/>
      <c r="LUB133" s="65"/>
      <c r="LUD133" s="65"/>
      <c r="LUF133" s="65"/>
      <c r="LUH133" s="65"/>
      <c r="LUJ133" s="65"/>
      <c r="LUL133" s="65"/>
      <c r="LUN133" s="65"/>
      <c r="LUP133" s="65"/>
      <c r="LUR133" s="65"/>
      <c r="LUT133" s="65"/>
      <c r="LUV133" s="65"/>
      <c r="LUX133" s="65"/>
      <c r="LUZ133" s="65"/>
      <c r="LVB133" s="65"/>
      <c r="LVD133" s="65"/>
      <c r="LVF133" s="65"/>
      <c r="LVH133" s="65"/>
      <c r="LVJ133" s="65"/>
      <c r="LVL133" s="65"/>
      <c r="LVN133" s="65"/>
      <c r="LVP133" s="65"/>
      <c r="LVR133" s="65"/>
      <c r="LVT133" s="65"/>
      <c r="LVV133" s="65"/>
      <c r="LVX133" s="65"/>
      <c r="LVZ133" s="65"/>
      <c r="LWB133" s="65"/>
      <c r="LWD133" s="65"/>
      <c r="LWF133" s="65"/>
      <c r="LWH133" s="65"/>
      <c r="LWJ133" s="65"/>
      <c r="LWL133" s="65"/>
      <c r="LWN133" s="65"/>
      <c r="LWP133" s="65"/>
      <c r="LWR133" s="65"/>
      <c r="LWT133" s="65"/>
      <c r="LWV133" s="65"/>
      <c r="LWX133" s="65"/>
      <c r="LWZ133" s="65"/>
      <c r="LXB133" s="65"/>
      <c r="LXD133" s="65"/>
      <c r="LXF133" s="65"/>
      <c r="LXH133" s="65"/>
      <c r="LXJ133" s="65"/>
      <c r="LXL133" s="65"/>
      <c r="LXN133" s="65"/>
      <c r="LXP133" s="65"/>
      <c r="LXR133" s="65"/>
      <c r="LXT133" s="65"/>
      <c r="LXV133" s="65"/>
      <c r="LXX133" s="65"/>
      <c r="LXZ133" s="65"/>
      <c r="LYB133" s="65"/>
      <c r="LYD133" s="65"/>
      <c r="LYF133" s="65"/>
      <c r="LYH133" s="65"/>
      <c r="LYJ133" s="65"/>
      <c r="LYL133" s="65"/>
      <c r="LYN133" s="65"/>
      <c r="LYP133" s="65"/>
      <c r="LYR133" s="65"/>
      <c r="LYT133" s="65"/>
      <c r="LYV133" s="65"/>
      <c r="LYX133" s="65"/>
      <c r="LYZ133" s="65"/>
      <c r="LZB133" s="65"/>
      <c r="LZD133" s="65"/>
      <c r="LZF133" s="65"/>
      <c r="LZH133" s="65"/>
      <c r="LZJ133" s="65"/>
      <c r="LZL133" s="65"/>
      <c r="LZN133" s="65"/>
      <c r="LZP133" s="65"/>
      <c r="LZR133" s="65"/>
      <c r="LZT133" s="65"/>
      <c r="LZV133" s="65"/>
      <c r="LZX133" s="65"/>
      <c r="LZZ133" s="65"/>
      <c r="MAB133" s="65"/>
      <c r="MAD133" s="65"/>
      <c r="MAF133" s="65"/>
      <c r="MAH133" s="65"/>
      <c r="MAJ133" s="65"/>
      <c r="MAL133" s="65"/>
      <c r="MAN133" s="65"/>
      <c r="MAP133" s="65"/>
      <c r="MAR133" s="65"/>
      <c r="MAT133" s="65"/>
      <c r="MAV133" s="65"/>
      <c r="MAX133" s="65"/>
      <c r="MAZ133" s="65"/>
      <c r="MBB133" s="65"/>
      <c r="MBD133" s="65"/>
      <c r="MBF133" s="65"/>
      <c r="MBH133" s="65"/>
      <c r="MBJ133" s="65"/>
      <c r="MBL133" s="65"/>
      <c r="MBN133" s="65"/>
      <c r="MBP133" s="65"/>
      <c r="MBR133" s="65"/>
      <c r="MBT133" s="65"/>
      <c r="MBV133" s="65"/>
      <c r="MBX133" s="65"/>
      <c r="MBZ133" s="65"/>
      <c r="MCB133" s="65"/>
      <c r="MCD133" s="65"/>
      <c r="MCF133" s="65"/>
      <c r="MCH133" s="65"/>
      <c r="MCJ133" s="65"/>
      <c r="MCL133" s="65"/>
      <c r="MCN133" s="65"/>
      <c r="MCP133" s="65"/>
      <c r="MCR133" s="65"/>
      <c r="MCT133" s="65"/>
      <c r="MCV133" s="65"/>
      <c r="MCX133" s="65"/>
      <c r="MCZ133" s="65"/>
      <c r="MDB133" s="65"/>
      <c r="MDD133" s="65"/>
      <c r="MDF133" s="65"/>
      <c r="MDH133" s="65"/>
      <c r="MDJ133" s="65"/>
      <c r="MDL133" s="65"/>
      <c r="MDN133" s="65"/>
      <c r="MDP133" s="65"/>
      <c r="MDR133" s="65"/>
      <c r="MDT133" s="65"/>
      <c r="MDV133" s="65"/>
      <c r="MDX133" s="65"/>
      <c r="MDZ133" s="65"/>
      <c r="MEB133" s="65"/>
      <c r="MED133" s="65"/>
      <c r="MEF133" s="65"/>
      <c r="MEH133" s="65"/>
      <c r="MEJ133" s="65"/>
      <c r="MEL133" s="65"/>
      <c r="MEN133" s="65"/>
      <c r="MEP133" s="65"/>
      <c r="MER133" s="65"/>
      <c r="MET133" s="65"/>
      <c r="MEV133" s="65"/>
      <c r="MEX133" s="65"/>
      <c r="MEZ133" s="65"/>
      <c r="MFB133" s="65"/>
      <c r="MFD133" s="65"/>
      <c r="MFF133" s="65"/>
      <c r="MFH133" s="65"/>
      <c r="MFJ133" s="65"/>
      <c r="MFL133" s="65"/>
      <c r="MFN133" s="65"/>
      <c r="MFP133" s="65"/>
      <c r="MFR133" s="65"/>
      <c r="MFT133" s="65"/>
      <c r="MFV133" s="65"/>
      <c r="MFX133" s="65"/>
      <c r="MFZ133" s="65"/>
      <c r="MGB133" s="65"/>
      <c r="MGD133" s="65"/>
      <c r="MGF133" s="65"/>
      <c r="MGH133" s="65"/>
      <c r="MGJ133" s="65"/>
      <c r="MGL133" s="65"/>
      <c r="MGN133" s="65"/>
      <c r="MGP133" s="65"/>
      <c r="MGR133" s="65"/>
      <c r="MGT133" s="65"/>
      <c r="MGV133" s="65"/>
      <c r="MGX133" s="65"/>
      <c r="MGZ133" s="65"/>
      <c r="MHB133" s="65"/>
      <c r="MHD133" s="65"/>
      <c r="MHF133" s="65"/>
      <c r="MHH133" s="65"/>
      <c r="MHJ133" s="65"/>
      <c r="MHL133" s="65"/>
      <c r="MHN133" s="65"/>
      <c r="MHP133" s="65"/>
      <c r="MHR133" s="65"/>
      <c r="MHT133" s="65"/>
      <c r="MHV133" s="65"/>
      <c r="MHX133" s="65"/>
      <c r="MHZ133" s="65"/>
      <c r="MIB133" s="65"/>
      <c r="MID133" s="65"/>
      <c r="MIF133" s="65"/>
      <c r="MIH133" s="65"/>
      <c r="MIJ133" s="65"/>
      <c r="MIL133" s="65"/>
      <c r="MIN133" s="65"/>
      <c r="MIP133" s="65"/>
      <c r="MIR133" s="65"/>
      <c r="MIT133" s="65"/>
      <c r="MIV133" s="65"/>
      <c r="MIX133" s="65"/>
      <c r="MIZ133" s="65"/>
      <c r="MJB133" s="65"/>
      <c r="MJD133" s="65"/>
      <c r="MJF133" s="65"/>
      <c r="MJH133" s="65"/>
      <c r="MJJ133" s="65"/>
      <c r="MJL133" s="65"/>
      <c r="MJN133" s="65"/>
      <c r="MJP133" s="65"/>
      <c r="MJR133" s="65"/>
      <c r="MJT133" s="65"/>
      <c r="MJV133" s="65"/>
      <c r="MJX133" s="65"/>
      <c r="MJZ133" s="65"/>
      <c r="MKB133" s="65"/>
      <c r="MKD133" s="65"/>
      <c r="MKF133" s="65"/>
      <c r="MKH133" s="65"/>
      <c r="MKJ133" s="65"/>
      <c r="MKL133" s="65"/>
      <c r="MKN133" s="65"/>
      <c r="MKP133" s="65"/>
      <c r="MKR133" s="65"/>
      <c r="MKT133" s="65"/>
      <c r="MKV133" s="65"/>
      <c r="MKX133" s="65"/>
      <c r="MKZ133" s="65"/>
      <c r="MLB133" s="65"/>
      <c r="MLD133" s="65"/>
      <c r="MLF133" s="65"/>
      <c r="MLH133" s="65"/>
      <c r="MLJ133" s="65"/>
      <c r="MLL133" s="65"/>
      <c r="MLN133" s="65"/>
      <c r="MLP133" s="65"/>
      <c r="MLR133" s="65"/>
      <c r="MLT133" s="65"/>
      <c r="MLV133" s="65"/>
      <c r="MLX133" s="65"/>
      <c r="MLZ133" s="65"/>
      <c r="MMB133" s="65"/>
      <c r="MMD133" s="65"/>
      <c r="MMF133" s="65"/>
      <c r="MMH133" s="65"/>
      <c r="MMJ133" s="65"/>
      <c r="MML133" s="65"/>
      <c r="MMN133" s="65"/>
      <c r="MMP133" s="65"/>
      <c r="MMR133" s="65"/>
      <c r="MMT133" s="65"/>
      <c r="MMV133" s="65"/>
      <c r="MMX133" s="65"/>
      <c r="MMZ133" s="65"/>
      <c r="MNB133" s="65"/>
      <c r="MND133" s="65"/>
      <c r="MNF133" s="65"/>
      <c r="MNH133" s="65"/>
      <c r="MNJ133" s="65"/>
      <c r="MNL133" s="65"/>
      <c r="MNN133" s="65"/>
      <c r="MNP133" s="65"/>
      <c r="MNR133" s="65"/>
      <c r="MNT133" s="65"/>
      <c r="MNV133" s="65"/>
      <c r="MNX133" s="65"/>
      <c r="MNZ133" s="65"/>
      <c r="MOB133" s="65"/>
      <c r="MOD133" s="65"/>
      <c r="MOF133" s="65"/>
      <c r="MOH133" s="65"/>
      <c r="MOJ133" s="65"/>
      <c r="MOL133" s="65"/>
      <c r="MON133" s="65"/>
      <c r="MOP133" s="65"/>
      <c r="MOR133" s="65"/>
      <c r="MOT133" s="65"/>
      <c r="MOV133" s="65"/>
      <c r="MOX133" s="65"/>
      <c r="MOZ133" s="65"/>
      <c r="MPB133" s="65"/>
      <c r="MPD133" s="65"/>
      <c r="MPF133" s="65"/>
      <c r="MPH133" s="65"/>
      <c r="MPJ133" s="65"/>
      <c r="MPL133" s="65"/>
      <c r="MPN133" s="65"/>
      <c r="MPP133" s="65"/>
      <c r="MPR133" s="65"/>
      <c r="MPT133" s="65"/>
      <c r="MPV133" s="65"/>
      <c r="MPX133" s="65"/>
      <c r="MPZ133" s="65"/>
      <c r="MQB133" s="65"/>
      <c r="MQD133" s="65"/>
      <c r="MQF133" s="65"/>
      <c r="MQH133" s="65"/>
      <c r="MQJ133" s="65"/>
      <c r="MQL133" s="65"/>
      <c r="MQN133" s="65"/>
      <c r="MQP133" s="65"/>
      <c r="MQR133" s="65"/>
      <c r="MQT133" s="65"/>
      <c r="MQV133" s="65"/>
      <c r="MQX133" s="65"/>
      <c r="MQZ133" s="65"/>
      <c r="MRB133" s="65"/>
      <c r="MRD133" s="65"/>
      <c r="MRF133" s="65"/>
      <c r="MRH133" s="65"/>
      <c r="MRJ133" s="65"/>
      <c r="MRL133" s="65"/>
      <c r="MRN133" s="65"/>
      <c r="MRP133" s="65"/>
      <c r="MRR133" s="65"/>
      <c r="MRT133" s="65"/>
      <c r="MRV133" s="65"/>
      <c r="MRX133" s="65"/>
      <c r="MRZ133" s="65"/>
      <c r="MSB133" s="65"/>
      <c r="MSD133" s="65"/>
      <c r="MSF133" s="65"/>
      <c r="MSH133" s="65"/>
      <c r="MSJ133" s="65"/>
      <c r="MSL133" s="65"/>
      <c r="MSN133" s="65"/>
      <c r="MSP133" s="65"/>
      <c r="MSR133" s="65"/>
      <c r="MST133" s="65"/>
      <c r="MSV133" s="65"/>
      <c r="MSX133" s="65"/>
      <c r="MSZ133" s="65"/>
      <c r="MTB133" s="65"/>
      <c r="MTD133" s="65"/>
      <c r="MTF133" s="65"/>
      <c r="MTH133" s="65"/>
      <c r="MTJ133" s="65"/>
      <c r="MTL133" s="65"/>
      <c r="MTN133" s="65"/>
      <c r="MTP133" s="65"/>
      <c r="MTR133" s="65"/>
      <c r="MTT133" s="65"/>
      <c r="MTV133" s="65"/>
      <c r="MTX133" s="65"/>
      <c r="MTZ133" s="65"/>
      <c r="MUB133" s="65"/>
      <c r="MUD133" s="65"/>
      <c r="MUF133" s="65"/>
      <c r="MUH133" s="65"/>
      <c r="MUJ133" s="65"/>
      <c r="MUL133" s="65"/>
      <c r="MUN133" s="65"/>
      <c r="MUP133" s="65"/>
      <c r="MUR133" s="65"/>
      <c r="MUT133" s="65"/>
      <c r="MUV133" s="65"/>
      <c r="MUX133" s="65"/>
      <c r="MUZ133" s="65"/>
      <c r="MVB133" s="65"/>
      <c r="MVD133" s="65"/>
      <c r="MVF133" s="65"/>
      <c r="MVH133" s="65"/>
      <c r="MVJ133" s="65"/>
      <c r="MVL133" s="65"/>
      <c r="MVN133" s="65"/>
      <c r="MVP133" s="65"/>
      <c r="MVR133" s="65"/>
      <c r="MVT133" s="65"/>
      <c r="MVV133" s="65"/>
      <c r="MVX133" s="65"/>
      <c r="MVZ133" s="65"/>
      <c r="MWB133" s="65"/>
      <c r="MWD133" s="65"/>
      <c r="MWF133" s="65"/>
      <c r="MWH133" s="65"/>
      <c r="MWJ133" s="65"/>
      <c r="MWL133" s="65"/>
      <c r="MWN133" s="65"/>
      <c r="MWP133" s="65"/>
      <c r="MWR133" s="65"/>
      <c r="MWT133" s="65"/>
      <c r="MWV133" s="65"/>
      <c r="MWX133" s="65"/>
      <c r="MWZ133" s="65"/>
      <c r="MXB133" s="65"/>
      <c r="MXD133" s="65"/>
      <c r="MXF133" s="65"/>
      <c r="MXH133" s="65"/>
      <c r="MXJ133" s="65"/>
      <c r="MXL133" s="65"/>
      <c r="MXN133" s="65"/>
      <c r="MXP133" s="65"/>
      <c r="MXR133" s="65"/>
      <c r="MXT133" s="65"/>
      <c r="MXV133" s="65"/>
      <c r="MXX133" s="65"/>
      <c r="MXZ133" s="65"/>
      <c r="MYB133" s="65"/>
      <c r="MYD133" s="65"/>
      <c r="MYF133" s="65"/>
      <c r="MYH133" s="65"/>
      <c r="MYJ133" s="65"/>
      <c r="MYL133" s="65"/>
      <c r="MYN133" s="65"/>
      <c r="MYP133" s="65"/>
      <c r="MYR133" s="65"/>
      <c r="MYT133" s="65"/>
      <c r="MYV133" s="65"/>
      <c r="MYX133" s="65"/>
      <c r="MYZ133" s="65"/>
      <c r="MZB133" s="65"/>
      <c r="MZD133" s="65"/>
      <c r="MZF133" s="65"/>
      <c r="MZH133" s="65"/>
      <c r="MZJ133" s="65"/>
      <c r="MZL133" s="65"/>
      <c r="MZN133" s="65"/>
      <c r="MZP133" s="65"/>
      <c r="MZR133" s="65"/>
      <c r="MZT133" s="65"/>
      <c r="MZV133" s="65"/>
      <c r="MZX133" s="65"/>
      <c r="MZZ133" s="65"/>
      <c r="NAB133" s="65"/>
      <c r="NAD133" s="65"/>
      <c r="NAF133" s="65"/>
      <c r="NAH133" s="65"/>
      <c r="NAJ133" s="65"/>
      <c r="NAL133" s="65"/>
      <c r="NAN133" s="65"/>
      <c r="NAP133" s="65"/>
      <c r="NAR133" s="65"/>
      <c r="NAT133" s="65"/>
      <c r="NAV133" s="65"/>
      <c r="NAX133" s="65"/>
      <c r="NAZ133" s="65"/>
      <c r="NBB133" s="65"/>
      <c r="NBD133" s="65"/>
      <c r="NBF133" s="65"/>
      <c r="NBH133" s="65"/>
      <c r="NBJ133" s="65"/>
      <c r="NBL133" s="65"/>
      <c r="NBN133" s="65"/>
      <c r="NBP133" s="65"/>
      <c r="NBR133" s="65"/>
      <c r="NBT133" s="65"/>
      <c r="NBV133" s="65"/>
      <c r="NBX133" s="65"/>
      <c r="NBZ133" s="65"/>
      <c r="NCB133" s="65"/>
      <c r="NCD133" s="65"/>
      <c r="NCF133" s="65"/>
      <c r="NCH133" s="65"/>
      <c r="NCJ133" s="65"/>
      <c r="NCL133" s="65"/>
      <c r="NCN133" s="65"/>
      <c r="NCP133" s="65"/>
      <c r="NCR133" s="65"/>
      <c r="NCT133" s="65"/>
      <c r="NCV133" s="65"/>
      <c r="NCX133" s="65"/>
      <c r="NCZ133" s="65"/>
      <c r="NDB133" s="65"/>
      <c r="NDD133" s="65"/>
      <c r="NDF133" s="65"/>
      <c r="NDH133" s="65"/>
      <c r="NDJ133" s="65"/>
      <c r="NDL133" s="65"/>
      <c r="NDN133" s="65"/>
      <c r="NDP133" s="65"/>
      <c r="NDR133" s="65"/>
      <c r="NDT133" s="65"/>
      <c r="NDV133" s="65"/>
      <c r="NDX133" s="65"/>
      <c r="NDZ133" s="65"/>
      <c r="NEB133" s="65"/>
      <c r="NED133" s="65"/>
      <c r="NEF133" s="65"/>
      <c r="NEH133" s="65"/>
      <c r="NEJ133" s="65"/>
      <c r="NEL133" s="65"/>
      <c r="NEN133" s="65"/>
      <c r="NEP133" s="65"/>
      <c r="NER133" s="65"/>
      <c r="NET133" s="65"/>
      <c r="NEV133" s="65"/>
      <c r="NEX133" s="65"/>
      <c r="NEZ133" s="65"/>
      <c r="NFB133" s="65"/>
      <c r="NFD133" s="65"/>
      <c r="NFF133" s="65"/>
      <c r="NFH133" s="65"/>
      <c r="NFJ133" s="65"/>
      <c r="NFL133" s="65"/>
      <c r="NFN133" s="65"/>
      <c r="NFP133" s="65"/>
      <c r="NFR133" s="65"/>
      <c r="NFT133" s="65"/>
      <c r="NFV133" s="65"/>
      <c r="NFX133" s="65"/>
      <c r="NFZ133" s="65"/>
      <c r="NGB133" s="65"/>
      <c r="NGD133" s="65"/>
      <c r="NGF133" s="65"/>
      <c r="NGH133" s="65"/>
      <c r="NGJ133" s="65"/>
      <c r="NGL133" s="65"/>
      <c r="NGN133" s="65"/>
      <c r="NGP133" s="65"/>
      <c r="NGR133" s="65"/>
      <c r="NGT133" s="65"/>
      <c r="NGV133" s="65"/>
      <c r="NGX133" s="65"/>
      <c r="NGZ133" s="65"/>
      <c r="NHB133" s="65"/>
      <c r="NHD133" s="65"/>
      <c r="NHF133" s="65"/>
      <c r="NHH133" s="65"/>
      <c r="NHJ133" s="65"/>
      <c r="NHL133" s="65"/>
      <c r="NHN133" s="65"/>
      <c r="NHP133" s="65"/>
      <c r="NHR133" s="65"/>
      <c r="NHT133" s="65"/>
      <c r="NHV133" s="65"/>
      <c r="NHX133" s="65"/>
      <c r="NHZ133" s="65"/>
      <c r="NIB133" s="65"/>
      <c r="NID133" s="65"/>
      <c r="NIF133" s="65"/>
      <c r="NIH133" s="65"/>
      <c r="NIJ133" s="65"/>
      <c r="NIL133" s="65"/>
      <c r="NIN133" s="65"/>
      <c r="NIP133" s="65"/>
      <c r="NIR133" s="65"/>
      <c r="NIT133" s="65"/>
      <c r="NIV133" s="65"/>
      <c r="NIX133" s="65"/>
      <c r="NIZ133" s="65"/>
      <c r="NJB133" s="65"/>
      <c r="NJD133" s="65"/>
      <c r="NJF133" s="65"/>
      <c r="NJH133" s="65"/>
      <c r="NJJ133" s="65"/>
      <c r="NJL133" s="65"/>
      <c r="NJN133" s="65"/>
      <c r="NJP133" s="65"/>
      <c r="NJR133" s="65"/>
      <c r="NJT133" s="65"/>
      <c r="NJV133" s="65"/>
      <c r="NJX133" s="65"/>
      <c r="NJZ133" s="65"/>
      <c r="NKB133" s="65"/>
      <c r="NKD133" s="65"/>
      <c r="NKF133" s="65"/>
      <c r="NKH133" s="65"/>
      <c r="NKJ133" s="65"/>
      <c r="NKL133" s="65"/>
      <c r="NKN133" s="65"/>
      <c r="NKP133" s="65"/>
      <c r="NKR133" s="65"/>
      <c r="NKT133" s="65"/>
      <c r="NKV133" s="65"/>
      <c r="NKX133" s="65"/>
      <c r="NKZ133" s="65"/>
      <c r="NLB133" s="65"/>
      <c r="NLD133" s="65"/>
      <c r="NLF133" s="65"/>
      <c r="NLH133" s="65"/>
      <c r="NLJ133" s="65"/>
      <c r="NLL133" s="65"/>
      <c r="NLN133" s="65"/>
      <c r="NLP133" s="65"/>
      <c r="NLR133" s="65"/>
      <c r="NLT133" s="65"/>
      <c r="NLV133" s="65"/>
      <c r="NLX133" s="65"/>
      <c r="NLZ133" s="65"/>
      <c r="NMB133" s="65"/>
      <c r="NMD133" s="65"/>
      <c r="NMF133" s="65"/>
      <c r="NMH133" s="65"/>
      <c r="NMJ133" s="65"/>
      <c r="NML133" s="65"/>
      <c r="NMN133" s="65"/>
      <c r="NMP133" s="65"/>
      <c r="NMR133" s="65"/>
      <c r="NMT133" s="65"/>
      <c r="NMV133" s="65"/>
      <c r="NMX133" s="65"/>
      <c r="NMZ133" s="65"/>
      <c r="NNB133" s="65"/>
      <c r="NND133" s="65"/>
      <c r="NNF133" s="65"/>
      <c r="NNH133" s="65"/>
      <c r="NNJ133" s="65"/>
      <c r="NNL133" s="65"/>
      <c r="NNN133" s="65"/>
      <c r="NNP133" s="65"/>
      <c r="NNR133" s="65"/>
      <c r="NNT133" s="65"/>
      <c r="NNV133" s="65"/>
      <c r="NNX133" s="65"/>
      <c r="NNZ133" s="65"/>
      <c r="NOB133" s="65"/>
      <c r="NOD133" s="65"/>
      <c r="NOF133" s="65"/>
      <c r="NOH133" s="65"/>
      <c r="NOJ133" s="65"/>
      <c r="NOL133" s="65"/>
      <c r="NON133" s="65"/>
      <c r="NOP133" s="65"/>
      <c r="NOR133" s="65"/>
      <c r="NOT133" s="65"/>
      <c r="NOV133" s="65"/>
      <c r="NOX133" s="65"/>
      <c r="NOZ133" s="65"/>
      <c r="NPB133" s="65"/>
      <c r="NPD133" s="65"/>
      <c r="NPF133" s="65"/>
      <c r="NPH133" s="65"/>
      <c r="NPJ133" s="65"/>
      <c r="NPL133" s="65"/>
      <c r="NPN133" s="65"/>
      <c r="NPP133" s="65"/>
      <c r="NPR133" s="65"/>
      <c r="NPT133" s="65"/>
      <c r="NPV133" s="65"/>
      <c r="NPX133" s="65"/>
      <c r="NPZ133" s="65"/>
      <c r="NQB133" s="65"/>
      <c r="NQD133" s="65"/>
      <c r="NQF133" s="65"/>
      <c r="NQH133" s="65"/>
      <c r="NQJ133" s="65"/>
      <c r="NQL133" s="65"/>
      <c r="NQN133" s="65"/>
      <c r="NQP133" s="65"/>
      <c r="NQR133" s="65"/>
      <c r="NQT133" s="65"/>
      <c r="NQV133" s="65"/>
      <c r="NQX133" s="65"/>
      <c r="NQZ133" s="65"/>
      <c r="NRB133" s="65"/>
      <c r="NRD133" s="65"/>
      <c r="NRF133" s="65"/>
      <c r="NRH133" s="65"/>
      <c r="NRJ133" s="65"/>
      <c r="NRL133" s="65"/>
      <c r="NRN133" s="65"/>
      <c r="NRP133" s="65"/>
      <c r="NRR133" s="65"/>
      <c r="NRT133" s="65"/>
      <c r="NRV133" s="65"/>
      <c r="NRX133" s="65"/>
      <c r="NRZ133" s="65"/>
      <c r="NSB133" s="65"/>
      <c r="NSD133" s="65"/>
      <c r="NSF133" s="65"/>
      <c r="NSH133" s="65"/>
      <c r="NSJ133" s="65"/>
      <c r="NSL133" s="65"/>
      <c r="NSN133" s="65"/>
      <c r="NSP133" s="65"/>
      <c r="NSR133" s="65"/>
      <c r="NST133" s="65"/>
      <c r="NSV133" s="65"/>
      <c r="NSX133" s="65"/>
      <c r="NSZ133" s="65"/>
      <c r="NTB133" s="65"/>
      <c r="NTD133" s="65"/>
      <c r="NTF133" s="65"/>
      <c r="NTH133" s="65"/>
      <c r="NTJ133" s="65"/>
      <c r="NTL133" s="65"/>
      <c r="NTN133" s="65"/>
      <c r="NTP133" s="65"/>
      <c r="NTR133" s="65"/>
      <c r="NTT133" s="65"/>
      <c r="NTV133" s="65"/>
      <c r="NTX133" s="65"/>
      <c r="NTZ133" s="65"/>
      <c r="NUB133" s="65"/>
      <c r="NUD133" s="65"/>
      <c r="NUF133" s="65"/>
      <c r="NUH133" s="65"/>
      <c r="NUJ133" s="65"/>
      <c r="NUL133" s="65"/>
      <c r="NUN133" s="65"/>
      <c r="NUP133" s="65"/>
      <c r="NUR133" s="65"/>
      <c r="NUT133" s="65"/>
      <c r="NUV133" s="65"/>
      <c r="NUX133" s="65"/>
      <c r="NUZ133" s="65"/>
      <c r="NVB133" s="65"/>
      <c r="NVD133" s="65"/>
      <c r="NVF133" s="65"/>
      <c r="NVH133" s="65"/>
      <c r="NVJ133" s="65"/>
      <c r="NVL133" s="65"/>
      <c r="NVN133" s="65"/>
      <c r="NVP133" s="65"/>
      <c r="NVR133" s="65"/>
      <c r="NVT133" s="65"/>
      <c r="NVV133" s="65"/>
      <c r="NVX133" s="65"/>
      <c r="NVZ133" s="65"/>
      <c r="NWB133" s="65"/>
      <c r="NWD133" s="65"/>
      <c r="NWF133" s="65"/>
      <c r="NWH133" s="65"/>
      <c r="NWJ133" s="65"/>
      <c r="NWL133" s="65"/>
      <c r="NWN133" s="65"/>
      <c r="NWP133" s="65"/>
      <c r="NWR133" s="65"/>
      <c r="NWT133" s="65"/>
      <c r="NWV133" s="65"/>
      <c r="NWX133" s="65"/>
      <c r="NWZ133" s="65"/>
      <c r="NXB133" s="65"/>
      <c r="NXD133" s="65"/>
      <c r="NXF133" s="65"/>
      <c r="NXH133" s="65"/>
      <c r="NXJ133" s="65"/>
      <c r="NXL133" s="65"/>
      <c r="NXN133" s="65"/>
      <c r="NXP133" s="65"/>
      <c r="NXR133" s="65"/>
      <c r="NXT133" s="65"/>
      <c r="NXV133" s="65"/>
      <c r="NXX133" s="65"/>
      <c r="NXZ133" s="65"/>
      <c r="NYB133" s="65"/>
      <c r="NYD133" s="65"/>
      <c r="NYF133" s="65"/>
      <c r="NYH133" s="65"/>
      <c r="NYJ133" s="65"/>
      <c r="NYL133" s="65"/>
      <c r="NYN133" s="65"/>
      <c r="NYP133" s="65"/>
      <c r="NYR133" s="65"/>
      <c r="NYT133" s="65"/>
      <c r="NYV133" s="65"/>
      <c r="NYX133" s="65"/>
      <c r="NYZ133" s="65"/>
      <c r="NZB133" s="65"/>
      <c r="NZD133" s="65"/>
      <c r="NZF133" s="65"/>
      <c r="NZH133" s="65"/>
      <c r="NZJ133" s="65"/>
      <c r="NZL133" s="65"/>
      <c r="NZN133" s="65"/>
      <c r="NZP133" s="65"/>
      <c r="NZR133" s="65"/>
      <c r="NZT133" s="65"/>
      <c r="NZV133" s="65"/>
      <c r="NZX133" s="65"/>
      <c r="NZZ133" s="65"/>
      <c r="OAB133" s="65"/>
      <c r="OAD133" s="65"/>
      <c r="OAF133" s="65"/>
      <c r="OAH133" s="65"/>
      <c r="OAJ133" s="65"/>
      <c r="OAL133" s="65"/>
      <c r="OAN133" s="65"/>
      <c r="OAP133" s="65"/>
      <c r="OAR133" s="65"/>
      <c r="OAT133" s="65"/>
      <c r="OAV133" s="65"/>
      <c r="OAX133" s="65"/>
      <c r="OAZ133" s="65"/>
      <c r="OBB133" s="65"/>
      <c r="OBD133" s="65"/>
      <c r="OBF133" s="65"/>
      <c r="OBH133" s="65"/>
      <c r="OBJ133" s="65"/>
      <c r="OBL133" s="65"/>
      <c r="OBN133" s="65"/>
      <c r="OBP133" s="65"/>
      <c r="OBR133" s="65"/>
      <c r="OBT133" s="65"/>
      <c r="OBV133" s="65"/>
      <c r="OBX133" s="65"/>
      <c r="OBZ133" s="65"/>
      <c r="OCB133" s="65"/>
      <c r="OCD133" s="65"/>
      <c r="OCF133" s="65"/>
      <c r="OCH133" s="65"/>
      <c r="OCJ133" s="65"/>
      <c r="OCL133" s="65"/>
      <c r="OCN133" s="65"/>
      <c r="OCP133" s="65"/>
      <c r="OCR133" s="65"/>
      <c r="OCT133" s="65"/>
      <c r="OCV133" s="65"/>
      <c r="OCX133" s="65"/>
      <c r="OCZ133" s="65"/>
      <c r="ODB133" s="65"/>
      <c r="ODD133" s="65"/>
      <c r="ODF133" s="65"/>
      <c r="ODH133" s="65"/>
      <c r="ODJ133" s="65"/>
      <c r="ODL133" s="65"/>
      <c r="ODN133" s="65"/>
      <c r="ODP133" s="65"/>
      <c r="ODR133" s="65"/>
      <c r="ODT133" s="65"/>
      <c r="ODV133" s="65"/>
      <c r="ODX133" s="65"/>
      <c r="ODZ133" s="65"/>
      <c r="OEB133" s="65"/>
      <c r="OED133" s="65"/>
      <c r="OEF133" s="65"/>
      <c r="OEH133" s="65"/>
      <c r="OEJ133" s="65"/>
      <c r="OEL133" s="65"/>
      <c r="OEN133" s="65"/>
      <c r="OEP133" s="65"/>
      <c r="OER133" s="65"/>
      <c r="OET133" s="65"/>
      <c r="OEV133" s="65"/>
      <c r="OEX133" s="65"/>
      <c r="OEZ133" s="65"/>
      <c r="OFB133" s="65"/>
      <c r="OFD133" s="65"/>
      <c r="OFF133" s="65"/>
      <c r="OFH133" s="65"/>
      <c r="OFJ133" s="65"/>
      <c r="OFL133" s="65"/>
      <c r="OFN133" s="65"/>
      <c r="OFP133" s="65"/>
      <c r="OFR133" s="65"/>
      <c r="OFT133" s="65"/>
      <c r="OFV133" s="65"/>
      <c r="OFX133" s="65"/>
      <c r="OFZ133" s="65"/>
      <c r="OGB133" s="65"/>
      <c r="OGD133" s="65"/>
      <c r="OGF133" s="65"/>
      <c r="OGH133" s="65"/>
      <c r="OGJ133" s="65"/>
      <c r="OGL133" s="65"/>
      <c r="OGN133" s="65"/>
      <c r="OGP133" s="65"/>
      <c r="OGR133" s="65"/>
      <c r="OGT133" s="65"/>
      <c r="OGV133" s="65"/>
      <c r="OGX133" s="65"/>
      <c r="OGZ133" s="65"/>
      <c r="OHB133" s="65"/>
      <c r="OHD133" s="65"/>
      <c r="OHF133" s="65"/>
      <c r="OHH133" s="65"/>
      <c r="OHJ133" s="65"/>
      <c r="OHL133" s="65"/>
      <c r="OHN133" s="65"/>
      <c r="OHP133" s="65"/>
      <c r="OHR133" s="65"/>
      <c r="OHT133" s="65"/>
      <c r="OHV133" s="65"/>
      <c r="OHX133" s="65"/>
      <c r="OHZ133" s="65"/>
      <c r="OIB133" s="65"/>
      <c r="OID133" s="65"/>
      <c r="OIF133" s="65"/>
      <c r="OIH133" s="65"/>
      <c r="OIJ133" s="65"/>
      <c r="OIL133" s="65"/>
      <c r="OIN133" s="65"/>
      <c r="OIP133" s="65"/>
      <c r="OIR133" s="65"/>
      <c r="OIT133" s="65"/>
      <c r="OIV133" s="65"/>
      <c r="OIX133" s="65"/>
      <c r="OIZ133" s="65"/>
      <c r="OJB133" s="65"/>
      <c r="OJD133" s="65"/>
      <c r="OJF133" s="65"/>
      <c r="OJH133" s="65"/>
      <c r="OJJ133" s="65"/>
      <c r="OJL133" s="65"/>
      <c r="OJN133" s="65"/>
      <c r="OJP133" s="65"/>
      <c r="OJR133" s="65"/>
      <c r="OJT133" s="65"/>
      <c r="OJV133" s="65"/>
      <c r="OJX133" s="65"/>
      <c r="OJZ133" s="65"/>
      <c r="OKB133" s="65"/>
      <c r="OKD133" s="65"/>
      <c r="OKF133" s="65"/>
      <c r="OKH133" s="65"/>
      <c r="OKJ133" s="65"/>
      <c r="OKL133" s="65"/>
      <c r="OKN133" s="65"/>
      <c r="OKP133" s="65"/>
      <c r="OKR133" s="65"/>
      <c r="OKT133" s="65"/>
      <c r="OKV133" s="65"/>
      <c r="OKX133" s="65"/>
      <c r="OKZ133" s="65"/>
      <c r="OLB133" s="65"/>
      <c r="OLD133" s="65"/>
      <c r="OLF133" s="65"/>
      <c r="OLH133" s="65"/>
      <c r="OLJ133" s="65"/>
      <c r="OLL133" s="65"/>
      <c r="OLN133" s="65"/>
      <c r="OLP133" s="65"/>
      <c r="OLR133" s="65"/>
      <c r="OLT133" s="65"/>
      <c r="OLV133" s="65"/>
      <c r="OLX133" s="65"/>
      <c r="OLZ133" s="65"/>
      <c r="OMB133" s="65"/>
      <c r="OMD133" s="65"/>
      <c r="OMF133" s="65"/>
      <c r="OMH133" s="65"/>
      <c r="OMJ133" s="65"/>
      <c r="OML133" s="65"/>
      <c r="OMN133" s="65"/>
      <c r="OMP133" s="65"/>
      <c r="OMR133" s="65"/>
      <c r="OMT133" s="65"/>
      <c r="OMV133" s="65"/>
      <c r="OMX133" s="65"/>
      <c r="OMZ133" s="65"/>
      <c r="ONB133" s="65"/>
      <c r="OND133" s="65"/>
      <c r="ONF133" s="65"/>
      <c r="ONH133" s="65"/>
      <c r="ONJ133" s="65"/>
      <c r="ONL133" s="65"/>
      <c r="ONN133" s="65"/>
      <c r="ONP133" s="65"/>
      <c r="ONR133" s="65"/>
      <c r="ONT133" s="65"/>
      <c r="ONV133" s="65"/>
      <c r="ONX133" s="65"/>
      <c r="ONZ133" s="65"/>
      <c r="OOB133" s="65"/>
      <c r="OOD133" s="65"/>
      <c r="OOF133" s="65"/>
      <c r="OOH133" s="65"/>
      <c r="OOJ133" s="65"/>
      <c r="OOL133" s="65"/>
      <c r="OON133" s="65"/>
      <c r="OOP133" s="65"/>
      <c r="OOR133" s="65"/>
      <c r="OOT133" s="65"/>
      <c r="OOV133" s="65"/>
      <c r="OOX133" s="65"/>
      <c r="OOZ133" s="65"/>
      <c r="OPB133" s="65"/>
      <c r="OPD133" s="65"/>
      <c r="OPF133" s="65"/>
      <c r="OPH133" s="65"/>
      <c r="OPJ133" s="65"/>
      <c r="OPL133" s="65"/>
      <c r="OPN133" s="65"/>
      <c r="OPP133" s="65"/>
      <c r="OPR133" s="65"/>
      <c r="OPT133" s="65"/>
      <c r="OPV133" s="65"/>
      <c r="OPX133" s="65"/>
      <c r="OPZ133" s="65"/>
      <c r="OQB133" s="65"/>
      <c r="OQD133" s="65"/>
      <c r="OQF133" s="65"/>
      <c r="OQH133" s="65"/>
      <c r="OQJ133" s="65"/>
      <c r="OQL133" s="65"/>
      <c r="OQN133" s="65"/>
      <c r="OQP133" s="65"/>
      <c r="OQR133" s="65"/>
      <c r="OQT133" s="65"/>
      <c r="OQV133" s="65"/>
      <c r="OQX133" s="65"/>
      <c r="OQZ133" s="65"/>
      <c r="ORB133" s="65"/>
      <c r="ORD133" s="65"/>
      <c r="ORF133" s="65"/>
      <c r="ORH133" s="65"/>
      <c r="ORJ133" s="65"/>
      <c r="ORL133" s="65"/>
      <c r="ORN133" s="65"/>
      <c r="ORP133" s="65"/>
      <c r="ORR133" s="65"/>
      <c r="ORT133" s="65"/>
      <c r="ORV133" s="65"/>
      <c r="ORX133" s="65"/>
      <c r="ORZ133" s="65"/>
      <c r="OSB133" s="65"/>
      <c r="OSD133" s="65"/>
      <c r="OSF133" s="65"/>
      <c r="OSH133" s="65"/>
      <c r="OSJ133" s="65"/>
      <c r="OSL133" s="65"/>
      <c r="OSN133" s="65"/>
      <c r="OSP133" s="65"/>
      <c r="OSR133" s="65"/>
      <c r="OST133" s="65"/>
      <c r="OSV133" s="65"/>
      <c r="OSX133" s="65"/>
      <c r="OSZ133" s="65"/>
      <c r="OTB133" s="65"/>
      <c r="OTD133" s="65"/>
      <c r="OTF133" s="65"/>
      <c r="OTH133" s="65"/>
      <c r="OTJ133" s="65"/>
      <c r="OTL133" s="65"/>
      <c r="OTN133" s="65"/>
      <c r="OTP133" s="65"/>
      <c r="OTR133" s="65"/>
      <c r="OTT133" s="65"/>
      <c r="OTV133" s="65"/>
      <c r="OTX133" s="65"/>
      <c r="OTZ133" s="65"/>
      <c r="OUB133" s="65"/>
      <c r="OUD133" s="65"/>
      <c r="OUF133" s="65"/>
      <c r="OUH133" s="65"/>
      <c r="OUJ133" s="65"/>
      <c r="OUL133" s="65"/>
      <c r="OUN133" s="65"/>
      <c r="OUP133" s="65"/>
      <c r="OUR133" s="65"/>
      <c r="OUT133" s="65"/>
      <c r="OUV133" s="65"/>
      <c r="OUX133" s="65"/>
      <c r="OUZ133" s="65"/>
      <c r="OVB133" s="65"/>
      <c r="OVD133" s="65"/>
      <c r="OVF133" s="65"/>
      <c r="OVH133" s="65"/>
      <c r="OVJ133" s="65"/>
      <c r="OVL133" s="65"/>
      <c r="OVN133" s="65"/>
      <c r="OVP133" s="65"/>
      <c r="OVR133" s="65"/>
      <c r="OVT133" s="65"/>
      <c r="OVV133" s="65"/>
      <c r="OVX133" s="65"/>
      <c r="OVZ133" s="65"/>
      <c r="OWB133" s="65"/>
      <c r="OWD133" s="65"/>
      <c r="OWF133" s="65"/>
      <c r="OWH133" s="65"/>
      <c r="OWJ133" s="65"/>
      <c r="OWL133" s="65"/>
      <c r="OWN133" s="65"/>
      <c r="OWP133" s="65"/>
      <c r="OWR133" s="65"/>
      <c r="OWT133" s="65"/>
      <c r="OWV133" s="65"/>
      <c r="OWX133" s="65"/>
      <c r="OWZ133" s="65"/>
      <c r="OXB133" s="65"/>
      <c r="OXD133" s="65"/>
      <c r="OXF133" s="65"/>
      <c r="OXH133" s="65"/>
      <c r="OXJ133" s="65"/>
      <c r="OXL133" s="65"/>
      <c r="OXN133" s="65"/>
      <c r="OXP133" s="65"/>
      <c r="OXR133" s="65"/>
      <c r="OXT133" s="65"/>
      <c r="OXV133" s="65"/>
      <c r="OXX133" s="65"/>
      <c r="OXZ133" s="65"/>
      <c r="OYB133" s="65"/>
      <c r="OYD133" s="65"/>
      <c r="OYF133" s="65"/>
      <c r="OYH133" s="65"/>
      <c r="OYJ133" s="65"/>
      <c r="OYL133" s="65"/>
      <c r="OYN133" s="65"/>
      <c r="OYP133" s="65"/>
      <c r="OYR133" s="65"/>
      <c r="OYT133" s="65"/>
      <c r="OYV133" s="65"/>
      <c r="OYX133" s="65"/>
      <c r="OYZ133" s="65"/>
      <c r="OZB133" s="65"/>
      <c r="OZD133" s="65"/>
      <c r="OZF133" s="65"/>
      <c r="OZH133" s="65"/>
      <c r="OZJ133" s="65"/>
      <c r="OZL133" s="65"/>
      <c r="OZN133" s="65"/>
      <c r="OZP133" s="65"/>
      <c r="OZR133" s="65"/>
      <c r="OZT133" s="65"/>
      <c r="OZV133" s="65"/>
      <c r="OZX133" s="65"/>
      <c r="OZZ133" s="65"/>
      <c r="PAB133" s="65"/>
      <c r="PAD133" s="65"/>
      <c r="PAF133" s="65"/>
      <c r="PAH133" s="65"/>
      <c r="PAJ133" s="65"/>
      <c r="PAL133" s="65"/>
      <c r="PAN133" s="65"/>
      <c r="PAP133" s="65"/>
      <c r="PAR133" s="65"/>
      <c r="PAT133" s="65"/>
      <c r="PAV133" s="65"/>
      <c r="PAX133" s="65"/>
      <c r="PAZ133" s="65"/>
      <c r="PBB133" s="65"/>
      <c r="PBD133" s="65"/>
      <c r="PBF133" s="65"/>
      <c r="PBH133" s="65"/>
      <c r="PBJ133" s="65"/>
      <c r="PBL133" s="65"/>
      <c r="PBN133" s="65"/>
      <c r="PBP133" s="65"/>
      <c r="PBR133" s="65"/>
      <c r="PBT133" s="65"/>
      <c r="PBV133" s="65"/>
      <c r="PBX133" s="65"/>
      <c r="PBZ133" s="65"/>
      <c r="PCB133" s="65"/>
      <c r="PCD133" s="65"/>
      <c r="PCF133" s="65"/>
      <c r="PCH133" s="65"/>
      <c r="PCJ133" s="65"/>
      <c r="PCL133" s="65"/>
      <c r="PCN133" s="65"/>
      <c r="PCP133" s="65"/>
      <c r="PCR133" s="65"/>
      <c r="PCT133" s="65"/>
      <c r="PCV133" s="65"/>
      <c r="PCX133" s="65"/>
      <c r="PCZ133" s="65"/>
      <c r="PDB133" s="65"/>
      <c r="PDD133" s="65"/>
      <c r="PDF133" s="65"/>
      <c r="PDH133" s="65"/>
      <c r="PDJ133" s="65"/>
      <c r="PDL133" s="65"/>
      <c r="PDN133" s="65"/>
      <c r="PDP133" s="65"/>
      <c r="PDR133" s="65"/>
      <c r="PDT133" s="65"/>
      <c r="PDV133" s="65"/>
      <c r="PDX133" s="65"/>
      <c r="PDZ133" s="65"/>
      <c r="PEB133" s="65"/>
      <c r="PED133" s="65"/>
      <c r="PEF133" s="65"/>
      <c r="PEH133" s="65"/>
      <c r="PEJ133" s="65"/>
      <c r="PEL133" s="65"/>
      <c r="PEN133" s="65"/>
      <c r="PEP133" s="65"/>
      <c r="PER133" s="65"/>
      <c r="PET133" s="65"/>
      <c r="PEV133" s="65"/>
      <c r="PEX133" s="65"/>
      <c r="PEZ133" s="65"/>
      <c r="PFB133" s="65"/>
      <c r="PFD133" s="65"/>
      <c r="PFF133" s="65"/>
      <c r="PFH133" s="65"/>
      <c r="PFJ133" s="65"/>
      <c r="PFL133" s="65"/>
      <c r="PFN133" s="65"/>
      <c r="PFP133" s="65"/>
      <c r="PFR133" s="65"/>
      <c r="PFT133" s="65"/>
      <c r="PFV133" s="65"/>
      <c r="PFX133" s="65"/>
      <c r="PFZ133" s="65"/>
      <c r="PGB133" s="65"/>
      <c r="PGD133" s="65"/>
      <c r="PGF133" s="65"/>
      <c r="PGH133" s="65"/>
      <c r="PGJ133" s="65"/>
      <c r="PGL133" s="65"/>
      <c r="PGN133" s="65"/>
      <c r="PGP133" s="65"/>
      <c r="PGR133" s="65"/>
      <c r="PGT133" s="65"/>
      <c r="PGV133" s="65"/>
      <c r="PGX133" s="65"/>
      <c r="PGZ133" s="65"/>
      <c r="PHB133" s="65"/>
      <c r="PHD133" s="65"/>
      <c r="PHF133" s="65"/>
      <c r="PHH133" s="65"/>
      <c r="PHJ133" s="65"/>
      <c r="PHL133" s="65"/>
      <c r="PHN133" s="65"/>
      <c r="PHP133" s="65"/>
      <c r="PHR133" s="65"/>
      <c r="PHT133" s="65"/>
      <c r="PHV133" s="65"/>
      <c r="PHX133" s="65"/>
      <c r="PHZ133" s="65"/>
      <c r="PIB133" s="65"/>
      <c r="PID133" s="65"/>
      <c r="PIF133" s="65"/>
      <c r="PIH133" s="65"/>
      <c r="PIJ133" s="65"/>
      <c r="PIL133" s="65"/>
      <c r="PIN133" s="65"/>
      <c r="PIP133" s="65"/>
      <c r="PIR133" s="65"/>
      <c r="PIT133" s="65"/>
      <c r="PIV133" s="65"/>
      <c r="PIX133" s="65"/>
      <c r="PIZ133" s="65"/>
      <c r="PJB133" s="65"/>
      <c r="PJD133" s="65"/>
      <c r="PJF133" s="65"/>
      <c r="PJH133" s="65"/>
      <c r="PJJ133" s="65"/>
      <c r="PJL133" s="65"/>
      <c r="PJN133" s="65"/>
      <c r="PJP133" s="65"/>
      <c r="PJR133" s="65"/>
      <c r="PJT133" s="65"/>
      <c r="PJV133" s="65"/>
      <c r="PJX133" s="65"/>
      <c r="PJZ133" s="65"/>
      <c r="PKB133" s="65"/>
      <c r="PKD133" s="65"/>
      <c r="PKF133" s="65"/>
      <c r="PKH133" s="65"/>
      <c r="PKJ133" s="65"/>
      <c r="PKL133" s="65"/>
      <c r="PKN133" s="65"/>
      <c r="PKP133" s="65"/>
      <c r="PKR133" s="65"/>
      <c r="PKT133" s="65"/>
      <c r="PKV133" s="65"/>
      <c r="PKX133" s="65"/>
      <c r="PKZ133" s="65"/>
      <c r="PLB133" s="65"/>
      <c r="PLD133" s="65"/>
      <c r="PLF133" s="65"/>
      <c r="PLH133" s="65"/>
      <c r="PLJ133" s="65"/>
      <c r="PLL133" s="65"/>
      <c r="PLN133" s="65"/>
      <c r="PLP133" s="65"/>
      <c r="PLR133" s="65"/>
      <c r="PLT133" s="65"/>
      <c r="PLV133" s="65"/>
      <c r="PLX133" s="65"/>
      <c r="PLZ133" s="65"/>
      <c r="PMB133" s="65"/>
      <c r="PMD133" s="65"/>
      <c r="PMF133" s="65"/>
      <c r="PMH133" s="65"/>
      <c r="PMJ133" s="65"/>
      <c r="PML133" s="65"/>
      <c r="PMN133" s="65"/>
      <c r="PMP133" s="65"/>
      <c r="PMR133" s="65"/>
      <c r="PMT133" s="65"/>
      <c r="PMV133" s="65"/>
      <c r="PMX133" s="65"/>
      <c r="PMZ133" s="65"/>
      <c r="PNB133" s="65"/>
      <c r="PND133" s="65"/>
      <c r="PNF133" s="65"/>
      <c r="PNH133" s="65"/>
      <c r="PNJ133" s="65"/>
      <c r="PNL133" s="65"/>
      <c r="PNN133" s="65"/>
      <c r="PNP133" s="65"/>
      <c r="PNR133" s="65"/>
      <c r="PNT133" s="65"/>
      <c r="PNV133" s="65"/>
      <c r="PNX133" s="65"/>
      <c r="PNZ133" s="65"/>
      <c r="POB133" s="65"/>
      <c r="POD133" s="65"/>
      <c r="POF133" s="65"/>
      <c r="POH133" s="65"/>
      <c r="POJ133" s="65"/>
      <c r="POL133" s="65"/>
      <c r="PON133" s="65"/>
      <c r="POP133" s="65"/>
      <c r="POR133" s="65"/>
      <c r="POT133" s="65"/>
      <c r="POV133" s="65"/>
      <c r="POX133" s="65"/>
      <c r="POZ133" s="65"/>
      <c r="PPB133" s="65"/>
      <c r="PPD133" s="65"/>
      <c r="PPF133" s="65"/>
      <c r="PPH133" s="65"/>
      <c r="PPJ133" s="65"/>
      <c r="PPL133" s="65"/>
      <c r="PPN133" s="65"/>
      <c r="PPP133" s="65"/>
      <c r="PPR133" s="65"/>
      <c r="PPT133" s="65"/>
      <c r="PPV133" s="65"/>
      <c r="PPX133" s="65"/>
      <c r="PPZ133" s="65"/>
      <c r="PQB133" s="65"/>
      <c r="PQD133" s="65"/>
      <c r="PQF133" s="65"/>
      <c r="PQH133" s="65"/>
      <c r="PQJ133" s="65"/>
      <c r="PQL133" s="65"/>
      <c r="PQN133" s="65"/>
      <c r="PQP133" s="65"/>
      <c r="PQR133" s="65"/>
      <c r="PQT133" s="65"/>
      <c r="PQV133" s="65"/>
      <c r="PQX133" s="65"/>
      <c r="PQZ133" s="65"/>
      <c r="PRB133" s="65"/>
      <c r="PRD133" s="65"/>
      <c r="PRF133" s="65"/>
      <c r="PRH133" s="65"/>
      <c r="PRJ133" s="65"/>
      <c r="PRL133" s="65"/>
      <c r="PRN133" s="65"/>
      <c r="PRP133" s="65"/>
      <c r="PRR133" s="65"/>
      <c r="PRT133" s="65"/>
      <c r="PRV133" s="65"/>
      <c r="PRX133" s="65"/>
      <c r="PRZ133" s="65"/>
      <c r="PSB133" s="65"/>
      <c r="PSD133" s="65"/>
      <c r="PSF133" s="65"/>
      <c r="PSH133" s="65"/>
      <c r="PSJ133" s="65"/>
      <c r="PSL133" s="65"/>
      <c r="PSN133" s="65"/>
      <c r="PSP133" s="65"/>
      <c r="PSR133" s="65"/>
      <c r="PST133" s="65"/>
      <c r="PSV133" s="65"/>
      <c r="PSX133" s="65"/>
      <c r="PSZ133" s="65"/>
      <c r="PTB133" s="65"/>
      <c r="PTD133" s="65"/>
      <c r="PTF133" s="65"/>
      <c r="PTH133" s="65"/>
      <c r="PTJ133" s="65"/>
      <c r="PTL133" s="65"/>
      <c r="PTN133" s="65"/>
      <c r="PTP133" s="65"/>
      <c r="PTR133" s="65"/>
      <c r="PTT133" s="65"/>
      <c r="PTV133" s="65"/>
      <c r="PTX133" s="65"/>
      <c r="PTZ133" s="65"/>
      <c r="PUB133" s="65"/>
      <c r="PUD133" s="65"/>
      <c r="PUF133" s="65"/>
      <c r="PUH133" s="65"/>
      <c r="PUJ133" s="65"/>
      <c r="PUL133" s="65"/>
      <c r="PUN133" s="65"/>
      <c r="PUP133" s="65"/>
      <c r="PUR133" s="65"/>
      <c r="PUT133" s="65"/>
      <c r="PUV133" s="65"/>
      <c r="PUX133" s="65"/>
      <c r="PUZ133" s="65"/>
      <c r="PVB133" s="65"/>
      <c r="PVD133" s="65"/>
      <c r="PVF133" s="65"/>
      <c r="PVH133" s="65"/>
      <c r="PVJ133" s="65"/>
      <c r="PVL133" s="65"/>
      <c r="PVN133" s="65"/>
      <c r="PVP133" s="65"/>
      <c r="PVR133" s="65"/>
      <c r="PVT133" s="65"/>
      <c r="PVV133" s="65"/>
      <c r="PVX133" s="65"/>
      <c r="PVZ133" s="65"/>
      <c r="PWB133" s="65"/>
      <c r="PWD133" s="65"/>
      <c r="PWF133" s="65"/>
      <c r="PWH133" s="65"/>
      <c r="PWJ133" s="65"/>
      <c r="PWL133" s="65"/>
      <c r="PWN133" s="65"/>
      <c r="PWP133" s="65"/>
      <c r="PWR133" s="65"/>
      <c r="PWT133" s="65"/>
      <c r="PWV133" s="65"/>
      <c r="PWX133" s="65"/>
      <c r="PWZ133" s="65"/>
      <c r="PXB133" s="65"/>
      <c r="PXD133" s="65"/>
      <c r="PXF133" s="65"/>
      <c r="PXH133" s="65"/>
      <c r="PXJ133" s="65"/>
      <c r="PXL133" s="65"/>
      <c r="PXN133" s="65"/>
      <c r="PXP133" s="65"/>
      <c r="PXR133" s="65"/>
      <c r="PXT133" s="65"/>
      <c r="PXV133" s="65"/>
      <c r="PXX133" s="65"/>
      <c r="PXZ133" s="65"/>
      <c r="PYB133" s="65"/>
      <c r="PYD133" s="65"/>
      <c r="PYF133" s="65"/>
      <c r="PYH133" s="65"/>
      <c r="PYJ133" s="65"/>
      <c r="PYL133" s="65"/>
      <c r="PYN133" s="65"/>
      <c r="PYP133" s="65"/>
      <c r="PYR133" s="65"/>
      <c r="PYT133" s="65"/>
      <c r="PYV133" s="65"/>
      <c r="PYX133" s="65"/>
      <c r="PYZ133" s="65"/>
      <c r="PZB133" s="65"/>
      <c r="PZD133" s="65"/>
      <c r="PZF133" s="65"/>
      <c r="PZH133" s="65"/>
      <c r="PZJ133" s="65"/>
      <c r="PZL133" s="65"/>
      <c r="PZN133" s="65"/>
      <c r="PZP133" s="65"/>
      <c r="PZR133" s="65"/>
      <c r="PZT133" s="65"/>
      <c r="PZV133" s="65"/>
      <c r="PZX133" s="65"/>
      <c r="PZZ133" s="65"/>
      <c r="QAB133" s="65"/>
      <c r="QAD133" s="65"/>
      <c r="QAF133" s="65"/>
      <c r="QAH133" s="65"/>
      <c r="QAJ133" s="65"/>
      <c r="QAL133" s="65"/>
      <c r="QAN133" s="65"/>
      <c r="QAP133" s="65"/>
      <c r="QAR133" s="65"/>
      <c r="QAT133" s="65"/>
      <c r="QAV133" s="65"/>
      <c r="QAX133" s="65"/>
      <c r="QAZ133" s="65"/>
      <c r="QBB133" s="65"/>
      <c r="QBD133" s="65"/>
      <c r="QBF133" s="65"/>
      <c r="QBH133" s="65"/>
      <c r="QBJ133" s="65"/>
      <c r="QBL133" s="65"/>
      <c r="QBN133" s="65"/>
      <c r="QBP133" s="65"/>
      <c r="QBR133" s="65"/>
      <c r="QBT133" s="65"/>
      <c r="QBV133" s="65"/>
      <c r="QBX133" s="65"/>
      <c r="QBZ133" s="65"/>
      <c r="QCB133" s="65"/>
      <c r="QCD133" s="65"/>
      <c r="QCF133" s="65"/>
      <c r="QCH133" s="65"/>
      <c r="QCJ133" s="65"/>
      <c r="QCL133" s="65"/>
      <c r="QCN133" s="65"/>
      <c r="QCP133" s="65"/>
      <c r="QCR133" s="65"/>
      <c r="QCT133" s="65"/>
      <c r="QCV133" s="65"/>
      <c r="QCX133" s="65"/>
      <c r="QCZ133" s="65"/>
      <c r="QDB133" s="65"/>
      <c r="QDD133" s="65"/>
      <c r="QDF133" s="65"/>
      <c r="QDH133" s="65"/>
      <c r="QDJ133" s="65"/>
      <c r="QDL133" s="65"/>
      <c r="QDN133" s="65"/>
      <c r="QDP133" s="65"/>
      <c r="QDR133" s="65"/>
      <c r="QDT133" s="65"/>
      <c r="QDV133" s="65"/>
      <c r="QDX133" s="65"/>
      <c r="QDZ133" s="65"/>
      <c r="QEB133" s="65"/>
      <c r="QED133" s="65"/>
      <c r="QEF133" s="65"/>
      <c r="QEH133" s="65"/>
      <c r="QEJ133" s="65"/>
      <c r="QEL133" s="65"/>
      <c r="QEN133" s="65"/>
      <c r="QEP133" s="65"/>
      <c r="QER133" s="65"/>
      <c r="QET133" s="65"/>
      <c r="QEV133" s="65"/>
      <c r="QEX133" s="65"/>
      <c r="QEZ133" s="65"/>
      <c r="QFB133" s="65"/>
      <c r="QFD133" s="65"/>
      <c r="QFF133" s="65"/>
      <c r="QFH133" s="65"/>
      <c r="QFJ133" s="65"/>
      <c r="QFL133" s="65"/>
      <c r="QFN133" s="65"/>
      <c r="QFP133" s="65"/>
      <c r="QFR133" s="65"/>
      <c r="QFT133" s="65"/>
      <c r="QFV133" s="65"/>
      <c r="QFX133" s="65"/>
      <c r="QFZ133" s="65"/>
      <c r="QGB133" s="65"/>
      <c r="QGD133" s="65"/>
      <c r="QGF133" s="65"/>
      <c r="QGH133" s="65"/>
      <c r="QGJ133" s="65"/>
      <c r="QGL133" s="65"/>
      <c r="QGN133" s="65"/>
      <c r="QGP133" s="65"/>
      <c r="QGR133" s="65"/>
      <c r="QGT133" s="65"/>
      <c r="QGV133" s="65"/>
      <c r="QGX133" s="65"/>
      <c r="QGZ133" s="65"/>
      <c r="QHB133" s="65"/>
      <c r="QHD133" s="65"/>
      <c r="QHF133" s="65"/>
      <c r="QHH133" s="65"/>
      <c r="QHJ133" s="65"/>
      <c r="QHL133" s="65"/>
      <c r="QHN133" s="65"/>
      <c r="QHP133" s="65"/>
      <c r="QHR133" s="65"/>
      <c r="QHT133" s="65"/>
      <c r="QHV133" s="65"/>
      <c r="QHX133" s="65"/>
      <c r="QHZ133" s="65"/>
      <c r="QIB133" s="65"/>
      <c r="QID133" s="65"/>
      <c r="QIF133" s="65"/>
      <c r="QIH133" s="65"/>
      <c r="QIJ133" s="65"/>
      <c r="QIL133" s="65"/>
      <c r="QIN133" s="65"/>
      <c r="QIP133" s="65"/>
      <c r="QIR133" s="65"/>
      <c r="QIT133" s="65"/>
      <c r="QIV133" s="65"/>
      <c r="QIX133" s="65"/>
      <c r="QIZ133" s="65"/>
      <c r="QJB133" s="65"/>
      <c r="QJD133" s="65"/>
      <c r="QJF133" s="65"/>
      <c r="QJH133" s="65"/>
      <c r="QJJ133" s="65"/>
      <c r="QJL133" s="65"/>
      <c r="QJN133" s="65"/>
      <c r="QJP133" s="65"/>
      <c r="QJR133" s="65"/>
      <c r="QJT133" s="65"/>
      <c r="QJV133" s="65"/>
      <c r="QJX133" s="65"/>
      <c r="QJZ133" s="65"/>
      <c r="QKB133" s="65"/>
      <c r="QKD133" s="65"/>
      <c r="QKF133" s="65"/>
      <c r="QKH133" s="65"/>
      <c r="QKJ133" s="65"/>
      <c r="QKL133" s="65"/>
      <c r="QKN133" s="65"/>
      <c r="QKP133" s="65"/>
      <c r="QKR133" s="65"/>
      <c r="QKT133" s="65"/>
      <c r="QKV133" s="65"/>
      <c r="QKX133" s="65"/>
      <c r="QKZ133" s="65"/>
      <c r="QLB133" s="65"/>
      <c r="QLD133" s="65"/>
      <c r="QLF133" s="65"/>
      <c r="QLH133" s="65"/>
      <c r="QLJ133" s="65"/>
      <c r="QLL133" s="65"/>
      <c r="QLN133" s="65"/>
      <c r="QLP133" s="65"/>
      <c r="QLR133" s="65"/>
      <c r="QLT133" s="65"/>
      <c r="QLV133" s="65"/>
      <c r="QLX133" s="65"/>
      <c r="QLZ133" s="65"/>
      <c r="QMB133" s="65"/>
      <c r="QMD133" s="65"/>
      <c r="QMF133" s="65"/>
      <c r="QMH133" s="65"/>
      <c r="QMJ133" s="65"/>
      <c r="QML133" s="65"/>
      <c r="QMN133" s="65"/>
      <c r="QMP133" s="65"/>
      <c r="QMR133" s="65"/>
      <c r="QMT133" s="65"/>
      <c r="QMV133" s="65"/>
      <c r="QMX133" s="65"/>
      <c r="QMZ133" s="65"/>
      <c r="QNB133" s="65"/>
      <c r="QND133" s="65"/>
      <c r="QNF133" s="65"/>
      <c r="QNH133" s="65"/>
      <c r="QNJ133" s="65"/>
      <c r="QNL133" s="65"/>
      <c r="QNN133" s="65"/>
      <c r="QNP133" s="65"/>
      <c r="QNR133" s="65"/>
      <c r="QNT133" s="65"/>
      <c r="QNV133" s="65"/>
      <c r="QNX133" s="65"/>
      <c r="QNZ133" s="65"/>
      <c r="QOB133" s="65"/>
      <c r="QOD133" s="65"/>
      <c r="QOF133" s="65"/>
      <c r="QOH133" s="65"/>
      <c r="QOJ133" s="65"/>
      <c r="QOL133" s="65"/>
      <c r="QON133" s="65"/>
      <c r="QOP133" s="65"/>
      <c r="QOR133" s="65"/>
      <c r="QOT133" s="65"/>
      <c r="QOV133" s="65"/>
      <c r="QOX133" s="65"/>
      <c r="QOZ133" s="65"/>
      <c r="QPB133" s="65"/>
      <c r="QPD133" s="65"/>
      <c r="QPF133" s="65"/>
      <c r="QPH133" s="65"/>
      <c r="QPJ133" s="65"/>
      <c r="QPL133" s="65"/>
      <c r="QPN133" s="65"/>
      <c r="QPP133" s="65"/>
      <c r="QPR133" s="65"/>
      <c r="QPT133" s="65"/>
      <c r="QPV133" s="65"/>
      <c r="QPX133" s="65"/>
      <c r="QPZ133" s="65"/>
      <c r="QQB133" s="65"/>
      <c r="QQD133" s="65"/>
      <c r="QQF133" s="65"/>
      <c r="QQH133" s="65"/>
      <c r="QQJ133" s="65"/>
      <c r="QQL133" s="65"/>
      <c r="QQN133" s="65"/>
      <c r="QQP133" s="65"/>
      <c r="QQR133" s="65"/>
      <c r="QQT133" s="65"/>
      <c r="QQV133" s="65"/>
      <c r="QQX133" s="65"/>
      <c r="QQZ133" s="65"/>
      <c r="QRB133" s="65"/>
      <c r="QRD133" s="65"/>
      <c r="QRF133" s="65"/>
      <c r="QRH133" s="65"/>
      <c r="QRJ133" s="65"/>
      <c r="QRL133" s="65"/>
      <c r="QRN133" s="65"/>
      <c r="QRP133" s="65"/>
      <c r="QRR133" s="65"/>
      <c r="QRT133" s="65"/>
      <c r="QRV133" s="65"/>
      <c r="QRX133" s="65"/>
      <c r="QRZ133" s="65"/>
      <c r="QSB133" s="65"/>
      <c r="QSD133" s="65"/>
      <c r="QSF133" s="65"/>
      <c r="QSH133" s="65"/>
      <c r="QSJ133" s="65"/>
      <c r="QSL133" s="65"/>
      <c r="QSN133" s="65"/>
      <c r="QSP133" s="65"/>
      <c r="QSR133" s="65"/>
      <c r="QST133" s="65"/>
      <c r="QSV133" s="65"/>
      <c r="QSX133" s="65"/>
      <c r="QSZ133" s="65"/>
      <c r="QTB133" s="65"/>
      <c r="QTD133" s="65"/>
      <c r="QTF133" s="65"/>
      <c r="QTH133" s="65"/>
      <c r="QTJ133" s="65"/>
      <c r="QTL133" s="65"/>
      <c r="QTN133" s="65"/>
      <c r="QTP133" s="65"/>
      <c r="QTR133" s="65"/>
      <c r="QTT133" s="65"/>
      <c r="QTV133" s="65"/>
      <c r="QTX133" s="65"/>
      <c r="QTZ133" s="65"/>
      <c r="QUB133" s="65"/>
      <c r="QUD133" s="65"/>
      <c r="QUF133" s="65"/>
      <c r="QUH133" s="65"/>
      <c r="QUJ133" s="65"/>
      <c r="QUL133" s="65"/>
      <c r="QUN133" s="65"/>
      <c r="QUP133" s="65"/>
      <c r="QUR133" s="65"/>
      <c r="QUT133" s="65"/>
      <c r="QUV133" s="65"/>
      <c r="QUX133" s="65"/>
      <c r="QUZ133" s="65"/>
      <c r="QVB133" s="65"/>
      <c r="QVD133" s="65"/>
      <c r="QVF133" s="65"/>
      <c r="QVH133" s="65"/>
      <c r="QVJ133" s="65"/>
      <c r="QVL133" s="65"/>
      <c r="QVN133" s="65"/>
      <c r="QVP133" s="65"/>
      <c r="QVR133" s="65"/>
      <c r="QVT133" s="65"/>
      <c r="QVV133" s="65"/>
      <c r="QVX133" s="65"/>
      <c r="QVZ133" s="65"/>
      <c r="QWB133" s="65"/>
      <c r="QWD133" s="65"/>
      <c r="QWF133" s="65"/>
      <c r="QWH133" s="65"/>
      <c r="QWJ133" s="65"/>
      <c r="QWL133" s="65"/>
      <c r="QWN133" s="65"/>
      <c r="QWP133" s="65"/>
      <c r="QWR133" s="65"/>
      <c r="QWT133" s="65"/>
      <c r="QWV133" s="65"/>
      <c r="QWX133" s="65"/>
      <c r="QWZ133" s="65"/>
      <c r="QXB133" s="65"/>
      <c r="QXD133" s="65"/>
      <c r="QXF133" s="65"/>
      <c r="QXH133" s="65"/>
      <c r="QXJ133" s="65"/>
      <c r="QXL133" s="65"/>
      <c r="QXN133" s="65"/>
      <c r="QXP133" s="65"/>
      <c r="QXR133" s="65"/>
      <c r="QXT133" s="65"/>
      <c r="QXV133" s="65"/>
      <c r="QXX133" s="65"/>
      <c r="QXZ133" s="65"/>
      <c r="QYB133" s="65"/>
      <c r="QYD133" s="65"/>
      <c r="QYF133" s="65"/>
      <c r="QYH133" s="65"/>
      <c r="QYJ133" s="65"/>
      <c r="QYL133" s="65"/>
      <c r="QYN133" s="65"/>
      <c r="QYP133" s="65"/>
      <c r="QYR133" s="65"/>
      <c r="QYT133" s="65"/>
      <c r="QYV133" s="65"/>
      <c r="QYX133" s="65"/>
      <c r="QYZ133" s="65"/>
      <c r="QZB133" s="65"/>
      <c r="QZD133" s="65"/>
      <c r="QZF133" s="65"/>
      <c r="QZH133" s="65"/>
      <c r="QZJ133" s="65"/>
      <c r="QZL133" s="65"/>
      <c r="QZN133" s="65"/>
      <c r="QZP133" s="65"/>
      <c r="QZR133" s="65"/>
      <c r="QZT133" s="65"/>
      <c r="QZV133" s="65"/>
      <c r="QZX133" s="65"/>
      <c r="QZZ133" s="65"/>
      <c r="RAB133" s="65"/>
      <c r="RAD133" s="65"/>
      <c r="RAF133" s="65"/>
      <c r="RAH133" s="65"/>
      <c r="RAJ133" s="65"/>
      <c r="RAL133" s="65"/>
      <c r="RAN133" s="65"/>
      <c r="RAP133" s="65"/>
      <c r="RAR133" s="65"/>
      <c r="RAT133" s="65"/>
      <c r="RAV133" s="65"/>
      <c r="RAX133" s="65"/>
      <c r="RAZ133" s="65"/>
      <c r="RBB133" s="65"/>
      <c r="RBD133" s="65"/>
      <c r="RBF133" s="65"/>
      <c r="RBH133" s="65"/>
      <c r="RBJ133" s="65"/>
      <c r="RBL133" s="65"/>
      <c r="RBN133" s="65"/>
      <c r="RBP133" s="65"/>
      <c r="RBR133" s="65"/>
      <c r="RBT133" s="65"/>
      <c r="RBV133" s="65"/>
      <c r="RBX133" s="65"/>
      <c r="RBZ133" s="65"/>
      <c r="RCB133" s="65"/>
      <c r="RCD133" s="65"/>
      <c r="RCF133" s="65"/>
      <c r="RCH133" s="65"/>
      <c r="RCJ133" s="65"/>
      <c r="RCL133" s="65"/>
      <c r="RCN133" s="65"/>
      <c r="RCP133" s="65"/>
      <c r="RCR133" s="65"/>
      <c r="RCT133" s="65"/>
      <c r="RCV133" s="65"/>
      <c r="RCX133" s="65"/>
      <c r="RCZ133" s="65"/>
      <c r="RDB133" s="65"/>
      <c r="RDD133" s="65"/>
      <c r="RDF133" s="65"/>
      <c r="RDH133" s="65"/>
      <c r="RDJ133" s="65"/>
      <c r="RDL133" s="65"/>
      <c r="RDN133" s="65"/>
      <c r="RDP133" s="65"/>
      <c r="RDR133" s="65"/>
      <c r="RDT133" s="65"/>
      <c r="RDV133" s="65"/>
      <c r="RDX133" s="65"/>
      <c r="RDZ133" s="65"/>
      <c r="REB133" s="65"/>
      <c r="RED133" s="65"/>
      <c r="REF133" s="65"/>
      <c r="REH133" s="65"/>
      <c r="REJ133" s="65"/>
      <c r="REL133" s="65"/>
      <c r="REN133" s="65"/>
      <c r="REP133" s="65"/>
      <c r="RER133" s="65"/>
      <c r="RET133" s="65"/>
      <c r="REV133" s="65"/>
      <c r="REX133" s="65"/>
      <c r="REZ133" s="65"/>
      <c r="RFB133" s="65"/>
      <c r="RFD133" s="65"/>
      <c r="RFF133" s="65"/>
      <c r="RFH133" s="65"/>
      <c r="RFJ133" s="65"/>
      <c r="RFL133" s="65"/>
      <c r="RFN133" s="65"/>
      <c r="RFP133" s="65"/>
      <c r="RFR133" s="65"/>
      <c r="RFT133" s="65"/>
      <c r="RFV133" s="65"/>
      <c r="RFX133" s="65"/>
      <c r="RFZ133" s="65"/>
      <c r="RGB133" s="65"/>
      <c r="RGD133" s="65"/>
      <c r="RGF133" s="65"/>
      <c r="RGH133" s="65"/>
      <c r="RGJ133" s="65"/>
      <c r="RGL133" s="65"/>
      <c r="RGN133" s="65"/>
      <c r="RGP133" s="65"/>
      <c r="RGR133" s="65"/>
      <c r="RGT133" s="65"/>
      <c r="RGV133" s="65"/>
      <c r="RGX133" s="65"/>
      <c r="RGZ133" s="65"/>
      <c r="RHB133" s="65"/>
      <c r="RHD133" s="65"/>
      <c r="RHF133" s="65"/>
      <c r="RHH133" s="65"/>
      <c r="RHJ133" s="65"/>
      <c r="RHL133" s="65"/>
      <c r="RHN133" s="65"/>
      <c r="RHP133" s="65"/>
      <c r="RHR133" s="65"/>
      <c r="RHT133" s="65"/>
      <c r="RHV133" s="65"/>
      <c r="RHX133" s="65"/>
      <c r="RHZ133" s="65"/>
      <c r="RIB133" s="65"/>
      <c r="RID133" s="65"/>
      <c r="RIF133" s="65"/>
      <c r="RIH133" s="65"/>
      <c r="RIJ133" s="65"/>
      <c r="RIL133" s="65"/>
      <c r="RIN133" s="65"/>
      <c r="RIP133" s="65"/>
      <c r="RIR133" s="65"/>
      <c r="RIT133" s="65"/>
      <c r="RIV133" s="65"/>
      <c r="RIX133" s="65"/>
      <c r="RIZ133" s="65"/>
      <c r="RJB133" s="65"/>
      <c r="RJD133" s="65"/>
      <c r="RJF133" s="65"/>
      <c r="RJH133" s="65"/>
      <c r="RJJ133" s="65"/>
      <c r="RJL133" s="65"/>
      <c r="RJN133" s="65"/>
      <c r="RJP133" s="65"/>
      <c r="RJR133" s="65"/>
      <c r="RJT133" s="65"/>
      <c r="RJV133" s="65"/>
      <c r="RJX133" s="65"/>
      <c r="RJZ133" s="65"/>
      <c r="RKB133" s="65"/>
      <c r="RKD133" s="65"/>
      <c r="RKF133" s="65"/>
      <c r="RKH133" s="65"/>
      <c r="RKJ133" s="65"/>
      <c r="RKL133" s="65"/>
      <c r="RKN133" s="65"/>
      <c r="RKP133" s="65"/>
      <c r="RKR133" s="65"/>
      <c r="RKT133" s="65"/>
      <c r="RKV133" s="65"/>
      <c r="RKX133" s="65"/>
      <c r="RKZ133" s="65"/>
      <c r="RLB133" s="65"/>
      <c r="RLD133" s="65"/>
      <c r="RLF133" s="65"/>
      <c r="RLH133" s="65"/>
      <c r="RLJ133" s="65"/>
      <c r="RLL133" s="65"/>
      <c r="RLN133" s="65"/>
      <c r="RLP133" s="65"/>
      <c r="RLR133" s="65"/>
      <c r="RLT133" s="65"/>
      <c r="RLV133" s="65"/>
      <c r="RLX133" s="65"/>
      <c r="RLZ133" s="65"/>
      <c r="RMB133" s="65"/>
      <c r="RMD133" s="65"/>
      <c r="RMF133" s="65"/>
      <c r="RMH133" s="65"/>
      <c r="RMJ133" s="65"/>
      <c r="RML133" s="65"/>
      <c r="RMN133" s="65"/>
      <c r="RMP133" s="65"/>
      <c r="RMR133" s="65"/>
      <c r="RMT133" s="65"/>
      <c r="RMV133" s="65"/>
      <c r="RMX133" s="65"/>
      <c r="RMZ133" s="65"/>
      <c r="RNB133" s="65"/>
      <c r="RND133" s="65"/>
      <c r="RNF133" s="65"/>
      <c r="RNH133" s="65"/>
      <c r="RNJ133" s="65"/>
      <c r="RNL133" s="65"/>
      <c r="RNN133" s="65"/>
      <c r="RNP133" s="65"/>
      <c r="RNR133" s="65"/>
      <c r="RNT133" s="65"/>
      <c r="RNV133" s="65"/>
      <c r="RNX133" s="65"/>
      <c r="RNZ133" s="65"/>
      <c r="ROB133" s="65"/>
      <c r="ROD133" s="65"/>
      <c r="ROF133" s="65"/>
      <c r="ROH133" s="65"/>
      <c r="ROJ133" s="65"/>
      <c r="ROL133" s="65"/>
      <c r="RON133" s="65"/>
      <c r="ROP133" s="65"/>
      <c r="ROR133" s="65"/>
      <c r="ROT133" s="65"/>
      <c r="ROV133" s="65"/>
      <c r="ROX133" s="65"/>
      <c r="ROZ133" s="65"/>
      <c r="RPB133" s="65"/>
      <c r="RPD133" s="65"/>
      <c r="RPF133" s="65"/>
      <c r="RPH133" s="65"/>
      <c r="RPJ133" s="65"/>
      <c r="RPL133" s="65"/>
      <c r="RPN133" s="65"/>
      <c r="RPP133" s="65"/>
      <c r="RPR133" s="65"/>
      <c r="RPT133" s="65"/>
      <c r="RPV133" s="65"/>
      <c r="RPX133" s="65"/>
      <c r="RPZ133" s="65"/>
      <c r="RQB133" s="65"/>
      <c r="RQD133" s="65"/>
      <c r="RQF133" s="65"/>
      <c r="RQH133" s="65"/>
      <c r="RQJ133" s="65"/>
      <c r="RQL133" s="65"/>
      <c r="RQN133" s="65"/>
      <c r="RQP133" s="65"/>
      <c r="RQR133" s="65"/>
      <c r="RQT133" s="65"/>
      <c r="RQV133" s="65"/>
      <c r="RQX133" s="65"/>
      <c r="RQZ133" s="65"/>
      <c r="RRB133" s="65"/>
      <c r="RRD133" s="65"/>
      <c r="RRF133" s="65"/>
      <c r="RRH133" s="65"/>
      <c r="RRJ133" s="65"/>
      <c r="RRL133" s="65"/>
      <c r="RRN133" s="65"/>
      <c r="RRP133" s="65"/>
      <c r="RRR133" s="65"/>
      <c r="RRT133" s="65"/>
      <c r="RRV133" s="65"/>
      <c r="RRX133" s="65"/>
      <c r="RRZ133" s="65"/>
      <c r="RSB133" s="65"/>
      <c r="RSD133" s="65"/>
      <c r="RSF133" s="65"/>
      <c r="RSH133" s="65"/>
      <c r="RSJ133" s="65"/>
      <c r="RSL133" s="65"/>
      <c r="RSN133" s="65"/>
      <c r="RSP133" s="65"/>
      <c r="RSR133" s="65"/>
      <c r="RST133" s="65"/>
      <c r="RSV133" s="65"/>
      <c r="RSX133" s="65"/>
      <c r="RSZ133" s="65"/>
      <c r="RTB133" s="65"/>
      <c r="RTD133" s="65"/>
      <c r="RTF133" s="65"/>
      <c r="RTH133" s="65"/>
      <c r="RTJ133" s="65"/>
      <c r="RTL133" s="65"/>
      <c r="RTN133" s="65"/>
      <c r="RTP133" s="65"/>
      <c r="RTR133" s="65"/>
      <c r="RTT133" s="65"/>
      <c r="RTV133" s="65"/>
      <c r="RTX133" s="65"/>
      <c r="RTZ133" s="65"/>
      <c r="RUB133" s="65"/>
      <c r="RUD133" s="65"/>
      <c r="RUF133" s="65"/>
      <c r="RUH133" s="65"/>
      <c r="RUJ133" s="65"/>
      <c r="RUL133" s="65"/>
      <c r="RUN133" s="65"/>
      <c r="RUP133" s="65"/>
      <c r="RUR133" s="65"/>
      <c r="RUT133" s="65"/>
      <c r="RUV133" s="65"/>
      <c r="RUX133" s="65"/>
      <c r="RUZ133" s="65"/>
      <c r="RVB133" s="65"/>
      <c r="RVD133" s="65"/>
      <c r="RVF133" s="65"/>
      <c r="RVH133" s="65"/>
      <c r="RVJ133" s="65"/>
      <c r="RVL133" s="65"/>
      <c r="RVN133" s="65"/>
      <c r="RVP133" s="65"/>
      <c r="RVR133" s="65"/>
      <c r="RVT133" s="65"/>
      <c r="RVV133" s="65"/>
      <c r="RVX133" s="65"/>
      <c r="RVZ133" s="65"/>
      <c r="RWB133" s="65"/>
      <c r="RWD133" s="65"/>
      <c r="RWF133" s="65"/>
      <c r="RWH133" s="65"/>
      <c r="RWJ133" s="65"/>
      <c r="RWL133" s="65"/>
      <c r="RWN133" s="65"/>
      <c r="RWP133" s="65"/>
      <c r="RWR133" s="65"/>
      <c r="RWT133" s="65"/>
      <c r="RWV133" s="65"/>
      <c r="RWX133" s="65"/>
      <c r="RWZ133" s="65"/>
      <c r="RXB133" s="65"/>
      <c r="RXD133" s="65"/>
      <c r="RXF133" s="65"/>
      <c r="RXH133" s="65"/>
      <c r="RXJ133" s="65"/>
      <c r="RXL133" s="65"/>
      <c r="RXN133" s="65"/>
      <c r="RXP133" s="65"/>
      <c r="RXR133" s="65"/>
      <c r="RXT133" s="65"/>
      <c r="RXV133" s="65"/>
      <c r="RXX133" s="65"/>
      <c r="RXZ133" s="65"/>
      <c r="RYB133" s="65"/>
      <c r="RYD133" s="65"/>
      <c r="RYF133" s="65"/>
      <c r="RYH133" s="65"/>
      <c r="RYJ133" s="65"/>
      <c r="RYL133" s="65"/>
      <c r="RYN133" s="65"/>
      <c r="RYP133" s="65"/>
      <c r="RYR133" s="65"/>
      <c r="RYT133" s="65"/>
      <c r="RYV133" s="65"/>
      <c r="RYX133" s="65"/>
      <c r="RYZ133" s="65"/>
      <c r="RZB133" s="65"/>
      <c r="RZD133" s="65"/>
      <c r="RZF133" s="65"/>
      <c r="RZH133" s="65"/>
      <c r="RZJ133" s="65"/>
      <c r="RZL133" s="65"/>
      <c r="RZN133" s="65"/>
      <c r="RZP133" s="65"/>
      <c r="RZR133" s="65"/>
      <c r="RZT133" s="65"/>
      <c r="RZV133" s="65"/>
      <c r="RZX133" s="65"/>
      <c r="RZZ133" s="65"/>
      <c r="SAB133" s="65"/>
      <c r="SAD133" s="65"/>
      <c r="SAF133" s="65"/>
      <c r="SAH133" s="65"/>
      <c r="SAJ133" s="65"/>
      <c r="SAL133" s="65"/>
      <c r="SAN133" s="65"/>
      <c r="SAP133" s="65"/>
      <c r="SAR133" s="65"/>
      <c r="SAT133" s="65"/>
      <c r="SAV133" s="65"/>
      <c r="SAX133" s="65"/>
      <c r="SAZ133" s="65"/>
      <c r="SBB133" s="65"/>
      <c r="SBD133" s="65"/>
      <c r="SBF133" s="65"/>
      <c r="SBH133" s="65"/>
      <c r="SBJ133" s="65"/>
      <c r="SBL133" s="65"/>
      <c r="SBN133" s="65"/>
      <c r="SBP133" s="65"/>
      <c r="SBR133" s="65"/>
      <c r="SBT133" s="65"/>
      <c r="SBV133" s="65"/>
      <c r="SBX133" s="65"/>
      <c r="SBZ133" s="65"/>
      <c r="SCB133" s="65"/>
      <c r="SCD133" s="65"/>
      <c r="SCF133" s="65"/>
      <c r="SCH133" s="65"/>
      <c r="SCJ133" s="65"/>
      <c r="SCL133" s="65"/>
      <c r="SCN133" s="65"/>
      <c r="SCP133" s="65"/>
      <c r="SCR133" s="65"/>
      <c r="SCT133" s="65"/>
      <c r="SCV133" s="65"/>
      <c r="SCX133" s="65"/>
      <c r="SCZ133" s="65"/>
      <c r="SDB133" s="65"/>
      <c r="SDD133" s="65"/>
      <c r="SDF133" s="65"/>
      <c r="SDH133" s="65"/>
      <c r="SDJ133" s="65"/>
      <c r="SDL133" s="65"/>
      <c r="SDN133" s="65"/>
      <c r="SDP133" s="65"/>
      <c r="SDR133" s="65"/>
      <c r="SDT133" s="65"/>
      <c r="SDV133" s="65"/>
      <c r="SDX133" s="65"/>
      <c r="SDZ133" s="65"/>
      <c r="SEB133" s="65"/>
      <c r="SED133" s="65"/>
      <c r="SEF133" s="65"/>
      <c r="SEH133" s="65"/>
      <c r="SEJ133" s="65"/>
      <c r="SEL133" s="65"/>
      <c r="SEN133" s="65"/>
      <c r="SEP133" s="65"/>
      <c r="SER133" s="65"/>
      <c r="SET133" s="65"/>
      <c r="SEV133" s="65"/>
      <c r="SEX133" s="65"/>
      <c r="SEZ133" s="65"/>
      <c r="SFB133" s="65"/>
      <c r="SFD133" s="65"/>
      <c r="SFF133" s="65"/>
      <c r="SFH133" s="65"/>
      <c r="SFJ133" s="65"/>
      <c r="SFL133" s="65"/>
      <c r="SFN133" s="65"/>
      <c r="SFP133" s="65"/>
      <c r="SFR133" s="65"/>
      <c r="SFT133" s="65"/>
      <c r="SFV133" s="65"/>
      <c r="SFX133" s="65"/>
      <c r="SFZ133" s="65"/>
      <c r="SGB133" s="65"/>
      <c r="SGD133" s="65"/>
      <c r="SGF133" s="65"/>
      <c r="SGH133" s="65"/>
      <c r="SGJ133" s="65"/>
      <c r="SGL133" s="65"/>
      <c r="SGN133" s="65"/>
      <c r="SGP133" s="65"/>
      <c r="SGR133" s="65"/>
      <c r="SGT133" s="65"/>
      <c r="SGV133" s="65"/>
      <c r="SGX133" s="65"/>
      <c r="SGZ133" s="65"/>
      <c r="SHB133" s="65"/>
      <c r="SHD133" s="65"/>
      <c r="SHF133" s="65"/>
      <c r="SHH133" s="65"/>
      <c r="SHJ133" s="65"/>
      <c r="SHL133" s="65"/>
      <c r="SHN133" s="65"/>
      <c r="SHP133" s="65"/>
      <c r="SHR133" s="65"/>
      <c r="SHT133" s="65"/>
      <c r="SHV133" s="65"/>
      <c r="SHX133" s="65"/>
      <c r="SHZ133" s="65"/>
      <c r="SIB133" s="65"/>
      <c r="SID133" s="65"/>
      <c r="SIF133" s="65"/>
      <c r="SIH133" s="65"/>
      <c r="SIJ133" s="65"/>
      <c r="SIL133" s="65"/>
      <c r="SIN133" s="65"/>
      <c r="SIP133" s="65"/>
      <c r="SIR133" s="65"/>
      <c r="SIT133" s="65"/>
      <c r="SIV133" s="65"/>
      <c r="SIX133" s="65"/>
      <c r="SIZ133" s="65"/>
      <c r="SJB133" s="65"/>
      <c r="SJD133" s="65"/>
      <c r="SJF133" s="65"/>
      <c r="SJH133" s="65"/>
      <c r="SJJ133" s="65"/>
      <c r="SJL133" s="65"/>
      <c r="SJN133" s="65"/>
      <c r="SJP133" s="65"/>
      <c r="SJR133" s="65"/>
      <c r="SJT133" s="65"/>
      <c r="SJV133" s="65"/>
      <c r="SJX133" s="65"/>
      <c r="SJZ133" s="65"/>
      <c r="SKB133" s="65"/>
      <c r="SKD133" s="65"/>
      <c r="SKF133" s="65"/>
      <c r="SKH133" s="65"/>
      <c r="SKJ133" s="65"/>
      <c r="SKL133" s="65"/>
      <c r="SKN133" s="65"/>
      <c r="SKP133" s="65"/>
      <c r="SKR133" s="65"/>
      <c r="SKT133" s="65"/>
      <c r="SKV133" s="65"/>
      <c r="SKX133" s="65"/>
      <c r="SKZ133" s="65"/>
      <c r="SLB133" s="65"/>
      <c r="SLD133" s="65"/>
      <c r="SLF133" s="65"/>
      <c r="SLH133" s="65"/>
      <c r="SLJ133" s="65"/>
      <c r="SLL133" s="65"/>
      <c r="SLN133" s="65"/>
      <c r="SLP133" s="65"/>
      <c r="SLR133" s="65"/>
      <c r="SLT133" s="65"/>
      <c r="SLV133" s="65"/>
      <c r="SLX133" s="65"/>
      <c r="SLZ133" s="65"/>
      <c r="SMB133" s="65"/>
      <c r="SMD133" s="65"/>
      <c r="SMF133" s="65"/>
      <c r="SMH133" s="65"/>
      <c r="SMJ133" s="65"/>
      <c r="SML133" s="65"/>
      <c r="SMN133" s="65"/>
      <c r="SMP133" s="65"/>
      <c r="SMR133" s="65"/>
      <c r="SMT133" s="65"/>
      <c r="SMV133" s="65"/>
      <c r="SMX133" s="65"/>
      <c r="SMZ133" s="65"/>
      <c r="SNB133" s="65"/>
      <c r="SND133" s="65"/>
      <c r="SNF133" s="65"/>
      <c r="SNH133" s="65"/>
      <c r="SNJ133" s="65"/>
      <c r="SNL133" s="65"/>
      <c r="SNN133" s="65"/>
      <c r="SNP133" s="65"/>
      <c r="SNR133" s="65"/>
      <c r="SNT133" s="65"/>
      <c r="SNV133" s="65"/>
      <c r="SNX133" s="65"/>
      <c r="SNZ133" s="65"/>
      <c r="SOB133" s="65"/>
      <c r="SOD133" s="65"/>
      <c r="SOF133" s="65"/>
      <c r="SOH133" s="65"/>
      <c r="SOJ133" s="65"/>
      <c r="SOL133" s="65"/>
      <c r="SON133" s="65"/>
      <c r="SOP133" s="65"/>
      <c r="SOR133" s="65"/>
      <c r="SOT133" s="65"/>
      <c r="SOV133" s="65"/>
      <c r="SOX133" s="65"/>
      <c r="SOZ133" s="65"/>
      <c r="SPB133" s="65"/>
      <c r="SPD133" s="65"/>
      <c r="SPF133" s="65"/>
      <c r="SPH133" s="65"/>
      <c r="SPJ133" s="65"/>
      <c r="SPL133" s="65"/>
      <c r="SPN133" s="65"/>
      <c r="SPP133" s="65"/>
      <c r="SPR133" s="65"/>
      <c r="SPT133" s="65"/>
      <c r="SPV133" s="65"/>
      <c r="SPX133" s="65"/>
      <c r="SPZ133" s="65"/>
      <c r="SQB133" s="65"/>
      <c r="SQD133" s="65"/>
      <c r="SQF133" s="65"/>
      <c r="SQH133" s="65"/>
      <c r="SQJ133" s="65"/>
      <c r="SQL133" s="65"/>
      <c r="SQN133" s="65"/>
      <c r="SQP133" s="65"/>
      <c r="SQR133" s="65"/>
      <c r="SQT133" s="65"/>
      <c r="SQV133" s="65"/>
      <c r="SQX133" s="65"/>
      <c r="SQZ133" s="65"/>
      <c r="SRB133" s="65"/>
      <c r="SRD133" s="65"/>
      <c r="SRF133" s="65"/>
      <c r="SRH133" s="65"/>
      <c r="SRJ133" s="65"/>
      <c r="SRL133" s="65"/>
      <c r="SRN133" s="65"/>
      <c r="SRP133" s="65"/>
      <c r="SRR133" s="65"/>
      <c r="SRT133" s="65"/>
      <c r="SRV133" s="65"/>
      <c r="SRX133" s="65"/>
      <c r="SRZ133" s="65"/>
      <c r="SSB133" s="65"/>
      <c r="SSD133" s="65"/>
      <c r="SSF133" s="65"/>
      <c r="SSH133" s="65"/>
      <c r="SSJ133" s="65"/>
      <c r="SSL133" s="65"/>
      <c r="SSN133" s="65"/>
      <c r="SSP133" s="65"/>
      <c r="SSR133" s="65"/>
      <c r="SST133" s="65"/>
      <c r="SSV133" s="65"/>
      <c r="SSX133" s="65"/>
      <c r="SSZ133" s="65"/>
      <c r="STB133" s="65"/>
      <c r="STD133" s="65"/>
      <c r="STF133" s="65"/>
      <c r="STH133" s="65"/>
      <c r="STJ133" s="65"/>
      <c r="STL133" s="65"/>
      <c r="STN133" s="65"/>
      <c r="STP133" s="65"/>
      <c r="STR133" s="65"/>
      <c r="STT133" s="65"/>
      <c r="STV133" s="65"/>
      <c r="STX133" s="65"/>
      <c r="STZ133" s="65"/>
      <c r="SUB133" s="65"/>
      <c r="SUD133" s="65"/>
      <c r="SUF133" s="65"/>
      <c r="SUH133" s="65"/>
      <c r="SUJ133" s="65"/>
      <c r="SUL133" s="65"/>
      <c r="SUN133" s="65"/>
      <c r="SUP133" s="65"/>
      <c r="SUR133" s="65"/>
      <c r="SUT133" s="65"/>
      <c r="SUV133" s="65"/>
      <c r="SUX133" s="65"/>
      <c r="SUZ133" s="65"/>
      <c r="SVB133" s="65"/>
      <c r="SVD133" s="65"/>
      <c r="SVF133" s="65"/>
      <c r="SVH133" s="65"/>
      <c r="SVJ133" s="65"/>
      <c r="SVL133" s="65"/>
      <c r="SVN133" s="65"/>
      <c r="SVP133" s="65"/>
      <c r="SVR133" s="65"/>
      <c r="SVT133" s="65"/>
      <c r="SVV133" s="65"/>
      <c r="SVX133" s="65"/>
      <c r="SVZ133" s="65"/>
      <c r="SWB133" s="65"/>
      <c r="SWD133" s="65"/>
      <c r="SWF133" s="65"/>
      <c r="SWH133" s="65"/>
      <c r="SWJ133" s="65"/>
      <c r="SWL133" s="65"/>
      <c r="SWN133" s="65"/>
      <c r="SWP133" s="65"/>
      <c r="SWR133" s="65"/>
      <c r="SWT133" s="65"/>
      <c r="SWV133" s="65"/>
      <c r="SWX133" s="65"/>
      <c r="SWZ133" s="65"/>
      <c r="SXB133" s="65"/>
      <c r="SXD133" s="65"/>
      <c r="SXF133" s="65"/>
      <c r="SXH133" s="65"/>
      <c r="SXJ133" s="65"/>
      <c r="SXL133" s="65"/>
      <c r="SXN133" s="65"/>
      <c r="SXP133" s="65"/>
      <c r="SXR133" s="65"/>
      <c r="SXT133" s="65"/>
      <c r="SXV133" s="65"/>
      <c r="SXX133" s="65"/>
      <c r="SXZ133" s="65"/>
      <c r="SYB133" s="65"/>
      <c r="SYD133" s="65"/>
      <c r="SYF133" s="65"/>
      <c r="SYH133" s="65"/>
      <c r="SYJ133" s="65"/>
      <c r="SYL133" s="65"/>
      <c r="SYN133" s="65"/>
      <c r="SYP133" s="65"/>
      <c r="SYR133" s="65"/>
      <c r="SYT133" s="65"/>
      <c r="SYV133" s="65"/>
      <c r="SYX133" s="65"/>
      <c r="SYZ133" s="65"/>
      <c r="SZB133" s="65"/>
      <c r="SZD133" s="65"/>
      <c r="SZF133" s="65"/>
      <c r="SZH133" s="65"/>
      <c r="SZJ133" s="65"/>
      <c r="SZL133" s="65"/>
      <c r="SZN133" s="65"/>
      <c r="SZP133" s="65"/>
      <c r="SZR133" s="65"/>
      <c r="SZT133" s="65"/>
      <c r="SZV133" s="65"/>
      <c r="SZX133" s="65"/>
      <c r="SZZ133" s="65"/>
      <c r="TAB133" s="65"/>
      <c r="TAD133" s="65"/>
      <c r="TAF133" s="65"/>
      <c r="TAH133" s="65"/>
      <c r="TAJ133" s="65"/>
      <c r="TAL133" s="65"/>
      <c r="TAN133" s="65"/>
      <c r="TAP133" s="65"/>
      <c r="TAR133" s="65"/>
      <c r="TAT133" s="65"/>
      <c r="TAV133" s="65"/>
      <c r="TAX133" s="65"/>
      <c r="TAZ133" s="65"/>
      <c r="TBB133" s="65"/>
      <c r="TBD133" s="65"/>
      <c r="TBF133" s="65"/>
      <c r="TBH133" s="65"/>
      <c r="TBJ133" s="65"/>
      <c r="TBL133" s="65"/>
      <c r="TBN133" s="65"/>
      <c r="TBP133" s="65"/>
      <c r="TBR133" s="65"/>
      <c r="TBT133" s="65"/>
      <c r="TBV133" s="65"/>
      <c r="TBX133" s="65"/>
      <c r="TBZ133" s="65"/>
      <c r="TCB133" s="65"/>
      <c r="TCD133" s="65"/>
      <c r="TCF133" s="65"/>
      <c r="TCH133" s="65"/>
      <c r="TCJ133" s="65"/>
      <c r="TCL133" s="65"/>
      <c r="TCN133" s="65"/>
      <c r="TCP133" s="65"/>
      <c r="TCR133" s="65"/>
      <c r="TCT133" s="65"/>
      <c r="TCV133" s="65"/>
      <c r="TCX133" s="65"/>
      <c r="TCZ133" s="65"/>
      <c r="TDB133" s="65"/>
      <c r="TDD133" s="65"/>
      <c r="TDF133" s="65"/>
      <c r="TDH133" s="65"/>
      <c r="TDJ133" s="65"/>
      <c r="TDL133" s="65"/>
      <c r="TDN133" s="65"/>
      <c r="TDP133" s="65"/>
      <c r="TDR133" s="65"/>
      <c r="TDT133" s="65"/>
      <c r="TDV133" s="65"/>
      <c r="TDX133" s="65"/>
      <c r="TDZ133" s="65"/>
      <c r="TEB133" s="65"/>
      <c r="TED133" s="65"/>
      <c r="TEF133" s="65"/>
      <c r="TEH133" s="65"/>
      <c r="TEJ133" s="65"/>
      <c r="TEL133" s="65"/>
      <c r="TEN133" s="65"/>
      <c r="TEP133" s="65"/>
      <c r="TER133" s="65"/>
      <c r="TET133" s="65"/>
      <c r="TEV133" s="65"/>
      <c r="TEX133" s="65"/>
      <c r="TEZ133" s="65"/>
      <c r="TFB133" s="65"/>
      <c r="TFD133" s="65"/>
      <c r="TFF133" s="65"/>
      <c r="TFH133" s="65"/>
      <c r="TFJ133" s="65"/>
      <c r="TFL133" s="65"/>
      <c r="TFN133" s="65"/>
      <c r="TFP133" s="65"/>
      <c r="TFR133" s="65"/>
      <c r="TFT133" s="65"/>
      <c r="TFV133" s="65"/>
      <c r="TFX133" s="65"/>
      <c r="TFZ133" s="65"/>
      <c r="TGB133" s="65"/>
      <c r="TGD133" s="65"/>
      <c r="TGF133" s="65"/>
      <c r="TGH133" s="65"/>
      <c r="TGJ133" s="65"/>
      <c r="TGL133" s="65"/>
      <c r="TGN133" s="65"/>
      <c r="TGP133" s="65"/>
      <c r="TGR133" s="65"/>
      <c r="TGT133" s="65"/>
      <c r="TGV133" s="65"/>
      <c r="TGX133" s="65"/>
      <c r="TGZ133" s="65"/>
      <c r="THB133" s="65"/>
      <c r="THD133" s="65"/>
      <c r="THF133" s="65"/>
      <c r="THH133" s="65"/>
      <c r="THJ133" s="65"/>
      <c r="THL133" s="65"/>
      <c r="THN133" s="65"/>
      <c r="THP133" s="65"/>
      <c r="THR133" s="65"/>
      <c r="THT133" s="65"/>
      <c r="THV133" s="65"/>
      <c r="THX133" s="65"/>
      <c r="THZ133" s="65"/>
      <c r="TIB133" s="65"/>
      <c r="TID133" s="65"/>
      <c r="TIF133" s="65"/>
      <c r="TIH133" s="65"/>
      <c r="TIJ133" s="65"/>
      <c r="TIL133" s="65"/>
      <c r="TIN133" s="65"/>
      <c r="TIP133" s="65"/>
      <c r="TIR133" s="65"/>
      <c r="TIT133" s="65"/>
      <c r="TIV133" s="65"/>
      <c r="TIX133" s="65"/>
      <c r="TIZ133" s="65"/>
      <c r="TJB133" s="65"/>
      <c r="TJD133" s="65"/>
      <c r="TJF133" s="65"/>
      <c r="TJH133" s="65"/>
      <c r="TJJ133" s="65"/>
      <c r="TJL133" s="65"/>
      <c r="TJN133" s="65"/>
      <c r="TJP133" s="65"/>
      <c r="TJR133" s="65"/>
      <c r="TJT133" s="65"/>
      <c r="TJV133" s="65"/>
      <c r="TJX133" s="65"/>
      <c r="TJZ133" s="65"/>
      <c r="TKB133" s="65"/>
      <c r="TKD133" s="65"/>
      <c r="TKF133" s="65"/>
      <c r="TKH133" s="65"/>
      <c r="TKJ133" s="65"/>
      <c r="TKL133" s="65"/>
      <c r="TKN133" s="65"/>
      <c r="TKP133" s="65"/>
      <c r="TKR133" s="65"/>
      <c r="TKT133" s="65"/>
      <c r="TKV133" s="65"/>
      <c r="TKX133" s="65"/>
      <c r="TKZ133" s="65"/>
      <c r="TLB133" s="65"/>
      <c r="TLD133" s="65"/>
      <c r="TLF133" s="65"/>
      <c r="TLH133" s="65"/>
      <c r="TLJ133" s="65"/>
      <c r="TLL133" s="65"/>
      <c r="TLN133" s="65"/>
      <c r="TLP133" s="65"/>
      <c r="TLR133" s="65"/>
      <c r="TLT133" s="65"/>
      <c r="TLV133" s="65"/>
      <c r="TLX133" s="65"/>
      <c r="TLZ133" s="65"/>
      <c r="TMB133" s="65"/>
      <c r="TMD133" s="65"/>
      <c r="TMF133" s="65"/>
      <c r="TMH133" s="65"/>
      <c r="TMJ133" s="65"/>
      <c r="TML133" s="65"/>
      <c r="TMN133" s="65"/>
      <c r="TMP133" s="65"/>
      <c r="TMR133" s="65"/>
      <c r="TMT133" s="65"/>
      <c r="TMV133" s="65"/>
      <c r="TMX133" s="65"/>
      <c r="TMZ133" s="65"/>
      <c r="TNB133" s="65"/>
      <c r="TND133" s="65"/>
      <c r="TNF133" s="65"/>
      <c r="TNH133" s="65"/>
      <c r="TNJ133" s="65"/>
      <c r="TNL133" s="65"/>
      <c r="TNN133" s="65"/>
      <c r="TNP133" s="65"/>
      <c r="TNR133" s="65"/>
      <c r="TNT133" s="65"/>
      <c r="TNV133" s="65"/>
      <c r="TNX133" s="65"/>
      <c r="TNZ133" s="65"/>
      <c r="TOB133" s="65"/>
      <c r="TOD133" s="65"/>
      <c r="TOF133" s="65"/>
      <c r="TOH133" s="65"/>
      <c r="TOJ133" s="65"/>
      <c r="TOL133" s="65"/>
      <c r="TON133" s="65"/>
      <c r="TOP133" s="65"/>
      <c r="TOR133" s="65"/>
      <c r="TOT133" s="65"/>
      <c r="TOV133" s="65"/>
      <c r="TOX133" s="65"/>
      <c r="TOZ133" s="65"/>
      <c r="TPB133" s="65"/>
      <c r="TPD133" s="65"/>
      <c r="TPF133" s="65"/>
      <c r="TPH133" s="65"/>
      <c r="TPJ133" s="65"/>
      <c r="TPL133" s="65"/>
      <c r="TPN133" s="65"/>
      <c r="TPP133" s="65"/>
      <c r="TPR133" s="65"/>
      <c r="TPT133" s="65"/>
      <c r="TPV133" s="65"/>
      <c r="TPX133" s="65"/>
      <c r="TPZ133" s="65"/>
      <c r="TQB133" s="65"/>
      <c r="TQD133" s="65"/>
      <c r="TQF133" s="65"/>
      <c r="TQH133" s="65"/>
      <c r="TQJ133" s="65"/>
      <c r="TQL133" s="65"/>
      <c r="TQN133" s="65"/>
      <c r="TQP133" s="65"/>
      <c r="TQR133" s="65"/>
      <c r="TQT133" s="65"/>
      <c r="TQV133" s="65"/>
      <c r="TQX133" s="65"/>
      <c r="TQZ133" s="65"/>
      <c r="TRB133" s="65"/>
      <c r="TRD133" s="65"/>
      <c r="TRF133" s="65"/>
      <c r="TRH133" s="65"/>
      <c r="TRJ133" s="65"/>
      <c r="TRL133" s="65"/>
      <c r="TRN133" s="65"/>
      <c r="TRP133" s="65"/>
      <c r="TRR133" s="65"/>
      <c r="TRT133" s="65"/>
      <c r="TRV133" s="65"/>
      <c r="TRX133" s="65"/>
      <c r="TRZ133" s="65"/>
      <c r="TSB133" s="65"/>
      <c r="TSD133" s="65"/>
      <c r="TSF133" s="65"/>
      <c r="TSH133" s="65"/>
      <c r="TSJ133" s="65"/>
      <c r="TSL133" s="65"/>
      <c r="TSN133" s="65"/>
      <c r="TSP133" s="65"/>
      <c r="TSR133" s="65"/>
      <c r="TST133" s="65"/>
      <c r="TSV133" s="65"/>
      <c r="TSX133" s="65"/>
      <c r="TSZ133" s="65"/>
      <c r="TTB133" s="65"/>
      <c r="TTD133" s="65"/>
      <c r="TTF133" s="65"/>
      <c r="TTH133" s="65"/>
      <c r="TTJ133" s="65"/>
      <c r="TTL133" s="65"/>
      <c r="TTN133" s="65"/>
      <c r="TTP133" s="65"/>
      <c r="TTR133" s="65"/>
      <c r="TTT133" s="65"/>
      <c r="TTV133" s="65"/>
      <c r="TTX133" s="65"/>
      <c r="TTZ133" s="65"/>
      <c r="TUB133" s="65"/>
      <c r="TUD133" s="65"/>
      <c r="TUF133" s="65"/>
      <c r="TUH133" s="65"/>
      <c r="TUJ133" s="65"/>
      <c r="TUL133" s="65"/>
      <c r="TUN133" s="65"/>
      <c r="TUP133" s="65"/>
      <c r="TUR133" s="65"/>
      <c r="TUT133" s="65"/>
      <c r="TUV133" s="65"/>
      <c r="TUX133" s="65"/>
      <c r="TUZ133" s="65"/>
      <c r="TVB133" s="65"/>
      <c r="TVD133" s="65"/>
      <c r="TVF133" s="65"/>
      <c r="TVH133" s="65"/>
      <c r="TVJ133" s="65"/>
      <c r="TVL133" s="65"/>
      <c r="TVN133" s="65"/>
      <c r="TVP133" s="65"/>
      <c r="TVR133" s="65"/>
      <c r="TVT133" s="65"/>
      <c r="TVV133" s="65"/>
      <c r="TVX133" s="65"/>
      <c r="TVZ133" s="65"/>
      <c r="TWB133" s="65"/>
      <c r="TWD133" s="65"/>
      <c r="TWF133" s="65"/>
      <c r="TWH133" s="65"/>
      <c r="TWJ133" s="65"/>
      <c r="TWL133" s="65"/>
      <c r="TWN133" s="65"/>
      <c r="TWP133" s="65"/>
      <c r="TWR133" s="65"/>
      <c r="TWT133" s="65"/>
      <c r="TWV133" s="65"/>
      <c r="TWX133" s="65"/>
      <c r="TWZ133" s="65"/>
      <c r="TXB133" s="65"/>
      <c r="TXD133" s="65"/>
      <c r="TXF133" s="65"/>
      <c r="TXH133" s="65"/>
      <c r="TXJ133" s="65"/>
      <c r="TXL133" s="65"/>
      <c r="TXN133" s="65"/>
      <c r="TXP133" s="65"/>
      <c r="TXR133" s="65"/>
      <c r="TXT133" s="65"/>
      <c r="TXV133" s="65"/>
      <c r="TXX133" s="65"/>
      <c r="TXZ133" s="65"/>
      <c r="TYB133" s="65"/>
      <c r="TYD133" s="65"/>
      <c r="TYF133" s="65"/>
      <c r="TYH133" s="65"/>
      <c r="TYJ133" s="65"/>
      <c r="TYL133" s="65"/>
      <c r="TYN133" s="65"/>
      <c r="TYP133" s="65"/>
      <c r="TYR133" s="65"/>
      <c r="TYT133" s="65"/>
      <c r="TYV133" s="65"/>
      <c r="TYX133" s="65"/>
      <c r="TYZ133" s="65"/>
      <c r="TZB133" s="65"/>
      <c r="TZD133" s="65"/>
      <c r="TZF133" s="65"/>
      <c r="TZH133" s="65"/>
      <c r="TZJ133" s="65"/>
      <c r="TZL133" s="65"/>
      <c r="TZN133" s="65"/>
      <c r="TZP133" s="65"/>
      <c r="TZR133" s="65"/>
      <c r="TZT133" s="65"/>
      <c r="TZV133" s="65"/>
      <c r="TZX133" s="65"/>
      <c r="TZZ133" s="65"/>
      <c r="UAB133" s="65"/>
      <c r="UAD133" s="65"/>
      <c r="UAF133" s="65"/>
      <c r="UAH133" s="65"/>
      <c r="UAJ133" s="65"/>
      <c r="UAL133" s="65"/>
      <c r="UAN133" s="65"/>
      <c r="UAP133" s="65"/>
      <c r="UAR133" s="65"/>
      <c r="UAT133" s="65"/>
      <c r="UAV133" s="65"/>
      <c r="UAX133" s="65"/>
      <c r="UAZ133" s="65"/>
      <c r="UBB133" s="65"/>
      <c r="UBD133" s="65"/>
      <c r="UBF133" s="65"/>
      <c r="UBH133" s="65"/>
      <c r="UBJ133" s="65"/>
      <c r="UBL133" s="65"/>
      <c r="UBN133" s="65"/>
      <c r="UBP133" s="65"/>
      <c r="UBR133" s="65"/>
      <c r="UBT133" s="65"/>
      <c r="UBV133" s="65"/>
      <c r="UBX133" s="65"/>
      <c r="UBZ133" s="65"/>
      <c r="UCB133" s="65"/>
      <c r="UCD133" s="65"/>
      <c r="UCF133" s="65"/>
      <c r="UCH133" s="65"/>
      <c r="UCJ133" s="65"/>
      <c r="UCL133" s="65"/>
      <c r="UCN133" s="65"/>
      <c r="UCP133" s="65"/>
      <c r="UCR133" s="65"/>
      <c r="UCT133" s="65"/>
      <c r="UCV133" s="65"/>
      <c r="UCX133" s="65"/>
      <c r="UCZ133" s="65"/>
      <c r="UDB133" s="65"/>
      <c r="UDD133" s="65"/>
      <c r="UDF133" s="65"/>
      <c r="UDH133" s="65"/>
      <c r="UDJ133" s="65"/>
      <c r="UDL133" s="65"/>
      <c r="UDN133" s="65"/>
      <c r="UDP133" s="65"/>
      <c r="UDR133" s="65"/>
      <c r="UDT133" s="65"/>
      <c r="UDV133" s="65"/>
      <c r="UDX133" s="65"/>
      <c r="UDZ133" s="65"/>
      <c r="UEB133" s="65"/>
      <c r="UED133" s="65"/>
      <c r="UEF133" s="65"/>
      <c r="UEH133" s="65"/>
      <c r="UEJ133" s="65"/>
      <c r="UEL133" s="65"/>
      <c r="UEN133" s="65"/>
      <c r="UEP133" s="65"/>
      <c r="UER133" s="65"/>
      <c r="UET133" s="65"/>
      <c r="UEV133" s="65"/>
      <c r="UEX133" s="65"/>
      <c r="UEZ133" s="65"/>
      <c r="UFB133" s="65"/>
      <c r="UFD133" s="65"/>
      <c r="UFF133" s="65"/>
      <c r="UFH133" s="65"/>
      <c r="UFJ133" s="65"/>
      <c r="UFL133" s="65"/>
      <c r="UFN133" s="65"/>
      <c r="UFP133" s="65"/>
      <c r="UFR133" s="65"/>
      <c r="UFT133" s="65"/>
      <c r="UFV133" s="65"/>
      <c r="UFX133" s="65"/>
      <c r="UFZ133" s="65"/>
      <c r="UGB133" s="65"/>
      <c r="UGD133" s="65"/>
      <c r="UGF133" s="65"/>
      <c r="UGH133" s="65"/>
      <c r="UGJ133" s="65"/>
      <c r="UGL133" s="65"/>
      <c r="UGN133" s="65"/>
      <c r="UGP133" s="65"/>
      <c r="UGR133" s="65"/>
      <c r="UGT133" s="65"/>
      <c r="UGV133" s="65"/>
      <c r="UGX133" s="65"/>
      <c r="UGZ133" s="65"/>
      <c r="UHB133" s="65"/>
      <c r="UHD133" s="65"/>
      <c r="UHF133" s="65"/>
      <c r="UHH133" s="65"/>
      <c r="UHJ133" s="65"/>
      <c r="UHL133" s="65"/>
      <c r="UHN133" s="65"/>
      <c r="UHP133" s="65"/>
      <c r="UHR133" s="65"/>
      <c r="UHT133" s="65"/>
      <c r="UHV133" s="65"/>
      <c r="UHX133" s="65"/>
      <c r="UHZ133" s="65"/>
      <c r="UIB133" s="65"/>
      <c r="UID133" s="65"/>
      <c r="UIF133" s="65"/>
      <c r="UIH133" s="65"/>
      <c r="UIJ133" s="65"/>
      <c r="UIL133" s="65"/>
      <c r="UIN133" s="65"/>
      <c r="UIP133" s="65"/>
      <c r="UIR133" s="65"/>
      <c r="UIT133" s="65"/>
      <c r="UIV133" s="65"/>
      <c r="UIX133" s="65"/>
      <c r="UIZ133" s="65"/>
      <c r="UJB133" s="65"/>
      <c r="UJD133" s="65"/>
      <c r="UJF133" s="65"/>
      <c r="UJH133" s="65"/>
      <c r="UJJ133" s="65"/>
      <c r="UJL133" s="65"/>
      <c r="UJN133" s="65"/>
      <c r="UJP133" s="65"/>
      <c r="UJR133" s="65"/>
      <c r="UJT133" s="65"/>
      <c r="UJV133" s="65"/>
      <c r="UJX133" s="65"/>
      <c r="UJZ133" s="65"/>
      <c r="UKB133" s="65"/>
      <c r="UKD133" s="65"/>
      <c r="UKF133" s="65"/>
      <c r="UKH133" s="65"/>
      <c r="UKJ133" s="65"/>
      <c r="UKL133" s="65"/>
      <c r="UKN133" s="65"/>
      <c r="UKP133" s="65"/>
      <c r="UKR133" s="65"/>
      <c r="UKT133" s="65"/>
      <c r="UKV133" s="65"/>
      <c r="UKX133" s="65"/>
      <c r="UKZ133" s="65"/>
      <c r="ULB133" s="65"/>
      <c r="ULD133" s="65"/>
      <c r="ULF133" s="65"/>
      <c r="ULH133" s="65"/>
      <c r="ULJ133" s="65"/>
      <c r="ULL133" s="65"/>
      <c r="ULN133" s="65"/>
      <c r="ULP133" s="65"/>
      <c r="ULR133" s="65"/>
      <c r="ULT133" s="65"/>
      <c r="ULV133" s="65"/>
      <c r="ULX133" s="65"/>
      <c r="ULZ133" s="65"/>
      <c r="UMB133" s="65"/>
      <c r="UMD133" s="65"/>
      <c r="UMF133" s="65"/>
      <c r="UMH133" s="65"/>
      <c r="UMJ133" s="65"/>
      <c r="UML133" s="65"/>
      <c r="UMN133" s="65"/>
      <c r="UMP133" s="65"/>
      <c r="UMR133" s="65"/>
      <c r="UMT133" s="65"/>
      <c r="UMV133" s="65"/>
      <c r="UMX133" s="65"/>
      <c r="UMZ133" s="65"/>
      <c r="UNB133" s="65"/>
      <c r="UND133" s="65"/>
      <c r="UNF133" s="65"/>
      <c r="UNH133" s="65"/>
      <c r="UNJ133" s="65"/>
      <c r="UNL133" s="65"/>
      <c r="UNN133" s="65"/>
      <c r="UNP133" s="65"/>
      <c r="UNR133" s="65"/>
      <c r="UNT133" s="65"/>
      <c r="UNV133" s="65"/>
      <c r="UNX133" s="65"/>
      <c r="UNZ133" s="65"/>
      <c r="UOB133" s="65"/>
      <c r="UOD133" s="65"/>
      <c r="UOF133" s="65"/>
      <c r="UOH133" s="65"/>
      <c r="UOJ133" s="65"/>
      <c r="UOL133" s="65"/>
      <c r="UON133" s="65"/>
      <c r="UOP133" s="65"/>
      <c r="UOR133" s="65"/>
      <c r="UOT133" s="65"/>
      <c r="UOV133" s="65"/>
      <c r="UOX133" s="65"/>
      <c r="UOZ133" s="65"/>
      <c r="UPB133" s="65"/>
      <c r="UPD133" s="65"/>
      <c r="UPF133" s="65"/>
      <c r="UPH133" s="65"/>
      <c r="UPJ133" s="65"/>
      <c r="UPL133" s="65"/>
      <c r="UPN133" s="65"/>
      <c r="UPP133" s="65"/>
      <c r="UPR133" s="65"/>
      <c r="UPT133" s="65"/>
      <c r="UPV133" s="65"/>
      <c r="UPX133" s="65"/>
      <c r="UPZ133" s="65"/>
      <c r="UQB133" s="65"/>
      <c r="UQD133" s="65"/>
      <c r="UQF133" s="65"/>
      <c r="UQH133" s="65"/>
      <c r="UQJ133" s="65"/>
      <c r="UQL133" s="65"/>
      <c r="UQN133" s="65"/>
      <c r="UQP133" s="65"/>
      <c r="UQR133" s="65"/>
      <c r="UQT133" s="65"/>
      <c r="UQV133" s="65"/>
      <c r="UQX133" s="65"/>
      <c r="UQZ133" s="65"/>
      <c r="URB133" s="65"/>
      <c r="URD133" s="65"/>
      <c r="URF133" s="65"/>
      <c r="URH133" s="65"/>
      <c r="URJ133" s="65"/>
      <c r="URL133" s="65"/>
      <c r="URN133" s="65"/>
      <c r="URP133" s="65"/>
      <c r="URR133" s="65"/>
      <c r="URT133" s="65"/>
      <c r="URV133" s="65"/>
      <c r="URX133" s="65"/>
      <c r="URZ133" s="65"/>
      <c r="USB133" s="65"/>
      <c r="USD133" s="65"/>
      <c r="USF133" s="65"/>
      <c r="USH133" s="65"/>
      <c r="USJ133" s="65"/>
      <c r="USL133" s="65"/>
      <c r="USN133" s="65"/>
      <c r="USP133" s="65"/>
      <c r="USR133" s="65"/>
      <c r="UST133" s="65"/>
      <c r="USV133" s="65"/>
      <c r="USX133" s="65"/>
      <c r="USZ133" s="65"/>
      <c r="UTB133" s="65"/>
      <c r="UTD133" s="65"/>
      <c r="UTF133" s="65"/>
      <c r="UTH133" s="65"/>
      <c r="UTJ133" s="65"/>
      <c r="UTL133" s="65"/>
      <c r="UTN133" s="65"/>
      <c r="UTP133" s="65"/>
      <c r="UTR133" s="65"/>
      <c r="UTT133" s="65"/>
      <c r="UTV133" s="65"/>
      <c r="UTX133" s="65"/>
      <c r="UTZ133" s="65"/>
      <c r="UUB133" s="65"/>
      <c r="UUD133" s="65"/>
      <c r="UUF133" s="65"/>
      <c r="UUH133" s="65"/>
      <c r="UUJ133" s="65"/>
      <c r="UUL133" s="65"/>
      <c r="UUN133" s="65"/>
      <c r="UUP133" s="65"/>
      <c r="UUR133" s="65"/>
      <c r="UUT133" s="65"/>
      <c r="UUV133" s="65"/>
      <c r="UUX133" s="65"/>
      <c r="UUZ133" s="65"/>
      <c r="UVB133" s="65"/>
      <c r="UVD133" s="65"/>
      <c r="UVF133" s="65"/>
      <c r="UVH133" s="65"/>
      <c r="UVJ133" s="65"/>
      <c r="UVL133" s="65"/>
      <c r="UVN133" s="65"/>
      <c r="UVP133" s="65"/>
      <c r="UVR133" s="65"/>
      <c r="UVT133" s="65"/>
      <c r="UVV133" s="65"/>
      <c r="UVX133" s="65"/>
      <c r="UVZ133" s="65"/>
      <c r="UWB133" s="65"/>
      <c r="UWD133" s="65"/>
      <c r="UWF133" s="65"/>
      <c r="UWH133" s="65"/>
      <c r="UWJ133" s="65"/>
      <c r="UWL133" s="65"/>
      <c r="UWN133" s="65"/>
      <c r="UWP133" s="65"/>
      <c r="UWR133" s="65"/>
      <c r="UWT133" s="65"/>
      <c r="UWV133" s="65"/>
      <c r="UWX133" s="65"/>
      <c r="UWZ133" s="65"/>
      <c r="UXB133" s="65"/>
      <c r="UXD133" s="65"/>
      <c r="UXF133" s="65"/>
      <c r="UXH133" s="65"/>
      <c r="UXJ133" s="65"/>
      <c r="UXL133" s="65"/>
      <c r="UXN133" s="65"/>
      <c r="UXP133" s="65"/>
      <c r="UXR133" s="65"/>
      <c r="UXT133" s="65"/>
      <c r="UXV133" s="65"/>
      <c r="UXX133" s="65"/>
      <c r="UXZ133" s="65"/>
      <c r="UYB133" s="65"/>
      <c r="UYD133" s="65"/>
      <c r="UYF133" s="65"/>
      <c r="UYH133" s="65"/>
      <c r="UYJ133" s="65"/>
      <c r="UYL133" s="65"/>
      <c r="UYN133" s="65"/>
      <c r="UYP133" s="65"/>
      <c r="UYR133" s="65"/>
      <c r="UYT133" s="65"/>
      <c r="UYV133" s="65"/>
      <c r="UYX133" s="65"/>
      <c r="UYZ133" s="65"/>
      <c r="UZB133" s="65"/>
      <c r="UZD133" s="65"/>
      <c r="UZF133" s="65"/>
      <c r="UZH133" s="65"/>
      <c r="UZJ133" s="65"/>
      <c r="UZL133" s="65"/>
      <c r="UZN133" s="65"/>
      <c r="UZP133" s="65"/>
      <c r="UZR133" s="65"/>
      <c r="UZT133" s="65"/>
      <c r="UZV133" s="65"/>
      <c r="UZX133" s="65"/>
      <c r="UZZ133" s="65"/>
      <c r="VAB133" s="65"/>
      <c r="VAD133" s="65"/>
      <c r="VAF133" s="65"/>
      <c r="VAH133" s="65"/>
      <c r="VAJ133" s="65"/>
      <c r="VAL133" s="65"/>
      <c r="VAN133" s="65"/>
      <c r="VAP133" s="65"/>
      <c r="VAR133" s="65"/>
      <c r="VAT133" s="65"/>
      <c r="VAV133" s="65"/>
      <c r="VAX133" s="65"/>
      <c r="VAZ133" s="65"/>
      <c r="VBB133" s="65"/>
      <c r="VBD133" s="65"/>
      <c r="VBF133" s="65"/>
      <c r="VBH133" s="65"/>
      <c r="VBJ133" s="65"/>
      <c r="VBL133" s="65"/>
      <c r="VBN133" s="65"/>
      <c r="VBP133" s="65"/>
      <c r="VBR133" s="65"/>
      <c r="VBT133" s="65"/>
      <c r="VBV133" s="65"/>
      <c r="VBX133" s="65"/>
      <c r="VBZ133" s="65"/>
      <c r="VCB133" s="65"/>
      <c r="VCD133" s="65"/>
      <c r="VCF133" s="65"/>
      <c r="VCH133" s="65"/>
      <c r="VCJ133" s="65"/>
      <c r="VCL133" s="65"/>
      <c r="VCN133" s="65"/>
      <c r="VCP133" s="65"/>
      <c r="VCR133" s="65"/>
      <c r="VCT133" s="65"/>
      <c r="VCV133" s="65"/>
      <c r="VCX133" s="65"/>
      <c r="VCZ133" s="65"/>
      <c r="VDB133" s="65"/>
      <c r="VDD133" s="65"/>
      <c r="VDF133" s="65"/>
      <c r="VDH133" s="65"/>
      <c r="VDJ133" s="65"/>
      <c r="VDL133" s="65"/>
      <c r="VDN133" s="65"/>
      <c r="VDP133" s="65"/>
      <c r="VDR133" s="65"/>
      <c r="VDT133" s="65"/>
      <c r="VDV133" s="65"/>
      <c r="VDX133" s="65"/>
      <c r="VDZ133" s="65"/>
      <c r="VEB133" s="65"/>
      <c r="VED133" s="65"/>
      <c r="VEF133" s="65"/>
      <c r="VEH133" s="65"/>
      <c r="VEJ133" s="65"/>
      <c r="VEL133" s="65"/>
      <c r="VEN133" s="65"/>
      <c r="VEP133" s="65"/>
      <c r="VER133" s="65"/>
      <c r="VET133" s="65"/>
      <c r="VEV133" s="65"/>
      <c r="VEX133" s="65"/>
      <c r="VEZ133" s="65"/>
      <c r="VFB133" s="65"/>
      <c r="VFD133" s="65"/>
      <c r="VFF133" s="65"/>
      <c r="VFH133" s="65"/>
      <c r="VFJ133" s="65"/>
      <c r="VFL133" s="65"/>
      <c r="VFN133" s="65"/>
      <c r="VFP133" s="65"/>
      <c r="VFR133" s="65"/>
      <c r="VFT133" s="65"/>
      <c r="VFV133" s="65"/>
      <c r="VFX133" s="65"/>
      <c r="VFZ133" s="65"/>
      <c r="VGB133" s="65"/>
      <c r="VGD133" s="65"/>
      <c r="VGF133" s="65"/>
      <c r="VGH133" s="65"/>
      <c r="VGJ133" s="65"/>
      <c r="VGL133" s="65"/>
      <c r="VGN133" s="65"/>
      <c r="VGP133" s="65"/>
      <c r="VGR133" s="65"/>
      <c r="VGT133" s="65"/>
      <c r="VGV133" s="65"/>
      <c r="VGX133" s="65"/>
      <c r="VGZ133" s="65"/>
      <c r="VHB133" s="65"/>
      <c r="VHD133" s="65"/>
      <c r="VHF133" s="65"/>
      <c r="VHH133" s="65"/>
      <c r="VHJ133" s="65"/>
      <c r="VHL133" s="65"/>
      <c r="VHN133" s="65"/>
      <c r="VHP133" s="65"/>
      <c r="VHR133" s="65"/>
      <c r="VHT133" s="65"/>
      <c r="VHV133" s="65"/>
      <c r="VHX133" s="65"/>
      <c r="VHZ133" s="65"/>
      <c r="VIB133" s="65"/>
      <c r="VID133" s="65"/>
      <c r="VIF133" s="65"/>
      <c r="VIH133" s="65"/>
      <c r="VIJ133" s="65"/>
      <c r="VIL133" s="65"/>
      <c r="VIN133" s="65"/>
      <c r="VIP133" s="65"/>
      <c r="VIR133" s="65"/>
      <c r="VIT133" s="65"/>
      <c r="VIV133" s="65"/>
      <c r="VIX133" s="65"/>
      <c r="VIZ133" s="65"/>
      <c r="VJB133" s="65"/>
      <c r="VJD133" s="65"/>
      <c r="VJF133" s="65"/>
      <c r="VJH133" s="65"/>
      <c r="VJJ133" s="65"/>
      <c r="VJL133" s="65"/>
      <c r="VJN133" s="65"/>
      <c r="VJP133" s="65"/>
      <c r="VJR133" s="65"/>
      <c r="VJT133" s="65"/>
      <c r="VJV133" s="65"/>
      <c r="VJX133" s="65"/>
      <c r="VJZ133" s="65"/>
      <c r="VKB133" s="65"/>
      <c r="VKD133" s="65"/>
      <c r="VKF133" s="65"/>
      <c r="VKH133" s="65"/>
      <c r="VKJ133" s="65"/>
      <c r="VKL133" s="65"/>
      <c r="VKN133" s="65"/>
      <c r="VKP133" s="65"/>
      <c r="VKR133" s="65"/>
      <c r="VKT133" s="65"/>
      <c r="VKV133" s="65"/>
      <c r="VKX133" s="65"/>
      <c r="VKZ133" s="65"/>
      <c r="VLB133" s="65"/>
      <c r="VLD133" s="65"/>
      <c r="VLF133" s="65"/>
      <c r="VLH133" s="65"/>
      <c r="VLJ133" s="65"/>
      <c r="VLL133" s="65"/>
      <c r="VLN133" s="65"/>
      <c r="VLP133" s="65"/>
      <c r="VLR133" s="65"/>
      <c r="VLT133" s="65"/>
      <c r="VLV133" s="65"/>
      <c r="VLX133" s="65"/>
      <c r="VLZ133" s="65"/>
      <c r="VMB133" s="65"/>
      <c r="VMD133" s="65"/>
      <c r="VMF133" s="65"/>
      <c r="VMH133" s="65"/>
      <c r="VMJ133" s="65"/>
      <c r="VML133" s="65"/>
      <c r="VMN133" s="65"/>
      <c r="VMP133" s="65"/>
      <c r="VMR133" s="65"/>
      <c r="VMT133" s="65"/>
      <c r="VMV133" s="65"/>
      <c r="VMX133" s="65"/>
      <c r="VMZ133" s="65"/>
      <c r="VNB133" s="65"/>
      <c r="VND133" s="65"/>
      <c r="VNF133" s="65"/>
      <c r="VNH133" s="65"/>
      <c r="VNJ133" s="65"/>
      <c r="VNL133" s="65"/>
      <c r="VNN133" s="65"/>
      <c r="VNP133" s="65"/>
      <c r="VNR133" s="65"/>
      <c r="VNT133" s="65"/>
      <c r="VNV133" s="65"/>
      <c r="VNX133" s="65"/>
      <c r="VNZ133" s="65"/>
      <c r="VOB133" s="65"/>
      <c r="VOD133" s="65"/>
      <c r="VOF133" s="65"/>
      <c r="VOH133" s="65"/>
      <c r="VOJ133" s="65"/>
      <c r="VOL133" s="65"/>
      <c r="VON133" s="65"/>
      <c r="VOP133" s="65"/>
      <c r="VOR133" s="65"/>
      <c r="VOT133" s="65"/>
      <c r="VOV133" s="65"/>
      <c r="VOX133" s="65"/>
      <c r="VOZ133" s="65"/>
      <c r="VPB133" s="65"/>
      <c r="VPD133" s="65"/>
      <c r="VPF133" s="65"/>
      <c r="VPH133" s="65"/>
      <c r="VPJ133" s="65"/>
      <c r="VPL133" s="65"/>
      <c r="VPN133" s="65"/>
      <c r="VPP133" s="65"/>
      <c r="VPR133" s="65"/>
      <c r="VPT133" s="65"/>
      <c r="VPV133" s="65"/>
      <c r="VPX133" s="65"/>
      <c r="VPZ133" s="65"/>
      <c r="VQB133" s="65"/>
      <c r="VQD133" s="65"/>
      <c r="VQF133" s="65"/>
      <c r="VQH133" s="65"/>
      <c r="VQJ133" s="65"/>
      <c r="VQL133" s="65"/>
      <c r="VQN133" s="65"/>
      <c r="VQP133" s="65"/>
      <c r="VQR133" s="65"/>
      <c r="VQT133" s="65"/>
      <c r="VQV133" s="65"/>
      <c r="VQX133" s="65"/>
      <c r="VQZ133" s="65"/>
      <c r="VRB133" s="65"/>
      <c r="VRD133" s="65"/>
      <c r="VRF133" s="65"/>
      <c r="VRH133" s="65"/>
      <c r="VRJ133" s="65"/>
      <c r="VRL133" s="65"/>
      <c r="VRN133" s="65"/>
      <c r="VRP133" s="65"/>
      <c r="VRR133" s="65"/>
      <c r="VRT133" s="65"/>
      <c r="VRV133" s="65"/>
      <c r="VRX133" s="65"/>
      <c r="VRZ133" s="65"/>
      <c r="VSB133" s="65"/>
      <c r="VSD133" s="65"/>
      <c r="VSF133" s="65"/>
      <c r="VSH133" s="65"/>
      <c r="VSJ133" s="65"/>
      <c r="VSL133" s="65"/>
      <c r="VSN133" s="65"/>
      <c r="VSP133" s="65"/>
      <c r="VSR133" s="65"/>
      <c r="VST133" s="65"/>
      <c r="VSV133" s="65"/>
      <c r="VSX133" s="65"/>
      <c r="VSZ133" s="65"/>
      <c r="VTB133" s="65"/>
      <c r="VTD133" s="65"/>
      <c r="VTF133" s="65"/>
      <c r="VTH133" s="65"/>
      <c r="VTJ133" s="65"/>
      <c r="VTL133" s="65"/>
      <c r="VTN133" s="65"/>
      <c r="VTP133" s="65"/>
      <c r="VTR133" s="65"/>
      <c r="VTT133" s="65"/>
      <c r="VTV133" s="65"/>
      <c r="VTX133" s="65"/>
      <c r="VTZ133" s="65"/>
      <c r="VUB133" s="65"/>
      <c r="VUD133" s="65"/>
      <c r="VUF133" s="65"/>
      <c r="VUH133" s="65"/>
      <c r="VUJ133" s="65"/>
      <c r="VUL133" s="65"/>
      <c r="VUN133" s="65"/>
      <c r="VUP133" s="65"/>
      <c r="VUR133" s="65"/>
      <c r="VUT133" s="65"/>
      <c r="VUV133" s="65"/>
      <c r="VUX133" s="65"/>
      <c r="VUZ133" s="65"/>
      <c r="VVB133" s="65"/>
      <c r="VVD133" s="65"/>
      <c r="VVF133" s="65"/>
      <c r="VVH133" s="65"/>
      <c r="VVJ133" s="65"/>
      <c r="VVL133" s="65"/>
      <c r="VVN133" s="65"/>
      <c r="VVP133" s="65"/>
      <c r="VVR133" s="65"/>
      <c r="VVT133" s="65"/>
      <c r="VVV133" s="65"/>
      <c r="VVX133" s="65"/>
      <c r="VVZ133" s="65"/>
      <c r="VWB133" s="65"/>
      <c r="VWD133" s="65"/>
      <c r="VWF133" s="65"/>
      <c r="VWH133" s="65"/>
      <c r="VWJ133" s="65"/>
      <c r="VWL133" s="65"/>
      <c r="VWN133" s="65"/>
      <c r="VWP133" s="65"/>
      <c r="VWR133" s="65"/>
      <c r="VWT133" s="65"/>
      <c r="VWV133" s="65"/>
      <c r="VWX133" s="65"/>
      <c r="VWZ133" s="65"/>
      <c r="VXB133" s="65"/>
      <c r="VXD133" s="65"/>
      <c r="VXF133" s="65"/>
      <c r="VXH133" s="65"/>
      <c r="VXJ133" s="65"/>
      <c r="VXL133" s="65"/>
      <c r="VXN133" s="65"/>
      <c r="VXP133" s="65"/>
      <c r="VXR133" s="65"/>
      <c r="VXT133" s="65"/>
      <c r="VXV133" s="65"/>
      <c r="VXX133" s="65"/>
      <c r="VXZ133" s="65"/>
      <c r="VYB133" s="65"/>
      <c r="VYD133" s="65"/>
      <c r="VYF133" s="65"/>
      <c r="VYH133" s="65"/>
      <c r="VYJ133" s="65"/>
      <c r="VYL133" s="65"/>
      <c r="VYN133" s="65"/>
      <c r="VYP133" s="65"/>
      <c r="VYR133" s="65"/>
      <c r="VYT133" s="65"/>
      <c r="VYV133" s="65"/>
      <c r="VYX133" s="65"/>
      <c r="VYZ133" s="65"/>
      <c r="VZB133" s="65"/>
      <c r="VZD133" s="65"/>
      <c r="VZF133" s="65"/>
      <c r="VZH133" s="65"/>
      <c r="VZJ133" s="65"/>
      <c r="VZL133" s="65"/>
      <c r="VZN133" s="65"/>
      <c r="VZP133" s="65"/>
      <c r="VZR133" s="65"/>
      <c r="VZT133" s="65"/>
      <c r="VZV133" s="65"/>
      <c r="VZX133" s="65"/>
      <c r="VZZ133" s="65"/>
      <c r="WAB133" s="65"/>
      <c r="WAD133" s="65"/>
      <c r="WAF133" s="65"/>
      <c r="WAH133" s="65"/>
      <c r="WAJ133" s="65"/>
      <c r="WAL133" s="65"/>
      <c r="WAN133" s="65"/>
      <c r="WAP133" s="65"/>
      <c r="WAR133" s="65"/>
      <c r="WAT133" s="65"/>
      <c r="WAV133" s="65"/>
      <c r="WAX133" s="65"/>
      <c r="WAZ133" s="65"/>
      <c r="WBB133" s="65"/>
      <c r="WBD133" s="65"/>
      <c r="WBF133" s="65"/>
      <c r="WBH133" s="65"/>
      <c r="WBJ133" s="65"/>
      <c r="WBL133" s="65"/>
      <c r="WBN133" s="65"/>
      <c r="WBP133" s="65"/>
      <c r="WBR133" s="65"/>
      <c r="WBT133" s="65"/>
      <c r="WBV133" s="65"/>
      <c r="WBX133" s="65"/>
      <c r="WBZ133" s="65"/>
      <c r="WCB133" s="65"/>
      <c r="WCD133" s="65"/>
      <c r="WCF133" s="65"/>
      <c r="WCH133" s="65"/>
      <c r="WCJ133" s="65"/>
      <c r="WCL133" s="65"/>
      <c r="WCN133" s="65"/>
      <c r="WCP133" s="65"/>
      <c r="WCR133" s="65"/>
      <c r="WCT133" s="65"/>
      <c r="WCV133" s="65"/>
      <c r="WCX133" s="65"/>
      <c r="WCZ133" s="65"/>
      <c r="WDB133" s="65"/>
      <c r="WDD133" s="65"/>
      <c r="WDF133" s="65"/>
      <c r="WDH133" s="65"/>
      <c r="WDJ133" s="65"/>
      <c r="WDL133" s="65"/>
      <c r="WDN133" s="65"/>
      <c r="WDP133" s="65"/>
      <c r="WDR133" s="65"/>
      <c r="WDT133" s="65"/>
      <c r="WDV133" s="65"/>
      <c r="WDX133" s="65"/>
      <c r="WDZ133" s="65"/>
      <c r="WEB133" s="65"/>
      <c r="WED133" s="65"/>
      <c r="WEF133" s="65"/>
      <c r="WEH133" s="65"/>
      <c r="WEJ133" s="65"/>
      <c r="WEL133" s="65"/>
      <c r="WEN133" s="65"/>
      <c r="WEP133" s="65"/>
      <c r="WER133" s="65"/>
      <c r="WET133" s="65"/>
      <c r="WEV133" s="65"/>
      <c r="WEX133" s="65"/>
      <c r="WEZ133" s="65"/>
      <c r="WFB133" s="65"/>
      <c r="WFD133" s="65"/>
      <c r="WFF133" s="65"/>
      <c r="WFH133" s="65"/>
      <c r="WFJ133" s="65"/>
      <c r="WFL133" s="65"/>
      <c r="WFN133" s="65"/>
      <c r="WFP133" s="65"/>
      <c r="WFR133" s="65"/>
      <c r="WFT133" s="65"/>
      <c r="WFV133" s="65"/>
      <c r="WFX133" s="65"/>
      <c r="WFZ133" s="65"/>
      <c r="WGB133" s="65"/>
      <c r="WGD133" s="65"/>
      <c r="WGF133" s="65"/>
      <c r="WGH133" s="65"/>
      <c r="WGJ133" s="65"/>
      <c r="WGL133" s="65"/>
      <c r="WGN133" s="65"/>
      <c r="WGP133" s="65"/>
      <c r="WGR133" s="65"/>
      <c r="WGT133" s="65"/>
      <c r="WGV133" s="65"/>
      <c r="WGX133" s="65"/>
      <c r="WGZ133" s="65"/>
      <c r="WHB133" s="65"/>
      <c r="WHD133" s="65"/>
      <c r="WHF133" s="65"/>
      <c r="WHH133" s="65"/>
      <c r="WHJ133" s="65"/>
      <c r="WHL133" s="65"/>
      <c r="WHN133" s="65"/>
      <c r="WHP133" s="65"/>
      <c r="WHR133" s="65"/>
      <c r="WHT133" s="65"/>
      <c r="WHV133" s="65"/>
      <c r="WHX133" s="65"/>
      <c r="WHZ133" s="65"/>
      <c r="WIB133" s="65"/>
      <c r="WID133" s="65"/>
      <c r="WIF133" s="65"/>
      <c r="WIH133" s="65"/>
      <c r="WIJ133" s="65"/>
      <c r="WIL133" s="65"/>
      <c r="WIN133" s="65"/>
      <c r="WIP133" s="65"/>
      <c r="WIR133" s="65"/>
      <c r="WIT133" s="65"/>
      <c r="WIV133" s="65"/>
      <c r="WIX133" s="65"/>
      <c r="WIZ133" s="65"/>
      <c r="WJB133" s="65"/>
      <c r="WJD133" s="65"/>
      <c r="WJF133" s="65"/>
      <c r="WJH133" s="65"/>
      <c r="WJJ133" s="65"/>
      <c r="WJL133" s="65"/>
      <c r="WJN133" s="65"/>
      <c r="WJP133" s="65"/>
      <c r="WJR133" s="65"/>
      <c r="WJT133" s="65"/>
      <c r="WJV133" s="65"/>
      <c r="WJX133" s="65"/>
      <c r="WJZ133" s="65"/>
      <c r="WKB133" s="65"/>
      <c r="WKD133" s="65"/>
      <c r="WKF133" s="65"/>
      <c r="WKH133" s="65"/>
      <c r="WKJ133" s="65"/>
      <c r="WKL133" s="65"/>
      <c r="WKN133" s="65"/>
      <c r="WKP133" s="65"/>
      <c r="WKR133" s="65"/>
      <c r="WKT133" s="65"/>
      <c r="WKV133" s="65"/>
      <c r="WKX133" s="65"/>
      <c r="WKZ133" s="65"/>
      <c r="WLB133" s="65"/>
      <c r="WLD133" s="65"/>
      <c r="WLF133" s="65"/>
      <c r="WLH133" s="65"/>
      <c r="WLJ133" s="65"/>
      <c r="WLL133" s="65"/>
      <c r="WLN133" s="65"/>
      <c r="WLP133" s="65"/>
      <c r="WLR133" s="65"/>
      <c r="WLT133" s="65"/>
      <c r="WLV133" s="65"/>
      <c r="WLX133" s="65"/>
      <c r="WLZ133" s="65"/>
      <c r="WMB133" s="65"/>
      <c r="WMD133" s="65"/>
      <c r="WMF133" s="65"/>
      <c r="WMH133" s="65"/>
      <c r="WMJ133" s="65"/>
      <c r="WML133" s="65"/>
      <c r="WMN133" s="65"/>
      <c r="WMP133" s="65"/>
      <c r="WMR133" s="65"/>
      <c r="WMT133" s="65"/>
      <c r="WMV133" s="65"/>
      <c r="WMX133" s="65"/>
      <c r="WMZ133" s="65"/>
      <c r="WNB133" s="65"/>
      <c r="WND133" s="65"/>
      <c r="WNF133" s="65"/>
      <c r="WNH133" s="65"/>
      <c r="WNJ133" s="65"/>
      <c r="WNL133" s="65"/>
      <c r="WNN133" s="65"/>
      <c r="WNP133" s="65"/>
      <c r="WNR133" s="65"/>
      <c r="WNT133" s="65"/>
      <c r="WNV133" s="65"/>
      <c r="WNX133" s="65"/>
      <c r="WNZ133" s="65"/>
      <c r="WOB133" s="65"/>
      <c r="WOD133" s="65"/>
      <c r="WOF133" s="65"/>
      <c r="WOH133" s="65"/>
      <c r="WOJ133" s="65"/>
      <c r="WOL133" s="65"/>
      <c r="WON133" s="65"/>
      <c r="WOP133" s="65"/>
      <c r="WOR133" s="65"/>
      <c r="WOT133" s="65"/>
      <c r="WOV133" s="65"/>
      <c r="WOX133" s="65"/>
      <c r="WOZ133" s="65"/>
      <c r="WPB133" s="65"/>
      <c r="WPD133" s="65"/>
      <c r="WPF133" s="65"/>
      <c r="WPH133" s="65"/>
      <c r="WPJ133" s="65"/>
      <c r="WPL133" s="65"/>
      <c r="WPN133" s="65"/>
      <c r="WPP133" s="65"/>
      <c r="WPR133" s="65"/>
      <c r="WPT133" s="65"/>
      <c r="WPV133" s="65"/>
      <c r="WPX133" s="65"/>
      <c r="WPZ133" s="65"/>
      <c r="WQB133" s="65"/>
      <c r="WQD133" s="65"/>
      <c r="WQF133" s="65"/>
      <c r="WQH133" s="65"/>
      <c r="WQJ133" s="65"/>
      <c r="WQL133" s="65"/>
      <c r="WQN133" s="65"/>
      <c r="WQP133" s="65"/>
      <c r="WQR133" s="65"/>
      <c r="WQT133" s="65"/>
      <c r="WQV133" s="65"/>
      <c r="WQX133" s="65"/>
      <c r="WQZ133" s="65"/>
      <c r="WRB133" s="65"/>
      <c r="WRD133" s="65"/>
      <c r="WRF133" s="65"/>
      <c r="WRH133" s="65"/>
      <c r="WRJ133" s="65"/>
      <c r="WRL133" s="65"/>
      <c r="WRN133" s="65"/>
      <c r="WRP133" s="65"/>
      <c r="WRR133" s="65"/>
      <c r="WRT133" s="65"/>
      <c r="WRV133" s="65"/>
      <c r="WRX133" s="65"/>
      <c r="WRZ133" s="65"/>
      <c r="WSB133" s="65"/>
      <c r="WSD133" s="65"/>
      <c r="WSF133" s="65"/>
      <c r="WSH133" s="65"/>
      <c r="WSJ133" s="65"/>
      <c r="WSL133" s="65"/>
      <c r="WSN133" s="65"/>
      <c r="WSP133" s="65"/>
      <c r="WSR133" s="65"/>
      <c r="WST133" s="65"/>
      <c r="WSV133" s="65"/>
      <c r="WSX133" s="65"/>
      <c r="WSZ133" s="65"/>
      <c r="WTB133" s="65"/>
      <c r="WTD133" s="65"/>
      <c r="WTF133" s="65"/>
      <c r="WTH133" s="65"/>
      <c r="WTJ133" s="65"/>
      <c r="WTL133" s="65"/>
      <c r="WTN133" s="65"/>
      <c r="WTP133" s="65"/>
      <c r="WTR133" s="65"/>
      <c r="WTT133" s="65"/>
      <c r="WTV133" s="65"/>
      <c r="WTX133" s="65"/>
      <c r="WTZ133" s="65"/>
      <c r="WUB133" s="65"/>
      <c r="WUD133" s="65"/>
      <c r="WUF133" s="65"/>
      <c r="WUH133" s="65"/>
      <c r="WUJ133" s="65"/>
      <c r="WUL133" s="65"/>
      <c r="WUN133" s="65"/>
      <c r="WUP133" s="65"/>
      <c r="WUR133" s="65"/>
      <c r="WUT133" s="65"/>
      <c r="WUV133" s="65"/>
      <c r="WUX133" s="65"/>
      <c r="WUZ133" s="65"/>
      <c r="WVB133" s="65"/>
      <c r="WVD133" s="65"/>
      <c r="WVF133" s="65"/>
      <c r="WVH133" s="65"/>
      <c r="WVJ133" s="65"/>
      <c r="WVL133" s="65"/>
      <c r="WVN133" s="65"/>
      <c r="WVP133" s="65"/>
      <c r="WVR133" s="65"/>
      <c r="WVT133" s="65"/>
      <c r="WVV133" s="65"/>
      <c r="WVX133" s="65"/>
      <c r="WVZ133" s="65"/>
      <c r="WWB133" s="65"/>
      <c r="WWD133" s="65"/>
      <c r="WWF133" s="65"/>
      <c r="WWH133" s="65"/>
      <c r="WWJ133" s="65"/>
      <c r="WWL133" s="65"/>
      <c r="WWN133" s="65"/>
      <c r="WWP133" s="65"/>
      <c r="WWR133" s="65"/>
      <c r="WWT133" s="65"/>
      <c r="WWV133" s="65"/>
      <c r="WWX133" s="65"/>
      <c r="WWZ133" s="65"/>
      <c r="WXB133" s="65"/>
      <c r="WXD133" s="65"/>
      <c r="WXF133" s="65"/>
      <c r="WXH133" s="65"/>
      <c r="WXJ133" s="65"/>
      <c r="WXL133" s="65"/>
      <c r="WXN133" s="65"/>
      <c r="WXP133" s="65"/>
      <c r="WXR133" s="65"/>
      <c r="WXT133" s="65"/>
      <c r="WXV133" s="65"/>
      <c r="WXX133" s="65"/>
      <c r="WXZ133" s="65"/>
      <c r="WYB133" s="65"/>
      <c r="WYD133" s="65"/>
      <c r="WYF133" s="65"/>
      <c r="WYH133" s="65"/>
      <c r="WYJ133" s="65"/>
      <c r="WYL133" s="65"/>
      <c r="WYN133" s="65"/>
      <c r="WYP133" s="65"/>
      <c r="WYR133" s="65"/>
      <c r="WYT133" s="65"/>
      <c r="WYV133" s="65"/>
      <c r="WYX133" s="65"/>
      <c r="WYZ133" s="65"/>
      <c r="WZB133" s="65"/>
      <c r="WZD133" s="65"/>
      <c r="WZF133" s="65"/>
      <c r="WZH133" s="65"/>
      <c r="WZJ133" s="65"/>
      <c r="WZL133" s="65"/>
      <c r="WZN133" s="65"/>
      <c r="WZP133" s="65"/>
      <c r="WZR133" s="65"/>
      <c r="WZT133" s="65"/>
      <c r="WZV133" s="65"/>
      <c r="WZX133" s="65"/>
      <c r="WZZ133" s="65"/>
      <c r="XAB133" s="65"/>
      <c r="XAD133" s="65"/>
      <c r="XAF133" s="65"/>
      <c r="XAH133" s="65"/>
      <c r="XAJ133" s="65"/>
      <c r="XAL133" s="65"/>
      <c r="XAN133" s="65"/>
      <c r="XAP133" s="65"/>
      <c r="XAR133" s="65"/>
      <c r="XAT133" s="65"/>
      <c r="XAV133" s="65"/>
      <c r="XAX133" s="65"/>
      <c r="XAZ133" s="65"/>
      <c r="XBB133" s="65"/>
      <c r="XBD133" s="65"/>
      <c r="XBF133" s="65"/>
      <c r="XBH133" s="65"/>
      <c r="XBJ133" s="65"/>
      <c r="XBL133" s="65"/>
      <c r="XBN133" s="65"/>
      <c r="XBP133" s="65"/>
      <c r="XBR133" s="65"/>
      <c r="XBT133" s="65"/>
      <c r="XBV133" s="65"/>
      <c r="XBX133" s="65"/>
      <c r="XBZ133" s="65"/>
      <c r="XCB133" s="65"/>
      <c r="XCD133" s="65"/>
      <c r="XCF133" s="65"/>
      <c r="XCH133" s="65"/>
      <c r="XCJ133" s="65"/>
      <c r="XCL133" s="65"/>
      <c r="XCN133" s="65"/>
      <c r="XCP133" s="65"/>
      <c r="XCR133" s="65"/>
      <c r="XCT133" s="65"/>
      <c r="XCV133" s="65"/>
      <c r="XCX133" s="65"/>
      <c r="XCZ133" s="65"/>
      <c r="XDB133" s="65"/>
      <c r="XDD133" s="65"/>
      <c r="XDF133" s="65"/>
      <c r="XDH133" s="65"/>
      <c r="XDJ133" s="65"/>
      <c r="XDL133" s="65"/>
      <c r="XDN133" s="65"/>
      <c r="XDP133" s="65"/>
      <c r="XDR133" s="65"/>
      <c r="XDT133" s="65"/>
      <c r="XDV133" s="65"/>
      <c r="XDX133" s="65"/>
      <c r="XDZ133" s="65"/>
      <c r="XEB133" s="65"/>
      <c r="XED133" s="65"/>
      <c r="XEF133" s="65"/>
      <c r="XEH133" s="65"/>
      <c r="XEJ133" s="65"/>
      <c r="XEL133" s="65"/>
      <c r="XEN133" s="65"/>
      <c r="XEP133" s="65"/>
      <c r="XER133" s="65"/>
      <c r="XET133" s="65"/>
      <c r="XEV133" s="65"/>
      <c r="XEX133" s="65"/>
      <c r="XEZ133" s="65"/>
      <c r="XFB133" s="65"/>
    </row>
    <row r="134" spans="1:1024 1026:2048 2050:3072 3074:4096 4098:5120 5122:6144 6146:7168 7170:8192 8194:9216 9218:10240 10242:11264 11266:12288 12290:13312 13314:14336 14338:15360 15362:16382" x14ac:dyDescent="0.3">
      <c r="C134" s="64"/>
      <c r="D134" s="65"/>
      <c r="E134" s="64"/>
      <c r="F134" s="65"/>
      <c r="G134" s="64"/>
      <c r="H134" s="65"/>
      <c r="I134" s="64"/>
      <c r="J134" s="65"/>
      <c r="K134" s="64"/>
      <c r="L134" s="65"/>
      <c r="M134" s="64"/>
      <c r="N134" s="65"/>
      <c r="O134" s="64"/>
      <c r="P134" s="65"/>
      <c r="Q134" s="64"/>
      <c r="R134" s="65"/>
      <c r="S134" s="64"/>
      <c r="T134" s="65"/>
      <c r="U134" s="64"/>
      <c r="V134" s="65"/>
      <c r="W134" s="64"/>
      <c r="X134" s="65"/>
      <c r="Y134" s="64"/>
      <c r="Z134" s="65"/>
      <c r="AA134" s="64"/>
      <c r="AB134" s="65"/>
      <c r="AC134" s="64"/>
      <c r="AD134" s="65"/>
      <c r="AE134" s="64"/>
      <c r="AF134" s="65"/>
      <c r="AG134" s="64"/>
      <c r="AH134" s="65"/>
      <c r="AI134" s="64"/>
      <c r="AJ134" s="65"/>
      <c r="AK134" s="64"/>
      <c r="AL134" s="65"/>
      <c r="AM134" s="64"/>
      <c r="AN134" s="65"/>
      <c r="AO134" s="64"/>
      <c r="AP134" s="65"/>
      <c r="AQ134" s="64"/>
      <c r="AR134" s="65"/>
      <c r="AS134" s="64"/>
      <c r="AT134" s="65"/>
      <c r="AU134" s="64"/>
      <c r="AV134" s="65"/>
      <c r="AW134" s="64"/>
      <c r="AX134" s="65"/>
      <c r="AY134" s="64"/>
      <c r="AZ134" s="65"/>
      <c r="BA134" s="64"/>
      <c r="BB134" s="65"/>
      <c r="BC134" s="64"/>
      <c r="BD134" s="65"/>
      <c r="BE134" s="64"/>
      <c r="BF134" s="65"/>
      <c r="BH134" s="108"/>
      <c r="BJ134" s="65"/>
      <c r="BL134" s="65"/>
      <c r="BN134" s="65"/>
      <c r="BP134" s="65"/>
      <c r="BR134" s="65"/>
      <c r="BT134" s="65"/>
      <c r="BV134" s="65"/>
      <c r="BX134" s="65"/>
      <c r="BZ134" s="65"/>
      <c r="CB134" s="65"/>
      <c r="CD134" s="65"/>
      <c r="CF134" s="65"/>
      <c r="CH134" s="65"/>
      <c r="CJ134" s="65"/>
      <c r="CL134" s="65"/>
      <c r="CN134" s="65"/>
      <c r="CP134" s="65"/>
      <c r="CR134" s="65"/>
      <c r="CT134" s="65"/>
      <c r="CV134" s="65"/>
      <c r="CX134" s="65"/>
      <c r="CZ134" s="65"/>
      <c r="DB134" s="65"/>
      <c r="DD134" s="65"/>
      <c r="DF134" s="65"/>
      <c r="DH134" s="65"/>
      <c r="DJ134" s="65"/>
      <c r="DL134" s="65"/>
      <c r="DN134" s="65"/>
      <c r="DP134" s="65"/>
      <c r="DR134" s="65"/>
      <c r="DT134" s="65"/>
      <c r="DV134" s="65"/>
      <c r="DX134" s="65"/>
      <c r="DZ134" s="65"/>
      <c r="EB134" s="65"/>
      <c r="ED134" s="65"/>
      <c r="EF134" s="65"/>
      <c r="EH134" s="65"/>
      <c r="EJ134" s="65"/>
      <c r="EL134" s="65"/>
      <c r="EN134" s="65"/>
      <c r="EP134" s="65"/>
      <c r="ER134" s="65"/>
      <c r="ET134" s="65"/>
      <c r="EV134" s="65"/>
      <c r="EX134" s="65"/>
      <c r="EZ134" s="65"/>
      <c r="FB134" s="65"/>
      <c r="FD134" s="65"/>
      <c r="FF134" s="65"/>
      <c r="FH134" s="65"/>
      <c r="FJ134" s="65"/>
      <c r="FL134" s="65"/>
      <c r="FN134" s="65"/>
      <c r="FP134" s="65"/>
      <c r="FR134" s="65"/>
      <c r="FT134" s="65"/>
      <c r="FV134" s="65"/>
      <c r="FX134" s="65"/>
      <c r="FZ134" s="65"/>
      <c r="GB134" s="65"/>
      <c r="GD134" s="65"/>
      <c r="GF134" s="65"/>
      <c r="GH134" s="65"/>
      <c r="GJ134" s="65"/>
      <c r="GL134" s="65"/>
      <c r="GN134" s="65"/>
      <c r="GP134" s="65"/>
      <c r="GR134" s="65"/>
      <c r="GT134" s="65"/>
      <c r="GV134" s="65"/>
      <c r="GX134" s="65"/>
      <c r="GZ134" s="65"/>
      <c r="HB134" s="65"/>
      <c r="HD134" s="65"/>
      <c r="HF134" s="65"/>
      <c r="HH134" s="65"/>
      <c r="HJ134" s="65"/>
      <c r="HL134" s="65"/>
      <c r="HN134" s="65"/>
      <c r="HP134" s="65"/>
      <c r="HR134" s="65"/>
      <c r="HT134" s="65"/>
      <c r="HV134" s="65"/>
      <c r="HX134" s="65"/>
      <c r="HZ134" s="65"/>
      <c r="IB134" s="65"/>
      <c r="ID134" s="65"/>
      <c r="IF134" s="65"/>
      <c r="IH134" s="65"/>
      <c r="IJ134" s="65"/>
      <c r="IL134" s="65"/>
      <c r="IN134" s="65"/>
      <c r="IP134" s="65"/>
      <c r="IR134" s="65"/>
      <c r="IT134" s="65"/>
      <c r="IV134" s="65"/>
      <c r="IX134" s="65"/>
      <c r="IZ134" s="65"/>
      <c r="JB134" s="65"/>
      <c r="JD134" s="65"/>
      <c r="JF134" s="65"/>
      <c r="JH134" s="65"/>
      <c r="JJ134" s="65"/>
      <c r="JL134" s="65"/>
      <c r="JN134" s="65"/>
      <c r="JP134" s="65"/>
      <c r="JR134" s="65"/>
      <c r="JT134" s="65"/>
      <c r="JV134" s="65"/>
      <c r="JX134" s="65"/>
      <c r="JZ134" s="65"/>
      <c r="KB134" s="65"/>
      <c r="KD134" s="65"/>
      <c r="KF134" s="65"/>
      <c r="KH134" s="65"/>
      <c r="KJ134" s="65"/>
      <c r="KL134" s="65"/>
      <c r="KN134" s="65"/>
      <c r="KP134" s="65"/>
      <c r="KR134" s="65"/>
      <c r="KT134" s="65"/>
      <c r="KV134" s="65"/>
      <c r="KX134" s="65"/>
      <c r="KZ134" s="65"/>
      <c r="LB134" s="65"/>
      <c r="LD134" s="65"/>
      <c r="LF134" s="65"/>
      <c r="LH134" s="65"/>
      <c r="LJ134" s="65"/>
      <c r="LL134" s="65"/>
      <c r="LN134" s="65"/>
      <c r="LP134" s="65"/>
      <c r="LR134" s="65"/>
      <c r="LT134" s="65"/>
      <c r="LV134" s="65"/>
      <c r="LX134" s="65"/>
      <c r="LZ134" s="65"/>
      <c r="MB134" s="65"/>
      <c r="MD134" s="65"/>
      <c r="MF134" s="65"/>
      <c r="MH134" s="65"/>
      <c r="MJ134" s="65"/>
      <c r="ML134" s="65"/>
      <c r="MN134" s="65"/>
      <c r="MP134" s="65"/>
      <c r="MR134" s="65"/>
      <c r="MT134" s="65"/>
      <c r="MV134" s="65"/>
      <c r="MX134" s="65"/>
      <c r="MZ134" s="65"/>
      <c r="NB134" s="65"/>
      <c r="ND134" s="65"/>
      <c r="NF134" s="65"/>
      <c r="NH134" s="65"/>
      <c r="NJ134" s="65"/>
      <c r="NL134" s="65"/>
      <c r="NN134" s="65"/>
      <c r="NP134" s="65"/>
      <c r="NR134" s="65"/>
      <c r="NT134" s="65"/>
      <c r="NV134" s="65"/>
      <c r="NX134" s="65"/>
      <c r="NZ134" s="65"/>
      <c r="OB134" s="65"/>
      <c r="OD134" s="65"/>
      <c r="OF134" s="65"/>
      <c r="OH134" s="65"/>
      <c r="OJ134" s="65"/>
      <c r="OL134" s="65"/>
      <c r="ON134" s="65"/>
      <c r="OP134" s="65"/>
      <c r="OR134" s="65"/>
      <c r="OT134" s="65"/>
      <c r="OV134" s="65"/>
      <c r="OX134" s="65"/>
      <c r="OZ134" s="65"/>
      <c r="PB134" s="65"/>
      <c r="PD134" s="65"/>
      <c r="PF134" s="65"/>
      <c r="PH134" s="65"/>
      <c r="PJ134" s="65"/>
      <c r="PL134" s="65"/>
      <c r="PN134" s="65"/>
      <c r="PP134" s="65"/>
      <c r="PR134" s="65"/>
      <c r="PT134" s="65"/>
      <c r="PV134" s="65"/>
      <c r="PX134" s="65"/>
      <c r="PZ134" s="65"/>
      <c r="QB134" s="65"/>
      <c r="QD134" s="65"/>
      <c r="QF134" s="65"/>
      <c r="QH134" s="65"/>
      <c r="QJ134" s="65"/>
      <c r="QL134" s="65"/>
      <c r="QN134" s="65"/>
      <c r="QP134" s="65"/>
      <c r="QR134" s="65"/>
      <c r="QT134" s="65"/>
      <c r="QV134" s="65"/>
      <c r="QX134" s="65"/>
      <c r="QZ134" s="65"/>
      <c r="RB134" s="65"/>
      <c r="RD134" s="65"/>
      <c r="RF134" s="65"/>
      <c r="RH134" s="65"/>
      <c r="RJ134" s="65"/>
      <c r="RL134" s="65"/>
      <c r="RN134" s="65"/>
      <c r="RP134" s="65"/>
      <c r="RR134" s="65"/>
      <c r="RT134" s="65"/>
      <c r="RV134" s="65"/>
      <c r="RX134" s="65"/>
      <c r="RZ134" s="65"/>
      <c r="SB134" s="65"/>
      <c r="SD134" s="65"/>
      <c r="SF134" s="65"/>
      <c r="SH134" s="65"/>
      <c r="SJ134" s="65"/>
      <c r="SL134" s="65"/>
      <c r="SN134" s="65"/>
      <c r="SP134" s="65"/>
      <c r="SR134" s="65"/>
      <c r="ST134" s="65"/>
      <c r="SV134" s="65"/>
      <c r="SX134" s="65"/>
      <c r="SZ134" s="65"/>
      <c r="TB134" s="65"/>
      <c r="TD134" s="65"/>
      <c r="TF134" s="65"/>
      <c r="TH134" s="65"/>
      <c r="TJ134" s="65"/>
      <c r="TL134" s="65"/>
      <c r="TN134" s="65"/>
      <c r="TP134" s="65"/>
      <c r="TR134" s="65"/>
      <c r="TT134" s="65"/>
      <c r="TV134" s="65"/>
      <c r="TX134" s="65"/>
      <c r="TZ134" s="65"/>
      <c r="UB134" s="65"/>
      <c r="UD134" s="65"/>
      <c r="UF134" s="65"/>
      <c r="UH134" s="65"/>
      <c r="UJ134" s="65"/>
      <c r="UL134" s="65"/>
      <c r="UN134" s="65"/>
      <c r="UP134" s="65"/>
      <c r="UR134" s="65"/>
      <c r="UT134" s="65"/>
      <c r="UV134" s="65"/>
      <c r="UX134" s="65"/>
      <c r="UZ134" s="65"/>
      <c r="VB134" s="65"/>
      <c r="VD134" s="65"/>
      <c r="VF134" s="65"/>
      <c r="VH134" s="65"/>
      <c r="VJ134" s="65"/>
      <c r="VL134" s="65"/>
      <c r="VN134" s="65"/>
      <c r="VP134" s="65"/>
      <c r="VR134" s="65"/>
      <c r="VT134" s="65"/>
      <c r="VV134" s="65"/>
      <c r="VX134" s="65"/>
      <c r="VZ134" s="65"/>
      <c r="WB134" s="65"/>
      <c r="WD134" s="65"/>
      <c r="WF134" s="65"/>
      <c r="WH134" s="65"/>
      <c r="WJ134" s="65"/>
      <c r="WL134" s="65"/>
      <c r="WN134" s="65"/>
      <c r="WP134" s="65"/>
      <c r="WR134" s="65"/>
      <c r="WT134" s="65"/>
      <c r="WV134" s="65"/>
      <c r="WX134" s="65"/>
      <c r="WZ134" s="65"/>
      <c r="XB134" s="65"/>
      <c r="XD134" s="65"/>
      <c r="XF134" s="65"/>
      <c r="XH134" s="65"/>
      <c r="XJ134" s="65"/>
      <c r="XL134" s="65"/>
      <c r="XN134" s="65"/>
      <c r="XP134" s="65"/>
      <c r="XR134" s="65"/>
      <c r="XT134" s="65"/>
      <c r="XV134" s="65"/>
      <c r="XX134" s="65"/>
      <c r="XZ134" s="65"/>
      <c r="YB134" s="65"/>
      <c r="YD134" s="65"/>
      <c r="YF134" s="65"/>
      <c r="YH134" s="65"/>
      <c r="YJ134" s="65"/>
      <c r="YL134" s="65"/>
      <c r="YN134" s="65"/>
      <c r="YP134" s="65"/>
      <c r="YR134" s="65"/>
      <c r="YT134" s="65"/>
      <c r="YV134" s="65"/>
      <c r="YX134" s="65"/>
      <c r="YZ134" s="65"/>
      <c r="ZB134" s="65"/>
      <c r="ZD134" s="65"/>
      <c r="ZF134" s="65"/>
      <c r="ZH134" s="65"/>
      <c r="ZJ134" s="65"/>
      <c r="ZL134" s="65"/>
      <c r="ZN134" s="65"/>
      <c r="ZP134" s="65"/>
      <c r="ZR134" s="65"/>
      <c r="ZT134" s="65"/>
      <c r="ZV134" s="65"/>
      <c r="ZX134" s="65"/>
      <c r="ZZ134" s="65"/>
      <c r="AAB134" s="65"/>
      <c r="AAD134" s="65"/>
      <c r="AAF134" s="65"/>
      <c r="AAH134" s="65"/>
      <c r="AAJ134" s="65"/>
      <c r="AAL134" s="65"/>
      <c r="AAN134" s="65"/>
      <c r="AAP134" s="65"/>
      <c r="AAR134" s="65"/>
      <c r="AAT134" s="65"/>
      <c r="AAV134" s="65"/>
      <c r="AAX134" s="65"/>
      <c r="AAZ134" s="65"/>
      <c r="ABB134" s="65"/>
      <c r="ABD134" s="65"/>
      <c r="ABF134" s="65"/>
      <c r="ABH134" s="65"/>
      <c r="ABJ134" s="65"/>
      <c r="ABL134" s="65"/>
      <c r="ABN134" s="65"/>
      <c r="ABP134" s="65"/>
      <c r="ABR134" s="65"/>
      <c r="ABT134" s="65"/>
      <c r="ABV134" s="65"/>
      <c r="ABX134" s="65"/>
      <c r="ABZ134" s="65"/>
      <c r="ACB134" s="65"/>
      <c r="ACD134" s="65"/>
      <c r="ACF134" s="65"/>
      <c r="ACH134" s="65"/>
      <c r="ACJ134" s="65"/>
      <c r="ACL134" s="65"/>
      <c r="ACN134" s="65"/>
      <c r="ACP134" s="65"/>
      <c r="ACR134" s="65"/>
      <c r="ACT134" s="65"/>
      <c r="ACV134" s="65"/>
      <c r="ACX134" s="65"/>
      <c r="ACZ134" s="65"/>
      <c r="ADB134" s="65"/>
      <c r="ADD134" s="65"/>
      <c r="ADF134" s="65"/>
      <c r="ADH134" s="65"/>
      <c r="ADJ134" s="65"/>
      <c r="ADL134" s="65"/>
      <c r="ADN134" s="65"/>
      <c r="ADP134" s="65"/>
      <c r="ADR134" s="65"/>
      <c r="ADT134" s="65"/>
      <c r="ADV134" s="65"/>
      <c r="ADX134" s="65"/>
      <c r="ADZ134" s="65"/>
      <c r="AEB134" s="65"/>
      <c r="AED134" s="65"/>
      <c r="AEF134" s="65"/>
      <c r="AEH134" s="65"/>
      <c r="AEJ134" s="65"/>
      <c r="AEL134" s="65"/>
      <c r="AEN134" s="65"/>
      <c r="AEP134" s="65"/>
      <c r="AER134" s="65"/>
      <c r="AET134" s="65"/>
      <c r="AEV134" s="65"/>
      <c r="AEX134" s="65"/>
      <c r="AEZ134" s="65"/>
      <c r="AFB134" s="65"/>
      <c r="AFD134" s="65"/>
      <c r="AFF134" s="65"/>
      <c r="AFH134" s="65"/>
      <c r="AFJ134" s="65"/>
      <c r="AFL134" s="65"/>
      <c r="AFN134" s="65"/>
      <c r="AFP134" s="65"/>
      <c r="AFR134" s="65"/>
      <c r="AFT134" s="65"/>
      <c r="AFV134" s="65"/>
      <c r="AFX134" s="65"/>
      <c r="AFZ134" s="65"/>
      <c r="AGB134" s="65"/>
      <c r="AGD134" s="65"/>
      <c r="AGF134" s="65"/>
      <c r="AGH134" s="65"/>
      <c r="AGJ134" s="65"/>
      <c r="AGL134" s="65"/>
      <c r="AGN134" s="65"/>
      <c r="AGP134" s="65"/>
      <c r="AGR134" s="65"/>
      <c r="AGT134" s="65"/>
      <c r="AGV134" s="65"/>
      <c r="AGX134" s="65"/>
      <c r="AGZ134" s="65"/>
      <c r="AHB134" s="65"/>
      <c r="AHD134" s="65"/>
      <c r="AHF134" s="65"/>
      <c r="AHH134" s="65"/>
      <c r="AHJ134" s="65"/>
      <c r="AHL134" s="65"/>
      <c r="AHN134" s="65"/>
      <c r="AHP134" s="65"/>
      <c r="AHR134" s="65"/>
      <c r="AHT134" s="65"/>
      <c r="AHV134" s="65"/>
      <c r="AHX134" s="65"/>
      <c r="AHZ134" s="65"/>
      <c r="AIB134" s="65"/>
      <c r="AID134" s="65"/>
      <c r="AIF134" s="65"/>
      <c r="AIH134" s="65"/>
      <c r="AIJ134" s="65"/>
      <c r="AIL134" s="65"/>
      <c r="AIN134" s="65"/>
      <c r="AIP134" s="65"/>
      <c r="AIR134" s="65"/>
      <c r="AIT134" s="65"/>
      <c r="AIV134" s="65"/>
      <c r="AIX134" s="65"/>
      <c r="AIZ134" s="65"/>
      <c r="AJB134" s="65"/>
      <c r="AJD134" s="65"/>
      <c r="AJF134" s="65"/>
      <c r="AJH134" s="65"/>
      <c r="AJJ134" s="65"/>
      <c r="AJL134" s="65"/>
      <c r="AJN134" s="65"/>
      <c r="AJP134" s="65"/>
      <c r="AJR134" s="65"/>
      <c r="AJT134" s="65"/>
      <c r="AJV134" s="65"/>
      <c r="AJX134" s="65"/>
      <c r="AJZ134" s="65"/>
      <c r="AKB134" s="65"/>
      <c r="AKD134" s="65"/>
      <c r="AKF134" s="65"/>
      <c r="AKH134" s="65"/>
      <c r="AKJ134" s="65"/>
      <c r="AKL134" s="65"/>
      <c r="AKN134" s="65"/>
      <c r="AKP134" s="65"/>
      <c r="AKR134" s="65"/>
      <c r="AKT134" s="65"/>
      <c r="AKV134" s="65"/>
      <c r="AKX134" s="65"/>
      <c r="AKZ134" s="65"/>
      <c r="ALB134" s="65"/>
      <c r="ALD134" s="65"/>
      <c r="ALF134" s="65"/>
      <c r="ALH134" s="65"/>
      <c r="ALJ134" s="65"/>
      <c r="ALL134" s="65"/>
      <c r="ALN134" s="65"/>
      <c r="ALP134" s="65"/>
      <c r="ALR134" s="65"/>
      <c r="ALT134" s="65"/>
      <c r="ALV134" s="65"/>
      <c r="ALX134" s="65"/>
      <c r="ALZ134" s="65"/>
      <c r="AMB134" s="65"/>
      <c r="AMD134" s="65"/>
      <c r="AMF134" s="65"/>
      <c r="AMH134" s="65"/>
      <c r="AMJ134" s="65"/>
      <c r="AML134" s="65"/>
      <c r="AMN134" s="65"/>
      <c r="AMP134" s="65"/>
      <c r="AMR134" s="65"/>
      <c r="AMT134" s="65"/>
      <c r="AMV134" s="65"/>
      <c r="AMX134" s="65"/>
      <c r="AMZ134" s="65"/>
      <c r="ANB134" s="65"/>
      <c r="AND134" s="65"/>
      <c r="ANF134" s="65"/>
      <c r="ANH134" s="65"/>
      <c r="ANJ134" s="65"/>
      <c r="ANL134" s="65"/>
      <c r="ANN134" s="65"/>
      <c r="ANP134" s="65"/>
      <c r="ANR134" s="65"/>
      <c r="ANT134" s="65"/>
      <c r="ANV134" s="65"/>
      <c r="ANX134" s="65"/>
      <c r="ANZ134" s="65"/>
      <c r="AOB134" s="65"/>
      <c r="AOD134" s="65"/>
      <c r="AOF134" s="65"/>
      <c r="AOH134" s="65"/>
      <c r="AOJ134" s="65"/>
      <c r="AOL134" s="65"/>
      <c r="AON134" s="65"/>
      <c r="AOP134" s="65"/>
      <c r="AOR134" s="65"/>
      <c r="AOT134" s="65"/>
      <c r="AOV134" s="65"/>
      <c r="AOX134" s="65"/>
      <c r="AOZ134" s="65"/>
      <c r="APB134" s="65"/>
      <c r="APD134" s="65"/>
      <c r="APF134" s="65"/>
      <c r="APH134" s="65"/>
      <c r="APJ134" s="65"/>
      <c r="APL134" s="65"/>
      <c r="APN134" s="65"/>
      <c r="APP134" s="65"/>
      <c r="APR134" s="65"/>
      <c r="APT134" s="65"/>
      <c r="APV134" s="65"/>
      <c r="APX134" s="65"/>
      <c r="APZ134" s="65"/>
      <c r="AQB134" s="65"/>
      <c r="AQD134" s="65"/>
      <c r="AQF134" s="65"/>
      <c r="AQH134" s="65"/>
      <c r="AQJ134" s="65"/>
      <c r="AQL134" s="65"/>
      <c r="AQN134" s="65"/>
      <c r="AQP134" s="65"/>
      <c r="AQR134" s="65"/>
      <c r="AQT134" s="65"/>
      <c r="AQV134" s="65"/>
      <c r="AQX134" s="65"/>
      <c r="AQZ134" s="65"/>
      <c r="ARB134" s="65"/>
      <c r="ARD134" s="65"/>
      <c r="ARF134" s="65"/>
      <c r="ARH134" s="65"/>
      <c r="ARJ134" s="65"/>
      <c r="ARL134" s="65"/>
      <c r="ARN134" s="65"/>
      <c r="ARP134" s="65"/>
      <c r="ARR134" s="65"/>
      <c r="ART134" s="65"/>
      <c r="ARV134" s="65"/>
      <c r="ARX134" s="65"/>
      <c r="ARZ134" s="65"/>
      <c r="ASB134" s="65"/>
      <c r="ASD134" s="65"/>
      <c r="ASF134" s="65"/>
      <c r="ASH134" s="65"/>
      <c r="ASJ134" s="65"/>
      <c r="ASL134" s="65"/>
      <c r="ASN134" s="65"/>
      <c r="ASP134" s="65"/>
      <c r="ASR134" s="65"/>
      <c r="AST134" s="65"/>
      <c r="ASV134" s="65"/>
      <c r="ASX134" s="65"/>
      <c r="ASZ134" s="65"/>
      <c r="ATB134" s="65"/>
      <c r="ATD134" s="65"/>
      <c r="ATF134" s="65"/>
      <c r="ATH134" s="65"/>
      <c r="ATJ134" s="65"/>
      <c r="ATL134" s="65"/>
      <c r="ATN134" s="65"/>
      <c r="ATP134" s="65"/>
      <c r="ATR134" s="65"/>
      <c r="ATT134" s="65"/>
      <c r="ATV134" s="65"/>
      <c r="ATX134" s="65"/>
      <c r="ATZ134" s="65"/>
      <c r="AUB134" s="65"/>
      <c r="AUD134" s="65"/>
      <c r="AUF134" s="65"/>
      <c r="AUH134" s="65"/>
      <c r="AUJ134" s="65"/>
      <c r="AUL134" s="65"/>
      <c r="AUN134" s="65"/>
      <c r="AUP134" s="65"/>
      <c r="AUR134" s="65"/>
      <c r="AUT134" s="65"/>
      <c r="AUV134" s="65"/>
      <c r="AUX134" s="65"/>
      <c r="AUZ134" s="65"/>
      <c r="AVB134" s="65"/>
      <c r="AVD134" s="65"/>
      <c r="AVF134" s="65"/>
      <c r="AVH134" s="65"/>
      <c r="AVJ134" s="65"/>
      <c r="AVL134" s="65"/>
      <c r="AVN134" s="65"/>
      <c r="AVP134" s="65"/>
      <c r="AVR134" s="65"/>
      <c r="AVT134" s="65"/>
      <c r="AVV134" s="65"/>
      <c r="AVX134" s="65"/>
      <c r="AVZ134" s="65"/>
      <c r="AWB134" s="65"/>
      <c r="AWD134" s="65"/>
      <c r="AWF134" s="65"/>
      <c r="AWH134" s="65"/>
      <c r="AWJ134" s="65"/>
      <c r="AWL134" s="65"/>
      <c r="AWN134" s="65"/>
      <c r="AWP134" s="65"/>
      <c r="AWR134" s="65"/>
      <c r="AWT134" s="65"/>
      <c r="AWV134" s="65"/>
      <c r="AWX134" s="65"/>
      <c r="AWZ134" s="65"/>
      <c r="AXB134" s="65"/>
      <c r="AXD134" s="65"/>
      <c r="AXF134" s="65"/>
      <c r="AXH134" s="65"/>
      <c r="AXJ134" s="65"/>
      <c r="AXL134" s="65"/>
      <c r="AXN134" s="65"/>
      <c r="AXP134" s="65"/>
      <c r="AXR134" s="65"/>
      <c r="AXT134" s="65"/>
      <c r="AXV134" s="65"/>
      <c r="AXX134" s="65"/>
      <c r="AXZ134" s="65"/>
      <c r="AYB134" s="65"/>
      <c r="AYD134" s="65"/>
      <c r="AYF134" s="65"/>
      <c r="AYH134" s="65"/>
      <c r="AYJ134" s="65"/>
      <c r="AYL134" s="65"/>
      <c r="AYN134" s="65"/>
      <c r="AYP134" s="65"/>
      <c r="AYR134" s="65"/>
      <c r="AYT134" s="65"/>
      <c r="AYV134" s="65"/>
      <c r="AYX134" s="65"/>
      <c r="AYZ134" s="65"/>
      <c r="AZB134" s="65"/>
      <c r="AZD134" s="65"/>
      <c r="AZF134" s="65"/>
      <c r="AZH134" s="65"/>
      <c r="AZJ134" s="65"/>
      <c r="AZL134" s="65"/>
      <c r="AZN134" s="65"/>
      <c r="AZP134" s="65"/>
      <c r="AZR134" s="65"/>
      <c r="AZT134" s="65"/>
      <c r="AZV134" s="65"/>
      <c r="AZX134" s="65"/>
      <c r="AZZ134" s="65"/>
      <c r="BAB134" s="65"/>
      <c r="BAD134" s="65"/>
      <c r="BAF134" s="65"/>
      <c r="BAH134" s="65"/>
      <c r="BAJ134" s="65"/>
      <c r="BAL134" s="65"/>
      <c r="BAN134" s="65"/>
      <c r="BAP134" s="65"/>
      <c r="BAR134" s="65"/>
      <c r="BAT134" s="65"/>
      <c r="BAV134" s="65"/>
      <c r="BAX134" s="65"/>
      <c r="BAZ134" s="65"/>
      <c r="BBB134" s="65"/>
      <c r="BBD134" s="65"/>
      <c r="BBF134" s="65"/>
      <c r="BBH134" s="65"/>
      <c r="BBJ134" s="65"/>
      <c r="BBL134" s="65"/>
      <c r="BBN134" s="65"/>
      <c r="BBP134" s="65"/>
      <c r="BBR134" s="65"/>
      <c r="BBT134" s="65"/>
      <c r="BBV134" s="65"/>
      <c r="BBX134" s="65"/>
      <c r="BBZ134" s="65"/>
      <c r="BCB134" s="65"/>
      <c r="BCD134" s="65"/>
      <c r="BCF134" s="65"/>
      <c r="BCH134" s="65"/>
      <c r="BCJ134" s="65"/>
      <c r="BCL134" s="65"/>
      <c r="BCN134" s="65"/>
      <c r="BCP134" s="65"/>
      <c r="BCR134" s="65"/>
      <c r="BCT134" s="65"/>
      <c r="BCV134" s="65"/>
      <c r="BCX134" s="65"/>
      <c r="BCZ134" s="65"/>
      <c r="BDB134" s="65"/>
      <c r="BDD134" s="65"/>
      <c r="BDF134" s="65"/>
      <c r="BDH134" s="65"/>
      <c r="BDJ134" s="65"/>
      <c r="BDL134" s="65"/>
      <c r="BDN134" s="65"/>
      <c r="BDP134" s="65"/>
      <c r="BDR134" s="65"/>
      <c r="BDT134" s="65"/>
      <c r="BDV134" s="65"/>
      <c r="BDX134" s="65"/>
      <c r="BDZ134" s="65"/>
      <c r="BEB134" s="65"/>
      <c r="BED134" s="65"/>
      <c r="BEF134" s="65"/>
      <c r="BEH134" s="65"/>
      <c r="BEJ134" s="65"/>
      <c r="BEL134" s="65"/>
      <c r="BEN134" s="65"/>
      <c r="BEP134" s="65"/>
      <c r="BER134" s="65"/>
      <c r="BET134" s="65"/>
      <c r="BEV134" s="65"/>
      <c r="BEX134" s="65"/>
      <c r="BEZ134" s="65"/>
      <c r="BFB134" s="65"/>
      <c r="BFD134" s="65"/>
      <c r="BFF134" s="65"/>
      <c r="BFH134" s="65"/>
      <c r="BFJ134" s="65"/>
      <c r="BFL134" s="65"/>
      <c r="BFN134" s="65"/>
      <c r="BFP134" s="65"/>
      <c r="BFR134" s="65"/>
      <c r="BFT134" s="65"/>
      <c r="BFV134" s="65"/>
      <c r="BFX134" s="65"/>
      <c r="BFZ134" s="65"/>
      <c r="BGB134" s="65"/>
      <c r="BGD134" s="65"/>
      <c r="BGF134" s="65"/>
      <c r="BGH134" s="65"/>
      <c r="BGJ134" s="65"/>
      <c r="BGL134" s="65"/>
      <c r="BGN134" s="65"/>
      <c r="BGP134" s="65"/>
      <c r="BGR134" s="65"/>
      <c r="BGT134" s="65"/>
      <c r="BGV134" s="65"/>
      <c r="BGX134" s="65"/>
      <c r="BGZ134" s="65"/>
      <c r="BHB134" s="65"/>
      <c r="BHD134" s="65"/>
      <c r="BHF134" s="65"/>
      <c r="BHH134" s="65"/>
      <c r="BHJ134" s="65"/>
      <c r="BHL134" s="65"/>
      <c r="BHN134" s="65"/>
      <c r="BHP134" s="65"/>
      <c r="BHR134" s="65"/>
      <c r="BHT134" s="65"/>
      <c r="BHV134" s="65"/>
      <c r="BHX134" s="65"/>
      <c r="BHZ134" s="65"/>
      <c r="BIB134" s="65"/>
      <c r="BID134" s="65"/>
      <c r="BIF134" s="65"/>
      <c r="BIH134" s="65"/>
      <c r="BIJ134" s="65"/>
      <c r="BIL134" s="65"/>
      <c r="BIN134" s="65"/>
      <c r="BIP134" s="65"/>
      <c r="BIR134" s="65"/>
      <c r="BIT134" s="65"/>
      <c r="BIV134" s="65"/>
      <c r="BIX134" s="65"/>
      <c r="BIZ134" s="65"/>
      <c r="BJB134" s="65"/>
      <c r="BJD134" s="65"/>
      <c r="BJF134" s="65"/>
      <c r="BJH134" s="65"/>
      <c r="BJJ134" s="65"/>
      <c r="BJL134" s="65"/>
      <c r="BJN134" s="65"/>
      <c r="BJP134" s="65"/>
      <c r="BJR134" s="65"/>
      <c r="BJT134" s="65"/>
      <c r="BJV134" s="65"/>
      <c r="BJX134" s="65"/>
      <c r="BJZ134" s="65"/>
      <c r="BKB134" s="65"/>
      <c r="BKD134" s="65"/>
      <c r="BKF134" s="65"/>
      <c r="BKH134" s="65"/>
      <c r="BKJ134" s="65"/>
      <c r="BKL134" s="65"/>
      <c r="BKN134" s="65"/>
      <c r="BKP134" s="65"/>
      <c r="BKR134" s="65"/>
      <c r="BKT134" s="65"/>
      <c r="BKV134" s="65"/>
      <c r="BKX134" s="65"/>
      <c r="BKZ134" s="65"/>
      <c r="BLB134" s="65"/>
      <c r="BLD134" s="65"/>
      <c r="BLF134" s="65"/>
      <c r="BLH134" s="65"/>
      <c r="BLJ134" s="65"/>
      <c r="BLL134" s="65"/>
      <c r="BLN134" s="65"/>
      <c r="BLP134" s="65"/>
      <c r="BLR134" s="65"/>
      <c r="BLT134" s="65"/>
      <c r="BLV134" s="65"/>
      <c r="BLX134" s="65"/>
      <c r="BLZ134" s="65"/>
      <c r="BMB134" s="65"/>
      <c r="BMD134" s="65"/>
      <c r="BMF134" s="65"/>
      <c r="BMH134" s="65"/>
      <c r="BMJ134" s="65"/>
      <c r="BML134" s="65"/>
      <c r="BMN134" s="65"/>
      <c r="BMP134" s="65"/>
      <c r="BMR134" s="65"/>
      <c r="BMT134" s="65"/>
      <c r="BMV134" s="65"/>
      <c r="BMX134" s="65"/>
      <c r="BMZ134" s="65"/>
      <c r="BNB134" s="65"/>
      <c r="BND134" s="65"/>
      <c r="BNF134" s="65"/>
      <c r="BNH134" s="65"/>
      <c r="BNJ134" s="65"/>
      <c r="BNL134" s="65"/>
      <c r="BNN134" s="65"/>
      <c r="BNP134" s="65"/>
      <c r="BNR134" s="65"/>
      <c r="BNT134" s="65"/>
      <c r="BNV134" s="65"/>
      <c r="BNX134" s="65"/>
      <c r="BNZ134" s="65"/>
      <c r="BOB134" s="65"/>
      <c r="BOD134" s="65"/>
      <c r="BOF134" s="65"/>
      <c r="BOH134" s="65"/>
      <c r="BOJ134" s="65"/>
      <c r="BOL134" s="65"/>
      <c r="BON134" s="65"/>
      <c r="BOP134" s="65"/>
      <c r="BOR134" s="65"/>
      <c r="BOT134" s="65"/>
      <c r="BOV134" s="65"/>
      <c r="BOX134" s="65"/>
      <c r="BOZ134" s="65"/>
      <c r="BPB134" s="65"/>
      <c r="BPD134" s="65"/>
      <c r="BPF134" s="65"/>
      <c r="BPH134" s="65"/>
      <c r="BPJ134" s="65"/>
      <c r="BPL134" s="65"/>
      <c r="BPN134" s="65"/>
      <c r="BPP134" s="65"/>
      <c r="BPR134" s="65"/>
      <c r="BPT134" s="65"/>
      <c r="BPV134" s="65"/>
      <c r="BPX134" s="65"/>
      <c r="BPZ134" s="65"/>
      <c r="BQB134" s="65"/>
      <c r="BQD134" s="65"/>
      <c r="BQF134" s="65"/>
      <c r="BQH134" s="65"/>
      <c r="BQJ134" s="65"/>
      <c r="BQL134" s="65"/>
      <c r="BQN134" s="65"/>
      <c r="BQP134" s="65"/>
      <c r="BQR134" s="65"/>
      <c r="BQT134" s="65"/>
      <c r="BQV134" s="65"/>
      <c r="BQX134" s="65"/>
      <c r="BQZ134" s="65"/>
      <c r="BRB134" s="65"/>
      <c r="BRD134" s="65"/>
      <c r="BRF134" s="65"/>
      <c r="BRH134" s="65"/>
      <c r="BRJ134" s="65"/>
      <c r="BRL134" s="65"/>
      <c r="BRN134" s="65"/>
      <c r="BRP134" s="65"/>
      <c r="BRR134" s="65"/>
      <c r="BRT134" s="65"/>
      <c r="BRV134" s="65"/>
      <c r="BRX134" s="65"/>
      <c r="BRZ134" s="65"/>
      <c r="BSB134" s="65"/>
      <c r="BSD134" s="65"/>
      <c r="BSF134" s="65"/>
      <c r="BSH134" s="65"/>
      <c r="BSJ134" s="65"/>
      <c r="BSL134" s="65"/>
      <c r="BSN134" s="65"/>
      <c r="BSP134" s="65"/>
      <c r="BSR134" s="65"/>
      <c r="BST134" s="65"/>
      <c r="BSV134" s="65"/>
      <c r="BSX134" s="65"/>
      <c r="BSZ134" s="65"/>
      <c r="BTB134" s="65"/>
      <c r="BTD134" s="65"/>
      <c r="BTF134" s="65"/>
      <c r="BTH134" s="65"/>
      <c r="BTJ134" s="65"/>
      <c r="BTL134" s="65"/>
      <c r="BTN134" s="65"/>
      <c r="BTP134" s="65"/>
      <c r="BTR134" s="65"/>
      <c r="BTT134" s="65"/>
      <c r="BTV134" s="65"/>
      <c r="BTX134" s="65"/>
      <c r="BTZ134" s="65"/>
      <c r="BUB134" s="65"/>
      <c r="BUD134" s="65"/>
      <c r="BUF134" s="65"/>
      <c r="BUH134" s="65"/>
      <c r="BUJ134" s="65"/>
      <c r="BUL134" s="65"/>
      <c r="BUN134" s="65"/>
      <c r="BUP134" s="65"/>
      <c r="BUR134" s="65"/>
      <c r="BUT134" s="65"/>
      <c r="BUV134" s="65"/>
      <c r="BUX134" s="65"/>
      <c r="BUZ134" s="65"/>
      <c r="BVB134" s="65"/>
      <c r="BVD134" s="65"/>
      <c r="BVF134" s="65"/>
      <c r="BVH134" s="65"/>
      <c r="BVJ134" s="65"/>
      <c r="BVL134" s="65"/>
      <c r="BVN134" s="65"/>
      <c r="BVP134" s="65"/>
      <c r="BVR134" s="65"/>
      <c r="BVT134" s="65"/>
      <c r="BVV134" s="65"/>
      <c r="BVX134" s="65"/>
      <c r="BVZ134" s="65"/>
      <c r="BWB134" s="65"/>
      <c r="BWD134" s="65"/>
      <c r="BWF134" s="65"/>
      <c r="BWH134" s="65"/>
      <c r="BWJ134" s="65"/>
      <c r="BWL134" s="65"/>
      <c r="BWN134" s="65"/>
      <c r="BWP134" s="65"/>
      <c r="BWR134" s="65"/>
      <c r="BWT134" s="65"/>
      <c r="BWV134" s="65"/>
      <c r="BWX134" s="65"/>
      <c r="BWZ134" s="65"/>
      <c r="BXB134" s="65"/>
      <c r="BXD134" s="65"/>
      <c r="BXF134" s="65"/>
      <c r="BXH134" s="65"/>
      <c r="BXJ134" s="65"/>
      <c r="BXL134" s="65"/>
      <c r="BXN134" s="65"/>
      <c r="BXP134" s="65"/>
      <c r="BXR134" s="65"/>
      <c r="BXT134" s="65"/>
      <c r="BXV134" s="65"/>
      <c r="BXX134" s="65"/>
      <c r="BXZ134" s="65"/>
      <c r="BYB134" s="65"/>
      <c r="BYD134" s="65"/>
      <c r="BYF134" s="65"/>
      <c r="BYH134" s="65"/>
      <c r="BYJ134" s="65"/>
      <c r="BYL134" s="65"/>
      <c r="BYN134" s="65"/>
      <c r="BYP134" s="65"/>
      <c r="BYR134" s="65"/>
      <c r="BYT134" s="65"/>
      <c r="BYV134" s="65"/>
      <c r="BYX134" s="65"/>
      <c r="BYZ134" s="65"/>
      <c r="BZB134" s="65"/>
      <c r="BZD134" s="65"/>
      <c r="BZF134" s="65"/>
      <c r="BZH134" s="65"/>
      <c r="BZJ134" s="65"/>
      <c r="BZL134" s="65"/>
      <c r="BZN134" s="65"/>
      <c r="BZP134" s="65"/>
      <c r="BZR134" s="65"/>
      <c r="BZT134" s="65"/>
      <c r="BZV134" s="65"/>
      <c r="BZX134" s="65"/>
      <c r="BZZ134" s="65"/>
      <c r="CAB134" s="65"/>
      <c r="CAD134" s="65"/>
      <c r="CAF134" s="65"/>
      <c r="CAH134" s="65"/>
      <c r="CAJ134" s="65"/>
      <c r="CAL134" s="65"/>
      <c r="CAN134" s="65"/>
      <c r="CAP134" s="65"/>
      <c r="CAR134" s="65"/>
      <c r="CAT134" s="65"/>
      <c r="CAV134" s="65"/>
      <c r="CAX134" s="65"/>
      <c r="CAZ134" s="65"/>
      <c r="CBB134" s="65"/>
      <c r="CBD134" s="65"/>
      <c r="CBF134" s="65"/>
      <c r="CBH134" s="65"/>
      <c r="CBJ134" s="65"/>
      <c r="CBL134" s="65"/>
      <c r="CBN134" s="65"/>
      <c r="CBP134" s="65"/>
      <c r="CBR134" s="65"/>
      <c r="CBT134" s="65"/>
      <c r="CBV134" s="65"/>
      <c r="CBX134" s="65"/>
      <c r="CBZ134" s="65"/>
      <c r="CCB134" s="65"/>
      <c r="CCD134" s="65"/>
      <c r="CCF134" s="65"/>
      <c r="CCH134" s="65"/>
      <c r="CCJ134" s="65"/>
      <c r="CCL134" s="65"/>
      <c r="CCN134" s="65"/>
      <c r="CCP134" s="65"/>
      <c r="CCR134" s="65"/>
      <c r="CCT134" s="65"/>
      <c r="CCV134" s="65"/>
      <c r="CCX134" s="65"/>
      <c r="CCZ134" s="65"/>
      <c r="CDB134" s="65"/>
      <c r="CDD134" s="65"/>
      <c r="CDF134" s="65"/>
      <c r="CDH134" s="65"/>
      <c r="CDJ134" s="65"/>
      <c r="CDL134" s="65"/>
      <c r="CDN134" s="65"/>
      <c r="CDP134" s="65"/>
      <c r="CDR134" s="65"/>
      <c r="CDT134" s="65"/>
      <c r="CDV134" s="65"/>
      <c r="CDX134" s="65"/>
      <c r="CDZ134" s="65"/>
      <c r="CEB134" s="65"/>
      <c r="CED134" s="65"/>
      <c r="CEF134" s="65"/>
      <c r="CEH134" s="65"/>
      <c r="CEJ134" s="65"/>
      <c r="CEL134" s="65"/>
      <c r="CEN134" s="65"/>
      <c r="CEP134" s="65"/>
      <c r="CER134" s="65"/>
      <c r="CET134" s="65"/>
      <c r="CEV134" s="65"/>
      <c r="CEX134" s="65"/>
      <c r="CEZ134" s="65"/>
      <c r="CFB134" s="65"/>
      <c r="CFD134" s="65"/>
      <c r="CFF134" s="65"/>
      <c r="CFH134" s="65"/>
      <c r="CFJ134" s="65"/>
      <c r="CFL134" s="65"/>
      <c r="CFN134" s="65"/>
      <c r="CFP134" s="65"/>
      <c r="CFR134" s="65"/>
      <c r="CFT134" s="65"/>
      <c r="CFV134" s="65"/>
      <c r="CFX134" s="65"/>
      <c r="CFZ134" s="65"/>
      <c r="CGB134" s="65"/>
      <c r="CGD134" s="65"/>
      <c r="CGF134" s="65"/>
      <c r="CGH134" s="65"/>
      <c r="CGJ134" s="65"/>
      <c r="CGL134" s="65"/>
      <c r="CGN134" s="65"/>
      <c r="CGP134" s="65"/>
      <c r="CGR134" s="65"/>
      <c r="CGT134" s="65"/>
      <c r="CGV134" s="65"/>
      <c r="CGX134" s="65"/>
      <c r="CGZ134" s="65"/>
      <c r="CHB134" s="65"/>
      <c r="CHD134" s="65"/>
      <c r="CHF134" s="65"/>
      <c r="CHH134" s="65"/>
      <c r="CHJ134" s="65"/>
      <c r="CHL134" s="65"/>
      <c r="CHN134" s="65"/>
      <c r="CHP134" s="65"/>
      <c r="CHR134" s="65"/>
      <c r="CHT134" s="65"/>
      <c r="CHV134" s="65"/>
      <c r="CHX134" s="65"/>
      <c r="CHZ134" s="65"/>
      <c r="CIB134" s="65"/>
      <c r="CID134" s="65"/>
      <c r="CIF134" s="65"/>
      <c r="CIH134" s="65"/>
      <c r="CIJ134" s="65"/>
      <c r="CIL134" s="65"/>
      <c r="CIN134" s="65"/>
      <c r="CIP134" s="65"/>
      <c r="CIR134" s="65"/>
      <c r="CIT134" s="65"/>
      <c r="CIV134" s="65"/>
      <c r="CIX134" s="65"/>
      <c r="CIZ134" s="65"/>
      <c r="CJB134" s="65"/>
      <c r="CJD134" s="65"/>
      <c r="CJF134" s="65"/>
      <c r="CJH134" s="65"/>
      <c r="CJJ134" s="65"/>
      <c r="CJL134" s="65"/>
      <c r="CJN134" s="65"/>
      <c r="CJP134" s="65"/>
      <c r="CJR134" s="65"/>
      <c r="CJT134" s="65"/>
      <c r="CJV134" s="65"/>
      <c r="CJX134" s="65"/>
      <c r="CJZ134" s="65"/>
      <c r="CKB134" s="65"/>
      <c r="CKD134" s="65"/>
      <c r="CKF134" s="65"/>
      <c r="CKH134" s="65"/>
      <c r="CKJ134" s="65"/>
      <c r="CKL134" s="65"/>
      <c r="CKN134" s="65"/>
      <c r="CKP134" s="65"/>
      <c r="CKR134" s="65"/>
      <c r="CKT134" s="65"/>
      <c r="CKV134" s="65"/>
      <c r="CKX134" s="65"/>
      <c r="CKZ134" s="65"/>
      <c r="CLB134" s="65"/>
      <c r="CLD134" s="65"/>
      <c r="CLF134" s="65"/>
      <c r="CLH134" s="65"/>
      <c r="CLJ134" s="65"/>
      <c r="CLL134" s="65"/>
      <c r="CLN134" s="65"/>
      <c r="CLP134" s="65"/>
      <c r="CLR134" s="65"/>
      <c r="CLT134" s="65"/>
      <c r="CLV134" s="65"/>
      <c r="CLX134" s="65"/>
      <c r="CLZ134" s="65"/>
      <c r="CMB134" s="65"/>
      <c r="CMD134" s="65"/>
      <c r="CMF134" s="65"/>
      <c r="CMH134" s="65"/>
      <c r="CMJ134" s="65"/>
      <c r="CML134" s="65"/>
      <c r="CMN134" s="65"/>
      <c r="CMP134" s="65"/>
      <c r="CMR134" s="65"/>
      <c r="CMT134" s="65"/>
      <c r="CMV134" s="65"/>
      <c r="CMX134" s="65"/>
      <c r="CMZ134" s="65"/>
      <c r="CNB134" s="65"/>
      <c r="CND134" s="65"/>
      <c r="CNF134" s="65"/>
      <c r="CNH134" s="65"/>
      <c r="CNJ134" s="65"/>
      <c r="CNL134" s="65"/>
      <c r="CNN134" s="65"/>
      <c r="CNP134" s="65"/>
      <c r="CNR134" s="65"/>
      <c r="CNT134" s="65"/>
      <c r="CNV134" s="65"/>
      <c r="CNX134" s="65"/>
      <c r="CNZ134" s="65"/>
      <c r="COB134" s="65"/>
      <c r="COD134" s="65"/>
      <c r="COF134" s="65"/>
      <c r="COH134" s="65"/>
      <c r="COJ134" s="65"/>
      <c r="COL134" s="65"/>
      <c r="CON134" s="65"/>
      <c r="COP134" s="65"/>
      <c r="COR134" s="65"/>
      <c r="COT134" s="65"/>
      <c r="COV134" s="65"/>
      <c r="COX134" s="65"/>
      <c r="COZ134" s="65"/>
      <c r="CPB134" s="65"/>
      <c r="CPD134" s="65"/>
      <c r="CPF134" s="65"/>
      <c r="CPH134" s="65"/>
      <c r="CPJ134" s="65"/>
      <c r="CPL134" s="65"/>
      <c r="CPN134" s="65"/>
      <c r="CPP134" s="65"/>
      <c r="CPR134" s="65"/>
      <c r="CPT134" s="65"/>
      <c r="CPV134" s="65"/>
      <c r="CPX134" s="65"/>
      <c r="CPZ134" s="65"/>
      <c r="CQB134" s="65"/>
      <c r="CQD134" s="65"/>
      <c r="CQF134" s="65"/>
      <c r="CQH134" s="65"/>
      <c r="CQJ134" s="65"/>
      <c r="CQL134" s="65"/>
      <c r="CQN134" s="65"/>
      <c r="CQP134" s="65"/>
      <c r="CQR134" s="65"/>
      <c r="CQT134" s="65"/>
      <c r="CQV134" s="65"/>
      <c r="CQX134" s="65"/>
      <c r="CQZ134" s="65"/>
      <c r="CRB134" s="65"/>
      <c r="CRD134" s="65"/>
      <c r="CRF134" s="65"/>
      <c r="CRH134" s="65"/>
      <c r="CRJ134" s="65"/>
      <c r="CRL134" s="65"/>
      <c r="CRN134" s="65"/>
      <c r="CRP134" s="65"/>
      <c r="CRR134" s="65"/>
      <c r="CRT134" s="65"/>
      <c r="CRV134" s="65"/>
      <c r="CRX134" s="65"/>
      <c r="CRZ134" s="65"/>
      <c r="CSB134" s="65"/>
      <c r="CSD134" s="65"/>
      <c r="CSF134" s="65"/>
      <c r="CSH134" s="65"/>
      <c r="CSJ134" s="65"/>
      <c r="CSL134" s="65"/>
      <c r="CSN134" s="65"/>
      <c r="CSP134" s="65"/>
      <c r="CSR134" s="65"/>
      <c r="CST134" s="65"/>
      <c r="CSV134" s="65"/>
      <c r="CSX134" s="65"/>
      <c r="CSZ134" s="65"/>
      <c r="CTB134" s="65"/>
      <c r="CTD134" s="65"/>
      <c r="CTF134" s="65"/>
      <c r="CTH134" s="65"/>
      <c r="CTJ134" s="65"/>
      <c r="CTL134" s="65"/>
      <c r="CTN134" s="65"/>
      <c r="CTP134" s="65"/>
      <c r="CTR134" s="65"/>
      <c r="CTT134" s="65"/>
      <c r="CTV134" s="65"/>
      <c r="CTX134" s="65"/>
      <c r="CTZ134" s="65"/>
      <c r="CUB134" s="65"/>
      <c r="CUD134" s="65"/>
      <c r="CUF134" s="65"/>
      <c r="CUH134" s="65"/>
      <c r="CUJ134" s="65"/>
      <c r="CUL134" s="65"/>
      <c r="CUN134" s="65"/>
      <c r="CUP134" s="65"/>
      <c r="CUR134" s="65"/>
      <c r="CUT134" s="65"/>
      <c r="CUV134" s="65"/>
      <c r="CUX134" s="65"/>
      <c r="CUZ134" s="65"/>
      <c r="CVB134" s="65"/>
      <c r="CVD134" s="65"/>
      <c r="CVF134" s="65"/>
      <c r="CVH134" s="65"/>
      <c r="CVJ134" s="65"/>
      <c r="CVL134" s="65"/>
      <c r="CVN134" s="65"/>
      <c r="CVP134" s="65"/>
      <c r="CVR134" s="65"/>
      <c r="CVT134" s="65"/>
      <c r="CVV134" s="65"/>
      <c r="CVX134" s="65"/>
      <c r="CVZ134" s="65"/>
      <c r="CWB134" s="65"/>
      <c r="CWD134" s="65"/>
      <c r="CWF134" s="65"/>
      <c r="CWH134" s="65"/>
      <c r="CWJ134" s="65"/>
      <c r="CWL134" s="65"/>
      <c r="CWN134" s="65"/>
      <c r="CWP134" s="65"/>
      <c r="CWR134" s="65"/>
      <c r="CWT134" s="65"/>
      <c r="CWV134" s="65"/>
      <c r="CWX134" s="65"/>
      <c r="CWZ134" s="65"/>
      <c r="CXB134" s="65"/>
      <c r="CXD134" s="65"/>
      <c r="CXF134" s="65"/>
      <c r="CXH134" s="65"/>
      <c r="CXJ134" s="65"/>
      <c r="CXL134" s="65"/>
      <c r="CXN134" s="65"/>
      <c r="CXP134" s="65"/>
      <c r="CXR134" s="65"/>
      <c r="CXT134" s="65"/>
      <c r="CXV134" s="65"/>
      <c r="CXX134" s="65"/>
      <c r="CXZ134" s="65"/>
      <c r="CYB134" s="65"/>
      <c r="CYD134" s="65"/>
      <c r="CYF134" s="65"/>
      <c r="CYH134" s="65"/>
      <c r="CYJ134" s="65"/>
      <c r="CYL134" s="65"/>
      <c r="CYN134" s="65"/>
      <c r="CYP134" s="65"/>
      <c r="CYR134" s="65"/>
      <c r="CYT134" s="65"/>
      <c r="CYV134" s="65"/>
      <c r="CYX134" s="65"/>
      <c r="CYZ134" s="65"/>
      <c r="CZB134" s="65"/>
      <c r="CZD134" s="65"/>
      <c r="CZF134" s="65"/>
      <c r="CZH134" s="65"/>
      <c r="CZJ134" s="65"/>
      <c r="CZL134" s="65"/>
      <c r="CZN134" s="65"/>
      <c r="CZP134" s="65"/>
      <c r="CZR134" s="65"/>
      <c r="CZT134" s="65"/>
      <c r="CZV134" s="65"/>
      <c r="CZX134" s="65"/>
      <c r="CZZ134" s="65"/>
      <c r="DAB134" s="65"/>
      <c r="DAD134" s="65"/>
      <c r="DAF134" s="65"/>
      <c r="DAH134" s="65"/>
      <c r="DAJ134" s="65"/>
      <c r="DAL134" s="65"/>
      <c r="DAN134" s="65"/>
      <c r="DAP134" s="65"/>
      <c r="DAR134" s="65"/>
      <c r="DAT134" s="65"/>
      <c r="DAV134" s="65"/>
      <c r="DAX134" s="65"/>
      <c r="DAZ134" s="65"/>
      <c r="DBB134" s="65"/>
      <c r="DBD134" s="65"/>
      <c r="DBF134" s="65"/>
      <c r="DBH134" s="65"/>
      <c r="DBJ134" s="65"/>
      <c r="DBL134" s="65"/>
      <c r="DBN134" s="65"/>
      <c r="DBP134" s="65"/>
      <c r="DBR134" s="65"/>
      <c r="DBT134" s="65"/>
      <c r="DBV134" s="65"/>
      <c r="DBX134" s="65"/>
      <c r="DBZ134" s="65"/>
      <c r="DCB134" s="65"/>
      <c r="DCD134" s="65"/>
      <c r="DCF134" s="65"/>
      <c r="DCH134" s="65"/>
      <c r="DCJ134" s="65"/>
      <c r="DCL134" s="65"/>
      <c r="DCN134" s="65"/>
      <c r="DCP134" s="65"/>
      <c r="DCR134" s="65"/>
      <c r="DCT134" s="65"/>
      <c r="DCV134" s="65"/>
      <c r="DCX134" s="65"/>
      <c r="DCZ134" s="65"/>
      <c r="DDB134" s="65"/>
      <c r="DDD134" s="65"/>
      <c r="DDF134" s="65"/>
      <c r="DDH134" s="65"/>
      <c r="DDJ134" s="65"/>
      <c r="DDL134" s="65"/>
      <c r="DDN134" s="65"/>
      <c r="DDP134" s="65"/>
      <c r="DDR134" s="65"/>
      <c r="DDT134" s="65"/>
      <c r="DDV134" s="65"/>
      <c r="DDX134" s="65"/>
      <c r="DDZ134" s="65"/>
      <c r="DEB134" s="65"/>
      <c r="DED134" s="65"/>
      <c r="DEF134" s="65"/>
      <c r="DEH134" s="65"/>
      <c r="DEJ134" s="65"/>
      <c r="DEL134" s="65"/>
      <c r="DEN134" s="65"/>
      <c r="DEP134" s="65"/>
      <c r="DER134" s="65"/>
      <c r="DET134" s="65"/>
      <c r="DEV134" s="65"/>
      <c r="DEX134" s="65"/>
      <c r="DEZ134" s="65"/>
      <c r="DFB134" s="65"/>
      <c r="DFD134" s="65"/>
      <c r="DFF134" s="65"/>
      <c r="DFH134" s="65"/>
      <c r="DFJ134" s="65"/>
      <c r="DFL134" s="65"/>
      <c r="DFN134" s="65"/>
      <c r="DFP134" s="65"/>
      <c r="DFR134" s="65"/>
      <c r="DFT134" s="65"/>
      <c r="DFV134" s="65"/>
      <c r="DFX134" s="65"/>
      <c r="DFZ134" s="65"/>
      <c r="DGB134" s="65"/>
      <c r="DGD134" s="65"/>
      <c r="DGF134" s="65"/>
      <c r="DGH134" s="65"/>
      <c r="DGJ134" s="65"/>
      <c r="DGL134" s="65"/>
      <c r="DGN134" s="65"/>
      <c r="DGP134" s="65"/>
      <c r="DGR134" s="65"/>
      <c r="DGT134" s="65"/>
      <c r="DGV134" s="65"/>
      <c r="DGX134" s="65"/>
      <c r="DGZ134" s="65"/>
      <c r="DHB134" s="65"/>
      <c r="DHD134" s="65"/>
      <c r="DHF134" s="65"/>
      <c r="DHH134" s="65"/>
      <c r="DHJ134" s="65"/>
      <c r="DHL134" s="65"/>
      <c r="DHN134" s="65"/>
      <c r="DHP134" s="65"/>
      <c r="DHR134" s="65"/>
      <c r="DHT134" s="65"/>
      <c r="DHV134" s="65"/>
      <c r="DHX134" s="65"/>
      <c r="DHZ134" s="65"/>
      <c r="DIB134" s="65"/>
      <c r="DID134" s="65"/>
      <c r="DIF134" s="65"/>
      <c r="DIH134" s="65"/>
      <c r="DIJ134" s="65"/>
      <c r="DIL134" s="65"/>
      <c r="DIN134" s="65"/>
      <c r="DIP134" s="65"/>
      <c r="DIR134" s="65"/>
      <c r="DIT134" s="65"/>
      <c r="DIV134" s="65"/>
      <c r="DIX134" s="65"/>
      <c r="DIZ134" s="65"/>
      <c r="DJB134" s="65"/>
      <c r="DJD134" s="65"/>
      <c r="DJF134" s="65"/>
      <c r="DJH134" s="65"/>
      <c r="DJJ134" s="65"/>
      <c r="DJL134" s="65"/>
      <c r="DJN134" s="65"/>
      <c r="DJP134" s="65"/>
      <c r="DJR134" s="65"/>
      <c r="DJT134" s="65"/>
      <c r="DJV134" s="65"/>
      <c r="DJX134" s="65"/>
      <c r="DJZ134" s="65"/>
      <c r="DKB134" s="65"/>
      <c r="DKD134" s="65"/>
      <c r="DKF134" s="65"/>
      <c r="DKH134" s="65"/>
      <c r="DKJ134" s="65"/>
      <c r="DKL134" s="65"/>
      <c r="DKN134" s="65"/>
      <c r="DKP134" s="65"/>
      <c r="DKR134" s="65"/>
      <c r="DKT134" s="65"/>
      <c r="DKV134" s="65"/>
      <c r="DKX134" s="65"/>
      <c r="DKZ134" s="65"/>
      <c r="DLB134" s="65"/>
      <c r="DLD134" s="65"/>
      <c r="DLF134" s="65"/>
      <c r="DLH134" s="65"/>
      <c r="DLJ134" s="65"/>
      <c r="DLL134" s="65"/>
      <c r="DLN134" s="65"/>
      <c r="DLP134" s="65"/>
      <c r="DLR134" s="65"/>
      <c r="DLT134" s="65"/>
      <c r="DLV134" s="65"/>
      <c r="DLX134" s="65"/>
      <c r="DLZ134" s="65"/>
      <c r="DMB134" s="65"/>
      <c r="DMD134" s="65"/>
      <c r="DMF134" s="65"/>
      <c r="DMH134" s="65"/>
      <c r="DMJ134" s="65"/>
      <c r="DML134" s="65"/>
      <c r="DMN134" s="65"/>
      <c r="DMP134" s="65"/>
      <c r="DMR134" s="65"/>
      <c r="DMT134" s="65"/>
      <c r="DMV134" s="65"/>
      <c r="DMX134" s="65"/>
      <c r="DMZ134" s="65"/>
      <c r="DNB134" s="65"/>
      <c r="DND134" s="65"/>
      <c r="DNF134" s="65"/>
      <c r="DNH134" s="65"/>
      <c r="DNJ134" s="65"/>
      <c r="DNL134" s="65"/>
      <c r="DNN134" s="65"/>
      <c r="DNP134" s="65"/>
      <c r="DNR134" s="65"/>
      <c r="DNT134" s="65"/>
      <c r="DNV134" s="65"/>
      <c r="DNX134" s="65"/>
      <c r="DNZ134" s="65"/>
      <c r="DOB134" s="65"/>
      <c r="DOD134" s="65"/>
      <c r="DOF134" s="65"/>
      <c r="DOH134" s="65"/>
      <c r="DOJ134" s="65"/>
      <c r="DOL134" s="65"/>
      <c r="DON134" s="65"/>
      <c r="DOP134" s="65"/>
      <c r="DOR134" s="65"/>
      <c r="DOT134" s="65"/>
      <c r="DOV134" s="65"/>
      <c r="DOX134" s="65"/>
      <c r="DOZ134" s="65"/>
      <c r="DPB134" s="65"/>
      <c r="DPD134" s="65"/>
      <c r="DPF134" s="65"/>
      <c r="DPH134" s="65"/>
      <c r="DPJ134" s="65"/>
      <c r="DPL134" s="65"/>
      <c r="DPN134" s="65"/>
      <c r="DPP134" s="65"/>
      <c r="DPR134" s="65"/>
      <c r="DPT134" s="65"/>
      <c r="DPV134" s="65"/>
      <c r="DPX134" s="65"/>
      <c r="DPZ134" s="65"/>
      <c r="DQB134" s="65"/>
      <c r="DQD134" s="65"/>
      <c r="DQF134" s="65"/>
      <c r="DQH134" s="65"/>
      <c r="DQJ134" s="65"/>
      <c r="DQL134" s="65"/>
      <c r="DQN134" s="65"/>
      <c r="DQP134" s="65"/>
      <c r="DQR134" s="65"/>
      <c r="DQT134" s="65"/>
      <c r="DQV134" s="65"/>
      <c r="DQX134" s="65"/>
      <c r="DQZ134" s="65"/>
      <c r="DRB134" s="65"/>
      <c r="DRD134" s="65"/>
      <c r="DRF134" s="65"/>
      <c r="DRH134" s="65"/>
      <c r="DRJ134" s="65"/>
      <c r="DRL134" s="65"/>
      <c r="DRN134" s="65"/>
      <c r="DRP134" s="65"/>
      <c r="DRR134" s="65"/>
      <c r="DRT134" s="65"/>
      <c r="DRV134" s="65"/>
      <c r="DRX134" s="65"/>
      <c r="DRZ134" s="65"/>
      <c r="DSB134" s="65"/>
      <c r="DSD134" s="65"/>
      <c r="DSF134" s="65"/>
      <c r="DSH134" s="65"/>
      <c r="DSJ134" s="65"/>
      <c r="DSL134" s="65"/>
      <c r="DSN134" s="65"/>
      <c r="DSP134" s="65"/>
      <c r="DSR134" s="65"/>
      <c r="DST134" s="65"/>
      <c r="DSV134" s="65"/>
      <c r="DSX134" s="65"/>
      <c r="DSZ134" s="65"/>
      <c r="DTB134" s="65"/>
      <c r="DTD134" s="65"/>
      <c r="DTF134" s="65"/>
      <c r="DTH134" s="65"/>
      <c r="DTJ134" s="65"/>
      <c r="DTL134" s="65"/>
      <c r="DTN134" s="65"/>
      <c r="DTP134" s="65"/>
      <c r="DTR134" s="65"/>
      <c r="DTT134" s="65"/>
      <c r="DTV134" s="65"/>
      <c r="DTX134" s="65"/>
      <c r="DTZ134" s="65"/>
      <c r="DUB134" s="65"/>
      <c r="DUD134" s="65"/>
      <c r="DUF134" s="65"/>
      <c r="DUH134" s="65"/>
      <c r="DUJ134" s="65"/>
      <c r="DUL134" s="65"/>
      <c r="DUN134" s="65"/>
      <c r="DUP134" s="65"/>
      <c r="DUR134" s="65"/>
      <c r="DUT134" s="65"/>
      <c r="DUV134" s="65"/>
      <c r="DUX134" s="65"/>
      <c r="DUZ134" s="65"/>
      <c r="DVB134" s="65"/>
      <c r="DVD134" s="65"/>
      <c r="DVF134" s="65"/>
      <c r="DVH134" s="65"/>
      <c r="DVJ134" s="65"/>
      <c r="DVL134" s="65"/>
      <c r="DVN134" s="65"/>
      <c r="DVP134" s="65"/>
      <c r="DVR134" s="65"/>
      <c r="DVT134" s="65"/>
      <c r="DVV134" s="65"/>
      <c r="DVX134" s="65"/>
      <c r="DVZ134" s="65"/>
      <c r="DWB134" s="65"/>
      <c r="DWD134" s="65"/>
      <c r="DWF134" s="65"/>
      <c r="DWH134" s="65"/>
      <c r="DWJ134" s="65"/>
      <c r="DWL134" s="65"/>
      <c r="DWN134" s="65"/>
      <c r="DWP134" s="65"/>
      <c r="DWR134" s="65"/>
      <c r="DWT134" s="65"/>
      <c r="DWV134" s="65"/>
      <c r="DWX134" s="65"/>
      <c r="DWZ134" s="65"/>
      <c r="DXB134" s="65"/>
      <c r="DXD134" s="65"/>
      <c r="DXF134" s="65"/>
      <c r="DXH134" s="65"/>
      <c r="DXJ134" s="65"/>
      <c r="DXL134" s="65"/>
      <c r="DXN134" s="65"/>
      <c r="DXP134" s="65"/>
      <c r="DXR134" s="65"/>
      <c r="DXT134" s="65"/>
      <c r="DXV134" s="65"/>
      <c r="DXX134" s="65"/>
      <c r="DXZ134" s="65"/>
      <c r="DYB134" s="65"/>
      <c r="DYD134" s="65"/>
      <c r="DYF134" s="65"/>
      <c r="DYH134" s="65"/>
      <c r="DYJ134" s="65"/>
      <c r="DYL134" s="65"/>
      <c r="DYN134" s="65"/>
      <c r="DYP134" s="65"/>
      <c r="DYR134" s="65"/>
      <c r="DYT134" s="65"/>
      <c r="DYV134" s="65"/>
      <c r="DYX134" s="65"/>
      <c r="DYZ134" s="65"/>
      <c r="DZB134" s="65"/>
      <c r="DZD134" s="65"/>
      <c r="DZF134" s="65"/>
      <c r="DZH134" s="65"/>
      <c r="DZJ134" s="65"/>
      <c r="DZL134" s="65"/>
      <c r="DZN134" s="65"/>
      <c r="DZP134" s="65"/>
      <c r="DZR134" s="65"/>
      <c r="DZT134" s="65"/>
      <c r="DZV134" s="65"/>
      <c r="DZX134" s="65"/>
      <c r="DZZ134" s="65"/>
      <c r="EAB134" s="65"/>
      <c r="EAD134" s="65"/>
      <c r="EAF134" s="65"/>
      <c r="EAH134" s="65"/>
      <c r="EAJ134" s="65"/>
      <c r="EAL134" s="65"/>
      <c r="EAN134" s="65"/>
      <c r="EAP134" s="65"/>
      <c r="EAR134" s="65"/>
      <c r="EAT134" s="65"/>
      <c r="EAV134" s="65"/>
      <c r="EAX134" s="65"/>
      <c r="EAZ134" s="65"/>
      <c r="EBB134" s="65"/>
      <c r="EBD134" s="65"/>
      <c r="EBF134" s="65"/>
      <c r="EBH134" s="65"/>
      <c r="EBJ134" s="65"/>
      <c r="EBL134" s="65"/>
      <c r="EBN134" s="65"/>
      <c r="EBP134" s="65"/>
      <c r="EBR134" s="65"/>
      <c r="EBT134" s="65"/>
      <c r="EBV134" s="65"/>
      <c r="EBX134" s="65"/>
      <c r="EBZ134" s="65"/>
      <c r="ECB134" s="65"/>
      <c r="ECD134" s="65"/>
      <c r="ECF134" s="65"/>
      <c r="ECH134" s="65"/>
      <c r="ECJ134" s="65"/>
      <c r="ECL134" s="65"/>
      <c r="ECN134" s="65"/>
      <c r="ECP134" s="65"/>
      <c r="ECR134" s="65"/>
      <c r="ECT134" s="65"/>
      <c r="ECV134" s="65"/>
      <c r="ECX134" s="65"/>
      <c r="ECZ134" s="65"/>
      <c r="EDB134" s="65"/>
      <c r="EDD134" s="65"/>
      <c r="EDF134" s="65"/>
      <c r="EDH134" s="65"/>
      <c r="EDJ134" s="65"/>
      <c r="EDL134" s="65"/>
      <c r="EDN134" s="65"/>
      <c r="EDP134" s="65"/>
      <c r="EDR134" s="65"/>
      <c r="EDT134" s="65"/>
      <c r="EDV134" s="65"/>
      <c r="EDX134" s="65"/>
      <c r="EDZ134" s="65"/>
      <c r="EEB134" s="65"/>
      <c r="EED134" s="65"/>
      <c r="EEF134" s="65"/>
      <c r="EEH134" s="65"/>
      <c r="EEJ134" s="65"/>
      <c r="EEL134" s="65"/>
      <c r="EEN134" s="65"/>
      <c r="EEP134" s="65"/>
      <c r="EER134" s="65"/>
      <c r="EET134" s="65"/>
      <c r="EEV134" s="65"/>
      <c r="EEX134" s="65"/>
      <c r="EEZ134" s="65"/>
      <c r="EFB134" s="65"/>
      <c r="EFD134" s="65"/>
      <c r="EFF134" s="65"/>
      <c r="EFH134" s="65"/>
      <c r="EFJ134" s="65"/>
      <c r="EFL134" s="65"/>
      <c r="EFN134" s="65"/>
      <c r="EFP134" s="65"/>
      <c r="EFR134" s="65"/>
      <c r="EFT134" s="65"/>
      <c r="EFV134" s="65"/>
      <c r="EFX134" s="65"/>
      <c r="EFZ134" s="65"/>
      <c r="EGB134" s="65"/>
      <c r="EGD134" s="65"/>
      <c r="EGF134" s="65"/>
      <c r="EGH134" s="65"/>
      <c r="EGJ134" s="65"/>
      <c r="EGL134" s="65"/>
      <c r="EGN134" s="65"/>
      <c r="EGP134" s="65"/>
      <c r="EGR134" s="65"/>
      <c r="EGT134" s="65"/>
      <c r="EGV134" s="65"/>
      <c r="EGX134" s="65"/>
      <c r="EGZ134" s="65"/>
      <c r="EHB134" s="65"/>
      <c r="EHD134" s="65"/>
      <c r="EHF134" s="65"/>
      <c r="EHH134" s="65"/>
      <c r="EHJ134" s="65"/>
      <c r="EHL134" s="65"/>
      <c r="EHN134" s="65"/>
      <c r="EHP134" s="65"/>
      <c r="EHR134" s="65"/>
      <c r="EHT134" s="65"/>
      <c r="EHV134" s="65"/>
      <c r="EHX134" s="65"/>
      <c r="EHZ134" s="65"/>
      <c r="EIB134" s="65"/>
      <c r="EID134" s="65"/>
      <c r="EIF134" s="65"/>
      <c r="EIH134" s="65"/>
      <c r="EIJ134" s="65"/>
      <c r="EIL134" s="65"/>
      <c r="EIN134" s="65"/>
      <c r="EIP134" s="65"/>
      <c r="EIR134" s="65"/>
      <c r="EIT134" s="65"/>
      <c r="EIV134" s="65"/>
      <c r="EIX134" s="65"/>
      <c r="EIZ134" s="65"/>
      <c r="EJB134" s="65"/>
      <c r="EJD134" s="65"/>
      <c r="EJF134" s="65"/>
      <c r="EJH134" s="65"/>
      <c r="EJJ134" s="65"/>
      <c r="EJL134" s="65"/>
      <c r="EJN134" s="65"/>
      <c r="EJP134" s="65"/>
      <c r="EJR134" s="65"/>
      <c r="EJT134" s="65"/>
      <c r="EJV134" s="65"/>
      <c r="EJX134" s="65"/>
      <c r="EJZ134" s="65"/>
      <c r="EKB134" s="65"/>
      <c r="EKD134" s="65"/>
      <c r="EKF134" s="65"/>
      <c r="EKH134" s="65"/>
      <c r="EKJ134" s="65"/>
      <c r="EKL134" s="65"/>
      <c r="EKN134" s="65"/>
      <c r="EKP134" s="65"/>
      <c r="EKR134" s="65"/>
      <c r="EKT134" s="65"/>
      <c r="EKV134" s="65"/>
      <c r="EKX134" s="65"/>
      <c r="EKZ134" s="65"/>
      <c r="ELB134" s="65"/>
      <c r="ELD134" s="65"/>
      <c r="ELF134" s="65"/>
      <c r="ELH134" s="65"/>
      <c r="ELJ134" s="65"/>
      <c r="ELL134" s="65"/>
      <c r="ELN134" s="65"/>
      <c r="ELP134" s="65"/>
      <c r="ELR134" s="65"/>
      <c r="ELT134" s="65"/>
      <c r="ELV134" s="65"/>
      <c r="ELX134" s="65"/>
      <c r="ELZ134" s="65"/>
      <c r="EMB134" s="65"/>
      <c r="EMD134" s="65"/>
      <c r="EMF134" s="65"/>
      <c r="EMH134" s="65"/>
      <c r="EMJ134" s="65"/>
      <c r="EML134" s="65"/>
      <c r="EMN134" s="65"/>
      <c r="EMP134" s="65"/>
      <c r="EMR134" s="65"/>
      <c r="EMT134" s="65"/>
      <c r="EMV134" s="65"/>
      <c r="EMX134" s="65"/>
      <c r="EMZ134" s="65"/>
      <c r="ENB134" s="65"/>
      <c r="END134" s="65"/>
      <c r="ENF134" s="65"/>
      <c r="ENH134" s="65"/>
      <c r="ENJ134" s="65"/>
      <c r="ENL134" s="65"/>
      <c r="ENN134" s="65"/>
      <c r="ENP134" s="65"/>
      <c r="ENR134" s="65"/>
      <c r="ENT134" s="65"/>
      <c r="ENV134" s="65"/>
      <c r="ENX134" s="65"/>
      <c r="ENZ134" s="65"/>
      <c r="EOB134" s="65"/>
      <c r="EOD134" s="65"/>
      <c r="EOF134" s="65"/>
      <c r="EOH134" s="65"/>
      <c r="EOJ134" s="65"/>
      <c r="EOL134" s="65"/>
      <c r="EON134" s="65"/>
      <c r="EOP134" s="65"/>
      <c r="EOR134" s="65"/>
      <c r="EOT134" s="65"/>
      <c r="EOV134" s="65"/>
      <c r="EOX134" s="65"/>
      <c r="EOZ134" s="65"/>
      <c r="EPB134" s="65"/>
      <c r="EPD134" s="65"/>
      <c r="EPF134" s="65"/>
      <c r="EPH134" s="65"/>
      <c r="EPJ134" s="65"/>
      <c r="EPL134" s="65"/>
      <c r="EPN134" s="65"/>
      <c r="EPP134" s="65"/>
      <c r="EPR134" s="65"/>
      <c r="EPT134" s="65"/>
      <c r="EPV134" s="65"/>
      <c r="EPX134" s="65"/>
      <c r="EPZ134" s="65"/>
      <c r="EQB134" s="65"/>
      <c r="EQD134" s="65"/>
      <c r="EQF134" s="65"/>
      <c r="EQH134" s="65"/>
      <c r="EQJ134" s="65"/>
      <c r="EQL134" s="65"/>
      <c r="EQN134" s="65"/>
      <c r="EQP134" s="65"/>
      <c r="EQR134" s="65"/>
      <c r="EQT134" s="65"/>
      <c r="EQV134" s="65"/>
      <c r="EQX134" s="65"/>
      <c r="EQZ134" s="65"/>
      <c r="ERB134" s="65"/>
      <c r="ERD134" s="65"/>
      <c r="ERF134" s="65"/>
      <c r="ERH134" s="65"/>
      <c r="ERJ134" s="65"/>
      <c r="ERL134" s="65"/>
      <c r="ERN134" s="65"/>
      <c r="ERP134" s="65"/>
      <c r="ERR134" s="65"/>
      <c r="ERT134" s="65"/>
      <c r="ERV134" s="65"/>
      <c r="ERX134" s="65"/>
      <c r="ERZ134" s="65"/>
      <c r="ESB134" s="65"/>
      <c r="ESD134" s="65"/>
      <c r="ESF134" s="65"/>
      <c r="ESH134" s="65"/>
      <c r="ESJ134" s="65"/>
      <c r="ESL134" s="65"/>
      <c r="ESN134" s="65"/>
      <c r="ESP134" s="65"/>
      <c r="ESR134" s="65"/>
      <c r="EST134" s="65"/>
      <c r="ESV134" s="65"/>
      <c r="ESX134" s="65"/>
      <c r="ESZ134" s="65"/>
      <c r="ETB134" s="65"/>
      <c r="ETD134" s="65"/>
      <c r="ETF134" s="65"/>
      <c r="ETH134" s="65"/>
      <c r="ETJ134" s="65"/>
      <c r="ETL134" s="65"/>
      <c r="ETN134" s="65"/>
      <c r="ETP134" s="65"/>
      <c r="ETR134" s="65"/>
      <c r="ETT134" s="65"/>
      <c r="ETV134" s="65"/>
      <c r="ETX134" s="65"/>
      <c r="ETZ134" s="65"/>
      <c r="EUB134" s="65"/>
      <c r="EUD134" s="65"/>
      <c r="EUF134" s="65"/>
      <c r="EUH134" s="65"/>
      <c r="EUJ134" s="65"/>
      <c r="EUL134" s="65"/>
      <c r="EUN134" s="65"/>
      <c r="EUP134" s="65"/>
      <c r="EUR134" s="65"/>
      <c r="EUT134" s="65"/>
      <c r="EUV134" s="65"/>
      <c r="EUX134" s="65"/>
      <c r="EUZ134" s="65"/>
      <c r="EVB134" s="65"/>
      <c r="EVD134" s="65"/>
      <c r="EVF134" s="65"/>
      <c r="EVH134" s="65"/>
      <c r="EVJ134" s="65"/>
      <c r="EVL134" s="65"/>
      <c r="EVN134" s="65"/>
      <c r="EVP134" s="65"/>
      <c r="EVR134" s="65"/>
      <c r="EVT134" s="65"/>
      <c r="EVV134" s="65"/>
      <c r="EVX134" s="65"/>
      <c r="EVZ134" s="65"/>
      <c r="EWB134" s="65"/>
      <c r="EWD134" s="65"/>
      <c r="EWF134" s="65"/>
      <c r="EWH134" s="65"/>
      <c r="EWJ134" s="65"/>
      <c r="EWL134" s="65"/>
      <c r="EWN134" s="65"/>
      <c r="EWP134" s="65"/>
      <c r="EWR134" s="65"/>
      <c r="EWT134" s="65"/>
      <c r="EWV134" s="65"/>
      <c r="EWX134" s="65"/>
      <c r="EWZ134" s="65"/>
      <c r="EXB134" s="65"/>
      <c r="EXD134" s="65"/>
      <c r="EXF134" s="65"/>
      <c r="EXH134" s="65"/>
      <c r="EXJ134" s="65"/>
      <c r="EXL134" s="65"/>
      <c r="EXN134" s="65"/>
      <c r="EXP134" s="65"/>
      <c r="EXR134" s="65"/>
      <c r="EXT134" s="65"/>
      <c r="EXV134" s="65"/>
      <c r="EXX134" s="65"/>
      <c r="EXZ134" s="65"/>
      <c r="EYB134" s="65"/>
      <c r="EYD134" s="65"/>
      <c r="EYF134" s="65"/>
      <c r="EYH134" s="65"/>
      <c r="EYJ134" s="65"/>
      <c r="EYL134" s="65"/>
      <c r="EYN134" s="65"/>
      <c r="EYP134" s="65"/>
      <c r="EYR134" s="65"/>
      <c r="EYT134" s="65"/>
      <c r="EYV134" s="65"/>
      <c r="EYX134" s="65"/>
      <c r="EYZ134" s="65"/>
      <c r="EZB134" s="65"/>
      <c r="EZD134" s="65"/>
      <c r="EZF134" s="65"/>
      <c r="EZH134" s="65"/>
      <c r="EZJ134" s="65"/>
      <c r="EZL134" s="65"/>
      <c r="EZN134" s="65"/>
      <c r="EZP134" s="65"/>
      <c r="EZR134" s="65"/>
      <c r="EZT134" s="65"/>
      <c r="EZV134" s="65"/>
      <c r="EZX134" s="65"/>
      <c r="EZZ134" s="65"/>
      <c r="FAB134" s="65"/>
      <c r="FAD134" s="65"/>
      <c r="FAF134" s="65"/>
      <c r="FAH134" s="65"/>
      <c r="FAJ134" s="65"/>
      <c r="FAL134" s="65"/>
      <c r="FAN134" s="65"/>
      <c r="FAP134" s="65"/>
      <c r="FAR134" s="65"/>
      <c r="FAT134" s="65"/>
      <c r="FAV134" s="65"/>
      <c r="FAX134" s="65"/>
      <c r="FAZ134" s="65"/>
      <c r="FBB134" s="65"/>
      <c r="FBD134" s="65"/>
      <c r="FBF134" s="65"/>
      <c r="FBH134" s="65"/>
      <c r="FBJ134" s="65"/>
      <c r="FBL134" s="65"/>
      <c r="FBN134" s="65"/>
      <c r="FBP134" s="65"/>
      <c r="FBR134" s="65"/>
      <c r="FBT134" s="65"/>
      <c r="FBV134" s="65"/>
      <c r="FBX134" s="65"/>
      <c r="FBZ134" s="65"/>
      <c r="FCB134" s="65"/>
      <c r="FCD134" s="65"/>
      <c r="FCF134" s="65"/>
      <c r="FCH134" s="65"/>
      <c r="FCJ134" s="65"/>
      <c r="FCL134" s="65"/>
      <c r="FCN134" s="65"/>
      <c r="FCP134" s="65"/>
      <c r="FCR134" s="65"/>
      <c r="FCT134" s="65"/>
      <c r="FCV134" s="65"/>
      <c r="FCX134" s="65"/>
      <c r="FCZ134" s="65"/>
      <c r="FDB134" s="65"/>
      <c r="FDD134" s="65"/>
      <c r="FDF134" s="65"/>
      <c r="FDH134" s="65"/>
      <c r="FDJ134" s="65"/>
      <c r="FDL134" s="65"/>
      <c r="FDN134" s="65"/>
      <c r="FDP134" s="65"/>
      <c r="FDR134" s="65"/>
      <c r="FDT134" s="65"/>
      <c r="FDV134" s="65"/>
      <c r="FDX134" s="65"/>
      <c r="FDZ134" s="65"/>
      <c r="FEB134" s="65"/>
      <c r="FED134" s="65"/>
      <c r="FEF134" s="65"/>
      <c r="FEH134" s="65"/>
      <c r="FEJ134" s="65"/>
      <c r="FEL134" s="65"/>
      <c r="FEN134" s="65"/>
      <c r="FEP134" s="65"/>
      <c r="FER134" s="65"/>
      <c r="FET134" s="65"/>
      <c r="FEV134" s="65"/>
      <c r="FEX134" s="65"/>
      <c r="FEZ134" s="65"/>
      <c r="FFB134" s="65"/>
      <c r="FFD134" s="65"/>
      <c r="FFF134" s="65"/>
      <c r="FFH134" s="65"/>
      <c r="FFJ134" s="65"/>
      <c r="FFL134" s="65"/>
      <c r="FFN134" s="65"/>
      <c r="FFP134" s="65"/>
      <c r="FFR134" s="65"/>
      <c r="FFT134" s="65"/>
      <c r="FFV134" s="65"/>
      <c r="FFX134" s="65"/>
      <c r="FFZ134" s="65"/>
      <c r="FGB134" s="65"/>
      <c r="FGD134" s="65"/>
      <c r="FGF134" s="65"/>
      <c r="FGH134" s="65"/>
      <c r="FGJ134" s="65"/>
      <c r="FGL134" s="65"/>
      <c r="FGN134" s="65"/>
      <c r="FGP134" s="65"/>
      <c r="FGR134" s="65"/>
      <c r="FGT134" s="65"/>
      <c r="FGV134" s="65"/>
      <c r="FGX134" s="65"/>
      <c r="FGZ134" s="65"/>
      <c r="FHB134" s="65"/>
      <c r="FHD134" s="65"/>
      <c r="FHF134" s="65"/>
      <c r="FHH134" s="65"/>
      <c r="FHJ134" s="65"/>
      <c r="FHL134" s="65"/>
      <c r="FHN134" s="65"/>
      <c r="FHP134" s="65"/>
      <c r="FHR134" s="65"/>
      <c r="FHT134" s="65"/>
      <c r="FHV134" s="65"/>
      <c r="FHX134" s="65"/>
      <c r="FHZ134" s="65"/>
      <c r="FIB134" s="65"/>
      <c r="FID134" s="65"/>
      <c r="FIF134" s="65"/>
      <c r="FIH134" s="65"/>
      <c r="FIJ134" s="65"/>
      <c r="FIL134" s="65"/>
      <c r="FIN134" s="65"/>
      <c r="FIP134" s="65"/>
      <c r="FIR134" s="65"/>
      <c r="FIT134" s="65"/>
      <c r="FIV134" s="65"/>
      <c r="FIX134" s="65"/>
      <c r="FIZ134" s="65"/>
      <c r="FJB134" s="65"/>
      <c r="FJD134" s="65"/>
      <c r="FJF134" s="65"/>
      <c r="FJH134" s="65"/>
      <c r="FJJ134" s="65"/>
      <c r="FJL134" s="65"/>
      <c r="FJN134" s="65"/>
      <c r="FJP134" s="65"/>
      <c r="FJR134" s="65"/>
      <c r="FJT134" s="65"/>
      <c r="FJV134" s="65"/>
      <c r="FJX134" s="65"/>
      <c r="FJZ134" s="65"/>
      <c r="FKB134" s="65"/>
      <c r="FKD134" s="65"/>
      <c r="FKF134" s="65"/>
      <c r="FKH134" s="65"/>
      <c r="FKJ134" s="65"/>
      <c r="FKL134" s="65"/>
      <c r="FKN134" s="65"/>
      <c r="FKP134" s="65"/>
      <c r="FKR134" s="65"/>
      <c r="FKT134" s="65"/>
      <c r="FKV134" s="65"/>
      <c r="FKX134" s="65"/>
      <c r="FKZ134" s="65"/>
      <c r="FLB134" s="65"/>
      <c r="FLD134" s="65"/>
      <c r="FLF134" s="65"/>
      <c r="FLH134" s="65"/>
      <c r="FLJ134" s="65"/>
      <c r="FLL134" s="65"/>
      <c r="FLN134" s="65"/>
      <c r="FLP134" s="65"/>
      <c r="FLR134" s="65"/>
      <c r="FLT134" s="65"/>
      <c r="FLV134" s="65"/>
      <c r="FLX134" s="65"/>
      <c r="FLZ134" s="65"/>
      <c r="FMB134" s="65"/>
      <c r="FMD134" s="65"/>
      <c r="FMF134" s="65"/>
      <c r="FMH134" s="65"/>
      <c r="FMJ134" s="65"/>
      <c r="FML134" s="65"/>
      <c r="FMN134" s="65"/>
      <c r="FMP134" s="65"/>
      <c r="FMR134" s="65"/>
      <c r="FMT134" s="65"/>
      <c r="FMV134" s="65"/>
      <c r="FMX134" s="65"/>
      <c r="FMZ134" s="65"/>
      <c r="FNB134" s="65"/>
      <c r="FND134" s="65"/>
      <c r="FNF134" s="65"/>
      <c r="FNH134" s="65"/>
      <c r="FNJ134" s="65"/>
      <c r="FNL134" s="65"/>
      <c r="FNN134" s="65"/>
      <c r="FNP134" s="65"/>
      <c r="FNR134" s="65"/>
      <c r="FNT134" s="65"/>
      <c r="FNV134" s="65"/>
      <c r="FNX134" s="65"/>
      <c r="FNZ134" s="65"/>
      <c r="FOB134" s="65"/>
      <c r="FOD134" s="65"/>
      <c r="FOF134" s="65"/>
      <c r="FOH134" s="65"/>
      <c r="FOJ134" s="65"/>
      <c r="FOL134" s="65"/>
      <c r="FON134" s="65"/>
      <c r="FOP134" s="65"/>
      <c r="FOR134" s="65"/>
      <c r="FOT134" s="65"/>
      <c r="FOV134" s="65"/>
      <c r="FOX134" s="65"/>
      <c r="FOZ134" s="65"/>
      <c r="FPB134" s="65"/>
      <c r="FPD134" s="65"/>
      <c r="FPF134" s="65"/>
      <c r="FPH134" s="65"/>
      <c r="FPJ134" s="65"/>
      <c r="FPL134" s="65"/>
      <c r="FPN134" s="65"/>
      <c r="FPP134" s="65"/>
      <c r="FPR134" s="65"/>
      <c r="FPT134" s="65"/>
      <c r="FPV134" s="65"/>
      <c r="FPX134" s="65"/>
      <c r="FPZ134" s="65"/>
      <c r="FQB134" s="65"/>
      <c r="FQD134" s="65"/>
      <c r="FQF134" s="65"/>
      <c r="FQH134" s="65"/>
      <c r="FQJ134" s="65"/>
      <c r="FQL134" s="65"/>
      <c r="FQN134" s="65"/>
      <c r="FQP134" s="65"/>
      <c r="FQR134" s="65"/>
      <c r="FQT134" s="65"/>
      <c r="FQV134" s="65"/>
      <c r="FQX134" s="65"/>
      <c r="FQZ134" s="65"/>
      <c r="FRB134" s="65"/>
      <c r="FRD134" s="65"/>
      <c r="FRF134" s="65"/>
      <c r="FRH134" s="65"/>
      <c r="FRJ134" s="65"/>
      <c r="FRL134" s="65"/>
      <c r="FRN134" s="65"/>
      <c r="FRP134" s="65"/>
      <c r="FRR134" s="65"/>
      <c r="FRT134" s="65"/>
      <c r="FRV134" s="65"/>
      <c r="FRX134" s="65"/>
      <c r="FRZ134" s="65"/>
      <c r="FSB134" s="65"/>
      <c r="FSD134" s="65"/>
      <c r="FSF134" s="65"/>
      <c r="FSH134" s="65"/>
      <c r="FSJ134" s="65"/>
      <c r="FSL134" s="65"/>
      <c r="FSN134" s="65"/>
      <c r="FSP134" s="65"/>
      <c r="FSR134" s="65"/>
      <c r="FST134" s="65"/>
      <c r="FSV134" s="65"/>
      <c r="FSX134" s="65"/>
      <c r="FSZ134" s="65"/>
      <c r="FTB134" s="65"/>
      <c r="FTD134" s="65"/>
      <c r="FTF134" s="65"/>
      <c r="FTH134" s="65"/>
      <c r="FTJ134" s="65"/>
      <c r="FTL134" s="65"/>
      <c r="FTN134" s="65"/>
      <c r="FTP134" s="65"/>
      <c r="FTR134" s="65"/>
      <c r="FTT134" s="65"/>
      <c r="FTV134" s="65"/>
      <c r="FTX134" s="65"/>
      <c r="FTZ134" s="65"/>
      <c r="FUB134" s="65"/>
      <c r="FUD134" s="65"/>
      <c r="FUF134" s="65"/>
      <c r="FUH134" s="65"/>
      <c r="FUJ134" s="65"/>
      <c r="FUL134" s="65"/>
      <c r="FUN134" s="65"/>
      <c r="FUP134" s="65"/>
      <c r="FUR134" s="65"/>
      <c r="FUT134" s="65"/>
      <c r="FUV134" s="65"/>
      <c r="FUX134" s="65"/>
      <c r="FUZ134" s="65"/>
      <c r="FVB134" s="65"/>
      <c r="FVD134" s="65"/>
      <c r="FVF134" s="65"/>
      <c r="FVH134" s="65"/>
      <c r="FVJ134" s="65"/>
      <c r="FVL134" s="65"/>
      <c r="FVN134" s="65"/>
      <c r="FVP134" s="65"/>
      <c r="FVR134" s="65"/>
      <c r="FVT134" s="65"/>
      <c r="FVV134" s="65"/>
      <c r="FVX134" s="65"/>
      <c r="FVZ134" s="65"/>
      <c r="FWB134" s="65"/>
      <c r="FWD134" s="65"/>
      <c r="FWF134" s="65"/>
      <c r="FWH134" s="65"/>
      <c r="FWJ134" s="65"/>
      <c r="FWL134" s="65"/>
      <c r="FWN134" s="65"/>
      <c r="FWP134" s="65"/>
      <c r="FWR134" s="65"/>
      <c r="FWT134" s="65"/>
      <c r="FWV134" s="65"/>
      <c r="FWX134" s="65"/>
      <c r="FWZ134" s="65"/>
      <c r="FXB134" s="65"/>
      <c r="FXD134" s="65"/>
      <c r="FXF134" s="65"/>
      <c r="FXH134" s="65"/>
      <c r="FXJ134" s="65"/>
      <c r="FXL134" s="65"/>
      <c r="FXN134" s="65"/>
      <c r="FXP134" s="65"/>
      <c r="FXR134" s="65"/>
      <c r="FXT134" s="65"/>
      <c r="FXV134" s="65"/>
      <c r="FXX134" s="65"/>
      <c r="FXZ134" s="65"/>
      <c r="FYB134" s="65"/>
      <c r="FYD134" s="65"/>
      <c r="FYF134" s="65"/>
      <c r="FYH134" s="65"/>
      <c r="FYJ134" s="65"/>
      <c r="FYL134" s="65"/>
      <c r="FYN134" s="65"/>
      <c r="FYP134" s="65"/>
      <c r="FYR134" s="65"/>
      <c r="FYT134" s="65"/>
      <c r="FYV134" s="65"/>
      <c r="FYX134" s="65"/>
      <c r="FYZ134" s="65"/>
      <c r="FZB134" s="65"/>
      <c r="FZD134" s="65"/>
      <c r="FZF134" s="65"/>
      <c r="FZH134" s="65"/>
      <c r="FZJ134" s="65"/>
      <c r="FZL134" s="65"/>
      <c r="FZN134" s="65"/>
      <c r="FZP134" s="65"/>
      <c r="FZR134" s="65"/>
      <c r="FZT134" s="65"/>
      <c r="FZV134" s="65"/>
      <c r="FZX134" s="65"/>
      <c r="FZZ134" s="65"/>
      <c r="GAB134" s="65"/>
      <c r="GAD134" s="65"/>
      <c r="GAF134" s="65"/>
      <c r="GAH134" s="65"/>
      <c r="GAJ134" s="65"/>
      <c r="GAL134" s="65"/>
      <c r="GAN134" s="65"/>
      <c r="GAP134" s="65"/>
      <c r="GAR134" s="65"/>
      <c r="GAT134" s="65"/>
      <c r="GAV134" s="65"/>
      <c r="GAX134" s="65"/>
      <c r="GAZ134" s="65"/>
      <c r="GBB134" s="65"/>
      <c r="GBD134" s="65"/>
      <c r="GBF134" s="65"/>
      <c r="GBH134" s="65"/>
      <c r="GBJ134" s="65"/>
      <c r="GBL134" s="65"/>
      <c r="GBN134" s="65"/>
      <c r="GBP134" s="65"/>
      <c r="GBR134" s="65"/>
      <c r="GBT134" s="65"/>
      <c r="GBV134" s="65"/>
      <c r="GBX134" s="65"/>
      <c r="GBZ134" s="65"/>
      <c r="GCB134" s="65"/>
      <c r="GCD134" s="65"/>
      <c r="GCF134" s="65"/>
      <c r="GCH134" s="65"/>
      <c r="GCJ134" s="65"/>
      <c r="GCL134" s="65"/>
      <c r="GCN134" s="65"/>
      <c r="GCP134" s="65"/>
      <c r="GCR134" s="65"/>
      <c r="GCT134" s="65"/>
      <c r="GCV134" s="65"/>
      <c r="GCX134" s="65"/>
      <c r="GCZ134" s="65"/>
      <c r="GDB134" s="65"/>
      <c r="GDD134" s="65"/>
      <c r="GDF134" s="65"/>
      <c r="GDH134" s="65"/>
      <c r="GDJ134" s="65"/>
      <c r="GDL134" s="65"/>
      <c r="GDN134" s="65"/>
      <c r="GDP134" s="65"/>
      <c r="GDR134" s="65"/>
      <c r="GDT134" s="65"/>
      <c r="GDV134" s="65"/>
      <c r="GDX134" s="65"/>
      <c r="GDZ134" s="65"/>
      <c r="GEB134" s="65"/>
      <c r="GED134" s="65"/>
      <c r="GEF134" s="65"/>
      <c r="GEH134" s="65"/>
      <c r="GEJ134" s="65"/>
      <c r="GEL134" s="65"/>
      <c r="GEN134" s="65"/>
      <c r="GEP134" s="65"/>
      <c r="GER134" s="65"/>
      <c r="GET134" s="65"/>
      <c r="GEV134" s="65"/>
      <c r="GEX134" s="65"/>
      <c r="GEZ134" s="65"/>
      <c r="GFB134" s="65"/>
      <c r="GFD134" s="65"/>
      <c r="GFF134" s="65"/>
      <c r="GFH134" s="65"/>
      <c r="GFJ134" s="65"/>
      <c r="GFL134" s="65"/>
      <c r="GFN134" s="65"/>
      <c r="GFP134" s="65"/>
      <c r="GFR134" s="65"/>
      <c r="GFT134" s="65"/>
      <c r="GFV134" s="65"/>
      <c r="GFX134" s="65"/>
      <c r="GFZ134" s="65"/>
      <c r="GGB134" s="65"/>
      <c r="GGD134" s="65"/>
      <c r="GGF134" s="65"/>
      <c r="GGH134" s="65"/>
      <c r="GGJ134" s="65"/>
      <c r="GGL134" s="65"/>
      <c r="GGN134" s="65"/>
      <c r="GGP134" s="65"/>
      <c r="GGR134" s="65"/>
      <c r="GGT134" s="65"/>
      <c r="GGV134" s="65"/>
      <c r="GGX134" s="65"/>
      <c r="GGZ134" s="65"/>
      <c r="GHB134" s="65"/>
      <c r="GHD134" s="65"/>
      <c r="GHF134" s="65"/>
      <c r="GHH134" s="65"/>
      <c r="GHJ134" s="65"/>
      <c r="GHL134" s="65"/>
      <c r="GHN134" s="65"/>
      <c r="GHP134" s="65"/>
      <c r="GHR134" s="65"/>
      <c r="GHT134" s="65"/>
      <c r="GHV134" s="65"/>
      <c r="GHX134" s="65"/>
      <c r="GHZ134" s="65"/>
      <c r="GIB134" s="65"/>
      <c r="GID134" s="65"/>
      <c r="GIF134" s="65"/>
      <c r="GIH134" s="65"/>
      <c r="GIJ134" s="65"/>
      <c r="GIL134" s="65"/>
      <c r="GIN134" s="65"/>
      <c r="GIP134" s="65"/>
      <c r="GIR134" s="65"/>
      <c r="GIT134" s="65"/>
      <c r="GIV134" s="65"/>
      <c r="GIX134" s="65"/>
      <c r="GIZ134" s="65"/>
      <c r="GJB134" s="65"/>
      <c r="GJD134" s="65"/>
      <c r="GJF134" s="65"/>
      <c r="GJH134" s="65"/>
      <c r="GJJ134" s="65"/>
      <c r="GJL134" s="65"/>
      <c r="GJN134" s="65"/>
      <c r="GJP134" s="65"/>
      <c r="GJR134" s="65"/>
      <c r="GJT134" s="65"/>
      <c r="GJV134" s="65"/>
      <c r="GJX134" s="65"/>
      <c r="GJZ134" s="65"/>
      <c r="GKB134" s="65"/>
      <c r="GKD134" s="65"/>
      <c r="GKF134" s="65"/>
      <c r="GKH134" s="65"/>
      <c r="GKJ134" s="65"/>
      <c r="GKL134" s="65"/>
      <c r="GKN134" s="65"/>
      <c r="GKP134" s="65"/>
      <c r="GKR134" s="65"/>
      <c r="GKT134" s="65"/>
      <c r="GKV134" s="65"/>
      <c r="GKX134" s="65"/>
      <c r="GKZ134" s="65"/>
      <c r="GLB134" s="65"/>
      <c r="GLD134" s="65"/>
      <c r="GLF134" s="65"/>
      <c r="GLH134" s="65"/>
      <c r="GLJ134" s="65"/>
      <c r="GLL134" s="65"/>
      <c r="GLN134" s="65"/>
      <c r="GLP134" s="65"/>
      <c r="GLR134" s="65"/>
      <c r="GLT134" s="65"/>
      <c r="GLV134" s="65"/>
      <c r="GLX134" s="65"/>
      <c r="GLZ134" s="65"/>
      <c r="GMB134" s="65"/>
      <c r="GMD134" s="65"/>
      <c r="GMF134" s="65"/>
      <c r="GMH134" s="65"/>
      <c r="GMJ134" s="65"/>
      <c r="GML134" s="65"/>
      <c r="GMN134" s="65"/>
      <c r="GMP134" s="65"/>
      <c r="GMR134" s="65"/>
      <c r="GMT134" s="65"/>
      <c r="GMV134" s="65"/>
      <c r="GMX134" s="65"/>
      <c r="GMZ134" s="65"/>
      <c r="GNB134" s="65"/>
      <c r="GND134" s="65"/>
      <c r="GNF134" s="65"/>
      <c r="GNH134" s="65"/>
      <c r="GNJ134" s="65"/>
      <c r="GNL134" s="65"/>
      <c r="GNN134" s="65"/>
      <c r="GNP134" s="65"/>
      <c r="GNR134" s="65"/>
      <c r="GNT134" s="65"/>
      <c r="GNV134" s="65"/>
      <c r="GNX134" s="65"/>
      <c r="GNZ134" s="65"/>
      <c r="GOB134" s="65"/>
      <c r="GOD134" s="65"/>
      <c r="GOF134" s="65"/>
      <c r="GOH134" s="65"/>
      <c r="GOJ134" s="65"/>
      <c r="GOL134" s="65"/>
      <c r="GON134" s="65"/>
      <c r="GOP134" s="65"/>
      <c r="GOR134" s="65"/>
      <c r="GOT134" s="65"/>
      <c r="GOV134" s="65"/>
      <c r="GOX134" s="65"/>
      <c r="GOZ134" s="65"/>
      <c r="GPB134" s="65"/>
      <c r="GPD134" s="65"/>
      <c r="GPF134" s="65"/>
      <c r="GPH134" s="65"/>
      <c r="GPJ134" s="65"/>
      <c r="GPL134" s="65"/>
      <c r="GPN134" s="65"/>
      <c r="GPP134" s="65"/>
      <c r="GPR134" s="65"/>
      <c r="GPT134" s="65"/>
      <c r="GPV134" s="65"/>
      <c r="GPX134" s="65"/>
      <c r="GPZ134" s="65"/>
      <c r="GQB134" s="65"/>
      <c r="GQD134" s="65"/>
      <c r="GQF134" s="65"/>
      <c r="GQH134" s="65"/>
      <c r="GQJ134" s="65"/>
      <c r="GQL134" s="65"/>
      <c r="GQN134" s="65"/>
      <c r="GQP134" s="65"/>
      <c r="GQR134" s="65"/>
      <c r="GQT134" s="65"/>
      <c r="GQV134" s="65"/>
      <c r="GQX134" s="65"/>
      <c r="GQZ134" s="65"/>
      <c r="GRB134" s="65"/>
      <c r="GRD134" s="65"/>
      <c r="GRF134" s="65"/>
      <c r="GRH134" s="65"/>
      <c r="GRJ134" s="65"/>
      <c r="GRL134" s="65"/>
      <c r="GRN134" s="65"/>
      <c r="GRP134" s="65"/>
      <c r="GRR134" s="65"/>
      <c r="GRT134" s="65"/>
      <c r="GRV134" s="65"/>
      <c r="GRX134" s="65"/>
      <c r="GRZ134" s="65"/>
      <c r="GSB134" s="65"/>
      <c r="GSD134" s="65"/>
      <c r="GSF134" s="65"/>
      <c r="GSH134" s="65"/>
      <c r="GSJ134" s="65"/>
      <c r="GSL134" s="65"/>
      <c r="GSN134" s="65"/>
      <c r="GSP134" s="65"/>
      <c r="GSR134" s="65"/>
      <c r="GST134" s="65"/>
      <c r="GSV134" s="65"/>
      <c r="GSX134" s="65"/>
      <c r="GSZ134" s="65"/>
      <c r="GTB134" s="65"/>
      <c r="GTD134" s="65"/>
      <c r="GTF134" s="65"/>
      <c r="GTH134" s="65"/>
      <c r="GTJ134" s="65"/>
      <c r="GTL134" s="65"/>
      <c r="GTN134" s="65"/>
      <c r="GTP134" s="65"/>
      <c r="GTR134" s="65"/>
      <c r="GTT134" s="65"/>
      <c r="GTV134" s="65"/>
      <c r="GTX134" s="65"/>
      <c r="GTZ134" s="65"/>
      <c r="GUB134" s="65"/>
      <c r="GUD134" s="65"/>
      <c r="GUF134" s="65"/>
      <c r="GUH134" s="65"/>
      <c r="GUJ134" s="65"/>
      <c r="GUL134" s="65"/>
      <c r="GUN134" s="65"/>
      <c r="GUP134" s="65"/>
      <c r="GUR134" s="65"/>
      <c r="GUT134" s="65"/>
      <c r="GUV134" s="65"/>
      <c r="GUX134" s="65"/>
      <c r="GUZ134" s="65"/>
      <c r="GVB134" s="65"/>
      <c r="GVD134" s="65"/>
      <c r="GVF134" s="65"/>
      <c r="GVH134" s="65"/>
      <c r="GVJ134" s="65"/>
      <c r="GVL134" s="65"/>
      <c r="GVN134" s="65"/>
      <c r="GVP134" s="65"/>
      <c r="GVR134" s="65"/>
      <c r="GVT134" s="65"/>
      <c r="GVV134" s="65"/>
      <c r="GVX134" s="65"/>
      <c r="GVZ134" s="65"/>
      <c r="GWB134" s="65"/>
      <c r="GWD134" s="65"/>
      <c r="GWF134" s="65"/>
      <c r="GWH134" s="65"/>
      <c r="GWJ134" s="65"/>
      <c r="GWL134" s="65"/>
      <c r="GWN134" s="65"/>
      <c r="GWP134" s="65"/>
      <c r="GWR134" s="65"/>
      <c r="GWT134" s="65"/>
      <c r="GWV134" s="65"/>
      <c r="GWX134" s="65"/>
      <c r="GWZ134" s="65"/>
      <c r="GXB134" s="65"/>
      <c r="GXD134" s="65"/>
      <c r="GXF134" s="65"/>
      <c r="GXH134" s="65"/>
      <c r="GXJ134" s="65"/>
      <c r="GXL134" s="65"/>
      <c r="GXN134" s="65"/>
      <c r="GXP134" s="65"/>
      <c r="GXR134" s="65"/>
      <c r="GXT134" s="65"/>
      <c r="GXV134" s="65"/>
      <c r="GXX134" s="65"/>
      <c r="GXZ134" s="65"/>
      <c r="GYB134" s="65"/>
      <c r="GYD134" s="65"/>
      <c r="GYF134" s="65"/>
      <c r="GYH134" s="65"/>
      <c r="GYJ134" s="65"/>
      <c r="GYL134" s="65"/>
      <c r="GYN134" s="65"/>
      <c r="GYP134" s="65"/>
      <c r="GYR134" s="65"/>
      <c r="GYT134" s="65"/>
      <c r="GYV134" s="65"/>
      <c r="GYX134" s="65"/>
      <c r="GYZ134" s="65"/>
      <c r="GZB134" s="65"/>
      <c r="GZD134" s="65"/>
      <c r="GZF134" s="65"/>
      <c r="GZH134" s="65"/>
      <c r="GZJ134" s="65"/>
      <c r="GZL134" s="65"/>
      <c r="GZN134" s="65"/>
      <c r="GZP134" s="65"/>
      <c r="GZR134" s="65"/>
      <c r="GZT134" s="65"/>
      <c r="GZV134" s="65"/>
      <c r="GZX134" s="65"/>
      <c r="GZZ134" s="65"/>
      <c r="HAB134" s="65"/>
      <c r="HAD134" s="65"/>
      <c r="HAF134" s="65"/>
      <c r="HAH134" s="65"/>
      <c r="HAJ134" s="65"/>
      <c r="HAL134" s="65"/>
      <c r="HAN134" s="65"/>
      <c r="HAP134" s="65"/>
      <c r="HAR134" s="65"/>
      <c r="HAT134" s="65"/>
      <c r="HAV134" s="65"/>
      <c r="HAX134" s="65"/>
      <c r="HAZ134" s="65"/>
      <c r="HBB134" s="65"/>
      <c r="HBD134" s="65"/>
      <c r="HBF134" s="65"/>
      <c r="HBH134" s="65"/>
      <c r="HBJ134" s="65"/>
      <c r="HBL134" s="65"/>
      <c r="HBN134" s="65"/>
      <c r="HBP134" s="65"/>
      <c r="HBR134" s="65"/>
      <c r="HBT134" s="65"/>
      <c r="HBV134" s="65"/>
      <c r="HBX134" s="65"/>
      <c r="HBZ134" s="65"/>
      <c r="HCB134" s="65"/>
      <c r="HCD134" s="65"/>
      <c r="HCF134" s="65"/>
      <c r="HCH134" s="65"/>
      <c r="HCJ134" s="65"/>
      <c r="HCL134" s="65"/>
      <c r="HCN134" s="65"/>
      <c r="HCP134" s="65"/>
      <c r="HCR134" s="65"/>
      <c r="HCT134" s="65"/>
      <c r="HCV134" s="65"/>
      <c r="HCX134" s="65"/>
      <c r="HCZ134" s="65"/>
      <c r="HDB134" s="65"/>
      <c r="HDD134" s="65"/>
      <c r="HDF134" s="65"/>
      <c r="HDH134" s="65"/>
      <c r="HDJ134" s="65"/>
      <c r="HDL134" s="65"/>
      <c r="HDN134" s="65"/>
      <c r="HDP134" s="65"/>
      <c r="HDR134" s="65"/>
      <c r="HDT134" s="65"/>
      <c r="HDV134" s="65"/>
      <c r="HDX134" s="65"/>
      <c r="HDZ134" s="65"/>
      <c r="HEB134" s="65"/>
      <c r="HED134" s="65"/>
      <c r="HEF134" s="65"/>
      <c r="HEH134" s="65"/>
      <c r="HEJ134" s="65"/>
      <c r="HEL134" s="65"/>
      <c r="HEN134" s="65"/>
      <c r="HEP134" s="65"/>
      <c r="HER134" s="65"/>
      <c r="HET134" s="65"/>
      <c r="HEV134" s="65"/>
      <c r="HEX134" s="65"/>
      <c r="HEZ134" s="65"/>
      <c r="HFB134" s="65"/>
      <c r="HFD134" s="65"/>
      <c r="HFF134" s="65"/>
      <c r="HFH134" s="65"/>
      <c r="HFJ134" s="65"/>
      <c r="HFL134" s="65"/>
      <c r="HFN134" s="65"/>
      <c r="HFP134" s="65"/>
      <c r="HFR134" s="65"/>
      <c r="HFT134" s="65"/>
      <c r="HFV134" s="65"/>
      <c r="HFX134" s="65"/>
      <c r="HFZ134" s="65"/>
      <c r="HGB134" s="65"/>
      <c r="HGD134" s="65"/>
      <c r="HGF134" s="65"/>
      <c r="HGH134" s="65"/>
      <c r="HGJ134" s="65"/>
      <c r="HGL134" s="65"/>
      <c r="HGN134" s="65"/>
      <c r="HGP134" s="65"/>
      <c r="HGR134" s="65"/>
      <c r="HGT134" s="65"/>
      <c r="HGV134" s="65"/>
      <c r="HGX134" s="65"/>
      <c r="HGZ134" s="65"/>
      <c r="HHB134" s="65"/>
      <c r="HHD134" s="65"/>
      <c r="HHF134" s="65"/>
      <c r="HHH134" s="65"/>
      <c r="HHJ134" s="65"/>
      <c r="HHL134" s="65"/>
      <c r="HHN134" s="65"/>
      <c r="HHP134" s="65"/>
      <c r="HHR134" s="65"/>
      <c r="HHT134" s="65"/>
      <c r="HHV134" s="65"/>
      <c r="HHX134" s="65"/>
      <c r="HHZ134" s="65"/>
      <c r="HIB134" s="65"/>
      <c r="HID134" s="65"/>
      <c r="HIF134" s="65"/>
      <c r="HIH134" s="65"/>
      <c r="HIJ134" s="65"/>
      <c r="HIL134" s="65"/>
      <c r="HIN134" s="65"/>
      <c r="HIP134" s="65"/>
      <c r="HIR134" s="65"/>
      <c r="HIT134" s="65"/>
      <c r="HIV134" s="65"/>
      <c r="HIX134" s="65"/>
      <c r="HIZ134" s="65"/>
      <c r="HJB134" s="65"/>
      <c r="HJD134" s="65"/>
      <c r="HJF134" s="65"/>
      <c r="HJH134" s="65"/>
      <c r="HJJ134" s="65"/>
      <c r="HJL134" s="65"/>
      <c r="HJN134" s="65"/>
      <c r="HJP134" s="65"/>
      <c r="HJR134" s="65"/>
      <c r="HJT134" s="65"/>
      <c r="HJV134" s="65"/>
      <c r="HJX134" s="65"/>
      <c r="HJZ134" s="65"/>
      <c r="HKB134" s="65"/>
      <c r="HKD134" s="65"/>
      <c r="HKF134" s="65"/>
      <c r="HKH134" s="65"/>
      <c r="HKJ134" s="65"/>
      <c r="HKL134" s="65"/>
      <c r="HKN134" s="65"/>
      <c r="HKP134" s="65"/>
      <c r="HKR134" s="65"/>
      <c r="HKT134" s="65"/>
      <c r="HKV134" s="65"/>
      <c r="HKX134" s="65"/>
      <c r="HKZ134" s="65"/>
      <c r="HLB134" s="65"/>
      <c r="HLD134" s="65"/>
      <c r="HLF134" s="65"/>
      <c r="HLH134" s="65"/>
      <c r="HLJ134" s="65"/>
      <c r="HLL134" s="65"/>
      <c r="HLN134" s="65"/>
      <c r="HLP134" s="65"/>
      <c r="HLR134" s="65"/>
      <c r="HLT134" s="65"/>
      <c r="HLV134" s="65"/>
      <c r="HLX134" s="65"/>
      <c r="HLZ134" s="65"/>
      <c r="HMB134" s="65"/>
      <c r="HMD134" s="65"/>
      <c r="HMF134" s="65"/>
      <c r="HMH134" s="65"/>
      <c r="HMJ134" s="65"/>
      <c r="HML134" s="65"/>
      <c r="HMN134" s="65"/>
      <c r="HMP134" s="65"/>
      <c r="HMR134" s="65"/>
      <c r="HMT134" s="65"/>
      <c r="HMV134" s="65"/>
      <c r="HMX134" s="65"/>
      <c r="HMZ134" s="65"/>
      <c r="HNB134" s="65"/>
      <c r="HND134" s="65"/>
      <c r="HNF134" s="65"/>
      <c r="HNH134" s="65"/>
      <c r="HNJ134" s="65"/>
      <c r="HNL134" s="65"/>
      <c r="HNN134" s="65"/>
      <c r="HNP134" s="65"/>
      <c r="HNR134" s="65"/>
      <c r="HNT134" s="65"/>
      <c r="HNV134" s="65"/>
      <c r="HNX134" s="65"/>
      <c r="HNZ134" s="65"/>
      <c r="HOB134" s="65"/>
      <c r="HOD134" s="65"/>
      <c r="HOF134" s="65"/>
      <c r="HOH134" s="65"/>
      <c r="HOJ134" s="65"/>
      <c r="HOL134" s="65"/>
      <c r="HON134" s="65"/>
      <c r="HOP134" s="65"/>
      <c r="HOR134" s="65"/>
      <c r="HOT134" s="65"/>
      <c r="HOV134" s="65"/>
      <c r="HOX134" s="65"/>
      <c r="HOZ134" s="65"/>
      <c r="HPB134" s="65"/>
      <c r="HPD134" s="65"/>
      <c r="HPF134" s="65"/>
      <c r="HPH134" s="65"/>
      <c r="HPJ134" s="65"/>
      <c r="HPL134" s="65"/>
      <c r="HPN134" s="65"/>
      <c r="HPP134" s="65"/>
      <c r="HPR134" s="65"/>
      <c r="HPT134" s="65"/>
      <c r="HPV134" s="65"/>
      <c r="HPX134" s="65"/>
      <c r="HPZ134" s="65"/>
      <c r="HQB134" s="65"/>
      <c r="HQD134" s="65"/>
      <c r="HQF134" s="65"/>
      <c r="HQH134" s="65"/>
      <c r="HQJ134" s="65"/>
      <c r="HQL134" s="65"/>
      <c r="HQN134" s="65"/>
      <c r="HQP134" s="65"/>
      <c r="HQR134" s="65"/>
      <c r="HQT134" s="65"/>
      <c r="HQV134" s="65"/>
      <c r="HQX134" s="65"/>
      <c r="HQZ134" s="65"/>
      <c r="HRB134" s="65"/>
      <c r="HRD134" s="65"/>
      <c r="HRF134" s="65"/>
      <c r="HRH134" s="65"/>
      <c r="HRJ134" s="65"/>
      <c r="HRL134" s="65"/>
      <c r="HRN134" s="65"/>
      <c r="HRP134" s="65"/>
      <c r="HRR134" s="65"/>
      <c r="HRT134" s="65"/>
      <c r="HRV134" s="65"/>
      <c r="HRX134" s="65"/>
      <c r="HRZ134" s="65"/>
      <c r="HSB134" s="65"/>
      <c r="HSD134" s="65"/>
      <c r="HSF134" s="65"/>
      <c r="HSH134" s="65"/>
      <c r="HSJ134" s="65"/>
      <c r="HSL134" s="65"/>
      <c r="HSN134" s="65"/>
      <c r="HSP134" s="65"/>
      <c r="HSR134" s="65"/>
      <c r="HST134" s="65"/>
      <c r="HSV134" s="65"/>
      <c r="HSX134" s="65"/>
      <c r="HSZ134" s="65"/>
      <c r="HTB134" s="65"/>
      <c r="HTD134" s="65"/>
      <c r="HTF134" s="65"/>
      <c r="HTH134" s="65"/>
      <c r="HTJ134" s="65"/>
      <c r="HTL134" s="65"/>
      <c r="HTN134" s="65"/>
      <c r="HTP134" s="65"/>
      <c r="HTR134" s="65"/>
      <c r="HTT134" s="65"/>
      <c r="HTV134" s="65"/>
      <c r="HTX134" s="65"/>
      <c r="HTZ134" s="65"/>
      <c r="HUB134" s="65"/>
      <c r="HUD134" s="65"/>
      <c r="HUF134" s="65"/>
      <c r="HUH134" s="65"/>
      <c r="HUJ134" s="65"/>
      <c r="HUL134" s="65"/>
      <c r="HUN134" s="65"/>
      <c r="HUP134" s="65"/>
      <c r="HUR134" s="65"/>
      <c r="HUT134" s="65"/>
      <c r="HUV134" s="65"/>
      <c r="HUX134" s="65"/>
      <c r="HUZ134" s="65"/>
      <c r="HVB134" s="65"/>
      <c r="HVD134" s="65"/>
      <c r="HVF134" s="65"/>
      <c r="HVH134" s="65"/>
      <c r="HVJ134" s="65"/>
      <c r="HVL134" s="65"/>
      <c r="HVN134" s="65"/>
      <c r="HVP134" s="65"/>
      <c r="HVR134" s="65"/>
      <c r="HVT134" s="65"/>
      <c r="HVV134" s="65"/>
      <c r="HVX134" s="65"/>
      <c r="HVZ134" s="65"/>
      <c r="HWB134" s="65"/>
      <c r="HWD134" s="65"/>
      <c r="HWF134" s="65"/>
      <c r="HWH134" s="65"/>
      <c r="HWJ134" s="65"/>
      <c r="HWL134" s="65"/>
      <c r="HWN134" s="65"/>
      <c r="HWP134" s="65"/>
      <c r="HWR134" s="65"/>
      <c r="HWT134" s="65"/>
      <c r="HWV134" s="65"/>
      <c r="HWX134" s="65"/>
      <c r="HWZ134" s="65"/>
      <c r="HXB134" s="65"/>
      <c r="HXD134" s="65"/>
      <c r="HXF134" s="65"/>
      <c r="HXH134" s="65"/>
      <c r="HXJ134" s="65"/>
      <c r="HXL134" s="65"/>
      <c r="HXN134" s="65"/>
      <c r="HXP134" s="65"/>
      <c r="HXR134" s="65"/>
      <c r="HXT134" s="65"/>
      <c r="HXV134" s="65"/>
      <c r="HXX134" s="65"/>
      <c r="HXZ134" s="65"/>
      <c r="HYB134" s="65"/>
      <c r="HYD134" s="65"/>
      <c r="HYF134" s="65"/>
      <c r="HYH134" s="65"/>
      <c r="HYJ134" s="65"/>
      <c r="HYL134" s="65"/>
      <c r="HYN134" s="65"/>
      <c r="HYP134" s="65"/>
      <c r="HYR134" s="65"/>
      <c r="HYT134" s="65"/>
      <c r="HYV134" s="65"/>
      <c r="HYX134" s="65"/>
      <c r="HYZ134" s="65"/>
      <c r="HZB134" s="65"/>
      <c r="HZD134" s="65"/>
      <c r="HZF134" s="65"/>
      <c r="HZH134" s="65"/>
      <c r="HZJ134" s="65"/>
      <c r="HZL134" s="65"/>
      <c r="HZN134" s="65"/>
      <c r="HZP134" s="65"/>
      <c r="HZR134" s="65"/>
      <c r="HZT134" s="65"/>
      <c r="HZV134" s="65"/>
      <c r="HZX134" s="65"/>
      <c r="HZZ134" s="65"/>
      <c r="IAB134" s="65"/>
      <c r="IAD134" s="65"/>
      <c r="IAF134" s="65"/>
      <c r="IAH134" s="65"/>
      <c r="IAJ134" s="65"/>
      <c r="IAL134" s="65"/>
      <c r="IAN134" s="65"/>
      <c r="IAP134" s="65"/>
      <c r="IAR134" s="65"/>
      <c r="IAT134" s="65"/>
      <c r="IAV134" s="65"/>
      <c r="IAX134" s="65"/>
      <c r="IAZ134" s="65"/>
      <c r="IBB134" s="65"/>
      <c r="IBD134" s="65"/>
      <c r="IBF134" s="65"/>
      <c r="IBH134" s="65"/>
      <c r="IBJ134" s="65"/>
      <c r="IBL134" s="65"/>
      <c r="IBN134" s="65"/>
      <c r="IBP134" s="65"/>
      <c r="IBR134" s="65"/>
      <c r="IBT134" s="65"/>
      <c r="IBV134" s="65"/>
      <c r="IBX134" s="65"/>
      <c r="IBZ134" s="65"/>
      <c r="ICB134" s="65"/>
      <c r="ICD134" s="65"/>
      <c r="ICF134" s="65"/>
      <c r="ICH134" s="65"/>
      <c r="ICJ134" s="65"/>
      <c r="ICL134" s="65"/>
      <c r="ICN134" s="65"/>
      <c r="ICP134" s="65"/>
      <c r="ICR134" s="65"/>
      <c r="ICT134" s="65"/>
      <c r="ICV134" s="65"/>
      <c r="ICX134" s="65"/>
      <c r="ICZ134" s="65"/>
      <c r="IDB134" s="65"/>
      <c r="IDD134" s="65"/>
      <c r="IDF134" s="65"/>
      <c r="IDH134" s="65"/>
      <c r="IDJ134" s="65"/>
      <c r="IDL134" s="65"/>
      <c r="IDN134" s="65"/>
      <c r="IDP134" s="65"/>
      <c r="IDR134" s="65"/>
      <c r="IDT134" s="65"/>
      <c r="IDV134" s="65"/>
      <c r="IDX134" s="65"/>
      <c r="IDZ134" s="65"/>
      <c r="IEB134" s="65"/>
      <c r="IED134" s="65"/>
      <c r="IEF134" s="65"/>
      <c r="IEH134" s="65"/>
      <c r="IEJ134" s="65"/>
      <c r="IEL134" s="65"/>
      <c r="IEN134" s="65"/>
      <c r="IEP134" s="65"/>
      <c r="IER134" s="65"/>
      <c r="IET134" s="65"/>
      <c r="IEV134" s="65"/>
      <c r="IEX134" s="65"/>
      <c r="IEZ134" s="65"/>
      <c r="IFB134" s="65"/>
      <c r="IFD134" s="65"/>
      <c r="IFF134" s="65"/>
      <c r="IFH134" s="65"/>
      <c r="IFJ134" s="65"/>
      <c r="IFL134" s="65"/>
      <c r="IFN134" s="65"/>
      <c r="IFP134" s="65"/>
      <c r="IFR134" s="65"/>
      <c r="IFT134" s="65"/>
      <c r="IFV134" s="65"/>
      <c r="IFX134" s="65"/>
      <c r="IFZ134" s="65"/>
      <c r="IGB134" s="65"/>
      <c r="IGD134" s="65"/>
      <c r="IGF134" s="65"/>
      <c r="IGH134" s="65"/>
      <c r="IGJ134" s="65"/>
      <c r="IGL134" s="65"/>
      <c r="IGN134" s="65"/>
      <c r="IGP134" s="65"/>
      <c r="IGR134" s="65"/>
      <c r="IGT134" s="65"/>
      <c r="IGV134" s="65"/>
      <c r="IGX134" s="65"/>
      <c r="IGZ134" s="65"/>
      <c r="IHB134" s="65"/>
      <c r="IHD134" s="65"/>
      <c r="IHF134" s="65"/>
      <c r="IHH134" s="65"/>
      <c r="IHJ134" s="65"/>
      <c r="IHL134" s="65"/>
      <c r="IHN134" s="65"/>
      <c r="IHP134" s="65"/>
      <c r="IHR134" s="65"/>
      <c r="IHT134" s="65"/>
      <c r="IHV134" s="65"/>
      <c r="IHX134" s="65"/>
      <c r="IHZ134" s="65"/>
      <c r="IIB134" s="65"/>
      <c r="IID134" s="65"/>
      <c r="IIF134" s="65"/>
      <c r="IIH134" s="65"/>
      <c r="IIJ134" s="65"/>
      <c r="IIL134" s="65"/>
      <c r="IIN134" s="65"/>
      <c r="IIP134" s="65"/>
      <c r="IIR134" s="65"/>
      <c r="IIT134" s="65"/>
      <c r="IIV134" s="65"/>
      <c r="IIX134" s="65"/>
      <c r="IIZ134" s="65"/>
      <c r="IJB134" s="65"/>
      <c r="IJD134" s="65"/>
      <c r="IJF134" s="65"/>
      <c r="IJH134" s="65"/>
      <c r="IJJ134" s="65"/>
      <c r="IJL134" s="65"/>
      <c r="IJN134" s="65"/>
      <c r="IJP134" s="65"/>
      <c r="IJR134" s="65"/>
      <c r="IJT134" s="65"/>
      <c r="IJV134" s="65"/>
      <c r="IJX134" s="65"/>
      <c r="IJZ134" s="65"/>
      <c r="IKB134" s="65"/>
      <c r="IKD134" s="65"/>
      <c r="IKF134" s="65"/>
      <c r="IKH134" s="65"/>
      <c r="IKJ134" s="65"/>
      <c r="IKL134" s="65"/>
      <c r="IKN134" s="65"/>
      <c r="IKP134" s="65"/>
      <c r="IKR134" s="65"/>
      <c r="IKT134" s="65"/>
      <c r="IKV134" s="65"/>
      <c r="IKX134" s="65"/>
      <c r="IKZ134" s="65"/>
      <c r="ILB134" s="65"/>
      <c r="ILD134" s="65"/>
      <c r="ILF134" s="65"/>
      <c r="ILH134" s="65"/>
      <c r="ILJ134" s="65"/>
      <c r="ILL134" s="65"/>
      <c r="ILN134" s="65"/>
      <c r="ILP134" s="65"/>
      <c r="ILR134" s="65"/>
      <c r="ILT134" s="65"/>
      <c r="ILV134" s="65"/>
      <c r="ILX134" s="65"/>
      <c r="ILZ134" s="65"/>
      <c r="IMB134" s="65"/>
      <c r="IMD134" s="65"/>
      <c r="IMF134" s="65"/>
      <c r="IMH134" s="65"/>
      <c r="IMJ134" s="65"/>
      <c r="IML134" s="65"/>
      <c r="IMN134" s="65"/>
      <c r="IMP134" s="65"/>
      <c r="IMR134" s="65"/>
      <c r="IMT134" s="65"/>
      <c r="IMV134" s="65"/>
      <c r="IMX134" s="65"/>
      <c r="IMZ134" s="65"/>
      <c r="INB134" s="65"/>
      <c r="IND134" s="65"/>
      <c r="INF134" s="65"/>
      <c r="INH134" s="65"/>
      <c r="INJ134" s="65"/>
      <c r="INL134" s="65"/>
      <c r="INN134" s="65"/>
      <c r="INP134" s="65"/>
      <c r="INR134" s="65"/>
      <c r="INT134" s="65"/>
      <c r="INV134" s="65"/>
      <c r="INX134" s="65"/>
      <c r="INZ134" s="65"/>
      <c r="IOB134" s="65"/>
      <c r="IOD134" s="65"/>
      <c r="IOF134" s="65"/>
      <c r="IOH134" s="65"/>
      <c r="IOJ134" s="65"/>
      <c r="IOL134" s="65"/>
      <c r="ION134" s="65"/>
      <c r="IOP134" s="65"/>
      <c r="IOR134" s="65"/>
      <c r="IOT134" s="65"/>
      <c r="IOV134" s="65"/>
      <c r="IOX134" s="65"/>
      <c r="IOZ134" s="65"/>
      <c r="IPB134" s="65"/>
      <c r="IPD134" s="65"/>
      <c r="IPF134" s="65"/>
      <c r="IPH134" s="65"/>
      <c r="IPJ134" s="65"/>
      <c r="IPL134" s="65"/>
      <c r="IPN134" s="65"/>
      <c r="IPP134" s="65"/>
      <c r="IPR134" s="65"/>
      <c r="IPT134" s="65"/>
      <c r="IPV134" s="65"/>
      <c r="IPX134" s="65"/>
      <c r="IPZ134" s="65"/>
      <c r="IQB134" s="65"/>
      <c r="IQD134" s="65"/>
      <c r="IQF134" s="65"/>
      <c r="IQH134" s="65"/>
      <c r="IQJ134" s="65"/>
      <c r="IQL134" s="65"/>
      <c r="IQN134" s="65"/>
      <c r="IQP134" s="65"/>
      <c r="IQR134" s="65"/>
      <c r="IQT134" s="65"/>
      <c r="IQV134" s="65"/>
      <c r="IQX134" s="65"/>
      <c r="IQZ134" s="65"/>
      <c r="IRB134" s="65"/>
      <c r="IRD134" s="65"/>
      <c r="IRF134" s="65"/>
      <c r="IRH134" s="65"/>
      <c r="IRJ134" s="65"/>
      <c r="IRL134" s="65"/>
      <c r="IRN134" s="65"/>
      <c r="IRP134" s="65"/>
      <c r="IRR134" s="65"/>
      <c r="IRT134" s="65"/>
      <c r="IRV134" s="65"/>
      <c r="IRX134" s="65"/>
      <c r="IRZ134" s="65"/>
      <c r="ISB134" s="65"/>
      <c r="ISD134" s="65"/>
      <c r="ISF134" s="65"/>
      <c r="ISH134" s="65"/>
      <c r="ISJ134" s="65"/>
      <c r="ISL134" s="65"/>
      <c r="ISN134" s="65"/>
      <c r="ISP134" s="65"/>
      <c r="ISR134" s="65"/>
      <c r="IST134" s="65"/>
      <c r="ISV134" s="65"/>
      <c r="ISX134" s="65"/>
      <c r="ISZ134" s="65"/>
      <c r="ITB134" s="65"/>
      <c r="ITD134" s="65"/>
      <c r="ITF134" s="65"/>
      <c r="ITH134" s="65"/>
      <c r="ITJ134" s="65"/>
      <c r="ITL134" s="65"/>
      <c r="ITN134" s="65"/>
      <c r="ITP134" s="65"/>
      <c r="ITR134" s="65"/>
      <c r="ITT134" s="65"/>
      <c r="ITV134" s="65"/>
      <c r="ITX134" s="65"/>
      <c r="ITZ134" s="65"/>
      <c r="IUB134" s="65"/>
      <c r="IUD134" s="65"/>
      <c r="IUF134" s="65"/>
      <c r="IUH134" s="65"/>
      <c r="IUJ134" s="65"/>
      <c r="IUL134" s="65"/>
      <c r="IUN134" s="65"/>
      <c r="IUP134" s="65"/>
      <c r="IUR134" s="65"/>
      <c r="IUT134" s="65"/>
      <c r="IUV134" s="65"/>
      <c r="IUX134" s="65"/>
      <c r="IUZ134" s="65"/>
      <c r="IVB134" s="65"/>
      <c r="IVD134" s="65"/>
      <c r="IVF134" s="65"/>
      <c r="IVH134" s="65"/>
      <c r="IVJ134" s="65"/>
      <c r="IVL134" s="65"/>
      <c r="IVN134" s="65"/>
      <c r="IVP134" s="65"/>
      <c r="IVR134" s="65"/>
      <c r="IVT134" s="65"/>
      <c r="IVV134" s="65"/>
      <c r="IVX134" s="65"/>
      <c r="IVZ134" s="65"/>
      <c r="IWB134" s="65"/>
      <c r="IWD134" s="65"/>
      <c r="IWF134" s="65"/>
      <c r="IWH134" s="65"/>
      <c r="IWJ134" s="65"/>
      <c r="IWL134" s="65"/>
      <c r="IWN134" s="65"/>
      <c r="IWP134" s="65"/>
      <c r="IWR134" s="65"/>
      <c r="IWT134" s="65"/>
      <c r="IWV134" s="65"/>
      <c r="IWX134" s="65"/>
      <c r="IWZ134" s="65"/>
      <c r="IXB134" s="65"/>
      <c r="IXD134" s="65"/>
      <c r="IXF134" s="65"/>
      <c r="IXH134" s="65"/>
      <c r="IXJ134" s="65"/>
      <c r="IXL134" s="65"/>
      <c r="IXN134" s="65"/>
      <c r="IXP134" s="65"/>
      <c r="IXR134" s="65"/>
      <c r="IXT134" s="65"/>
      <c r="IXV134" s="65"/>
      <c r="IXX134" s="65"/>
      <c r="IXZ134" s="65"/>
      <c r="IYB134" s="65"/>
      <c r="IYD134" s="65"/>
      <c r="IYF134" s="65"/>
      <c r="IYH134" s="65"/>
      <c r="IYJ134" s="65"/>
      <c r="IYL134" s="65"/>
      <c r="IYN134" s="65"/>
      <c r="IYP134" s="65"/>
      <c r="IYR134" s="65"/>
      <c r="IYT134" s="65"/>
      <c r="IYV134" s="65"/>
      <c r="IYX134" s="65"/>
      <c r="IYZ134" s="65"/>
      <c r="IZB134" s="65"/>
      <c r="IZD134" s="65"/>
      <c r="IZF134" s="65"/>
      <c r="IZH134" s="65"/>
      <c r="IZJ134" s="65"/>
      <c r="IZL134" s="65"/>
      <c r="IZN134" s="65"/>
      <c r="IZP134" s="65"/>
      <c r="IZR134" s="65"/>
      <c r="IZT134" s="65"/>
      <c r="IZV134" s="65"/>
      <c r="IZX134" s="65"/>
      <c r="IZZ134" s="65"/>
      <c r="JAB134" s="65"/>
      <c r="JAD134" s="65"/>
      <c r="JAF134" s="65"/>
      <c r="JAH134" s="65"/>
      <c r="JAJ134" s="65"/>
      <c r="JAL134" s="65"/>
      <c r="JAN134" s="65"/>
      <c r="JAP134" s="65"/>
      <c r="JAR134" s="65"/>
      <c r="JAT134" s="65"/>
      <c r="JAV134" s="65"/>
      <c r="JAX134" s="65"/>
      <c r="JAZ134" s="65"/>
      <c r="JBB134" s="65"/>
      <c r="JBD134" s="65"/>
      <c r="JBF134" s="65"/>
      <c r="JBH134" s="65"/>
      <c r="JBJ134" s="65"/>
      <c r="JBL134" s="65"/>
      <c r="JBN134" s="65"/>
      <c r="JBP134" s="65"/>
      <c r="JBR134" s="65"/>
      <c r="JBT134" s="65"/>
      <c r="JBV134" s="65"/>
      <c r="JBX134" s="65"/>
      <c r="JBZ134" s="65"/>
      <c r="JCB134" s="65"/>
      <c r="JCD134" s="65"/>
      <c r="JCF134" s="65"/>
      <c r="JCH134" s="65"/>
      <c r="JCJ134" s="65"/>
      <c r="JCL134" s="65"/>
      <c r="JCN134" s="65"/>
      <c r="JCP134" s="65"/>
      <c r="JCR134" s="65"/>
      <c r="JCT134" s="65"/>
      <c r="JCV134" s="65"/>
      <c r="JCX134" s="65"/>
      <c r="JCZ134" s="65"/>
      <c r="JDB134" s="65"/>
      <c r="JDD134" s="65"/>
      <c r="JDF134" s="65"/>
      <c r="JDH134" s="65"/>
      <c r="JDJ134" s="65"/>
      <c r="JDL134" s="65"/>
      <c r="JDN134" s="65"/>
      <c r="JDP134" s="65"/>
      <c r="JDR134" s="65"/>
      <c r="JDT134" s="65"/>
      <c r="JDV134" s="65"/>
      <c r="JDX134" s="65"/>
      <c r="JDZ134" s="65"/>
      <c r="JEB134" s="65"/>
      <c r="JED134" s="65"/>
      <c r="JEF134" s="65"/>
      <c r="JEH134" s="65"/>
      <c r="JEJ134" s="65"/>
      <c r="JEL134" s="65"/>
      <c r="JEN134" s="65"/>
      <c r="JEP134" s="65"/>
      <c r="JER134" s="65"/>
      <c r="JET134" s="65"/>
      <c r="JEV134" s="65"/>
      <c r="JEX134" s="65"/>
      <c r="JEZ134" s="65"/>
      <c r="JFB134" s="65"/>
      <c r="JFD134" s="65"/>
      <c r="JFF134" s="65"/>
      <c r="JFH134" s="65"/>
      <c r="JFJ134" s="65"/>
      <c r="JFL134" s="65"/>
      <c r="JFN134" s="65"/>
      <c r="JFP134" s="65"/>
      <c r="JFR134" s="65"/>
      <c r="JFT134" s="65"/>
      <c r="JFV134" s="65"/>
      <c r="JFX134" s="65"/>
      <c r="JFZ134" s="65"/>
      <c r="JGB134" s="65"/>
      <c r="JGD134" s="65"/>
      <c r="JGF134" s="65"/>
      <c r="JGH134" s="65"/>
      <c r="JGJ134" s="65"/>
      <c r="JGL134" s="65"/>
      <c r="JGN134" s="65"/>
      <c r="JGP134" s="65"/>
      <c r="JGR134" s="65"/>
      <c r="JGT134" s="65"/>
      <c r="JGV134" s="65"/>
      <c r="JGX134" s="65"/>
      <c r="JGZ134" s="65"/>
      <c r="JHB134" s="65"/>
      <c r="JHD134" s="65"/>
      <c r="JHF134" s="65"/>
      <c r="JHH134" s="65"/>
      <c r="JHJ134" s="65"/>
      <c r="JHL134" s="65"/>
      <c r="JHN134" s="65"/>
      <c r="JHP134" s="65"/>
      <c r="JHR134" s="65"/>
      <c r="JHT134" s="65"/>
      <c r="JHV134" s="65"/>
      <c r="JHX134" s="65"/>
      <c r="JHZ134" s="65"/>
      <c r="JIB134" s="65"/>
      <c r="JID134" s="65"/>
      <c r="JIF134" s="65"/>
      <c r="JIH134" s="65"/>
      <c r="JIJ134" s="65"/>
      <c r="JIL134" s="65"/>
      <c r="JIN134" s="65"/>
      <c r="JIP134" s="65"/>
      <c r="JIR134" s="65"/>
      <c r="JIT134" s="65"/>
      <c r="JIV134" s="65"/>
      <c r="JIX134" s="65"/>
      <c r="JIZ134" s="65"/>
      <c r="JJB134" s="65"/>
      <c r="JJD134" s="65"/>
      <c r="JJF134" s="65"/>
      <c r="JJH134" s="65"/>
      <c r="JJJ134" s="65"/>
      <c r="JJL134" s="65"/>
      <c r="JJN134" s="65"/>
      <c r="JJP134" s="65"/>
      <c r="JJR134" s="65"/>
      <c r="JJT134" s="65"/>
      <c r="JJV134" s="65"/>
      <c r="JJX134" s="65"/>
      <c r="JJZ134" s="65"/>
      <c r="JKB134" s="65"/>
      <c r="JKD134" s="65"/>
      <c r="JKF134" s="65"/>
      <c r="JKH134" s="65"/>
      <c r="JKJ134" s="65"/>
      <c r="JKL134" s="65"/>
      <c r="JKN134" s="65"/>
      <c r="JKP134" s="65"/>
      <c r="JKR134" s="65"/>
      <c r="JKT134" s="65"/>
      <c r="JKV134" s="65"/>
      <c r="JKX134" s="65"/>
      <c r="JKZ134" s="65"/>
      <c r="JLB134" s="65"/>
      <c r="JLD134" s="65"/>
      <c r="JLF134" s="65"/>
      <c r="JLH134" s="65"/>
      <c r="JLJ134" s="65"/>
      <c r="JLL134" s="65"/>
      <c r="JLN134" s="65"/>
      <c r="JLP134" s="65"/>
      <c r="JLR134" s="65"/>
      <c r="JLT134" s="65"/>
      <c r="JLV134" s="65"/>
      <c r="JLX134" s="65"/>
      <c r="JLZ134" s="65"/>
      <c r="JMB134" s="65"/>
      <c r="JMD134" s="65"/>
      <c r="JMF134" s="65"/>
      <c r="JMH134" s="65"/>
      <c r="JMJ134" s="65"/>
      <c r="JML134" s="65"/>
      <c r="JMN134" s="65"/>
      <c r="JMP134" s="65"/>
      <c r="JMR134" s="65"/>
      <c r="JMT134" s="65"/>
      <c r="JMV134" s="65"/>
      <c r="JMX134" s="65"/>
      <c r="JMZ134" s="65"/>
      <c r="JNB134" s="65"/>
      <c r="JND134" s="65"/>
      <c r="JNF134" s="65"/>
      <c r="JNH134" s="65"/>
      <c r="JNJ134" s="65"/>
      <c r="JNL134" s="65"/>
      <c r="JNN134" s="65"/>
      <c r="JNP134" s="65"/>
      <c r="JNR134" s="65"/>
      <c r="JNT134" s="65"/>
      <c r="JNV134" s="65"/>
      <c r="JNX134" s="65"/>
      <c r="JNZ134" s="65"/>
      <c r="JOB134" s="65"/>
      <c r="JOD134" s="65"/>
      <c r="JOF134" s="65"/>
      <c r="JOH134" s="65"/>
      <c r="JOJ134" s="65"/>
      <c r="JOL134" s="65"/>
      <c r="JON134" s="65"/>
      <c r="JOP134" s="65"/>
      <c r="JOR134" s="65"/>
      <c r="JOT134" s="65"/>
      <c r="JOV134" s="65"/>
      <c r="JOX134" s="65"/>
      <c r="JOZ134" s="65"/>
      <c r="JPB134" s="65"/>
      <c r="JPD134" s="65"/>
      <c r="JPF134" s="65"/>
      <c r="JPH134" s="65"/>
      <c r="JPJ134" s="65"/>
      <c r="JPL134" s="65"/>
      <c r="JPN134" s="65"/>
      <c r="JPP134" s="65"/>
      <c r="JPR134" s="65"/>
      <c r="JPT134" s="65"/>
      <c r="JPV134" s="65"/>
      <c r="JPX134" s="65"/>
      <c r="JPZ134" s="65"/>
      <c r="JQB134" s="65"/>
      <c r="JQD134" s="65"/>
      <c r="JQF134" s="65"/>
      <c r="JQH134" s="65"/>
      <c r="JQJ134" s="65"/>
      <c r="JQL134" s="65"/>
      <c r="JQN134" s="65"/>
      <c r="JQP134" s="65"/>
      <c r="JQR134" s="65"/>
      <c r="JQT134" s="65"/>
      <c r="JQV134" s="65"/>
      <c r="JQX134" s="65"/>
      <c r="JQZ134" s="65"/>
      <c r="JRB134" s="65"/>
      <c r="JRD134" s="65"/>
      <c r="JRF134" s="65"/>
      <c r="JRH134" s="65"/>
      <c r="JRJ134" s="65"/>
      <c r="JRL134" s="65"/>
      <c r="JRN134" s="65"/>
      <c r="JRP134" s="65"/>
      <c r="JRR134" s="65"/>
      <c r="JRT134" s="65"/>
      <c r="JRV134" s="65"/>
      <c r="JRX134" s="65"/>
      <c r="JRZ134" s="65"/>
      <c r="JSB134" s="65"/>
      <c r="JSD134" s="65"/>
      <c r="JSF134" s="65"/>
      <c r="JSH134" s="65"/>
      <c r="JSJ134" s="65"/>
      <c r="JSL134" s="65"/>
      <c r="JSN134" s="65"/>
      <c r="JSP134" s="65"/>
      <c r="JSR134" s="65"/>
      <c r="JST134" s="65"/>
      <c r="JSV134" s="65"/>
      <c r="JSX134" s="65"/>
      <c r="JSZ134" s="65"/>
      <c r="JTB134" s="65"/>
      <c r="JTD134" s="65"/>
      <c r="JTF134" s="65"/>
      <c r="JTH134" s="65"/>
      <c r="JTJ134" s="65"/>
      <c r="JTL134" s="65"/>
      <c r="JTN134" s="65"/>
      <c r="JTP134" s="65"/>
      <c r="JTR134" s="65"/>
      <c r="JTT134" s="65"/>
      <c r="JTV134" s="65"/>
      <c r="JTX134" s="65"/>
      <c r="JTZ134" s="65"/>
      <c r="JUB134" s="65"/>
      <c r="JUD134" s="65"/>
      <c r="JUF134" s="65"/>
      <c r="JUH134" s="65"/>
      <c r="JUJ134" s="65"/>
      <c r="JUL134" s="65"/>
      <c r="JUN134" s="65"/>
      <c r="JUP134" s="65"/>
      <c r="JUR134" s="65"/>
      <c r="JUT134" s="65"/>
      <c r="JUV134" s="65"/>
      <c r="JUX134" s="65"/>
      <c r="JUZ134" s="65"/>
      <c r="JVB134" s="65"/>
      <c r="JVD134" s="65"/>
      <c r="JVF134" s="65"/>
      <c r="JVH134" s="65"/>
      <c r="JVJ134" s="65"/>
      <c r="JVL134" s="65"/>
      <c r="JVN134" s="65"/>
      <c r="JVP134" s="65"/>
      <c r="JVR134" s="65"/>
      <c r="JVT134" s="65"/>
      <c r="JVV134" s="65"/>
      <c r="JVX134" s="65"/>
      <c r="JVZ134" s="65"/>
      <c r="JWB134" s="65"/>
      <c r="JWD134" s="65"/>
      <c r="JWF134" s="65"/>
      <c r="JWH134" s="65"/>
      <c r="JWJ134" s="65"/>
      <c r="JWL134" s="65"/>
      <c r="JWN134" s="65"/>
      <c r="JWP134" s="65"/>
      <c r="JWR134" s="65"/>
      <c r="JWT134" s="65"/>
      <c r="JWV134" s="65"/>
      <c r="JWX134" s="65"/>
      <c r="JWZ134" s="65"/>
      <c r="JXB134" s="65"/>
      <c r="JXD134" s="65"/>
      <c r="JXF134" s="65"/>
      <c r="JXH134" s="65"/>
      <c r="JXJ134" s="65"/>
      <c r="JXL134" s="65"/>
      <c r="JXN134" s="65"/>
      <c r="JXP134" s="65"/>
      <c r="JXR134" s="65"/>
      <c r="JXT134" s="65"/>
      <c r="JXV134" s="65"/>
      <c r="JXX134" s="65"/>
      <c r="JXZ134" s="65"/>
      <c r="JYB134" s="65"/>
      <c r="JYD134" s="65"/>
      <c r="JYF134" s="65"/>
      <c r="JYH134" s="65"/>
      <c r="JYJ134" s="65"/>
      <c r="JYL134" s="65"/>
      <c r="JYN134" s="65"/>
      <c r="JYP134" s="65"/>
      <c r="JYR134" s="65"/>
      <c r="JYT134" s="65"/>
      <c r="JYV134" s="65"/>
      <c r="JYX134" s="65"/>
      <c r="JYZ134" s="65"/>
      <c r="JZB134" s="65"/>
      <c r="JZD134" s="65"/>
      <c r="JZF134" s="65"/>
      <c r="JZH134" s="65"/>
      <c r="JZJ134" s="65"/>
      <c r="JZL134" s="65"/>
      <c r="JZN134" s="65"/>
      <c r="JZP134" s="65"/>
      <c r="JZR134" s="65"/>
      <c r="JZT134" s="65"/>
      <c r="JZV134" s="65"/>
      <c r="JZX134" s="65"/>
      <c r="JZZ134" s="65"/>
      <c r="KAB134" s="65"/>
      <c r="KAD134" s="65"/>
      <c r="KAF134" s="65"/>
      <c r="KAH134" s="65"/>
      <c r="KAJ134" s="65"/>
      <c r="KAL134" s="65"/>
      <c r="KAN134" s="65"/>
      <c r="KAP134" s="65"/>
      <c r="KAR134" s="65"/>
      <c r="KAT134" s="65"/>
      <c r="KAV134" s="65"/>
      <c r="KAX134" s="65"/>
      <c r="KAZ134" s="65"/>
      <c r="KBB134" s="65"/>
      <c r="KBD134" s="65"/>
      <c r="KBF134" s="65"/>
      <c r="KBH134" s="65"/>
      <c r="KBJ134" s="65"/>
      <c r="KBL134" s="65"/>
      <c r="KBN134" s="65"/>
      <c r="KBP134" s="65"/>
      <c r="KBR134" s="65"/>
      <c r="KBT134" s="65"/>
      <c r="KBV134" s="65"/>
      <c r="KBX134" s="65"/>
      <c r="KBZ134" s="65"/>
      <c r="KCB134" s="65"/>
      <c r="KCD134" s="65"/>
      <c r="KCF134" s="65"/>
      <c r="KCH134" s="65"/>
      <c r="KCJ134" s="65"/>
      <c r="KCL134" s="65"/>
      <c r="KCN134" s="65"/>
      <c r="KCP134" s="65"/>
      <c r="KCR134" s="65"/>
      <c r="KCT134" s="65"/>
      <c r="KCV134" s="65"/>
      <c r="KCX134" s="65"/>
      <c r="KCZ134" s="65"/>
      <c r="KDB134" s="65"/>
      <c r="KDD134" s="65"/>
      <c r="KDF134" s="65"/>
      <c r="KDH134" s="65"/>
      <c r="KDJ134" s="65"/>
      <c r="KDL134" s="65"/>
      <c r="KDN134" s="65"/>
      <c r="KDP134" s="65"/>
      <c r="KDR134" s="65"/>
      <c r="KDT134" s="65"/>
      <c r="KDV134" s="65"/>
      <c r="KDX134" s="65"/>
      <c r="KDZ134" s="65"/>
      <c r="KEB134" s="65"/>
      <c r="KED134" s="65"/>
      <c r="KEF134" s="65"/>
      <c r="KEH134" s="65"/>
      <c r="KEJ134" s="65"/>
      <c r="KEL134" s="65"/>
      <c r="KEN134" s="65"/>
      <c r="KEP134" s="65"/>
      <c r="KER134" s="65"/>
      <c r="KET134" s="65"/>
      <c r="KEV134" s="65"/>
      <c r="KEX134" s="65"/>
      <c r="KEZ134" s="65"/>
      <c r="KFB134" s="65"/>
      <c r="KFD134" s="65"/>
      <c r="KFF134" s="65"/>
      <c r="KFH134" s="65"/>
      <c r="KFJ134" s="65"/>
      <c r="KFL134" s="65"/>
      <c r="KFN134" s="65"/>
      <c r="KFP134" s="65"/>
      <c r="KFR134" s="65"/>
      <c r="KFT134" s="65"/>
      <c r="KFV134" s="65"/>
      <c r="KFX134" s="65"/>
      <c r="KFZ134" s="65"/>
      <c r="KGB134" s="65"/>
      <c r="KGD134" s="65"/>
      <c r="KGF134" s="65"/>
      <c r="KGH134" s="65"/>
      <c r="KGJ134" s="65"/>
      <c r="KGL134" s="65"/>
      <c r="KGN134" s="65"/>
      <c r="KGP134" s="65"/>
      <c r="KGR134" s="65"/>
      <c r="KGT134" s="65"/>
      <c r="KGV134" s="65"/>
      <c r="KGX134" s="65"/>
      <c r="KGZ134" s="65"/>
      <c r="KHB134" s="65"/>
      <c r="KHD134" s="65"/>
      <c r="KHF134" s="65"/>
      <c r="KHH134" s="65"/>
      <c r="KHJ134" s="65"/>
      <c r="KHL134" s="65"/>
      <c r="KHN134" s="65"/>
      <c r="KHP134" s="65"/>
      <c r="KHR134" s="65"/>
      <c r="KHT134" s="65"/>
      <c r="KHV134" s="65"/>
      <c r="KHX134" s="65"/>
      <c r="KHZ134" s="65"/>
      <c r="KIB134" s="65"/>
      <c r="KID134" s="65"/>
      <c r="KIF134" s="65"/>
      <c r="KIH134" s="65"/>
      <c r="KIJ134" s="65"/>
      <c r="KIL134" s="65"/>
      <c r="KIN134" s="65"/>
      <c r="KIP134" s="65"/>
      <c r="KIR134" s="65"/>
      <c r="KIT134" s="65"/>
      <c r="KIV134" s="65"/>
      <c r="KIX134" s="65"/>
      <c r="KIZ134" s="65"/>
      <c r="KJB134" s="65"/>
      <c r="KJD134" s="65"/>
      <c r="KJF134" s="65"/>
      <c r="KJH134" s="65"/>
      <c r="KJJ134" s="65"/>
      <c r="KJL134" s="65"/>
      <c r="KJN134" s="65"/>
      <c r="KJP134" s="65"/>
      <c r="KJR134" s="65"/>
      <c r="KJT134" s="65"/>
      <c r="KJV134" s="65"/>
      <c r="KJX134" s="65"/>
      <c r="KJZ134" s="65"/>
      <c r="KKB134" s="65"/>
      <c r="KKD134" s="65"/>
      <c r="KKF134" s="65"/>
      <c r="KKH134" s="65"/>
      <c r="KKJ134" s="65"/>
      <c r="KKL134" s="65"/>
      <c r="KKN134" s="65"/>
      <c r="KKP134" s="65"/>
      <c r="KKR134" s="65"/>
      <c r="KKT134" s="65"/>
      <c r="KKV134" s="65"/>
      <c r="KKX134" s="65"/>
      <c r="KKZ134" s="65"/>
      <c r="KLB134" s="65"/>
      <c r="KLD134" s="65"/>
      <c r="KLF134" s="65"/>
      <c r="KLH134" s="65"/>
      <c r="KLJ134" s="65"/>
      <c r="KLL134" s="65"/>
      <c r="KLN134" s="65"/>
      <c r="KLP134" s="65"/>
      <c r="KLR134" s="65"/>
      <c r="KLT134" s="65"/>
      <c r="KLV134" s="65"/>
      <c r="KLX134" s="65"/>
      <c r="KLZ134" s="65"/>
      <c r="KMB134" s="65"/>
      <c r="KMD134" s="65"/>
      <c r="KMF134" s="65"/>
      <c r="KMH134" s="65"/>
      <c r="KMJ134" s="65"/>
      <c r="KML134" s="65"/>
      <c r="KMN134" s="65"/>
      <c r="KMP134" s="65"/>
      <c r="KMR134" s="65"/>
      <c r="KMT134" s="65"/>
      <c r="KMV134" s="65"/>
      <c r="KMX134" s="65"/>
      <c r="KMZ134" s="65"/>
      <c r="KNB134" s="65"/>
      <c r="KND134" s="65"/>
      <c r="KNF134" s="65"/>
      <c r="KNH134" s="65"/>
      <c r="KNJ134" s="65"/>
      <c r="KNL134" s="65"/>
      <c r="KNN134" s="65"/>
      <c r="KNP134" s="65"/>
      <c r="KNR134" s="65"/>
      <c r="KNT134" s="65"/>
      <c r="KNV134" s="65"/>
      <c r="KNX134" s="65"/>
      <c r="KNZ134" s="65"/>
      <c r="KOB134" s="65"/>
      <c r="KOD134" s="65"/>
      <c r="KOF134" s="65"/>
      <c r="KOH134" s="65"/>
      <c r="KOJ134" s="65"/>
      <c r="KOL134" s="65"/>
      <c r="KON134" s="65"/>
      <c r="KOP134" s="65"/>
      <c r="KOR134" s="65"/>
      <c r="KOT134" s="65"/>
      <c r="KOV134" s="65"/>
      <c r="KOX134" s="65"/>
      <c r="KOZ134" s="65"/>
      <c r="KPB134" s="65"/>
      <c r="KPD134" s="65"/>
      <c r="KPF134" s="65"/>
      <c r="KPH134" s="65"/>
      <c r="KPJ134" s="65"/>
      <c r="KPL134" s="65"/>
      <c r="KPN134" s="65"/>
      <c r="KPP134" s="65"/>
      <c r="KPR134" s="65"/>
      <c r="KPT134" s="65"/>
      <c r="KPV134" s="65"/>
      <c r="KPX134" s="65"/>
      <c r="KPZ134" s="65"/>
      <c r="KQB134" s="65"/>
      <c r="KQD134" s="65"/>
      <c r="KQF134" s="65"/>
      <c r="KQH134" s="65"/>
      <c r="KQJ134" s="65"/>
      <c r="KQL134" s="65"/>
      <c r="KQN134" s="65"/>
      <c r="KQP134" s="65"/>
      <c r="KQR134" s="65"/>
      <c r="KQT134" s="65"/>
      <c r="KQV134" s="65"/>
      <c r="KQX134" s="65"/>
      <c r="KQZ134" s="65"/>
      <c r="KRB134" s="65"/>
      <c r="KRD134" s="65"/>
      <c r="KRF134" s="65"/>
      <c r="KRH134" s="65"/>
      <c r="KRJ134" s="65"/>
      <c r="KRL134" s="65"/>
      <c r="KRN134" s="65"/>
      <c r="KRP134" s="65"/>
      <c r="KRR134" s="65"/>
      <c r="KRT134" s="65"/>
      <c r="KRV134" s="65"/>
      <c r="KRX134" s="65"/>
      <c r="KRZ134" s="65"/>
      <c r="KSB134" s="65"/>
      <c r="KSD134" s="65"/>
      <c r="KSF134" s="65"/>
      <c r="KSH134" s="65"/>
      <c r="KSJ134" s="65"/>
      <c r="KSL134" s="65"/>
      <c r="KSN134" s="65"/>
      <c r="KSP134" s="65"/>
      <c r="KSR134" s="65"/>
      <c r="KST134" s="65"/>
      <c r="KSV134" s="65"/>
      <c r="KSX134" s="65"/>
      <c r="KSZ134" s="65"/>
      <c r="KTB134" s="65"/>
      <c r="KTD134" s="65"/>
      <c r="KTF134" s="65"/>
      <c r="KTH134" s="65"/>
      <c r="KTJ134" s="65"/>
      <c r="KTL134" s="65"/>
      <c r="KTN134" s="65"/>
      <c r="KTP134" s="65"/>
      <c r="KTR134" s="65"/>
      <c r="KTT134" s="65"/>
      <c r="KTV134" s="65"/>
      <c r="KTX134" s="65"/>
      <c r="KTZ134" s="65"/>
      <c r="KUB134" s="65"/>
      <c r="KUD134" s="65"/>
      <c r="KUF134" s="65"/>
      <c r="KUH134" s="65"/>
      <c r="KUJ134" s="65"/>
      <c r="KUL134" s="65"/>
      <c r="KUN134" s="65"/>
      <c r="KUP134" s="65"/>
      <c r="KUR134" s="65"/>
      <c r="KUT134" s="65"/>
      <c r="KUV134" s="65"/>
      <c r="KUX134" s="65"/>
      <c r="KUZ134" s="65"/>
      <c r="KVB134" s="65"/>
      <c r="KVD134" s="65"/>
      <c r="KVF134" s="65"/>
      <c r="KVH134" s="65"/>
      <c r="KVJ134" s="65"/>
      <c r="KVL134" s="65"/>
      <c r="KVN134" s="65"/>
      <c r="KVP134" s="65"/>
      <c r="KVR134" s="65"/>
      <c r="KVT134" s="65"/>
      <c r="KVV134" s="65"/>
      <c r="KVX134" s="65"/>
      <c r="KVZ134" s="65"/>
      <c r="KWB134" s="65"/>
      <c r="KWD134" s="65"/>
      <c r="KWF134" s="65"/>
      <c r="KWH134" s="65"/>
      <c r="KWJ134" s="65"/>
      <c r="KWL134" s="65"/>
      <c r="KWN134" s="65"/>
      <c r="KWP134" s="65"/>
      <c r="KWR134" s="65"/>
      <c r="KWT134" s="65"/>
      <c r="KWV134" s="65"/>
      <c r="KWX134" s="65"/>
      <c r="KWZ134" s="65"/>
      <c r="KXB134" s="65"/>
      <c r="KXD134" s="65"/>
      <c r="KXF134" s="65"/>
      <c r="KXH134" s="65"/>
      <c r="KXJ134" s="65"/>
      <c r="KXL134" s="65"/>
      <c r="KXN134" s="65"/>
      <c r="KXP134" s="65"/>
      <c r="KXR134" s="65"/>
      <c r="KXT134" s="65"/>
      <c r="KXV134" s="65"/>
      <c r="KXX134" s="65"/>
      <c r="KXZ134" s="65"/>
      <c r="KYB134" s="65"/>
      <c r="KYD134" s="65"/>
      <c r="KYF134" s="65"/>
      <c r="KYH134" s="65"/>
      <c r="KYJ134" s="65"/>
      <c r="KYL134" s="65"/>
      <c r="KYN134" s="65"/>
      <c r="KYP134" s="65"/>
      <c r="KYR134" s="65"/>
      <c r="KYT134" s="65"/>
      <c r="KYV134" s="65"/>
      <c r="KYX134" s="65"/>
      <c r="KYZ134" s="65"/>
      <c r="KZB134" s="65"/>
      <c r="KZD134" s="65"/>
      <c r="KZF134" s="65"/>
      <c r="KZH134" s="65"/>
      <c r="KZJ134" s="65"/>
      <c r="KZL134" s="65"/>
      <c r="KZN134" s="65"/>
      <c r="KZP134" s="65"/>
      <c r="KZR134" s="65"/>
      <c r="KZT134" s="65"/>
      <c r="KZV134" s="65"/>
      <c r="KZX134" s="65"/>
      <c r="KZZ134" s="65"/>
      <c r="LAB134" s="65"/>
      <c r="LAD134" s="65"/>
      <c r="LAF134" s="65"/>
      <c r="LAH134" s="65"/>
      <c r="LAJ134" s="65"/>
      <c r="LAL134" s="65"/>
      <c r="LAN134" s="65"/>
      <c r="LAP134" s="65"/>
      <c r="LAR134" s="65"/>
      <c r="LAT134" s="65"/>
      <c r="LAV134" s="65"/>
      <c r="LAX134" s="65"/>
      <c r="LAZ134" s="65"/>
      <c r="LBB134" s="65"/>
      <c r="LBD134" s="65"/>
      <c r="LBF134" s="65"/>
      <c r="LBH134" s="65"/>
      <c r="LBJ134" s="65"/>
      <c r="LBL134" s="65"/>
      <c r="LBN134" s="65"/>
      <c r="LBP134" s="65"/>
      <c r="LBR134" s="65"/>
      <c r="LBT134" s="65"/>
      <c r="LBV134" s="65"/>
      <c r="LBX134" s="65"/>
      <c r="LBZ134" s="65"/>
      <c r="LCB134" s="65"/>
      <c r="LCD134" s="65"/>
      <c r="LCF134" s="65"/>
      <c r="LCH134" s="65"/>
      <c r="LCJ134" s="65"/>
      <c r="LCL134" s="65"/>
      <c r="LCN134" s="65"/>
      <c r="LCP134" s="65"/>
      <c r="LCR134" s="65"/>
      <c r="LCT134" s="65"/>
      <c r="LCV134" s="65"/>
      <c r="LCX134" s="65"/>
      <c r="LCZ134" s="65"/>
      <c r="LDB134" s="65"/>
      <c r="LDD134" s="65"/>
      <c r="LDF134" s="65"/>
      <c r="LDH134" s="65"/>
      <c r="LDJ134" s="65"/>
      <c r="LDL134" s="65"/>
      <c r="LDN134" s="65"/>
      <c r="LDP134" s="65"/>
      <c r="LDR134" s="65"/>
      <c r="LDT134" s="65"/>
      <c r="LDV134" s="65"/>
      <c r="LDX134" s="65"/>
      <c r="LDZ134" s="65"/>
      <c r="LEB134" s="65"/>
      <c r="LED134" s="65"/>
      <c r="LEF134" s="65"/>
      <c r="LEH134" s="65"/>
      <c r="LEJ134" s="65"/>
      <c r="LEL134" s="65"/>
      <c r="LEN134" s="65"/>
      <c r="LEP134" s="65"/>
      <c r="LER134" s="65"/>
      <c r="LET134" s="65"/>
      <c r="LEV134" s="65"/>
      <c r="LEX134" s="65"/>
      <c r="LEZ134" s="65"/>
      <c r="LFB134" s="65"/>
      <c r="LFD134" s="65"/>
      <c r="LFF134" s="65"/>
      <c r="LFH134" s="65"/>
      <c r="LFJ134" s="65"/>
      <c r="LFL134" s="65"/>
      <c r="LFN134" s="65"/>
      <c r="LFP134" s="65"/>
      <c r="LFR134" s="65"/>
      <c r="LFT134" s="65"/>
      <c r="LFV134" s="65"/>
      <c r="LFX134" s="65"/>
      <c r="LFZ134" s="65"/>
      <c r="LGB134" s="65"/>
      <c r="LGD134" s="65"/>
      <c r="LGF134" s="65"/>
      <c r="LGH134" s="65"/>
      <c r="LGJ134" s="65"/>
      <c r="LGL134" s="65"/>
      <c r="LGN134" s="65"/>
      <c r="LGP134" s="65"/>
      <c r="LGR134" s="65"/>
      <c r="LGT134" s="65"/>
      <c r="LGV134" s="65"/>
      <c r="LGX134" s="65"/>
      <c r="LGZ134" s="65"/>
      <c r="LHB134" s="65"/>
      <c r="LHD134" s="65"/>
      <c r="LHF134" s="65"/>
      <c r="LHH134" s="65"/>
      <c r="LHJ134" s="65"/>
      <c r="LHL134" s="65"/>
      <c r="LHN134" s="65"/>
      <c r="LHP134" s="65"/>
      <c r="LHR134" s="65"/>
      <c r="LHT134" s="65"/>
      <c r="LHV134" s="65"/>
      <c r="LHX134" s="65"/>
      <c r="LHZ134" s="65"/>
      <c r="LIB134" s="65"/>
      <c r="LID134" s="65"/>
      <c r="LIF134" s="65"/>
      <c r="LIH134" s="65"/>
      <c r="LIJ134" s="65"/>
      <c r="LIL134" s="65"/>
      <c r="LIN134" s="65"/>
      <c r="LIP134" s="65"/>
      <c r="LIR134" s="65"/>
      <c r="LIT134" s="65"/>
      <c r="LIV134" s="65"/>
      <c r="LIX134" s="65"/>
      <c r="LIZ134" s="65"/>
      <c r="LJB134" s="65"/>
      <c r="LJD134" s="65"/>
      <c r="LJF134" s="65"/>
      <c r="LJH134" s="65"/>
      <c r="LJJ134" s="65"/>
      <c r="LJL134" s="65"/>
      <c r="LJN134" s="65"/>
      <c r="LJP134" s="65"/>
      <c r="LJR134" s="65"/>
      <c r="LJT134" s="65"/>
      <c r="LJV134" s="65"/>
      <c r="LJX134" s="65"/>
      <c r="LJZ134" s="65"/>
      <c r="LKB134" s="65"/>
      <c r="LKD134" s="65"/>
      <c r="LKF134" s="65"/>
      <c r="LKH134" s="65"/>
      <c r="LKJ134" s="65"/>
      <c r="LKL134" s="65"/>
      <c r="LKN134" s="65"/>
      <c r="LKP134" s="65"/>
      <c r="LKR134" s="65"/>
      <c r="LKT134" s="65"/>
      <c r="LKV134" s="65"/>
      <c r="LKX134" s="65"/>
      <c r="LKZ134" s="65"/>
      <c r="LLB134" s="65"/>
      <c r="LLD134" s="65"/>
      <c r="LLF134" s="65"/>
      <c r="LLH134" s="65"/>
      <c r="LLJ134" s="65"/>
      <c r="LLL134" s="65"/>
      <c r="LLN134" s="65"/>
      <c r="LLP134" s="65"/>
      <c r="LLR134" s="65"/>
      <c r="LLT134" s="65"/>
      <c r="LLV134" s="65"/>
      <c r="LLX134" s="65"/>
      <c r="LLZ134" s="65"/>
      <c r="LMB134" s="65"/>
      <c r="LMD134" s="65"/>
      <c r="LMF134" s="65"/>
      <c r="LMH134" s="65"/>
      <c r="LMJ134" s="65"/>
      <c r="LML134" s="65"/>
      <c r="LMN134" s="65"/>
      <c r="LMP134" s="65"/>
      <c r="LMR134" s="65"/>
      <c r="LMT134" s="65"/>
      <c r="LMV134" s="65"/>
      <c r="LMX134" s="65"/>
      <c r="LMZ134" s="65"/>
      <c r="LNB134" s="65"/>
      <c r="LND134" s="65"/>
      <c r="LNF134" s="65"/>
      <c r="LNH134" s="65"/>
      <c r="LNJ134" s="65"/>
      <c r="LNL134" s="65"/>
      <c r="LNN134" s="65"/>
      <c r="LNP134" s="65"/>
      <c r="LNR134" s="65"/>
      <c r="LNT134" s="65"/>
      <c r="LNV134" s="65"/>
      <c r="LNX134" s="65"/>
      <c r="LNZ134" s="65"/>
      <c r="LOB134" s="65"/>
      <c r="LOD134" s="65"/>
      <c r="LOF134" s="65"/>
      <c r="LOH134" s="65"/>
      <c r="LOJ134" s="65"/>
      <c r="LOL134" s="65"/>
      <c r="LON134" s="65"/>
      <c r="LOP134" s="65"/>
      <c r="LOR134" s="65"/>
      <c r="LOT134" s="65"/>
      <c r="LOV134" s="65"/>
      <c r="LOX134" s="65"/>
      <c r="LOZ134" s="65"/>
      <c r="LPB134" s="65"/>
      <c r="LPD134" s="65"/>
      <c r="LPF134" s="65"/>
      <c r="LPH134" s="65"/>
      <c r="LPJ134" s="65"/>
      <c r="LPL134" s="65"/>
      <c r="LPN134" s="65"/>
      <c r="LPP134" s="65"/>
      <c r="LPR134" s="65"/>
      <c r="LPT134" s="65"/>
      <c r="LPV134" s="65"/>
      <c r="LPX134" s="65"/>
      <c r="LPZ134" s="65"/>
      <c r="LQB134" s="65"/>
      <c r="LQD134" s="65"/>
      <c r="LQF134" s="65"/>
      <c r="LQH134" s="65"/>
      <c r="LQJ134" s="65"/>
      <c r="LQL134" s="65"/>
      <c r="LQN134" s="65"/>
      <c r="LQP134" s="65"/>
      <c r="LQR134" s="65"/>
      <c r="LQT134" s="65"/>
      <c r="LQV134" s="65"/>
      <c r="LQX134" s="65"/>
      <c r="LQZ134" s="65"/>
      <c r="LRB134" s="65"/>
      <c r="LRD134" s="65"/>
      <c r="LRF134" s="65"/>
      <c r="LRH134" s="65"/>
      <c r="LRJ134" s="65"/>
      <c r="LRL134" s="65"/>
      <c r="LRN134" s="65"/>
      <c r="LRP134" s="65"/>
      <c r="LRR134" s="65"/>
      <c r="LRT134" s="65"/>
      <c r="LRV134" s="65"/>
      <c r="LRX134" s="65"/>
      <c r="LRZ134" s="65"/>
      <c r="LSB134" s="65"/>
      <c r="LSD134" s="65"/>
      <c r="LSF134" s="65"/>
      <c r="LSH134" s="65"/>
      <c r="LSJ134" s="65"/>
      <c r="LSL134" s="65"/>
      <c r="LSN134" s="65"/>
      <c r="LSP134" s="65"/>
      <c r="LSR134" s="65"/>
      <c r="LST134" s="65"/>
      <c r="LSV134" s="65"/>
      <c r="LSX134" s="65"/>
      <c r="LSZ134" s="65"/>
      <c r="LTB134" s="65"/>
      <c r="LTD134" s="65"/>
      <c r="LTF134" s="65"/>
      <c r="LTH134" s="65"/>
      <c r="LTJ134" s="65"/>
      <c r="LTL134" s="65"/>
      <c r="LTN134" s="65"/>
      <c r="LTP134" s="65"/>
      <c r="LTR134" s="65"/>
      <c r="LTT134" s="65"/>
      <c r="LTV134" s="65"/>
      <c r="LTX134" s="65"/>
      <c r="LTZ134" s="65"/>
      <c r="LUB134" s="65"/>
      <c r="LUD134" s="65"/>
      <c r="LUF134" s="65"/>
      <c r="LUH134" s="65"/>
      <c r="LUJ134" s="65"/>
      <c r="LUL134" s="65"/>
      <c r="LUN134" s="65"/>
      <c r="LUP134" s="65"/>
      <c r="LUR134" s="65"/>
      <c r="LUT134" s="65"/>
      <c r="LUV134" s="65"/>
      <c r="LUX134" s="65"/>
      <c r="LUZ134" s="65"/>
      <c r="LVB134" s="65"/>
      <c r="LVD134" s="65"/>
      <c r="LVF134" s="65"/>
      <c r="LVH134" s="65"/>
      <c r="LVJ134" s="65"/>
      <c r="LVL134" s="65"/>
      <c r="LVN134" s="65"/>
      <c r="LVP134" s="65"/>
      <c r="LVR134" s="65"/>
      <c r="LVT134" s="65"/>
      <c r="LVV134" s="65"/>
      <c r="LVX134" s="65"/>
      <c r="LVZ134" s="65"/>
      <c r="LWB134" s="65"/>
      <c r="LWD134" s="65"/>
      <c r="LWF134" s="65"/>
      <c r="LWH134" s="65"/>
      <c r="LWJ134" s="65"/>
      <c r="LWL134" s="65"/>
      <c r="LWN134" s="65"/>
      <c r="LWP134" s="65"/>
      <c r="LWR134" s="65"/>
      <c r="LWT134" s="65"/>
      <c r="LWV134" s="65"/>
      <c r="LWX134" s="65"/>
      <c r="LWZ134" s="65"/>
      <c r="LXB134" s="65"/>
      <c r="LXD134" s="65"/>
      <c r="LXF134" s="65"/>
      <c r="LXH134" s="65"/>
      <c r="LXJ134" s="65"/>
      <c r="LXL134" s="65"/>
      <c r="LXN134" s="65"/>
      <c r="LXP134" s="65"/>
      <c r="LXR134" s="65"/>
      <c r="LXT134" s="65"/>
      <c r="LXV134" s="65"/>
      <c r="LXX134" s="65"/>
      <c r="LXZ134" s="65"/>
      <c r="LYB134" s="65"/>
      <c r="LYD134" s="65"/>
      <c r="LYF134" s="65"/>
      <c r="LYH134" s="65"/>
      <c r="LYJ134" s="65"/>
      <c r="LYL134" s="65"/>
      <c r="LYN134" s="65"/>
      <c r="LYP134" s="65"/>
      <c r="LYR134" s="65"/>
      <c r="LYT134" s="65"/>
      <c r="LYV134" s="65"/>
      <c r="LYX134" s="65"/>
      <c r="LYZ134" s="65"/>
      <c r="LZB134" s="65"/>
      <c r="LZD134" s="65"/>
      <c r="LZF134" s="65"/>
      <c r="LZH134" s="65"/>
      <c r="LZJ134" s="65"/>
      <c r="LZL134" s="65"/>
      <c r="LZN134" s="65"/>
      <c r="LZP134" s="65"/>
      <c r="LZR134" s="65"/>
      <c r="LZT134" s="65"/>
      <c r="LZV134" s="65"/>
      <c r="LZX134" s="65"/>
      <c r="LZZ134" s="65"/>
      <c r="MAB134" s="65"/>
      <c r="MAD134" s="65"/>
      <c r="MAF134" s="65"/>
      <c r="MAH134" s="65"/>
      <c r="MAJ134" s="65"/>
      <c r="MAL134" s="65"/>
      <c r="MAN134" s="65"/>
      <c r="MAP134" s="65"/>
      <c r="MAR134" s="65"/>
      <c r="MAT134" s="65"/>
      <c r="MAV134" s="65"/>
      <c r="MAX134" s="65"/>
      <c r="MAZ134" s="65"/>
      <c r="MBB134" s="65"/>
      <c r="MBD134" s="65"/>
      <c r="MBF134" s="65"/>
      <c r="MBH134" s="65"/>
      <c r="MBJ134" s="65"/>
      <c r="MBL134" s="65"/>
      <c r="MBN134" s="65"/>
      <c r="MBP134" s="65"/>
      <c r="MBR134" s="65"/>
      <c r="MBT134" s="65"/>
      <c r="MBV134" s="65"/>
      <c r="MBX134" s="65"/>
      <c r="MBZ134" s="65"/>
      <c r="MCB134" s="65"/>
      <c r="MCD134" s="65"/>
      <c r="MCF134" s="65"/>
      <c r="MCH134" s="65"/>
      <c r="MCJ134" s="65"/>
      <c r="MCL134" s="65"/>
      <c r="MCN134" s="65"/>
      <c r="MCP134" s="65"/>
      <c r="MCR134" s="65"/>
      <c r="MCT134" s="65"/>
      <c r="MCV134" s="65"/>
      <c r="MCX134" s="65"/>
      <c r="MCZ134" s="65"/>
      <c r="MDB134" s="65"/>
      <c r="MDD134" s="65"/>
      <c r="MDF134" s="65"/>
      <c r="MDH134" s="65"/>
      <c r="MDJ134" s="65"/>
      <c r="MDL134" s="65"/>
      <c r="MDN134" s="65"/>
      <c r="MDP134" s="65"/>
      <c r="MDR134" s="65"/>
      <c r="MDT134" s="65"/>
      <c r="MDV134" s="65"/>
      <c r="MDX134" s="65"/>
      <c r="MDZ134" s="65"/>
      <c r="MEB134" s="65"/>
      <c r="MED134" s="65"/>
      <c r="MEF134" s="65"/>
      <c r="MEH134" s="65"/>
      <c r="MEJ134" s="65"/>
      <c r="MEL134" s="65"/>
      <c r="MEN134" s="65"/>
      <c r="MEP134" s="65"/>
      <c r="MER134" s="65"/>
      <c r="MET134" s="65"/>
      <c r="MEV134" s="65"/>
      <c r="MEX134" s="65"/>
      <c r="MEZ134" s="65"/>
      <c r="MFB134" s="65"/>
      <c r="MFD134" s="65"/>
      <c r="MFF134" s="65"/>
      <c r="MFH134" s="65"/>
      <c r="MFJ134" s="65"/>
      <c r="MFL134" s="65"/>
      <c r="MFN134" s="65"/>
      <c r="MFP134" s="65"/>
      <c r="MFR134" s="65"/>
      <c r="MFT134" s="65"/>
      <c r="MFV134" s="65"/>
      <c r="MFX134" s="65"/>
      <c r="MFZ134" s="65"/>
      <c r="MGB134" s="65"/>
      <c r="MGD134" s="65"/>
      <c r="MGF134" s="65"/>
      <c r="MGH134" s="65"/>
      <c r="MGJ134" s="65"/>
      <c r="MGL134" s="65"/>
      <c r="MGN134" s="65"/>
      <c r="MGP134" s="65"/>
      <c r="MGR134" s="65"/>
      <c r="MGT134" s="65"/>
      <c r="MGV134" s="65"/>
      <c r="MGX134" s="65"/>
      <c r="MGZ134" s="65"/>
      <c r="MHB134" s="65"/>
      <c r="MHD134" s="65"/>
      <c r="MHF134" s="65"/>
      <c r="MHH134" s="65"/>
      <c r="MHJ134" s="65"/>
      <c r="MHL134" s="65"/>
      <c r="MHN134" s="65"/>
      <c r="MHP134" s="65"/>
      <c r="MHR134" s="65"/>
      <c r="MHT134" s="65"/>
      <c r="MHV134" s="65"/>
      <c r="MHX134" s="65"/>
      <c r="MHZ134" s="65"/>
      <c r="MIB134" s="65"/>
      <c r="MID134" s="65"/>
      <c r="MIF134" s="65"/>
      <c r="MIH134" s="65"/>
      <c r="MIJ134" s="65"/>
      <c r="MIL134" s="65"/>
      <c r="MIN134" s="65"/>
      <c r="MIP134" s="65"/>
      <c r="MIR134" s="65"/>
      <c r="MIT134" s="65"/>
      <c r="MIV134" s="65"/>
      <c r="MIX134" s="65"/>
      <c r="MIZ134" s="65"/>
      <c r="MJB134" s="65"/>
      <c r="MJD134" s="65"/>
      <c r="MJF134" s="65"/>
      <c r="MJH134" s="65"/>
      <c r="MJJ134" s="65"/>
      <c r="MJL134" s="65"/>
      <c r="MJN134" s="65"/>
      <c r="MJP134" s="65"/>
      <c r="MJR134" s="65"/>
      <c r="MJT134" s="65"/>
      <c r="MJV134" s="65"/>
      <c r="MJX134" s="65"/>
      <c r="MJZ134" s="65"/>
      <c r="MKB134" s="65"/>
      <c r="MKD134" s="65"/>
      <c r="MKF134" s="65"/>
      <c r="MKH134" s="65"/>
      <c r="MKJ134" s="65"/>
      <c r="MKL134" s="65"/>
      <c r="MKN134" s="65"/>
      <c r="MKP134" s="65"/>
      <c r="MKR134" s="65"/>
      <c r="MKT134" s="65"/>
      <c r="MKV134" s="65"/>
      <c r="MKX134" s="65"/>
      <c r="MKZ134" s="65"/>
      <c r="MLB134" s="65"/>
      <c r="MLD134" s="65"/>
      <c r="MLF134" s="65"/>
      <c r="MLH134" s="65"/>
      <c r="MLJ134" s="65"/>
      <c r="MLL134" s="65"/>
      <c r="MLN134" s="65"/>
      <c r="MLP134" s="65"/>
      <c r="MLR134" s="65"/>
      <c r="MLT134" s="65"/>
      <c r="MLV134" s="65"/>
      <c r="MLX134" s="65"/>
      <c r="MLZ134" s="65"/>
      <c r="MMB134" s="65"/>
      <c r="MMD134" s="65"/>
      <c r="MMF134" s="65"/>
      <c r="MMH134" s="65"/>
      <c r="MMJ134" s="65"/>
      <c r="MML134" s="65"/>
      <c r="MMN134" s="65"/>
      <c r="MMP134" s="65"/>
      <c r="MMR134" s="65"/>
      <c r="MMT134" s="65"/>
      <c r="MMV134" s="65"/>
      <c r="MMX134" s="65"/>
      <c r="MMZ134" s="65"/>
      <c r="MNB134" s="65"/>
      <c r="MND134" s="65"/>
      <c r="MNF134" s="65"/>
      <c r="MNH134" s="65"/>
      <c r="MNJ134" s="65"/>
      <c r="MNL134" s="65"/>
      <c r="MNN134" s="65"/>
      <c r="MNP134" s="65"/>
      <c r="MNR134" s="65"/>
      <c r="MNT134" s="65"/>
      <c r="MNV134" s="65"/>
      <c r="MNX134" s="65"/>
      <c r="MNZ134" s="65"/>
      <c r="MOB134" s="65"/>
      <c r="MOD134" s="65"/>
      <c r="MOF134" s="65"/>
      <c r="MOH134" s="65"/>
      <c r="MOJ134" s="65"/>
      <c r="MOL134" s="65"/>
      <c r="MON134" s="65"/>
      <c r="MOP134" s="65"/>
      <c r="MOR134" s="65"/>
      <c r="MOT134" s="65"/>
      <c r="MOV134" s="65"/>
      <c r="MOX134" s="65"/>
      <c r="MOZ134" s="65"/>
      <c r="MPB134" s="65"/>
      <c r="MPD134" s="65"/>
      <c r="MPF134" s="65"/>
      <c r="MPH134" s="65"/>
      <c r="MPJ134" s="65"/>
      <c r="MPL134" s="65"/>
      <c r="MPN134" s="65"/>
      <c r="MPP134" s="65"/>
      <c r="MPR134" s="65"/>
      <c r="MPT134" s="65"/>
      <c r="MPV134" s="65"/>
      <c r="MPX134" s="65"/>
      <c r="MPZ134" s="65"/>
      <c r="MQB134" s="65"/>
      <c r="MQD134" s="65"/>
      <c r="MQF134" s="65"/>
      <c r="MQH134" s="65"/>
      <c r="MQJ134" s="65"/>
      <c r="MQL134" s="65"/>
      <c r="MQN134" s="65"/>
      <c r="MQP134" s="65"/>
      <c r="MQR134" s="65"/>
      <c r="MQT134" s="65"/>
      <c r="MQV134" s="65"/>
      <c r="MQX134" s="65"/>
      <c r="MQZ134" s="65"/>
      <c r="MRB134" s="65"/>
      <c r="MRD134" s="65"/>
      <c r="MRF134" s="65"/>
      <c r="MRH134" s="65"/>
      <c r="MRJ134" s="65"/>
      <c r="MRL134" s="65"/>
      <c r="MRN134" s="65"/>
      <c r="MRP134" s="65"/>
      <c r="MRR134" s="65"/>
      <c r="MRT134" s="65"/>
      <c r="MRV134" s="65"/>
      <c r="MRX134" s="65"/>
      <c r="MRZ134" s="65"/>
      <c r="MSB134" s="65"/>
      <c r="MSD134" s="65"/>
      <c r="MSF134" s="65"/>
      <c r="MSH134" s="65"/>
      <c r="MSJ134" s="65"/>
      <c r="MSL134" s="65"/>
      <c r="MSN134" s="65"/>
      <c r="MSP134" s="65"/>
      <c r="MSR134" s="65"/>
      <c r="MST134" s="65"/>
      <c r="MSV134" s="65"/>
      <c r="MSX134" s="65"/>
      <c r="MSZ134" s="65"/>
      <c r="MTB134" s="65"/>
      <c r="MTD134" s="65"/>
      <c r="MTF134" s="65"/>
      <c r="MTH134" s="65"/>
      <c r="MTJ134" s="65"/>
      <c r="MTL134" s="65"/>
      <c r="MTN134" s="65"/>
      <c r="MTP134" s="65"/>
      <c r="MTR134" s="65"/>
      <c r="MTT134" s="65"/>
      <c r="MTV134" s="65"/>
      <c r="MTX134" s="65"/>
      <c r="MTZ134" s="65"/>
      <c r="MUB134" s="65"/>
      <c r="MUD134" s="65"/>
      <c r="MUF134" s="65"/>
      <c r="MUH134" s="65"/>
      <c r="MUJ134" s="65"/>
      <c r="MUL134" s="65"/>
      <c r="MUN134" s="65"/>
      <c r="MUP134" s="65"/>
      <c r="MUR134" s="65"/>
      <c r="MUT134" s="65"/>
      <c r="MUV134" s="65"/>
      <c r="MUX134" s="65"/>
      <c r="MUZ134" s="65"/>
      <c r="MVB134" s="65"/>
      <c r="MVD134" s="65"/>
      <c r="MVF134" s="65"/>
      <c r="MVH134" s="65"/>
      <c r="MVJ134" s="65"/>
      <c r="MVL134" s="65"/>
      <c r="MVN134" s="65"/>
      <c r="MVP134" s="65"/>
      <c r="MVR134" s="65"/>
      <c r="MVT134" s="65"/>
      <c r="MVV134" s="65"/>
      <c r="MVX134" s="65"/>
      <c r="MVZ134" s="65"/>
      <c r="MWB134" s="65"/>
      <c r="MWD134" s="65"/>
      <c r="MWF134" s="65"/>
      <c r="MWH134" s="65"/>
      <c r="MWJ134" s="65"/>
      <c r="MWL134" s="65"/>
      <c r="MWN134" s="65"/>
      <c r="MWP134" s="65"/>
      <c r="MWR134" s="65"/>
      <c r="MWT134" s="65"/>
      <c r="MWV134" s="65"/>
      <c r="MWX134" s="65"/>
      <c r="MWZ134" s="65"/>
      <c r="MXB134" s="65"/>
      <c r="MXD134" s="65"/>
      <c r="MXF134" s="65"/>
      <c r="MXH134" s="65"/>
      <c r="MXJ134" s="65"/>
      <c r="MXL134" s="65"/>
      <c r="MXN134" s="65"/>
      <c r="MXP134" s="65"/>
      <c r="MXR134" s="65"/>
      <c r="MXT134" s="65"/>
      <c r="MXV134" s="65"/>
      <c r="MXX134" s="65"/>
      <c r="MXZ134" s="65"/>
      <c r="MYB134" s="65"/>
      <c r="MYD134" s="65"/>
      <c r="MYF134" s="65"/>
      <c r="MYH134" s="65"/>
      <c r="MYJ134" s="65"/>
      <c r="MYL134" s="65"/>
      <c r="MYN134" s="65"/>
      <c r="MYP134" s="65"/>
      <c r="MYR134" s="65"/>
      <c r="MYT134" s="65"/>
      <c r="MYV134" s="65"/>
      <c r="MYX134" s="65"/>
      <c r="MYZ134" s="65"/>
      <c r="MZB134" s="65"/>
      <c r="MZD134" s="65"/>
      <c r="MZF134" s="65"/>
      <c r="MZH134" s="65"/>
      <c r="MZJ134" s="65"/>
      <c r="MZL134" s="65"/>
      <c r="MZN134" s="65"/>
      <c r="MZP134" s="65"/>
      <c r="MZR134" s="65"/>
      <c r="MZT134" s="65"/>
      <c r="MZV134" s="65"/>
      <c r="MZX134" s="65"/>
      <c r="MZZ134" s="65"/>
      <c r="NAB134" s="65"/>
      <c r="NAD134" s="65"/>
      <c r="NAF134" s="65"/>
      <c r="NAH134" s="65"/>
      <c r="NAJ134" s="65"/>
      <c r="NAL134" s="65"/>
      <c r="NAN134" s="65"/>
      <c r="NAP134" s="65"/>
      <c r="NAR134" s="65"/>
      <c r="NAT134" s="65"/>
      <c r="NAV134" s="65"/>
      <c r="NAX134" s="65"/>
      <c r="NAZ134" s="65"/>
      <c r="NBB134" s="65"/>
      <c r="NBD134" s="65"/>
      <c r="NBF134" s="65"/>
      <c r="NBH134" s="65"/>
      <c r="NBJ134" s="65"/>
      <c r="NBL134" s="65"/>
      <c r="NBN134" s="65"/>
      <c r="NBP134" s="65"/>
      <c r="NBR134" s="65"/>
      <c r="NBT134" s="65"/>
      <c r="NBV134" s="65"/>
      <c r="NBX134" s="65"/>
      <c r="NBZ134" s="65"/>
      <c r="NCB134" s="65"/>
      <c r="NCD134" s="65"/>
      <c r="NCF134" s="65"/>
      <c r="NCH134" s="65"/>
      <c r="NCJ134" s="65"/>
      <c r="NCL134" s="65"/>
      <c r="NCN134" s="65"/>
      <c r="NCP134" s="65"/>
      <c r="NCR134" s="65"/>
      <c r="NCT134" s="65"/>
      <c r="NCV134" s="65"/>
      <c r="NCX134" s="65"/>
      <c r="NCZ134" s="65"/>
      <c r="NDB134" s="65"/>
      <c r="NDD134" s="65"/>
      <c r="NDF134" s="65"/>
      <c r="NDH134" s="65"/>
      <c r="NDJ134" s="65"/>
      <c r="NDL134" s="65"/>
      <c r="NDN134" s="65"/>
      <c r="NDP134" s="65"/>
      <c r="NDR134" s="65"/>
      <c r="NDT134" s="65"/>
      <c r="NDV134" s="65"/>
      <c r="NDX134" s="65"/>
      <c r="NDZ134" s="65"/>
      <c r="NEB134" s="65"/>
      <c r="NED134" s="65"/>
      <c r="NEF134" s="65"/>
      <c r="NEH134" s="65"/>
      <c r="NEJ134" s="65"/>
      <c r="NEL134" s="65"/>
      <c r="NEN134" s="65"/>
      <c r="NEP134" s="65"/>
      <c r="NER134" s="65"/>
      <c r="NET134" s="65"/>
      <c r="NEV134" s="65"/>
      <c r="NEX134" s="65"/>
      <c r="NEZ134" s="65"/>
      <c r="NFB134" s="65"/>
      <c r="NFD134" s="65"/>
      <c r="NFF134" s="65"/>
      <c r="NFH134" s="65"/>
      <c r="NFJ134" s="65"/>
      <c r="NFL134" s="65"/>
      <c r="NFN134" s="65"/>
      <c r="NFP134" s="65"/>
      <c r="NFR134" s="65"/>
      <c r="NFT134" s="65"/>
      <c r="NFV134" s="65"/>
      <c r="NFX134" s="65"/>
      <c r="NFZ134" s="65"/>
      <c r="NGB134" s="65"/>
      <c r="NGD134" s="65"/>
      <c r="NGF134" s="65"/>
      <c r="NGH134" s="65"/>
      <c r="NGJ134" s="65"/>
      <c r="NGL134" s="65"/>
      <c r="NGN134" s="65"/>
      <c r="NGP134" s="65"/>
      <c r="NGR134" s="65"/>
      <c r="NGT134" s="65"/>
      <c r="NGV134" s="65"/>
      <c r="NGX134" s="65"/>
      <c r="NGZ134" s="65"/>
      <c r="NHB134" s="65"/>
      <c r="NHD134" s="65"/>
      <c r="NHF134" s="65"/>
      <c r="NHH134" s="65"/>
      <c r="NHJ134" s="65"/>
      <c r="NHL134" s="65"/>
      <c r="NHN134" s="65"/>
      <c r="NHP134" s="65"/>
      <c r="NHR134" s="65"/>
      <c r="NHT134" s="65"/>
      <c r="NHV134" s="65"/>
      <c r="NHX134" s="65"/>
      <c r="NHZ134" s="65"/>
      <c r="NIB134" s="65"/>
      <c r="NID134" s="65"/>
      <c r="NIF134" s="65"/>
      <c r="NIH134" s="65"/>
      <c r="NIJ134" s="65"/>
      <c r="NIL134" s="65"/>
      <c r="NIN134" s="65"/>
      <c r="NIP134" s="65"/>
      <c r="NIR134" s="65"/>
      <c r="NIT134" s="65"/>
      <c r="NIV134" s="65"/>
      <c r="NIX134" s="65"/>
      <c r="NIZ134" s="65"/>
      <c r="NJB134" s="65"/>
      <c r="NJD134" s="65"/>
      <c r="NJF134" s="65"/>
      <c r="NJH134" s="65"/>
      <c r="NJJ134" s="65"/>
      <c r="NJL134" s="65"/>
      <c r="NJN134" s="65"/>
      <c r="NJP134" s="65"/>
      <c r="NJR134" s="65"/>
      <c r="NJT134" s="65"/>
      <c r="NJV134" s="65"/>
      <c r="NJX134" s="65"/>
      <c r="NJZ134" s="65"/>
      <c r="NKB134" s="65"/>
      <c r="NKD134" s="65"/>
      <c r="NKF134" s="65"/>
      <c r="NKH134" s="65"/>
      <c r="NKJ134" s="65"/>
      <c r="NKL134" s="65"/>
      <c r="NKN134" s="65"/>
      <c r="NKP134" s="65"/>
      <c r="NKR134" s="65"/>
      <c r="NKT134" s="65"/>
      <c r="NKV134" s="65"/>
      <c r="NKX134" s="65"/>
      <c r="NKZ134" s="65"/>
      <c r="NLB134" s="65"/>
      <c r="NLD134" s="65"/>
      <c r="NLF134" s="65"/>
      <c r="NLH134" s="65"/>
      <c r="NLJ134" s="65"/>
      <c r="NLL134" s="65"/>
      <c r="NLN134" s="65"/>
      <c r="NLP134" s="65"/>
      <c r="NLR134" s="65"/>
      <c r="NLT134" s="65"/>
      <c r="NLV134" s="65"/>
      <c r="NLX134" s="65"/>
      <c r="NLZ134" s="65"/>
      <c r="NMB134" s="65"/>
      <c r="NMD134" s="65"/>
      <c r="NMF134" s="65"/>
      <c r="NMH134" s="65"/>
      <c r="NMJ134" s="65"/>
      <c r="NML134" s="65"/>
      <c r="NMN134" s="65"/>
      <c r="NMP134" s="65"/>
      <c r="NMR134" s="65"/>
      <c r="NMT134" s="65"/>
      <c r="NMV134" s="65"/>
      <c r="NMX134" s="65"/>
      <c r="NMZ134" s="65"/>
      <c r="NNB134" s="65"/>
      <c r="NND134" s="65"/>
      <c r="NNF134" s="65"/>
      <c r="NNH134" s="65"/>
      <c r="NNJ134" s="65"/>
      <c r="NNL134" s="65"/>
      <c r="NNN134" s="65"/>
      <c r="NNP134" s="65"/>
      <c r="NNR134" s="65"/>
      <c r="NNT134" s="65"/>
      <c r="NNV134" s="65"/>
      <c r="NNX134" s="65"/>
      <c r="NNZ134" s="65"/>
      <c r="NOB134" s="65"/>
      <c r="NOD134" s="65"/>
      <c r="NOF134" s="65"/>
      <c r="NOH134" s="65"/>
      <c r="NOJ134" s="65"/>
      <c r="NOL134" s="65"/>
      <c r="NON134" s="65"/>
      <c r="NOP134" s="65"/>
      <c r="NOR134" s="65"/>
      <c r="NOT134" s="65"/>
      <c r="NOV134" s="65"/>
      <c r="NOX134" s="65"/>
      <c r="NOZ134" s="65"/>
      <c r="NPB134" s="65"/>
      <c r="NPD134" s="65"/>
      <c r="NPF134" s="65"/>
      <c r="NPH134" s="65"/>
      <c r="NPJ134" s="65"/>
      <c r="NPL134" s="65"/>
      <c r="NPN134" s="65"/>
      <c r="NPP134" s="65"/>
      <c r="NPR134" s="65"/>
      <c r="NPT134" s="65"/>
      <c r="NPV134" s="65"/>
      <c r="NPX134" s="65"/>
      <c r="NPZ134" s="65"/>
      <c r="NQB134" s="65"/>
      <c r="NQD134" s="65"/>
      <c r="NQF134" s="65"/>
      <c r="NQH134" s="65"/>
      <c r="NQJ134" s="65"/>
      <c r="NQL134" s="65"/>
      <c r="NQN134" s="65"/>
      <c r="NQP134" s="65"/>
      <c r="NQR134" s="65"/>
      <c r="NQT134" s="65"/>
      <c r="NQV134" s="65"/>
      <c r="NQX134" s="65"/>
      <c r="NQZ134" s="65"/>
      <c r="NRB134" s="65"/>
      <c r="NRD134" s="65"/>
      <c r="NRF134" s="65"/>
      <c r="NRH134" s="65"/>
      <c r="NRJ134" s="65"/>
      <c r="NRL134" s="65"/>
      <c r="NRN134" s="65"/>
      <c r="NRP134" s="65"/>
      <c r="NRR134" s="65"/>
      <c r="NRT134" s="65"/>
      <c r="NRV134" s="65"/>
      <c r="NRX134" s="65"/>
      <c r="NRZ134" s="65"/>
      <c r="NSB134" s="65"/>
      <c r="NSD134" s="65"/>
      <c r="NSF134" s="65"/>
      <c r="NSH134" s="65"/>
      <c r="NSJ134" s="65"/>
      <c r="NSL134" s="65"/>
      <c r="NSN134" s="65"/>
      <c r="NSP134" s="65"/>
      <c r="NSR134" s="65"/>
      <c r="NST134" s="65"/>
      <c r="NSV134" s="65"/>
      <c r="NSX134" s="65"/>
      <c r="NSZ134" s="65"/>
      <c r="NTB134" s="65"/>
      <c r="NTD134" s="65"/>
      <c r="NTF134" s="65"/>
      <c r="NTH134" s="65"/>
      <c r="NTJ134" s="65"/>
      <c r="NTL134" s="65"/>
      <c r="NTN134" s="65"/>
      <c r="NTP134" s="65"/>
      <c r="NTR134" s="65"/>
      <c r="NTT134" s="65"/>
      <c r="NTV134" s="65"/>
      <c r="NTX134" s="65"/>
      <c r="NTZ134" s="65"/>
      <c r="NUB134" s="65"/>
      <c r="NUD134" s="65"/>
      <c r="NUF134" s="65"/>
      <c r="NUH134" s="65"/>
      <c r="NUJ134" s="65"/>
      <c r="NUL134" s="65"/>
      <c r="NUN134" s="65"/>
      <c r="NUP134" s="65"/>
      <c r="NUR134" s="65"/>
      <c r="NUT134" s="65"/>
      <c r="NUV134" s="65"/>
      <c r="NUX134" s="65"/>
      <c r="NUZ134" s="65"/>
      <c r="NVB134" s="65"/>
      <c r="NVD134" s="65"/>
      <c r="NVF134" s="65"/>
      <c r="NVH134" s="65"/>
      <c r="NVJ134" s="65"/>
      <c r="NVL134" s="65"/>
      <c r="NVN134" s="65"/>
      <c r="NVP134" s="65"/>
      <c r="NVR134" s="65"/>
      <c r="NVT134" s="65"/>
      <c r="NVV134" s="65"/>
      <c r="NVX134" s="65"/>
      <c r="NVZ134" s="65"/>
      <c r="NWB134" s="65"/>
      <c r="NWD134" s="65"/>
      <c r="NWF134" s="65"/>
      <c r="NWH134" s="65"/>
      <c r="NWJ134" s="65"/>
      <c r="NWL134" s="65"/>
      <c r="NWN134" s="65"/>
      <c r="NWP134" s="65"/>
      <c r="NWR134" s="65"/>
      <c r="NWT134" s="65"/>
      <c r="NWV134" s="65"/>
      <c r="NWX134" s="65"/>
      <c r="NWZ134" s="65"/>
      <c r="NXB134" s="65"/>
      <c r="NXD134" s="65"/>
      <c r="NXF134" s="65"/>
      <c r="NXH134" s="65"/>
      <c r="NXJ134" s="65"/>
      <c r="NXL134" s="65"/>
      <c r="NXN134" s="65"/>
      <c r="NXP134" s="65"/>
      <c r="NXR134" s="65"/>
      <c r="NXT134" s="65"/>
      <c r="NXV134" s="65"/>
      <c r="NXX134" s="65"/>
      <c r="NXZ134" s="65"/>
      <c r="NYB134" s="65"/>
      <c r="NYD134" s="65"/>
      <c r="NYF134" s="65"/>
      <c r="NYH134" s="65"/>
      <c r="NYJ134" s="65"/>
      <c r="NYL134" s="65"/>
      <c r="NYN134" s="65"/>
      <c r="NYP134" s="65"/>
      <c r="NYR134" s="65"/>
      <c r="NYT134" s="65"/>
      <c r="NYV134" s="65"/>
      <c r="NYX134" s="65"/>
      <c r="NYZ134" s="65"/>
      <c r="NZB134" s="65"/>
      <c r="NZD134" s="65"/>
      <c r="NZF134" s="65"/>
      <c r="NZH134" s="65"/>
      <c r="NZJ134" s="65"/>
      <c r="NZL134" s="65"/>
      <c r="NZN134" s="65"/>
      <c r="NZP134" s="65"/>
      <c r="NZR134" s="65"/>
      <c r="NZT134" s="65"/>
      <c r="NZV134" s="65"/>
      <c r="NZX134" s="65"/>
      <c r="NZZ134" s="65"/>
      <c r="OAB134" s="65"/>
      <c r="OAD134" s="65"/>
      <c r="OAF134" s="65"/>
      <c r="OAH134" s="65"/>
      <c r="OAJ134" s="65"/>
      <c r="OAL134" s="65"/>
      <c r="OAN134" s="65"/>
      <c r="OAP134" s="65"/>
      <c r="OAR134" s="65"/>
      <c r="OAT134" s="65"/>
      <c r="OAV134" s="65"/>
      <c r="OAX134" s="65"/>
      <c r="OAZ134" s="65"/>
      <c r="OBB134" s="65"/>
      <c r="OBD134" s="65"/>
      <c r="OBF134" s="65"/>
      <c r="OBH134" s="65"/>
      <c r="OBJ134" s="65"/>
      <c r="OBL134" s="65"/>
      <c r="OBN134" s="65"/>
      <c r="OBP134" s="65"/>
      <c r="OBR134" s="65"/>
      <c r="OBT134" s="65"/>
      <c r="OBV134" s="65"/>
      <c r="OBX134" s="65"/>
      <c r="OBZ134" s="65"/>
      <c r="OCB134" s="65"/>
      <c r="OCD134" s="65"/>
      <c r="OCF134" s="65"/>
      <c r="OCH134" s="65"/>
      <c r="OCJ134" s="65"/>
      <c r="OCL134" s="65"/>
      <c r="OCN134" s="65"/>
      <c r="OCP134" s="65"/>
      <c r="OCR134" s="65"/>
      <c r="OCT134" s="65"/>
      <c r="OCV134" s="65"/>
      <c r="OCX134" s="65"/>
      <c r="OCZ134" s="65"/>
      <c r="ODB134" s="65"/>
      <c r="ODD134" s="65"/>
      <c r="ODF134" s="65"/>
      <c r="ODH134" s="65"/>
      <c r="ODJ134" s="65"/>
      <c r="ODL134" s="65"/>
      <c r="ODN134" s="65"/>
      <c r="ODP134" s="65"/>
      <c r="ODR134" s="65"/>
      <c r="ODT134" s="65"/>
      <c r="ODV134" s="65"/>
      <c r="ODX134" s="65"/>
      <c r="ODZ134" s="65"/>
      <c r="OEB134" s="65"/>
      <c r="OED134" s="65"/>
      <c r="OEF134" s="65"/>
      <c r="OEH134" s="65"/>
      <c r="OEJ134" s="65"/>
      <c r="OEL134" s="65"/>
      <c r="OEN134" s="65"/>
      <c r="OEP134" s="65"/>
      <c r="OER134" s="65"/>
      <c r="OET134" s="65"/>
      <c r="OEV134" s="65"/>
      <c r="OEX134" s="65"/>
      <c r="OEZ134" s="65"/>
      <c r="OFB134" s="65"/>
      <c r="OFD134" s="65"/>
      <c r="OFF134" s="65"/>
      <c r="OFH134" s="65"/>
      <c r="OFJ134" s="65"/>
      <c r="OFL134" s="65"/>
      <c r="OFN134" s="65"/>
      <c r="OFP134" s="65"/>
      <c r="OFR134" s="65"/>
      <c r="OFT134" s="65"/>
      <c r="OFV134" s="65"/>
      <c r="OFX134" s="65"/>
      <c r="OFZ134" s="65"/>
      <c r="OGB134" s="65"/>
      <c r="OGD134" s="65"/>
      <c r="OGF134" s="65"/>
      <c r="OGH134" s="65"/>
      <c r="OGJ134" s="65"/>
      <c r="OGL134" s="65"/>
      <c r="OGN134" s="65"/>
      <c r="OGP134" s="65"/>
      <c r="OGR134" s="65"/>
      <c r="OGT134" s="65"/>
      <c r="OGV134" s="65"/>
      <c r="OGX134" s="65"/>
      <c r="OGZ134" s="65"/>
      <c r="OHB134" s="65"/>
      <c r="OHD134" s="65"/>
      <c r="OHF134" s="65"/>
      <c r="OHH134" s="65"/>
      <c r="OHJ134" s="65"/>
      <c r="OHL134" s="65"/>
      <c r="OHN134" s="65"/>
      <c r="OHP134" s="65"/>
      <c r="OHR134" s="65"/>
      <c r="OHT134" s="65"/>
      <c r="OHV134" s="65"/>
      <c r="OHX134" s="65"/>
      <c r="OHZ134" s="65"/>
      <c r="OIB134" s="65"/>
      <c r="OID134" s="65"/>
      <c r="OIF134" s="65"/>
      <c r="OIH134" s="65"/>
      <c r="OIJ134" s="65"/>
      <c r="OIL134" s="65"/>
      <c r="OIN134" s="65"/>
      <c r="OIP134" s="65"/>
      <c r="OIR134" s="65"/>
      <c r="OIT134" s="65"/>
      <c r="OIV134" s="65"/>
      <c r="OIX134" s="65"/>
      <c r="OIZ134" s="65"/>
      <c r="OJB134" s="65"/>
      <c r="OJD134" s="65"/>
      <c r="OJF134" s="65"/>
      <c r="OJH134" s="65"/>
      <c r="OJJ134" s="65"/>
      <c r="OJL134" s="65"/>
      <c r="OJN134" s="65"/>
      <c r="OJP134" s="65"/>
      <c r="OJR134" s="65"/>
      <c r="OJT134" s="65"/>
      <c r="OJV134" s="65"/>
      <c r="OJX134" s="65"/>
      <c r="OJZ134" s="65"/>
      <c r="OKB134" s="65"/>
      <c r="OKD134" s="65"/>
      <c r="OKF134" s="65"/>
      <c r="OKH134" s="65"/>
      <c r="OKJ134" s="65"/>
      <c r="OKL134" s="65"/>
      <c r="OKN134" s="65"/>
      <c r="OKP134" s="65"/>
      <c r="OKR134" s="65"/>
      <c r="OKT134" s="65"/>
      <c r="OKV134" s="65"/>
      <c r="OKX134" s="65"/>
      <c r="OKZ134" s="65"/>
      <c r="OLB134" s="65"/>
      <c r="OLD134" s="65"/>
      <c r="OLF134" s="65"/>
      <c r="OLH134" s="65"/>
      <c r="OLJ134" s="65"/>
      <c r="OLL134" s="65"/>
      <c r="OLN134" s="65"/>
      <c r="OLP134" s="65"/>
      <c r="OLR134" s="65"/>
      <c r="OLT134" s="65"/>
      <c r="OLV134" s="65"/>
      <c r="OLX134" s="65"/>
      <c r="OLZ134" s="65"/>
      <c r="OMB134" s="65"/>
      <c r="OMD134" s="65"/>
      <c r="OMF134" s="65"/>
      <c r="OMH134" s="65"/>
      <c r="OMJ134" s="65"/>
      <c r="OML134" s="65"/>
      <c r="OMN134" s="65"/>
      <c r="OMP134" s="65"/>
      <c r="OMR134" s="65"/>
      <c r="OMT134" s="65"/>
      <c r="OMV134" s="65"/>
      <c r="OMX134" s="65"/>
      <c r="OMZ134" s="65"/>
      <c r="ONB134" s="65"/>
      <c r="OND134" s="65"/>
      <c r="ONF134" s="65"/>
      <c r="ONH134" s="65"/>
      <c r="ONJ134" s="65"/>
      <c r="ONL134" s="65"/>
      <c r="ONN134" s="65"/>
      <c r="ONP134" s="65"/>
      <c r="ONR134" s="65"/>
      <c r="ONT134" s="65"/>
      <c r="ONV134" s="65"/>
      <c r="ONX134" s="65"/>
      <c r="ONZ134" s="65"/>
      <c r="OOB134" s="65"/>
      <c r="OOD134" s="65"/>
      <c r="OOF134" s="65"/>
      <c r="OOH134" s="65"/>
      <c r="OOJ134" s="65"/>
      <c r="OOL134" s="65"/>
      <c r="OON134" s="65"/>
      <c r="OOP134" s="65"/>
      <c r="OOR134" s="65"/>
      <c r="OOT134" s="65"/>
      <c r="OOV134" s="65"/>
      <c r="OOX134" s="65"/>
      <c r="OOZ134" s="65"/>
      <c r="OPB134" s="65"/>
      <c r="OPD134" s="65"/>
      <c r="OPF134" s="65"/>
      <c r="OPH134" s="65"/>
      <c r="OPJ134" s="65"/>
      <c r="OPL134" s="65"/>
      <c r="OPN134" s="65"/>
      <c r="OPP134" s="65"/>
      <c r="OPR134" s="65"/>
      <c r="OPT134" s="65"/>
      <c r="OPV134" s="65"/>
      <c r="OPX134" s="65"/>
      <c r="OPZ134" s="65"/>
      <c r="OQB134" s="65"/>
      <c r="OQD134" s="65"/>
      <c r="OQF134" s="65"/>
      <c r="OQH134" s="65"/>
      <c r="OQJ134" s="65"/>
      <c r="OQL134" s="65"/>
      <c r="OQN134" s="65"/>
      <c r="OQP134" s="65"/>
      <c r="OQR134" s="65"/>
      <c r="OQT134" s="65"/>
      <c r="OQV134" s="65"/>
      <c r="OQX134" s="65"/>
      <c r="OQZ134" s="65"/>
      <c r="ORB134" s="65"/>
      <c r="ORD134" s="65"/>
      <c r="ORF134" s="65"/>
      <c r="ORH134" s="65"/>
      <c r="ORJ134" s="65"/>
      <c r="ORL134" s="65"/>
      <c r="ORN134" s="65"/>
      <c r="ORP134" s="65"/>
      <c r="ORR134" s="65"/>
      <c r="ORT134" s="65"/>
      <c r="ORV134" s="65"/>
      <c r="ORX134" s="65"/>
      <c r="ORZ134" s="65"/>
      <c r="OSB134" s="65"/>
      <c r="OSD134" s="65"/>
      <c r="OSF134" s="65"/>
      <c r="OSH134" s="65"/>
      <c r="OSJ134" s="65"/>
      <c r="OSL134" s="65"/>
      <c r="OSN134" s="65"/>
      <c r="OSP134" s="65"/>
      <c r="OSR134" s="65"/>
      <c r="OST134" s="65"/>
      <c r="OSV134" s="65"/>
      <c r="OSX134" s="65"/>
      <c r="OSZ134" s="65"/>
      <c r="OTB134" s="65"/>
      <c r="OTD134" s="65"/>
      <c r="OTF134" s="65"/>
      <c r="OTH134" s="65"/>
      <c r="OTJ134" s="65"/>
      <c r="OTL134" s="65"/>
      <c r="OTN134" s="65"/>
      <c r="OTP134" s="65"/>
      <c r="OTR134" s="65"/>
      <c r="OTT134" s="65"/>
      <c r="OTV134" s="65"/>
      <c r="OTX134" s="65"/>
      <c r="OTZ134" s="65"/>
      <c r="OUB134" s="65"/>
      <c r="OUD134" s="65"/>
      <c r="OUF134" s="65"/>
      <c r="OUH134" s="65"/>
      <c r="OUJ134" s="65"/>
      <c r="OUL134" s="65"/>
      <c r="OUN134" s="65"/>
      <c r="OUP134" s="65"/>
      <c r="OUR134" s="65"/>
      <c r="OUT134" s="65"/>
      <c r="OUV134" s="65"/>
      <c r="OUX134" s="65"/>
      <c r="OUZ134" s="65"/>
      <c r="OVB134" s="65"/>
      <c r="OVD134" s="65"/>
      <c r="OVF134" s="65"/>
      <c r="OVH134" s="65"/>
      <c r="OVJ134" s="65"/>
      <c r="OVL134" s="65"/>
      <c r="OVN134" s="65"/>
      <c r="OVP134" s="65"/>
      <c r="OVR134" s="65"/>
      <c r="OVT134" s="65"/>
      <c r="OVV134" s="65"/>
      <c r="OVX134" s="65"/>
      <c r="OVZ134" s="65"/>
      <c r="OWB134" s="65"/>
      <c r="OWD134" s="65"/>
      <c r="OWF134" s="65"/>
      <c r="OWH134" s="65"/>
      <c r="OWJ134" s="65"/>
      <c r="OWL134" s="65"/>
      <c r="OWN134" s="65"/>
      <c r="OWP134" s="65"/>
      <c r="OWR134" s="65"/>
      <c r="OWT134" s="65"/>
      <c r="OWV134" s="65"/>
      <c r="OWX134" s="65"/>
      <c r="OWZ134" s="65"/>
      <c r="OXB134" s="65"/>
      <c r="OXD134" s="65"/>
      <c r="OXF134" s="65"/>
      <c r="OXH134" s="65"/>
      <c r="OXJ134" s="65"/>
      <c r="OXL134" s="65"/>
      <c r="OXN134" s="65"/>
      <c r="OXP134" s="65"/>
      <c r="OXR134" s="65"/>
      <c r="OXT134" s="65"/>
      <c r="OXV134" s="65"/>
      <c r="OXX134" s="65"/>
      <c r="OXZ134" s="65"/>
      <c r="OYB134" s="65"/>
      <c r="OYD134" s="65"/>
      <c r="OYF134" s="65"/>
      <c r="OYH134" s="65"/>
      <c r="OYJ134" s="65"/>
      <c r="OYL134" s="65"/>
      <c r="OYN134" s="65"/>
      <c r="OYP134" s="65"/>
      <c r="OYR134" s="65"/>
      <c r="OYT134" s="65"/>
      <c r="OYV134" s="65"/>
      <c r="OYX134" s="65"/>
      <c r="OYZ134" s="65"/>
      <c r="OZB134" s="65"/>
      <c r="OZD134" s="65"/>
      <c r="OZF134" s="65"/>
      <c r="OZH134" s="65"/>
      <c r="OZJ134" s="65"/>
      <c r="OZL134" s="65"/>
      <c r="OZN134" s="65"/>
      <c r="OZP134" s="65"/>
      <c r="OZR134" s="65"/>
      <c r="OZT134" s="65"/>
      <c r="OZV134" s="65"/>
      <c r="OZX134" s="65"/>
      <c r="OZZ134" s="65"/>
      <c r="PAB134" s="65"/>
      <c r="PAD134" s="65"/>
      <c r="PAF134" s="65"/>
      <c r="PAH134" s="65"/>
      <c r="PAJ134" s="65"/>
      <c r="PAL134" s="65"/>
      <c r="PAN134" s="65"/>
      <c r="PAP134" s="65"/>
      <c r="PAR134" s="65"/>
      <c r="PAT134" s="65"/>
      <c r="PAV134" s="65"/>
      <c r="PAX134" s="65"/>
      <c r="PAZ134" s="65"/>
      <c r="PBB134" s="65"/>
      <c r="PBD134" s="65"/>
      <c r="PBF134" s="65"/>
      <c r="PBH134" s="65"/>
      <c r="PBJ134" s="65"/>
      <c r="PBL134" s="65"/>
      <c r="PBN134" s="65"/>
      <c r="PBP134" s="65"/>
      <c r="PBR134" s="65"/>
      <c r="PBT134" s="65"/>
      <c r="PBV134" s="65"/>
      <c r="PBX134" s="65"/>
      <c r="PBZ134" s="65"/>
      <c r="PCB134" s="65"/>
      <c r="PCD134" s="65"/>
      <c r="PCF134" s="65"/>
      <c r="PCH134" s="65"/>
      <c r="PCJ134" s="65"/>
      <c r="PCL134" s="65"/>
      <c r="PCN134" s="65"/>
      <c r="PCP134" s="65"/>
      <c r="PCR134" s="65"/>
      <c r="PCT134" s="65"/>
      <c r="PCV134" s="65"/>
      <c r="PCX134" s="65"/>
      <c r="PCZ134" s="65"/>
      <c r="PDB134" s="65"/>
      <c r="PDD134" s="65"/>
      <c r="PDF134" s="65"/>
      <c r="PDH134" s="65"/>
      <c r="PDJ134" s="65"/>
      <c r="PDL134" s="65"/>
      <c r="PDN134" s="65"/>
      <c r="PDP134" s="65"/>
      <c r="PDR134" s="65"/>
      <c r="PDT134" s="65"/>
      <c r="PDV134" s="65"/>
      <c r="PDX134" s="65"/>
      <c r="PDZ134" s="65"/>
      <c r="PEB134" s="65"/>
      <c r="PED134" s="65"/>
      <c r="PEF134" s="65"/>
      <c r="PEH134" s="65"/>
      <c r="PEJ134" s="65"/>
      <c r="PEL134" s="65"/>
      <c r="PEN134" s="65"/>
      <c r="PEP134" s="65"/>
      <c r="PER134" s="65"/>
      <c r="PET134" s="65"/>
      <c r="PEV134" s="65"/>
      <c r="PEX134" s="65"/>
      <c r="PEZ134" s="65"/>
      <c r="PFB134" s="65"/>
      <c r="PFD134" s="65"/>
      <c r="PFF134" s="65"/>
      <c r="PFH134" s="65"/>
      <c r="PFJ134" s="65"/>
      <c r="PFL134" s="65"/>
      <c r="PFN134" s="65"/>
      <c r="PFP134" s="65"/>
      <c r="PFR134" s="65"/>
      <c r="PFT134" s="65"/>
      <c r="PFV134" s="65"/>
      <c r="PFX134" s="65"/>
      <c r="PFZ134" s="65"/>
      <c r="PGB134" s="65"/>
      <c r="PGD134" s="65"/>
      <c r="PGF134" s="65"/>
      <c r="PGH134" s="65"/>
      <c r="PGJ134" s="65"/>
      <c r="PGL134" s="65"/>
      <c r="PGN134" s="65"/>
      <c r="PGP134" s="65"/>
      <c r="PGR134" s="65"/>
      <c r="PGT134" s="65"/>
      <c r="PGV134" s="65"/>
      <c r="PGX134" s="65"/>
      <c r="PGZ134" s="65"/>
      <c r="PHB134" s="65"/>
      <c r="PHD134" s="65"/>
      <c r="PHF134" s="65"/>
      <c r="PHH134" s="65"/>
      <c r="PHJ134" s="65"/>
      <c r="PHL134" s="65"/>
      <c r="PHN134" s="65"/>
      <c r="PHP134" s="65"/>
      <c r="PHR134" s="65"/>
      <c r="PHT134" s="65"/>
      <c r="PHV134" s="65"/>
      <c r="PHX134" s="65"/>
      <c r="PHZ134" s="65"/>
      <c r="PIB134" s="65"/>
      <c r="PID134" s="65"/>
      <c r="PIF134" s="65"/>
      <c r="PIH134" s="65"/>
      <c r="PIJ134" s="65"/>
      <c r="PIL134" s="65"/>
      <c r="PIN134" s="65"/>
      <c r="PIP134" s="65"/>
      <c r="PIR134" s="65"/>
      <c r="PIT134" s="65"/>
      <c r="PIV134" s="65"/>
      <c r="PIX134" s="65"/>
      <c r="PIZ134" s="65"/>
      <c r="PJB134" s="65"/>
      <c r="PJD134" s="65"/>
      <c r="PJF134" s="65"/>
      <c r="PJH134" s="65"/>
      <c r="PJJ134" s="65"/>
      <c r="PJL134" s="65"/>
      <c r="PJN134" s="65"/>
      <c r="PJP134" s="65"/>
      <c r="PJR134" s="65"/>
      <c r="PJT134" s="65"/>
      <c r="PJV134" s="65"/>
      <c r="PJX134" s="65"/>
      <c r="PJZ134" s="65"/>
      <c r="PKB134" s="65"/>
      <c r="PKD134" s="65"/>
      <c r="PKF134" s="65"/>
      <c r="PKH134" s="65"/>
      <c r="PKJ134" s="65"/>
      <c r="PKL134" s="65"/>
      <c r="PKN134" s="65"/>
      <c r="PKP134" s="65"/>
      <c r="PKR134" s="65"/>
      <c r="PKT134" s="65"/>
      <c r="PKV134" s="65"/>
      <c r="PKX134" s="65"/>
      <c r="PKZ134" s="65"/>
      <c r="PLB134" s="65"/>
      <c r="PLD134" s="65"/>
      <c r="PLF134" s="65"/>
      <c r="PLH134" s="65"/>
      <c r="PLJ134" s="65"/>
      <c r="PLL134" s="65"/>
      <c r="PLN134" s="65"/>
      <c r="PLP134" s="65"/>
      <c r="PLR134" s="65"/>
      <c r="PLT134" s="65"/>
      <c r="PLV134" s="65"/>
      <c r="PLX134" s="65"/>
      <c r="PLZ134" s="65"/>
      <c r="PMB134" s="65"/>
      <c r="PMD134" s="65"/>
      <c r="PMF134" s="65"/>
      <c r="PMH134" s="65"/>
      <c r="PMJ134" s="65"/>
      <c r="PML134" s="65"/>
      <c r="PMN134" s="65"/>
      <c r="PMP134" s="65"/>
      <c r="PMR134" s="65"/>
      <c r="PMT134" s="65"/>
      <c r="PMV134" s="65"/>
      <c r="PMX134" s="65"/>
      <c r="PMZ134" s="65"/>
      <c r="PNB134" s="65"/>
      <c r="PND134" s="65"/>
      <c r="PNF134" s="65"/>
      <c r="PNH134" s="65"/>
      <c r="PNJ134" s="65"/>
      <c r="PNL134" s="65"/>
      <c r="PNN134" s="65"/>
      <c r="PNP134" s="65"/>
      <c r="PNR134" s="65"/>
      <c r="PNT134" s="65"/>
      <c r="PNV134" s="65"/>
      <c r="PNX134" s="65"/>
      <c r="PNZ134" s="65"/>
      <c r="POB134" s="65"/>
      <c r="POD134" s="65"/>
      <c r="POF134" s="65"/>
      <c r="POH134" s="65"/>
      <c r="POJ134" s="65"/>
      <c r="POL134" s="65"/>
      <c r="PON134" s="65"/>
      <c r="POP134" s="65"/>
      <c r="POR134" s="65"/>
      <c r="POT134" s="65"/>
      <c r="POV134" s="65"/>
      <c r="POX134" s="65"/>
      <c r="POZ134" s="65"/>
      <c r="PPB134" s="65"/>
      <c r="PPD134" s="65"/>
      <c r="PPF134" s="65"/>
      <c r="PPH134" s="65"/>
      <c r="PPJ134" s="65"/>
      <c r="PPL134" s="65"/>
      <c r="PPN134" s="65"/>
      <c r="PPP134" s="65"/>
      <c r="PPR134" s="65"/>
      <c r="PPT134" s="65"/>
      <c r="PPV134" s="65"/>
      <c r="PPX134" s="65"/>
      <c r="PPZ134" s="65"/>
      <c r="PQB134" s="65"/>
      <c r="PQD134" s="65"/>
      <c r="PQF134" s="65"/>
      <c r="PQH134" s="65"/>
      <c r="PQJ134" s="65"/>
      <c r="PQL134" s="65"/>
      <c r="PQN134" s="65"/>
      <c r="PQP134" s="65"/>
      <c r="PQR134" s="65"/>
      <c r="PQT134" s="65"/>
      <c r="PQV134" s="65"/>
      <c r="PQX134" s="65"/>
      <c r="PQZ134" s="65"/>
      <c r="PRB134" s="65"/>
      <c r="PRD134" s="65"/>
      <c r="PRF134" s="65"/>
      <c r="PRH134" s="65"/>
      <c r="PRJ134" s="65"/>
      <c r="PRL134" s="65"/>
      <c r="PRN134" s="65"/>
      <c r="PRP134" s="65"/>
      <c r="PRR134" s="65"/>
      <c r="PRT134" s="65"/>
      <c r="PRV134" s="65"/>
      <c r="PRX134" s="65"/>
      <c r="PRZ134" s="65"/>
      <c r="PSB134" s="65"/>
      <c r="PSD134" s="65"/>
      <c r="PSF134" s="65"/>
      <c r="PSH134" s="65"/>
      <c r="PSJ134" s="65"/>
      <c r="PSL134" s="65"/>
      <c r="PSN134" s="65"/>
      <c r="PSP134" s="65"/>
      <c r="PSR134" s="65"/>
      <c r="PST134" s="65"/>
      <c r="PSV134" s="65"/>
      <c r="PSX134" s="65"/>
      <c r="PSZ134" s="65"/>
      <c r="PTB134" s="65"/>
      <c r="PTD134" s="65"/>
      <c r="PTF134" s="65"/>
      <c r="PTH134" s="65"/>
      <c r="PTJ134" s="65"/>
      <c r="PTL134" s="65"/>
      <c r="PTN134" s="65"/>
      <c r="PTP134" s="65"/>
      <c r="PTR134" s="65"/>
      <c r="PTT134" s="65"/>
      <c r="PTV134" s="65"/>
      <c r="PTX134" s="65"/>
      <c r="PTZ134" s="65"/>
      <c r="PUB134" s="65"/>
      <c r="PUD134" s="65"/>
      <c r="PUF134" s="65"/>
      <c r="PUH134" s="65"/>
      <c r="PUJ134" s="65"/>
      <c r="PUL134" s="65"/>
      <c r="PUN134" s="65"/>
      <c r="PUP134" s="65"/>
      <c r="PUR134" s="65"/>
      <c r="PUT134" s="65"/>
      <c r="PUV134" s="65"/>
      <c r="PUX134" s="65"/>
      <c r="PUZ134" s="65"/>
      <c r="PVB134" s="65"/>
      <c r="PVD134" s="65"/>
      <c r="PVF134" s="65"/>
      <c r="PVH134" s="65"/>
      <c r="PVJ134" s="65"/>
      <c r="PVL134" s="65"/>
      <c r="PVN134" s="65"/>
      <c r="PVP134" s="65"/>
      <c r="PVR134" s="65"/>
      <c r="PVT134" s="65"/>
      <c r="PVV134" s="65"/>
      <c r="PVX134" s="65"/>
      <c r="PVZ134" s="65"/>
      <c r="PWB134" s="65"/>
      <c r="PWD134" s="65"/>
      <c r="PWF134" s="65"/>
      <c r="PWH134" s="65"/>
      <c r="PWJ134" s="65"/>
      <c r="PWL134" s="65"/>
      <c r="PWN134" s="65"/>
      <c r="PWP134" s="65"/>
      <c r="PWR134" s="65"/>
      <c r="PWT134" s="65"/>
      <c r="PWV134" s="65"/>
      <c r="PWX134" s="65"/>
      <c r="PWZ134" s="65"/>
      <c r="PXB134" s="65"/>
      <c r="PXD134" s="65"/>
      <c r="PXF134" s="65"/>
      <c r="PXH134" s="65"/>
      <c r="PXJ134" s="65"/>
      <c r="PXL134" s="65"/>
      <c r="PXN134" s="65"/>
      <c r="PXP134" s="65"/>
      <c r="PXR134" s="65"/>
      <c r="PXT134" s="65"/>
      <c r="PXV134" s="65"/>
      <c r="PXX134" s="65"/>
      <c r="PXZ134" s="65"/>
      <c r="PYB134" s="65"/>
      <c r="PYD134" s="65"/>
      <c r="PYF134" s="65"/>
      <c r="PYH134" s="65"/>
      <c r="PYJ134" s="65"/>
      <c r="PYL134" s="65"/>
      <c r="PYN134" s="65"/>
      <c r="PYP134" s="65"/>
      <c r="PYR134" s="65"/>
      <c r="PYT134" s="65"/>
      <c r="PYV134" s="65"/>
      <c r="PYX134" s="65"/>
      <c r="PYZ134" s="65"/>
      <c r="PZB134" s="65"/>
      <c r="PZD134" s="65"/>
      <c r="PZF134" s="65"/>
      <c r="PZH134" s="65"/>
      <c r="PZJ134" s="65"/>
      <c r="PZL134" s="65"/>
      <c r="PZN134" s="65"/>
      <c r="PZP134" s="65"/>
      <c r="PZR134" s="65"/>
      <c r="PZT134" s="65"/>
      <c r="PZV134" s="65"/>
      <c r="PZX134" s="65"/>
      <c r="PZZ134" s="65"/>
      <c r="QAB134" s="65"/>
      <c r="QAD134" s="65"/>
      <c r="QAF134" s="65"/>
      <c r="QAH134" s="65"/>
      <c r="QAJ134" s="65"/>
      <c r="QAL134" s="65"/>
      <c r="QAN134" s="65"/>
      <c r="QAP134" s="65"/>
      <c r="QAR134" s="65"/>
      <c r="QAT134" s="65"/>
      <c r="QAV134" s="65"/>
      <c r="QAX134" s="65"/>
      <c r="QAZ134" s="65"/>
      <c r="QBB134" s="65"/>
      <c r="QBD134" s="65"/>
      <c r="QBF134" s="65"/>
      <c r="QBH134" s="65"/>
      <c r="QBJ134" s="65"/>
      <c r="QBL134" s="65"/>
      <c r="QBN134" s="65"/>
      <c r="QBP134" s="65"/>
      <c r="QBR134" s="65"/>
      <c r="QBT134" s="65"/>
      <c r="QBV134" s="65"/>
      <c r="QBX134" s="65"/>
      <c r="QBZ134" s="65"/>
      <c r="QCB134" s="65"/>
      <c r="QCD134" s="65"/>
      <c r="QCF134" s="65"/>
      <c r="QCH134" s="65"/>
      <c r="QCJ134" s="65"/>
      <c r="QCL134" s="65"/>
      <c r="QCN134" s="65"/>
      <c r="QCP134" s="65"/>
      <c r="QCR134" s="65"/>
      <c r="QCT134" s="65"/>
      <c r="QCV134" s="65"/>
      <c r="QCX134" s="65"/>
      <c r="QCZ134" s="65"/>
      <c r="QDB134" s="65"/>
      <c r="QDD134" s="65"/>
      <c r="QDF134" s="65"/>
      <c r="QDH134" s="65"/>
      <c r="QDJ134" s="65"/>
      <c r="QDL134" s="65"/>
      <c r="QDN134" s="65"/>
      <c r="QDP134" s="65"/>
      <c r="QDR134" s="65"/>
      <c r="QDT134" s="65"/>
      <c r="QDV134" s="65"/>
      <c r="QDX134" s="65"/>
      <c r="QDZ134" s="65"/>
      <c r="QEB134" s="65"/>
      <c r="QED134" s="65"/>
      <c r="QEF134" s="65"/>
      <c r="QEH134" s="65"/>
      <c r="QEJ134" s="65"/>
      <c r="QEL134" s="65"/>
      <c r="QEN134" s="65"/>
      <c r="QEP134" s="65"/>
      <c r="QER134" s="65"/>
      <c r="QET134" s="65"/>
      <c r="QEV134" s="65"/>
      <c r="QEX134" s="65"/>
      <c r="QEZ134" s="65"/>
      <c r="QFB134" s="65"/>
      <c r="QFD134" s="65"/>
      <c r="QFF134" s="65"/>
      <c r="QFH134" s="65"/>
      <c r="QFJ134" s="65"/>
      <c r="QFL134" s="65"/>
      <c r="QFN134" s="65"/>
      <c r="QFP134" s="65"/>
      <c r="QFR134" s="65"/>
      <c r="QFT134" s="65"/>
      <c r="QFV134" s="65"/>
      <c r="QFX134" s="65"/>
      <c r="QFZ134" s="65"/>
      <c r="QGB134" s="65"/>
      <c r="QGD134" s="65"/>
      <c r="QGF134" s="65"/>
      <c r="QGH134" s="65"/>
      <c r="QGJ134" s="65"/>
      <c r="QGL134" s="65"/>
      <c r="QGN134" s="65"/>
      <c r="QGP134" s="65"/>
      <c r="QGR134" s="65"/>
      <c r="QGT134" s="65"/>
      <c r="QGV134" s="65"/>
      <c r="QGX134" s="65"/>
      <c r="QGZ134" s="65"/>
      <c r="QHB134" s="65"/>
      <c r="QHD134" s="65"/>
      <c r="QHF134" s="65"/>
      <c r="QHH134" s="65"/>
      <c r="QHJ134" s="65"/>
      <c r="QHL134" s="65"/>
      <c r="QHN134" s="65"/>
      <c r="QHP134" s="65"/>
      <c r="QHR134" s="65"/>
      <c r="QHT134" s="65"/>
      <c r="QHV134" s="65"/>
      <c r="QHX134" s="65"/>
      <c r="QHZ134" s="65"/>
      <c r="QIB134" s="65"/>
      <c r="QID134" s="65"/>
      <c r="QIF134" s="65"/>
      <c r="QIH134" s="65"/>
      <c r="QIJ134" s="65"/>
      <c r="QIL134" s="65"/>
      <c r="QIN134" s="65"/>
      <c r="QIP134" s="65"/>
      <c r="QIR134" s="65"/>
      <c r="QIT134" s="65"/>
      <c r="QIV134" s="65"/>
      <c r="QIX134" s="65"/>
      <c r="QIZ134" s="65"/>
      <c r="QJB134" s="65"/>
      <c r="QJD134" s="65"/>
      <c r="QJF134" s="65"/>
      <c r="QJH134" s="65"/>
      <c r="QJJ134" s="65"/>
      <c r="QJL134" s="65"/>
      <c r="QJN134" s="65"/>
      <c r="QJP134" s="65"/>
      <c r="QJR134" s="65"/>
      <c r="QJT134" s="65"/>
      <c r="QJV134" s="65"/>
      <c r="QJX134" s="65"/>
      <c r="QJZ134" s="65"/>
      <c r="QKB134" s="65"/>
      <c r="QKD134" s="65"/>
      <c r="QKF134" s="65"/>
      <c r="QKH134" s="65"/>
      <c r="QKJ134" s="65"/>
      <c r="QKL134" s="65"/>
      <c r="QKN134" s="65"/>
      <c r="QKP134" s="65"/>
      <c r="QKR134" s="65"/>
      <c r="QKT134" s="65"/>
      <c r="QKV134" s="65"/>
      <c r="QKX134" s="65"/>
      <c r="QKZ134" s="65"/>
      <c r="QLB134" s="65"/>
      <c r="QLD134" s="65"/>
      <c r="QLF134" s="65"/>
      <c r="QLH134" s="65"/>
      <c r="QLJ134" s="65"/>
      <c r="QLL134" s="65"/>
      <c r="QLN134" s="65"/>
      <c r="QLP134" s="65"/>
      <c r="QLR134" s="65"/>
      <c r="QLT134" s="65"/>
      <c r="QLV134" s="65"/>
      <c r="QLX134" s="65"/>
      <c r="QLZ134" s="65"/>
      <c r="QMB134" s="65"/>
      <c r="QMD134" s="65"/>
      <c r="QMF134" s="65"/>
      <c r="QMH134" s="65"/>
      <c r="QMJ134" s="65"/>
      <c r="QML134" s="65"/>
      <c r="QMN134" s="65"/>
      <c r="QMP134" s="65"/>
      <c r="QMR134" s="65"/>
      <c r="QMT134" s="65"/>
      <c r="QMV134" s="65"/>
      <c r="QMX134" s="65"/>
      <c r="QMZ134" s="65"/>
      <c r="QNB134" s="65"/>
      <c r="QND134" s="65"/>
      <c r="QNF134" s="65"/>
      <c r="QNH134" s="65"/>
      <c r="QNJ134" s="65"/>
      <c r="QNL134" s="65"/>
      <c r="QNN134" s="65"/>
      <c r="QNP134" s="65"/>
      <c r="QNR134" s="65"/>
      <c r="QNT134" s="65"/>
      <c r="QNV134" s="65"/>
      <c r="QNX134" s="65"/>
      <c r="QNZ134" s="65"/>
      <c r="QOB134" s="65"/>
      <c r="QOD134" s="65"/>
      <c r="QOF134" s="65"/>
      <c r="QOH134" s="65"/>
      <c r="QOJ134" s="65"/>
      <c r="QOL134" s="65"/>
      <c r="QON134" s="65"/>
      <c r="QOP134" s="65"/>
      <c r="QOR134" s="65"/>
      <c r="QOT134" s="65"/>
      <c r="QOV134" s="65"/>
      <c r="QOX134" s="65"/>
      <c r="QOZ134" s="65"/>
      <c r="QPB134" s="65"/>
      <c r="QPD134" s="65"/>
      <c r="QPF134" s="65"/>
      <c r="QPH134" s="65"/>
      <c r="QPJ134" s="65"/>
      <c r="QPL134" s="65"/>
      <c r="QPN134" s="65"/>
      <c r="QPP134" s="65"/>
      <c r="QPR134" s="65"/>
      <c r="QPT134" s="65"/>
      <c r="QPV134" s="65"/>
      <c r="QPX134" s="65"/>
      <c r="QPZ134" s="65"/>
      <c r="QQB134" s="65"/>
      <c r="QQD134" s="65"/>
      <c r="QQF134" s="65"/>
      <c r="QQH134" s="65"/>
      <c r="QQJ134" s="65"/>
      <c r="QQL134" s="65"/>
      <c r="QQN134" s="65"/>
      <c r="QQP134" s="65"/>
      <c r="QQR134" s="65"/>
      <c r="QQT134" s="65"/>
      <c r="QQV134" s="65"/>
      <c r="QQX134" s="65"/>
      <c r="QQZ134" s="65"/>
      <c r="QRB134" s="65"/>
      <c r="QRD134" s="65"/>
      <c r="QRF134" s="65"/>
      <c r="QRH134" s="65"/>
      <c r="QRJ134" s="65"/>
      <c r="QRL134" s="65"/>
      <c r="QRN134" s="65"/>
      <c r="QRP134" s="65"/>
      <c r="QRR134" s="65"/>
      <c r="QRT134" s="65"/>
      <c r="QRV134" s="65"/>
      <c r="QRX134" s="65"/>
      <c r="QRZ134" s="65"/>
      <c r="QSB134" s="65"/>
      <c r="QSD134" s="65"/>
      <c r="QSF134" s="65"/>
      <c r="QSH134" s="65"/>
      <c r="QSJ134" s="65"/>
      <c r="QSL134" s="65"/>
      <c r="QSN134" s="65"/>
      <c r="QSP134" s="65"/>
      <c r="QSR134" s="65"/>
      <c r="QST134" s="65"/>
      <c r="QSV134" s="65"/>
      <c r="QSX134" s="65"/>
      <c r="QSZ134" s="65"/>
      <c r="QTB134" s="65"/>
      <c r="QTD134" s="65"/>
      <c r="QTF134" s="65"/>
      <c r="QTH134" s="65"/>
      <c r="QTJ134" s="65"/>
      <c r="QTL134" s="65"/>
      <c r="QTN134" s="65"/>
      <c r="QTP134" s="65"/>
      <c r="QTR134" s="65"/>
      <c r="QTT134" s="65"/>
      <c r="QTV134" s="65"/>
      <c r="QTX134" s="65"/>
      <c r="QTZ134" s="65"/>
      <c r="QUB134" s="65"/>
      <c r="QUD134" s="65"/>
      <c r="QUF134" s="65"/>
      <c r="QUH134" s="65"/>
      <c r="QUJ134" s="65"/>
      <c r="QUL134" s="65"/>
      <c r="QUN134" s="65"/>
      <c r="QUP134" s="65"/>
      <c r="QUR134" s="65"/>
      <c r="QUT134" s="65"/>
      <c r="QUV134" s="65"/>
      <c r="QUX134" s="65"/>
      <c r="QUZ134" s="65"/>
      <c r="QVB134" s="65"/>
      <c r="QVD134" s="65"/>
      <c r="QVF134" s="65"/>
      <c r="QVH134" s="65"/>
      <c r="QVJ134" s="65"/>
      <c r="QVL134" s="65"/>
      <c r="QVN134" s="65"/>
      <c r="QVP134" s="65"/>
      <c r="QVR134" s="65"/>
      <c r="QVT134" s="65"/>
      <c r="QVV134" s="65"/>
      <c r="QVX134" s="65"/>
      <c r="QVZ134" s="65"/>
      <c r="QWB134" s="65"/>
      <c r="QWD134" s="65"/>
      <c r="QWF134" s="65"/>
      <c r="QWH134" s="65"/>
      <c r="QWJ134" s="65"/>
      <c r="QWL134" s="65"/>
      <c r="QWN134" s="65"/>
      <c r="QWP134" s="65"/>
      <c r="QWR134" s="65"/>
      <c r="QWT134" s="65"/>
      <c r="QWV134" s="65"/>
      <c r="QWX134" s="65"/>
      <c r="QWZ134" s="65"/>
      <c r="QXB134" s="65"/>
      <c r="QXD134" s="65"/>
      <c r="QXF134" s="65"/>
      <c r="QXH134" s="65"/>
      <c r="QXJ134" s="65"/>
      <c r="QXL134" s="65"/>
      <c r="QXN134" s="65"/>
      <c r="QXP134" s="65"/>
      <c r="QXR134" s="65"/>
      <c r="QXT134" s="65"/>
      <c r="QXV134" s="65"/>
      <c r="QXX134" s="65"/>
      <c r="QXZ134" s="65"/>
      <c r="QYB134" s="65"/>
      <c r="QYD134" s="65"/>
      <c r="QYF134" s="65"/>
      <c r="QYH134" s="65"/>
      <c r="QYJ134" s="65"/>
      <c r="QYL134" s="65"/>
      <c r="QYN134" s="65"/>
      <c r="QYP134" s="65"/>
      <c r="QYR134" s="65"/>
      <c r="QYT134" s="65"/>
      <c r="QYV134" s="65"/>
      <c r="QYX134" s="65"/>
      <c r="QYZ134" s="65"/>
      <c r="QZB134" s="65"/>
      <c r="QZD134" s="65"/>
      <c r="QZF134" s="65"/>
      <c r="QZH134" s="65"/>
      <c r="QZJ134" s="65"/>
      <c r="QZL134" s="65"/>
      <c r="QZN134" s="65"/>
      <c r="QZP134" s="65"/>
      <c r="QZR134" s="65"/>
      <c r="QZT134" s="65"/>
      <c r="QZV134" s="65"/>
      <c r="QZX134" s="65"/>
      <c r="QZZ134" s="65"/>
      <c r="RAB134" s="65"/>
      <c r="RAD134" s="65"/>
      <c r="RAF134" s="65"/>
      <c r="RAH134" s="65"/>
      <c r="RAJ134" s="65"/>
      <c r="RAL134" s="65"/>
      <c r="RAN134" s="65"/>
      <c r="RAP134" s="65"/>
      <c r="RAR134" s="65"/>
      <c r="RAT134" s="65"/>
      <c r="RAV134" s="65"/>
      <c r="RAX134" s="65"/>
      <c r="RAZ134" s="65"/>
      <c r="RBB134" s="65"/>
      <c r="RBD134" s="65"/>
      <c r="RBF134" s="65"/>
      <c r="RBH134" s="65"/>
      <c r="RBJ134" s="65"/>
      <c r="RBL134" s="65"/>
      <c r="RBN134" s="65"/>
      <c r="RBP134" s="65"/>
      <c r="RBR134" s="65"/>
      <c r="RBT134" s="65"/>
      <c r="RBV134" s="65"/>
      <c r="RBX134" s="65"/>
      <c r="RBZ134" s="65"/>
      <c r="RCB134" s="65"/>
      <c r="RCD134" s="65"/>
      <c r="RCF134" s="65"/>
      <c r="RCH134" s="65"/>
      <c r="RCJ134" s="65"/>
      <c r="RCL134" s="65"/>
      <c r="RCN134" s="65"/>
      <c r="RCP134" s="65"/>
      <c r="RCR134" s="65"/>
      <c r="RCT134" s="65"/>
      <c r="RCV134" s="65"/>
      <c r="RCX134" s="65"/>
      <c r="RCZ134" s="65"/>
      <c r="RDB134" s="65"/>
      <c r="RDD134" s="65"/>
      <c r="RDF134" s="65"/>
      <c r="RDH134" s="65"/>
      <c r="RDJ134" s="65"/>
      <c r="RDL134" s="65"/>
      <c r="RDN134" s="65"/>
      <c r="RDP134" s="65"/>
      <c r="RDR134" s="65"/>
      <c r="RDT134" s="65"/>
      <c r="RDV134" s="65"/>
      <c r="RDX134" s="65"/>
      <c r="RDZ134" s="65"/>
      <c r="REB134" s="65"/>
      <c r="RED134" s="65"/>
      <c r="REF134" s="65"/>
      <c r="REH134" s="65"/>
      <c r="REJ134" s="65"/>
      <c r="REL134" s="65"/>
      <c r="REN134" s="65"/>
      <c r="REP134" s="65"/>
      <c r="RER134" s="65"/>
      <c r="RET134" s="65"/>
      <c r="REV134" s="65"/>
      <c r="REX134" s="65"/>
      <c r="REZ134" s="65"/>
      <c r="RFB134" s="65"/>
      <c r="RFD134" s="65"/>
      <c r="RFF134" s="65"/>
      <c r="RFH134" s="65"/>
      <c r="RFJ134" s="65"/>
      <c r="RFL134" s="65"/>
      <c r="RFN134" s="65"/>
      <c r="RFP134" s="65"/>
      <c r="RFR134" s="65"/>
      <c r="RFT134" s="65"/>
      <c r="RFV134" s="65"/>
      <c r="RFX134" s="65"/>
      <c r="RFZ134" s="65"/>
      <c r="RGB134" s="65"/>
      <c r="RGD134" s="65"/>
      <c r="RGF134" s="65"/>
      <c r="RGH134" s="65"/>
      <c r="RGJ134" s="65"/>
      <c r="RGL134" s="65"/>
      <c r="RGN134" s="65"/>
      <c r="RGP134" s="65"/>
      <c r="RGR134" s="65"/>
      <c r="RGT134" s="65"/>
      <c r="RGV134" s="65"/>
      <c r="RGX134" s="65"/>
      <c r="RGZ134" s="65"/>
      <c r="RHB134" s="65"/>
      <c r="RHD134" s="65"/>
      <c r="RHF134" s="65"/>
      <c r="RHH134" s="65"/>
      <c r="RHJ134" s="65"/>
      <c r="RHL134" s="65"/>
      <c r="RHN134" s="65"/>
      <c r="RHP134" s="65"/>
      <c r="RHR134" s="65"/>
      <c r="RHT134" s="65"/>
      <c r="RHV134" s="65"/>
      <c r="RHX134" s="65"/>
      <c r="RHZ134" s="65"/>
      <c r="RIB134" s="65"/>
      <c r="RID134" s="65"/>
      <c r="RIF134" s="65"/>
      <c r="RIH134" s="65"/>
      <c r="RIJ134" s="65"/>
      <c r="RIL134" s="65"/>
      <c r="RIN134" s="65"/>
      <c r="RIP134" s="65"/>
      <c r="RIR134" s="65"/>
      <c r="RIT134" s="65"/>
      <c r="RIV134" s="65"/>
      <c r="RIX134" s="65"/>
      <c r="RIZ134" s="65"/>
      <c r="RJB134" s="65"/>
      <c r="RJD134" s="65"/>
      <c r="RJF134" s="65"/>
      <c r="RJH134" s="65"/>
      <c r="RJJ134" s="65"/>
      <c r="RJL134" s="65"/>
      <c r="RJN134" s="65"/>
      <c r="RJP134" s="65"/>
      <c r="RJR134" s="65"/>
      <c r="RJT134" s="65"/>
      <c r="RJV134" s="65"/>
      <c r="RJX134" s="65"/>
      <c r="RJZ134" s="65"/>
      <c r="RKB134" s="65"/>
      <c r="RKD134" s="65"/>
      <c r="RKF134" s="65"/>
      <c r="RKH134" s="65"/>
      <c r="RKJ134" s="65"/>
      <c r="RKL134" s="65"/>
      <c r="RKN134" s="65"/>
      <c r="RKP134" s="65"/>
      <c r="RKR134" s="65"/>
      <c r="RKT134" s="65"/>
      <c r="RKV134" s="65"/>
      <c r="RKX134" s="65"/>
      <c r="RKZ134" s="65"/>
      <c r="RLB134" s="65"/>
      <c r="RLD134" s="65"/>
      <c r="RLF134" s="65"/>
      <c r="RLH134" s="65"/>
      <c r="RLJ134" s="65"/>
      <c r="RLL134" s="65"/>
      <c r="RLN134" s="65"/>
      <c r="RLP134" s="65"/>
      <c r="RLR134" s="65"/>
      <c r="RLT134" s="65"/>
      <c r="RLV134" s="65"/>
      <c r="RLX134" s="65"/>
      <c r="RLZ134" s="65"/>
      <c r="RMB134" s="65"/>
      <c r="RMD134" s="65"/>
      <c r="RMF134" s="65"/>
      <c r="RMH134" s="65"/>
      <c r="RMJ134" s="65"/>
      <c r="RML134" s="65"/>
      <c r="RMN134" s="65"/>
      <c r="RMP134" s="65"/>
      <c r="RMR134" s="65"/>
      <c r="RMT134" s="65"/>
      <c r="RMV134" s="65"/>
      <c r="RMX134" s="65"/>
      <c r="RMZ134" s="65"/>
      <c r="RNB134" s="65"/>
      <c r="RND134" s="65"/>
      <c r="RNF134" s="65"/>
      <c r="RNH134" s="65"/>
      <c r="RNJ134" s="65"/>
      <c r="RNL134" s="65"/>
      <c r="RNN134" s="65"/>
      <c r="RNP134" s="65"/>
      <c r="RNR134" s="65"/>
      <c r="RNT134" s="65"/>
      <c r="RNV134" s="65"/>
      <c r="RNX134" s="65"/>
      <c r="RNZ134" s="65"/>
      <c r="ROB134" s="65"/>
      <c r="ROD134" s="65"/>
      <c r="ROF134" s="65"/>
      <c r="ROH134" s="65"/>
      <c r="ROJ134" s="65"/>
      <c r="ROL134" s="65"/>
      <c r="RON134" s="65"/>
      <c r="ROP134" s="65"/>
      <c r="ROR134" s="65"/>
      <c r="ROT134" s="65"/>
      <c r="ROV134" s="65"/>
      <c r="ROX134" s="65"/>
      <c r="ROZ134" s="65"/>
      <c r="RPB134" s="65"/>
      <c r="RPD134" s="65"/>
      <c r="RPF134" s="65"/>
      <c r="RPH134" s="65"/>
      <c r="RPJ134" s="65"/>
      <c r="RPL134" s="65"/>
      <c r="RPN134" s="65"/>
      <c r="RPP134" s="65"/>
      <c r="RPR134" s="65"/>
      <c r="RPT134" s="65"/>
      <c r="RPV134" s="65"/>
      <c r="RPX134" s="65"/>
      <c r="RPZ134" s="65"/>
      <c r="RQB134" s="65"/>
      <c r="RQD134" s="65"/>
      <c r="RQF134" s="65"/>
      <c r="RQH134" s="65"/>
      <c r="RQJ134" s="65"/>
      <c r="RQL134" s="65"/>
      <c r="RQN134" s="65"/>
      <c r="RQP134" s="65"/>
      <c r="RQR134" s="65"/>
      <c r="RQT134" s="65"/>
      <c r="RQV134" s="65"/>
      <c r="RQX134" s="65"/>
      <c r="RQZ134" s="65"/>
      <c r="RRB134" s="65"/>
      <c r="RRD134" s="65"/>
      <c r="RRF134" s="65"/>
      <c r="RRH134" s="65"/>
      <c r="RRJ134" s="65"/>
      <c r="RRL134" s="65"/>
      <c r="RRN134" s="65"/>
      <c r="RRP134" s="65"/>
      <c r="RRR134" s="65"/>
      <c r="RRT134" s="65"/>
      <c r="RRV134" s="65"/>
      <c r="RRX134" s="65"/>
      <c r="RRZ134" s="65"/>
      <c r="RSB134" s="65"/>
      <c r="RSD134" s="65"/>
      <c r="RSF134" s="65"/>
      <c r="RSH134" s="65"/>
      <c r="RSJ134" s="65"/>
      <c r="RSL134" s="65"/>
      <c r="RSN134" s="65"/>
      <c r="RSP134" s="65"/>
      <c r="RSR134" s="65"/>
      <c r="RST134" s="65"/>
      <c r="RSV134" s="65"/>
      <c r="RSX134" s="65"/>
      <c r="RSZ134" s="65"/>
      <c r="RTB134" s="65"/>
      <c r="RTD134" s="65"/>
      <c r="RTF134" s="65"/>
      <c r="RTH134" s="65"/>
      <c r="RTJ134" s="65"/>
      <c r="RTL134" s="65"/>
      <c r="RTN134" s="65"/>
      <c r="RTP134" s="65"/>
      <c r="RTR134" s="65"/>
      <c r="RTT134" s="65"/>
      <c r="RTV134" s="65"/>
      <c r="RTX134" s="65"/>
      <c r="RTZ134" s="65"/>
      <c r="RUB134" s="65"/>
      <c r="RUD134" s="65"/>
      <c r="RUF134" s="65"/>
      <c r="RUH134" s="65"/>
      <c r="RUJ134" s="65"/>
      <c r="RUL134" s="65"/>
      <c r="RUN134" s="65"/>
      <c r="RUP134" s="65"/>
      <c r="RUR134" s="65"/>
      <c r="RUT134" s="65"/>
      <c r="RUV134" s="65"/>
      <c r="RUX134" s="65"/>
      <c r="RUZ134" s="65"/>
      <c r="RVB134" s="65"/>
      <c r="RVD134" s="65"/>
      <c r="RVF134" s="65"/>
      <c r="RVH134" s="65"/>
      <c r="RVJ134" s="65"/>
      <c r="RVL134" s="65"/>
      <c r="RVN134" s="65"/>
      <c r="RVP134" s="65"/>
      <c r="RVR134" s="65"/>
      <c r="RVT134" s="65"/>
      <c r="RVV134" s="65"/>
      <c r="RVX134" s="65"/>
      <c r="RVZ134" s="65"/>
      <c r="RWB134" s="65"/>
      <c r="RWD134" s="65"/>
      <c r="RWF134" s="65"/>
      <c r="RWH134" s="65"/>
      <c r="RWJ134" s="65"/>
      <c r="RWL134" s="65"/>
      <c r="RWN134" s="65"/>
      <c r="RWP134" s="65"/>
      <c r="RWR134" s="65"/>
      <c r="RWT134" s="65"/>
      <c r="RWV134" s="65"/>
      <c r="RWX134" s="65"/>
      <c r="RWZ134" s="65"/>
      <c r="RXB134" s="65"/>
      <c r="RXD134" s="65"/>
      <c r="RXF134" s="65"/>
      <c r="RXH134" s="65"/>
      <c r="RXJ134" s="65"/>
      <c r="RXL134" s="65"/>
      <c r="RXN134" s="65"/>
      <c r="RXP134" s="65"/>
      <c r="RXR134" s="65"/>
      <c r="RXT134" s="65"/>
      <c r="RXV134" s="65"/>
      <c r="RXX134" s="65"/>
      <c r="RXZ134" s="65"/>
      <c r="RYB134" s="65"/>
      <c r="RYD134" s="65"/>
      <c r="RYF134" s="65"/>
      <c r="RYH134" s="65"/>
      <c r="RYJ134" s="65"/>
      <c r="RYL134" s="65"/>
      <c r="RYN134" s="65"/>
      <c r="RYP134" s="65"/>
      <c r="RYR134" s="65"/>
      <c r="RYT134" s="65"/>
      <c r="RYV134" s="65"/>
      <c r="RYX134" s="65"/>
      <c r="RYZ134" s="65"/>
      <c r="RZB134" s="65"/>
      <c r="RZD134" s="65"/>
      <c r="RZF134" s="65"/>
      <c r="RZH134" s="65"/>
      <c r="RZJ134" s="65"/>
      <c r="RZL134" s="65"/>
      <c r="RZN134" s="65"/>
      <c r="RZP134" s="65"/>
      <c r="RZR134" s="65"/>
      <c r="RZT134" s="65"/>
      <c r="RZV134" s="65"/>
      <c r="RZX134" s="65"/>
      <c r="RZZ134" s="65"/>
      <c r="SAB134" s="65"/>
      <c r="SAD134" s="65"/>
      <c r="SAF134" s="65"/>
      <c r="SAH134" s="65"/>
      <c r="SAJ134" s="65"/>
      <c r="SAL134" s="65"/>
      <c r="SAN134" s="65"/>
      <c r="SAP134" s="65"/>
      <c r="SAR134" s="65"/>
      <c r="SAT134" s="65"/>
      <c r="SAV134" s="65"/>
      <c r="SAX134" s="65"/>
      <c r="SAZ134" s="65"/>
      <c r="SBB134" s="65"/>
      <c r="SBD134" s="65"/>
      <c r="SBF134" s="65"/>
      <c r="SBH134" s="65"/>
      <c r="SBJ134" s="65"/>
      <c r="SBL134" s="65"/>
      <c r="SBN134" s="65"/>
      <c r="SBP134" s="65"/>
      <c r="SBR134" s="65"/>
      <c r="SBT134" s="65"/>
      <c r="SBV134" s="65"/>
      <c r="SBX134" s="65"/>
      <c r="SBZ134" s="65"/>
      <c r="SCB134" s="65"/>
      <c r="SCD134" s="65"/>
      <c r="SCF134" s="65"/>
      <c r="SCH134" s="65"/>
      <c r="SCJ134" s="65"/>
      <c r="SCL134" s="65"/>
      <c r="SCN134" s="65"/>
      <c r="SCP134" s="65"/>
      <c r="SCR134" s="65"/>
      <c r="SCT134" s="65"/>
      <c r="SCV134" s="65"/>
      <c r="SCX134" s="65"/>
      <c r="SCZ134" s="65"/>
      <c r="SDB134" s="65"/>
      <c r="SDD134" s="65"/>
      <c r="SDF134" s="65"/>
      <c r="SDH134" s="65"/>
      <c r="SDJ134" s="65"/>
      <c r="SDL134" s="65"/>
      <c r="SDN134" s="65"/>
      <c r="SDP134" s="65"/>
      <c r="SDR134" s="65"/>
      <c r="SDT134" s="65"/>
      <c r="SDV134" s="65"/>
      <c r="SDX134" s="65"/>
      <c r="SDZ134" s="65"/>
      <c r="SEB134" s="65"/>
      <c r="SED134" s="65"/>
      <c r="SEF134" s="65"/>
      <c r="SEH134" s="65"/>
      <c r="SEJ134" s="65"/>
      <c r="SEL134" s="65"/>
      <c r="SEN134" s="65"/>
      <c r="SEP134" s="65"/>
      <c r="SER134" s="65"/>
      <c r="SET134" s="65"/>
      <c r="SEV134" s="65"/>
      <c r="SEX134" s="65"/>
      <c r="SEZ134" s="65"/>
      <c r="SFB134" s="65"/>
      <c r="SFD134" s="65"/>
      <c r="SFF134" s="65"/>
      <c r="SFH134" s="65"/>
      <c r="SFJ134" s="65"/>
      <c r="SFL134" s="65"/>
      <c r="SFN134" s="65"/>
      <c r="SFP134" s="65"/>
      <c r="SFR134" s="65"/>
      <c r="SFT134" s="65"/>
      <c r="SFV134" s="65"/>
      <c r="SFX134" s="65"/>
      <c r="SFZ134" s="65"/>
      <c r="SGB134" s="65"/>
      <c r="SGD134" s="65"/>
      <c r="SGF134" s="65"/>
      <c r="SGH134" s="65"/>
      <c r="SGJ134" s="65"/>
      <c r="SGL134" s="65"/>
      <c r="SGN134" s="65"/>
      <c r="SGP134" s="65"/>
      <c r="SGR134" s="65"/>
      <c r="SGT134" s="65"/>
      <c r="SGV134" s="65"/>
      <c r="SGX134" s="65"/>
      <c r="SGZ134" s="65"/>
      <c r="SHB134" s="65"/>
      <c r="SHD134" s="65"/>
      <c r="SHF134" s="65"/>
      <c r="SHH134" s="65"/>
      <c r="SHJ134" s="65"/>
      <c r="SHL134" s="65"/>
      <c r="SHN134" s="65"/>
      <c r="SHP134" s="65"/>
      <c r="SHR134" s="65"/>
      <c r="SHT134" s="65"/>
      <c r="SHV134" s="65"/>
      <c r="SHX134" s="65"/>
      <c r="SHZ134" s="65"/>
      <c r="SIB134" s="65"/>
      <c r="SID134" s="65"/>
      <c r="SIF134" s="65"/>
      <c r="SIH134" s="65"/>
      <c r="SIJ134" s="65"/>
      <c r="SIL134" s="65"/>
      <c r="SIN134" s="65"/>
      <c r="SIP134" s="65"/>
      <c r="SIR134" s="65"/>
      <c r="SIT134" s="65"/>
      <c r="SIV134" s="65"/>
      <c r="SIX134" s="65"/>
      <c r="SIZ134" s="65"/>
      <c r="SJB134" s="65"/>
      <c r="SJD134" s="65"/>
      <c r="SJF134" s="65"/>
      <c r="SJH134" s="65"/>
      <c r="SJJ134" s="65"/>
      <c r="SJL134" s="65"/>
      <c r="SJN134" s="65"/>
      <c r="SJP134" s="65"/>
      <c r="SJR134" s="65"/>
      <c r="SJT134" s="65"/>
      <c r="SJV134" s="65"/>
      <c r="SJX134" s="65"/>
      <c r="SJZ134" s="65"/>
      <c r="SKB134" s="65"/>
      <c r="SKD134" s="65"/>
      <c r="SKF134" s="65"/>
      <c r="SKH134" s="65"/>
      <c r="SKJ134" s="65"/>
      <c r="SKL134" s="65"/>
      <c r="SKN134" s="65"/>
      <c r="SKP134" s="65"/>
      <c r="SKR134" s="65"/>
      <c r="SKT134" s="65"/>
      <c r="SKV134" s="65"/>
      <c r="SKX134" s="65"/>
      <c r="SKZ134" s="65"/>
      <c r="SLB134" s="65"/>
      <c r="SLD134" s="65"/>
      <c r="SLF134" s="65"/>
      <c r="SLH134" s="65"/>
      <c r="SLJ134" s="65"/>
      <c r="SLL134" s="65"/>
      <c r="SLN134" s="65"/>
      <c r="SLP134" s="65"/>
      <c r="SLR134" s="65"/>
      <c r="SLT134" s="65"/>
      <c r="SLV134" s="65"/>
      <c r="SLX134" s="65"/>
      <c r="SLZ134" s="65"/>
      <c r="SMB134" s="65"/>
      <c r="SMD134" s="65"/>
      <c r="SMF134" s="65"/>
      <c r="SMH134" s="65"/>
      <c r="SMJ134" s="65"/>
      <c r="SML134" s="65"/>
      <c r="SMN134" s="65"/>
      <c r="SMP134" s="65"/>
      <c r="SMR134" s="65"/>
      <c r="SMT134" s="65"/>
      <c r="SMV134" s="65"/>
      <c r="SMX134" s="65"/>
      <c r="SMZ134" s="65"/>
      <c r="SNB134" s="65"/>
      <c r="SND134" s="65"/>
      <c r="SNF134" s="65"/>
      <c r="SNH134" s="65"/>
      <c r="SNJ134" s="65"/>
      <c r="SNL134" s="65"/>
      <c r="SNN134" s="65"/>
      <c r="SNP134" s="65"/>
      <c r="SNR134" s="65"/>
      <c r="SNT134" s="65"/>
      <c r="SNV134" s="65"/>
      <c r="SNX134" s="65"/>
      <c r="SNZ134" s="65"/>
      <c r="SOB134" s="65"/>
      <c r="SOD134" s="65"/>
      <c r="SOF134" s="65"/>
      <c r="SOH134" s="65"/>
      <c r="SOJ134" s="65"/>
      <c r="SOL134" s="65"/>
      <c r="SON134" s="65"/>
      <c r="SOP134" s="65"/>
      <c r="SOR134" s="65"/>
      <c r="SOT134" s="65"/>
      <c r="SOV134" s="65"/>
      <c r="SOX134" s="65"/>
      <c r="SOZ134" s="65"/>
      <c r="SPB134" s="65"/>
      <c r="SPD134" s="65"/>
      <c r="SPF134" s="65"/>
      <c r="SPH134" s="65"/>
      <c r="SPJ134" s="65"/>
      <c r="SPL134" s="65"/>
      <c r="SPN134" s="65"/>
      <c r="SPP134" s="65"/>
      <c r="SPR134" s="65"/>
      <c r="SPT134" s="65"/>
      <c r="SPV134" s="65"/>
      <c r="SPX134" s="65"/>
      <c r="SPZ134" s="65"/>
      <c r="SQB134" s="65"/>
      <c r="SQD134" s="65"/>
      <c r="SQF134" s="65"/>
      <c r="SQH134" s="65"/>
      <c r="SQJ134" s="65"/>
      <c r="SQL134" s="65"/>
      <c r="SQN134" s="65"/>
      <c r="SQP134" s="65"/>
      <c r="SQR134" s="65"/>
      <c r="SQT134" s="65"/>
      <c r="SQV134" s="65"/>
      <c r="SQX134" s="65"/>
      <c r="SQZ134" s="65"/>
      <c r="SRB134" s="65"/>
      <c r="SRD134" s="65"/>
      <c r="SRF134" s="65"/>
      <c r="SRH134" s="65"/>
      <c r="SRJ134" s="65"/>
      <c r="SRL134" s="65"/>
      <c r="SRN134" s="65"/>
      <c r="SRP134" s="65"/>
      <c r="SRR134" s="65"/>
      <c r="SRT134" s="65"/>
      <c r="SRV134" s="65"/>
      <c r="SRX134" s="65"/>
      <c r="SRZ134" s="65"/>
      <c r="SSB134" s="65"/>
      <c r="SSD134" s="65"/>
      <c r="SSF134" s="65"/>
      <c r="SSH134" s="65"/>
      <c r="SSJ134" s="65"/>
      <c r="SSL134" s="65"/>
      <c r="SSN134" s="65"/>
      <c r="SSP134" s="65"/>
      <c r="SSR134" s="65"/>
      <c r="SST134" s="65"/>
      <c r="SSV134" s="65"/>
      <c r="SSX134" s="65"/>
      <c r="SSZ134" s="65"/>
      <c r="STB134" s="65"/>
      <c r="STD134" s="65"/>
      <c r="STF134" s="65"/>
      <c r="STH134" s="65"/>
      <c r="STJ134" s="65"/>
      <c r="STL134" s="65"/>
      <c r="STN134" s="65"/>
      <c r="STP134" s="65"/>
      <c r="STR134" s="65"/>
      <c r="STT134" s="65"/>
      <c r="STV134" s="65"/>
      <c r="STX134" s="65"/>
      <c r="STZ134" s="65"/>
      <c r="SUB134" s="65"/>
      <c r="SUD134" s="65"/>
      <c r="SUF134" s="65"/>
      <c r="SUH134" s="65"/>
      <c r="SUJ134" s="65"/>
      <c r="SUL134" s="65"/>
      <c r="SUN134" s="65"/>
      <c r="SUP134" s="65"/>
      <c r="SUR134" s="65"/>
      <c r="SUT134" s="65"/>
      <c r="SUV134" s="65"/>
      <c r="SUX134" s="65"/>
      <c r="SUZ134" s="65"/>
      <c r="SVB134" s="65"/>
      <c r="SVD134" s="65"/>
      <c r="SVF134" s="65"/>
      <c r="SVH134" s="65"/>
      <c r="SVJ134" s="65"/>
      <c r="SVL134" s="65"/>
      <c r="SVN134" s="65"/>
      <c r="SVP134" s="65"/>
      <c r="SVR134" s="65"/>
      <c r="SVT134" s="65"/>
      <c r="SVV134" s="65"/>
      <c r="SVX134" s="65"/>
      <c r="SVZ134" s="65"/>
      <c r="SWB134" s="65"/>
      <c r="SWD134" s="65"/>
      <c r="SWF134" s="65"/>
      <c r="SWH134" s="65"/>
      <c r="SWJ134" s="65"/>
      <c r="SWL134" s="65"/>
      <c r="SWN134" s="65"/>
      <c r="SWP134" s="65"/>
      <c r="SWR134" s="65"/>
      <c r="SWT134" s="65"/>
      <c r="SWV134" s="65"/>
      <c r="SWX134" s="65"/>
      <c r="SWZ134" s="65"/>
      <c r="SXB134" s="65"/>
      <c r="SXD134" s="65"/>
      <c r="SXF134" s="65"/>
      <c r="SXH134" s="65"/>
      <c r="SXJ134" s="65"/>
      <c r="SXL134" s="65"/>
      <c r="SXN134" s="65"/>
      <c r="SXP134" s="65"/>
      <c r="SXR134" s="65"/>
      <c r="SXT134" s="65"/>
      <c r="SXV134" s="65"/>
      <c r="SXX134" s="65"/>
      <c r="SXZ134" s="65"/>
      <c r="SYB134" s="65"/>
      <c r="SYD134" s="65"/>
      <c r="SYF134" s="65"/>
      <c r="SYH134" s="65"/>
      <c r="SYJ134" s="65"/>
      <c r="SYL134" s="65"/>
      <c r="SYN134" s="65"/>
      <c r="SYP134" s="65"/>
      <c r="SYR134" s="65"/>
      <c r="SYT134" s="65"/>
      <c r="SYV134" s="65"/>
      <c r="SYX134" s="65"/>
      <c r="SYZ134" s="65"/>
      <c r="SZB134" s="65"/>
      <c r="SZD134" s="65"/>
      <c r="SZF134" s="65"/>
      <c r="SZH134" s="65"/>
      <c r="SZJ134" s="65"/>
      <c r="SZL134" s="65"/>
      <c r="SZN134" s="65"/>
      <c r="SZP134" s="65"/>
      <c r="SZR134" s="65"/>
      <c r="SZT134" s="65"/>
      <c r="SZV134" s="65"/>
      <c r="SZX134" s="65"/>
      <c r="SZZ134" s="65"/>
      <c r="TAB134" s="65"/>
      <c r="TAD134" s="65"/>
      <c r="TAF134" s="65"/>
      <c r="TAH134" s="65"/>
      <c r="TAJ134" s="65"/>
      <c r="TAL134" s="65"/>
      <c r="TAN134" s="65"/>
      <c r="TAP134" s="65"/>
      <c r="TAR134" s="65"/>
      <c r="TAT134" s="65"/>
      <c r="TAV134" s="65"/>
      <c r="TAX134" s="65"/>
      <c r="TAZ134" s="65"/>
      <c r="TBB134" s="65"/>
      <c r="TBD134" s="65"/>
      <c r="TBF134" s="65"/>
      <c r="TBH134" s="65"/>
      <c r="TBJ134" s="65"/>
      <c r="TBL134" s="65"/>
      <c r="TBN134" s="65"/>
      <c r="TBP134" s="65"/>
      <c r="TBR134" s="65"/>
      <c r="TBT134" s="65"/>
      <c r="TBV134" s="65"/>
      <c r="TBX134" s="65"/>
      <c r="TBZ134" s="65"/>
      <c r="TCB134" s="65"/>
      <c r="TCD134" s="65"/>
      <c r="TCF134" s="65"/>
      <c r="TCH134" s="65"/>
      <c r="TCJ134" s="65"/>
      <c r="TCL134" s="65"/>
      <c r="TCN134" s="65"/>
      <c r="TCP134" s="65"/>
      <c r="TCR134" s="65"/>
      <c r="TCT134" s="65"/>
      <c r="TCV134" s="65"/>
      <c r="TCX134" s="65"/>
      <c r="TCZ134" s="65"/>
      <c r="TDB134" s="65"/>
      <c r="TDD134" s="65"/>
      <c r="TDF134" s="65"/>
      <c r="TDH134" s="65"/>
      <c r="TDJ134" s="65"/>
      <c r="TDL134" s="65"/>
      <c r="TDN134" s="65"/>
      <c r="TDP134" s="65"/>
      <c r="TDR134" s="65"/>
      <c r="TDT134" s="65"/>
      <c r="TDV134" s="65"/>
      <c r="TDX134" s="65"/>
      <c r="TDZ134" s="65"/>
      <c r="TEB134" s="65"/>
      <c r="TED134" s="65"/>
      <c r="TEF134" s="65"/>
      <c r="TEH134" s="65"/>
      <c r="TEJ134" s="65"/>
      <c r="TEL134" s="65"/>
      <c r="TEN134" s="65"/>
      <c r="TEP134" s="65"/>
      <c r="TER134" s="65"/>
      <c r="TET134" s="65"/>
      <c r="TEV134" s="65"/>
      <c r="TEX134" s="65"/>
      <c r="TEZ134" s="65"/>
      <c r="TFB134" s="65"/>
      <c r="TFD134" s="65"/>
      <c r="TFF134" s="65"/>
      <c r="TFH134" s="65"/>
      <c r="TFJ134" s="65"/>
      <c r="TFL134" s="65"/>
      <c r="TFN134" s="65"/>
      <c r="TFP134" s="65"/>
      <c r="TFR134" s="65"/>
      <c r="TFT134" s="65"/>
      <c r="TFV134" s="65"/>
      <c r="TFX134" s="65"/>
      <c r="TFZ134" s="65"/>
      <c r="TGB134" s="65"/>
      <c r="TGD134" s="65"/>
      <c r="TGF134" s="65"/>
      <c r="TGH134" s="65"/>
      <c r="TGJ134" s="65"/>
      <c r="TGL134" s="65"/>
      <c r="TGN134" s="65"/>
      <c r="TGP134" s="65"/>
      <c r="TGR134" s="65"/>
      <c r="TGT134" s="65"/>
      <c r="TGV134" s="65"/>
      <c r="TGX134" s="65"/>
      <c r="TGZ134" s="65"/>
      <c r="THB134" s="65"/>
      <c r="THD134" s="65"/>
      <c r="THF134" s="65"/>
      <c r="THH134" s="65"/>
      <c r="THJ134" s="65"/>
      <c r="THL134" s="65"/>
      <c r="THN134" s="65"/>
      <c r="THP134" s="65"/>
      <c r="THR134" s="65"/>
      <c r="THT134" s="65"/>
      <c r="THV134" s="65"/>
      <c r="THX134" s="65"/>
      <c r="THZ134" s="65"/>
      <c r="TIB134" s="65"/>
      <c r="TID134" s="65"/>
      <c r="TIF134" s="65"/>
      <c r="TIH134" s="65"/>
      <c r="TIJ134" s="65"/>
      <c r="TIL134" s="65"/>
      <c r="TIN134" s="65"/>
      <c r="TIP134" s="65"/>
      <c r="TIR134" s="65"/>
      <c r="TIT134" s="65"/>
      <c r="TIV134" s="65"/>
      <c r="TIX134" s="65"/>
      <c r="TIZ134" s="65"/>
      <c r="TJB134" s="65"/>
      <c r="TJD134" s="65"/>
      <c r="TJF134" s="65"/>
      <c r="TJH134" s="65"/>
      <c r="TJJ134" s="65"/>
      <c r="TJL134" s="65"/>
      <c r="TJN134" s="65"/>
      <c r="TJP134" s="65"/>
      <c r="TJR134" s="65"/>
      <c r="TJT134" s="65"/>
      <c r="TJV134" s="65"/>
      <c r="TJX134" s="65"/>
      <c r="TJZ134" s="65"/>
      <c r="TKB134" s="65"/>
      <c r="TKD134" s="65"/>
      <c r="TKF134" s="65"/>
      <c r="TKH134" s="65"/>
      <c r="TKJ134" s="65"/>
      <c r="TKL134" s="65"/>
      <c r="TKN134" s="65"/>
      <c r="TKP134" s="65"/>
      <c r="TKR134" s="65"/>
      <c r="TKT134" s="65"/>
      <c r="TKV134" s="65"/>
      <c r="TKX134" s="65"/>
      <c r="TKZ134" s="65"/>
      <c r="TLB134" s="65"/>
      <c r="TLD134" s="65"/>
      <c r="TLF134" s="65"/>
      <c r="TLH134" s="65"/>
      <c r="TLJ134" s="65"/>
      <c r="TLL134" s="65"/>
      <c r="TLN134" s="65"/>
      <c r="TLP134" s="65"/>
      <c r="TLR134" s="65"/>
      <c r="TLT134" s="65"/>
      <c r="TLV134" s="65"/>
      <c r="TLX134" s="65"/>
      <c r="TLZ134" s="65"/>
      <c r="TMB134" s="65"/>
      <c r="TMD134" s="65"/>
      <c r="TMF134" s="65"/>
      <c r="TMH134" s="65"/>
      <c r="TMJ134" s="65"/>
      <c r="TML134" s="65"/>
      <c r="TMN134" s="65"/>
      <c r="TMP134" s="65"/>
      <c r="TMR134" s="65"/>
      <c r="TMT134" s="65"/>
      <c r="TMV134" s="65"/>
      <c r="TMX134" s="65"/>
      <c r="TMZ134" s="65"/>
      <c r="TNB134" s="65"/>
      <c r="TND134" s="65"/>
      <c r="TNF134" s="65"/>
      <c r="TNH134" s="65"/>
      <c r="TNJ134" s="65"/>
      <c r="TNL134" s="65"/>
      <c r="TNN134" s="65"/>
      <c r="TNP134" s="65"/>
      <c r="TNR134" s="65"/>
      <c r="TNT134" s="65"/>
      <c r="TNV134" s="65"/>
      <c r="TNX134" s="65"/>
      <c r="TNZ134" s="65"/>
      <c r="TOB134" s="65"/>
      <c r="TOD134" s="65"/>
      <c r="TOF134" s="65"/>
      <c r="TOH134" s="65"/>
      <c r="TOJ134" s="65"/>
      <c r="TOL134" s="65"/>
      <c r="TON134" s="65"/>
      <c r="TOP134" s="65"/>
      <c r="TOR134" s="65"/>
      <c r="TOT134" s="65"/>
      <c r="TOV134" s="65"/>
      <c r="TOX134" s="65"/>
      <c r="TOZ134" s="65"/>
      <c r="TPB134" s="65"/>
      <c r="TPD134" s="65"/>
      <c r="TPF134" s="65"/>
      <c r="TPH134" s="65"/>
      <c r="TPJ134" s="65"/>
      <c r="TPL134" s="65"/>
      <c r="TPN134" s="65"/>
      <c r="TPP134" s="65"/>
      <c r="TPR134" s="65"/>
      <c r="TPT134" s="65"/>
      <c r="TPV134" s="65"/>
      <c r="TPX134" s="65"/>
      <c r="TPZ134" s="65"/>
      <c r="TQB134" s="65"/>
      <c r="TQD134" s="65"/>
      <c r="TQF134" s="65"/>
      <c r="TQH134" s="65"/>
      <c r="TQJ134" s="65"/>
      <c r="TQL134" s="65"/>
      <c r="TQN134" s="65"/>
      <c r="TQP134" s="65"/>
      <c r="TQR134" s="65"/>
      <c r="TQT134" s="65"/>
      <c r="TQV134" s="65"/>
      <c r="TQX134" s="65"/>
      <c r="TQZ134" s="65"/>
      <c r="TRB134" s="65"/>
      <c r="TRD134" s="65"/>
      <c r="TRF134" s="65"/>
      <c r="TRH134" s="65"/>
      <c r="TRJ134" s="65"/>
      <c r="TRL134" s="65"/>
      <c r="TRN134" s="65"/>
      <c r="TRP134" s="65"/>
      <c r="TRR134" s="65"/>
      <c r="TRT134" s="65"/>
      <c r="TRV134" s="65"/>
      <c r="TRX134" s="65"/>
      <c r="TRZ134" s="65"/>
      <c r="TSB134" s="65"/>
      <c r="TSD134" s="65"/>
      <c r="TSF134" s="65"/>
      <c r="TSH134" s="65"/>
      <c r="TSJ134" s="65"/>
      <c r="TSL134" s="65"/>
      <c r="TSN134" s="65"/>
      <c r="TSP134" s="65"/>
      <c r="TSR134" s="65"/>
      <c r="TST134" s="65"/>
      <c r="TSV134" s="65"/>
      <c r="TSX134" s="65"/>
      <c r="TSZ134" s="65"/>
      <c r="TTB134" s="65"/>
      <c r="TTD134" s="65"/>
      <c r="TTF134" s="65"/>
      <c r="TTH134" s="65"/>
      <c r="TTJ134" s="65"/>
      <c r="TTL134" s="65"/>
      <c r="TTN134" s="65"/>
      <c r="TTP134" s="65"/>
      <c r="TTR134" s="65"/>
      <c r="TTT134" s="65"/>
      <c r="TTV134" s="65"/>
      <c r="TTX134" s="65"/>
      <c r="TTZ134" s="65"/>
      <c r="TUB134" s="65"/>
      <c r="TUD134" s="65"/>
      <c r="TUF134" s="65"/>
      <c r="TUH134" s="65"/>
      <c r="TUJ134" s="65"/>
      <c r="TUL134" s="65"/>
      <c r="TUN134" s="65"/>
      <c r="TUP134" s="65"/>
      <c r="TUR134" s="65"/>
      <c r="TUT134" s="65"/>
      <c r="TUV134" s="65"/>
      <c r="TUX134" s="65"/>
      <c r="TUZ134" s="65"/>
      <c r="TVB134" s="65"/>
      <c r="TVD134" s="65"/>
      <c r="TVF134" s="65"/>
      <c r="TVH134" s="65"/>
      <c r="TVJ134" s="65"/>
      <c r="TVL134" s="65"/>
      <c r="TVN134" s="65"/>
      <c r="TVP134" s="65"/>
      <c r="TVR134" s="65"/>
      <c r="TVT134" s="65"/>
      <c r="TVV134" s="65"/>
      <c r="TVX134" s="65"/>
      <c r="TVZ134" s="65"/>
      <c r="TWB134" s="65"/>
      <c r="TWD134" s="65"/>
      <c r="TWF134" s="65"/>
      <c r="TWH134" s="65"/>
      <c r="TWJ134" s="65"/>
      <c r="TWL134" s="65"/>
      <c r="TWN134" s="65"/>
      <c r="TWP134" s="65"/>
      <c r="TWR134" s="65"/>
      <c r="TWT134" s="65"/>
      <c r="TWV134" s="65"/>
      <c r="TWX134" s="65"/>
      <c r="TWZ134" s="65"/>
      <c r="TXB134" s="65"/>
      <c r="TXD134" s="65"/>
      <c r="TXF134" s="65"/>
      <c r="TXH134" s="65"/>
      <c r="TXJ134" s="65"/>
      <c r="TXL134" s="65"/>
      <c r="TXN134" s="65"/>
      <c r="TXP134" s="65"/>
      <c r="TXR134" s="65"/>
      <c r="TXT134" s="65"/>
      <c r="TXV134" s="65"/>
      <c r="TXX134" s="65"/>
      <c r="TXZ134" s="65"/>
      <c r="TYB134" s="65"/>
      <c r="TYD134" s="65"/>
      <c r="TYF134" s="65"/>
      <c r="TYH134" s="65"/>
      <c r="TYJ134" s="65"/>
      <c r="TYL134" s="65"/>
      <c r="TYN134" s="65"/>
      <c r="TYP134" s="65"/>
      <c r="TYR134" s="65"/>
      <c r="TYT134" s="65"/>
      <c r="TYV134" s="65"/>
      <c r="TYX134" s="65"/>
      <c r="TYZ134" s="65"/>
      <c r="TZB134" s="65"/>
      <c r="TZD134" s="65"/>
      <c r="TZF134" s="65"/>
      <c r="TZH134" s="65"/>
      <c r="TZJ134" s="65"/>
      <c r="TZL134" s="65"/>
      <c r="TZN134" s="65"/>
      <c r="TZP134" s="65"/>
      <c r="TZR134" s="65"/>
      <c r="TZT134" s="65"/>
      <c r="TZV134" s="65"/>
      <c r="TZX134" s="65"/>
      <c r="TZZ134" s="65"/>
      <c r="UAB134" s="65"/>
      <c r="UAD134" s="65"/>
      <c r="UAF134" s="65"/>
      <c r="UAH134" s="65"/>
      <c r="UAJ134" s="65"/>
      <c r="UAL134" s="65"/>
      <c r="UAN134" s="65"/>
      <c r="UAP134" s="65"/>
      <c r="UAR134" s="65"/>
      <c r="UAT134" s="65"/>
      <c r="UAV134" s="65"/>
      <c r="UAX134" s="65"/>
      <c r="UAZ134" s="65"/>
      <c r="UBB134" s="65"/>
      <c r="UBD134" s="65"/>
      <c r="UBF134" s="65"/>
      <c r="UBH134" s="65"/>
      <c r="UBJ134" s="65"/>
      <c r="UBL134" s="65"/>
      <c r="UBN134" s="65"/>
      <c r="UBP134" s="65"/>
      <c r="UBR134" s="65"/>
      <c r="UBT134" s="65"/>
      <c r="UBV134" s="65"/>
      <c r="UBX134" s="65"/>
      <c r="UBZ134" s="65"/>
      <c r="UCB134" s="65"/>
      <c r="UCD134" s="65"/>
      <c r="UCF134" s="65"/>
      <c r="UCH134" s="65"/>
      <c r="UCJ134" s="65"/>
      <c r="UCL134" s="65"/>
      <c r="UCN134" s="65"/>
      <c r="UCP134" s="65"/>
      <c r="UCR134" s="65"/>
      <c r="UCT134" s="65"/>
      <c r="UCV134" s="65"/>
      <c r="UCX134" s="65"/>
      <c r="UCZ134" s="65"/>
      <c r="UDB134" s="65"/>
      <c r="UDD134" s="65"/>
      <c r="UDF134" s="65"/>
      <c r="UDH134" s="65"/>
      <c r="UDJ134" s="65"/>
      <c r="UDL134" s="65"/>
      <c r="UDN134" s="65"/>
      <c r="UDP134" s="65"/>
      <c r="UDR134" s="65"/>
      <c r="UDT134" s="65"/>
      <c r="UDV134" s="65"/>
      <c r="UDX134" s="65"/>
      <c r="UDZ134" s="65"/>
      <c r="UEB134" s="65"/>
      <c r="UED134" s="65"/>
      <c r="UEF134" s="65"/>
      <c r="UEH134" s="65"/>
      <c r="UEJ134" s="65"/>
      <c r="UEL134" s="65"/>
      <c r="UEN134" s="65"/>
      <c r="UEP134" s="65"/>
      <c r="UER134" s="65"/>
      <c r="UET134" s="65"/>
      <c r="UEV134" s="65"/>
      <c r="UEX134" s="65"/>
      <c r="UEZ134" s="65"/>
      <c r="UFB134" s="65"/>
      <c r="UFD134" s="65"/>
      <c r="UFF134" s="65"/>
      <c r="UFH134" s="65"/>
      <c r="UFJ134" s="65"/>
      <c r="UFL134" s="65"/>
      <c r="UFN134" s="65"/>
      <c r="UFP134" s="65"/>
      <c r="UFR134" s="65"/>
      <c r="UFT134" s="65"/>
      <c r="UFV134" s="65"/>
      <c r="UFX134" s="65"/>
      <c r="UFZ134" s="65"/>
      <c r="UGB134" s="65"/>
      <c r="UGD134" s="65"/>
      <c r="UGF134" s="65"/>
      <c r="UGH134" s="65"/>
      <c r="UGJ134" s="65"/>
      <c r="UGL134" s="65"/>
      <c r="UGN134" s="65"/>
      <c r="UGP134" s="65"/>
      <c r="UGR134" s="65"/>
      <c r="UGT134" s="65"/>
      <c r="UGV134" s="65"/>
      <c r="UGX134" s="65"/>
      <c r="UGZ134" s="65"/>
      <c r="UHB134" s="65"/>
      <c r="UHD134" s="65"/>
      <c r="UHF134" s="65"/>
      <c r="UHH134" s="65"/>
      <c r="UHJ134" s="65"/>
      <c r="UHL134" s="65"/>
      <c r="UHN134" s="65"/>
      <c r="UHP134" s="65"/>
      <c r="UHR134" s="65"/>
      <c r="UHT134" s="65"/>
      <c r="UHV134" s="65"/>
      <c r="UHX134" s="65"/>
      <c r="UHZ134" s="65"/>
      <c r="UIB134" s="65"/>
      <c r="UID134" s="65"/>
      <c r="UIF134" s="65"/>
      <c r="UIH134" s="65"/>
      <c r="UIJ134" s="65"/>
      <c r="UIL134" s="65"/>
      <c r="UIN134" s="65"/>
      <c r="UIP134" s="65"/>
      <c r="UIR134" s="65"/>
      <c r="UIT134" s="65"/>
      <c r="UIV134" s="65"/>
      <c r="UIX134" s="65"/>
      <c r="UIZ134" s="65"/>
      <c r="UJB134" s="65"/>
      <c r="UJD134" s="65"/>
      <c r="UJF134" s="65"/>
      <c r="UJH134" s="65"/>
      <c r="UJJ134" s="65"/>
      <c r="UJL134" s="65"/>
      <c r="UJN134" s="65"/>
      <c r="UJP134" s="65"/>
      <c r="UJR134" s="65"/>
      <c r="UJT134" s="65"/>
      <c r="UJV134" s="65"/>
      <c r="UJX134" s="65"/>
      <c r="UJZ134" s="65"/>
      <c r="UKB134" s="65"/>
      <c r="UKD134" s="65"/>
      <c r="UKF134" s="65"/>
      <c r="UKH134" s="65"/>
      <c r="UKJ134" s="65"/>
      <c r="UKL134" s="65"/>
      <c r="UKN134" s="65"/>
      <c r="UKP134" s="65"/>
      <c r="UKR134" s="65"/>
      <c r="UKT134" s="65"/>
      <c r="UKV134" s="65"/>
      <c r="UKX134" s="65"/>
      <c r="UKZ134" s="65"/>
      <c r="ULB134" s="65"/>
      <c r="ULD134" s="65"/>
      <c r="ULF134" s="65"/>
      <c r="ULH134" s="65"/>
      <c r="ULJ134" s="65"/>
      <c r="ULL134" s="65"/>
      <c r="ULN134" s="65"/>
      <c r="ULP134" s="65"/>
      <c r="ULR134" s="65"/>
      <c r="ULT134" s="65"/>
      <c r="ULV134" s="65"/>
      <c r="ULX134" s="65"/>
      <c r="ULZ134" s="65"/>
      <c r="UMB134" s="65"/>
      <c r="UMD134" s="65"/>
      <c r="UMF134" s="65"/>
      <c r="UMH134" s="65"/>
      <c r="UMJ134" s="65"/>
      <c r="UML134" s="65"/>
      <c r="UMN134" s="65"/>
      <c r="UMP134" s="65"/>
      <c r="UMR134" s="65"/>
      <c r="UMT134" s="65"/>
      <c r="UMV134" s="65"/>
      <c r="UMX134" s="65"/>
      <c r="UMZ134" s="65"/>
      <c r="UNB134" s="65"/>
      <c r="UND134" s="65"/>
      <c r="UNF134" s="65"/>
      <c r="UNH134" s="65"/>
      <c r="UNJ134" s="65"/>
      <c r="UNL134" s="65"/>
      <c r="UNN134" s="65"/>
      <c r="UNP134" s="65"/>
      <c r="UNR134" s="65"/>
      <c r="UNT134" s="65"/>
      <c r="UNV134" s="65"/>
      <c r="UNX134" s="65"/>
      <c r="UNZ134" s="65"/>
      <c r="UOB134" s="65"/>
      <c r="UOD134" s="65"/>
      <c r="UOF134" s="65"/>
      <c r="UOH134" s="65"/>
      <c r="UOJ134" s="65"/>
      <c r="UOL134" s="65"/>
      <c r="UON134" s="65"/>
      <c r="UOP134" s="65"/>
      <c r="UOR134" s="65"/>
      <c r="UOT134" s="65"/>
      <c r="UOV134" s="65"/>
      <c r="UOX134" s="65"/>
      <c r="UOZ134" s="65"/>
      <c r="UPB134" s="65"/>
      <c r="UPD134" s="65"/>
      <c r="UPF134" s="65"/>
      <c r="UPH134" s="65"/>
      <c r="UPJ134" s="65"/>
      <c r="UPL134" s="65"/>
      <c r="UPN134" s="65"/>
      <c r="UPP134" s="65"/>
      <c r="UPR134" s="65"/>
      <c r="UPT134" s="65"/>
      <c r="UPV134" s="65"/>
      <c r="UPX134" s="65"/>
      <c r="UPZ134" s="65"/>
      <c r="UQB134" s="65"/>
      <c r="UQD134" s="65"/>
      <c r="UQF134" s="65"/>
      <c r="UQH134" s="65"/>
      <c r="UQJ134" s="65"/>
      <c r="UQL134" s="65"/>
      <c r="UQN134" s="65"/>
      <c r="UQP134" s="65"/>
      <c r="UQR134" s="65"/>
      <c r="UQT134" s="65"/>
      <c r="UQV134" s="65"/>
      <c r="UQX134" s="65"/>
      <c r="UQZ134" s="65"/>
      <c r="URB134" s="65"/>
      <c r="URD134" s="65"/>
      <c r="URF134" s="65"/>
      <c r="URH134" s="65"/>
      <c r="URJ134" s="65"/>
      <c r="URL134" s="65"/>
      <c r="URN134" s="65"/>
      <c r="URP134" s="65"/>
      <c r="URR134" s="65"/>
      <c r="URT134" s="65"/>
      <c r="URV134" s="65"/>
      <c r="URX134" s="65"/>
      <c r="URZ134" s="65"/>
      <c r="USB134" s="65"/>
      <c r="USD134" s="65"/>
      <c r="USF134" s="65"/>
      <c r="USH134" s="65"/>
      <c r="USJ134" s="65"/>
      <c r="USL134" s="65"/>
      <c r="USN134" s="65"/>
      <c r="USP134" s="65"/>
      <c r="USR134" s="65"/>
      <c r="UST134" s="65"/>
      <c r="USV134" s="65"/>
      <c r="USX134" s="65"/>
      <c r="USZ134" s="65"/>
      <c r="UTB134" s="65"/>
      <c r="UTD134" s="65"/>
      <c r="UTF134" s="65"/>
      <c r="UTH134" s="65"/>
      <c r="UTJ134" s="65"/>
      <c r="UTL134" s="65"/>
      <c r="UTN134" s="65"/>
      <c r="UTP134" s="65"/>
      <c r="UTR134" s="65"/>
      <c r="UTT134" s="65"/>
      <c r="UTV134" s="65"/>
      <c r="UTX134" s="65"/>
      <c r="UTZ134" s="65"/>
      <c r="UUB134" s="65"/>
      <c r="UUD134" s="65"/>
      <c r="UUF134" s="65"/>
      <c r="UUH134" s="65"/>
      <c r="UUJ134" s="65"/>
      <c r="UUL134" s="65"/>
      <c r="UUN134" s="65"/>
      <c r="UUP134" s="65"/>
      <c r="UUR134" s="65"/>
      <c r="UUT134" s="65"/>
      <c r="UUV134" s="65"/>
      <c r="UUX134" s="65"/>
      <c r="UUZ134" s="65"/>
      <c r="UVB134" s="65"/>
      <c r="UVD134" s="65"/>
      <c r="UVF134" s="65"/>
      <c r="UVH134" s="65"/>
      <c r="UVJ134" s="65"/>
      <c r="UVL134" s="65"/>
      <c r="UVN134" s="65"/>
      <c r="UVP134" s="65"/>
      <c r="UVR134" s="65"/>
      <c r="UVT134" s="65"/>
      <c r="UVV134" s="65"/>
      <c r="UVX134" s="65"/>
      <c r="UVZ134" s="65"/>
      <c r="UWB134" s="65"/>
      <c r="UWD134" s="65"/>
      <c r="UWF134" s="65"/>
      <c r="UWH134" s="65"/>
      <c r="UWJ134" s="65"/>
      <c r="UWL134" s="65"/>
      <c r="UWN134" s="65"/>
      <c r="UWP134" s="65"/>
      <c r="UWR134" s="65"/>
      <c r="UWT134" s="65"/>
      <c r="UWV134" s="65"/>
      <c r="UWX134" s="65"/>
      <c r="UWZ134" s="65"/>
      <c r="UXB134" s="65"/>
      <c r="UXD134" s="65"/>
      <c r="UXF134" s="65"/>
      <c r="UXH134" s="65"/>
      <c r="UXJ134" s="65"/>
      <c r="UXL134" s="65"/>
      <c r="UXN134" s="65"/>
      <c r="UXP134" s="65"/>
      <c r="UXR134" s="65"/>
      <c r="UXT134" s="65"/>
      <c r="UXV134" s="65"/>
      <c r="UXX134" s="65"/>
      <c r="UXZ134" s="65"/>
      <c r="UYB134" s="65"/>
      <c r="UYD134" s="65"/>
      <c r="UYF134" s="65"/>
      <c r="UYH134" s="65"/>
      <c r="UYJ134" s="65"/>
      <c r="UYL134" s="65"/>
      <c r="UYN134" s="65"/>
      <c r="UYP134" s="65"/>
      <c r="UYR134" s="65"/>
      <c r="UYT134" s="65"/>
      <c r="UYV134" s="65"/>
      <c r="UYX134" s="65"/>
      <c r="UYZ134" s="65"/>
      <c r="UZB134" s="65"/>
      <c r="UZD134" s="65"/>
      <c r="UZF134" s="65"/>
      <c r="UZH134" s="65"/>
      <c r="UZJ134" s="65"/>
      <c r="UZL134" s="65"/>
      <c r="UZN134" s="65"/>
      <c r="UZP134" s="65"/>
      <c r="UZR134" s="65"/>
      <c r="UZT134" s="65"/>
      <c r="UZV134" s="65"/>
      <c r="UZX134" s="65"/>
      <c r="UZZ134" s="65"/>
      <c r="VAB134" s="65"/>
      <c r="VAD134" s="65"/>
      <c r="VAF134" s="65"/>
      <c r="VAH134" s="65"/>
      <c r="VAJ134" s="65"/>
      <c r="VAL134" s="65"/>
      <c r="VAN134" s="65"/>
      <c r="VAP134" s="65"/>
      <c r="VAR134" s="65"/>
      <c r="VAT134" s="65"/>
      <c r="VAV134" s="65"/>
      <c r="VAX134" s="65"/>
      <c r="VAZ134" s="65"/>
      <c r="VBB134" s="65"/>
      <c r="VBD134" s="65"/>
      <c r="VBF134" s="65"/>
      <c r="VBH134" s="65"/>
      <c r="VBJ134" s="65"/>
      <c r="VBL134" s="65"/>
      <c r="VBN134" s="65"/>
      <c r="VBP134" s="65"/>
      <c r="VBR134" s="65"/>
      <c r="VBT134" s="65"/>
      <c r="VBV134" s="65"/>
      <c r="VBX134" s="65"/>
      <c r="VBZ134" s="65"/>
      <c r="VCB134" s="65"/>
      <c r="VCD134" s="65"/>
      <c r="VCF134" s="65"/>
      <c r="VCH134" s="65"/>
      <c r="VCJ134" s="65"/>
      <c r="VCL134" s="65"/>
      <c r="VCN134" s="65"/>
      <c r="VCP134" s="65"/>
      <c r="VCR134" s="65"/>
      <c r="VCT134" s="65"/>
      <c r="VCV134" s="65"/>
      <c r="VCX134" s="65"/>
      <c r="VCZ134" s="65"/>
      <c r="VDB134" s="65"/>
      <c r="VDD134" s="65"/>
      <c r="VDF134" s="65"/>
      <c r="VDH134" s="65"/>
      <c r="VDJ134" s="65"/>
      <c r="VDL134" s="65"/>
      <c r="VDN134" s="65"/>
      <c r="VDP134" s="65"/>
      <c r="VDR134" s="65"/>
      <c r="VDT134" s="65"/>
      <c r="VDV134" s="65"/>
      <c r="VDX134" s="65"/>
      <c r="VDZ134" s="65"/>
      <c r="VEB134" s="65"/>
      <c r="VED134" s="65"/>
      <c r="VEF134" s="65"/>
      <c r="VEH134" s="65"/>
      <c r="VEJ134" s="65"/>
      <c r="VEL134" s="65"/>
      <c r="VEN134" s="65"/>
      <c r="VEP134" s="65"/>
      <c r="VER134" s="65"/>
      <c r="VET134" s="65"/>
      <c r="VEV134" s="65"/>
      <c r="VEX134" s="65"/>
      <c r="VEZ134" s="65"/>
      <c r="VFB134" s="65"/>
      <c r="VFD134" s="65"/>
      <c r="VFF134" s="65"/>
      <c r="VFH134" s="65"/>
      <c r="VFJ134" s="65"/>
      <c r="VFL134" s="65"/>
      <c r="VFN134" s="65"/>
      <c r="VFP134" s="65"/>
      <c r="VFR134" s="65"/>
      <c r="VFT134" s="65"/>
      <c r="VFV134" s="65"/>
      <c r="VFX134" s="65"/>
      <c r="VFZ134" s="65"/>
      <c r="VGB134" s="65"/>
      <c r="VGD134" s="65"/>
      <c r="VGF134" s="65"/>
      <c r="VGH134" s="65"/>
      <c r="VGJ134" s="65"/>
      <c r="VGL134" s="65"/>
      <c r="VGN134" s="65"/>
      <c r="VGP134" s="65"/>
      <c r="VGR134" s="65"/>
      <c r="VGT134" s="65"/>
      <c r="VGV134" s="65"/>
      <c r="VGX134" s="65"/>
      <c r="VGZ134" s="65"/>
      <c r="VHB134" s="65"/>
      <c r="VHD134" s="65"/>
      <c r="VHF134" s="65"/>
      <c r="VHH134" s="65"/>
      <c r="VHJ134" s="65"/>
      <c r="VHL134" s="65"/>
      <c r="VHN134" s="65"/>
      <c r="VHP134" s="65"/>
      <c r="VHR134" s="65"/>
      <c r="VHT134" s="65"/>
      <c r="VHV134" s="65"/>
      <c r="VHX134" s="65"/>
      <c r="VHZ134" s="65"/>
      <c r="VIB134" s="65"/>
      <c r="VID134" s="65"/>
      <c r="VIF134" s="65"/>
      <c r="VIH134" s="65"/>
      <c r="VIJ134" s="65"/>
      <c r="VIL134" s="65"/>
      <c r="VIN134" s="65"/>
      <c r="VIP134" s="65"/>
      <c r="VIR134" s="65"/>
      <c r="VIT134" s="65"/>
      <c r="VIV134" s="65"/>
      <c r="VIX134" s="65"/>
      <c r="VIZ134" s="65"/>
      <c r="VJB134" s="65"/>
      <c r="VJD134" s="65"/>
      <c r="VJF134" s="65"/>
      <c r="VJH134" s="65"/>
      <c r="VJJ134" s="65"/>
      <c r="VJL134" s="65"/>
      <c r="VJN134" s="65"/>
      <c r="VJP134" s="65"/>
      <c r="VJR134" s="65"/>
      <c r="VJT134" s="65"/>
      <c r="VJV134" s="65"/>
      <c r="VJX134" s="65"/>
      <c r="VJZ134" s="65"/>
      <c r="VKB134" s="65"/>
      <c r="VKD134" s="65"/>
      <c r="VKF134" s="65"/>
      <c r="VKH134" s="65"/>
      <c r="VKJ134" s="65"/>
      <c r="VKL134" s="65"/>
      <c r="VKN134" s="65"/>
      <c r="VKP134" s="65"/>
      <c r="VKR134" s="65"/>
      <c r="VKT134" s="65"/>
      <c r="VKV134" s="65"/>
      <c r="VKX134" s="65"/>
      <c r="VKZ134" s="65"/>
      <c r="VLB134" s="65"/>
      <c r="VLD134" s="65"/>
      <c r="VLF134" s="65"/>
      <c r="VLH134" s="65"/>
      <c r="VLJ134" s="65"/>
      <c r="VLL134" s="65"/>
      <c r="VLN134" s="65"/>
      <c r="VLP134" s="65"/>
      <c r="VLR134" s="65"/>
      <c r="VLT134" s="65"/>
      <c r="VLV134" s="65"/>
      <c r="VLX134" s="65"/>
      <c r="VLZ134" s="65"/>
      <c r="VMB134" s="65"/>
      <c r="VMD134" s="65"/>
      <c r="VMF134" s="65"/>
      <c r="VMH134" s="65"/>
      <c r="VMJ134" s="65"/>
      <c r="VML134" s="65"/>
      <c r="VMN134" s="65"/>
      <c r="VMP134" s="65"/>
      <c r="VMR134" s="65"/>
      <c r="VMT134" s="65"/>
      <c r="VMV134" s="65"/>
      <c r="VMX134" s="65"/>
      <c r="VMZ134" s="65"/>
      <c r="VNB134" s="65"/>
      <c r="VND134" s="65"/>
      <c r="VNF134" s="65"/>
      <c r="VNH134" s="65"/>
      <c r="VNJ134" s="65"/>
      <c r="VNL134" s="65"/>
      <c r="VNN134" s="65"/>
      <c r="VNP134" s="65"/>
      <c r="VNR134" s="65"/>
      <c r="VNT134" s="65"/>
      <c r="VNV134" s="65"/>
      <c r="VNX134" s="65"/>
      <c r="VNZ134" s="65"/>
      <c r="VOB134" s="65"/>
      <c r="VOD134" s="65"/>
      <c r="VOF134" s="65"/>
      <c r="VOH134" s="65"/>
      <c r="VOJ134" s="65"/>
      <c r="VOL134" s="65"/>
      <c r="VON134" s="65"/>
      <c r="VOP134" s="65"/>
      <c r="VOR134" s="65"/>
      <c r="VOT134" s="65"/>
      <c r="VOV134" s="65"/>
      <c r="VOX134" s="65"/>
      <c r="VOZ134" s="65"/>
      <c r="VPB134" s="65"/>
      <c r="VPD134" s="65"/>
      <c r="VPF134" s="65"/>
      <c r="VPH134" s="65"/>
      <c r="VPJ134" s="65"/>
      <c r="VPL134" s="65"/>
      <c r="VPN134" s="65"/>
      <c r="VPP134" s="65"/>
      <c r="VPR134" s="65"/>
      <c r="VPT134" s="65"/>
      <c r="VPV134" s="65"/>
      <c r="VPX134" s="65"/>
      <c r="VPZ134" s="65"/>
      <c r="VQB134" s="65"/>
      <c r="VQD134" s="65"/>
      <c r="VQF134" s="65"/>
      <c r="VQH134" s="65"/>
      <c r="VQJ134" s="65"/>
      <c r="VQL134" s="65"/>
      <c r="VQN134" s="65"/>
      <c r="VQP134" s="65"/>
      <c r="VQR134" s="65"/>
      <c r="VQT134" s="65"/>
      <c r="VQV134" s="65"/>
      <c r="VQX134" s="65"/>
      <c r="VQZ134" s="65"/>
      <c r="VRB134" s="65"/>
      <c r="VRD134" s="65"/>
      <c r="VRF134" s="65"/>
      <c r="VRH134" s="65"/>
      <c r="VRJ134" s="65"/>
      <c r="VRL134" s="65"/>
      <c r="VRN134" s="65"/>
      <c r="VRP134" s="65"/>
      <c r="VRR134" s="65"/>
      <c r="VRT134" s="65"/>
      <c r="VRV134" s="65"/>
      <c r="VRX134" s="65"/>
      <c r="VRZ134" s="65"/>
      <c r="VSB134" s="65"/>
      <c r="VSD134" s="65"/>
      <c r="VSF134" s="65"/>
      <c r="VSH134" s="65"/>
      <c r="VSJ134" s="65"/>
      <c r="VSL134" s="65"/>
      <c r="VSN134" s="65"/>
      <c r="VSP134" s="65"/>
      <c r="VSR134" s="65"/>
      <c r="VST134" s="65"/>
      <c r="VSV134" s="65"/>
      <c r="VSX134" s="65"/>
      <c r="VSZ134" s="65"/>
      <c r="VTB134" s="65"/>
      <c r="VTD134" s="65"/>
      <c r="VTF134" s="65"/>
      <c r="VTH134" s="65"/>
      <c r="VTJ134" s="65"/>
      <c r="VTL134" s="65"/>
      <c r="VTN134" s="65"/>
      <c r="VTP134" s="65"/>
      <c r="VTR134" s="65"/>
      <c r="VTT134" s="65"/>
      <c r="VTV134" s="65"/>
      <c r="VTX134" s="65"/>
      <c r="VTZ134" s="65"/>
      <c r="VUB134" s="65"/>
      <c r="VUD134" s="65"/>
      <c r="VUF134" s="65"/>
      <c r="VUH134" s="65"/>
      <c r="VUJ134" s="65"/>
      <c r="VUL134" s="65"/>
      <c r="VUN134" s="65"/>
      <c r="VUP134" s="65"/>
      <c r="VUR134" s="65"/>
      <c r="VUT134" s="65"/>
      <c r="VUV134" s="65"/>
      <c r="VUX134" s="65"/>
      <c r="VUZ134" s="65"/>
      <c r="VVB134" s="65"/>
      <c r="VVD134" s="65"/>
      <c r="VVF134" s="65"/>
      <c r="VVH134" s="65"/>
      <c r="VVJ134" s="65"/>
      <c r="VVL134" s="65"/>
      <c r="VVN134" s="65"/>
      <c r="VVP134" s="65"/>
      <c r="VVR134" s="65"/>
      <c r="VVT134" s="65"/>
      <c r="VVV134" s="65"/>
      <c r="VVX134" s="65"/>
      <c r="VVZ134" s="65"/>
      <c r="VWB134" s="65"/>
      <c r="VWD134" s="65"/>
      <c r="VWF134" s="65"/>
      <c r="VWH134" s="65"/>
      <c r="VWJ134" s="65"/>
      <c r="VWL134" s="65"/>
      <c r="VWN134" s="65"/>
      <c r="VWP134" s="65"/>
      <c r="VWR134" s="65"/>
      <c r="VWT134" s="65"/>
      <c r="VWV134" s="65"/>
      <c r="VWX134" s="65"/>
      <c r="VWZ134" s="65"/>
      <c r="VXB134" s="65"/>
      <c r="VXD134" s="65"/>
      <c r="VXF134" s="65"/>
      <c r="VXH134" s="65"/>
      <c r="VXJ134" s="65"/>
      <c r="VXL134" s="65"/>
      <c r="VXN134" s="65"/>
      <c r="VXP134" s="65"/>
      <c r="VXR134" s="65"/>
      <c r="VXT134" s="65"/>
      <c r="VXV134" s="65"/>
      <c r="VXX134" s="65"/>
      <c r="VXZ134" s="65"/>
      <c r="VYB134" s="65"/>
      <c r="VYD134" s="65"/>
      <c r="VYF134" s="65"/>
      <c r="VYH134" s="65"/>
      <c r="VYJ134" s="65"/>
      <c r="VYL134" s="65"/>
      <c r="VYN134" s="65"/>
      <c r="VYP134" s="65"/>
      <c r="VYR134" s="65"/>
      <c r="VYT134" s="65"/>
      <c r="VYV134" s="65"/>
      <c r="VYX134" s="65"/>
      <c r="VYZ134" s="65"/>
      <c r="VZB134" s="65"/>
      <c r="VZD134" s="65"/>
      <c r="VZF134" s="65"/>
      <c r="VZH134" s="65"/>
      <c r="VZJ134" s="65"/>
      <c r="VZL134" s="65"/>
      <c r="VZN134" s="65"/>
      <c r="VZP134" s="65"/>
      <c r="VZR134" s="65"/>
      <c r="VZT134" s="65"/>
      <c r="VZV134" s="65"/>
      <c r="VZX134" s="65"/>
      <c r="VZZ134" s="65"/>
      <c r="WAB134" s="65"/>
      <c r="WAD134" s="65"/>
      <c r="WAF134" s="65"/>
      <c r="WAH134" s="65"/>
      <c r="WAJ134" s="65"/>
      <c r="WAL134" s="65"/>
      <c r="WAN134" s="65"/>
      <c r="WAP134" s="65"/>
      <c r="WAR134" s="65"/>
      <c r="WAT134" s="65"/>
      <c r="WAV134" s="65"/>
      <c r="WAX134" s="65"/>
      <c r="WAZ134" s="65"/>
      <c r="WBB134" s="65"/>
      <c r="WBD134" s="65"/>
      <c r="WBF134" s="65"/>
      <c r="WBH134" s="65"/>
      <c r="WBJ134" s="65"/>
      <c r="WBL134" s="65"/>
      <c r="WBN134" s="65"/>
      <c r="WBP134" s="65"/>
      <c r="WBR134" s="65"/>
      <c r="WBT134" s="65"/>
      <c r="WBV134" s="65"/>
      <c r="WBX134" s="65"/>
      <c r="WBZ134" s="65"/>
      <c r="WCB134" s="65"/>
      <c r="WCD134" s="65"/>
      <c r="WCF134" s="65"/>
      <c r="WCH134" s="65"/>
      <c r="WCJ134" s="65"/>
      <c r="WCL134" s="65"/>
      <c r="WCN134" s="65"/>
      <c r="WCP134" s="65"/>
      <c r="WCR134" s="65"/>
      <c r="WCT134" s="65"/>
      <c r="WCV134" s="65"/>
      <c r="WCX134" s="65"/>
      <c r="WCZ134" s="65"/>
      <c r="WDB134" s="65"/>
      <c r="WDD134" s="65"/>
      <c r="WDF134" s="65"/>
      <c r="WDH134" s="65"/>
      <c r="WDJ134" s="65"/>
      <c r="WDL134" s="65"/>
      <c r="WDN134" s="65"/>
      <c r="WDP134" s="65"/>
      <c r="WDR134" s="65"/>
      <c r="WDT134" s="65"/>
      <c r="WDV134" s="65"/>
      <c r="WDX134" s="65"/>
      <c r="WDZ134" s="65"/>
      <c r="WEB134" s="65"/>
      <c r="WED134" s="65"/>
      <c r="WEF134" s="65"/>
      <c r="WEH134" s="65"/>
      <c r="WEJ134" s="65"/>
      <c r="WEL134" s="65"/>
      <c r="WEN134" s="65"/>
      <c r="WEP134" s="65"/>
      <c r="WER134" s="65"/>
      <c r="WET134" s="65"/>
      <c r="WEV134" s="65"/>
      <c r="WEX134" s="65"/>
      <c r="WEZ134" s="65"/>
      <c r="WFB134" s="65"/>
      <c r="WFD134" s="65"/>
      <c r="WFF134" s="65"/>
      <c r="WFH134" s="65"/>
      <c r="WFJ134" s="65"/>
      <c r="WFL134" s="65"/>
      <c r="WFN134" s="65"/>
      <c r="WFP134" s="65"/>
      <c r="WFR134" s="65"/>
      <c r="WFT134" s="65"/>
      <c r="WFV134" s="65"/>
      <c r="WFX134" s="65"/>
      <c r="WFZ134" s="65"/>
      <c r="WGB134" s="65"/>
      <c r="WGD134" s="65"/>
      <c r="WGF134" s="65"/>
      <c r="WGH134" s="65"/>
      <c r="WGJ134" s="65"/>
      <c r="WGL134" s="65"/>
      <c r="WGN134" s="65"/>
      <c r="WGP134" s="65"/>
      <c r="WGR134" s="65"/>
      <c r="WGT134" s="65"/>
      <c r="WGV134" s="65"/>
      <c r="WGX134" s="65"/>
      <c r="WGZ134" s="65"/>
      <c r="WHB134" s="65"/>
      <c r="WHD134" s="65"/>
      <c r="WHF134" s="65"/>
      <c r="WHH134" s="65"/>
      <c r="WHJ134" s="65"/>
      <c r="WHL134" s="65"/>
      <c r="WHN134" s="65"/>
      <c r="WHP134" s="65"/>
      <c r="WHR134" s="65"/>
      <c r="WHT134" s="65"/>
      <c r="WHV134" s="65"/>
      <c r="WHX134" s="65"/>
      <c r="WHZ134" s="65"/>
      <c r="WIB134" s="65"/>
      <c r="WID134" s="65"/>
      <c r="WIF134" s="65"/>
      <c r="WIH134" s="65"/>
      <c r="WIJ134" s="65"/>
      <c r="WIL134" s="65"/>
      <c r="WIN134" s="65"/>
      <c r="WIP134" s="65"/>
      <c r="WIR134" s="65"/>
      <c r="WIT134" s="65"/>
      <c r="WIV134" s="65"/>
      <c r="WIX134" s="65"/>
      <c r="WIZ134" s="65"/>
      <c r="WJB134" s="65"/>
      <c r="WJD134" s="65"/>
      <c r="WJF134" s="65"/>
      <c r="WJH134" s="65"/>
      <c r="WJJ134" s="65"/>
      <c r="WJL134" s="65"/>
      <c r="WJN134" s="65"/>
      <c r="WJP134" s="65"/>
      <c r="WJR134" s="65"/>
      <c r="WJT134" s="65"/>
      <c r="WJV134" s="65"/>
      <c r="WJX134" s="65"/>
      <c r="WJZ134" s="65"/>
      <c r="WKB134" s="65"/>
      <c r="WKD134" s="65"/>
      <c r="WKF134" s="65"/>
      <c r="WKH134" s="65"/>
      <c r="WKJ134" s="65"/>
      <c r="WKL134" s="65"/>
      <c r="WKN134" s="65"/>
      <c r="WKP134" s="65"/>
      <c r="WKR134" s="65"/>
      <c r="WKT134" s="65"/>
      <c r="WKV134" s="65"/>
      <c r="WKX134" s="65"/>
      <c r="WKZ134" s="65"/>
      <c r="WLB134" s="65"/>
      <c r="WLD134" s="65"/>
      <c r="WLF134" s="65"/>
      <c r="WLH134" s="65"/>
      <c r="WLJ134" s="65"/>
      <c r="WLL134" s="65"/>
      <c r="WLN134" s="65"/>
      <c r="WLP134" s="65"/>
      <c r="WLR134" s="65"/>
      <c r="WLT134" s="65"/>
      <c r="WLV134" s="65"/>
      <c r="WLX134" s="65"/>
      <c r="WLZ134" s="65"/>
      <c r="WMB134" s="65"/>
      <c r="WMD134" s="65"/>
      <c r="WMF134" s="65"/>
      <c r="WMH134" s="65"/>
      <c r="WMJ134" s="65"/>
      <c r="WML134" s="65"/>
      <c r="WMN134" s="65"/>
      <c r="WMP134" s="65"/>
      <c r="WMR134" s="65"/>
      <c r="WMT134" s="65"/>
      <c r="WMV134" s="65"/>
      <c r="WMX134" s="65"/>
      <c r="WMZ134" s="65"/>
      <c r="WNB134" s="65"/>
      <c r="WND134" s="65"/>
      <c r="WNF134" s="65"/>
      <c r="WNH134" s="65"/>
      <c r="WNJ134" s="65"/>
      <c r="WNL134" s="65"/>
      <c r="WNN134" s="65"/>
      <c r="WNP134" s="65"/>
      <c r="WNR134" s="65"/>
      <c r="WNT134" s="65"/>
      <c r="WNV134" s="65"/>
      <c r="WNX134" s="65"/>
      <c r="WNZ134" s="65"/>
      <c r="WOB134" s="65"/>
      <c r="WOD134" s="65"/>
      <c r="WOF134" s="65"/>
      <c r="WOH134" s="65"/>
      <c r="WOJ134" s="65"/>
      <c r="WOL134" s="65"/>
      <c r="WON134" s="65"/>
      <c r="WOP134" s="65"/>
      <c r="WOR134" s="65"/>
      <c r="WOT134" s="65"/>
      <c r="WOV134" s="65"/>
      <c r="WOX134" s="65"/>
      <c r="WOZ134" s="65"/>
      <c r="WPB134" s="65"/>
      <c r="WPD134" s="65"/>
      <c r="WPF134" s="65"/>
      <c r="WPH134" s="65"/>
      <c r="WPJ134" s="65"/>
      <c r="WPL134" s="65"/>
      <c r="WPN134" s="65"/>
      <c r="WPP134" s="65"/>
      <c r="WPR134" s="65"/>
      <c r="WPT134" s="65"/>
      <c r="WPV134" s="65"/>
      <c r="WPX134" s="65"/>
      <c r="WPZ134" s="65"/>
      <c r="WQB134" s="65"/>
      <c r="WQD134" s="65"/>
      <c r="WQF134" s="65"/>
      <c r="WQH134" s="65"/>
      <c r="WQJ134" s="65"/>
      <c r="WQL134" s="65"/>
      <c r="WQN134" s="65"/>
      <c r="WQP134" s="65"/>
      <c r="WQR134" s="65"/>
      <c r="WQT134" s="65"/>
      <c r="WQV134" s="65"/>
      <c r="WQX134" s="65"/>
      <c r="WQZ134" s="65"/>
      <c r="WRB134" s="65"/>
      <c r="WRD134" s="65"/>
      <c r="WRF134" s="65"/>
      <c r="WRH134" s="65"/>
      <c r="WRJ134" s="65"/>
      <c r="WRL134" s="65"/>
      <c r="WRN134" s="65"/>
      <c r="WRP134" s="65"/>
      <c r="WRR134" s="65"/>
      <c r="WRT134" s="65"/>
      <c r="WRV134" s="65"/>
      <c r="WRX134" s="65"/>
      <c r="WRZ134" s="65"/>
      <c r="WSB134" s="65"/>
      <c r="WSD134" s="65"/>
      <c r="WSF134" s="65"/>
      <c r="WSH134" s="65"/>
      <c r="WSJ134" s="65"/>
      <c r="WSL134" s="65"/>
      <c r="WSN134" s="65"/>
      <c r="WSP134" s="65"/>
      <c r="WSR134" s="65"/>
      <c r="WST134" s="65"/>
      <c r="WSV134" s="65"/>
      <c r="WSX134" s="65"/>
      <c r="WSZ134" s="65"/>
      <c r="WTB134" s="65"/>
      <c r="WTD134" s="65"/>
      <c r="WTF134" s="65"/>
      <c r="WTH134" s="65"/>
      <c r="WTJ134" s="65"/>
      <c r="WTL134" s="65"/>
      <c r="WTN134" s="65"/>
      <c r="WTP134" s="65"/>
      <c r="WTR134" s="65"/>
      <c r="WTT134" s="65"/>
      <c r="WTV134" s="65"/>
      <c r="WTX134" s="65"/>
      <c r="WTZ134" s="65"/>
      <c r="WUB134" s="65"/>
      <c r="WUD134" s="65"/>
      <c r="WUF134" s="65"/>
      <c r="WUH134" s="65"/>
      <c r="WUJ134" s="65"/>
      <c r="WUL134" s="65"/>
      <c r="WUN134" s="65"/>
      <c r="WUP134" s="65"/>
      <c r="WUR134" s="65"/>
      <c r="WUT134" s="65"/>
      <c r="WUV134" s="65"/>
      <c r="WUX134" s="65"/>
      <c r="WUZ134" s="65"/>
      <c r="WVB134" s="65"/>
      <c r="WVD134" s="65"/>
      <c r="WVF134" s="65"/>
      <c r="WVH134" s="65"/>
      <c r="WVJ134" s="65"/>
      <c r="WVL134" s="65"/>
      <c r="WVN134" s="65"/>
      <c r="WVP134" s="65"/>
      <c r="WVR134" s="65"/>
      <c r="WVT134" s="65"/>
      <c r="WVV134" s="65"/>
      <c r="WVX134" s="65"/>
      <c r="WVZ134" s="65"/>
      <c r="WWB134" s="65"/>
      <c r="WWD134" s="65"/>
      <c r="WWF134" s="65"/>
      <c r="WWH134" s="65"/>
      <c r="WWJ134" s="65"/>
      <c r="WWL134" s="65"/>
      <c r="WWN134" s="65"/>
      <c r="WWP134" s="65"/>
      <c r="WWR134" s="65"/>
      <c r="WWT134" s="65"/>
      <c r="WWV134" s="65"/>
      <c r="WWX134" s="65"/>
      <c r="WWZ134" s="65"/>
      <c r="WXB134" s="65"/>
      <c r="WXD134" s="65"/>
      <c r="WXF134" s="65"/>
      <c r="WXH134" s="65"/>
      <c r="WXJ134" s="65"/>
      <c r="WXL134" s="65"/>
      <c r="WXN134" s="65"/>
      <c r="WXP134" s="65"/>
      <c r="WXR134" s="65"/>
      <c r="WXT134" s="65"/>
      <c r="WXV134" s="65"/>
      <c r="WXX134" s="65"/>
      <c r="WXZ134" s="65"/>
      <c r="WYB134" s="65"/>
      <c r="WYD134" s="65"/>
      <c r="WYF134" s="65"/>
      <c r="WYH134" s="65"/>
      <c r="WYJ134" s="65"/>
      <c r="WYL134" s="65"/>
      <c r="WYN134" s="65"/>
      <c r="WYP134" s="65"/>
      <c r="WYR134" s="65"/>
      <c r="WYT134" s="65"/>
      <c r="WYV134" s="65"/>
      <c r="WYX134" s="65"/>
      <c r="WYZ134" s="65"/>
      <c r="WZB134" s="65"/>
      <c r="WZD134" s="65"/>
      <c r="WZF134" s="65"/>
      <c r="WZH134" s="65"/>
      <c r="WZJ134" s="65"/>
      <c r="WZL134" s="65"/>
      <c r="WZN134" s="65"/>
      <c r="WZP134" s="65"/>
      <c r="WZR134" s="65"/>
      <c r="WZT134" s="65"/>
      <c r="WZV134" s="65"/>
      <c r="WZX134" s="65"/>
      <c r="WZZ134" s="65"/>
      <c r="XAB134" s="65"/>
      <c r="XAD134" s="65"/>
      <c r="XAF134" s="65"/>
      <c r="XAH134" s="65"/>
      <c r="XAJ134" s="65"/>
      <c r="XAL134" s="65"/>
      <c r="XAN134" s="65"/>
      <c r="XAP134" s="65"/>
      <c r="XAR134" s="65"/>
      <c r="XAT134" s="65"/>
      <c r="XAV134" s="65"/>
      <c r="XAX134" s="65"/>
      <c r="XAZ134" s="65"/>
      <c r="XBB134" s="65"/>
      <c r="XBD134" s="65"/>
      <c r="XBF134" s="65"/>
      <c r="XBH134" s="65"/>
      <c r="XBJ134" s="65"/>
      <c r="XBL134" s="65"/>
      <c r="XBN134" s="65"/>
      <c r="XBP134" s="65"/>
      <c r="XBR134" s="65"/>
      <c r="XBT134" s="65"/>
      <c r="XBV134" s="65"/>
      <c r="XBX134" s="65"/>
      <c r="XBZ134" s="65"/>
      <c r="XCB134" s="65"/>
      <c r="XCD134" s="65"/>
      <c r="XCF134" s="65"/>
      <c r="XCH134" s="65"/>
      <c r="XCJ134" s="65"/>
      <c r="XCL134" s="65"/>
      <c r="XCN134" s="65"/>
      <c r="XCP134" s="65"/>
      <c r="XCR134" s="65"/>
      <c r="XCT134" s="65"/>
      <c r="XCV134" s="65"/>
      <c r="XCX134" s="65"/>
      <c r="XCZ134" s="65"/>
      <c r="XDB134" s="65"/>
      <c r="XDD134" s="65"/>
      <c r="XDF134" s="65"/>
      <c r="XDH134" s="65"/>
      <c r="XDJ134" s="65"/>
      <c r="XDL134" s="65"/>
      <c r="XDN134" s="65"/>
      <c r="XDP134" s="65"/>
      <c r="XDR134" s="65"/>
      <c r="XDT134" s="65"/>
      <c r="XDV134" s="65"/>
      <c r="XDX134" s="65"/>
      <c r="XDZ134" s="65"/>
      <c r="XEB134" s="65"/>
      <c r="XED134" s="65"/>
      <c r="XEF134" s="65"/>
      <c r="XEH134" s="65"/>
      <c r="XEJ134" s="65"/>
      <c r="XEL134" s="65"/>
      <c r="XEN134" s="65"/>
      <c r="XEP134" s="65"/>
      <c r="XER134" s="65"/>
      <c r="XET134" s="65"/>
      <c r="XEV134" s="65"/>
      <c r="XEX134" s="65"/>
      <c r="XEZ134" s="65"/>
      <c r="XFB134" s="65"/>
    </row>
    <row r="135" spans="1:1024 1026:2048 2050:3072 3074:4096 4098:5120 5122:6144 6146:7168 7170:8192 8194:9216 9218:10240 10242:11264 11266:12288 12290:13312 13314:14336 14338:15360 15362:16382" x14ac:dyDescent="0.3">
      <c r="C135" s="64"/>
      <c r="D135" s="65"/>
      <c r="E135" s="64"/>
      <c r="F135" s="65"/>
      <c r="G135" s="64"/>
      <c r="H135" s="65"/>
      <c r="I135" s="64"/>
      <c r="J135" s="65"/>
      <c r="K135" s="64"/>
      <c r="L135" s="65"/>
      <c r="M135" s="64"/>
      <c r="N135" s="65"/>
      <c r="O135" s="64"/>
      <c r="P135" s="65"/>
      <c r="Q135" s="64"/>
      <c r="R135" s="65"/>
      <c r="S135" s="64"/>
      <c r="T135" s="65"/>
      <c r="U135" s="64"/>
      <c r="V135" s="65"/>
      <c r="W135" s="64"/>
      <c r="X135" s="65"/>
      <c r="Y135" s="64"/>
      <c r="Z135" s="65"/>
      <c r="AA135" s="64"/>
      <c r="AB135" s="65"/>
      <c r="AC135" s="64"/>
      <c r="AD135" s="65"/>
      <c r="AE135" s="64"/>
      <c r="AF135" s="65"/>
      <c r="AG135" s="64"/>
      <c r="AH135" s="65"/>
      <c r="AI135" s="64"/>
      <c r="AJ135" s="65"/>
      <c r="AK135" s="64"/>
      <c r="AL135" s="65"/>
      <c r="AM135" s="64"/>
      <c r="AN135" s="65"/>
      <c r="AO135" s="64"/>
      <c r="AP135" s="65"/>
      <c r="AQ135" s="64"/>
      <c r="AR135" s="65"/>
      <c r="AS135" s="64"/>
      <c r="AT135" s="65"/>
      <c r="AU135" s="64"/>
      <c r="AV135" s="65"/>
      <c r="AW135" s="64"/>
      <c r="AX135" s="65"/>
      <c r="AY135" s="64"/>
      <c r="AZ135" s="65"/>
      <c r="BA135" s="64"/>
      <c r="BB135" s="65"/>
      <c r="BC135" s="64"/>
      <c r="BD135" s="65"/>
      <c r="BE135" s="64"/>
      <c r="BF135" s="65"/>
      <c r="BH135" s="108"/>
      <c r="BJ135" s="65"/>
      <c r="BL135" s="65"/>
      <c r="BN135" s="65"/>
      <c r="BP135" s="65"/>
      <c r="BR135" s="65"/>
      <c r="BT135" s="65"/>
      <c r="BV135" s="65"/>
      <c r="BX135" s="65"/>
      <c r="BZ135" s="65"/>
      <c r="CB135" s="65"/>
      <c r="CD135" s="65"/>
      <c r="CF135" s="65"/>
      <c r="CH135" s="65"/>
      <c r="CJ135" s="65"/>
      <c r="CL135" s="65"/>
      <c r="CN135" s="65"/>
      <c r="CP135" s="65"/>
      <c r="CR135" s="65"/>
      <c r="CT135" s="65"/>
      <c r="CV135" s="65"/>
      <c r="CX135" s="65"/>
      <c r="CZ135" s="65"/>
      <c r="DB135" s="65"/>
      <c r="DD135" s="65"/>
      <c r="DF135" s="65"/>
      <c r="DH135" s="65"/>
      <c r="DJ135" s="65"/>
      <c r="DL135" s="65"/>
      <c r="DN135" s="65"/>
      <c r="DP135" s="65"/>
      <c r="DR135" s="65"/>
      <c r="DT135" s="65"/>
      <c r="DV135" s="65"/>
      <c r="DX135" s="65"/>
      <c r="DZ135" s="65"/>
      <c r="EB135" s="65"/>
      <c r="ED135" s="65"/>
      <c r="EF135" s="65"/>
      <c r="EH135" s="65"/>
      <c r="EJ135" s="65"/>
      <c r="EL135" s="65"/>
      <c r="EN135" s="65"/>
      <c r="EP135" s="65"/>
      <c r="ER135" s="65"/>
      <c r="ET135" s="65"/>
      <c r="EV135" s="65"/>
      <c r="EX135" s="65"/>
      <c r="EZ135" s="65"/>
      <c r="FB135" s="65"/>
      <c r="FD135" s="65"/>
      <c r="FF135" s="65"/>
      <c r="FH135" s="65"/>
      <c r="FJ135" s="65"/>
      <c r="FL135" s="65"/>
      <c r="FN135" s="65"/>
      <c r="FP135" s="65"/>
      <c r="FR135" s="65"/>
      <c r="FT135" s="65"/>
      <c r="FV135" s="65"/>
      <c r="FX135" s="65"/>
      <c r="FZ135" s="65"/>
      <c r="GB135" s="65"/>
      <c r="GD135" s="65"/>
      <c r="GF135" s="65"/>
      <c r="GH135" s="65"/>
      <c r="GJ135" s="65"/>
      <c r="GL135" s="65"/>
      <c r="GN135" s="65"/>
      <c r="GP135" s="65"/>
      <c r="GR135" s="65"/>
      <c r="GT135" s="65"/>
      <c r="GV135" s="65"/>
      <c r="GX135" s="65"/>
      <c r="GZ135" s="65"/>
      <c r="HB135" s="65"/>
      <c r="HD135" s="65"/>
      <c r="HF135" s="65"/>
      <c r="HH135" s="65"/>
      <c r="HJ135" s="65"/>
      <c r="HL135" s="65"/>
      <c r="HN135" s="65"/>
      <c r="HP135" s="65"/>
      <c r="HR135" s="65"/>
      <c r="HT135" s="65"/>
      <c r="HV135" s="65"/>
      <c r="HX135" s="65"/>
      <c r="HZ135" s="65"/>
      <c r="IB135" s="65"/>
      <c r="ID135" s="65"/>
      <c r="IF135" s="65"/>
      <c r="IH135" s="65"/>
      <c r="IJ135" s="65"/>
      <c r="IL135" s="65"/>
      <c r="IN135" s="65"/>
      <c r="IP135" s="65"/>
      <c r="IR135" s="65"/>
      <c r="IT135" s="65"/>
      <c r="IV135" s="65"/>
      <c r="IX135" s="65"/>
      <c r="IZ135" s="65"/>
      <c r="JB135" s="65"/>
      <c r="JD135" s="65"/>
      <c r="JF135" s="65"/>
      <c r="JH135" s="65"/>
      <c r="JJ135" s="65"/>
      <c r="JL135" s="65"/>
      <c r="JN135" s="65"/>
      <c r="JP135" s="65"/>
      <c r="JR135" s="65"/>
      <c r="JT135" s="65"/>
      <c r="JV135" s="65"/>
      <c r="JX135" s="65"/>
      <c r="JZ135" s="65"/>
      <c r="KB135" s="65"/>
      <c r="KD135" s="65"/>
      <c r="KF135" s="65"/>
      <c r="KH135" s="65"/>
      <c r="KJ135" s="65"/>
      <c r="KL135" s="65"/>
      <c r="KN135" s="65"/>
      <c r="KP135" s="65"/>
      <c r="KR135" s="65"/>
      <c r="KT135" s="65"/>
      <c r="KV135" s="65"/>
      <c r="KX135" s="65"/>
      <c r="KZ135" s="65"/>
      <c r="LB135" s="65"/>
      <c r="LD135" s="65"/>
      <c r="LF135" s="65"/>
      <c r="LH135" s="65"/>
      <c r="LJ135" s="65"/>
      <c r="LL135" s="65"/>
      <c r="LN135" s="65"/>
      <c r="LP135" s="65"/>
      <c r="LR135" s="65"/>
      <c r="LT135" s="65"/>
      <c r="LV135" s="65"/>
      <c r="LX135" s="65"/>
      <c r="LZ135" s="65"/>
      <c r="MB135" s="65"/>
      <c r="MD135" s="65"/>
      <c r="MF135" s="65"/>
      <c r="MH135" s="65"/>
      <c r="MJ135" s="65"/>
      <c r="ML135" s="65"/>
      <c r="MN135" s="65"/>
      <c r="MP135" s="65"/>
      <c r="MR135" s="65"/>
      <c r="MT135" s="65"/>
      <c r="MV135" s="65"/>
      <c r="MX135" s="65"/>
      <c r="MZ135" s="65"/>
      <c r="NB135" s="65"/>
      <c r="ND135" s="65"/>
      <c r="NF135" s="65"/>
      <c r="NH135" s="65"/>
      <c r="NJ135" s="65"/>
      <c r="NL135" s="65"/>
      <c r="NN135" s="65"/>
      <c r="NP135" s="65"/>
      <c r="NR135" s="65"/>
      <c r="NT135" s="65"/>
      <c r="NV135" s="65"/>
      <c r="NX135" s="65"/>
      <c r="NZ135" s="65"/>
      <c r="OB135" s="65"/>
      <c r="OD135" s="65"/>
      <c r="OF135" s="65"/>
      <c r="OH135" s="65"/>
      <c r="OJ135" s="65"/>
      <c r="OL135" s="65"/>
      <c r="ON135" s="65"/>
      <c r="OP135" s="65"/>
      <c r="OR135" s="65"/>
      <c r="OT135" s="65"/>
      <c r="OV135" s="65"/>
      <c r="OX135" s="65"/>
      <c r="OZ135" s="65"/>
      <c r="PB135" s="65"/>
      <c r="PD135" s="65"/>
      <c r="PF135" s="65"/>
      <c r="PH135" s="65"/>
      <c r="PJ135" s="65"/>
      <c r="PL135" s="65"/>
      <c r="PN135" s="65"/>
      <c r="PP135" s="65"/>
      <c r="PR135" s="65"/>
      <c r="PT135" s="65"/>
      <c r="PV135" s="65"/>
      <c r="PX135" s="65"/>
      <c r="PZ135" s="65"/>
      <c r="QB135" s="65"/>
      <c r="QD135" s="65"/>
      <c r="QF135" s="65"/>
      <c r="QH135" s="65"/>
      <c r="QJ135" s="65"/>
      <c r="QL135" s="65"/>
      <c r="QN135" s="65"/>
      <c r="QP135" s="65"/>
      <c r="QR135" s="65"/>
      <c r="QT135" s="65"/>
      <c r="QV135" s="65"/>
      <c r="QX135" s="65"/>
      <c r="QZ135" s="65"/>
      <c r="RB135" s="65"/>
      <c r="RD135" s="65"/>
      <c r="RF135" s="65"/>
      <c r="RH135" s="65"/>
      <c r="RJ135" s="65"/>
      <c r="RL135" s="65"/>
      <c r="RN135" s="65"/>
      <c r="RP135" s="65"/>
      <c r="RR135" s="65"/>
      <c r="RT135" s="65"/>
      <c r="RV135" s="65"/>
      <c r="RX135" s="65"/>
      <c r="RZ135" s="65"/>
      <c r="SB135" s="65"/>
      <c r="SD135" s="65"/>
      <c r="SF135" s="65"/>
      <c r="SH135" s="65"/>
      <c r="SJ135" s="65"/>
      <c r="SL135" s="65"/>
      <c r="SN135" s="65"/>
      <c r="SP135" s="65"/>
      <c r="SR135" s="65"/>
      <c r="ST135" s="65"/>
      <c r="SV135" s="65"/>
      <c r="SX135" s="65"/>
      <c r="SZ135" s="65"/>
      <c r="TB135" s="65"/>
      <c r="TD135" s="65"/>
      <c r="TF135" s="65"/>
      <c r="TH135" s="65"/>
      <c r="TJ135" s="65"/>
      <c r="TL135" s="65"/>
      <c r="TN135" s="65"/>
      <c r="TP135" s="65"/>
      <c r="TR135" s="65"/>
      <c r="TT135" s="65"/>
      <c r="TV135" s="65"/>
      <c r="TX135" s="65"/>
      <c r="TZ135" s="65"/>
      <c r="UB135" s="65"/>
      <c r="UD135" s="65"/>
      <c r="UF135" s="65"/>
      <c r="UH135" s="65"/>
      <c r="UJ135" s="65"/>
      <c r="UL135" s="65"/>
      <c r="UN135" s="65"/>
      <c r="UP135" s="65"/>
      <c r="UR135" s="65"/>
      <c r="UT135" s="65"/>
      <c r="UV135" s="65"/>
      <c r="UX135" s="65"/>
      <c r="UZ135" s="65"/>
      <c r="VB135" s="65"/>
      <c r="VD135" s="65"/>
      <c r="VF135" s="65"/>
      <c r="VH135" s="65"/>
      <c r="VJ135" s="65"/>
      <c r="VL135" s="65"/>
      <c r="VN135" s="65"/>
      <c r="VP135" s="65"/>
      <c r="VR135" s="65"/>
      <c r="VT135" s="65"/>
      <c r="VV135" s="65"/>
      <c r="VX135" s="65"/>
      <c r="VZ135" s="65"/>
      <c r="WB135" s="65"/>
      <c r="WD135" s="65"/>
      <c r="WF135" s="65"/>
      <c r="WH135" s="65"/>
      <c r="WJ135" s="65"/>
      <c r="WL135" s="65"/>
      <c r="WN135" s="65"/>
      <c r="WP135" s="65"/>
      <c r="WR135" s="65"/>
      <c r="WT135" s="65"/>
      <c r="WV135" s="65"/>
      <c r="WX135" s="65"/>
      <c r="WZ135" s="65"/>
      <c r="XB135" s="65"/>
      <c r="XD135" s="65"/>
      <c r="XF135" s="65"/>
      <c r="XH135" s="65"/>
      <c r="XJ135" s="65"/>
      <c r="XL135" s="65"/>
      <c r="XN135" s="65"/>
      <c r="XP135" s="65"/>
      <c r="XR135" s="65"/>
      <c r="XT135" s="65"/>
      <c r="XV135" s="65"/>
      <c r="XX135" s="65"/>
      <c r="XZ135" s="65"/>
      <c r="YB135" s="65"/>
      <c r="YD135" s="65"/>
      <c r="YF135" s="65"/>
      <c r="YH135" s="65"/>
      <c r="YJ135" s="65"/>
      <c r="YL135" s="65"/>
      <c r="YN135" s="65"/>
      <c r="YP135" s="65"/>
      <c r="YR135" s="65"/>
      <c r="YT135" s="65"/>
      <c r="YV135" s="65"/>
      <c r="YX135" s="65"/>
      <c r="YZ135" s="65"/>
      <c r="ZB135" s="65"/>
      <c r="ZD135" s="65"/>
      <c r="ZF135" s="65"/>
      <c r="ZH135" s="65"/>
      <c r="ZJ135" s="65"/>
      <c r="ZL135" s="65"/>
      <c r="ZN135" s="65"/>
      <c r="ZP135" s="65"/>
      <c r="ZR135" s="65"/>
      <c r="ZT135" s="65"/>
      <c r="ZV135" s="65"/>
      <c r="ZX135" s="65"/>
      <c r="ZZ135" s="65"/>
      <c r="AAB135" s="65"/>
      <c r="AAD135" s="65"/>
      <c r="AAF135" s="65"/>
      <c r="AAH135" s="65"/>
      <c r="AAJ135" s="65"/>
      <c r="AAL135" s="65"/>
      <c r="AAN135" s="65"/>
      <c r="AAP135" s="65"/>
      <c r="AAR135" s="65"/>
      <c r="AAT135" s="65"/>
      <c r="AAV135" s="65"/>
      <c r="AAX135" s="65"/>
      <c r="AAZ135" s="65"/>
      <c r="ABB135" s="65"/>
      <c r="ABD135" s="65"/>
      <c r="ABF135" s="65"/>
      <c r="ABH135" s="65"/>
      <c r="ABJ135" s="65"/>
      <c r="ABL135" s="65"/>
      <c r="ABN135" s="65"/>
      <c r="ABP135" s="65"/>
      <c r="ABR135" s="65"/>
      <c r="ABT135" s="65"/>
      <c r="ABV135" s="65"/>
      <c r="ABX135" s="65"/>
      <c r="ABZ135" s="65"/>
      <c r="ACB135" s="65"/>
      <c r="ACD135" s="65"/>
      <c r="ACF135" s="65"/>
      <c r="ACH135" s="65"/>
      <c r="ACJ135" s="65"/>
      <c r="ACL135" s="65"/>
      <c r="ACN135" s="65"/>
      <c r="ACP135" s="65"/>
      <c r="ACR135" s="65"/>
      <c r="ACT135" s="65"/>
      <c r="ACV135" s="65"/>
      <c r="ACX135" s="65"/>
      <c r="ACZ135" s="65"/>
      <c r="ADB135" s="65"/>
      <c r="ADD135" s="65"/>
      <c r="ADF135" s="65"/>
      <c r="ADH135" s="65"/>
      <c r="ADJ135" s="65"/>
      <c r="ADL135" s="65"/>
      <c r="ADN135" s="65"/>
      <c r="ADP135" s="65"/>
      <c r="ADR135" s="65"/>
      <c r="ADT135" s="65"/>
      <c r="ADV135" s="65"/>
      <c r="ADX135" s="65"/>
      <c r="ADZ135" s="65"/>
      <c r="AEB135" s="65"/>
      <c r="AED135" s="65"/>
      <c r="AEF135" s="65"/>
      <c r="AEH135" s="65"/>
      <c r="AEJ135" s="65"/>
      <c r="AEL135" s="65"/>
      <c r="AEN135" s="65"/>
      <c r="AEP135" s="65"/>
      <c r="AER135" s="65"/>
      <c r="AET135" s="65"/>
      <c r="AEV135" s="65"/>
      <c r="AEX135" s="65"/>
      <c r="AEZ135" s="65"/>
      <c r="AFB135" s="65"/>
      <c r="AFD135" s="65"/>
      <c r="AFF135" s="65"/>
      <c r="AFH135" s="65"/>
      <c r="AFJ135" s="65"/>
      <c r="AFL135" s="65"/>
      <c r="AFN135" s="65"/>
      <c r="AFP135" s="65"/>
      <c r="AFR135" s="65"/>
      <c r="AFT135" s="65"/>
      <c r="AFV135" s="65"/>
      <c r="AFX135" s="65"/>
      <c r="AFZ135" s="65"/>
      <c r="AGB135" s="65"/>
      <c r="AGD135" s="65"/>
      <c r="AGF135" s="65"/>
      <c r="AGH135" s="65"/>
      <c r="AGJ135" s="65"/>
      <c r="AGL135" s="65"/>
      <c r="AGN135" s="65"/>
      <c r="AGP135" s="65"/>
      <c r="AGR135" s="65"/>
      <c r="AGT135" s="65"/>
      <c r="AGV135" s="65"/>
      <c r="AGX135" s="65"/>
      <c r="AGZ135" s="65"/>
      <c r="AHB135" s="65"/>
      <c r="AHD135" s="65"/>
      <c r="AHF135" s="65"/>
      <c r="AHH135" s="65"/>
      <c r="AHJ135" s="65"/>
      <c r="AHL135" s="65"/>
      <c r="AHN135" s="65"/>
      <c r="AHP135" s="65"/>
      <c r="AHR135" s="65"/>
      <c r="AHT135" s="65"/>
      <c r="AHV135" s="65"/>
      <c r="AHX135" s="65"/>
      <c r="AHZ135" s="65"/>
      <c r="AIB135" s="65"/>
      <c r="AID135" s="65"/>
      <c r="AIF135" s="65"/>
      <c r="AIH135" s="65"/>
      <c r="AIJ135" s="65"/>
      <c r="AIL135" s="65"/>
      <c r="AIN135" s="65"/>
      <c r="AIP135" s="65"/>
      <c r="AIR135" s="65"/>
      <c r="AIT135" s="65"/>
      <c r="AIV135" s="65"/>
      <c r="AIX135" s="65"/>
      <c r="AIZ135" s="65"/>
      <c r="AJB135" s="65"/>
      <c r="AJD135" s="65"/>
      <c r="AJF135" s="65"/>
      <c r="AJH135" s="65"/>
      <c r="AJJ135" s="65"/>
      <c r="AJL135" s="65"/>
      <c r="AJN135" s="65"/>
      <c r="AJP135" s="65"/>
      <c r="AJR135" s="65"/>
      <c r="AJT135" s="65"/>
      <c r="AJV135" s="65"/>
      <c r="AJX135" s="65"/>
      <c r="AJZ135" s="65"/>
      <c r="AKB135" s="65"/>
      <c r="AKD135" s="65"/>
      <c r="AKF135" s="65"/>
      <c r="AKH135" s="65"/>
      <c r="AKJ135" s="65"/>
      <c r="AKL135" s="65"/>
      <c r="AKN135" s="65"/>
      <c r="AKP135" s="65"/>
      <c r="AKR135" s="65"/>
      <c r="AKT135" s="65"/>
      <c r="AKV135" s="65"/>
      <c r="AKX135" s="65"/>
      <c r="AKZ135" s="65"/>
      <c r="ALB135" s="65"/>
      <c r="ALD135" s="65"/>
      <c r="ALF135" s="65"/>
      <c r="ALH135" s="65"/>
      <c r="ALJ135" s="65"/>
      <c r="ALL135" s="65"/>
      <c r="ALN135" s="65"/>
      <c r="ALP135" s="65"/>
      <c r="ALR135" s="65"/>
      <c r="ALT135" s="65"/>
      <c r="ALV135" s="65"/>
      <c r="ALX135" s="65"/>
      <c r="ALZ135" s="65"/>
      <c r="AMB135" s="65"/>
      <c r="AMD135" s="65"/>
      <c r="AMF135" s="65"/>
      <c r="AMH135" s="65"/>
      <c r="AMJ135" s="65"/>
      <c r="AML135" s="65"/>
      <c r="AMN135" s="65"/>
      <c r="AMP135" s="65"/>
      <c r="AMR135" s="65"/>
      <c r="AMT135" s="65"/>
      <c r="AMV135" s="65"/>
      <c r="AMX135" s="65"/>
      <c r="AMZ135" s="65"/>
      <c r="ANB135" s="65"/>
      <c r="AND135" s="65"/>
      <c r="ANF135" s="65"/>
      <c r="ANH135" s="65"/>
      <c r="ANJ135" s="65"/>
      <c r="ANL135" s="65"/>
      <c r="ANN135" s="65"/>
      <c r="ANP135" s="65"/>
      <c r="ANR135" s="65"/>
      <c r="ANT135" s="65"/>
      <c r="ANV135" s="65"/>
      <c r="ANX135" s="65"/>
      <c r="ANZ135" s="65"/>
      <c r="AOB135" s="65"/>
      <c r="AOD135" s="65"/>
      <c r="AOF135" s="65"/>
      <c r="AOH135" s="65"/>
      <c r="AOJ135" s="65"/>
      <c r="AOL135" s="65"/>
      <c r="AON135" s="65"/>
      <c r="AOP135" s="65"/>
      <c r="AOR135" s="65"/>
      <c r="AOT135" s="65"/>
      <c r="AOV135" s="65"/>
      <c r="AOX135" s="65"/>
      <c r="AOZ135" s="65"/>
      <c r="APB135" s="65"/>
      <c r="APD135" s="65"/>
      <c r="APF135" s="65"/>
      <c r="APH135" s="65"/>
      <c r="APJ135" s="65"/>
      <c r="APL135" s="65"/>
      <c r="APN135" s="65"/>
      <c r="APP135" s="65"/>
      <c r="APR135" s="65"/>
      <c r="APT135" s="65"/>
      <c r="APV135" s="65"/>
      <c r="APX135" s="65"/>
      <c r="APZ135" s="65"/>
      <c r="AQB135" s="65"/>
      <c r="AQD135" s="65"/>
      <c r="AQF135" s="65"/>
      <c r="AQH135" s="65"/>
      <c r="AQJ135" s="65"/>
      <c r="AQL135" s="65"/>
      <c r="AQN135" s="65"/>
      <c r="AQP135" s="65"/>
      <c r="AQR135" s="65"/>
      <c r="AQT135" s="65"/>
      <c r="AQV135" s="65"/>
      <c r="AQX135" s="65"/>
      <c r="AQZ135" s="65"/>
      <c r="ARB135" s="65"/>
      <c r="ARD135" s="65"/>
      <c r="ARF135" s="65"/>
      <c r="ARH135" s="65"/>
      <c r="ARJ135" s="65"/>
      <c r="ARL135" s="65"/>
      <c r="ARN135" s="65"/>
      <c r="ARP135" s="65"/>
      <c r="ARR135" s="65"/>
      <c r="ART135" s="65"/>
      <c r="ARV135" s="65"/>
      <c r="ARX135" s="65"/>
      <c r="ARZ135" s="65"/>
      <c r="ASB135" s="65"/>
      <c r="ASD135" s="65"/>
      <c r="ASF135" s="65"/>
      <c r="ASH135" s="65"/>
      <c r="ASJ135" s="65"/>
      <c r="ASL135" s="65"/>
      <c r="ASN135" s="65"/>
      <c r="ASP135" s="65"/>
      <c r="ASR135" s="65"/>
      <c r="AST135" s="65"/>
      <c r="ASV135" s="65"/>
      <c r="ASX135" s="65"/>
      <c r="ASZ135" s="65"/>
      <c r="ATB135" s="65"/>
      <c r="ATD135" s="65"/>
      <c r="ATF135" s="65"/>
      <c r="ATH135" s="65"/>
      <c r="ATJ135" s="65"/>
      <c r="ATL135" s="65"/>
      <c r="ATN135" s="65"/>
      <c r="ATP135" s="65"/>
      <c r="ATR135" s="65"/>
      <c r="ATT135" s="65"/>
      <c r="ATV135" s="65"/>
      <c r="ATX135" s="65"/>
      <c r="ATZ135" s="65"/>
      <c r="AUB135" s="65"/>
      <c r="AUD135" s="65"/>
      <c r="AUF135" s="65"/>
      <c r="AUH135" s="65"/>
      <c r="AUJ135" s="65"/>
      <c r="AUL135" s="65"/>
      <c r="AUN135" s="65"/>
      <c r="AUP135" s="65"/>
      <c r="AUR135" s="65"/>
      <c r="AUT135" s="65"/>
      <c r="AUV135" s="65"/>
      <c r="AUX135" s="65"/>
      <c r="AUZ135" s="65"/>
      <c r="AVB135" s="65"/>
      <c r="AVD135" s="65"/>
      <c r="AVF135" s="65"/>
      <c r="AVH135" s="65"/>
      <c r="AVJ135" s="65"/>
      <c r="AVL135" s="65"/>
      <c r="AVN135" s="65"/>
      <c r="AVP135" s="65"/>
      <c r="AVR135" s="65"/>
      <c r="AVT135" s="65"/>
      <c r="AVV135" s="65"/>
      <c r="AVX135" s="65"/>
      <c r="AVZ135" s="65"/>
      <c r="AWB135" s="65"/>
      <c r="AWD135" s="65"/>
      <c r="AWF135" s="65"/>
      <c r="AWH135" s="65"/>
      <c r="AWJ135" s="65"/>
      <c r="AWL135" s="65"/>
      <c r="AWN135" s="65"/>
      <c r="AWP135" s="65"/>
      <c r="AWR135" s="65"/>
      <c r="AWT135" s="65"/>
      <c r="AWV135" s="65"/>
      <c r="AWX135" s="65"/>
      <c r="AWZ135" s="65"/>
      <c r="AXB135" s="65"/>
      <c r="AXD135" s="65"/>
      <c r="AXF135" s="65"/>
      <c r="AXH135" s="65"/>
      <c r="AXJ135" s="65"/>
      <c r="AXL135" s="65"/>
      <c r="AXN135" s="65"/>
      <c r="AXP135" s="65"/>
      <c r="AXR135" s="65"/>
      <c r="AXT135" s="65"/>
      <c r="AXV135" s="65"/>
      <c r="AXX135" s="65"/>
      <c r="AXZ135" s="65"/>
      <c r="AYB135" s="65"/>
      <c r="AYD135" s="65"/>
      <c r="AYF135" s="65"/>
      <c r="AYH135" s="65"/>
      <c r="AYJ135" s="65"/>
      <c r="AYL135" s="65"/>
      <c r="AYN135" s="65"/>
      <c r="AYP135" s="65"/>
      <c r="AYR135" s="65"/>
      <c r="AYT135" s="65"/>
      <c r="AYV135" s="65"/>
      <c r="AYX135" s="65"/>
      <c r="AYZ135" s="65"/>
      <c r="AZB135" s="65"/>
      <c r="AZD135" s="65"/>
      <c r="AZF135" s="65"/>
      <c r="AZH135" s="65"/>
      <c r="AZJ135" s="65"/>
      <c r="AZL135" s="65"/>
      <c r="AZN135" s="65"/>
      <c r="AZP135" s="65"/>
      <c r="AZR135" s="65"/>
      <c r="AZT135" s="65"/>
      <c r="AZV135" s="65"/>
      <c r="AZX135" s="65"/>
      <c r="AZZ135" s="65"/>
      <c r="BAB135" s="65"/>
      <c r="BAD135" s="65"/>
      <c r="BAF135" s="65"/>
      <c r="BAH135" s="65"/>
      <c r="BAJ135" s="65"/>
      <c r="BAL135" s="65"/>
      <c r="BAN135" s="65"/>
      <c r="BAP135" s="65"/>
      <c r="BAR135" s="65"/>
      <c r="BAT135" s="65"/>
      <c r="BAV135" s="65"/>
      <c r="BAX135" s="65"/>
      <c r="BAZ135" s="65"/>
      <c r="BBB135" s="65"/>
      <c r="BBD135" s="65"/>
      <c r="BBF135" s="65"/>
      <c r="BBH135" s="65"/>
      <c r="BBJ135" s="65"/>
      <c r="BBL135" s="65"/>
      <c r="BBN135" s="65"/>
      <c r="BBP135" s="65"/>
      <c r="BBR135" s="65"/>
      <c r="BBT135" s="65"/>
      <c r="BBV135" s="65"/>
      <c r="BBX135" s="65"/>
      <c r="BBZ135" s="65"/>
      <c r="BCB135" s="65"/>
      <c r="BCD135" s="65"/>
      <c r="BCF135" s="65"/>
      <c r="BCH135" s="65"/>
      <c r="BCJ135" s="65"/>
      <c r="BCL135" s="65"/>
      <c r="BCN135" s="65"/>
      <c r="BCP135" s="65"/>
      <c r="BCR135" s="65"/>
      <c r="BCT135" s="65"/>
      <c r="BCV135" s="65"/>
      <c r="BCX135" s="65"/>
      <c r="BCZ135" s="65"/>
      <c r="BDB135" s="65"/>
      <c r="BDD135" s="65"/>
      <c r="BDF135" s="65"/>
      <c r="BDH135" s="65"/>
      <c r="BDJ135" s="65"/>
      <c r="BDL135" s="65"/>
      <c r="BDN135" s="65"/>
      <c r="BDP135" s="65"/>
      <c r="BDR135" s="65"/>
      <c r="BDT135" s="65"/>
      <c r="BDV135" s="65"/>
      <c r="BDX135" s="65"/>
      <c r="BDZ135" s="65"/>
      <c r="BEB135" s="65"/>
      <c r="BED135" s="65"/>
      <c r="BEF135" s="65"/>
      <c r="BEH135" s="65"/>
      <c r="BEJ135" s="65"/>
      <c r="BEL135" s="65"/>
      <c r="BEN135" s="65"/>
      <c r="BEP135" s="65"/>
      <c r="BER135" s="65"/>
      <c r="BET135" s="65"/>
      <c r="BEV135" s="65"/>
      <c r="BEX135" s="65"/>
      <c r="BEZ135" s="65"/>
      <c r="BFB135" s="65"/>
      <c r="BFD135" s="65"/>
      <c r="BFF135" s="65"/>
      <c r="BFH135" s="65"/>
      <c r="BFJ135" s="65"/>
      <c r="BFL135" s="65"/>
      <c r="BFN135" s="65"/>
      <c r="BFP135" s="65"/>
      <c r="BFR135" s="65"/>
      <c r="BFT135" s="65"/>
      <c r="BFV135" s="65"/>
      <c r="BFX135" s="65"/>
      <c r="BFZ135" s="65"/>
      <c r="BGB135" s="65"/>
      <c r="BGD135" s="65"/>
      <c r="BGF135" s="65"/>
      <c r="BGH135" s="65"/>
      <c r="BGJ135" s="65"/>
      <c r="BGL135" s="65"/>
      <c r="BGN135" s="65"/>
      <c r="BGP135" s="65"/>
      <c r="BGR135" s="65"/>
      <c r="BGT135" s="65"/>
      <c r="BGV135" s="65"/>
      <c r="BGX135" s="65"/>
      <c r="BGZ135" s="65"/>
      <c r="BHB135" s="65"/>
      <c r="BHD135" s="65"/>
      <c r="BHF135" s="65"/>
      <c r="BHH135" s="65"/>
      <c r="BHJ135" s="65"/>
      <c r="BHL135" s="65"/>
      <c r="BHN135" s="65"/>
      <c r="BHP135" s="65"/>
      <c r="BHR135" s="65"/>
      <c r="BHT135" s="65"/>
      <c r="BHV135" s="65"/>
      <c r="BHX135" s="65"/>
      <c r="BHZ135" s="65"/>
      <c r="BIB135" s="65"/>
      <c r="BID135" s="65"/>
      <c r="BIF135" s="65"/>
      <c r="BIH135" s="65"/>
      <c r="BIJ135" s="65"/>
      <c r="BIL135" s="65"/>
      <c r="BIN135" s="65"/>
      <c r="BIP135" s="65"/>
      <c r="BIR135" s="65"/>
      <c r="BIT135" s="65"/>
      <c r="BIV135" s="65"/>
      <c r="BIX135" s="65"/>
      <c r="BIZ135" s="65"/>
      <c r="BJB135" s="65"/>
      <c r="BJD135" s="65"/>
      <c r="BJF135" s="65"/>
      <c r="BJH135" s="65"/>
      <c r="BJJ135" s="65"/>
      <c r="BJL135" s="65"/>
      <c r="BJN135" s="65"/>
      <c r="BJP135" s="65"/>
      <c r="BJR135" s="65"/>
      <c r="BJT135" s="65"/>
      <c r="BJV135" s="65"/>
      <c r="BJX135" s="65"/>
      <c r="BJZ135" s="65"/>
      <c r="BKB135" s="65"/>
      <c r="BKD135" s="65"/>
      <c r="BKF135" s="65"/>
      <c r="BKH135" s="65"/>
      <c r="BKJ135" s="65"/>
      <c r="BKL135" s="65"/>
      <c r="BKN135" s="65"/>
      <c r="BKP135" s="65"/>
      <c r="BKR135" s="65"/>
      <c r="BKT135" s="65"/>
      <c r="BKV135" s="65"/>
      <c r="BKX135" s="65"/>
      <c r="BKZ135" s="65"/>
      <c r="BLB135" s="65"/>
      <c r="BLD135" s="65"/>
      <c r="BLF135" s="65"/>
      <c r="BLH135" s="65"/>
      <c r="BLJ135" s="65"/>
      <c r="BLL135" s="65"/>
      <c r="BLN135" s="65"/>
      <c r="BLP135" s="65"/>
      <c r="BLR135" s="65"/>
      <c r="BLT135" s="65"/>
      <c r="BLV135" s="65"/>
      <c r="BLX135" s="65"/>
      <c r="BLZ135" s="65"/>
      <c r="BMB135" s="65"/>
      <c r="BMD135" s="65"/>
      <c r="BMF135" s="65"/>
      <c r="BMH135" s="65"/>
      <c r="BMJ135" s="65"/>
      <c r="BML135" s="65"/>
      <c r="BMN135" s="65"/>
      <c r="BMP135" s="65"/>
      <c r="BMR135" s="65"/>
      <c r="BMT135" s="65"/>
      <c r="BMV135" s="65"/>
      <c r="BMX135" s="65"/>
      <c r="BMZ135" s="65"/>
      <c r="BNB135" s="65"/>
      <c r="BND135" s="65"/>
      <c r="BNF135" s="65"/>
      <c r="BNH135" s="65"/>
      <c r="BNJ135" s="65"/>
      <c r="BNL135" s="65"/>
      <c r="BNN135" s="65"/>
      <c r="BNP135" s="65"/>
      <c r="BNR135" s="65"/>
      <c r="BNT135" s="65"/>
      <c r="BNV135" s="65"/>
      <c r="BNX135" s="65"/>
      <c r="BNZ135" s="65"/>
      <c r="BOB135" s="65"/>
      <c r="BOD135" s="65"/>
      <c r="BOF135" s="65"/>
      <c r="BOH135" s="65"/>
      <c r="BOJ135" s="65"/>
      <c r="BOL135" s="65"/>
      <c r="BON135" s="65"/>
      <c r="BOP135" s="65"/>
      <c r="BOR135" s="65"/>
      <c r="BOT135" s="65"/>
      <c r="BOV135" s="65"/>
      <c r="BOX135" s="65"/>
      <c r="BOZ135" s="65"/>
      <c r="BPB135" s="65"/>
      <c r="BPD135" s="65"/>
      <c r="BPF135" s="65"/>
      <c r="BPH135" s="65"/>
      <c r="BPJ135" s="65"/>
      <c r="BPL135" s="65"/>
      <c r="BPN135" s="65"/>
      <c r="BPP135" s="65"/>
      <c r="BPR135" s="65"/>
      <c r="BPT135" s="65"/>
      <c r="BPV135" s="65"/>
      <c r="BPX135" s="65"/>
      <c r="BPZ135" s="65"/>
      <c r="BQB135" s="65"/>
      <c r="BQD135" s="65"/>
      <c r="BQF135" s="65"/>
      <c r="BQH135" s="65"/>
      <c r="BQJ135" s="65"/>
      <c r="BQL135" s="65"/>
      <c r="BQN135" s="65"/>
      <c r="BQP135" s="65"/>
      <c r="BQR135" s="65"/>
      <c r="BQT135" s="65"/>
      <c r="BQV135" s="65"/>
      <c r="BQX135" s="65"/>
      <c r="BQZ135" s="65"/>
      <c r="BRB135" s="65"/>
      <c r="BRD135" s="65"/>
      <c r="BRF135" s="65"/>
      <c r="BRH135" s="65"/>
      <c r="BRJ135" s="65"/>
      <c r="BRL135" s="65"/>
      <c r="BRN135" s="65"/>
      <c r="BRP135" s="65"/>
      <c r="BRR135" s="65"/>
      <c r="BRT135" s="65"/>
      <c r="BRV135" s="65"/>
      <c r="BRX135" s="65"/>
      <c r="BRZ135" s="65"/>
      <c r="BSB135" s="65"/>
      <c r="BSD135" s="65"/>
      <c r="BSF135" s="65"/>
      <c r="BSH135" s="65"/>
      <c r="BSJ135" s="65"/>
      <c r="BSL135" s="65"/>
      <c r="BSN135" s="65"/>
      <c r="BSP135" s="65"/>
      <c r="BSR135" s="65"/>
      <c r="BST135" s="65"/>
      <c r="BSV135" s="65"/>
      <c r="BSX135" s="65"/>
      <c r="BSZ135" s="65"/>
      <c r="BTB135" s="65"/>
      <c r="BTD135" s="65"/>
      <c r="BTF135" s="65"/>
      <c r="BTH135" s="65"/>
      <c r="BTJ135" s="65"/>
      <c r="BTL135" s="65"/>
      <c r="BTN135" s="65"/>
      <c r="BTP135" s="65"/>
      <c r="BTR135" s="65"/>
      <c r="BTT135" s="65"/>
      <c r="BTV135" s="65"/>
      <c r="BTX135" s="65"/>
      <c r="BTZ135" s="65"/>
      <c r="BUB135" s="65"/>
      <c r="BUD135" s="65"/>
      <c r="BUF135" s="65"/>
      <c r="BUH135" s="65"/>
      <c r="BUJ135" s="65"/>
      <c r="BUL135" s="65"/>
      <c r="BUN135" s="65"/>
      <c r="BUP135" s="65"/>
      <c r="BUR135" s="65"/>
      <c r="BUT135" s="65"/>
      <c r="BUV135" s="65"/>
      <c r="BUX135" s="65"/>
      <c r="BUZ135" s="65"/>
      <c r="BVB135" s="65"/>
      <c r="BVD135" s="65"/>
      <c r="BVF135" s="65"/>
      <c r="BVH135" s="65"/>
      <c r="BVJ135" s="65"/>
      <c r="BVL135" s="65"/>
      <c r="BVN135" s="65"/>
      <c r="BVP135" s="65"/>
      <c r="BVR135" s="65"/>
      <c r="BVT135" s="65"/>
      <c r="BVV135" s="65"/>
      <c r="BVX135" s="65"/>
      <c r="BVZ135" s="65"/>
      <c r="BWB135" s="65"/>
      <c r="BWD135" s="65"/>
      <c r="BWF135" s="65"/>
      <c r="BWH135" s="65"/>
      <c r="BWJ135" s="65"/>
      <c r="BWL135" s="65"/>
      <c r="BWN135" s="65"/>
      <c r="BWP135" s="65"/>
      <c r="BWR135" s="65"/>
      <c r="BWT135" s="65"/>
      <c r="BWV135" s="65"/>
      <c r="BWX135" s="65"/>
      <c r="BWZ135" s="65"/>
      <c r="BXB135" s="65"/>
      <c r="BXD135" s="65"/>
      <c r="BXF135" s="65"/>
      <c r="BXH135" s="65"/>
      <c r="BXJ135" s="65"/>
      <c r="BXL135" s="65"/>
      <c r="BXN135" s="65"/>
      <c r="BXP135" s="65"/>
      <c r="BXR135" s="65"/>
      <c r="BXT135" s="65"/>
      <c r="BXV135" s="65"/>
      <c r="BXX135" s="65"/>
      <c r="BXZ135" s="65"/>
      <c r="BYB135" s="65"/>
      <c r="BYD135" s="65"/>
      <c r="BYF135" s="65"/>
      <c r="BYH135" s="65"/>
      <c r="BYJ135" s="65"/>
      <c r="BYL135" s="65"/>
      <c r="BYN135" s="65"/>
      <c r="BYP135" s="65"/>
      <c r="BYR135" s="65"/>
      <c r="BYT135" s="65"/>
      <c r="BYV135" s="65"/>
      <c r="BYX135" s="65"/>
      <c r="BYZ135" s="65"/>
      <c r="BZB135" s="65"/>
      <c r="BZD135" s="65"/>
      <c r="BZF135" s="65"/>
      <c r="BZH135" s="65"/>
      <c r="BZJ135" s="65"/>
      <c r="BZL135" s="65"/>
      <c r="BZN135" s="65"/>
      <c r="BZP135" s="65"/>
      <c r="BZR135" s="65"/>
      <c r="BZT135" s="65"/>
      <c r="BZV135" s="65"/>
      <c r="BZX135" s="65"/>
      <c r="BZZ135" s="65"/>
      <c r="CAB135" s="65"/>
      <c r="CAD135" s="65"/>
      <c r="CAF135" s="65"/>
      <c r="CAH135" s="65"/>
      <c r="CAJ135" s="65"/>
      <c r="CAL135" s="65"/>
      <c r="CAN135" s="65"/>
      <c r="CAP135" s="65"/>
      <c r="CAR135" s="65"/>
      <c r="CAT135" s="65"/>
      <c r="CAV135" s="65"/>
      <c r="CAX135" s="65"/>
      <c r="CAZ135" s="65"/>
      <c r="CBB135" s="65"/>
      <c r="CBD135" s="65"/>
      <c r="CBF135" s="65"/>
      <c r="CBH135" s="65"/>
      <c r="CBJ135" s="65"/>
      <c r="CBL135" s="65"/>
      <c r="CBN135" s="65"/>
      <c r="CBP135" s="65"/>
      <c r="CBR135" s="65"/>
      <c r="CBT135" s="65"/>
      <c r="CBV135" s="65"/>
      <c r="CBX135" s="65"/>
      <c r="CBZ135" s="65"/>
      <c r="CCB135" s="65"/>
      <c r="CCD135" s="65"/>
      <c r="CCF135" s="65"/>
      <c r="CCH135" s="65"/>
      <c r="CCJ135" s="65"/>
      <c r="CCL135" s="65"/>
      <c r="CCN135" s="65"/>
      <c r="CCP135" s="65"/>
      <c r="CCR135" s="65"/>
      <c r="CCT135" s="65"/>
      <c r="CCV135" s="65"/>
      <c r="CCX135" s="65"/>
      <c r="CCZ135" s="65"/>
      <c r="CDB135" s="65"/>
      <c r="CDD135" s="65"/>
      <c r="CDF135" s="65"/>
      <c r="CDH135" s="65"/>
      <c r="CDJ135" s="65"/>
      <c r="CDL135" s="65"/>
      <c r="CDN135" s="65"/>
      <c r="CDP135" s="65"/>
      <c r="CDR135" s="65"/>
      <c r="CDT135" s="65"/>
      <c r="CDV135" s="65"/>
      <c r="CDX135" s="65"/>
      <c r="CDZ135" s="65"/>
      <c r="CEB135" s="65"/>
      <c r="CED135" s="65"/>
      <c r="CEF135" s="65"/>
      <c r="CEH135" s="65"/>
      <c r="CEJ135" s="65"/>
      <c r="CEL135" s="65"/>
      <c r="CEN135" s="65"/>
      <c r="CEP135" s="65"/>
      <c r="CER135" s="65"/>
      <c r="CET135" s="65"/>
      <c r="CEV135" s="65"/>
      <c r="CEX135" s="65"/>
      <c r="CEZ135" s="65"/>
      <c r="CFB135" s="65"/>
      <c r="CFD135" s="65"/>
      <c r="CFF135" s="65"/>
      <c r="CFH135" s="65"/>
      <c r="CFJ135" s="65"/>
      <c r="CFL135" s="65"/>
      <c r="CFN135" s="65"/>
      <c r="CFP135" s="65"/>
      <c r="CFR135" s="65"/>
      <c r="CFT135" s="65"/>
      <c r="CFV135" s="65"/>
      <c r="CFX135" s="65"/>
      <c r="CFZ135" s="65"/>
      <c r="CGB135" s="65"/>
      <c r="CGD135" s="65"/>
      <c r="CGF135" s="65"/>
      <c r="CGH135" s="65"/>
      <c r="CGJ135" s="65"/>
      <c r="CGL135" s="65"/>
      <c r="CGN135" s="65"/>
      <c r="CGP135" s="65"/>
      <c r="CGR135" s="65"/>
      <c r="CGT135" s="65"/>
      <c r="CGV135" s="65"/>
      <c r="CGX135" s="65"/>
      <c r="CGZ135" s="65"/>
      <c r="CHB135" s="65"/>
      <c r="CHD135" s="65"/>
      <c r="CHF135" s="65"/>
      <c r="CHH135" s="65"/>
      <c r="CHJ135" s="65"/>
      <c r="CHL135" s="65"/>
      <c r="CHN135" s="65"/>
      <c r="CHP135" s="65"/>
      <c r="CHR135" s="65"/>
      <c r="CHT135" s="65"/>
      <c r="CHV135" s="65"/>
      <c r="CHX135" s="65"/>
      <c r="CHZ135" s="65"/>
      <c r="CIB135" s="65"/>
      <c r="CID135" s="65"/>
      <c r="CIF135" s="65"/>
      <c r="CIH135" s="65"/>
      <c r="CIJ135" s="65"/>
      <c r="CIL135" s="65"/>
      <c r="CIN135" s="65"/>
      <c r="CIP135" s="65"/>
      <c r="CIR135" s="65"/>
      <c r="CIT135" s="65"/>
      <c r="CIV135" s="65"/>
      <c r="CIX135" s="65"/>
      <c r="CIZ135" s="65"/>
      <c r="CJB135" s="65"/>
      <c r="CJD135" s="65"/>
      <c r="CJF135" s="65"/>
      <c r="CJH135" s="65"/>
      <c r="CJJ135" s="65"/>
      <c r="CJL135" s="65"/>
      <c r="CJN135" s="65"/>
      <c r="CJP135" s="65"/>
      <c r="CJR135" s="65"/>
      <c r="CJT135" s="65"/>
      <c r="CJV135" s="65"/>
      <c r="CJX135" s="65"/>
      <c r="CJZ135" s="65"/>
      <c r="CKB135" s="65"/>
      <c r="CKD135" s="65"/>
      <c r="CKF135" s="65"/>
      <c r="CKH135" s="65"/>
      <c r="CKJ135" s="65"/>
      <c r="CKL135" s="65"/>
      <c r="CKN135" s="65"/>
      <c r="CKP135" s="65"/>
      <c r="CKR135" s="65"/>
      <c r="CKT135" s="65"/>
      <c r="CKV135" s="65"/>
      <c r="CKX135" s="65"/>
      <c r="CKZ135" s="65"/>
      <c r="CLB135" s="65"/>
      <c r="CLD135" s="65"/>
      <c r="CLF135" s="65"/>
      <c r="CLH135" s="65"/>
      <c r="CLJ135" s="65"/>
      <c r="CLL135" s="65"/>
      <c r="CLN135" s="65"/>
      <c r="CLP135" s="65"/>
      <c r="CLR135" s="65"/>
      <c r="CLT135" s="65"/>
      <c r="CLV135" s="65"/>
      <c r="CLX135" s="65"/>
      <c r="CLZ135" s="65"/>
      <c r="CMB135" s="65"/>
      <c r="CMD135" s="65"/>
      <c r="CMF135" s="65"/>
      <c r="CMH135" s="65"/>
      <c r="CMJ135" s="65"/>
      <c r="CML135" s="65"/>
      <c r="CMN135" s="65"/>
      <c r="CMP135" s="65"/>
      <c r="CMR135" s="65"/>
      <c r="CMT135" s="65"/>
      <c r="CMV135" s="65"/>
      <c r="CMX135" s="65"/>
      <c r="CMZ135" s="65"/>
      <c r="CNB135" s="65"/>
      <c r="CND135" s="65"/>
      <c r="CNF135" s="65"/>
      <c r="CNH135" s="65"/>
      <c r="CNJ135" s="65"/>
      <c r="CNL135" s="65"/>
      <c r="CNN135" s="65"/>
      <c r="CNP135" s="65"/>
      <c r="CNR135" s="65"/>
      <c r="CNT135" s="65"/>
      <c r="CNV135" s="65"/>
      <c r="CNX135" s="65"/>
      <c r="CNZ135" s="65"/>
      <c r="COB135" s="65"/>
      <c r="COD135" s="65"/>
      <c r="COF135" s="65"/>
      <c r="COH135" s="65"/>
      <c r="COJ135" s="65"/>
      <c r="COL135" s="65"/>
      <c r="CON135" s="65"/>
      <c r="COP135" s="65"/>
      <c r="COR135" s="65"/>
      <c r="COT135" s="65"/>
      <c r="COV135" s="65"/>
      <c r="COX135" s="65"/>
      <c r="COZ135" s="65"/>
      <c r="CPB135" s="65"/>
      <c r="CPD135" s="65"/>
      <c r="CPF135" s="65"/>
      <c r="CPH135" s="65"/>
      <c r="CPJ135" s="65"/>
      <c r="CPL135" s="65"/>
      <c r="CPN135" s="65"/>
      <c r="CPP135" s="65"/>
      <c r="CPR135" s="65"/>
      <c r="CPT135" s="65"/>
      <c r="CPV135" s="65"/>
      <c r="CPX135" s="65"/>
      <c r="CPZ135" s="65"/>
      <c r="CQB135" s="65"/>
      <c r="CQD135" s="65"/>
      <c r="CQF135" s="65"/>
      <c r="CQH135" s="65"/>
      <c r="CQJ135" s="65"/>
      <c r="CQL135" s="65"/>
      <c r="CQN135" s="65"/>
      <c r="CQP135" s="65"/>
      <c r="CQR135" s="65"/>
      <c r="CQT135" s="65"/>
      <c r="CQV135" s="65"/>
      <c r="CQX135" s="65"/>
      <c r="CQZ135" s="65"/>
      <c r="CRB135" s="65"/>
      <c r="CRD135" s="65"/>
      <c r="CRF135" s="65"/>
      <c r="CRH135" s="65"/>
      <c r="CRJ135" s="65"/>
      <c r="CRL135" s="65"/>
      <c r="CRN135" s="65"/>
      <c r="CRP135" s="65"/>
      <c r="CRR135" s="65"/>
      <c r="CRT135" s="65"/>
      <c r="CRV135" s="65"/>
      <c r="CRX135" s="65"/>
      <c r="CRZ135" s="65"/>
      <c r="CSB135" s="65"/>
      <c r="CSD135" s="65"/>
      <c r="CSF135" s="65"/>
      <c r="CSH135" s="65"/>
      <c r="CSJ135" s="65"/>
      <c r="CSL135" s="65"/>
      <c r="CSN135" s="65"/>
      <c r="CSP135" s="65"/>
      <c r="CSR135" s="65"/>
      <c r="CST135" s="65"/>
      <c r="CSV135" s="65"/>
      <c r="CSX135" s="65"/>
      <c r="CSZ135" s="65"/>
      <c r="CTB135" s="65"/>
      <c r="CTD135" s="65"/>
      <c r="CTF135" s="65"/>
      <c r="CTH135" s="65"/>
      <c r="CTJ135" s="65"/>
      <c r="CTL135" s="65"/>
      <c r="CTN135" s="65"/>
      <c r="CTP135" s="65"/>
      <c r="CTR135" s="65"/>
      <c r="CTT135" s="65"/>
      <c r="CTV135" s="65"/>
      <c r="CTX135" s="65"/>
      <c r="CTZ135" s="65"/>
      <c r="CUB135" s="65"/>
      <c r="CUD135" s="65"/>
      <c r="CUF135" s="65"/>
      <c r="CUH135" s="65"/>
      <c r="CUJ135" s="65"/>
      <c r="CUL135" s="65"/>
      <c r="CUN135" s="65"/>
      <c r="CUP135" s="65"/>
      <c r="CUR135" s="65"/>
      <c r="CUT135" s="65"/>
      <c r="CUV135" s="65"/>
      <c r="CUX135" s="65"/>
      <c r="CUZ135" s="65"/>
      <c r="CVB135" s="65"/>
      <c r="CVD135" s="65"/>
      <c r="CVF135" s="65"/>
      <c r="CVH135" s="65"/>
      <c r="CVJ135" s="65"/>
      <c r="CVL135" s="65"/>
      <c r="CVN135" s="65"/>
      <c r="CVP135" s="65"/>
      <c r="CVR135" s="65"/>
      <c r="CVT135" s="65"/>
      <c r="CVV135" s="65"/>
      <c r="CVX135" s="65"/>
      <c r="CVZ135" s="65"/>
      <c r="CWB135" s="65"/>
      <c r="CWD135" s="65"/>
      <c r="CWF135" s="65"/>
      <c r="CWH135" s="65"/>
      <c r="CWJ135" s="65"/>
      <c r="CWL135" s="65"/>
      <c r="CWN135" s="65"/>
      <c r="CWP135" s="65"/>
      <c r="CWR135" s="65"/>
      <c r="CWT135" s="65"/>
      <c r="CWV135" s="65"/>
      <c r="CWX135" s="65"/>
      <c r="CWZ135" s="65"/>
      <c r="CXB135" s="65"/>
      <c r="CXD135" s="65"/>
      <c r="CXF135" s="65"/>
      <c r="CXH135" s="65"/>
      <c r="CXJ135" s="65"/>
      <c r="CXL135" s="65"/>
      <c r="CXN135" s="65"/>
      <c r="CXP135" s="65"/>
      <c r="CXR135" s="65"/>
      <c r="CXT135" s="65"/>
      <c r="CXV135" s="65"/>
      <c r="CXX135" s="65"/>
      <c r="CXZ135" s="65"/>
      <c r="CYB135" s="65"/>
      <c r="CYD135" s="65"/>
      <c r="CYF135" s="65"/>
      <c r="CYH135" s="65"/>
      <c r="CYJ135" s="65"/>
      <c r="CYL135" s="65"/>
      <c r="CYN135" s="65"/>
      <c r="CYP135" s="65"/>
      <c r="CYR135" s="65"/>
      <c r="CYT135" s="65"/>
      <c r="CYV135" s="65"/>
      <c r="CYX135" s="65"/>
      <c r="CYZ135" s="65"/>
      <c r="CZB135" s="65"/>
      <c r="CZD135" s="65"/>
      <c r="CZF135" s="65"/>
      <c r="CZH135" s="65"/>
      <c r="CZJ135" s="65"/>
      <c r="CZL135" s="65"/>
      <c r="CZN135" s="65"/>
      <c r="CZP135" s="65"/>
      <c r="CZR135" s="65"/>
      <c r="CZT135" s="65"/>
      <c r="CZV135" s="65"/>
      <c r="CZX135" s="65"/>
      <c r="CZZ135" s="65"/>
      <c r="DAB135" s="65"/>
      <c r="DAD135" s="65"/>
      <c r="DAF135" s="65"/>
      <c r="DAH135" s="65"/>
      <c r="DAJ135" s="65"/>
      <c r="DAL135" s="65"/>
      <c r="DAN135" s="65"/>
      <c r="DAP135" s="65"/>
      <c r="DAR135" s="65"/>
      <c r="DAT135" s="65"/>
      <c r="DAV135" s="65"/>
      <c r="DAX135" s="65"/>
      <c r="DAZ135" s="65"/>
      <c r="DBB135" s="65"/>
      <c r="DBD135" s="65"/>
      <c r="DBF135" s="65"/>
      <c r="DBH135" s="65"/>
      <c r="DBJ135" s="65"/>
      <c r="DBL135" s="65"/>
      <c r="DBN135" s="65"/>
      <c r="DBP135" s="65"/>
      <c r="DBR135" s="65"/>
      <c r="DBT135" s="65"/>
      <c r="DBV135" s="65"/>
      <c r="DBX135" s="65"/>
      <c r="DBZ135" s="65"/>
      <c r="DCB135" s="65"/>
      <c r="DCD135" s="65"/>
      <c r="DCF135" s="65"/>
      <c r="DCH135" s="65"/>
      <c r="DCJ135" s="65"/>
      <c r="DCL135" s="65"/>
      <c r="DCN135" s="65"/>
      <c r="DCP135" s="65"/>
      <c r="DCR135" s="65"/>
      <c r="DCT135" s="65"/>
      <c r="DCV135" s="65"/>
      <c r="DCX135" s="65"/>
      <c r="DCZ135" s="65"/>
      <c r="DDB135" s="65"/>
      <c r="DDD135" s="65"/>
      <c r="DDF135" s="65"/>
      <c r="DDH135" s="65"/>
      <c r="DDJ135" s="65"/>
      <c r="DDL135" s="65"/>
      <c r="DDN135" s="65"/>
      <c r="DDP135" s="65"/>
      <c r="DDR135" s="65"/>
      <c r="DDT135" s="65"/>
      <c r="DDV135" s="65"/>
      <c r="DDX135" s="65"/>
      <c r="DDZ135" s="65"/>
      <c r="DEB135" s="65"/>
      <c r="DED135" s="65"/>
      <c r="DEF135" s="65"/>
      <c r="DEH135" s="65"/>
      <c r="DEJ135" s="65"/>
      <c r="DEL135" s="65"/>
      <c r="DEN135" s="65"/>
      <c r="DEP135" s="65"/>
      <c r="DER135" s="65"/>
      <c r="DET135" s="65"/>
      <c r="DEV135" s="65"/>
      <c r="DEX135" s="65"/>
      <c r="DEZ135" s="65"/>
      <c r="DFB135" s="65"/>
      <c r="DFD135" s="65"/>
      <c r="DFF135" s="65"/>
      <c r="DFH135" s="65"/>
      <c r="DFJ135" s="65"/>
      <c r="DFL135" s="65"/>
      <c r="DFN135" s="65"/>
      <c r="DFP135" s="65"/>
      <c r="DFR135" s="65"/>
      <c r="DFT135" s="65"/>
      <c r="DFV135" s="65"/>
      <c r="DFX135" s="65"/>
      <c r="DFZ135" s="65"/>
      <c r="DGB135" s="65"/>
      <c r="DGD135" s="65"/>
      <c r="DGF135" s="65"/>
      <c r="DGH135" s="65"/>
      <c r="DGJ135" s="65"/>
      <c r="DGL135" s="65"/>
      <c r="DGN135" s="65"/>
      <c r="DGP135" s="65"/>
      <c r="DGR135" s="65"/>
      <c r="DGT135" s="65"/>
      <c r="DGV135" s="65"/>
      <c r="DGX135" s="65"/>
      <c r="DGZ135" s="65"/>
      <c r="DHB135" s="65"/>
      <c r="DHD135" s="65"/>
      <c r="DHF135" s="65"/>
      <c r="DHH135" s="65"/>
      <c r="DHJ135" s="65"/>
      <c r="DHL135" s="65"/>
      <c r="DHN135" s="65"/>
      <c r="DHP135" s="65"/>
      <c r="DHR135" s="65"/>
      <c r="DHT135" s="65"/>
      <c r="DHV135" s="65"/>
      <c r="DHX135" s="65"/>
      <c r="DHZ135" s="65"/>
      <c r="DIB135" s="65"/>
      <c r="DID135" s="65"/>
      <c r="DIF135" s="65"/>
      <c r="DIH135" s="65"/>
      <c r="DIJ135" s="65"/>
      <c r="DIL135" s="65"/>
      <c r="DIN135" s="65"/>
      <c r="DIP135" s="65"/>
      <c r="DIR135" s="65"/>
      <c r="DIT135" s="65"/>
      <c r="DIV135" s="65"/>
      <c r="DIX135" s="65"/>
      <c r="DIZ135" s="65"/>
      <c r="DJB135" s="65"/>
      <c r="DJD135" s="65"/>
      <c r="DJF135" s="65"/>
      <c r="DJH135" s="65"/>
      <c r="DJJ135" s="65"/>
      <c r="DJL135" s="65"/>
      <c r="DJN135" s="65"/>
      <c r="DJP135" s="65"/>
      <c r="DJR135" s="65"/>
      <c r="DJT135" s="65"/>
      <c r="DJV135" s="65"/>
      <c r="DJX135" s="65"/>
      <c r="DJZ135" s="65"/>
      <c r="DKB135" s="65"/>
      <c r="DKD135" s="65"/>
      <c r="DKF135" s="65"/>
      <c r="DKH135" s="65"/>
      <c r="DKJ135" s="65"/>
      <c r="DKL135" s="65"/>
      <c r="DKN135" s="65"/>
      <c r="DKP135" s="65"/>
      <c r="DKR135" s="65"/>
      <c r="DKT135" s="65"/>
      <c r="DKV135" s="65"/>
      <c r="DKX135" s="65"/>
      <c r="DKZ135" s="65"/>
      <c r="DLB135" s="65"/>
      <c r="DLD135" s="65"/>
      <c r="DLF135" s="65"/>
      <c r="DLH135" s="65"/>
      <c r="DLJ135" s="65"/>
      <c r="DLL135" s="65"/>
      <c r="DLN135" s="65"/>
      <c r="DLP135" s="65"/>
      <c r="DLR135" s="65"/>
      <c r="DLT135" s="65"/>
      <c r="DLV135" s="65"/>
      <c r="DLX135" s="65"/>
      <c r="DLZ135" s="65"/>
      <c r="DMB135" s="65"/>
      <c r="DMD135" s="65"/>
      <c r="DMF135" s="65"/>
      <c r="DMH135" s="65"/>
      <c r="DMJ135" s="65"/>
      <c r="DML135" s="65"/>
      <c r="DMN135" s="65"/>
      <c r="DMP135" s="65"/>
      <c r="DMR135" s="65"/>
      <c r="DMT135" s="65"/>
      <c r="DMV135" s="65"/>
      <c r="DMX135" s="65"/>
      <c r="DMZ135" s="65"/>
      <c r="DNB135" s="65"/>
      <c r="DND135" s="65"/>
      <c r="DNF135" s="65"/>
      <c r="DNH135" s="65"/>
      <c r="DNJ135" s="65"/>
      <c r="DNL135" s="65"/>
      <c r="DNN135" s="65"/>
      <c r="DNP135" s="65"/>
      <c r="DNR135" s="65"/>
      <c r="DNT135" s="65"/>
      <c r="DNV135" s="65"/>
      <c r="DNX135" s="65"/>
      <c r="DNZ135" s="65"/>
      <c r="DOB135" s="65"/>
      <c r="DOD135" s="65"/>
      <c r="DOF135" s="65"/>
      <c r="DOH135" s="65"/>
      <c r="DOJ135" s="65"/>
      <c r="DOL135" s="65"/>
      <c r="DON135" s="65"/>
      <c r="DOP135" s="65"/>
      <c r="DOR135" s="65"/>
      <c r="DOT135" s="65"/>
      <c r="DOV135" s="65"/>
      <c r="DOX135" s="65"/>
      <c r="DOZ135" s="65"/>
      <c r="DPB135" s="65"/>
      <c r="DPD135" s="65"/>
      <c r="DPF135" s="65"/>
      <c r="DPH135" s="65"/>
      <c r="DPJ135" s="65"/>
      <c r="DPL135" s="65"/>
      <c r="DPN135" s="65"/>
      <c r="DPP135" s="65"/>
      <c r="DPR135" s="65"/>
      <c r="DPT135" s="65"/>
      <c r="DPV135" s="65"/>
      <c r="DPX135" s="65"/>
      <c r="DPZ135" s="65"/>
      <c r="DQB135" s="65"/>
      <c r="DQD135" s="65"/>
      <c r="DQF135" s="65"/>
      <c r="DQH135" s="65"/>
      <c r="DQJ135" s="65"/>
      <c r="DQL135" s="65"/>
      <c r="DQN135" s="65"/>
      <c r="DQP135" s="65"/>
      <c r="DQR135" s="65"/>
      <c r="DQT135" s="65"/>
      <c r="DQV135" s="65"/>
      <c r="DQX135" s="65"/>
      <c r="DQZ135" s="65"/>
      <c r="DRB135" s="65"/>
      <c r="DRD135" s="65"/>
      <c r="DRF135" s="65"/>
      <c r="DRH135" s="65"/>
      <c r="DRJ135" s="65"/>
      <c r="DRL135" s="65"/>
      <c r="DRN135" s="65"/>
      <c r="DRP135" s="65"/>
      <c r="DRR135" s="65"/>
      <c r="DRT135" s="65"/>
      <c r="DRV135" s="65"/>
      <c r="DRX135" s="65"/>
      <c r="DRZ135" s="65"/>
      <c r="DSB135" s="65"/>
      <c r="DSD135" s="65"/>
      <c r="DSF135" s="65"/>
      <c r="DSH135" s="65"/>
      <c r="DSJ135" s="65"/>
      <c r="DSL135" s="65"/>
      <c r="DSN135" s="65"/>
      <c r="DSP135" s="65"/>
      <c r="DSR135" s="65"/>
      <c r="DST135" s="65"/>
      <c r="DSV135" s="65"/>
      <c r="DSX135" s="65"/>
      <c r="DSZ135" s="65"/>
      <c r="DTB135" s="65"/>
      <c r="DTD135" s="65"/>
      <c r="DTF135" s="65"/>
      <c r="DTH135" s="65"/>
      <c r="DTJ135" s="65"/>
      <c r="DTL135" s="65"/>
      <c r="DTN135" s="65"/>
      <c r="DTP135" s="65"/>
      <c r="DTR135" s="65"/>
      <c r="DTT135" s="65"/>
      <c r="DTV135" s="65"/>
      <c r="DTX135" s="65"/>
      <c r="DTZ135" s="65"/>
      <c r="DUB135" s="65"/>
      <c r="DUD135" s="65"/>
      <c r="DUF135" s="65"/>
      <c r="DUH135" s="65"/>
      <c r="DUJ135" s="65"/>
      <c r="DUL135" s="65"/>
      <c r="DUN135" s="65"/>
      <c r="DUP135" s="65"/>
      <c r="DUR135" s="65"/>
      <c r="DUT135" s="65"/>
      <c r="DUV135" s="65"/>
      <c r="DUX135" s="65"/>
      <c r="DUZ135" s="65"/>
      <c r="DVB135" s="65"/>
      <c r="DVD135" s="65"/>
      <c r="DVF135" s="65"/>
      <c r="DVH135" s="65"/>
      <c r="DVJ135" s="65"/>
      <c r="DVL135" s="65"/>
      <c r="DVN135" s="65"/>
      <c r="DVP135" s="65"/>
      <c r="DVR135" s="65"/>
      <c r="DVT135" s="65"/>
      <c r="DVV135" s="65"/>
      <c r="DVX135" s="65"/>
      <c r="DVZ135" s="65"/>
      <c r="DWB135" s="65"/>
      <c r="DWD135" s="65"/>
      <c r="DWF135" s="65"/>
      <c r="DWH135" s="65"/>
      <c r="DWJ135" s="65"/>
      <c r="DWL135" s="65"/>
      <c r="DWN135" s="65"/>
      <c r="DWP135" s="65"/>
      <c r="DWR135" s="65"/>
      <c r="DWT135" s="65"/>
      <c r="DWV135" s="65"/>
      <c r="DWX135" s="65"/>
      <c r="DWZ135" s="65"/>
      <c r="DXB135" s="65"/>
      <c r="DXD135" s="65"/>
      <c r="DXF135" s="65"/>
      <c r="DXH135" s="65"/>
      <c r="DXJ135" s="65"/>
      <c r="DXL135" s="65"/>
      <c r="DXN135" s="65"/>
      <c r="DXP135" s="65"/>
      <c r="DXR135" s="65"/>
      <c r="DXT135" s="65"/>
      <c r="DXV135" s="65"/>
      <c r="DXX135" s="65"/>
      <c r="DXZ135" s="65"/>
      <c r="DYB135" s="65"/>
      <c r="DYD135" s="65"/>
      <c r="DYF135" s="65"/>
      <c r="DYH135" s="65"/>
      <c r="DYJ135" s="65"/>
      <c r="DYL135" s="65"/>
      <c r="DYN135" s="65"/>
      <c r="DYP135" s="65"/>
      <c r="DYR135" s="65"/>
      <c r="DYT135" s="65"/>
      <c r="DYV135" s="65"/>
      <c r="DYX135" s="65"/>
      <c r="DYZ135" s="65"/>
      <c r="DZB135" s="65"/>
      <c r="DZD135" s="65"/>
      <c r="DZF135" s="65"/>
      <c r="DZH135" s="65"/>
      <c r="DZJ135" s="65"/>
      <c r="DZL135" s="65"/>
      <c r="DZN135" s="65"/>
      <c r="DZP135" s="65"/>
      <c r="DZR135" s="65"/>
      <c r="DZT135" s="65"/>
      <c r="DZV135" s="65"/>
      <c r="DZX135" s="65"/>
      <c r="DZZ135" s="65"/>
      <c r="EAB135" s="65"/>
      <c r="EAD135" s="65"/>
      <c r="EAF135" s="65"/>
      <c r="EAH135" s="65"/>
      <c r="EAJ135" s="65"/>
      <c r="EAL135" s="65"/>
      <c r="EAN135" s="65"/>
      <c r="EAP135" s="65"/>
      <c r="EAR135" s="65"/>
      <c r="EAT135" s="65"/>
      <c r="EAV135" s="65"/>
      <c r="EAX135" s="65"/>
      <c r="EAZ135" s="65"/>
      <c r="EBB135" s="65"/>
      <c r="EBD135" s="65"/>
      <c r="EBF135" s="65"/>
      <c r="EBH135" s="65"/>
      <c r="EBJ135" s="65"/>
      <c r="EBL135" s="65"/>
      <c r="EBN135" s="65"/>
      <c r="EBP135" s="65"/>
      <c r="EBR135" s="65"/>
      <c r="EBT135" s="65"/>
      <c r="EBV135" s="65"/>
      <c r="EBX135" s="65"/>
      <c r="EBZ135" s="65"/>
      <c r="ECB135" s="65"/>
      <c r="ECD135" s="65"/>
      <c r="ECF135" s="65"/>
      <c r="ECH135" s="65"/>
      <c r="ECJ135" s="65"/>
      <c r="ECL135" s="65"/>
      <c r="ECN135" s="65"/>
      <c r="ECP135" s="65"/>
      <c r="ECR135" s="65"/>
      <c r="ECT135" s="65"/>
      <c r="ECV135" s="65"/>
      <c r="ECX135" s="65"/>
      <c r="ECZ135" s="65"/>
      <c r="EDB135" s="65"/>
      <c r="EDD135" s="65"/>
      <c r="EDF135" s="65"/>
      <c r="EDH135" s="65"/>
      <c r="EDJ135" s="65"/>
      <c r="EDL135" s="65"/>
      <c r="EDN135" s="65"/>
      <c r="EDP135" s="65"/>
      <c r="EDR135" s="65"/>
      <c r="EDT135" s="65"/>
      <c r="EDV135" s="65"/>
      <c r="EDX135" s="65"/>
      <c r="EDZ135" s="65"/>
      <c r="EEB135" s="65"/>
      <c r="EED135" s="65"/>
      <c r="EEF135" s="65"/>
      <c r="EEH135" s="65"/>
      <c r="EEJ135" s="65"/>
      <c r="EEL135" s="65"/>
      <c r="EEN135" s="65"/>
      <c r="EEP135" s="65"/>
      <c r="EER135" s="65"/>
      <c r="EET135" s="65"/>
      <c r="EEV135" s="65"/>
      <c r="EEX135" s="65"/>
      <c r="EEZ135" s="65"/>
      <c r="EFB135" s="65"/>
      <c r="EFD135" s="65"/>
      <c r="EFF135" s="65"/>
      <c r="EFH135" s="65"/>
      <c r="EFJ135" s="65"/>
      <c r="EFL135" s="65"/>
      <c r="EFN135" s="65"/>
      <c r="EFP135" s="65"/>
      <c r="EFR135" s="65"/>
      <c r="EFT135" s="65"/>
      <c r="EFV135" s="65"/>
      <c r="EFX135" s="65"/>
      <c r="EFZ135" s="65"/>
      <c r="EGB135" s="65"/>
      <c r="EGD135" s="65"/>
      <c r="EGF135" s="65"/>
      <c r="EGH135" s="65"/>
      <c r="EGJ135" s="65"/>
      <c r="EGL135" s="65"/>
      <c r="EGN135" s="65"/>
      <c r="EGP135" s="65"/>
      <c r="EGR135" s="65"/>
      <c r="EGT135" s="65"/>
      <c r="EGV135" s="65"/>
      <c r="EGX135" s="65"/>
      <c r="EGZ135" s="65"/>
      <c r="EHB135" s="65"/>
      <c r="EHD135" s="65"/>
      <c r="EHF135" s="65"/>
      <c r="EHH135" s="65"/>
      <c r="EHJ135" s="65"/>
      <c r="EHL135" s="65"/>
      <c r="EHN135" s="65"/>
      <c r="EHP135" s="65"/>
      <c r="EHR135" s="65"/>
      <c r="EHT135" s="65"/>
      <c r="EHV135" s="65"/>
      <c r="EHX135" s="65"/>
      <c r="EHZ135" s="65"/>
      <c r="EIB135" s="65"/>
      <c r="EID135" s="65"/>
      <c r="EIF135" s="65"/>
      <c r="EIH135" s="65"/>
      <c r="EIJ135" s="65"/>
      <c r="EIL135" s="65"/>
      <c r="EIN135" s="65"/>
      <c r="EIP135" s="65"/>
      <c r="EIR135" s="65"/>
      <c r="EIT135" s="65"/>
      <c r="EIV135" s="65"/>
      <c r="EIX135" s="65"/>
      <c r="EIZ135" s="65"/>
      <c r="EJB135" s="65"/>
      <c r="EJD135" s="65"/>
      <c r="EJF135" s="65"/>
      <c r="EJH135" s="65"/>
      <c r="EJJ135" s="65"/>
      <c r="EJL135" s="65"/>
      <c r="EJN135" s="65"/>
      <c r="EJP135" s="65"/>
      <c r="EJR135" s="65"/>
      <c r="EJT135" s="65"/>
      <c r="EJV135" s="65"/>
      <c r="EJX135" s="65"/>
      <c r="EJZ135" s="65"/>
      <c r="EKB135" s="65"/>
      <c r="EKD135" s="65"/>
      <c r="EKF135" s="65"/>
      <c r="EKH135" s="65"/>
      <c r="EKJ135" s="65"/>
      <c r="EKL135" s="65"/>
      <c r="EKN135" s="65"/>
      <c r="EKP135" s="65"/>
      <c r="EKR135" s="65"/>
      <c r="EKT135" s="65"/>
      <c r="EKV135" s="65"/>
      <c r="EKX135" s="65"/>
      <c r="EKZ135" s="65"/>
      <c r="ELB135" s="65"/>
      <c r="ELD135" s="65"/>
      <c r="ELF135" s="65"/>
      <c r="ELH135" s="65"/>
      <c r="ELJ135" s="65"/>
      <c r="ELL135" s="65"/>
      <c r="ELN135" s="65"/>
      <c r="ELP135" s="65"/>
      <c r="ELR135" s="65"/>
      <c r="ELT135" s="65"/>
      <c r="ELV135" s="65"/>
      <c r="ELX135" s="65"/>
      <c r="ELZ135" s="65"/>
      <c r="EMB135" s="65"/>
      <c r="EMD135" s="65"/>
      <c r="EMF135" s="65"/>
      <c r="EMH135" s="65"/>
      <c r="EMJ135" s="65"/>
      <c r="EML135" s="65"/>
      <c r="EMN135" s="65"/>
      <c r="EMP135" s="65"/>
      <c r="EMR135" s="65"/>
      <c r="EMT135" s="65"/>
      <c r="EMV135" s="65"/>
      <c r="EMX135" s="65"/>
      <c r="EMZ135" s="65"/>
      <c r="ENB135" s="65"/>
      <c r="END135" s="65"/>
      <c r="ENF135" s="65"/>
      <c r="ENH135" s="65"/>
      <c r="ENJ135" s="65"/>
      <c r="ENL135" s="65"/>
      <c r="ENN135" s="65"/>
      <c r="ENP135" s="65"/>
      <c r="ENR135" s="65"/>
      <c r="ENT135" s="65"/>
      <c r="ENV135" s="65"/>
      <c r="ENX135" s="65"/>
      <c r="ENZ135" s="65"/>
      <c r="EOB135" s="65"/>
      <c r="EOD135" s="65"/>
      <c r="EOF135" s="65"/>
      <c r="EOH135" s="65"/>
      <c r="EOJ135" s="65"/>
      <c r="EOL135" s="65"/>
      <c r="EON135" s="65"/>
      <c r="EOP135" s="65"/>
      <c r="EOR135" s="65"/>
      <c r="EOT135" s="65"/>
      <c r="EOV135" s="65"/>
      <c r="EOX135" s="65"/>
      <c r="EOZ135" s="65"/>
      <c r="EPB135" s="65"/>
      <c r="EPD135" s="65"/>
      <c r="EPF135" s="65"/>
      <c r="EPH135" s="65"/>
      <c r="EPJ135" s="65"/>
      <c r="EPL135" s="65"/>
      <c r="EPN135" s="65"/>
      <c r="EPP135" s="65"/>
      <c r="EPR135" s="65"/>
      <c r="EPT135" s="65"/>
      <c r="EPV135" s="65"/>
      <c r="EPX135" s="65"/>
      <c r="EPZ135" s="65"/>
      <c r="EQB135" s="65"/>
      <c r="EQD135" s="65"/>
      <c r="EQF135" s="65"/>
      <c r="EQH135" s="65"/>
      <c r="EQJ135" s="65"/>
      <c r="EQL135" s="65"/>
      <c r="EQN135" s="65"/>
      <c r="EQP135" s="65"/>
      <c r="EQR135" s="65"/>
      <c r="EQT135" s="65"/>
      <c r="EQV135" s="65"/>
      <c r="EQX135" s="65"/>
      <c r="EQZ135" s="65"/>
      <c r="ERB135" s="65"/>
      <c r="ERD135" s="65"/>
      <c r="ERF135" s="65"/>
      <c r="ERH135" s="65"/>
      <c r="ERJ135" s="65"/>
      <c r="ERL135" s="65"/>
      <c r="ERN135" s="65"/>
      <c r="ERP135" s="65"/>
      <c r="ERR135" s="65"/>
      <c r="ERT135" s="65"/>
      <c r="ERV135" s="65"/>
      <c r="ERX135" s="65"/>
      <c r="ERZ135" s="65"/>
      <c r="ESB135" s="65"/>
      <c r="ESD135" s="65"/>
      <c r="ESF135" s="65"/>
      <c r="ESH135" s="65"/>
      <c r="ESJ135" s="65"/>
      <c r="ESL135" s="65"/>
      <c r="ESN135" s="65"/>
      <c r="ESP135" s="65"/>
      <c r="ESR135" s="65"/>
      <c r="EST135" s="65"/>
      <c r="ESV135" s="65"/>
      <c r="ESX135" s="65"/>
      <c r="ESZ135" s="65"/>
      <c r="ETB135" s="65"/>
      <c r="ETD135" s="65"/>
      <c r="ETF135" s="65"/>
      <c r="ETH135" s="65"/>
      <c r="ETJ135" s="65"/>
      <c r="ETL135" s="65"/>
      <c r="ETN135" s="65"/>
      <c r="ETP135" s="65"/>
      <c r="ETR135" s="65"/>
      <c r="ETT135" s="65"/>
      <c r="ETV135" s="65"/>
      <c r="ETX135" s="65"/>
      <c r="ETZ135" s="65"/>
      <c r="EUB135" s="65"/>
      <c r="EUD135" s="65"/>
      <c r="EUF135" s="65"/>
      <c r="EUH135" s="65"/>
      <c r="EUJ135" s="65"/>
      <c r="EUL135" s="65"/>
      <c r="EUN135" s="65"/>
      <c r="EUP135" s="65"/>
      <c r="EUR135" s="65"/>
      <c r="EUT135" s="65"/>
      <c r="EUV135" s="65"/>
      <c r="EUX135" s="65"/>
      <c r="EUZ135" s="65"/>
      <c r="EVB135" s="65"/>
      <c r="EVD135" s="65"/>
      <c r="EVF135" s="65"/>
      <c r="EVH135" s="65"/>
      <c r="EVJ135" s="65"/>
      <c r="EVL135" s="65"/>
      <c r="EVN135" s="65"/>
      <c r="EVP135" s="65"/>
      <c r="EVR135" s="65"/>
      <c r="EVT135" s="65"/>
      <c r="EVV135" s="65"/>
      <c r="EVX135" s="65"/>
      <c r="EVZ135" s="65"/>
      <c r="EWB135" s="65"/>
      <c r="EWD135" s="65"/>
      <c r="EWF135" s="65"/>
      <c r="EWH135" s="65"/>
      <c r="EWJ135" s="65"/>
      <c r="EWL135" s="65"/>
      <c r="EWN135" s="65"/>
      <c r="EWP135" s="65"/>
      <c r="EWR135" s="65"/>
      <c r="EWT135" s="65"/>
      <c r="EWV135" s="65"/>
      <c r="EWX135" s="65"/>
      <c r="EWZ135" s="65"/>
      <c r="EXB135" s="65"/>
      <c r="EXD135" s="65"/>
      <c r="EXF135" s="65"/>
      <c r="EXH135" s="65"/>
      <c r="EXJ135" s="65"/>
      <c r="EXL135" s="65"/>
      <c r="EXN135" s="65"/>
      <c r="EXP135" s="65"/>
      <c r="EXR135" s="65"/>
      <c r="EXT135" s="65"/>
      <c r="EXV135" s="65"/>
      <c r="EXX135" s="65"/>
      <c r="EXZ135" s="65"/>
      <c r="EYB135" s="65"/>
      <c r="EYD135" s="65"/>
      <c r="EYF135" s="65"/>
      <c r="EYH135" s="65"/>
      <c r="EYJ135" s="65"/>
      <c r="EYL135" s="65"/>
      <c r="EYN135" s="65"/>
      <c r="EYP135" s="65"/>
      <c r="EYR135" s="65"/>
      <c r="EYT135" s="65"/>
      <c r="EYV135" s="65"/>
      <c r="EYX135" s="65"/>
      <c r="EYZ135" s="65"/>
      <c r="EZB135" s="65"/>
      <c r="EZD135" s="65"/>
      <c r="EZF135" s="65"/>
      <c r="EZH135" s="65"/>
      <c r="EZJ135" s="65"/>
      <c r="EZL135" s="65"/>
      <c r="EZN135" s="65"/>
      <c r="EZP135" s="65"/>
      <c r="EZR135" s="65"/>
      <c r="EZT135" s="65"/>
      <c r="EZV135" s="65"/>
      <c r="EZX135" s="65"/>
      <c r="EZZ135" s="65"/>
      <c r="FAB135" s="65"/>
      <c r="FAD135" s="65"/>
      <c r="FAF135" s="65"/>
      <c r="FAH135" s="65"/>
      <c r="FAJ135" s="65"/>
      <c r="FAL135" s="65"/>
      <c r="FAN135" s="65"/>
      <c r="FAP135" s="65"/>
      <c r="FAR135" s="65"/>
      <c r="FAT135" s="65"/>
      <c r="FAV135" s="65"/>
      <c r="FAX135" s="65"/>
      <c r="FAZ135" s="65"/>
      <c r="FBB135" s="65"/>
      <c r="FBD135" s="65"/>
      <c r="FBF135" s="65"/>
      <c r="FBH135" s="65"/>
      <c r="FBJ135" s="65"/>
      <c r="FBL135" s="65"/>
      <c r="FBN135" s="65"/>
      <c r="FBP135" s="65"/>
      <c r="FBR135" s="65"/>
      <c r="FBT135" s="65"/>
      <c r="FBV135" s="65"/>
      <c r="FBX135" s="65"/>
      <c r="FBZ135" s="65"/>
      <c r="FCB135" s="65"/>
      <c r="FCD135" s="65"/>
      <c r="FCF135" s="65"/>
      <c r="FCH135" s="65"/>
      <c r="FCJ135" s="65"/>
      <c r="FCL135" s="65"/>
      <c r="FCN135" s="65"/>
      <c r="FCP135" s="65"/>
      <c r="FCR135" s="65"/>
      <c r="FCT135" s="65"/>
      <c r="FCV135" s="65"/>
      <c r="FCX135" s="65"/>
      <c r="FCZ135" s="65"/>
      <c r="FDB135" s="65"/>
      <c r="FDD135" s="65"/>
      <c r="FDF135" s="65"/>
      <c r="FDH135" s="65"/>
      <c r="FDJ135" s="65"/>
      <c r="FDL135" s="65"/>
      <c r="FDN135" s="65"/>
      <c r="FDP135" s="65"/>
      <c r="FDR135" s="65"/>
      <c r="FDT135" s="65"/>
      <c r="FDV135" s="65"/>
      <c r="FDX135" s="65"/>
      <c r="FDZ135" s="65"/>
      <c r="FEB135" s="65"/>
      <c r="FED135" s="65"/>
      <c r="FEF135" s="65"/>
      <c r="FEH135" s="65"/>
      <c r="FEJ135" s="65"/>
      <c r="FEL135" s="65"/>
      <c r="FEN135" s="65"/>
      <c r="FEP135" s="65"/>
      <c r="FER135" s="65"/>
      <c r="FET135" s="65"/>
      <c r="FEV135" s="65"/>
      <c r="FEX135" s="65"/>
      <c r="FEZ135" s="65"/>
      <c r="FFB135" s="65"/>
      <c r="FFD135" s="65"/>
      <c r="FFF135" s="65"/>
      <c r="FFH135" s="65"/>
      <c r="FFJ135" s="65"/>
      <c r="FFL135" s="65"/>
      <c r="FFN135" s="65"/>
      <c r="FFP135" s="65"/>
      <c r="FFR135" s="65"/>
      <c r="FFT135" s="65"/>
      <c r="FFV135" s="65"/>
      <c r="FFX135" s="65"/>
      <c r="FFZ135" s="65"/>
      <c r="FGB135" s="65"/>
      <c r="FGD135" s="65"/>
      <c r="FGF135" s="65"/>
      <c r="FGH135" s="65"/>
      <c r="FGJ135" s="65"/>
      <c r="FGL135" s="65"/>
      <c r="FGN135" s="65"/>
      <c r="FGP135" s="65"/>
      <c r="FGR135" s="65"/>
      <c r="FGT135" s="65"/>
      <c r="FGV135" s="65"/>
      <c r="FGX135" s="65"/>
      <c r="FGZ135" s="65"/>
      <c r="FHB135" s="65"/>
      <c r="FHD135" s="65"/>
      <c r="FHF135" s="65"/>
      <c r="FHH135" s="65"/>
      <c r="FHJ135" s="65"/>
      <c r="FHL135" s="65"/>
      <c r="FHN135" s="65"/>
      <c r="FHP135" s="65"/>
      <c r="FHR135" s="65"/>
      <c r="FHT135" s="65"/>
      <c r="FHV135" s="65"/>
      <c r="FHX135" s="65"/>
      <c r="FHZ135" s="65"/>
      <c r="FIB135" s="65"/>
      <c r="FID135" s="65"/>
      <c r="FIF135" s="65"/>
      <c r="FIH135" s="65"/>
      <c r="FIJ135" s="65"/>
      <c r="FIL135" s="65"/>
      <c r="FIN135" s="65"/>
      <c r="FIP135" s="65"/>
      <c r="FIR135" s="65"/>
      <c r="FIT135" s="65"/>
      <c r="FIV135" s="65"/>
      <c r="FIX135" s="65"/>
      <c r="FIZ135" s="65"/>
      <c r="FJB135" s="65"/>
      <c r="FJD135" s="65"/>
      <c r="FJF135" s="65"/>
      <c r="FJH135" s="65"/>
      <c r="FJJ135" s="65"/>
      <c r="FJL135" s="65"/>
      <c r="FJN135" s="65"/>
      <c r="FJP135" s="65"/>
      <c r="FJR135" s="65"/>
      <c r="FJT135" s="65"/>
      <c r="FJV135" s="65"/>
      <c r="FJX135" s="65"/>
      <c r="FJZ135" s="65"/>
      <c r="FKB135" s="65"/>
      <c r="FKD135" s="65"/>
      <c r="FKF135" s="65"/>
      <c r="FKH135" s="65"/>
      <c r="FKJ135" s="65"/>
      <c r="FKL135" s="65"/>
      <c r="FKN135" s="65"/>
      <c r="FKP135" s="65"/>
      <c r="FKR135" s="65"/>
      <c r="FKT135" s="65"/>
      <c r="FKV135" s="65"/>
      <c r="FKX135" s="65"/>
      <c r="FKZ135" s="65"/>
      <c r="FLB135" s="65"/>
      <c r="FLD135" s="65"/>
      <c r="FLF135" s="65"/>
      <c r="FLH135" s="65"/>
      <c r="FLJ135" s="65"/>
      <c r="FLL135" s="65"/>
      <c r="FLN135" s="65"/>
      <c r="FLP135" s="65"/>
      <c r="FLR135" s="65"/>
      <c r="FLT135" s="65"/>
      <c r="FLV135" s="65"/>
      <c r="FLX135" s="65"/>
      <c r="FLZ135" s="65"/>
      <c r="FMB135" s="65"/>
      <c r="FMD135" s="65"/>
      <c r="FMF135" s="65"/>
      <c r="FMH135" s="65"/>
      <c r="FMJ135" s="65"/>
      <c r="FML135" s="65"/>
      <c r="FMN135" s="65"/>
      <c r="FMP135" s="65"/>
      <c r="FMR135" s="65"/>
      <c r="FMT135" s="65"/>
      <c r="FMV135" s="65"/>
      <c r="FMX135" s="65"/>
      <c r="FMZ135" s="65"/>
      <c r="FNB135" s="65"/>
      <c r="FND135" s="65"/>
      <c r="FNF135" s="65"/>
      <c r="FNH135" s="65"/>
      <c r="FNJ135" s="65"/>
      <c r="FNL135" s="65"/>
      <c r="FNN135" s="65"/>
      <c r="FNP135" s="65"/>
      <c r="FNR135" s="65"/>
      <c r="FNT135" s="65"/>
      <c r="FNV135" s="65"/>
      <c r="FNX135" s="65"/>
      <c r="FNZ135" s="65"/>
      <c r="FOB135" s="65"/>
      <c r="FOD135" s="65"/>
      <c r="FOF135" s="65"/>
      <c r="FOH135" s="65"/>
      <c r="FOJ135" s="65"/>
      <c r="FOL135" s="65"/>
      <c r="FON135" s="65"/>
      <c r="FOP135" s="65"/>
      <c r="FOR135" s="65"/>
      <c r="FOT135" s="65"/>
      <c r="FOV135" s="65"/>
      <c r="FOX135" s="65"/>
      <c r="FOZ135" s="65"/>
      <c r="FPB135" s="65"/>
      <c r="FPD135" s="65"/>
      <c r="FPF135" s="65"/>
      <c r="FPH135" s="65"/>
      <c r="FPJ135" s="65"/>
      <c r="FPL135" s="65"/>
      <c r="FPN135" s="65"/>
      <c r="FPP135" s="65"/>
      <c r="FPR135" s="65"/>
      <c r="FPT135" s="65"/>
      <c r="FPV135" s="65"/>
      <c r="FPX135" s="65"/>
      <c r="FPZ135" s="65"/>
      <c r="FQB135" s="65"/>
      <c r="FQD135" s="65"/>
      <c r="FQF135" s="65"/>
      <c r="FQH135" s="65"/>
      <c r="FQJ135" s="65"/>
      <c r="FQL135" s="65"/>
      <c r="FQN135" s="65"/>
      <c r="FQP135" s="65"/>
      <c r="FQR135" s="65"/>
      <c r="FQT135" s="65"/>
      <c r="FQV135" s="65"/>
      <c r="FQX135" s="65"/>
      <c r="FQZ135" s="65"/>
      <c r="FRB135" s="65"/>
      <c r="FRD135" s="65"/>
      <c r="FRF135" s="65"/>
      <c r="FRH135" s="65"/>
      <c r="FRJ135" s="65"/>
      <c r="FRL135" s="65"/>
      <c r="FRN135" s="65"/>
      <c r="FRP135" s="65"/>
      <c r="FRR135" s="65"/>
      <c r="FRT135" s="65"/>
      <c r="FRV135" s="65"/>
      <c r="FRX135" s="65"/>
      <c r="FRZ135" s="65"/>
      <c r="FSB135" s="65"/>
      <c r="FSD135" s="65"/>
      <c r="FSF135" s="65"/>
      <c r="FSH135" s="65"/>
      <c r="FSJ135" s="65"/>
      <c r="FSL135" s="65"/>
      <c r="FSN135" s="65"/>
      <c r="FSP135" s="65"/>
      <c r="FSR135" s="65"/>
      <c r="FST135" s="65"/>
      <c r="FSV135" s="65"/>
      <c r="FSX135" s="65"/>
      <c r="FSZ135" s="65"/>
      <c r="FTB135" s="65"/>
      <c r="FTD135" s="65"/>
      <c r="FTF135" s="65"/>
      <c r="FTH135" s="65"/>
      <c r="FTJ135" s="65"/>
      <c r="FTL135" s="65"/>
      <c r="FTN135" s="65"/>
      <c r="FTP135" s="65"/>
      <c r="FTR135" s="65"/>
      <c r="FTT135" s="65"/>
      <c r="FTV135" s="65"/>
      <c r="FTX135" s="65"/>
      <c r="FTZ135" s="65"/>
      <c r="FUB135" s="65"/>
      <c r="FUD135" s="65"/>
      <c r="FUF135" s="65"/>
      <c r="FUH135" s="65"/>
      <c r="FUJ135" s="65"/>
      <c r="FUL135" s="65"/>
      <c r="FUN135" s="65"/>
      <c r="FUP135" s="65"/>
      <c r="FUR135" s="65"/>
      <c r="FUT135" s="65"/>
      <c r="FUV135" s="65"/>
      <c r="FUX135" s="65"/>
      <c r="FUZ135" s="65"/>
      <c r="FVB135" s="65"/>
      <c r="FVD135" s="65"/>
      <c r="FVF135" s="65"/>
      <c r="FVH135" s="65"/>
      <c r="FVJ135" s="65"/>
      <c r="FVL135" s="65"/>
      <c r="FVN135" s="65"/>
      <c r="FVP135" s="65"/>
      <c r="FVR135" s="65"/>
      <c r="FVT135" s="65"/>
      <c r="FVV135" s="65"/>
      <c r="FVX135" s="65"/>
      <c r="FVZ135" s="65"/>
      <c r="FWB135" s="65"/>
      <c r="FWD135" s="65"/>
      <c r="FWF135" s="65"/>
      <c r="FWH135" s="65"/>
      <c r="FWJ135" s="65"/>
      <c r="FWL135" s="65"/>
      <c r="FWN135" s="65"/>
      <c r="FWP135" s="65"/>
      <c r="FWR135" s="65"/>
      <c r="FWT135" s="65"/>
      <c r="FWV135" s="65"/>
      <c r="FWX135" s="65"/>
      <c r="FWZ135" s="65"/>
      <c r="FXB135" s="65"/>
      <c r="FXD135" s="65"/>
      <c r="FXF135" s="65"/>
      <c r="FXH135" s="65"/>
      <c r="FXJ135" s="65"/>
      <c r="FXL135" s="65"/>
      <c r="FXN135" s="65"/>
      <c r="FXP135" s="65"/>
      <c r="FXR135" s="65"/>
      <c r="FXT135" s="65"/>
      <c r="FXV135" s="65"/>
      <c r="FXX135" s="65"/>
      <c r="FXZ135" s="65"/>
      <c r="FYB135" s="65"/>
      <c r="FYD135" s="65"/>
      <c r="FYF135" s="65"/>
      <c r="FYH135" s="65"/>
      <c r="FYJ135" s="65"/>
      <c r="FYL135" s="65"/>
      <c r="FYN135" s="65"/>
      <c r="FYP135" s="65"/>
      <c r="FYR135" s="65"/>
      <c r="FYT135" s="65"/>
      <c r="FYV135" s="65"/>
      <c r="FYX135" s="65"/>
      <c r="FYZ135" s="65"/>
      <c r="FZB135" s="65"/>
      <c r="FZD135" s="65"/>
      <c r="FZF135" s="65"/>
      <c r="FZH135" s="65"/>
      <c r="FZJ135" s="65"/>
      <c r="FZL135" s="65"/>
      <c r="FZN135" s="65"/>
      <c r="FZP135" s="65"/>
      <c r="FZR135" s="65"/>
      <c r="FZT135" s="65"/>
      <c r="FZV135" s="65"/>
      <c r="FZX135" s="65"/>
      <c r="FZZ135" s="65"/>
      <c r="GAB135" s="65"/>
      <c r="GAD135" s="65"/>
      <c r="GAF135" s="65"/>
      <c r="GAH135" s="65"/>
      <c r="GAJ135" s="65"/>
      <c r="GAL135" s="65"/>
      <c r="GAN135" s="65"/>
      <c r="GAP135" s="65"/>
      <c r="GAR135" s="65"/>
      <c r="GAT135" s="65"/>
      <c r="GAV135" s="65"/>
      <c r="GAX135" s="65"/>
      <c r="GAZ135" s="65"/>
      <c r="GBB135" s="65"/>
      <c r="GBD135" s="65"/>
      <c r="GBF135" s="65"/>
      <c r="GBH135" s="65"/>
      <c r="GBJ135" s="65"/>
      <c r="GBL135" s="65"/>
      <c r="GBN135" s="65"/>
      <c r="GBP135" s="65"/>
      <c r="GBR135" s="65"/>
      <c r="GBT135" s="65"/>
      <c r="GBV135" s="65"/>
      <c r="GBX135" s="65"/>
      <c r="GBZ135" s="65"/>
      <c r="GCB135" s="65"/>
      <c r="GCD135" s="65"/>
      <c r="GCF135" s="65"/>
      <c r="GCH135" s="65"/>
      <c r="GCJ135" s="65"/>
      <c r="GCL135" s="65"/>
      <c r="GCN135" s="65"/>
      <c r="GCP135" s="65"/>
      <c r="GCR135" s="65"/>
      <c r="GCT135" s="65"/>
      <c r="GCV135" s="65"/>
      <c r="GCX135" s="65"/>
      <c r="GCZ135" s="65"/>
      <c r="GDB135" s="65"/>
      <c r="GDD135" s="65"/>
      <c r="GDF135" s="65"/>
      <c r="GDH135" s="65"/>
      <c r="GDJ135" s="65"/>
      <c r="GDL135" s="65"/>
      <c r="GDN135" s="65"/>
      <c r="GDP135" s="65"/>
      <c r="GDR135" s="65"/>
      <c r="GDT135" s="65"/>
      <c r="GDV135" s="65"/>
      <c r="GDX135" s="65"/>
      <c r="GDZ135" s="65"/>
      <c r="GEB135" s="65"/>
      <c r="GED135" s="65"/>
      <c r="GEF135" s="65"/>
      <c r="GEH135" s="65"/>
      <c r="GEJ135" s="65"/>
      <c r="GEL135" s="65"/>
      <c r="GEN135" s="65"/>
      <c r="GEP135" s="65"/>
      <c r="GER135" s="65"/>
      <c r="GET135" s="65"/>
      <c r="GEV135" s="65"/>
      <c r="GEX135" s="65"/>
      <c r="GEZ135" s="65"/>
      <c r="GFB135" s="65"/>
      <c r="GFD135" s="65"/>
      <c r="GFF135" s="65"/>
      <c r="GFH135" s="65"/>
      <c r="GFJ135" s="65"/>
      <c r="GFL135" s="65"/>
      <c r="GFN135" s="65"/>
      <c r="GFP135" s="65"/>
      <c r="GFR135" s="65"/>
      <c r="GFT135" s="65"/>
      <c r="GFV135" s="65"/>
      <c r="GFX135" s="65"/>
      <c r="GFZ135" s="65"/>
      <c r="GGB135" s="65"/>
      <c r="GGD135" s="65"/>
      <c r="GGF135" s="65"/>
      <c r="GGH135" s="65"/>
      <c r="GGJ135" s="65"/>
      <c r="GGL135" s="65"/>
      <c r="GGN135" s="65"/>
      <c r="GGP135" s="65"/>
      <c r="GGR135" s="65"/>
      <c r="GGT135" s="65"/>
      <c r="GGV135" s="65"/>
      <c r="GGX135" s="65"/>
      <c r="GGZ135" s="65"/>
      <c r="GHB135" s="65"/>
      <c r="GHD135" s="65"/>
      <c r="GHF135" s="65"/>
      <c r="GHH135" s="65"/>
      <c r="GHJ135" s="65"/>
      <c r="GHL135" s="65"/>
      <c r="GHN135" s="65"/>
      <c r="GHP135" s="65"/>
      <c r="GHR135" s="65"/>
      <c r="GHT135" s="65"/>
      <c r="GHV135" s="65"/>
      <c r="GHX135" s="65"/>
      <c r="GHZ135" s="65"/>
      <c r="GIB135" s="65"/>
      <c r="GID135" s="65"/>
      <c r="GIF135" s="65"/>
      <c r="GIH135" s="65"/>
      <c r="GIJ135" s="65"/>
      <c r="GIL135" s="65"/>
      <c r="GIN135" s="65"/>
      <c r="GIP135" s="65"/>
      <c r="GIR135" s="65"/>
      <c r="GIT135" s="65"/>
      <c r="GIV135" s="65"/>
      <c r="GIX135" s="65"/>
      <c r="GIZ135" s="65"/>
      <c r="GJB135" s="65"/>
      <c r="GJD135" s="65"/>
      <c r="GJF135" s="65"/>
      <c r="GJH135" s="65"/>
      <c r="GJJ135" s="65"/>
      <c r="GJL135" s="65"/>
      <c r="GJN135" s="65"/>
      <c r="GJP135" s="65"/>
      <c r="GJR135" s="65"/>
      <c r="GJT135" s="65"/>
      <c r="GJV135" s="65"/>
      <c r="GJX135" s="65"/>
      <c r="GJZ135" s="65"/>
      <c r="GKB135" s="65"/>
      <c r="GKD135" s="65"/>
      <c r="GKF135" s="65"/>
      <c r="GKH135" s="65"/>
      <c r="GKJ135" s="65"/>
      <c r="GKL135" s="65"/>
      <c r="GKN135" s="65"/>
      <c r="GKP135" s="65"/>
      <c r="GKR135" s="65"/>
      <c r="GKT135" s="65"/>
      <c r="GKV135" s="65"/>
      <c r="GKX135" s="65"/>
      <c r="GKZ135" s="65"/>
      <c r="GLB135" s="65"/>
      <c r="GLD135" s="65"/>
      <c r="GLF135" s="65"/>
      <c r="GLH135" s="65"/>
      <c r="GLJ135" s="65"/>
      <c r="GLL135" s="65"/>
      <c r="GLN135" s="65"/>
      <c r="GLP135" s="65"/>
      <c r="GLR135" s="65"/>
      <c r="GLT135" s="65"/>
      <c r="GLV135" s="65"/>
      <c r="GLX135" s="65"/>
      <c r="GLZ135" s="65"/>
      <c r="GMB135" s="65"/>
      <c r="GMD135" s="65"/>
      <c r="GMF135" s="65"/>
      <c r="GMH135" s="65"/>
      <c r="GMJ135" s="65"/>
      <c r="GML135" s="65"/>
      <c r="GMN135" s="65"/>
      <c r="GMP135" s="65"/>
      <c r="GMR135" s="65"/>
      <c r="GMT135" s="65"/>
      <c r="GMV135" s="65"/>
      <c r="GMX135" s="65"/>
      <c r="GMZ135" s="65"/>
      <c r="GNB135" s="65"/>
      <c r="GND135" s="65"/>
      <c r="GNF135" s="65"/>
      <c r="GNH135" s="65"/>
      <c r="GNJ135" s="65"/>
      <c r="GNL135" s="65"/>
      <c r="GNN135" s="65"/>
      <c r="GNP135" s="65"/>
      <c r="GNR135" s="65"/>
      <c r="GNT135" s="65"/>
      <c r="GNV135" s="65"/>
      <c r="GNX135" s="65"/>
      <c r="GNZ135" s="65"/>
      <c r="GOB135" s="65"/>
      <c r="GOD135" s="65"/>
      <c r="GOF135" s="65"/>
      <c r="GOH135" s="65"/>
      <c r="GOJ135" s="65"/>
      <c r="GOL135" s="65"/>
      <c r="GON135" s="65"/>
      <c r="GOP135" s="65"/>
      <c r="GOR135" s="65"/>
      <c r="GOT135" s="65"/>
      <c r="GOV135" s="65"/>
      <c r="GOX135" s="65"/>
      <c r="GOZ135" s="65"/>
      <c r="GPB135" s="65"/>
      <c r="GPD135" s="65"/>
      <c r="GPF135" s="65"/>
      <c r="GPH135" s="65"/>
      <c r="GPJ135" s="65"/>
      <c r="GPL135" s="65"/>
      <c r="GPN135" s="65"/>
      <c r="GPP135" s="65"/>
      <c r="GPR135" s="65"/>
      <c r="GPT135" s="65"/>
      <c r="GPV135" s="65"/>
      <c r="GPX135" s="65"/>
      <c r="GPZ135" s="65"/>
      <c r="GQB135" s="65"/>
      <c r="GQD135" s="65"/>
      <c r="GQF135" s="65"/>
      <c r="GQH135" s="65"/>
      <c r="GQJ135" s="65"/>
      <c r="GQL135" s="65"/>
      <c r="GQN135" s="65"/>
      <c r="GQP135" s="65"/>
      <c r="GQR135" s="65"/>
      <c r="GQT135" s="65"/>
      <c r="GQV135" s="65"/>
      <c r="GQX135" s="65"/>
      <c r="GQZ135" s="65"/>
      <c r="GRB135" s="65"/>
      <c r="GRD135" s="65"/>
      <c r="GRF135" s="65"/>
      <c r="GRH135" s="65"/>
      <c r="GRJ135" s="65"/>
      <c r="GRL135" s="65"/>
      <c r="GRN135" s="65"/>
      <c r="GRP135" s="65"/>
      <c r="GRR135" s="65"/>
      <c r="GRT135" s="65"/>
      <c r="GRV135" s="65"/>
      <c r="GRX135" s="65"/>
      <c r="GRZ135" s="65"/>
      <c r="GSB135" s="65"/>
      <c r="GSD135" s="65"/>
      <c r="GSF135" s="65"/>
      <c r="GSH135" s="65"/>
      <c r="GSJ135" s="65"/>
      <c r="GSL135" s="65"/>
      <c r="GSN135" s="65"/>
      <c r="GSP135" s="65"/>
      <c r="GSR135" s="65"/>
      <c r="GST135" s="65"/>
      <c r="GSV135" s="65"/>
      <c r="GSX135" s="65"/>
      <c r="GSZ135" s="65"/>
      <c r="GTB135" s="65"/>
      <c r="GTD135" s="65"/>
      <c r="GTF135" s="65"/>
      <c r="GTH135" s="65"/>
      <c r="GTJ135" s="65"/>
      <c r="GTL135" s="65"/>
      <c r="GTN135" s="65"/>
      <c r="GTP135" s="65"/>
      <c r="GTR135" s="65"/>
      <c r="GTT135" s="65"/>
      <c r="GTV135" s="65"/>
      <c r="GTX135" s="65"/>
      <c r="GTZ135" s="65"/>
      <c r="GUB135" s="65"/>
      <c r="GUD135" s="65"/>
      <c r="GUF135" s="65"/>
      <c r="GUH135" s="65"/>
      <c r="GUJ135" s="65"/>
      <c r="GUL135" s="65"/>
      <c r="GUN135" s="65"/>
      <c r="GUP135" s="65"/>
      <c r="GUR135" s="65"/>
      <c r="GUT135" s="65"/>
      <c r="GUV135" s="65"/>
      <c r="GUX135" s="65"/>
      <c r="GUZ135" s="65"/>
      <c r="GVB135" s="65"/>
      <c r="GVD135" s="65"/>
      <c r="GVF135" s="65"/>
      <c r="GVH135" s="65"/>
      <c r="GVJ135" s="65"/>
      <c r="GVL135" s="65"/>
      <c r="GVN135" s="65"/>
      <c r="GVP135" s="65"/>
      <c r="GVR135" s="65"/>
      <c r="GVT135" s="65"/>
      <c r="GVV135" s="65"/>
      <c r="GVX135" s="65"/>
      <c r="GVZ135" s="65"/>
      <c r="GWB135" s="65"/>
      <c r="GWD135" s="65"/>
      <c r="GWF135" s="65"/>
      <c r="GWH135" s="65"/>
      <c r="GWJ135" s="65"/>
      <c r="GWL135" s="65"/>
      <c r="GWN135" s="65"/>
      <c r="GWP135" s="65"/>
      <c r="GWR135" s="65"/>
      <c r="GWT135" s="65"/>
      <c r="GWV135" s="65"/>
      <c r="GWX135" s="65"/>
      <c r="GWZ135" s="65"/>
      <c r="GXB135" s="65"/>
      <c r="GXD135" s="65"/>
      <c r="GXF135" s="65"/>
      <c r="GXH135" s="65"/>
      <c r="GXJ135" s="65"/>
      <c r="GXL135" s="65"/>
      <c r="GXN135" s="65"/>
      <c r="GXP135" s="65"/>
      <c r="GXR135" s="65"/>
      <c r="GXT135" s="65"/>
      <c r="GXV135" s="65"/>
      <c r="GXX135" s="65"/>
      <c r="GXZ135" s="65"/>
      <c r="GYB135" s="65"/>
      <c r="GYD135" s="65"/>
      <c r="GYF135" s="65"/>
      <c r="GYH135" s="65"/>
      <c r="GYJ135" s="65"/>
      <c r="GYL135" s="65"/>
      <c r="GYN135" s="65"/>
      <c r="GYP135" s="65"/>
      <c r="GYR135" s="65"/>
      <c r="GYT135" s="65"/>
      <c r="GYV135" s="65"/>
      <c r="GYX135" s="65"/>
      <c r="GYZ135" s="65"/>
      <c r="GZB135" s="65"/>
      <c r="GZD135" s="65"/>
      <c r="GZF135" s="65"/>
      <c r="GZH135" s="65"/>
      <c r="GZJ135" s="65"/>
      <c r="GZL135" s="65"/>
      <c r="GZN135" s="65"/>
      <c r="GZP135" s="65"/>
      <c r="GZR135" s="65"/>
      <c r="GZT135" s="65"/>
      <c r="GZV135" s="65"/>
      <c r="GZX135" s="65"/>
      <c r="GZZ135" s="65"/>
      <c r="HAB135" s="65"/>
      <c r="HAD135" s="65"/>
      <c r="HAF135" s="65"/>
      <c r="HAH135" s="65"/>
      <c r="HAJ135" s="65"/>
      <c r="HAL135" s="65"/>
      <c r="HAN135" s="65"/>
      <c r="HAP135" s="65"/>
      <c r="HAR135" s="65"/>
      <c r="HAT135" s="65"/>
      <c r="HAV135" s="65"/>
      <c r="HAX135" s="65"/>
      <c r="HAZ135" s="65"/>
      <c r="HBB135" s="65"/>
      <c r="HBD135" s="65"/>
      <c r="HBF135" s="65"/>
      <c r="HBH135" s="65"/>
      <c r="HBJ135" s="65"/>
      <c r="HBL135" s="65"/>
      <c r="HBN135" s="65"/>
      <c r="HBP135" s="65"/>
      <c r="HBR135" s="65"/>
      <c r="HBT135" s="65"/>
      <c r="HBV135" s="65"/>
      <c r="HBX135" s="65"/>
      <c r="HBZ135" s="65"/>
      <c r="HCB135" s="65"/>
      <c r="HCD135" s="65"/>
      <c r="HCF135" s="65"/>
      <c r="HCH135" s="65"/>
      <c r="HCJ135" s="65"/>
      <c r="HCL135" s="65"/>
      <c r="HCN135" s="65"/>
      <c r="HCP135" s="65"/>
      <c r="HCR135" s="65"/>
      <c r="HCT135" s="65"/>
      <c r="HCV135" s="65"/>
      <c r="HCX135" s="65"/>
      <c r="HCZ135" s="65"/>
      <c r="HDB135" s="65"/>
      <c r="HDD135" s="65"/>
      <c r="HDF135" s="65"/>
      <c r="HDH135" s="65"/>
      <c r="HDJ135" s="65"/>
      <c r="HDL135" s="65"/>
      <c r="HDN135" s="65"/>
      <c r="HDP135" s="65"/>
      <c r="HDR135" s="65"/>
      <c r="HDT135" s="65"/>
      <c r="HDV135" s="65"/>
      <c r="HDX135" s="65"/>
      <c r="HDZ135" s="65"/>
      <c r="HEB135" s="65"/>
      <c r="HED135" s="65"/>
      <c r="HEF135" s="65"/>
      <c r="HEH135" s="65"/>
      <c r="HEJ135" s="65"/>
      <c r="HEL135" s="65"/>
      <c r="HEN135" s="65"/>
      <c r="HEP135" s="65"/>
      <c r="HER135" s="65"/>
      <c r="HET135" s="65"/>
      <c r="HEV135" s="65"/>
      <c r="HEX135" s="65"/>
      <c r="HEZ135" s="65"/>
      <c r="HFB135" s="65"/>
      <c r="HFD135" s="65"/>
      <c r="HFF135" s="65"/>
      <c r="HFH135" s="65"/>
      <c r="HFJ135" s="65"/>
      <c r="HFL135" s="65"/>
      <c r="HFN135" s="65"/>
      <c r="HFP135" s="65"/>
      <c r="HFR135" s="65"/>
      <c r="HFT135" s="65"/>
      <c r="HFV135" s="65"/>
      <c r="HFX135" s="65"/>
      <c r="HFZ135" s="65"/>
      <c r="HGB135" s="65"/>
      <c r="HGD135" s="65"/>
      <c r="HGF135" s="65"/>
      <c r="HGH135" s="65"/>
      <c r="HGJ135" s="65"/>
      <c r="HGL135" s="65"/>
      <c r="HGN135" s="65"/>
      <c r="HGP135" s="65"/>
      <c r="HGR135" s="65"/>
      <c r="HGT135" s="65"/>
      <c r="HGV135" s="65"/>
      <c r="HGX135" s="65"/>
      <c r="HGZ135" s="65"/>
      <c r="HHB135" s="65"/>
      <c r="HHD135" s="65"/>
      <c r="HHF135" s="65"/>
      <c r="HHH135" s="65"/>
      <c r="HHJ135" s="65"/>
      <c r="HHL135" s="65"/>
      <c r="HHN135" s="65"/>
      <c r="HHP135" s="65"/>
      <c r="HHR135" s="65"/>
      <c r="HHT135" s="65"/>
      <c r="HHV135" s="65"/>
      <c r="HHX135" s="65"/>
      <c r="HHZ135" s="65"/>
      <c r="HIB135" s="65"/>
      <c r="HID135" s="65"/>
      <c r="HIF135" s="65"/>
      <c r="HIH135" s="65"/>
      <c r="HIJ135" s="65"/>
      <c r="HIL135" s="65"/>
      <c r="HIN135" s="65"/>
      <c r="HIP135" s="65"/>
      <c r="HIR135" s="65"/>
      <c r="HIT135" s="65"/>
      <c r="HIV135" s="65"/>
      <c r="HIX135" s="65"/>
      <c r="HIZ135" s="65"/>
      <c r="HJB135" s="65"/>
      <c r="HJD135" s="65"/>
      <c r="HJF135" s="65"/>
      <c r="HJH135" s="65"/>
      <c r="HJJ135" s="65"/>
      <c r="HJL135" s="65"/>
      <c r="HJN135" s="65"/>
      <c r="HJP135" s="65"/>
      <c r="HJR135" s="65"/>
      <c r="HJT135" s="65"/>
      <c r="HJV135" s="65"/>
      <c r="HJX135" s="65"/>
      <c r="HJZ135" s="65"/>
      <c r="HKB135" s="65"/>
      <c r="HKD135" s="65"/>
      <c r="HKF135" s="65"/>
      <c r="HKH135" s="65"/>
      <c r="HKJ135" s="65"/>
      <c r="HKL135" s="65"/>
      <c r="HKN135" s="65"/>
      <c r="HKP135" s="65"/>
      <c r="HKR135" s="65"/>
      <c r="HKT135" s="65"/>
      <c r="HKV135" s="65"/>
      <c r="HKX135" s="65"/>
      <c r="HKZ135" s="65"/>
      <c r="HLB135" s="65"/>
      <c r="HLD135" s="65"/>
      <c r="HLF135" s="65"/>
      <c r="HLH135" s="65"/>
      <c r="HLJ135" s="65"/>
      <c r="HLL135" s="65"/>
      <c r="HLN135" s="65"/>
      <c r="HLP135" s="65"/>
      <c r="HLR135" s="65"/>
      <c r="HLT135" s="65"/>
      <c r="HLV135" s="65"/>
      <c r="HLX135" s="65"/>
      <c r="HLZ135" s="65"/>
      <c r="HMB135" s="65"/>
      <c r="HMD135" s="65"/>
      <c r="HMF135" s="65"/>
      <c r="HMH135" s="65"/>
      <c r="HMJ135" s="65"/>
      <c r="HML135" s="65"/>
      <c r="HMN135" s="65"/>
      <c r="HMP135" s="65"/>
      <c r="HMR135" s="65"/>
      <c r="HMT135" s="65"/>
      <c r="HMV135" s="65"/>
      <c r="HMX135" s="65"/>
      <c r="HMZ135" s="65"/>
      <c r="HNB135" s="65"/>
      <c r="HND135" s="65"/>
      <c r="HNF135" s="65"/>
      <c r="HNH135" s="65"/>
      <c r="HNJ135" s="65"/>
      <c r="HNL135" s="65"/>
      <c r="HNN135" s="65"/>
      <c r="HNP135" s="65"/>
      <c r="HNR135" s="65"/>
      <c r="HNT135" s="65"/>
      <c r="HNV135" s="65"/>
      <c r="HNX135" s="65"/>
      <c r="HNZ135" s="65"/>
      <c r="HOB135" s="65"/>
      <c r="HOD135" s="65"/>
      <c r="HOF135" s="65"/>
      <c r="HOH135" s="65"/>
      <c r="HOJ135" s="65"/>
      <c r="HOL135" s="65"/>
      <c r="HON135" s="65"/>
      <c r="HOP135" s="65"/>
      <c r="HOR135" s="65"/>
      <c r="HOT135" s="65"/>
      <c r="HOV135" s="65"/>
      <c r="HOX135" s="65"/>
      <c r="HOZ135" s="65"/>
      <c r="HPB135" s="65"/>
      <c r="HPD135" s="65"/>
      <c r="HPF135" s="65"/>
      <c r="HPH135" s="65"/>
      <c r="HPJ135" s="65"/>
      <c r="HPL135" s="65"/>
      <c r="HPN135" s="65"/>
      <c r="HPP135" s="65"/>
      <c r="HPR135" s="65"/>
      <c r="HPT135" s="65"/>
      <c r="HPV135" s="65"/>
      <c r="HPX135" s="65"/>
      <c r="HPZ135" s="65"/>
      <c r="HQB135" s="65"/>
      <c r="HQD135" s="65"/>
      <c r="HQF135" s="65"/>
      <c r="HQH135" s="65"/>
      <c r="HQJ135" s="65"/>
      <c r="HQL135" s="65"/>
      <c r="HQN135" s="65"/>
      <c r="HQP135" s="65"/>
      <c r="HQR135" s="65"/>
      <c r="HQT135" s="65"/>
      <c r="HQV135" s="65"/>
      <c r="HQX135" s="65"/>
      <c r="HQZ135" s="65"/>
      <c r="HRB135" s="65"/>
      <c r="HRD135" s="65"/>
      <c r="HRF135" s="65"/>
      <c r="HRH135" s="65"/>
      <c r="HRJ135" s="65"/>
      <c r="HRL135" s="65"/>
      <c r="HRN135" s="65"/>
      <c r="HRP135" s="65"/>
      <c r="HRR135" s="65"/>
      <c r="HRT135" s="65"/>
      <c r="HRV135" s="65"/>
      <c r="HRX135" s="65"/>
      <c r="HRZ135" s="65"/>
      <c r="HSB135" s="65"/>
      <c r="HSD135" s="65"/>
      <c r="HSF135" s="65"/>
      <c r="HSH135" s="65"/>
      <c r="HSJ135" s="65"/>
      <c r="HSL135" s="65"/>
      <c r="HSN135" s="65"/>
      <c r="HSP135" s="65"/>
      <c r="HSR135" s="65"/>
      <c r="HST135" s="65"/>
      <c r="HSV135" s="65"/>
      <c r="HSX135" s="65"/>
      <c r="HSZ135" s="65"/>
      <c r="HTB135" s="65"/>
      <c r="HTD135" s="65"/>
      <c r="HTF135" s="65"/>
      <c r="HTH135" s="65"/>
      <c r="HTJ135" s="65"/>
      <c r="HTL135" s="65"/>
      <c r="HTN135" s="65"/>
      <c r="HTP135" s="65"/>
      <c r="HTR135" s="65"/>
      <c r="HTT135" s="65"/>
      <c r="HTV135" s="65"/>
      <c r="HTX135" s="65"/>
      <c r="HTZ135" s="65"/>
      <c r="HUB135" s="65"/>
      <c r="HUD135" s="65"/>
      <c r="HUF135" s="65"/>
      <c r="HUH135" s="65"/>
      <c r="HUJ135" s="65"/>
      <c r="HUL135" s="65"/>
      <c r="HUN135" s="65"/>
      <c r="HUP135" s="65"/>
      <c r="HUR135" s="65"/>
      <c r="HUT135" s="65"/>
      <c r="HUV135" s="65"/>
      <c r="HUX135" s="65"/>
      <c r="HUZ135" s="65"/>
      <c r="HVB135" s="65"/>
      <c r="HVD135" s="65"/>
      <c r="HVF135" s="65"/>
      <c r="HVH135" s="65"/>
      <c r="HVJ135" s="65"/>
      <c r="HVL135" s="65"/>
      <c r="HVN135" s="65"/>
      <c r="HVP135" s="65"/>
      <c r="HVR135" s="65"/>
      <c r="HVT135" s="65"/>
      <c r="HVV135" s="65"/>
      <c r="HVX135" s="65"/>
      <c r="HVZ135" s="65"/>
      <c r="HWB135" s="65"/>
      <c r="HWD135" s="65"/>
      <c r="HWF135" s="65"/>
      <c r="HWH135" s="65"/>
      <c r="HWJ135" s="65"/>
      <c r="HWL135" s="65"/>
      <c r="HWN135" s="65"/>
      <c r="HWP135" s="65"/>
      <c r="HWR135" s="65"/>
      <c r="HWT135" s="65"/>
      <c r="HWV135" s="65"/>
      <c r="HWX135" s="65"/>
      <c r="HWZ135" s="65"/>
      <c r="HXB135" s="65"/>
      <c r="HXD135" s="65"/>
      <c r="HXF135" s="65"/>
      <c r="HXH135" s="65"/>
      <c r="HXJ135" s="65"/>
      <c r="HXL135" s="65"/>
      <c r="HXN135" s="65"/>
      <c r="HXP135" s="65"/>
      <c r="HXR135" s="65"/>
      <c r="HXT135" s="65"/>
      <c r="HXV135" s="65"/>
      <c r="HXX135" s="65"/>
      <c r="HXZ135" s="65"/>
      <c r="HYB135" s="65"/>
      <c r="HYD135" s="65"/>
      <c r="HYF135" s="65"/>
      <c r="HYH135" s="65"/>
      <c r="HYJ135" s="65"/>
      <c r="HYL135" s="65"/>
      <c r="HYN135" s="65"/>
      <c r="HYP135" s="65"/>
      <c r="HYR135" s="65"/>
      <c r="HYT135" s="65"/>
      <c r="HYV135" s="65"/>
      <c r="HYX135" s="65"/>
      <c r="HYZ135" s="65"/>
      <c r="HZB135" s="65"/>
      <c r="HZD135" s="65"/>
      <c r="HZF135" s="65"/>
      <c r="HZH135" s="65"/>
      <c r="HZJ135" s="65"/>
      <c r="HZL135" s="65"/>
      <c r="HZN135" s="65"/>
      <c r="HZP135" s="65"/>
      <c r="HZR135" s="65"/>
      <c r="HZT135" s="65"/>
      <c r="HZV135" s="65"/>
      <c r="HZX135" s="65"/>
      <c r="HZZ135" s="65"/>
      <c r="IAB135" s="65"/>
      <c r="IAD135" s="65"/>
      <c r="IAF135" s="65"/>
      <c r="IAH135" s="65"/>
      <c r="IAJ135" s="65"/>
      <c r="IAL135" s="65"/>
      <c r="IAN135" s="65"/>
      <c r="IAP135" s="65"/>
      <c r="IAR135" s="65"/>
      <c r="IAT135" s="65"/>
      <c r="IAV135" s="65"/>
      <c r="IAX135" s="65"/>
      <c r="IAZ135" s="65"/>
      <c r="IBB135" s="65"/>
      <c r="IBD135" s="65"/>
      <c r="IBF135" s="65"/>
      <c r="IBH135" s="65"/>
      <c r="IBJ135" s="65"/>
      <c r="IBL135" s="65"/>
      <c r="IBN135" s="65"/>
      <c r="IBP135" s="65"/>
      <c r="IBR135" s="65"/>
      <c r="IBT135" s="65"/>
      <c r="IBV135" s="65"/>
      <c r="IBX135" s="65"/>
      <c r="IBZ135" s="65"/>
      <c r="ICB135" s="65"/>
      <c r="ICD135" s="65"/>
      <c r="ICF135" s="65"/>
      <c r="ICH135" s="65"/>
      <c r="ICJ135" s="65"/>
      <c r="ICL135" s="65"/>
      <c r="ICN135" s="65"/>
      <c r="ICP135" s="65"/>
      <c r="ICR135" s="65"/>
      <c r="ICT135" s="65"/>
      <c r="ICV135" s="65"/>
      <c r="ICX135" s="65"/>
      <c r="ICZ135" s="65"/>
      <c r="IDB135" s="65"/>
      <c r="IDD135" s="65"/>
      <c r="IDF135" s="65"/>
      <c r="IDH135" s="65"/>
      <c r="IDJ135" s="65"/>
      <c r="IDL135" s="65"/>
      <c r="IDN135" s="65"/>
      <c r="IDP135" s="65"/>
      <c r="IDR135" s="65"/>
      <c r="IDT135" s="65"/>
      <c r="IDV135" s="65"/>
      <c r="IDX135" s="65"/>
      <c r="IDZ135" s="65"/>
      <c r="IEB135" s="65"/>
      <c r="IED135" s="65"/>
      <c r="IEF135" s="65"/>
      <c r="IEH135" s="65"/>
      <c r="IEJ135" s="65"/>
      <c r="IEL135" s="65"/>
      <c r="IEN135" s="65"/>
      <c r="IEP135" s="65"/>
      <c r="IER135" s="65"/>
      <c r="IET135" s="65"/>
      <c r="IEV135" s="65"/>
      <c r="IEX135" s="65"/>
      <c r="IEZ135" s="65"/>
      <c r="IFB135" s="65"/>
      <c r="IFD135" s="65"/>
      <c r="IFF135" s="65"/>
      <c r="IFH135" s="65"/>
      <c r="IFJ135" s="65"/>
      <c r="IFL135" s="65"/>
      <c r="IFN135" s="65"/>
      <c r="IFP135" s="65"/>
      <c r="IFR135" s="65"/>
      <c r="IFT135" s="65"/>
      <c r="IFV135" s="65"/>
      <c r="IFX135" s="65"/>
      <c r="IFZ135" s="65"/>
      <c r="IGB135" s="65"/>
      <c r="IGD135" s="65"/>
      <c r="IGF135" s="65"/>
      <c r="IGH135" s="65"/>
      <c r="IGJ135" s="65"/>
      <c r="IGL135" s="65"/>
      <c r="IGN135" s="65"/>
      <c r="IGP135" s="65"/>
      <c r="IGR135" s="65"/>
      <c r="IGT135" s="65"/>
      <c r="IGV135" s="65"/>
      <c r="IGX135" s="65"/>
      <c r="IGZ135" s="65"/>
      <c r="IHB135" s="65"/>
      <c r="IHD135" s="65"/>
      <c r="IHF135" s="65"/>
      <c r="IHH135" s="65"/>
      <c r="IHJ135" s="65"/>
      <c r="IHL135" s="65"/>
      <c r="IHN135" s="65"/>
      <c r="IHP135" s="65"/>
      <c r="IHR135" s="65"/>
      <c r="IHT135" s="65"/>
      <c r="IHV135" s="65"/>
      <c r="IHX135" s="65"/>
      <c r="IHZ135" s="65"/>
      <c r="IIB135" s="65"/>
      <c r="IID135" s="65"/>
      <c r="IIF135" s="65"/>
      <c r="IIH135" s="65"/>
      <c r="IIJ135" s="65"/>
      <c r="IIL135" s="65"/>
      <c r="IIN135" s="65"/>
      <c r="IIP135" s="65"/>
      <c r="IIR135" s="65"/>
      <c r="IIT135" s="65"/>
      <c r="IIV135" s="65"/>
      <c r="IIX135" s="65"/>
      <c r="IIZ135" s="65"/>
      <c r="IJB135" s="65"/>
      <c r="IJD135" s="65"/>
      <c r="IJF135" s="65"/>
      <c r="IJH135" s="65"/>
      <c r="IJJ135" s="65"/>
      <c r="IJL135" s="65"/>
      <c r="IJN135" s="65"/>
      <c r="IJP135" s="65"/>
      <c r="IJR135" s="65"/>
      <c r="IJT135" s="65"/>
      <c r="IJV135" s="65"/>
      <c r="IJX135" s="65"/>
      <c r="IJZ135" s="65"/>
      <c r="IKB135" s="65"/>
      <c r="IKD135" s="65"/>
      <c r="IKF135" s="65"/>
      <c r="IKH135" s="65"/>
      <c r="IKJ135" s="65"/>
      <c r="IKL135" s="65"/>
      <c r="IKN135" s="65"/>
      <c r="IKP135" s="65"/>
      <c r="IKR135" s="65"/>
      <c r="IKT135" s="65"/>
      <c r="IKV135" s="65"/>
      <c r="IKX135" s="65"/>
      <c r="IKZ135" s="65"/>
      <c r="ILB135" s="65"/>
      <c r="ILD135" s="65"/>
      <c r="ILF135" s="65"/>
      <c r="ILH135" s="65"/>
      <c r="ILJ135" s="65"/>
      <c r="ILL135" s="65"/>
      <c r="ILN135" s="65"/>
      <c r="ILP135" s="65"/>
      <c r="ILR135" s="65"/>
      <c r="ILT135" s="65"/>
      <c r="ILV135" s="65"/>
      <c r="ILX135" s="65"/>
      <c r="ILZ135" s="65"/>
      <c r="IMB135" s="65"/>
      <c r="IMD135" s="65"/>
      <c r="IMF135" s="65"/>
      <c r="IMH135" s="65"/>
      <c r="IMJ135" s="65"/>
      <c r="IML135" s="65"/>
      <c r="IMN135" s="65"/>
      <c r="IMP135" s="65"/>
      <c r="IMR135" s="65"/>
      <c r="IMT135" s="65"/>
      <c r="IMV135" s="65"/>
      <c r="IMX135" s="65"/>
      <c r="IMZ135" s="65"/>
      <c r="INB135" s="65"/>
      <c r="IND135" s="65"/>
      <c r="INF135" s="65"/>
      <c r="INH135" s="65"/>
      <c r="INJ135" s="65"/>
      <c r="INL135" s="65"/>
      <c r="INN135" s="65"/>
      <c r="INP135" s="65"/>
      <c r="INR135" s="65"/>
      <c r="INT135" s="65"/>
      <c r="INV135" s="65"/>
      <c r="INX135" s="65"/>
      <c r="INZ135" s="65"/>
      <c r="IOB135" s="65"/>
      <c r="IOD135" s="65"/>
      <c r="IOF135" s="65"/>
      <c r="IOH135" s="65"/>
      <c r="IOJ135" s="65"/>
      <c r="IOL135" s="65"/>
      <c r="ION135" s="65"/>
      <c r="IOP135" s="65"/>
      <c r="IOR135" s="65"/>
      <c r="IOT135" s="65"/>
      <c r="IOV135" s="65"/>
      <c r="IOX135" s="65"/>
      <c r="IOZ135" s="65"/>
      <c r="IPB135" s="65"/>
      <c r="IPD135" s="65"/>
      <c r="IPF135" s="65"/>
      <c r="IPH135" s="65"/>
      <c r="IPJ135" s="65"/>
      <c r="IPL135" s="65"/>
      <c r="IPN135" s="65"/>
      <c r="IPP135" s="65"/>
      <c r="IPR135" s="65"/>
      <c r="IPT135" s="65"/>
      <c r="IPV135" s="65"/>
      <c r="IPX135" s="65"/>
      <c r="IPZ135" s="65"/>
      <c r="IQB135" s="65"/>
      <c r="IQD135" s="65"/>
      <c r="IQF135" s="65"/>
      <c r="IQH135" s="65"/>
      <c r="IQJ135" s="65"/>
      <c r="IQL135" s="65"/>
      <c r="IQN135" s="65"/>
      <c r="IQP135" s="65"/>
      <c r="IQR135" s="65"/>
      <c r="IQT135" s="65"/>
      <c r="IQV135" s="65"/>
      <c r="IQX135" s="65"/>
      <c r="IQZ135" s="65"/>
      <c r="IRB135" s="65"/>
      <c r="IRD135" s="65"/>
      <c r="IRF135" s="65"/>
      <c r="IRH135" s="65"/>
      <c r="IRJ135" s="65"/>
      <c r="IRL135" s="65"/>
      <c r="IRN135" s="65"/>
      <c r="IRP135" s="65"/>
      <c r="IRR135" s="65"/>
      <c r="IRT135" s="65"/>
      <c r="IRV135" s="65"/>
      <c r="IRX135" s="65"/>
      <c r="IRZ135" s="65"/>
      <c r="ISB135" s="65"/>
      <c r="ISD135" s="65"/>
      <c r="ISF135" s="65"/>
      <c r="ISH135" s="65"/>
      <c r="ISJ135" s="65"/>
      <c r="ISL135" s="65"/>
      <c r="ISN135" s="65"/>
      <c r="ISP135" s="65"/>
      <c r="ISR135" s="65"/>
      <c r="IST135" s="65"/>
      <c r="ISV135" s="65"/>
      <c r="ISX135" s="65"/>
      <c r="ISZ135" s="65"/>
      <c r="ITB135" s="65"/>
      <c r="ITD135" s="65"/>
      <c r="ITF135" s="65"/>
      <c r="ITH135" s="65"/>
      <c r="ITJ135" s="65"/>
      <c r="ITL135" s="65"/>
      <c r="ITN135" s="65"/>
      <c r="ITP135" s="65"/>
      <c r="ITR135" s="65"/>
      <c r="ITT135" s="65"/>
      <c r="ITV135" s="65"/>
      <c r="ITX135" s="65"/>
      <c r="ITZ135" s="65"/>
      <c r="IUB135" s="65"/>
      <c r="IUD135" s="65"/>
      <c r="IUF135" s="65"/>
      <c r="IUH135" s="65"/>
      <c r="IUJ135" s="65"/>
      <c r="IUL135" s="65"/>
      <c r="IUN135" s="65"/>
      <c r="IUP135" s="65"/>
      <c r="IUR135" s="65"/>
      <c r="IUT135" s="65"/>
      <c r="IUV135" s="65"/>
      <c r="IUX135" s="65"/>
      <c r="IUZ135" s="65"/>
      <c r="IVB135" s="65"/>
      <c r="IVD135" s="65"/>
      <c r="IVF135" s="65"/>
      <c r="IVH135" s="65"/>
      <c r="IVJ135" s="65"/>
      <c r="IVL135" s="65"/>
      <c r="IVN135" s="65"/>
      <c r="IVP135" s="65"/>
      <c r="IVR135" s="65"/>
      <c r="IVT135" s="65"/>
      <c r="IVV135" s="65"/>
      <c r="IVX135" s="65"/>
      <c r="IVZ135" s="65"/>
      <c r="IWB135" s="65"/>
      <c r="IWD135" s="65"/>
      <c r="IWF135" s="65"/>
      <c r="IWH135" s="65"/>
      <c r="IWJ135" s="65"/>
      <c r="IWL135" s="65"/>
      <c r="IWN135" s="65"/>
      <c r="IWP135" s="65"/>
      <c r="IWR135" s="65"/>
      <c r="IWT135" s="65"/>
      <c r="IWV135" s="65"/>
      <c r="IWX135" s="65"/>
      <c r="IWZ135" s="65"/>
      <c r="IXB135" s="65"/>
      <c r="IXD135" s="65"/>
      <c r="IXF135" s="65"/>
      <c r="IXH135" s="65"/>
      <c r="IXJ135" s="65"/>
      <c r="IXL135" s="65"/>
      <c r="IXN135" s="65"/>
      <c r="IXP135" s="65"/>
      <c r="IXR135" s="65"/>
      <c r="IXT135" s="65"/>
      <c r="IXV135" s="65"/>
      <c r="IXX135" s="65"/>
      <c r="IXZ135" s="65"/>
      <c r="IYB135" s="65"/>
      <c r="IYD135" s="65"/>
      <c r="IYF135" s="65"/>
      <c r="IYH135" s="65"/>
      <c r="IYJ135" s="65"/>
      <c r="IYL135" s="65"/>
      <c r="IYN135" s="65"/>
      <c r="IYP135" s="65"/>
      <c r="IYR135" s="65"/>
      <c r="IYT135" s="65"/>
      <c r="IYV135" s="65"/>
      <c r="IYX135" s="65"/>
      <c r="IYZ135" s="65"/>
      <c r="IZB135" s="65"/>
      <c r="IZD135" s="65"/>
      <c r="IZF135" s="65"/>
      <c r="IZH135" s="65"/>
      <c r="IZJ135" s="65"/>
      <c r="IZL135" s="65"/>
      <c r="IZN135" s="65"/>
      <c r="IZP135" s="65"/>
      <c r="IZR135" s="65"/>
      <c r="IZT135" s="65"/>
      <c r="IZV135" s="65"/>
      <c r="IZX135" s="65"/>
      <c r="IZZ135" s="65"/>
      <c r="JAB135" s="65"/>
      <c r="JAD135" s="65"/>
      <c r="JAF135" s="65"/>
      <c r="JAH135" s="65"/>
      <c r="JAJ135" s="65"/>
      <c r="JAL135" s="65"/>
      <c r="JAN135" s="65"/>
      <c r="JAP135" s="65"/>
      <c r="JAR135" s="65"/>
      <c r="JAT135" s="65"/>
      <c r="JAV135" s="65"/>
      <c r="JAX135" s="65"/>
      <c r="JAZ135" s="65"/>
      <c r="JBB135" s="65"/>
      <c r="JBD135" s="65"/>
      <c r="JBF135" s="65"/>
      <c r="JBH135" s="65"/>
      <c r="JBJ135" s="65"/>
      <c r="JBL135" s="65"/>
      <c r="JBN135" s="65"/>
      <c r="JBP135" s="65"/>
      <c r="JBR135" s="65"/>
      <c r="JBT135" s="65"/>
      <c r="JBV135" s="65"/>
      <c r="JBX135" s="65"/>
      <c r="JBZ135" s="65"/>
      <c r="JCB135" s="65"/>
      <c r="JCD135" s="65"/>
      <c r="JCF135" s="65"/>
      <c r="JCH135" s="65"/>
      <c r="JCJ135" s="65"/>
      <c r="JCL135" s="65"/>
      <c r="JCN135" s="65"/>
      <c r="JCP135" s="65"/>
      <c r="JCR135" s="65"/>
      <c r="JCT135" s="65"/>
      <c r="JCV135" s="65"/>
      <c r="JCX135" s="65"/>
      <c r="JCZ135" s="65"/>
      <c r="JDB135" s="65"/>
      <c r="JDD135" s="65"/>
      <c r="JDF135" s="65"/>
      <c r="JDH135" s="65"/>
      <c r="JDJ135" s="65"/>
      <c r="JDL135" s="65"/>
      <c r="JDN135" s="65"/>
      <c r="JDP135" s="65"/>
      <c r="JDR135" s="65"/>
      <c r="JDT135" s="65"/>
      <c r="JDV135" s="65"/>
      <c r="JDX135" s="65"/>
      <c r="JDZ135" s="65"/>
      <c r="JEB135" s="65"/>
      <c r="JED135" s="65"/>
      <c r="JEF135" s="65"/>
      <c r="JEH135" s="65"/>
      <c r="JEJ135" s="65"/>
      <c r="JEL135" s="65"/>
      <c r="JEN135" s="65"/>
      <c r="JEP135" s="65"/>
      <c r="JER135" s="65"/>
      <c r="JET135" s="65"/>
      <c r="JEV135" s="65"/>
      <c r="JEX135" s="65"/>
      <c r="JEZ135" s="65"/>
      <c r="JFB135" s="65"/>
      <c r="JFD135" s="65"/>
      <c r="JFF135" s="65"/>
      <c r="JFH135" s="65"/>
      <c r="JFJ135" s="65"/>
      <c r="JFL135" s="65"/>
      <c r="JFN135" s="65"/>
      <c r="JFP135" s="65"/>
      <c r="JFR135" s="65"/>
      <c r="JFT135" s="65"/>
      <c r="JFV135" s="65"/>
      <c r="JFX135" s="65"/>
      <c r="JFZ135" s="65"/>
      <c r="JGB135" s="65"/>
      <c r="JGD135" s="65"/>
      <c r="JGF135" s="65"/>
      <c r="JGH135" s="65"/>
      <c r="JGJ135" s="65"/>
      <c r="JGL135" s="65"/>
      <c r="JGN135" s="65"/>
      <c r="JGP135" s="65"/>
      <c r="JGR135" s="65"/>
      <c r="JGT135" s="65"/>
      <c r="JGV135" s="65"/>
      <c r="JGX135" s="65"/>
      <c r="JGZ135" s="65"/>
      <c r="JHB135" s="65"/>
      <c r="JHD135" s="65"/>
      <c r="JHF135" s="65"/>
      <c r="JHH135" s="65"/>
      <c r="JHJ135" s="65"/>
      <c r="JHL135" s="65"/>
      <c r="JHN135" s="65"/>
      <c r="JHP135" s="65"/>
      <c r="JHR135" s="65"/>
      <c r="JHT135" s="65"/>
      <c r="JHV135" s="65"/>
      <c r="JHX135" s="65"/>
      <c r="JHZ135" s="65"/>
      <c r="JIB135" s="65"/>
      <c r="JID135" s="65"/>
      <c r="JIF135" s="65"/>
      <c r="JIH135" s="65"/>
      <c r="JIJ135" s="65"/>
      <c r="JIL135" s="65"/>
      <c r="JIN135" s="65"/>
      <c r="JIP135" s="65"/>
      <c r="JIR135" s="65"/>
      <c r="JIT135" s="65"/>
      <c r="JIV135" s="65"/>
      <c r="JIX135" s="65"/>
      <c r="JIZ135" s="65"/>
      <c r="JJB135" s="65"/>
      <c r="JJD135" s="65"/>
      <c r="JJF135" s="65"/>
      <c r="JJH135" s="65"/>
      <c r="JJJ135" s="65"/>
      <c r="JJL135" s="65"/>
      <c r="JJN135" s="65"/>
      <c r="JJP135" s="65"/>
      <c r="JJR135" s="65"/>
      <c r="JJT135" s="65"/>
      <c r="JJV135" s="65"/>
      <c r="JJX135" s="65"/>
      <c r="JJZ135" s="65"/>
      <c r="JKB135" s="65"/>
      <c r="JKD135" s="65"/>
      <c r="JKF135" s="65"/>
      <c r="JKH135" s="65"/>
      <c r="JKJ135" s="65"/>
      <c r="JKL135" s="65"/>
      <c r="JKN135" s="65"/>
      <c r="JKP135" s="65"/>
      <c r="JKR135" s="65"/>
      <c r="JKT135" s="65"/>
      <c r="JKV135" s="65"/>
      <c r="JKX135" s="65"/>
      <c r="JKZ135" s="65"/>
      <c r="JLB135" s="65"/>
      <c r="JLD135" s="65"/>
      <c r="JLF135" s="65"/>
      <c r="JLH135" s="65"/>
      <c r="JLJ135" s="65"/>
      <c r="JLL135" s="65"/>
      <c r="JLN135" s="65"/>
      <c r="JLP135" s="65"/>
      <c r="JLR135" s="65"/>
      <c r="JLT135" s="65"/>
      <c r="JLV135" s="65"/>
      <c r="JLX135" s="65"/>
      <c r="JLZ135" s="65"/>
      <c r="JMB135" s="65"/>
      <c r="JMD135" s="65"/>
      <c r="JMF135" s="65"/>
      <c r="JMH135" s="65"/>
      <c r="JMJ135" s="65"/>
      <c r="JML135" s="65"/>
      <c r="JMN135" s="65"/>
      <c r="JMP135" s="65"/>
      <c r="JMR135" s="65"/>
      <c r="JMT135" s="65"/>
      <c r="JMV135" s="65"/>
      <c r="JMX135" s="65"/>
      <c r="JMZ135" s="65"/>
      <c r="JNB135" s="65"/>
      <c r="JND135" s="65"/>
      <c r="JNF135" s="65"/>
      <c r="JNH135" s="65"/>
      <c r="JNJ135" s="65"/>
      <c r="JNL135" s="65"/>
      <c r="JNN135" s="65"/>
      <c r="JNP135" s="65"/>
      <c r="JNR135" s="65"/>
      <c r="JNT135" s="65"/>
      <c r="JNV135" s="65"/>
      <c r="JNX135" s="65"/>
      <c r="JNZ135" s="65"/>
      <c r="JOB135" s="65"/>
      <c r="JOD135" s="65"/>
      <c r="JOF135" s="65"/>
      <c r="JOH135" s="65"/>
      <c r="JOJ135" s="65"/>
      <c r="JOL135" s="65"/>
      <c r="JON135" s="65"/>
      <c r="JOP135" s="65"/>
      <c r="JOR135" s="65"/>
      <c r="JOT135" s="65"/>
      <c r="JOV135" s="65"/>
      <c r="JOX135" s="65"/>
      <c r="JOZ135" s="65"/>
      <c r="JPB135" s="65"/>
      <c r="JPD135" s="65"/>
      <c r="JPF135" s="65"/>
      <c r="JPH135" s="65"/>
      <c r="JPJ135" s="65"/>
      <c r="JPL135" s="65"/>
      <c r="JPN135" s="65"/>
      <c r="JPP135" s="65"/>
      <c r="JPR135" s="65"/>
      <c r="JPT135" s="65"/>
      <c r="JPV135" s="65"/>
      <c r="JPX135" s="65"/>
      <c r="JPZ135" s="65"/>
      <c r="JQB135" s="65"/>
      <c r="JQD135" s="65"/>
      <c r="JQF135" s="65"/>
      <c r="JQH135" s="65"/>
      <c r="JQJ135" s="65"/>
      <c r="JQL135" s="65"/>
      <c r="JQN135" s="65"/>
      <c r="JQP135" s="65"/>
      <c r="JQR135" s="65"/>
      <c r="JQT135" s="65"/>
      <c r="JQV135" s="65"/>
      <c r="JQX135" s="65"/>
      <c r="JQZ135" s="65"/>
      <c r="JRB135" s="65"/>
      <c r="JRD135" s="65"/>
      <c r="JRF135" s="65"/>
      <c r="JRH135" s="65"/>
      <c r="JRJ135" s="65"/>
      <c r="JRL135" s="65"/>
      <c r="JRN135" s="65"/>
      <c r="JRP135" s="65"/>
      <c r="JRR135" s="65"/>
      <c r="JRT135" s="65"/>
      <c r="JRV135" s="65"/>
      <c r="JRX135" s="65"/>
      <c r="JRZ135" s="65"/>
      <c r="JSB135" s="65"/>
      <c r="JSD135" s="65"/>
      <c r="JSF135" s="65"/>
      <c r="JSH135" s="65"/>
      <c r="JSJ135" s="65"/>
      <c r="JSL135" s="65"/>
      <c r="JSN135" s="65"/>
      <c r="JSP135" s="65"/>
      <c r="JSR135" s="65"/>
      <c r="JST135" s="65"/>
      <c r="JSV135" s="65"/>
      <c r="JSX135" s="65"/>
      <c r="JSZ135" s="65"/>
      <c r="JTB135" s="65"/>
      <c r="JTD135" s="65"/>
      <c r="JTF135" s="65"/>
      <c r="JTH135" s="65"/>
      <c r="JTJ135" s="65"/>
      <c r="JTL135" s="65"/>
      <c r="JTN135" s="65"/>
      <c r="JTP135" s="65"/>
      <c r="JTR135" s="65"/>
      <c r="JTT135" s="65"/>
      <c r="JTV135" s="65"/>
      <c r="JTX135" s="65"/>
      <c r="JTZ135" s="65"/>
      <c r="JUB135" s="65"/>
      <c r="JUD135" s="65"/>
      <c r="JUF135" s="65"/>
      <c r="JUH135" s="65"/>
      <c r="JUJ135" s="65"/>
      <c r="JUL135" s="65"/>
      <c r="JUN135" s="65"/>
      <c r="JUP135" s="65"/>
      <c r="JUR135" s="65"/>
      <c r="JUT135" s="65"/>
      <c r="JUV135" s="65"/>
      <c r="JUX135" s="65"/>
      <c r="JUZ135" s="65"/>
      <c r="JVB135" s="65"/>
      <c r="JVD135" s="65"/>
      <c r="JVF135" s="65"/>
      <c r="JVH135" s="65"/>
      <c r="JVJ135" s="65"/>
      <c r="JVL135" s="65"/>
      <c r="JVN135" s="65"/>
      <c r="JVP135" s="65"/>
      <c r="JVR135" s="65"/>
      <c r="JVT135" s="65"/>
      <c r="JVV135" s="65"/>
      <c r="JVX135" s="65"/>
      <c r="JVZ135" s="65"/>
      <c r="JWB135" s="65"/>
      <c r="JWD135" s="65"/>
      <c r="JWF135" s="65"/>
      <c r="JWH135" s="65"/>
      <c r="JWJ135" s="65"/>
      <c r="JWL135" s="65"/>
      <c r="JWN135" s="65"/>
      <c r="JWP135" s="65"/>
      <c r="JWR135" s="65"/>
      <c r="JWT135" s="65"/>
      <c r="JWV135" s="65"/>
      <c r="JWX135" s="65"/>
      <c r="JWZ135" s="65"/>
      <c r="JXB135" s="65"/>
      <c r="JXD135" s="65"/>
      <c r="JXF135" s="65"/>
      <c r="JXH135" s="65"/>
      <c r="JXJ135" s="65"/>
      <c r="JXL135" s="65"/>
      <c r="JXN135" s="65"/>
      <c r="JXP135" s="65"/>
      <c r="JXR135" s="65"/>
      <c r="JXT135" s="65"/>
      <c r="JXV135" s="65"/>
      <c r="JXX135" s="65"/>
      <c r="JXZ135" s="65"/>
      <c r="JYB135" s="65"/>
      <c r="JYD135" s="65"/>
      <c r="JYF135" s="65"/>
      <c r="JYH135" s="65"/>
      <c r="JYJ135" s="65"/>
      <c r="JYL135" s="65"/>
      <c r="JYN135" s="65"/>
      <c r="JYP135" s="65"/>
      <c r="JYR135" s="65"/>
      <c r="JYT135" s="65"/>
      <c r="JYV135" s="65"/>
      <c r="JYX135" s="65"/>
      <c r="JYZ135" s="65"/>
      <c r="JZB135" s="65"/>
      <c r="JZD135" s="65"/>
      <c r="JZF135" s="65"/>
      <c r="JZH135" s="65"/>
      <c r="JZJ135" s="65"/>
      <c r="JZL135" s="65"/>
      <c r="JZN135" s="65"/>
      <c r="JZP135" s="65"/>
      <c r="JZR135" s="65"/>
      <c r="JZT135" s="65"/>
      <c r="JZV135" s="65"/>
      <c r="JZX135" s="65"/>
      <c r="JZZ135" s="65"/>
      <c r="KAB135" s="65"/>
      <c r="KAD135" s="65"/>
      <c r="KAF135" s="65"/>
      <c r="KAH135" s="65"/>
      <c r="KAJ135" s="65"/>
      <c r="KAL135" s="65"/>
      <c r="KAN135" s="65"/>
      <c r="KAP135" s="65"/>
      <c r="KAR135" s="65"/>
      <c r="KAT135" s="65"/>
      <c r="KAV135" s="65"/>
      <c r="KAX135" s="65"/>
      <c r="KAZ135" s="65"/>
      <c r="KBB135" s="65"/>
      <c r="KBD135" s="65"/>
      <c r="KBF135" s="65"/>
      <c r="KBH135" s="65"/>
      <c r="KBJ135" s="65"/>
      <c r="KBL135" s="65"/>
      <c r="KBN135" s="65"/>
      <c r="KBP135" s="65"/>
      <c r="KBR135" s="65"/>
      <c r="KBT135" s="65"/>
      <c r="KBV135" s="65"/>
      <c r="KBX135" s="65"/>
      <c r="KBZ135" s="65"/>
      <c r="KCB135" s="65"/>
      <c r="KCD135" s="65"/>
      <c r="KCF135" s="65"/>
      <c r="KCH135" s="65"/>
      <c r="KCJ135" s="65"/>
      <c r="KCL135" s="65"/>
      <c r="KCN135" s="65"/>
      <c r="KCP135" s="65"/>
      <c r="KCR135" s="65"/>
      <c r="KCT135" s="65"/>
      <c r="KCV135" s="65"/>
      <c r="KCX135" s="65"/>
      <c r="KCZ135" s="65"/>
      <c r="KDB135" s="65"/>
      <c r="KDD135" s="65"/>
      <c r="KDF135" s="65"/>
      <c r="KDH135" s="65"/>
      <c r="KDJ135" s="65"/>
      <c r="KDL135" s="65"/>
      <c r="KDN135" s="65"/>
      <c r="KDP135" s="65"/>
      <c r="KDR135" s="65"/>
      <c r="KDT135" s="65"/>
      <c r="KDV135" s="65"/>
      <c r="KDX135" s="65"/>
      <c r="KDZ135" s="65"/>
      <c r="KEB135" s="65"/>
      <c r="KED135" s="65"/>
      <c r="KEF135" s="65"/>
      <c r="KEH135" s="65"/>
      <c r="KEJ135" s="65"/>
      <c r="KEL135" s="65"/>
      <c r="KEN135" s="65"/>
      <c r="KEP135" s="65"/>
      <c r="KER135" s="65"/>
      <c r="KET135" s="65"/>
      <c r="KEV135" s="65"/>
      <c r="KEX135" s="65"/>
      <c r="KEZ135" s="65"/>
      <c r="KFB135" s="65"/>
      <c r="KFD135" s="65"/>
      <c r="KFF135" s="65"/>
      <c r="KFH135" s="65"/>
      <c r="KFJ135" s="65"/>
      <c r="KFL135" s="65"/>
      <c r="KFN135" s="65"/>
      <c r="KFP135" s="65"/>
      <c r="KFR135" s="65"/>
      <c r="KFT135" s="65"/>
      <c r="KFV135" s="65"/>
      <c r="KFX135" s="65"/>
      <c r="KFZ135" s="65"/>
      <c r="KGB135" s="65"/>
      <c r="KGD135" s="65"/>
      <c r="KGF135" s="65"/>
      <c r="KGH135" s="65"/>
      <c r="KGJ135" s="65"/>
      <c r="KGL135" s="65"/>
      <c r="KGN135" s="65"/>
      <c r="KGP135" s="65"/>
      <c r="KGR135" s="65"/>
      <c r="KGT135" s="65"/>
      <c r="KGV135" s="65"/>
      <c r="KGX135" s="65"/>
      <c r="KGZ135" s="65"/>
      <c r="KHB135" s="65"/>
      <c r="KHD135" s="65"/>
      <c r="KHF135" s="65"/>
      <c r="KHH135" s="65"/>
      <c r="KHJ135" s="65"/>
      <c r="KHL135" s="65"/>
      <c r="KHN135" s="65"/>
      <c r="KHP135" s="65"/>
      <c r="KHR135" s="65"/>
      <c r="KHT135" s="65"/>
      <c r="KHV135" s="65"/>
      <c r="KHX135" s="65"/>
      <c r="KHZ135" s="65"/>
      <c r="KIB135" s="65"/>
      <c r="KID135" s="65"/>
      <c r="KIF135" s="65"/>
      <c r="KIH135" s="65"/>
      <c r="KIJ135" s="65"/>
      <c r="KIL135" s="65"/>
      <c r="KIN135" s="65"/>
      <c r="KIP135" s="65"/>
      <c r="KIR135" s="65"/>
      <c r="KIT135" s="65"/>
      <c r="KIV135" s="65"/>
      <c r="KIX135" s="65"/>
      <c r="KIZ135" s="65"/>
      <c r="KJB135" s="65"/>
      <c r="KJD135" s="65"/>
      <c r="KJF135" s="65"/>
      <c r="KJH135" s="65"/>
      <c r="KJJ135" s="65"/>
      <c r="KJL135" s="65"/>
      <c r="KJN135" s="65"/>
      <c r="KJP135" s="65"/>
      <c r="KJR135" s="65"/>
      <c r="KJT135" s="65"/>
      <c r="KJV135" s="65"/>
      <c r="KJX135" s="65"/>
      <c r="KJZ135" s="65"/>
      <c r="KKB135" s="65"/>
      <c r="KKD135" s="65"/>
      <c r="KKF135" s="65"/>
      <c r="KKH135" s="65"/>
      <c r="KKJ135" s="65"/>
      <c r="KKL135" s="65"/>
      <c r="KKN135" s="65"/>
      <c r="KKP135" s="65"/>
      <c r="KKR135" s="65"/>
      <c r="KKT135" s="65"/>
      <c r="KKV135" s="65"/>
      <c r="KKX135" s="65"/>
      <c r="KKZ135" s="65"/>
      <c r="KLB135" s="65"/>
      <c r="KLD135" s="65"/>
      <c r="KLF135" s="65"/>
      <c r="KLH135" s="65"/>
      <c r="KLJ135" s="65"/>
      <c r="KLL135" s="65"/>
      <c r="KLN135" s="65"/>
      <c r="KLP135" s="65"/>
      <c r="KLR135" s="65"/>
      <c r="KLT135" s="65"/>
      <c r="KLV135" s="65"/>
      <c r="KLX135" s="65"/>
      <c r="KLZ135" s="65"/>
      <c r="KMB135" s="65"/>
      <c r="KMD135" s="65"/>
      <c r="KMF135" s="65"/>
      <c r="KMH135" s="65"/>
      <c r="KMJ135" s="65"/>
      <c r="KML135" s="65"/>
      <c r="KMN135" s="65"/>
      <c r="KMP135" s="65"/>
      <c r="KMR135" s="65"/>
      <c r="KMT135" s="65"/>
      <c r="KMV135" s="65"/>
      <c r="KMX135" s="65"/>
      <c r="KMZ135" s="65"/>
      <c r="KNB135" s="65"/>
      <c r="KND135" s="65"/>
      <c r="KNF135" s="65"/>
      <c r="KNH135" s="65"/>
      <c r="KNJ135" s="65"/>
      <c r="KNL135" s="65"/>
      <c r="KNN135" s="65"/>
      <c r="KNP135" s="65"/>
      <c r="KNR135" s="65"/>
      <c r="KNT135" s="65"/>
      <c r="KNV135" s="65"/>
      <c r="KNX135" s="65"/>
      <c r="KNZ135" s="65"/>
      <c r="KOB135" s="65"/>
      <c r="KOD135" s="65"/>
      <c r="KOF135" s="65"/>
      <c r="KOH135" s="65"/>
      <c r="KOJ135" s="65"/>
      <c r="KOL135" s="65"/>
      <c r="KON135" s="65"/>
      <c r="KOP135" s="65"/>
      <c r="KOR135" s="65"/>
      <c r="KOT135" s="65"/>
      <c r="KOV135" s="65"/>
      <c r="KOX135" s="65"/>
      <c r="KOZ135" s="65"/>
      <c r="KPB135" s="65"/>
      <c r="KPD135" s="65"/>
      <c r="KPF135" s="65"/>
      <c r="KPH135" s="65"/>
      <c r="KPJ135" s="65"/>
      <c r="KPL135" s="65"/>
      <c r="KPN135" s="65"/>
      <c r="KPP135" s="65"/>
      <c r="KPR135" s="65"/>
      <c r="KPT135" s="65"/>
      <c r="KPV135" s="65"/>
      <c r="KPX135" s="65"/>
      <c r="KPZ135" s="65"/>
      <c r="KQB135" s="65"/>
      <c r="KQD135" s="65"/>
      <c r="KQF135" s="65"/>
      <c r="KQH135" s="65"/>
      <c r="KQJ135" s="65"/>
      <c r="KQL135" s="65"/>
      <c r="KQN135" s="65"/>
      <c r="KQP135" s="65"/>
      <c r="KQR135" s="65"/>
      <c r="KQT135" s="65"/>
      <c r="KQV135" s="65"/>
      <c r="KQX135" s="65"/>
      <c r="KQZ135" s="65"/>
      <c r="KRB135" s="65"/>
      <c r="KRD135" s="65"/>
      <c r="KRF135" s="65"/>
      <c r="KRH135" s="65"/>
      <c r="KRJ135" s="65"/>
      <c r="KRL135" s="65"/>
      <c r="KRN135" s="65"/>
      <c r="KRP135" s="65"/>
      <c r="KRR135" s="65"/>
      <c r="KRT135" s="65"/>
      <c r="KRV135" s="65"/>
      <c r="KRX135" s="65"/>
      <c r="KRZ135" s="65"/>
      <c r="KSB135" s="65"/>
      <c r="KSD135" s="65"/>
      <c r="KSF135" s="65"/>
      <c r="KSH135" s="65"/>
      <c r="KSJ135" s="65"/>
      <c r="KSL135" s="65"/>
      <c r="KSN135" s="65"/>
      <c r="KSP135" s="65"/>
      <c r="KSR135" s="65"/>
      <c r="KST135" s="65"/>
      <c r="KSV135" s="65"/>
      <c r="KSX135" s="65"/>
      <c r="KSZ135" s="65"/>
      <c r="KTB135" s="65"/>
      <c r="KTD135" s="65"/>
      <c r="KTF135" s="65"/>
      <c r="KTH135" s="65"/>
      <c r="KTJ135" s="65"/>
      <c r="KTL135" s="65"/>
      <c r="KTN135" s="65"/>
      <c r="KTP135" s="65"/>
      <c r="KTR135" s="65"/>
      <c r="KTT135" s="65"/>
      <c r="KTV135" s="65"/>
      <c r="KTX135" s="65"/>
      <c r="KTZ135" s="65"/>
      <c r="KUB135" s="65"/>
      <c r="KUD135" s="65"/>
      <c r="KUF135" s="65"/>
      <c r="KUH135" s="65"/>
      <c r="KUJ135" s="65"/>
      <c r="KUL135" s="65"/>
      <c r="KUN135" s="65"/>
      <c r="KUP135" s="65"/>
      <c r="KUR135" s="65"/>
      <c r="KUT135" s="65"/>
      <c r="KUV135" s="65"/>
      <c r="KUX135" s="65"/>
      <c r="KUZ135" s="65"/>
      <c r="KVB135" s="65"/>
      <c r="KVD135" s="65"/>
      <c r="KVF135" s="65"/>
      <c r="KVH135" s="65"/>
      <c r="KVJ135" s="65"/>
      <c r="KVL135" s="65"/>
      <c r="KVN135" s="65"/>
      <c r="KVP135" s="65"/>
      <c r="KVR135" s="65"/>
      <c r="KVT135" s="65"/>
      <c r="KVV135" s="65"/>
      <c r="KVX135" s="65"/>
      <c r="KVZ135" s="65"/>
      <c r="KWB135" s="65"/>
      <c r="KWD135" s="65"/>
      <c r="KWF135" s="65"/>
      <c r="KWH135" s="65"/>
      <c r="KWJ135" s="65"/>
      <c r="KWL135" s="65"/>
      <c r="KWN135" s="65"/>
      <c r="KWP135" s="65"/>
      <c r="KWR135" s="65"/>
      <c r="KWT135" s="65"/>
      <c r="KWV135" s="65"/>
      <c r="KWX135" s="65"/>
      <c r="KWZ135" s="65"/>
      <c r="KXB135" s="65"/>
      <c r="KXD135" s="65"/>
      <c r="KXF135" s="65"/>
      <c r="KXH135" s="65"/>
      <c r="KXJ135" s="65"/>
      <c r="KXL135" s="65"/>
      <c r="KXN135" s="65"/>
      <c r="KXP135" s="65"/>
      <c r="KXR135" s="65"/>
      <c r="KXT135" s="65"/>
      <c r="KXV135" s="65"/>
      <c r="KXX135" s="65"/>
      <c r="KXZ135" s="65"/>
      <c r="KYB135" s="65"/>
      <c r="KYD135" s="65"/>
      <c r="KYF135" s="65"/>
      <c r="KYH135" s="65"/>
      <c r="KYJ135" s="65"/>
      <c r="KYL135" s="65"/>
      <c r="KYN135" s="65"/>
      <c r="KYP135" s="65"/>
      <c r="KYR135" s="65"/>
      <c r="KYT135" s="65"/>
      <c r="KYV135" s="65"/>
      <c r="KYX135" s="65"/>
      <c r="KYZ135" s="65"/>
      <c r="KZB135" s="65"/>
      <c r="KZD135" s="65"/>
      <c r="KZF135" s="65"/>
      <c r="KZH135" s="65"/>
      <c r="KZJ135" s="65"/>
      <c r="KZL135" s="65"/>
      <c r="KZN135" s="65"/>
      <c r="KZP135" s="65"/>
      <c r="KZR135" s="65"/>
      <c r="KZT135" s="65"/>
      <c r="KZV135" s="65"/>
      <c r="KZX135" s="65"/>
      <c r="KZZ135" s="65"/>
      <c r="LAB135" s="65"/>
      <c r="LAD135" s="65"/>
      <c r="LAF135" s="65"/>
      <c r="LAH135" s="65"/>
      <c r="LAJ135" s="65"/>
      <c r="LAL135" s="65"/>
      <c r="LAN135" s="65"/>
      <c r="LAP135" s="65"/>
      <c r="LAR135" s="65"/>
      <c r="LAT135" s="65"/>
      <c r="LAV135" s="65"/>
      <c r="LAX135" s="65"/>
      <c r="LAZ135" s="65"/>
      <c r="LBB135" s="65"/>
      <c r="LBD135" s="65"/>
      <c r="LBF135" s="65"/>
      <c r="LBH135" s="65"/>
      <c r="LBJ135" s="65"/>
      <c r="LBL135" s="65"/>
      <c r="LBN135" s="65"/>
      <c r="LBP135" s="65"/>
      <c r="LBR135" s="65"/>
      <c r="LBT135" s="65"/>
      <c r="LBV135" s="65"/>
      <c r="LBX135" s="65"/>
      <c r="LBZ135" s="65"/>
      <c r="LCB135" s="65"/>
      <c r="LCD135" s="65"/>
      <c r="LCF135" s="65"/>
      <c r="LCH135" s="65"/>
      <c r="LCJ135" s="65"/>
      <c r="LCL135" s="65"/>
      <c r="LCN135" s="65"/>
      <c r="LCP135" s="65"/>
      <c r="LCR135" s="65"/>
      <c r="LCT135" s="65"/>
      <c r="LCV135" s="65"/>
      <c r="LCX135" s="65"/>
      <c r="LCZ135" s="65"/>
      <c r="LDB135" s="65"/>
      <c r="LDD135" s="65"/>
      <c r="LDF135" s="65"/>
      <c r="LDH135" s="65"/>
      <c r="LDJ135" s="65"/>
      <c r="LDL135" s="65"/>
      <c r="LDN135" s="65"/>
      <c r="LDP135" s="65"/>
      <c r="LDR135" s="65"/>
      <c r="LDT135" s="65"/>
      <c r="LDV135" s="65"/>
      <c r="LDX135" s="65"/>
      <c r="LDZ135" s="65"/>
      <c r="LEB135" s="65"/>
      <c r="LED135" s="65"/>
      <c r="LEF135" s="65"/>
      <c r="LEH135" s="65"/>
      <c r="LEJ135" s="65"/>
      <c r="LEL135" s="65"/>
      <c r="LEN135" s="65"/>
      <c r="LEP135" s="65"/>
      <c r="LER135" s="65"/>
      <c r="LET135" s="65"/>
      <c r="LEV135" s="65"/>
      <c r="LEX135" s="65"/>
      <c r="LEZ135" s="65"/>
      <c r="LFB135" s="65"/>
      <c r="LFD135" s="65"/>
      <c r="LFF135" s="65"/>
      <c r="LFH135" s="65"/>
      <c r="LFJ135" s="65"/>
      <c r="LFL135" s="65"/>
      <c r="LFN135" s="65"/>
      <c r="LFP135" s="65"/>
      <c r="LFR135" s="65"/>
      <c r="LFT135" s="65"/>
      <c r="LFV135" s="65"/>
      <c r="LFX135" s="65"/>
      <c r="LFZ135" s="65"/>
      <c r="LGB135" s="65"/>
      <c r="LGD135" s="65"/>
      <c r="LGF135" s="65"/>
      <c r="LGH135" s="65"/>
      <c r="LGJ135" s="65"/>
      <c r="LGL135" s="65"/>
      <c r="LGN135" s="65"/>
      <c r="LGP135" s="65"/>
      <c r="LGR135" s="65"/>
      <c r="LGT135" s="65"/>
      <c r="LGV135" s="65"/>
      <c r="LGX135" s="65"/>
      <c r="LGZ135" s="65"/>
      <c r="LHB135" s="65"/>
      <c r="LHD135" s="65"/>
      <c r="LHF135" s="65"/>
      <c r="LHH135" s="65"/>
      <c r="LHJ135" s="65"/>
      <c r="LHL135" s="65"/>
      <c r="LHN135" s="65"/>
      <c r="LHP135" s="65"/>
      <c r="LHR135" s="65"/>
      <c r="LHT135" s="65"/>
      <c r="LHV135" s="65"/>
      <c r="LHX135" s="65"/>
      <c r="LHZ135" s="65"/>
      <c r="LIB135" s="65"/>
      <c r="LID135" s="65"/>
      <c r="LIF135" s="65"/>
      <c r="LIH135" s="65"/>
      <c r="LIJ135" s="65"/>
      <c r="LIL135" s="65"/>
      <c r="LIN135" s="65"/>
      <c r="LIP135" s="65"/>
      <c r="LIR135" s="65"/>
      <c r="LIT135" s="65"/>
      <c r="LIV135" s="65"/>
      <c r="LIX135" s="65"/>
      <c r="LIZ135" s="65"/>
      <c r="LJB135" s="65"/>
      <c r="LJD135" s="65"/>
      <c r="LJF135" s="65"/>
      <c r="LJH135" s="65"/>
      <c r="LJJ135" s="65"/>
      <c r="LJL135" s="65"/>
      <c r="LJN135" s="65"/>
      <c r="LJP135" s="65"/>
      <c r="LJR135" s="65"/>
      <c r="LJT135" s="65"/>
      <c r="LJV135" s="65"/>
      <c r="LJX135" s="65"/>
      <c r="LJZ135" s="65"/>
      <c r="LKB135" s="65"/>
      <c r="LKD135" s="65"/>
      <c r="LKF135" s="65"/>
      <c r="LKH135" s="65"/>
      <c r="LKJ135" s="65"/>
      <c r="LKL135" s="65"/>
      <c r="LKN135" s="65"/>
      <c r="LKP135" s="65"/>
      <c r="LKR135" s="65"/>
      <c r="LKT135" s="65"/>
      <c r="LKV135" s="65"/>
      <c r="LKX135" s="65"/>
      <c r="LKZ135" s="65"/>
      <c r="LLB135" s="65"/>
      <c r="LLD135" s="65"/>
      <c r="LLF135" s="65"/>
      <c r="LLH135" s="65"/>
      <c r="LLJ135" s="65"/>
      <c r="LLL135" s="65"/>
      <c r="LLN135" s="65"/>
      <c r="LLP135" s="65"/>
      <c r="LLR135" s="65"/>
      <c r="LLT135" s="65"/>
      <c r="LLV135" s="65"/>
      <c r="LLX135" s="65"/>
      <c r="LLZ135" s="65"/>
      <c r="LMB135" s="65"/>
      <c r="LMD135" s="65"/>
      <c r="LMF135" s="65"/>
      <c r="LMH135" s="65"/>
      <c r="LMJ135" s="65"/>
      <c r="LML135" s="65"/>
      <c r="LMN135" s="65"/>
      <c r="LMP135" s="65"/>
      <c r="LMR135" s="65"/>
      <c r="LMT135" s="65"/>
      <c r="LMV135" s="65"/>
      <c r="LMX135" s="65"/>
      <c r="LMZ135" s="65"/>
      <c r="LNB135" s="65"/>
      <c r="LND135" s="65"/>
      <c r="LNF135" s="65"/>
      <c r="LNH135" s="65"/>
      <c r="LNJ135" s="65"/>
      <c r="LNL135" s="65"/>
      <c r="LNN135" s="65"/>
      <c r="LNP135" s="65"/>
      <c r="LNR135" s="65"/>
      <c r="LNT135" s="65"/>
      <c r="LNV135" s="65"/>
      <c r="LNX135" s="65"/>
      <c r="LNZ135" s="65"/>
      <c r="LOB135" s="65"/>
      <c r="LOD135" s="65"/>
      <c r="LOF135" s="65"/>
      <c r="LOH135" s="65"/>
      <c r="LOJ135" s="65"/>
      <c r="LOL135" s="65"/>
      <c r="LON135" s="65"/>
      <c r="LOP135" s="65"/>
      <c r="LOR135" s="65"/>
      <c r="LOT135" s="65"/>
      <c r="LOV135" s="65"/>
      <c r="LOX135" s="65"/>
      <c r="LOZ135" s="65"/>
      <c r="LPB135" s="65"/>
      <c r="LPD135" s="65"/>
      <c r="LPF135" s="65"/>
      <c r="LPH135" s="65"/>
      <c r="LPJ135" s="65"/>
      <c r="LPL135" s="65"/>
      <c r="LPN135" s="65"/>
      <c r="LPP135" s="65"/>
      <c r="LPR135" s="65"/>
      <c r="LPT135" s="65"/>
      <c r="LPV135" s="65"/>
      <c r="LPX135" s="65"/>
      <c r="LPZ135" s="65"/>
      <c r="LQB135" s="65"/>
      <c r="LQD135" s="65"/>
      <c r="LQF135" s="65"/>
      <c r="LQH135" s="65"/>
      <c r="LQJ135" s="65"/>
      <c r="LQL135" s="65"/>
      <c r="LQN135" s="65"/>
      <c r="LQP135" s="65"/>
      <c r="LQR135" s="65"/>
      <c r="LQT135" s="65"/>
      <c r="LQV135" s="65"/>
      <c r="LQX135" s="65"/>
      <c r="LQZ135" s="65"/>
      <c r="LRB135" s="65"/>
      <c r="LRD135" s="65"/>
      <c r="LRF135" s="65"/>
      <c r="LRH135" s="65"/>
      <c r="LRJ135" s="65"/>
      <c r="LRL135" s="65"/>
      <c r="LRN135" s="65"/>
      <c r="LRP135" s="65"/>
      <c r="LRR135" s="65"/>
      <c r="LRT135" s="65"/>
      <c r="LRV135" s="65"/>
      <c r="LRX135" s="65"/>
      <c r="LRZ135" s="65"/>
      <c r="LSB135" s="65"/>
      <c r="LSD135" s="65"/>
      <c r="LSF135" s="65"/>
      <c r="LSH135" s="65"/>
      <c r="LSJ135" s="65"/>
      <c r="LSL135" s="65"/>
      <c r="LSN135" s="65"/>
      <c r="LSP135" s="65"/>
      <c r="LSR135" s="65"/>
      <c r="LST135" s="65"/>
      <c r="LSV135" s="65"/>
      <c r="LSX135" s="65"/>
      <c r="LSZ135" s="65"/>
      <c r="LTB135" s="65"/>
      <c r="LTD135" s="65"/>
      <c r="LTF135" s="65"/>
      <c r="LTH135" s="65"/>
      <c r="LTJ135" s="65"/>
      <c r="LTL135" s="65"/>
      <c r="LTN135" s="65"/>
      <c r="LTP135" s="65"/>
      <c r="LTR135" s="65"/>
      <c r="LTT135" s="65"/>
      <c r="LTV135" s="65"/>
      <c r="LTX135" s="65"/>
      <c r="LTZ135" s="65"/>
      <c r="LUB135" s="65"/>
      <c r="LUD135" s="65"/>
      <c r="LUF135" s="65"/>
      <c r="LUH135" s="65"/>
      <c r="LUJ135" s="65"/>
      <c r="LUL135" s="65"/>
      <c r="LUN135" s="65"/>
      <c r="LUP135" s="65"/>
      <c r="LUR135" s="65"/>
      <c r="LUT135" s="65"/>
      <c r="LUV135" s="65"/>
      <c r="LUX135" s="65"/>
      <c r="LUZ135" s="65"/>
      <c r="LVB135" s="65"/>
      <c r="LVD135" s="65"/>
      <c r="LVF135" s="65"/>
      <c r="LVH135" s="65"/>
      <c r="LVJ135" s="65"/>
      <c r="LVL135" s="65"/>
      <c r="LVN135" s="65"/>
      <c r="LVP135" s="65"/>
      <c r="LVR135" s="65"/>
      <c r="LVT135" s="65"/>
      <c r="LVV135" s="65"/>
      <c r="LVX135" s="65"/>
      <c r="LVZ135" s="65"/>
      <c r="LWB135" s="65"/>
      <c r="LWD135" s="65"/>
      <c r="LWF135" s="65"/>
      <c r="LWH135" s="65"/>
      <c r="LWJ135" s="65"/>
      <c r="LWL135" s="65"/>
      <c r="LWN135" s="65"/>
      <c r="LWP135" s="65"/>
      <c r="LWR135" s="65"/>
      <c r="LWT135" s="65"/>
      <c r="LWV135" s="65"/>
      <c r="LWX135" s="65"/>
      <c r="LWZ135" s="65"/>
      <c r="LXB135" s="65"/>
      <c r="LXD135" s="65"/>
      <c r="LXF135" s="65"/>
      <c r="LXH135" s="65"/>
      <c r="LXJ135" s="65"/>
      <c r="LXL135" s="65"/>
      <c r="LXN135" s="65"/>
      <c r="LXP135" s="65"/>
      <c r="LXR135" s="65"/>
      <c r="LXT135" s="65"/>
      <c r="LXV135" s="65"/>
      <c r="LXX135" s="65"/>
      <c r="LXZ135" s="65"/>
      <c r="LYB135" s="65"/>
      <c r="LYD135" s="65"/>
      <c r="LYF135" s="65"/>
      <c r="LYH135" s="65"/>
      <c r="LYJ135" s="65"/>
      <c r="LYL135" s="65"/>
      <c r="LYN135" s="65"/>
      <c r="LYP135" s="65"/>
      <c r="LYR135" s="65"/>
      <c r="LYT135" s="65"/>
      <c r="LYV135" s="65"/>
      <c r="LYX135" s="65"/>
      <c r="LYZ135" s="65"/>
      <c r="LZB135" s="65"/>
      <c r="LZD135" s="65"/>
      <c r="LZF135" s="65"/>
      <c r="LZH135" s="65"/>
      <c r="LZJ135" s="65"/>
      <c r="LZL135" s="65"/>
      <c r="LZN135" s="65"/>
      <c r="LZP135" s="65"/>
      <c r="LZR135" s="65"/>
      <c r="LZT135" s="65"/>
      <c r="LZV135" s="65"/>
      <c r="LZX135" s="65"/>
      <c r="LZZ135" s="65"/>
      <c r="MAB135" s="65"/>
      <c r="MAD135" s="65"/>
      <c r="MAF135" s="65"/>
      <c r="MAH135" s="65"/>
      <c r="MAJ135" s="65"/>
      <c r="MAL135" s="65"/>
      <c r="MAN135" s="65"/>
      <c r="MAP135" s="65"/>
      <c r="MAR135" s="65"/>
      <c r="MAT135" s="65"/>
      <c r="MAV135" s="65"/>
      <c r="MAX135" s="65"/>
      <c r="MAZ135" s="65"/>
      <c r="MBB135" s="65"/>
      <c r="MBD135" s="65"/>
      <c r="MBF135" s="65"/>
      <c r="MBH135" s="65"/>
      <c r="MBJ135" s="65"/>
      <c r="MBL135" s="65"/>
      <c r="MBN135" s="65"/>
      <c r="MBP135" s="65"/>
      <c r="MBR135" s="65"/>
      <c r="MBT135" s="65"/>
      <c r="MBV135" s="65"/>
      <c r="MBX135" s="65"/>
      <c r="MBZ135" s="65"/>
      <c r="MCB135" s="65"/>
      <c r="MCD135" s="65"/>
      <c r="MCF135" s="65"/>
      <c r="MCH135" s="65"/>
      <c r="MCJ135" s="65"/>
      <c r="MCL135" s="65"/>
      <c r="MCN135" s="65"/>
      <c r="MCP135" s="65"/>
      <c r="MCR135" s="65"/>
      <c r="MCT135" s="65"/>
      <c r="MCV135" s="65"/>
      <c r="MCX135" s="65"/>
      <c r="MCZ135" s="65"/>
      <c r="MDB135" s="65"/>
      <c r="MDD135" s="65"/>
      <c r="MDF135" s="65"/>
      <c r="MDH135" s="65"/>
      <c r="MDJ135" s="65"/>
      <c r="MDL135" s="65"/>
      <c r="MDN135" s="65"/>
      <c r="MDP135" s="65"/>
      <c r="MDR135" s="65"/>
      <c r="MDT135" s="65"/>
      <c r="MDV135" s="65"/>
      <c r="MDX135" s="65"/>
      <c r="MDZ135" s="65"/>
      <c r="MEB135" s="65"/>
      <c r="MED135" s="65"/>
      <c r="MEF135" s="65"/>
      <c r="MEH135" s="65"/>
      <c r="MEJ135" s="65"/>
      <c r="MEL135" s="65"/>
      <c r="MEN135" s="65"/>
      <c r="MEP135" s="65"/>
      <c r="MER135" s="65"/>
      <c r="MET135" s="65"/>
      <c r="MEV135" s="65"/>
      <c r="MEX135" s="65"/>
      <c r="MEZ135" s="65"/>
      <c r="MFB135" s="65"/>
      <c r="MFD135" s="65"/>
      <c r="MFF135" s="65"/>
      <c r="MFH135" s="65"/>
      <c r="MFJ135" s="65"/>
      <c r="MFL135" s="65"/>
      <c r="MFN135" s="65"/>
      <c r="MFP135" s="65"/>
      <c r="MFR135" s="65"/>
      <c r="MFT135" s="65"/>
      <c r="MFV135" s="65"/>
      <c r="MFX135" s="65"/>
      <c r="MFZ135" s="65"/>
      <c r="MGB135" s="65"/>
      <c r="MGD135" s="65"/>
      <c r="MGF135" s="65"/>
      <c r="MGH135" s="65"/>
      <c r="MGJ135" s="65"/>
      <c r="MGL135" s="65"/>
      <c r="MGN135" s="65"/>
      <c r="MGP135" s="65"/>
      <c r="MGR135" s="65"/>
      <c r="MGT135" s="65"/>
      <c r="MGV135" s="65"/>
      <c r="MGX135" s="65"/>
      <c r="MGZ135" s="65"/>
      <c r="MHB135" s="65"/>
      <c r="MHD135" s="65"/>
      <c r="MHF135" s="65"/>
      <c r="MHH135" s="65"/>
      <c r="MHJ135" s="65"/>
      <c r="MHL135" s="65"/>
      <c r="MHN135" s="65"/>
      <c r="MHP135" s="65"/>
      <c r="MHR135" s="65"/>
      <c r="MHT135" s="65"/>
      <c r="MHV135" s="65"/>
      <c r="MHX135" s="65"/>
      <c r="MHZ135" s="65"/>
      <c r="MIB135" s="65"/>
      <c r="MID135" s="65"/>
      <c r="MIF135" s="65"/>
      <c r="MIH135" s="65"/>
      <c r="MIJ135" s="65"/>
      <c r="MIL135" s="65"/>
      <c r="MIN135" s="65"/>
      <c r="MIP135" s="65"/>
      <c r="MIR135" s="65"/>
      <c r="MIT135" s="65"/>
      <c r="MIV135" s="65"/>
      <c r="MIX135" s="65"/>
      <c r="MIZ135" s="65"/>
      <c r="MJB135" s="65"/>
      <c r="MJD135" s="65"/>
      <c r="MJF135" s="65"/>
      <c r="MJH135" s="65"/>
      <c r="MJJ135" s="65"/>
      <c r="MJL135" s="65"/>
      <c r="MJN135" s="65"/>
      <c r="MJP135" s="65"/>
      <c r="MJR135" s="65"/>
      <c r="MJT135" s="65"/>
      <c r="MJV135" s="65"/>
      <c r="MJX135" s="65"/>
      <c r="MJZ135" s="65"/>
      <c r="MKB135" s="65"/>
      <c r="MKD135" s="65"/>
      <c r="MKF135" s="65"/>
      <c r="MKH135" s="65"/>
      <c r="MKJ135" s="65"/>
      <c r="MKL135" s="65"/>
      <c r="MKN135" s="65"/>
      <c r="MKP135" s="65"/>
      <c r="MKR135" s="65"/>
      <c r="MKT135" s="65"/>
      <c r="MKV135" s="65"/>
      <c r="MKX135" s="65"/>
      <c r="MKZ135" s="65"/>
      <c r="MLB135" s="65"/>
      <c r="MLD135" s="65"/>
      <c r="MLF135" s="65"/>
      <c r="MLH135" s="65"/>
      <c r="MLJ135" s="65"/>
      <c r="MLL135" s="65"/>
      <c r="MLN135" s="65"/>
      <c r="MLP135" s="65"/>
      <c r="MLR135" s="65"/>
      <c r="MLT135" s="65"/>
      <c r="MLV135" s="65"/>
      <c r="MLX135" s="65"/>
      <c r="MLZ135" s="65"/>
      <c r="MMB135" s="65"/>
      <c r="MMD135" s="65"/>
      <c r="MMF135" s="65"/>
      <c r="MMH135" s="65"/>
      <c r="MMJ135" s="65"/>
      <c r="MML135" s="65"/>
      <c r="MMN135" s="65"/>
      <c r="MMP135" s="65"/>
      <c r="MMR135" s="65"/>
      <c r="MMT135" s="65"/>
      <c r="MMV135" s="65"/>
      <c r="MMX135" s="65"/>
      <c r="MMZ135" s="65"/>
      <c r="MNB135" s="65"/>
      <c r="MND135" s="65"/>
      <c r="MNF135" s="65"/>
      <c r="MNH135" s="65"/>
      <c r="MNJ135" s="65"/>
      <c r="MNL135" s="65"/>
      <c r="MNN135" s="65"/>
      <c r="MNP135" s="65"/>
      <c r="MNR135" s="65"/>
      <c r="MNT135" s="65"/>
      <c r="MNV135" s="65"/>
      <c r="MNX135" s="65"/>
      <c r="MNZ135" s="65"/>
      <c r="MOB135" s="65"/>
      <c r="MOD135" s="65"/>
      <c r="MOF135" s="65"/>
      <c r="MOH135" s="65"/>
      <c r="MOJ135" s="65"/>
      <c r="MOL135" s="65"/>
      <c r="MON135" s="65"/>
      <c r="MOP135" s="65"/>
      <c r="MOR135" s="65"/>
      <c r="MOT135" s="65"/>
      <c r="MOV135" s="65"/>
      <c r="MOX135" s="65"/>
      <c r="MOZ135" s="65"/>
      <c r="MPB135" s="65"/>
      <c r="MPD135" s="65"/>
      <c r="MPF135" s="65"/>
      <c r="MPH135" s="65"/>
      <c r="MPJ135" s="65"/>
      <c r="MPL135" s="65"/>
      <c r="MPN135" s="65"/>
      <c r="MPP135" s="65"/>
      <c r="MPR135" s="65"/>
      <c r="MPT135" s="65"/>
      <c r="MPV135" s="65"/>
      <c r="MPX135" s="65"/>
      <c r="MPZ135" s="65"/>
      <c r="MQB135" s="65"/>
      <c r="MQD135" s="65"/>
      <c r="MQF135" s="65"/>
      <c r="MQH135" s="65"/>
      <c r="MQJ135" s="65"/>
      <c r="MQL135" s="65"/>
      <c r="MQN135" s="65"/>
      <c r="MQP135" s="65"/>
      <c r="MQR135" s="65"/>
      <c r="MQT135" s="65"/>
      <c r="MQV135" s="65"/>
      <c r="MQX135" s="65"/>
      <c r="MQZ135" s="65"/>
      <c r="MRB135" s="65"/>
      <c r="MRD135" s="65"/>
      <c r="MRF135" s="65"/>
      <c r="MRH135" s="65"/>
      <c r="MRJ135" s="65"/>
      <c r="MRL135" s="65"/>
      <c r="MRN135" s="65"/>
      <c r="MRP135" s="65"/>
      <c r="MRR135" s="65"/>
      <c r="MRT135" s="65"/>
      <c r="MRV135" s="65"/>
      <c r="MRX135" s="65"/>
      <c r="MRZ135" s="65"/>
      <c r="MSB135" s="65"/>
      <c r="MSD135" s="65"/>
      <c r="MSF135" s="65"/>
      <c r="MSH135" s="65"/>
      <c r="MSJ135" s="65"/>
      <c r="MSL135" s="65"/>
      <c r="MSN135" s="65"/>
      <c r="MSP135" s="65"/>
      <c r="MSR135" s="65"/>
      <c r="MST135" s="65"/>
      <c r="MSV135" s="65"/>
      <c r="MSX135" s="65"/>
      <c r="MSZ135" s="65"/>
      <c r="MTB135" s="65"/>
      <c r="MTD135" s="65"/>
      <c r="MTF135" s="65"/>
      <c r="MTH135" s="65"/>
      <c r="MTJ135" s="65"/>
      <c r="MTL135" s="65"/>
      <c r="MTN135" s="65"/>
      <c r="MTP135" s="65"/>
      <c r="MTR135" s="65"/>
      <c r="MTT135" s="65"/>
      <c r="MTV135" s="65"/>
      <c r="MTX135" s="65"/>
      <c r="MTZ135" s="65"/>
      <c r="MUB135" s="65"/>
      <c r="MUD135" s="65"/>
      <c r="MUF135" s="65"/>
      <c r="MUH135" s="65"/>
      <c r="MUJ135" s="65"/>
      <c r="MUL135" s="65"/>
      <c r="MUN135" s="65"/>
      <c r="MUP135" s="65"/>
      <c r="MUR135" s="65"/>
      <c r="MUT135" s="65"/>
      <c r="MUV135" s="65"/>
      <c r="MUX135" s="65"/>
      <c r="MUZ135" s="65"/>
      <c r="MVB135" s="65"/>
      <c r="MVD135" s="65"/>
      <c r="MVF135" s="65"/>
      <c r="MVH135" s="65"/>
      <c r="MVJ135" s="65"/>
      <c r="MVL135" s="65"/>
      <c r="MVN135" s="65"/>
      <c r="MVP135" s="65"/>
      <c r="MVR135" s="65"/>
      <c r="MVT135" s="65"/>
      <c r="MVV135" s="65"/>
      <c r="MVX135" s="65"/>
      <c r="MVZ135" s="65"/>
      <c r="MWB135" s="65"/>
      <c r="MWD135" s="65"/>
      <c r="MWF135" s="65"/>
      <c r="MWH135" s="65"/>
      <c r="MWJ135" s="65"/>
      <c r="MWL135" s="65"/>
      <c r="MWN135" s="65"/>
      <c r="MWP135" s="65"/>
      <c r="MWR135" s="65"/>
      <c r="MWT135" s="65"/>
      <c r="MWV135" s="65"/>
      <c r="MWX135" s="65"/>
      <c r="MWZ135" s="65"/>
      <c r="MXB135" s="65"/>
      <c r="MXD135" s="65"/>
      <c r="MXF135" s="65"/>
      <c r="MXH135" s="65"/>
      <c r="MXJ135" s="65"/>
      <c r="MXL135" s="65"/>
      <c r="MXN135" s="65"/>
      <c r="MXP135" s="65"/>
      <c r="MXR135" s="65"/>
      <c r="MXT135" s="65"/>
      <c r="MXV135" s="65"/>
      <c r="MXX135" s="65"/>
      <c r="MXZ135" s="65"/>
      <c r="MYB135" s="65"/>
      <c r="MYD135" s="65"/>
      <c r="MYF135" s="65"/>
      <c r="MYH135" s="65"/>
      <c r="MYJ135" s="65"/>
      <c r="MYL135" s="65"/>
      <c r="MYN135" s="65"/>
      <c r="MYP135" s="65"/>
      <c r="MYR135" s="65"/>
      <c r="MYT135" s="65"/>
      <c r="MYV135" s="65"/>
      <c r="MYX135" s="65"/>
      <c r="MYZ135" s="65"/>
      <c r="MZB135" s="65"/>
      <c r="MZD135" s="65"/>
      <c r="MZF135" s="65"/>
      <c r="MZH135" s="65"/>
      <c r="MZJ135" s="65"/>
      <c r="MZL135" s="65"/>
      <c r="MZN135" s="65"/>
      <c r="MZP135" s="65"/>
      <c r="MZR135" s="65"/>
      <c r="MZT135" s="65"/>
      <c r="MZV135" s="65"/>
      <c r="MZX135" s="65"/>
      <c r="MZZ135" s="65"/>
      <c r="NAB135" s="65"/>
      <c r="NAD135" s="65"/>
      <c r="NAF135" s="65"/>
      <c r="NAH135" s="65"/>
      <c r="NAJ135" s="65"/>
      <c r="NAL135" s="65"/>
      <c r="NAN135" s="65"/>
      <c r="NAP135" s="65"/>
      <c r="NAR135" s="65"/>
      <c r="NAT135" s="65"/>
      <c r="NAV135" s="65"/>
      <c r="NAX135" s="65"/>
      <c r="NAZ135" s="65"/>
      <c r="NBB135" s="65"/>
      <c r="NBD135" s="65"/>
      <c r="NBF135" s="65"/>
      <c r="NBH135" s="65"/>
      <c r="NBJ135" s="65"/>
      <c r="NBL135" s="65"/>
      <c r="NBN135" s="65"/>
      <c r="NBP135" s="65"/>
      <c r="NBR135" s="65"/>
      <c r="NBT135" s="65"/>
      <c r="NBV135" s="65"/>
      <c r="NBX135" s="65"/>
      <c r="NBZ135" s="65"/>
      <c r="NCB135" s="65"/>
      <c r="NCD135" s="65"/>
      <c r="NCF135" s="65"/>
      <c r="NCH135" s="65"/>
      <c r="NCJ135" s="65"/>
      <c r="NCL135" s="65"/>
      <c r="NCN135" s="65"/>
      <c r="NCP135" s="65"/>
      <c r="NCR135" s="65"/>
      <c r="NCT135" s="65"/>
      <c r="NCV135" s="65"/>
      <c r="NCX135" s="65"/>
      <c r="NCZ135" s="65"/>
      <c r="NDB135" s="65"/>
      <c r="NDD135" s="65"/>
      <c r="NDF135" s="65"/>
      <c r="NDH135" s="65"/>
      <c r="NDJ135" s="65"/>
      <c r="NDL135" s="65"/>
      <c r="NDN135" s="65"/>
      <c r="NDP135" s="65"/>
      <c r="NDR135" s="65"/>
      <c r="NDT135" s="65"/>
      <c r="NDV135" s="65"/>
      <c r="NDX135" s="65"/>
      <c r="NDZ135" s="65"/>
      <c r="NEB135" s="65"/>
      <c r="NED135" s="65"/>
      <c r="NEF135" s="65"/>
      <c r="NEH135" s="65"/>
      <c r="NEJ135" s="65"/>
      <c r="NEL135" s="65"/>
      <c r="NEN135" s="65"/>
      <c r="NEP135" s="65"/>
      <c r="NER135" s="65"/>
      <c r="NET135" s="65"/>
      <c r="NEV135" s="65"/>
      <c r="NEX135" s="65"/>
      <c r="NEZ135" s="65"/>
      <c r="NFB135" s="65"/>
      <c r="NFD135" s="65"/>
      <c r="NFF135" s="65"/>
      <c r="NFH135" s="65"/>
      <c r="NFJ135" s="65"/>
      <c r="NFL135" s="65"/>
      <c r="NFN135" s="65"/>
      <c r="NFP135" s="65"/>
      <c r="NFR135" s="65"/>
      <c r="NFT135" s="65"/>
      <c r="NFV135" s="65"/>
      <c r="NFX135" s="65"/>
      <c r="NFZ135" s="65"/>
      <c r="NGB135" s="65"/>
      <c r="NGD135" s="65"/>
      <c r="NGF135" s="65"/>
      <c r="NGH135" s="65"/>
      <c r="NGJ135" s="65"/>
      <c r="NGL135" s="65"/>
      <c r="NGN135" s="65"/>
      <c r="NGP135" s="65"/>
      <c r="NGR135" s="65"/>
      <c r="NGT135" s="65"/>
      <c r="NGV135" s="65"/>
      <c r="NGX135" s="65"/>
      <c r="NGZ135" s="65"/>
      <c r="NHB135" s="65"/>
      <c r="NHD135" s="65"/>
      <c r="NHF135" s="65"/>
      <c r="NHH135" s="65"/>
      <c r="NHJ135" s="65"/>
      <c r="NHL135" s="65"/>
      <c r="NHN135" s="65"/>
      <c r="NHP135" s="65"/>
      <c r="NHR135" s="65"/>
      <c r="NHT135" s="65"/>
      <c r="NHV135" s="65"/>
      <c r="NHX135" s="65"/>
      <c r="NHZ135" s="65"/>
      <c r="NIB135" s="65"/>
      <c r="NID135" s="65"/>
      <c r="NIF135" s="65"/>
      <c r="NIH135" s="65"/>
      <c r="NIJ135" s="65"/>
      <c r="NIL135" s="65"/>
      <c r="NIN135" s="65"/>
      <c r="NIP135" s="65"/>
      <c r="NIR135" s="65"/>
      <c r="NIT135" s="65"/>
      <c r="NIV135" s="65"/>
      <c r="NIX135" s="65"/>
      <c r="NIZ135" s="65"/>
      <c r="NJB135" s="65"/>
      <c r="NJD135" s="65"/>
      <c r="NJF135" s="65"/>
      <c r="NJH135" s="65"/>
      <c r="NJJ135" s="65"/>
      <c r="NJL135" s="65"/>
      <c r="NJN135" s="65"/>
      <c r="NJP135" s="65"/>
      <c r="NJR135" s="65"/>
      <c r="NJT135" s="65"/>
      <c r="NJV135" s="65"/>
      <c r="NJX135" s="65"/>
      <c r="NJZ135" s="65"/>
      <c r="NKB135" s="65"/>
      <c r="NKD135" s="65"/>
      <c r="NKF135" s="65"/>
      <c r="NKH135" s="65"/>
      <c r="NKJ135" s="65"/>
      <c r="NKL135" s="65"/>
      <c r="NKN135" s="65"/>
      <c r="NKP135" s="65"/>
      <c r="NKR135" s="65"/>
      <c r="NKT135" s="65"/>
      <c r="NKV135" s="65"/>
      <c r="NKX135" s="65"/>
      <c r="NKZ135" s="65"/>
      <c r="NLB135" s="65"/>
      <c r="NLD135" s="65"/>
      <c r="NLF135" s="65"/>
      <c r="NLH135" s="65"/>
      <c r="NLJ135" s="65"/>
      <c r="NLL135" s="65"/>
      <c r="NLN135" s="65"/>
      <c r="NLP135" s="65"/>
      <c r="NLR135" s="65"/>
      <c r="NLT135" s="65"/>
      <c r="NLV135" s="65"/>
      <c r="NLX135" s="65"/>
      <c r="NLZ135" s="65"/>
      <c r="NMB135" s="65"/>
      <c r="NMD135" s="65"/>
      <c r="NMF135" s="65"/>
      <c r="NMH135" s="65"/>
      <c r="NMJ135" s="65"/>
      <c r="NML135" s="65"/>
      <c r="NMN135" s="65"/>
      <c r="NMP135" s="65"/>
      <c r="NMR135" s="65"/>
      <c r="NMT135" s="65"/>
      <c r="NMV135" s="65"/>
      <c r="NMX135" s="65"/>
      <c r="NMZ135" s="65"/>
      <c r="NNB135" s="65"/>
      <c r="NND135" s="65"/>
      <c r="NNF135" s="65"/>
      <c r="NNH135" s="65"/>
      <c r="NNJ135" s="65"/>
      <c r="NNL135" s="65"/>
      <c r="NNN135" s="65"/>
      <c r="NNP135" s="65"/>
      <c r="NNR135" s="65"/>
      <c r="NNT135" s="65"/>
      <c r="NNV135" s="65"/>
      <c r="NNX135" s="65"/>
      <c r="NNZ135" s="65"/>
      <c r="NOB135" s="65"/>
      <c r="NOD135" s="65"/>
      <c r="NOF135" s="65"/>
      <c r="NOH135" s="65"/>
      <c r="NOJ135" s="65"/>
      <c r="NOL135" s="65"/>
      <c r="NON135" s="65"/>
      <c r="NOP135" s="65"/>
      <c r="NOR135" s="65"/>
      <c r="NOT135" s="65"/>
      <c r="NOV135" s="65"/>
      <c r="NOX135" s="65"/>
      <c r="NOZ135" s="65"/>
      <c r="NPB135" s="65"/>
      <c r="NPD135" s="65"/>
      <c r="NPF135" s="65"/>
      <c r="NPH135" s="65"/>
      <c r="NPJ135" s="65"/>
      <c r="NPL135" s="65"/>
      <c r="NPN135" s="65"/>
      <c r="NPP135" s="65"/>
      <c r="NPR135" s="65"/>
      <c r="NPT135" s="65"/>
      <c r="NPV135" s="65"/>
      <c r="NPX135" s="65"/>
      <c r="NPZ135" s="65"/>
      <c r="NQB135" s="65"/>
      <c r="NQD135" s="65"/>
      <c r="NQF135" s="65"/>
      <c r="NQH135" s="65"/>
      <c r="NQJ135" s="65"/>
      <c r="NQL135" s="65"/>
      <c r="NQN135" s="65"/>
      <c r="NQP135" s="65"/>
      <c r="NQR135" s="65"/>
      <c r="NQT135" s="65"/>
      <c r="NQV135" s="65"/>
      <c r="NQX135" s="65"/>
      <c r="NQZ135" s="65"/>
      <c r="NRB135" s="65"/>
      <c r="NRD135" s="65"/>
      <c r="NRF135" s="65"/>
      <c r="NRH135" s="65"/>
      <c r="NRJ135" s="65"/>
      <c r="NRL135" s="65"/>
      <c r="NRN135" s="65"/>
      <c r="NRP135" s="65"/>
      <c r="NRR135" s="65"/>
      <c r="NRT135" s="65"/>
      <c r="NRV135" s="65"/>
      <c r="NRX135" s="65"/>
      <c r="NRZ135" s="65"/>
      <c r="NSB135" s="65"/>
      <c r="NSD135" s="65"/>
      <c r="NSF135" s="65"/>
      <c r="NSH135" s="65"/>
      <c r="NSJ135" s="65"/>
      <c r="NSL135" s="65"/>
      <c r="NSN135" s="65"/>
      <c r="NSP135" s="65"/>
      <c r="NSR135" s="65"/>
      <c r="NST135" s="65"/>
      <c r="NSV135" s="65"/>
      <c r="NSX135" s="65"/>
      <c r="NSZ135" s="65"/>
      <c r="NTB135" s="65"/>
      <c r="NTD135" s="65"/>
      <c r="NTF135" s="65"/>
      <c r="NTH135" s="65"/>
      <c r="NTJ135" s="65"/>
      <c r="NTL135" s="65"/>
      <c r="NTN135" s="65"/>
      <c r="NTP135" s="65"/>
      <c r="NTR135" s="65"/>
      <c r="NTT135" s="65"/>
      <c r="NTV135" s="65"/>
      <c r="NTX135" s="65"/>
      <c r="NTZ135" s="65"/>
      <c r="NUB135" s="65"/>
      <c r="NUD135" s="65"/>
      <c r="NUF135" s="65"/>
      <c r="NUH135" s="65"/>
      <c r="NUJ135" s="65"/>
      <c r="NUL135" s="65"/>
      <c r="NUN135" s="65"/>
      <c r="NUP135" s="65"/>
      <c r="NUR135" s="65"/>
      <c r="NUT135" s="65"/>
      <c r="NUV135" s="65"/>
      <c r="NUX135" s="65"/>
      <c r="NUZ135" s="65"/>
      <c r="NVB135" s="65"/>
      <c r="NVD135" s="65"/>
      <c r="NVF135" s="65"/>
      <c r="NVH135" s="65"/>
      <c r="NVJ135" s="65"/>
      <c r="NVL135" s="65"/>
      <c r="NVN135" s="65"/>
      <c r="NVP135" s="65"/>
      <c r="NVR135" s="65"/>
      <c r="NVT135" s="65"/>
      <c r="NVV135" s="65"/>
      <c r="NVX135" s="65"/>
      <c r="NVZ135" s="65"/>
      <c r="NWB135" s="65"/>
      <c r="NWD135" s="65"/>
      <c r="NWF135" s="65"/>
      <c r="NWH135" s="65"/>
      <c r="NWJ135" s="65"/>
      <c r="NWL135" s="65"/>
      <c r="NWN135" s="65"/>
      <c r="NWP135" s="65"/>
      <c r="NWR135" s="65"/>
      <c r="NWT135" s="65"/>
      <c r="NWV135" s="65"/>
      <c r="NWX135" s="65"/>
      <c r="NWZ135" s="65"/>
      <c r="NXB135" s="65"/>
      <c r="NXD135" s="65"/>
      <c r="NXF135" s="65"/>
      <c r="NXH135" s="65"/>
      <c r="NXJ135" s="65"/>
      <c r="NXL135" s="65"/>
      <c r="NXN135" s="65"/>
      <c r="NXP135" s="65"/>
      <c r="NXR135" s="65"/>
      <c r="NXT135" s="65"/>
      <c r="NXV135" s="65"/>
      <c r="NXX135" s="65"/>
      <c r="NXZ135" s="65"/>
      <c r="NYB135" s="65"/>
      <c r="NYD135" s="65"/>
      <c r="NYF135" s="65"/>
      <c r="NYH135" s="65"/>
      <c r="NYJ135" s="65"/>
      <c r="NYL135" s="65"/>
      <c r="NYN135" s="65"/>
      <c r="NYP135" s="65"/>
      <c r="NYR135" s="65"/>
      <c r="NYT135" s="65"/>
      <c r="NYV135" s="65"/>
      <c r="NYX135" s="65"/>
      <c r="NYZ135" s="65"/>
      <c r="NZB135" s="65"/>
      <c r="NZD135" s="65"/>
      <c r="NZF135" s="65"/>
      <c r="NZH135" s="65"/>
      <c r="NZJ135" s="65"/>
      <c r="NZL135" s="65"/>
      <c r="NZN135" s="65"/>
      <c r="NZP135" s="65"/>
      <c r="NZR135" s="65"/>
      <c r="NZT135" s="65"/>
      <c r="NZV135" s="65"/>
      <c r="NZX135" s="65"/>
      <c r="NZZ135" s="65"/>
      <c r="OAB135" s="65"/>
      <c r="OAD135" s="65"/>
      <c r="OAF135" s="65"/>
      <c r="OAH135" s="65"/>
      <c r="OAJ135" s="65"/>
      <c r="OAL135" s="65"/>
      <c r="OAN135" s="65"/>
      <c r="OAP135" s="65"/>
      <c r="OAR135" s="65"/>
      <c r="OAT135" s="65"/>
      <c r="OAV135" s="65"/>
      <c r="OAX135" s="65"/>
      <c r="OAZ135" s="65"/>
      <c r="OBB135" s="65"/>
      <c r="OBD135" s="65"/>
      <c r="OBF135" s="65"/>
      <c r="OBH135" s="65"/>
      <c r="OBJ135" s="65"/>
      <c r="OBL135" s="65"/>
      <c r="OBN135" s="65"/>
      <c r="OBP135" s="65"/>
      <c r="OBR135" s="65"/>
      <c r="OBT135" s="65"/>
      <c r="OBV135" s="65"/>
      <c r="OBX135" s="65"/>
      <c r="OBZ135" s="65"/>
      <c r="OCB135" s="65"/>
      <c r="OCD135" s="65"/>
      <c r="OCF135" s="65"/>
      <c r="OCH135" s="65"/>
      <c r="OCJ135" s="65"/>
      <c r="OCL135" s="65"/>
      <c r="OCN135" s="65"/>
      <c r="OCP135" s="65"/>
      <c r="OCR135" s="65"/>
      <c r="OCT135" s="65"/>
      <c r="OCV135" s="65"/>
      <c r="OCX135" s="65"/>
      <c r="OCZ135" s="65"/>
      <c r="ODB135" s="65"/>
      <c r="ODD135" s="65"/>
      <c r="ODF135" s="65"/>
      <c r="ODH135" s="65"/>
      <c r="ODJ135" s="65"/>
      <c r="ODL135" s="65"/>
      <c r="ODN135" s="65"/>
      <c r="ODP135" s="65"/>
      <c r="ODR135" s="65"/>
      <c r="ODT135" s="65"/>
      <c r="ODV135" s="65"/>
      <c r="ODX135" s="65"/>
      <c r="ODZ135" s="65"/>
      <c r="OEB135" s="65"/>
      <c r="OED135" s="65"/>
      <c r="OEF135" s="65"/>
      <c r="OEH135" s="65"/>
      <c r="OEJ135" s="65"/>
      <c r="OEL135" s="65"/>
      <c r="OEN135" s="65"/>
      <c r="OEP135" s="65"/>
      <c r="OER135" s="65"/>
      <c r="OET135" s="65"/>
      <c r="OEV135" s="65"/>
      <c r="OEX135" s="65"/>
      <c r="OEZ135" s="65"/>
      <c r="OFB135" s="65"/>
      <c r="OFD135" s="65"/>
      <c r="OFF135" s="65"/>
      <c r="OFH135" s="65"/>
      <c r="OFJ135" s="65"/>
      <c r="OFL135" s="65"/>
      <c r="OFN135" s="65"/>
      <c r="OFP135" s="65"/>
      <c r="OFR135" s="65"/>
      <c r="OFT135" s="65"/>
      <c r="OFV135" s="65"/>
      <c r="OFX135" s="65"/>
      <c r="OFZ135" s="65"/>
      <c r="OGB135" s="65"/>
      <c r="OGD135" s="65"/>
      <c r="OGF135" s="65"/>
      <c r="OGH135" s="65"/>
      <c r="OGJ135" s="65"/>
      <c r="OGL135" s="65"/>
      <c r="OGN135" s="65"/>
      <c r="OGP135" s="65"/>
      <c r="OGR135" s="65"/>
      <c r="OGT135" s="65"/>
      <c r="OGV135" s="65"/>
      <c r="OGX135" s="65"/>
      <c r="OGZ135" s="65"/>
      <c r="OHB135" s="65"/>
      <c r="OHD135" s="65"/>
      <c r="OHF135" s="65"/>
      <c r="OHH135" s="65"/>
      <c r="OHJ135" s="65"/>
      <c r="OHL135" s="65"/>
      <c r="OHN135" s="65"/>
      <c r="OHP135" s="65"/>
      <c r="OHR135" s="65"/>
      <c r="OHT135" s="65"/>
      <c r="OHV135" s="65"/>
      <c r="OHX135" s="65"/>
      <c r="OHZ135" s="65"/>
      <c r="OIB135" s="65"/>
      <c r="OID135" s="65"/>
      <c r="OIF135" s="65"/>
      <c r="OIH135" s="65"/>
      <c r="OIJ135" s="65"/>
      <c r="OIL135" s="65"/>
      <c r="OIN135" s="65"/>
      <c r="OIP135" s="65"/>
      <c r="OIR135" s="65"/>
      <c r="OIT135" s="65"/>
      <c r="OIV135" s="65"/>
      <c r="OIX135" s="65"/>
      <c r="OIZ135" s="65"/>
      <c r="OJB135" s="65"/>
      <c r="OJD135" s="65"/>
      <c r="OJF135" s="65"/>
      <c r="OJH135" s="65"/>
      <c r="OJJ135" s="65"/>
      <c r="OJL135" s="65"/>
      <c r="OJN135" s="65"/>
      <c r="OJP135" s="65"/>
      <c r="OJR135" s="65"/>
      <c r="OJT135" s="65"/>
      <c r="OJV135" s="65"/>
      <c r="OJX135" s="65"/>
      <c r="OJZ135" s="65"/>
      <c r="OKB135" s="65"/>
      <c r="OKD135" s="65"/>
      <c r="OKF135" s="65"/>
      <c r="OKH135" s="65"/>
      <c r="OKJ135" s="65"/>
      <c r="OKL135" s="65"/>
      <c r="OKN135" s="65"/>
      <c r="OKP135" s="65"/>
      <c r="OKR135" s="65"/>
      <c r="OKT135" s="65"/>
      <c r="OKV135" s="65"/>
      <c r="OKX135" s="65"/>
      <c r="OKZ135" s="65"/>
      <c r="OLB135" s="65"/>
      <c r="OLD135" s="65"/>
      <c r="OLF135" s="65"/>
      <c r="OLH135" s="65"/>
      <c r="OLJ135" s="65"/>
      <c r="OLL135" s="65"/>
      <c r="OLN135" s="65"/>
      <c r="OLP135" s="65"/>
      <c r="OLR135" s="65"/>
      <c r="OLT135" s="65"/>
      <c r="OLV135" s="65"/>
      <c r="OLX135" s="65"/>
      <c r="OLZ135" s="65"/>
      <c r="OMB135" s="65"/>
      <c r="OMD135" s="65"/>
      <c r="OMF135" s="65"/>
      <c r="OMH135" s="65"/>
      <c r="OMJ135" s="65"/>
      <c r="OML135" s="65"/>
      <c r="OMN135" s="65"/>
      <c r="OMP135" s="65"/>
      <c r="OMR135" s="65"/>
      <c r="OMT135" s="65"/>
      <c r="OMV135" s="65"/>
      <c r="OMX135" s="65"/>
      <c r="OMZ135" s="65"/>
      <c r="ONB135" s="65"/>
      <c r="OND135" s="65"/>
      <c r="ONF135" s="65"/>
      <c r="ONH135" s="65"/>
      <c r="ONJ135" s="65"/>
      <c r="ONL135" s="65"/>
      <c r="ONN135" s="65"/>
      <c r="ONP135" s="65"/>
      <c r="ONR135" s="65"/>
      <c r="ONT135" s="65"/>
      <c r="ONV135" s="65"/>
      <c r="ONX135" s="65"/>
      <c r="ONZ135" s="65"/>
      <c r="OOB135" s="65"/>
      <c r="OOD135" s="65"/>
      <c r="OOF135" s="65"/>
      <c r="OOH135" s="65"/>
      <c r="OOJ135" s="65"/>
      <c r="OOL135" s="65"/>
      <c r="OON135" s="65"/>
      <c r="OOP135" s="65"/>
      <c r="OOR135" s="65"/>
      <c r="OOT135" s="65"/>
      <c r="OOV135" s="65"/>
      <c r="OOX135" s="65"/>
      <c r="OOZ135" s="65"/>
      <c r="OPB135" s="65"/>
      <c r="OPD135" s="65"/>
      <c r="OPF135" s="65"/>
      <c r="OPH135" s="65"/>
      <c r="OPJ135" s="65"/>
      <c r="OPL135" s="65"/>
      <c r="OPN135" s="65"/>
      <c r="OPP135" s="65"/>
      <c r="OPR135" s="65"/>
      <c r="OPT135" s="65"/>
      <c r="OPV135" s="65"/>
      <c r="OPX135" s="65"/>
      <c r="OPZ135" s="65"/>
      <c r="OQB135" s="65"/>
      <c r="OQD135" s="65"/>
      <c r="OQF135" s="65"/>
      <c r="OQH135" s="65"/>
      <c r="OQJ135" s="65"/>
      <c r="OQL135" s="65"/>
      <c r="OQN135" s="65"/>
      <c r="OQP135" s="65"/>
      <c r="OQR135" s="65"/>
      <c r="OQT135" s="65"/>
      <c r="OQV135" s="65"/>
      <c r="OQX135" s="65"/>
      <c r="OQZ135" s="65"/>
      <c r="ORB135" s="65"/>
      <c r="ORD135" s="65"/>
      <c r="ORF135" s="65"/>
      <c r="ORH135" s="65"/>
      <c r="ORJ135" s="65"/>
      <c r="ORL135" s="65"/>
      <c r="ORN135" s="65"/>
      <c r="ORP135" s="65"/>
      <c r="ORR135" s="65"/>
      <c r="ORT135" s="65"/>
      <c r="ORV135" s="65"/>
      <c r="ORX135" s="65"/>
      <c r="ORZ135" s="65"/>
      <c r="OSB135" s="65"/>
      <c r="OSD135" s="65"/>
      <c r="OSF135" s="65"/>
      <c r="OSH135" s="65"/>
      <c r="OSJ135" s="65"/>
      <c r="OSL135" s="65"/>
      <c r="OSN135" s="65"/>
      <c r="OSP135" s="65"/>
      <c r="OSR135" s="65"/>
      <c r="OST135" s="65"/>
      <c r="OSV135" s="65"/>
      <c r="OSX135" s="65"/>
      <c r="OSZ135" s="65"/>
      <c r="OTB135" s="65"/>
      <c r="OTD135" s="65"/>
      <c r="OTF135" s="65"/>
      <c r="OTH135" s="65"/>
      <c r="OTJ135" s="65"/>
      <c r="OTL135" s="65"/>
      <c r="OTN135" s="65"/>
      <c r="OTP135" s="65"/>
      <c r="OTR135" s="65"/>
      <c r="OTT135" s="65"/>
      <c r="OTV135" s="65"/>
      <c r="OTX135" s="65"/>
      <c r="OTZ135" s="65"/>
      <c r="OUB135" s="65"/>
      <c r="OUD135" s="65"/>
      <c r="OUF135" s="65"/>
      <c r="OUH135" s="65"/>
      <c r="OUJ135" s="65"/>
      <c r="OUL135" s="65"/>
      <c r="OUN135" s="65"/>
      <c r="OUP135" s="65"/>
      <c r="OUR135" s="65"/>
      <c r="OUT135" s="65"/>
      <c r="OUV135" s="65"/>
      <c r="OUX135" s="65"/>
      <c r="OUZ135" s="65"/>
      <c r="OVB135" s="65"/>
      <c r="OVD135" s="65"/>
      <c r="OVF135" s="65"/>
      <c r="OVH135" s="65"/>
      <c r="OVJ135" s="65"/>
      <c r="OVL135" s="65"/>
      <c r="OVN135" s="65"/>
      <c r="OVP135" s="65"/>
      <c r="OVR135" s="65"/>
      <c r="OVT135" s="65"/>
      <c r="OVV135" s="65"/>
      <c r="OVX135" s="65"/>
      <c r="OVZ135" s="65"/>
      <c r="OWB135" s="65"/>
      <c r="OWD135" s="65"/>
      <c r="OWF135" s="65"/>
      <c r="OWH135" s="65"/>
      <c r="OWJ135" s="65"/>
      <c r="OWL135" s="65"/>
      <c r="OWN135" s="65"/>
      <c r="OWP135" s="65"/>
      <c r="OWR135" s="65"/>
      <c r="OWT135" s="65"/>
      <c r="OWV135" s="65"/>
      <c r="OWX135" s="65"/>
      <c r="OWZ135" s="65"/>
      <c r="OXB135" s="65"/>
      <c r="OXD135" s="65"/>
      <c r="OXF135" s="65"/>
      <c r="OXH135" s="65"/>
      <c r="OXJ135" s="65"/>
      <c r="OXL135" s="65"/>
      <c r="OXN135" s="65"/>
      <c r="OXP135" s="65"/>
      <c r="OXR135" s="65"/>
      <c r="OXT135" s="65"/>
      <c r="OXV135" s="65"/>
      <c r="OXX135" s="65"/>
      <c r="OXZ135" s="65"/>
      <c r="OYB135" s="65"/>
      <c r="OYD135" s="65"/>
      <c r="OYF135" s="65"/>
      <c r="OYH135" s="65"/>
      <c r="OYJ135" s="65"/>
      <c r="OYL135" s="65"/>
      <c r="OYN135" s="65"/>
      <c r="OYP135" s="65"/>
      <c r="OYR135" s="65"/>
      <c r="OYT135" s="65"/>
      <c r="OYV135" s="65"/>
      <c r="OYX135" s="65"/>
      <c r="OYZ135" s="65"/>
      <c r="OZB135" s="65"/>
      <c r="OZD135" s="65"/>
      <c r="OZF135" s="65"/>
      <c r="OZH135" s="65"/>
      <c r="OZJ135" s="65"/>
      <c r="OZL135" s="65"/>
      <c r="OZN135" s="65"/>
      <c r="OZP135" s="65"/>
      <c r="OZR135" s="65"/>
      <c r="OZT135" s="65"/>
      <c r="OZV135" s="65"/>
      <c r="OZX135" s="65"/>
      <c r="OZZ135" s="65"/>
      <c r="PAB135" s="65"/>
      <c r="PAD135" s="65"/>
      <c r="PAF135" s="65"/>
      <c r="PAH135" s="65"/>
      <c r="PAJ135" s="65"/>
      <c r="PAL135" s="65"/>
      <c r="PAN135" s="65"/>
      <c r="PAP135" s="65"/>
      <c r="PAR135" s="65"/>
      <c r="PAT135" s="65"/>
      <c r="PAV135" s="65"/>
      <c r="PAX135" s="65"/>
      <c r="PAZ135" s="65"/>
      <c r="PBB135" s="65"/>
      <c r="PBD135" s="65"/>
      <c r="PBF135" s="65"/>
      <c r="PBH135" s="65"/>
      <c r="PBJ135" s="65"/>
      <c r="PBL135" s="65"/>
      <c r="PBN135" s="65"/>
      <c r="PBP135" s="65"/>
      <c r="PBR135" s="65"/>
      <c r="PBT135" s="65"/>
      <c r="PBV135" s="65"/>
      <c r="PBX135" s="65"/>
      <c r="PBZ135" s="65"/>
      <c r="PCB135" s="65"/>
      <c r="PCD135" s="65"/>
      <c r="PCF135" s="65"/>
      <c r="PCH135" s="65"/>
      <c r="PCJ135" s="65"/>
      <c r="PCL135" s="65"/>
      <c r="PCN135" s="65"/>
      <c r="PCP135" s="65"/>
      <c r="PCR135" s="65"/>
      <c r="PCT135" s="65"/>
      <c r="PCV135" s="65"/>
      <c r="PCX135" s="65"/>
      <c r="PCZ135" s="65"/>
      <c r="PDB135" s="65"/>
      <c r="PDD135" s="65"/>
      <c r="PDF135" s="65"/>
      <c r="PDH135" s="65"/>
      <c r="PDJ135" s="65"/>
      <c r="PDL135" s="65"/>
      <c r="PDN135" s="65"/>
      <c r="PDP135" s="65"/>
      <c r="PDR135" s="65"/>
      <c r="PDT135" s="65"/>
      <c r="PDV135" s="65"/>
      <c r="PDX135" s="65"/>
      <c r="PDZ135" s="65"/>
      <c r="PEB135" s="65"/>
      <c r="PED135" s="65"/>
      <c r="PEF135" s="65"/>
      <c r="PEH135" s="65"/>
      <c r="PEJ135" s="65"/>
      <c r="PEL135" s="65"/>
      <c r="PEN135" s="65"/>
      <c r="PEP135" s="65"/>
      <c r="PER135" s="65"/>
      <c r="PET135" s="65"/>
      <c r="PEV135" s="65"/>
      <c r="PEX135" s="65"/>
      <c r="PEZ135" s="65"/>
      <c r="PFB135" s="65"/>
      <c r="PFD135" s="65"/>
      <c r="PFF135" s="65"/>
      <c r="PFH135" s="65"/>
      <c r="PFJ135" s="65"/>
      <c r="PFL135" s="65"/>
      <c r="PFN135" s="65"/>
      <c r="PFP135" s="65"/>
      <c r="PFR135" s="65"/>
      <c r="PFT135" s="65"/>
      <c r="PFV135" s="65"/>
      <c r="PFX135" s="65"/>
      <c r="PFZ135" s="65"/>
      <c r="PGB135" s="65"/>
      <c r="PGD135" s="65"/>
      <c r="PGF135" s="65"/>
      <c r="PGH135" s="65"/>
      <c r="PGJ135" s="65"/>
      <c r="PGL135" s="65"/>
      <c r="PGN135" s="65"/>
      <c r="PGP135" s="65"/>
      <c r="PGR135" s="65"/>
      <c r="PGT135" s="65"/>
      <c r="PGV135" s="65"/>
      <c r="PGX135" s="65"/>
      <c r="PGZ135" s="65"/>
      <c r="PHB135" s="65"/>
      <c r="PHD135" s="65"/>
      <c r="PHF135" s="65"/>
      <c r="PHH135" s="65"/>
      <c r="PHJ135" s="65"/>
      <c r="PHL135" s="65"/>
      <c r="PHN135" s="65"/>
      <c r="PHP135" s="65"/>
      <c r="PHR135" s="65"/>
      <c r="PHT135" s="65"/>
      <c r="PHV135" s="65"/>
      <c r="PHX135" s="65"/>
      <c r="PHZ135" s="65"/>
      <c r="PIB135" s="65"/>
      <c r="PID135" s="65"/>
      <c r="PIF135" s="65"/>
      <c r="PIH135" s="65"/>
      <c r="PIJ135" s="65"/>
      <c r="PIL135" s="65"/>
      <c r="PIN135" s="65"/>
      <c r="PIP135" s="65"/>
      <c r="PIR135" s="65"/>
      <c r="PIT135" s="65"/>
      <c r="PIV135" s="65"/>
      <c r="PIX135" s="65"/>
      <c r="PIZ135" s="65"/>
      <c r="PJB135" s="65"/>
      <c r="PJD135" s="65"/>
      <c r="PJF135" s="65"/>
      <c r="PJH135" s="65"/>
      <c r="PJJ135" s="65"/>
      <c r="PJL135" s="65"/>
      <c r="PJN135" s="65"/>
      <c r="PJP135" s="65"/>
      <c r="PJR135" s="65"/>
      <c r="PJT135" s="65"/>
      <c r="PJV135" s="65"/>
      <c r="PJX135" s="65"/>
      <c r="PJZ135" s="65"/>
      <c r="PKB135" s="65"/>
      <c r="PKD135" s="65"/>
      <c r="PKF135" s="65"/>
      <c r="PKH135" s="65"/>
      <c r="PKJ135" s="65"/>
      <c r="PKL135" s="65"/>
      <c r="PKN135" s="65"/>
      <c r="PKP135" s="65"/>
      <c r="PKR135" s="65"/>
      <c r="PKT135" s="65"/>
      <c r="PKV135" s="65"/>
      <c r="PKX135" s="65"/>
      <c r="PKZ135" s="65"/>
      <c r="PLB135" s="65"/>
      <c r="PLD135" s="65"/>
      <c r="PLF135" s="65"/>
      <c r="PLH135" s="65"/>
      <c r="PLJ135" s="65"/>
      <c r="PLL135" s="65"/>
      <c r="PLN135" s="65"/>
      <c r="PLP135" s="65"/>
      <c r="PLR135" s="65"/>
      <c r="PLT135" s="65"/>
      <c r="PLV135" s="65"/>
      <c r="PLX135" s="65"/>
      <c r="PLZ135" s="65"/>
      <c r="PMB135" s="65"/>
      <c r="PMD135" s="65"/>
      <c r="PMF135" s="65"/>
      <c r="PMH135" s="65"/>
      <c r="PMJ135" s="65"/>
      <c r="PML135" s="65"/>
      <c r="PMN135" s="65"/>
      <c r="PMP135" s="65"/>
      <c r="PMR135" s="65"/>
      <c r="PMT135" s="65"/>
      <c r="PMV135" s="65"/>
      <c r="PMX135" s="65"/>
      <c r="PMZ135" s="65"/>
      <c r="PNB135" s="65"/>
      <c r="PND135" s="65"/>
      <c r="PNF135" s="65"/>
      <c r="PNH135" s="65"/>
      <c r="PNJ135" s="65"/>
      <c r="PNL135" s="65"/>
      <c r="PNN135" s="65"/>
      <c r="PNP135" s="65"/>
      <c r="PNR135" s="65"/>
      <c r="PNT135" s="65"/>
      <c r="PNV135" s="65"/>
      <c r="PNX135" s="65"/>
      <c r="PNZ135" s="65"/>
      <c r="POB135" s="65"/>
      <c r="POD135" s="65"/>
      <c r="POF135" s="65"/>
      <c r="POH135" s="65"/>
      <c r="POJ135" s="65"/>
      <c r="POL135" s="65"/>
      <c r="PON135" s="65"/>
      <c r="POP135" s="65"/>
      <c r="POR135" s="65"/>
      <c r="POT135" s="65"/>
      <c r="POV135" s="65"/>
      <c r="POX135" s="65"/>
      <c r="POZ135" s="65"/>
      <c r="PPB135" s="65"/>
      <c r="PPD135" s="65"/>
      <c r="PPF135" s="65"/>
      <c r="PPH135" s="65"/>
      <c r="PPJ135" s="65"/>
      <c r="PPL135" s="65"/>
      <c r="PPN135" s="65"/>
      <c r="PPP135" s="65"/>
      <c r="PPR135" s="65"/>
      <c r="PPT135" s="65"/>
      <c r="PPV135" s="65"/>
      <c r="PPX135" s="65"/>
      <c r="PPZ135" s="65"/>
      <c r="PQB135" s="65"/>
      <c r="PQD135" s="65"/>
      <c r="PQF135" s="65"/>
      <c r="PQH135" s="65"/>
      <c r="PQJ135" s="65"/>
      <c r="PQL135" s="65"/>
      <c r="PQN135" s="65"/>
      <c r="PQP135" s="65"/>
      <c r="PQR135" s="65"/>
      <c r="PQT135" s="65"/>
      <c r="PQV135" s="65"/>
      <c r="PQX135" s="65"/>
      <c r="PQZ135" s="65"/>
      <c r="PRB135" s="65"/>
      <c r="PRD135" s="65"/>
      <c r="PRF135" s="65"/>
      <c r="PRH135" s="65"/>
      <c r="PRJ135" s="65"/>
      <c r="PRL135" s="65"/>
      <c r="PRN135" s="65"/>
      <c r="PRP135" s="65"/>
      <c r="PRR135" s="65"/>
      <c r="PRT135" s="65"/>
      <c r="PRV135" s="65"/>
      <c r="PRX135" s="65"/>
      <c r="PRZ135" s="65"/>
      <c r="PSB135" s="65"/>
      <c r="PSD135" s="65"/>
      <c r="PSF135" s="65"/>
      <c r="PSH135" s="65"/>
      <c r="PSJ135" s="65"/>
      <c r="PSL135" s="65"/>
      <c r="PSN135" s="65"/>
      <c r="PSP135" s="65"/>
      <c r="PSR135" s="65"/>
      <c r="PST135" s="65"/>
      <c r="PSV135" s="65"/>
      <c r="PSX135" s="65"/>
      <c r="PSZ135" s="65"/>
      <c r="PTB135" s="65"/>
      <c r="PTD135" s="65"/>
      <c r="PTF135" s="65"/>
      <c r="PTH135" s="65"/>
      <c r="PTJ135" s="65"/>
      <c r="PTL135" s="65"/>
      <c r="PTN135" s="65"/>
      <c r="PTP135" s="65"/>
      <c r="PTR135" s="65"/>
      <c r="PTT135" s="65"/>
      <c r="PTV135" s="65"/>
      <c r="PTX135" s="65"/>
      <c r="PTZ135" s="65"/>
      <c r="PUB135" s="65"/>
      <c r="PUD135" s="65"/>
      <c r="PUF135" s="65"/>
      <c r="PUH135" s="65"/>
      <c r="PUJ135" s="65"/>
      <c r="PUL135" s="65"/>
      <c r="PUN135" s="65"/>
      <c r="PUP135" s="65"/>
      <c r="PUR135" s="65"/>
      <c r="PUT135" s="65"/>
      <c r="PUV135" s="65"/>
      <c r="PUX135" s="65"/>
      <c r="PUZ135" s="65"/>
      <c r="PVB135" s="65"/>
      <c r="PVD135" s="65"/>
      <c r="PVF135" s="65"/>
      <c r="PVH135" s="65"/>
      <c r="PVJ135" s="65"/>
      <c r="PVL135" s="65"/>
      <c r="PVN135" s="65"/>
      <c r="PVP135" s="65"/>
      <c r="PVR135" s="65"/>
      <c r="PVT135" s="65"/>
      <c r="PVV135" s="65"/>
      <c r="PVX135" s="65"/>
      <c r="PVZ135" s="65"/>
      <c r="PWB135" s="65"/>
      <c r="PWD135" s="65"/>
      <c r="PWF135" s="65"/>
      <c r="PWH135" s="65"/>
      <c r="PWJ135" s="65"/>
      <c r="PWL135" s="65"/>
      <c r="PWN135" s="65"/>
      <c r="PWP135" s="65"/>
      <c r="PWR135" s="65"/>
      <c r="PWT135" s="65"/>
      <c r="PWV135" s="65"/>
      <c r="PWX135" s="65"/>
      <c r="PWZ135" s="65"/>
      <c r="PXB135" s="65"/>
      <c r="PXD135" s="65"/>
      <c r="PXF135" s="65"/>
      <c r="PXH135" s="65"/>
      <c r="PXJ135" s="65"/>
      <c r="PXL135" s="65"/>
      <c r="PXN135" s="65"/>
      <c r="PXP135" s="65"/>
      <c r="PXR135" s="65"/>
      <c r="PXT135" s="65"/>
      <c r="PXV135" s="65"/>
      <c r="PXX135" s="65"/>
      <c r="PXZ135" s="65"/>
      <c r="PYB135" s="65"/>
      <c r="PYD135" s="65"/>
      <c r="PYF135" s="65"/>
      <c r="PYH135" s="65"/>
      <c r="PYJ135" s="65"/>
      <c r="PYL135" s="65"/>
      <c r="PYN135" s="65"/>
      <c r="PYP135" s="65"/>
      <c r="PYR135" s="65"/>
      <c r="PYT135" s="65"/>
      <c r="PYV135" s="65"/>
      <c r="PYX135" s="65"/>
      <c r="PYZ135" s="65"/>
      <c r="PZB135" s="65"/>
      <c r="PZD135" s="65"/>
      <c r="PZF135" s="65"/>
      <c r="PZH135" s="65"/>
      <c r="PZJ135" s="65"/>
      <c r="PZL135" s="65"/>
      <c r="PZN135" s="65"/>
      <c r="PZP135" s="65"/>
      <c r="PZR135" s="65"/>
      <c r="PZT135" s="65"/>
      <c r="PZV135" s="65"/>
      <c r="PZX135" s="65"/>
      <c r="PZZ135" s="65"/>
      <c r="QAB135" s="65"/>
      <c r="QAD135" s="65"/>
      <c r="QAF135" s="65"/>
      <c r="QAH135" s="65"/>
      <c r="QAJ135" s="65"/>
      <c r="QAL135" s="65"/>
      <c r="QAN135" s="65"/>
      <c r="QAP135" s="65"/>
      <c r="QAR135" s="65"/>
      <c r="QAT135" s="65"/>
      <c r="QAV135" s="65"/>
      <c r="QAX135" s="65"/>
      <c r="QAZ135" s="65"/>
      <c r="QBB135" s="65"/>
      <c r="QBD135" s="65"/>
      <c r="QBF135" s="65"/>
      <c r="QBH135" s="65"/>
      <c r="QBJ135" s="65"/>
      <c r="QBL135" s="65"/>
      <c r="QBN135" s="65"/>
      <c r="QBP135" s="65"/>
      <c r="QBR135" s="65"/>
      <c r="QBT135" s="65"/>
      <c r="QBV135" s="65"/>
      <c r="QBX135" s="65"/>
      <c r="QBZ135" s="65"/>
      <c r="QCB135" s="65"/>
      <c r="QCD135" s="65"/>
      <c r="QCF135" s="65"/>
      <c r="QCH135" s="65"/>
      <c r="QCJ135" s="65"/>
      <c r="QCL135" s="65"/>
      <c r="QCN135" s="65"/>
      <c r="QCP135" s="65"/>
      <c r="QCR135" s="65"/>
      <c r="QCT135" s="65"/>
      <c r="QCV135" s="65"/>
      <c r="QCX135" s="65"/>
      <c r="QCZ135" s="65"/>
      <c r="QDB135" s="65"/>
      <c r="QDD135" s="65"/>
      <c r="QDF135" s="65"/>
      <c r="QDH135" s="65"/>
      <c r="QDJ135" s="65"/>
      <c r="QDL135" s="65"/>
      <c r="QDN135" s="65"/>
      <c r="QDP135" s="65"/>
      <c r="QDR135" s="65"/>
      <c r="QDT135" s="65"/>
      <c r="QDV135" s="65"/>
      <c r="QDX135" s="65"/>
      <c r="QDZ135" s="65"/>
      <c r="QEB135" s="65"/>
      <c r="QED135" s="65"/>
      <c r="QEF135" s="65"/>
      <c r="QEH135" s="65"/>
      <c r="QEJ135" s="65"/>
      <c r="QEL135" s="65"/>
      <c r="QEN135" s="65"/>
      <c r="QEP135" s="65"/>
      <c r="QER135" s="65"/>
      <c r="QET135" s="65"/>
      <c r="QEV135" s="65"/>
      <c r="QEX135" s="65"/>
      <c r="QEZ135" s="65"/>
      <c r="QFB135" s="65"/>
      <c r="QFD135" s="65"/>
      <c r="QFF135" s="65"/>
      <c r="QFH135" s="65"/>
      <c r="QFJ135" s="65"/>
      <c r="QFL135" s="65"/>
      <c r="QFN135" s="65"/>
      <c r="QFP135" s="65"/>
      <c r="QFR135" s="65"/>
      <c r="QFT135" s="65"/>
      <c r="QFV135" s="65"/>
      <c r="QFX135" s="65"/>
      <c r="QFZ135" s="65"/>
      <c r="QGB135" s="65"/>
      <c r="QGD135" s="65"/>
      <c r="QGF135" s="65"/>
      <c r="QGH135" s="65"/>
      <c r="QGJ135" s="65"/>
      <c r="QGL135" s="65"/>
      <c r="QGN135" s="65"/>
      <c r="QGP135" s="65"/>
      <c r="QGR135" s="65"/>
      <c r="QGT135" s="65"/>
      <c r="QGV135" s="65"/>
      <c r="QGX135" s="65"/>
      <c r="QGZ135" s="65"/>
      <c r="QHB135" s="65"/>
      <c r="QHD135" s="65"/>
      <c r="QHF135" s="65"/>
      <c r="QHH135" s="65"/>
      <c r="QHJ135" s="65"/>
      <c r="QHL135" s="65"/>
      <c r="QHN135" s="65"/>
      <c r="QHP135" s="65"/>
      <c r="QHR135" s="65"/>
      <c r="QHT135" s="65"/>
      <c r="QHV135" s="65"/>
      <c r="QHX135" s="65"/>
      <c r="QHZ135" s="65"/>
      <c r="QIB135" s="65"/>
      <c r="QID135" s="65"/>
      <c r="QIF135" s="65"/>
      <c r="QIH135" s="65"/>
      <c r="QIJ135" s="65"/>
      <c r="QIL135" s="65"/>
      <c r="QIN135" s="65"/>
      <c r="QIP135" s="65"/>
      <c r="QIR135" s="65"/>
      <c r="QIT135" s="65"/>
      <c r="QIV135" s="65"/>
      <c r="QIX135" s="65"/>
      <c r="QIZ135" s="65"/>
      <c r="QJB135" s="65"/>
      <c r="QJD135" s="65"/>
      <c r="QJF135" s="65"/>
      <c r="QJH135" s="65"/>
      <c r="QJJ135" s="65"/>
      <c r="QJL135" s="65"/>
      <c r="QJN135" s="65"/>
      <c r="QJP135" s="65"/>
      <c r="QJR135" s="65"/>
      <c r="QJT135" s="65"/>
      <c r="QJV135" s="65"/>
      <c r="QJX135" s="65"/>
      <c r="QJZ135" s="65"/>
      <c r="QKB135" s="65"/>
      <c r="QKD135" s="65"/>
      <c r="QKF135" s="65"/>
      <c r="QKH135" s="65"/>
      <c r="QKJ135" s="65"/>
      <c r="QKL135" s="65"/>
      <c r="QKN135" s="65"/>
      <c r="QKP135" s="65"/>
      <c r="QKR135" s="65"/>
      <c r="QKT135" s="65"/>
      <c r="QKV135" s="65"/>
      <c r="QKX135" s="65"/>
      <c r="QKZ135" s="65"/>
      <c r="QLB135" s="65"/>
      <c r="QLD135" s="65"/>
      <c r="QLF135" s="65"/>
      <c r="QLH135" s="65"/>
      <c r="QLJ135" s="65"/>
      <c r="QLL135" s="65"/>
      <c r="QLN135" s="65"/>
      <c r="QLP135" s="65"/>
      <c r="QLR135" s="65"/>
      <c r="QLT135" s="65"/>
      <c r="QLV135" s="65"/>
      <c r="QLX135" s="65"/>
      <c r="QLZ135" s="65"/>
      <c r="QMB135" s="65"/>
      <c r="QMD135" s="65"/>
      <c r="QMF135" s="65"/>
      <c r="QMH135" s="65"/>
      <c r="QMJ135" s="65"/>
      <c r="QML135" s="65"/>
      <c r="QMN135" s="65"/>
      <c r="QMP135" s="65"/>
      <c r="QMR135" s="65"/>
      <c r="QMT135" s="65"/>
      <c r="QMV135" s="65"/>
      <c r="QMX135" s="65"/>
      <c r="QMZ135" s="65"/>
      <c r="QNB135" s="65"/>
      <c r="QND135" s="65"/>
      <c r="QNF135" s="65"/>
      <c r="QNH135" s="65"/>
      <c r="QNJ135" s="65"/>
      <c r="QNL135" s="65"/>
      <c r="QNN135" s="65"/>
      <c r="QNP135" s="65"/>
      <c r="QNR135" s="65"/>
      <c r="QNT135" s="65"/>
      <c r="QNV135" s="65"/>
      <c r="QNX135" s="65"/>
      <c r="QNZ135" s="65"/>
      <c r="QOB135" s="65"/>
      <c r="QOD135" s="65"/>
      <c r="QOF135" s="65"/>
      <c r="QOH135" s="65"/>
      <c r="QOJ135" s="65"/>
      <c r="QOL135" s="65"/>
      <c r="QON135" s="65"/>
      <c r="QOP135" s="65"/>
      <c r="QOR135" s="65"/>
      <c r="QOT135" s="65"/>
      <c r="QOV135" s="65"/>
      <c r="QOX135" s="65"/>
      <c r="QOZ135" s="65"/>
      <c r="QPB135" s="65"/>
      <c r="QPD135" s="65"/>
      <c r="QPF135" s="65"/>
      <c r="QPH135" s="65"/>
      <c r="QPJ135" s="65"/>
      <c r="QPL135" s="65"/>
      <c r="QPN135" s="65"/>
      <c r="QPP135" s="65"/>
      <c r="QPR135" s="65"/>
      <c r="QPT135" s="65"/>
      <c r="QPV135" s="65"/>
      <c r="QPX135" s="65"/>
      <c r="QPZ135" s="65"/>
      <c r="QQB135" s="65"/>
      <c r="QQD135" s="65"/>
      <c r="QQF135" s="65"/>
      <c r="QQH135" s="65"/>
      <c r="QQJ135" s="65"/>
      <c r="QQL135" s="65"/>
      <c r="QQN135" s="65"/>
      <c r="QQP135" s="65"/>
      <c r="QQR135" s="65"/>
      <c r="QQT135" s="65"/>
      <c r="QQV135" s="65"/>
      <c r="QQX135" s="65"/>
      <c r="QQZ135" s="65"/>
      <c r="QRB135" s="65"/>
      <c r="QRD135" s="65"/>
      <c r="QRF135" s="65"/>
      <c r="QRH135" s="65"/>
      <c r="QRJ135" s="65"/>
      <c r="QRL135" s="65"/>
      <c r="QRN135" s="65"/>
      <c r="QRP135" s="65"/>
      <c r="QRR135" s="65"/>
      <c r="QRT135" s="65"/>
      <c r="QRV135" s="65"/>
      <c r="QRX135" s="65"/>
      <c r="QRZ135" s="65"/>
      <c r="QSB135" s="65"/>
      <c r="QSD135" s="65"/>
      <c r="QSF135" s="65"/>
      <c r="QSH135" s="65"/>
      <c r="QSJ135" s="65"/>
      <c r="QSL135" s="65"/>
      <c r="QSN135" s="65"/>
      <c r="QSP135" s="65"/>
      <c r="QSR135" s="65"/>
      <c r="QST135" s="65"/>
      <c r="QSV135" s="65"/>
      <c r="QSX135" s="65"/>
      <c r="QSZ135" s="65"/>
      <c r="QTB135" s="65"/>
      <c r="QTD135" s="65"/>
      <c r="QTF135" s="65"/>
      <c r="QTH135" s="65"/>
      <c r="QTJ135" s="65"/>
      <c r="QTL135" s="65"/>
      <c r="QTN135" s="65"/>
      <c r="QTP135" s="65"/>
      <c r="QTR135" s="65"/>
      <c r="QTT135" s="65"/>
      <c r="QTV135" s="65"/>
      <c r="QTX135" s="65"/>
      <c r="QTZ135" s="65"/>
      <c r="QUB135" s="65"/>
      <c r="QUD135" s="65"/>
      <c r="QUF135" s="65"/>
      <c r="QUH135" s="65"/>
      <c r="QUJ135" s="65"/>
      <c r="QUL135" s="65"/>
      <c r="QUN135" s="65"/>
      <c r="QUP135" s="65"/>
      <c r="QUR135" s="65"/>
      <c r="QUT135" s="65"/>
      <c r="QUV135" s="65"/>
      <c r="QUX135" s="65"/>
      <c r="QUZ135" s="65"/>
      <c r="QVB135" s="65"/>
      <c r="QVD135" s="65"/>
      <c r="QVF135" s="65"/>
      <c r="QVH135" s="65"/>
      <c r="QVJ135" s="65"/>
      <c r="QVL135" s="65"/>
      <c r="QVN135" s="65"/>
      <c r="QVP135" s="65"/>
      <c r="QVR135" s="65"/>
      <c r="QVT135" s="65"/>
      <c r="QVV135" s="65"/>
      <c r="QVX135" s="65"/>
      <c r="QVZ135" s="65"/>
      <c r="QWB135" s="65"/>
      <c r="QWD135" s="65"/>
      <c r="QWF135" s="65"/>
      <c r="QWH135" s="65"/>
      <c r="QWJ135" s="65"/>
      <c r="QWL135" s="65"/>
      <c r="QWN135" s="65"/>
      <c r="QWP135" s="65"/>
      <c r="QWR135" s="65"/>
      <c r="QWT135" s="65"/>
      <c r="QWV135" s="65"/>
      <c r="QWX135" s="65"/>
      <c r="QWZ135" s="65"/>
      <c r="QXB135" s="65"/>
      <c r="QXD135" s="65"/>
      <c r="QXF135" s="65"/>
      <c r="QXH135" s="65"/>
      <c r="QXJ135" s="65"/>
      <c r="QXL135" s="65"/>
      <c r="QXN135" s="65"/>
      <c r="QXP135" s="65"/>
      <c r="QXR135" s="65"/>
      <c r="QXT135" s="65"/>
      <c r="QXV135" s="65"/>
      <c r="QXX135" s="65"/>
      <c r="QXZ135" s="65"/>
      <c r="QYB135" s="65"/>
      <c r="QYD135" s="65"/>
      <c r="QYF135" s="65"/>
      <c r="QYH135" s="65"/>
      <c r="QYJ135" s="65"/>
      <c r="QYL135" s="65"/>
      <c r="QYN135" s="65"/>
      <c r="QYP135" s="65"/>
      <c r="QYR135" s="65"/>
      <c r="QYT135" s="65"/>
      <c r="QYV135" s="65"/>
      <c r="QYX135" s="65"/>
      <c r="QYZ135" s="65"/>
      <c r="QZB135" s="65"/>
      <c r="QZD135" s="65"/>
      <c r="QZF135" s="65"/>
      <c r="QZH135" s="65"/>
      <c r="QZJ135" s="65"/>
      <c r="QZL135" s="65"/>
      <c r="QZN135" s="65"/>
      <c r="QZP135" s="65"/>
      <c r="QZR135" s="65"/>
      <c r="QZT135" s="65"/>
      <c r="QZV135" s="65"/>
      <c r="QZX135" s="65"/>
      <c r="QZZ135" s="65"/>
      <c r="RAB135" s="65"/>
      <c r="RAD135" s="65"/>
      <c r="RAF135" s="65"/>
      <c r="RAH135" s="65"/>
      <c r="RAJ135" s="65"/>
      <c r="RAL135" s="65"/>
      <c r="RAN135" s="65"/>
      <c r="RAP135" s="65"/>
      <c r="RAR135" s="65"/>
      <c r="RAT135" s="65"/>
      <c r="RAV135" s="65"/>
      <c r="RAX135" s="65"/>
      <c r="RAZ135" s="65"/>
      <c r="RBB135" s="65"/>
      <c r="RBD135" s="65"/>
      <c r="RBF135" s="65"/>
      <c r="RBH135" s="65"/>
      <c r="RBJ135" s="65"/>
      <c r="RBL135" s="65"/>
      <c r="RBN135" s="65"/>
      <c r="RBP135" s="65"/>
      <c r="RBR135" s="65"/>
      <c r="RBT135" s="65"/>
      <c r="RBV135" s="65"/>
      <c r="RBX135" s="65"/>
      <c r="RBZ135" s="65"/>
      <c r="RCB135" s="65"/>
      <c r="RCD135" s="65"/>
      <c r="RCF135" s="65"/>
      <c r="RCH135" s="65"/>
      <c r="RCJ135" s="65"/>
      <c r="RCL135" s="65"/>
      <c r="RCN135" s="65"/>
      <c r="RCP135" s="65"/>
      <c r="RCR135" s="65"/>
      <c r="RCT135" s="65"/>
      <c r="RCV135" s="65"/>
      <c r="RCX135" s="65"/>
      <c r="RCZ135" s="65"/>
      <c r="RDB135" s="65"/>
      <c r="RDD135" s="65"/>
      <c r="RDF135" s="65"/>
      <c r="RDH135" s="65"/>
      <c r="RDJ135" s="65"/>
      <c r="RDL135" s="65"/>
      <c r="RDN135" s="65"/>
      <c r="RDP135" s="65"/>
      <c r="RDR135" s="65"/>
      <c r="RDT135" s="65"/>
      <c r="RDV135" s="65"/>
      <c r="RDX135" s="65"/>
      <c r="RDZ135" s="65"/>
      <c r="REB135" s="65"/>
      <c r="RED135" s="65"/>
      <c r="REF135" s="65"/>
      <c r="REH135" s="65"/>
      <c r="REJ135" s="65"/>
      <c r="REL135" s="65"/>
      <c r="REN135" s="65"/>
      <c r="REP135" s="65"/>
      <c r="RER135" s="65"/>
      <c r="RET135" s="65"/>
      <c r="REV135" s="65"/>
      <c r="REX135" s="65"/>
      <c r="REZ135" s="65"/>
      <c r="RFB135" s="65"/>
      <c r="RFD135" s="65"/>
      <c r="RFF135" s="65"/>
      <c r="RFH135" s="65"/>
      <c r="RFJ135" s="65"/>
      <c r="RFL135" s="65"/>
      <c r="RFN135" s="65"/>
      <c r="RFP135" s="65"/>
      <c r="RFR135" s="65"/>
      <c r="RFT135" s="65"/>
      <c r="RFV135" s="65"/>
      <c r="RFX135" s="65"/>
      <c r="RFZ135" s="65"/>
      <c r="RGB135" s="65"/>
      <c r="RGD135" s="65"/>
      <c r="RGF135" s="65"/>
      <c r="RGH135" s="65"/>
      <c r="RGJ135" s="65"/>
      <c r="RGL135" s="65"/>
      <c r="RGN135" s="65"/>
      <c r="RGP135" s="65"/>
      <c r="RGR135" s="65"/>
      <c r="RGT135" s="65"/>
      <c r="RGV135" s="65"/>
      <c r="RGX135" s="65"/>
      <c r="RGZ135" s="65"/>
      <c r="RHB135" s="65"/>
      <c r="RHD135" s="65"/>
      <c r="RHF135" s="65"/>
      <c r="RHH135" s="65"/>
      <c r="RHJ135" s="65"/>
      <c r="RHL135" s="65"/>
      <c r="RHN135" s="65"/>
      <c r="RHP135" s="65"/>
      <c r="RHR135" s="65"/>
      <c r="RHT135" s="65"/>
      <c r="RHV135" s="65"/>
      <c r="RHX135" s="65"/>
      <c r="RHZ135" s="65"/>
      <c r="RIB135" s="65"/>
      <c r="RID135" s="65"/>
      <c r="RIF135" s="65"/>
      <c r="RIH135" s="65"/>
      <c r="RIJ135" s="65"/>
      <c r="RIL135" s="65"/>
      <c r="RIN135" s="65"/>
      <c r="RIP135" s="65"/>
      <c r="RIR135" s="65"/>
      <c r="RIT135" s="65"/>
      <c r="RIV135" s="65"/>
      <c r="RIX135" s="65"/>
      <c r="RIZ135" s="65"/>
      <c r="RJB135" s="65"/>
      <c r="RJD135" s="65"/>
      <c r="RJF135" s="65"/>
      <c r="RJH135" s="65"/>
      <c r="RJJ135" s="65"/>
      <c r="RJL135" s="65"/>
      <c r="RJN135" s="65"/>
      <c r="RJP135" s="65"/>
      <c r="RJR135" s="65"/>
      <c r="RJT135" s="65"/>
      <c r="RJV135" s="65"/>
      <c r="RJX135" s="65"/>
      <c r="RJZ135" s="65"/>
      <c r="RKB135" s="65"/>
      <c r="RKD135" s="65"/>
      <c r="RKF135" s="65"/>
      <c r="RKH135" s="65"/>
      <c r="RKJ135" s="65"/>
      <c r="RKL135" s="65"/>
      <c r="RKN135" s="65"/>
      <c r="RKP135" s="65"/>
      <c r="RKR135" s="65"/>
      <c r="RKT135" s="65"/>
      <c r="RKV135" s="65"/>
      <c r="RKX135" s="65"/>
      <c r="RKZ135" s="65"/>
      <c r="RLB135" s="65"/>
      <c r="RLD135" s="65"/>
      <c r="RLF135" s="65"/>
      <c r="RLH135" s="65"/>
      <c r="RLJ135" s="65"/>
      <c r="RLL135" s="65"/>
      <c r="RLN135" s="65"/>
      <c r="RLP135" s="65"/>
      <c r="RLR135" s="65"/>
      <c r="RLT135" s="65"/>
      <c r="RLV135" s="65"/>
      <c r="RLX135" s="65"/>
      <c r="RLZ135" s="65"/>
      <c r="RMB135" s="65"/>
      <c r="RMD135" s="65"/>
      <c r="RMF135" s="65"/>
      <c r="RMH135" s="65"/>
      <c r="RMJ135" s="65"/>
      <c r="RML135" s="65"/>
      <c r="RMN135" s="65"/>
      <c r="RMP135" s="65"/>
      <c r="RMR135" s="65"/>
      <c r="RMT135" s="65"/>
      <c r="RMV135" s="65"/>
      <c r="RMX135" s="65"/>
      <c r="RMZ135" s="65"/>
      <c r="RNB135" s="65"/>
      <c r="RND135" s="65"/>
      <c r="RNF135" s="65"/>
      <c r="RNH135" s="65"/>
      <c r="RNJ135" s="65"/>
      <c r="RNL135" s="65"/>
      <c r="RNN135" s="65"/>
      <c r="RNP135" s="65"/>
      <c r="RNR135" s="65"/>
      <c r="RNT135" s="65"/>
      <c r="RNV135" s="65"/>
      <c r="RNX135" s="65"/>
      <c r="RNZ135" s="65"/>
      <c r="ROB135" s="65"/>
      <c r="ROD135" s="65"/>
      <c r="ROF135" s="65"/>
      <c r="ROH135" s="65"/>
      <c r="ROJ135" s="65"/>
      <c r="ROL135" s="65"/>
      <c r="RON135" s="65"/>
      <c r="ROP135" s="65"/>
      <c r="ROR135" s="65"/>
      <c r="ROT135" s="65"/>
      <c r="ROV135" s="65"/>
      <c r="ROX135" s="65"/>
      <c r="ROZ135" s="65"/>
      <c r="RPB135" s="65"/>
      <c r="RPD135" s="65"/>
      <c r="RPF135" s="65"/>
      <c r="RPH135" s="65"/>
      <c r="RPJ135" s="65"/>
      <c r="RPL135" s="65"/>
      <c r="RPN135" s="65"/>
      <c r="RPP135" s="65"/>
      <c r="RPR135" s="65"/>
      <c r="RPT135" s="65"/>
      <c r="RPV135" s="65"/>
      <c r="RPX135" s="65"/>
      <c r="RPZ135" s="65"/>
      <c r="RQB135" s="65"/>
      <c r="RQD135" s="65"/>
      <c r="RQF135" s="65"/>
      <c r="RQH135" s="65"/>
      <c r="RQJ135" s="65"/>
      <c r="RQL135" s="65"/>
      <c r="RQN135" s="65"/>
      <c r="RQP135" s="65"/>
      <c r="RQR135" s="65"/>
      <c r="RQT135" s="65"/>
      <c r="RQV135" s="65"/>
      <c r="RQX135" s="65"/>
      <c r="RQZ135" s="65"/>
      <c r="RRB135" s="65"/>
      <c r="RRD135" s="65"/>
      <c r="RRF135" s="65"/>
      <c r="RRH135" s="65"/>
      <c r="RRJ135" s="65"/>
      <c r="RRL135" s="65"/>
      <c r="RRN135" s="65"/>
      <c r="RRP135" s="65"/>
      <c r="RRR135" s="65"/>
      <c r="RRT135" s="65"/>
      <c r="RRV135" s="65"/>
      <c r="RRX135" s="65"/>
      <c r="RRZ135" s="65"/>
      <c r="RSB135" s="65"/>
      <c r="RSD135" s="65"/>
      <c r="RSF135" s="65"/>
      <c r="RSH135" s="65"/>
      <c r="RSJ135" s="65"/>
      <c r="RSL135" s="65"/>
      <c r="RSN135" s="65"/>
      <c r="RSP135" s="65"/>
      <c r="RSR135" s="65"/>
      <c r="RST135" s="65"/>
      <c r="RSV135" s="65"/>
      <c r="RSX135" s="65"/>
      <c r="RSZ135" s="65"/>
      <c r="RTB135" s="65"/>
      <c r="RTD135" s="65"/>
      <c r="RTF135" s="65"/>
      <c r="RTH135" s="65"/>
      <c r="RTJ135" s="65"/>
      <c r="RTL135" s="65"/>
      <c r="RTN135" s="65"/>
      <c r="RTP135" s="65"/>
      <c r="RTR135" s="65"/>
      <c r="RTT135" s="65"/>
      <c r="RTV135" s="65"/>
      <c r="RTX135" s="65"/>
      <c r="RTZ135" s="65"/>
      <c r="RUB135" s="65"/>
      <c r="RUD135" s="65"/>
      <c r="RUF135" s="65"/>
      <c r="RUH135" s="65"/>
      <c r="RUJ135" s="65"/>
      <c r="RUL135" s="65"/>
      <c r="RUN135" s="65"/>
      <c r="RUP135" s="65"/>
      <c r="RUR135" s="65"/>
      <c r="RUT135" s="65"/>
      <c r="RUV135" s="65"/>
      <c r="RUX135" s="65"/>
      <c r="RUZ135" s="65"/>
      <c r="RVB135" s="65"/>
      <c r="RVD135" s="65"/>
      <c r="RVF135" s="65"/>
      <c r="RVH135" s="65"/>
      <c r="RVJ135" s="65"/>
      <c r="RVL135" s="65"/>
      <c r="RVN135" s="65"/>
      <c r="RVP135" s="65"/>
      <c r="RVR135" s="65"/>
      <c r="RVT135" s="65"/>
      <c r="RVV135" s="65"/>
      <c r="RVX135" s="65"/>
      <c r="RVZ135" s="65"/>
      <c r="RWB135" s="65"/>
      <c r="RWD135" s="65"/>
      <c r="RWF135" s="65"/>
      <c r="RWH135" s="65"/>
      <c r="RWJ135" s="65"/>
      <c r="RWL135" s="65"/>
      <c r="RWN135" s="65"/>
      <c r="RWP135" s="65"/>
      <c r="RWR135" s="65"/>
      <c r="RWT135" s="65"/>
      <c r="RWV135" s="65"/>
      <c r="RWX135" s="65"/>
      <c r="RWZ135" s="65"/>
      <c r="RXB135" s="65"/>
      <c r="RXD135" s="65"/>
      <c r="RXF135" s="65"/>
      <c r="RXH135" s="65"/>
      <c r="RXJ135" s="65"/>
      <c r="RXL135" s="65"/>
      <c r="RXN135" s="65"/>
      <c r="RXP135" s="65"/>
      <c r="RXR135" s="65"/>
      <c r="RXT135" s="65"/>
      <c r="RXV135" s="65"/>
      <c r="RXX135" s="65"/>
      <c r="RXZ135" s="65"/>
      <c r="RYB135" s="65"/>
      <c r="RYD135" s="65"/>
      <c r="RYF135" s="65"/>
      <c r="RYH135" s="65"/>
      <c r="RYJ135" s="65"/>
      <c r="RYL135" s="65"/>
      <c r="RYN135" s="65"/>
      <c r="RYP135" s="65"/>
      <c r="RYR135" s="65"/>
      <c r="RYT135" s="65"/>
      <c r="RYV135" s="65"/>
      <c r="RYX135" s="65"/>
      <c r="RYZ135" s="65"/>
      <c r="RZB135" s="65"/>
      <c r="RZD135" s="65"/>
      <c r="RZF135" s="65"/>
      <c r="RZH135" s="65"/>
      <c r="RZJ135" s="65"/>
      <c r="RZL135" s="65"/>
      <c r="RZN135" s="65"/>
      <c r="RZP135" s="65"/>
      <c r="RZR135" s="65"/>
      <c r="RZT135" s="65"/>
      <c r="RZV135" s="65"/>
      <c r="RZX135" s="65"/>
      <c r="RZZ135" s="65"/>
      <c r="SAB135" s="65"/>
      <c r="SAD135" s="65"/>
      <c r="SAF135" s="65"/>
      <c r="SAH135" s="65"/>
      <c r="SAJ135" s="65"/>
      <c r="SAL135" s="65"/>
      <c r="SAN135" s="65"/>
      <c r="SAP135" s="65"/>
      <c r="SAR135" s="65"/>
      <c r="SAT135" s="65"/>
      <c r="SAV135" s="65"/>
      <c r="SAX135" s="65"/>
      <c r="SAZ135" s="65"/>
      <c r="SBB135" s="65"/>
      <c r="SBD135" s="65"/>
      <c r="SBF135" s="65"/>
      <c r="SBH135" s="65"/>
      <c r="SBJ135" s="65"/>
      <c r="SBL135" s="65"/>
      <c r="SBN135" s="65"/>
      <c r="SBP135" s="65"/>
      <c r="SBR135" s="65"/>
      <c r="SBT135" s="65"/>
      <c r="SBV135" s="65"/>
      <c r="SBX135" s="65"/>
      <c r="SBZ135" s="65"/>
      <c r="SCB135" s="65"/>
      <c r="SCD135" s="65"/>
      <c r="SCF135" s="65"/>
      <c r="SCH135" s="65"/>
      <c r="SCJ135" s="65"/>
      <c r="SCL135" s="65"/>
      <c r="SCN135" s="65"/>
      <c r="SCP135" s="65"/>
      <c r="SCR135" s="65"/>
      <c r="SCT135" s="65"/>
      <c r="SCV135" s="65"/>
      <c r="SCX135" s="65"/>
      <c r="SCZ135" s="65"/>
      <c r="SDB135" s="65"/>
      <c r="SDD135" s="65"/>
      <c r="SDF135" s="65"/>
      <c r="SDH135" s="65"/>
      <c r="SDJ135" s="65"/>
      <c r="SDL135" s="65"/>
      <c r="SDN135" s="65"/>
      <c r="SDP135" s="65"/>
      <c r="SDR135" s="65"/>
      <c r="SDT135" s="65"/>
      <c r="SDV135" s="65"/>
      <c r="SDX135" s="65"/>
      <c r="SDZ135" s="65"/>
      <c r="SEB135" s="65"/>
      <c r="SED135" s="65"/>
      <c r="SEF135" s="65"/>
      <c r="SEH135" s="65"/>
      <c r="SEJ135" s="65"/>
      <c r="SEL135" s="65"/>
      <c r="SEN135" s="65"/>
      <c r="SEP135" s="65"/>
      <c r="SER135" s="65"/>
      <c r="SET135" s="65"/>
      <c r="SEV135" s="65"/>
      <c r="SEX135" s="65"/>
      <c r="SEZ135" s="65"/>
      <c r="SFB135" s="65"/>
      <c r="SFD135" s="65"/>
      <c r="SFF135" s="65"/>
      <c r="SFH135" s="65"/>
      <c r="SFJ135" s="65"/>
      <c r="SFL135" s="65"/>
      <c r="SFN135" s="65"/>
      <c r="SFP135" s="65"/>
      <c r="SFR135" s="65"/>
      <c r="SFT135" s="65"/>
      <c r="SFV135" s="65"/>
      <c r="SFX135" s="65"/>
      <c r="SFZ135" s="65"/>
      <c r="SGB135" s="65"/>
      <c r="SGD135" s="65"/>
      <c r="SGF135" s="65"/>
      <c r="SGH135" s="65"/>
      <c r="SGJ135" s="65"/>
      <c r="SGL135" s="65"/>
      <c r="SGN135" s="65"/>
      <c r="SGP135" s="65"/>
      <c r="SGR135" s="65"/>
      <c r="SGT135" s="65"/>
      <c r="SGV135" s="65"/>
      <c r="SGX135" s="65"/>
      <c r="SGZ135" s="65"/>
      <c r="SHB135" s="65"/>
      <c r="SHD135" s="65"/>
      <c r="SHF135" s="65"/>
      <c r="SHH135" s="65"/>
      <c r="SHJ135" s="65"/>
      <c r="SHL135" s="65"/>
      <c r="SHN135" s="65"/>
      <c r="SHP135" s="65"/>
      <c r="SHR135" s="65"/>
      <c r="SHT135" s="65"/>
      <c r="SHV135" s="65"/>
      <c r="SHX135" s="65"/>
      <c r="SHZ135" s="65"/>
      <c r="SIB135" s="65"/>
      <c r="SID135" s="65"/>
      <c r="SIF135" s="65"/>
      <c r="SIH135" s="65"/>
      <c r="SIJ135" s="65"/>
      <c r="SIL135" s="65"/>
      <c r="SIN135" s="65"/>
      <c r="SIP135" s="65"/>
      <c r="SIR135" s="65"/>
      <c r="SIT135" s="65"/>
      <c r="SIV135" s="65"/>
      <c r="SIX135" s="65"/>
      <c r="SIZ135" s="65"/>
      <c r="SJB135" s="65"/>
      <c r="SJD135" s="65"/>
      <c r="SJF135" s="65"/>
      <c r="SJH135" s="65"/>
      <c r="SJJ135" s="65"/>
      <c r="SJL135" s="65"/>
      <c r="SJN135" s="65"/>
      <c r="SJP135" s="65"/>
      <c r="SJR135" s="65"/>
      <c r="SJT135" s="65"/>
      <c r="SJV135" s="65"/>
      <c r="SJX135" s="65"/>
      <c r="SJZ135" s="65"/>
      <c r="SKB135" s="65"/>
      <c r="SKD135" s="65"/>
      <c r="SKF135" s="65"/>
      <c r="SKH135" s="65"/>
      <c r="SKJ135" s="65"/>
      <c r="SKL135" s="65"/>
      <c r="SKN135" s="65"/>
      <c r="SKP135" s="65"/>
      <c r="SKR135" s="65"/>
      <c r="SKT135" s="65"/>
      <c r="SKV135" s="65"/>
      <c r="SKX135" s="65"/>
      <c r="SKZ135" s="65"/>
      <c r="SLB135" s="65"/>
      <c r="SLD135" s="65"/>
      <c r="SLF135" s="65"/>
      <c r="SLH135" s="65"/>
      <c r="SLJ135" s="65"/>
      <c r="SLL135" s="65"/>
      <c r="SLN135" s="65"/>
      <c r="SLP135" s="65"/>
      <c r="SLR135" s="65"/>
      <c r="SLT135" s="65"/>
      <c r="SLV135" s="65"/>
      <c r="SLX135" s="65"/>
      <c r="SLZ135" s="65"/>
      <c r="SMB135" s="65"/>
      <c r="SMD135" s="65"/>
      <c r="SMF135" s="65"/>
      <c r="SMH135" s="65"/>
      <c r="SMJ135" s="65"/>
      <c r="SML135" s="65"/>
      <c r="SMN135" s="65"/>
      <c r="SMP135" s="65"/>
      <c r="SMR135" s="65"/>
      <c r="SMT135" s="65"/>
      <c r="SMV135" s="65"/>
      <c r="SMX135" s="65"/>
      <c r="SMZ135" s="65"/>
      <c r="SNB135" s="65"/>
      <c r="SND135" s="65"/>
      <c r="SNF135" s="65"/>
      <c r="SNH135" s="65"/>
      <c r="SNJ135" s="65"/>
      <c r="SNL135" s="65"/>
      <c r="SNN135" s="65"/>
      <c r="SNP135" s="65"/>
      <c r="SNR135" s="65"/>
      <c r="SNT135" s="65"/>
      <c r="SNV135" s="65"/>
      <c r="SNX135" s="65"/>
      <c r="SNZ135" s="65"/>
      <c r="SOB135" s="65"/>
      <c r="SOD135" s="65"/>
      <c r="SOF135" s="65"/>
      <c r="SOH135" s="65"/>
      <c r="SOJ135" s="65"/>
      <c r="SOL135" s="65"/>
      <c r="SON135" s="65"/>
      <c r="SOP135" s="65"/>
      <c r="SOR135" s="65"/>
      <c r="SOT135" s="65"/>
      <c r="SOV135" s="65"/>
      <c r="SOX135" s="65"/>
      <c r="SOZ135" s="65"/>
      <c r="SPB135" s="65"/>
      <c r="SPD135" s="65"/>
      <c r="SPF135" s="65"/>
      <c r="SPH135" s="65"/>
      <c r="SPJ135" s="65"/>
      <c r="SPL135" s="65"/>
      <c r="SPN135" s="65"/>
      <c r="SPP135" s="65"/>
      <c r="SPR135" s="65"/>
      <c r="SPT135" s="65"/>
      <c r="SPV135" s="65"/>
      <c r="SPX135" s="65"/>
      <c r="SPZ135" s="65"/>
      <c r="SQB135" s="65"/>
      <c r="SQD135" s="65"/>
      <c r="SQF135" s="65"/>
      <c r="SQH135" s="65"/>
      <c r="SQJ135" s="65"/>
      <c r="SQL135" s="65"/>
      <c r="SQN135" s="65"/>
      <c r="SQP135" s="65"/>
      <c r="SQR135" s="65"/>
      <c r="SQT135" s="65"/>
      <c r="SQV135" s="65"/>
      <c r="SQX135" s="65"/>
      <c r="SQZ135" s="65"/>
      <c r="SRB135" s="65"/>
      <c r="SRD135" s="65"/>
      <c r="SRF135" s="65"/>
      <c r="SRH135" s="65"/>
      <c r="SRJ135" s="65"/>
      <c r="SRL135" s="65"/>
      <c r="SRN135" s="65"/>
      <c r="SRP135" s="65"/>
      <c r="SRR135" s="65"/>
      <c r="SRT135" s="65"/>
      <c r="SRV135" s="65"/>
      <c r="SRX135" s="65"/>
      <c r="SRZ135" s="65"/>
      <c r="SSB135" s="65"/>
      <c r="SSD135" s="65"/>
      <c r="SSF135" s="65"/>
      <c r="SSH135" s="65"/>
      <c r="SSJ135" s="65"/>
      <c r="SSL135" s="65"/>
      <c r="SSN135" s="65"/>
      <c r="SSP135" s="65"/>
      <c r="SSR135" s="65"/>
      <c r="SST135" s="65"/>
      <c r="SSV135" s="65"/>
      <c r="SSX135" s="65"/>
      <c r="SSZ135" s="65"/>
      <c r="STB135" s="65"/>
      <c r="STD135" s="65"/>
      <c r="STF135" s="65"/>
      <c r="STH135" s="65"/>
      <c r="STJ135" s="65"/>
      <c r="STL135" s="65"/>
      <c r="STN135" s="65"/>
      <c r="STP135" s="65"/>
      <c r="STR135" s="65"/>
      <c r="STT135" s="65"/>
      <c r="STV135" s="65"/>
      <c r="STX135" s="65"/>
      <c r="STZ135" s="65"/>
      <c r="SUB135" s="65"/>
      <c r="SUD135" s="65"/>
      <c r="SUF135" s="65"/>
      <c r="SUH135" s="65"/>
      <c r="SUJ135" s="65"/>
      <c r="SUL135" s="65"/>
      <c r="SUN135" s="65"/>
      <c r="SUP135" s="65"/>
      <c r="SUR135" s="65"/>
      <c r="SUT135" s="65"/>
      <c r="SUV135" s="65"/>
      <c r="SUX135" s="65"/>
      <c r="SUZ135" s="65"/>
      <c r="SVB135" s="65"/>
      <c r="SVD135" s="65"/>
      <c r="SVF135" s="65"/>
      <c r="SVH135" s="65"/>
      <c r="SVJ135" s="65"/>
      <c r="SVL135" s="65"/>
      <c r="SVN135" s="65"/>
      <c r="SVP135" s="65"/>
      <c r="SVR135" s="65"/>
      <c r="SVT135" s="65"/>
      <c r="SVV135" s="65"/>
      <c r="SVX135" s="65"/>
      <c r="SVZ135" s="65"/>
      <c r="SWB135" s="65"/>
      <c r="SWD135" s="65"/>
      <c r="SWF135" s="65"/>
      <c r="SWH135" s="65"/>
      <c r="SWJ135" s="65"/>
      <c r="SWL135" s="65"/>
      <c r="SWN135" s="65"/>
      <c r="SWP135" s="65"/>
      <c r="SWR135" s="65"/>
      <c r="SWT135" s="65"/>
      <c r="SWV135" s="65"/>
      <c r="SWX135" s="65"/>
      <c r="SWZ135" s="65"/>
      <c r="SXB135" s="65"/>
      <c r="SXD135" s="65"/>
      <c r="SXF135" s="65"/>
      <c r="SXH135" s="65"/>
      <c r="SXJ135" s="65"/>
      <c r="SXL135" s="65"/>
      <c r="SXN135" s="65"/>
      <c r="SXP135" s="65"/>
      <c r="SXR135" s="65"/>
      <c r="SXT135" s="65"/>
      <c r="SXV135" s="65"/>
      <c r="SXX135" s="65"/>
      <c r="SXZ135" s="65"/>
      <c r="SYB135" s="65"/>
      <c r="SYD135" s="65"/>
      <c r="SYF135" s="65"/>
      <c r="SYH135" s="65"/>
      <c r="SYJ135" s="65"/>
      <c r="SYL135" s="65"/>
      <c r="SYN135" s="65"/>
      <c r="SYP135" s="65"/>
      <c r="SYR135" s="65"/>
      <c r="SYT135" s="65"/>
      <c r="SYV135" s="65"/>
      <c r="SYX135" s="65"/>
      <c r="SYZ135" s="65"/>
      <c r="SZB135" s="65"/>
      <c r="SZD135" s="65"/>
      <c r="SZF135" s="65"/>
      <c r="SZH135" s="65"/>
      <c r="SZJ135" s="65"/>
      <c r="SZL135" s="65"/>
      <c r="SZN135" s="65"/>
      <c r="SZP135" s="65"/>
      <c r="SZR135" s="65"/>
      <c r="SZT135" s="65"/>
      <c r="SZV135" s="65"/>
      <c r="SZX135" s="65"/>
      <c r="SZZ135" s="65"/>
      <c r="TAB135" s="65"/>
      <c r="TAD135" s="65"/>
      <c r="TAF135" s="65"/>
      <c r="TAH135" s="65"/>
      <c r="TAJ135" s="65"/>
      <c r="TAL135" s="65"/>
      <c r="TAN135" s="65"/>
      <c r="TAP135" s="65"/>
      <c r="TAR135" s="65"/>
      <c r="TAT135" s="65"/>
      <c r="TAV135" s="65"/>
      <c r="TAX135" s="65"/>
      <c r="TAZ135" s="65"/>
      <c r="TBB135" s="65"/>
      <c r="TBD135" s="65"/>
      <c r="TBF135" s="65"/>
      <c r="TBH135" s="65"/>
      <c r="TBJ135" s="65"/>
      <c r="TBL135" s="65"/>
      <c r="TBN135" s="65"/>
      <c r="TBP135" s="65"/>
      <c r="TBR135" s="65"/>
      <c r="TBT135" s="65"/>
      <c r="TBV135" s="65"/>
      <c r="TBX135" s="65"/>
      <c r="TBZ135" s="65"/>
      <c r="TCB135" s="65"/>
      <c r="TCD135" s="65"/>
      <c r="TCF135" s="65"/>
      <c r="TCH135" s="65"/>
      <c r="TCJ135" s="65"/>
      <c r="TCL135" s="65"/>
      <c r="TCN135" s="65"/>
      <c r="TCP135" s="65"/>
      <c r="TCR135" s="65"/>
      <c r="TCT135" s="65"/>
      <c r="TCV135" s="65"/>
      <c r="TCX135" s="65"/>
      <c r="TCZ135" s="65"/>
      <c r="TDB135" s="65"/>
      <c r="TDD135" s="65"/>
      <c r="TDF135" s="65"/>
      <c r="TDH135" s="65"/>
      <c r="TDJ135" s="65"/>
      <c r="TDL135" s="65"/>
      <c r="TDN135" s="65"/>
      <c r="TDP135" s="65"/>
      <c r="TDR135" s="65"/>
      <c r="TDT135" s="65"/>
      <c r="TDV135" s="65"/>
      <c r="TDX135" s="65"/>
      <c r="TDZ135" s="65"/>
      <c r="TEB135" s="65"/>
      <c r="TED135" s="65"/>
      <c r="TEF135" s="65"/>
      <c r="TEH135" s="65"/>
      <c r="TEJ135" s="65"/>
      <c r="TEL135" s="65"/>
      <c r="TEN135" s="65"/>
      <c r="TEP135" s="65"/>
      <c r="TER135" s="65"/>
      <c r="TET135" s="65"/>
      <c r="TEV135" s="65"/>
      <c r="TEX135" s="65"/>
      <c r="TEZ135" s="65"/>
      <c r="TFB135" s="65"/>
      <c r="TFD135" s="65"/>
      <c r="TFF135" s="65"/>
      <c r="TFH135" s="65"/>
      <c r="TFJ135" s="65"/>
      <c r="TFL135" s="65"/>
      <c r="TFN135" s="65"/>
      <c r="TFP135" s="65"/>
      <c r="TFR135" s="65"/>
      <c r="TFT135" s="65"/>
      <c r="TFV135" s="65"/>
      <c r="TFX135" s="65"/>
      <c r="TFZ135" s="65"/>
      <c r="TGB135" s="65"/>
      <c r="TGD135" s="65"/>
      <c r="TGF135" s="65"/>
      <c r="TGH135" s="65"/>
      <c r="TGJ135" s="65"/>
      <c r="TGL135" s="65"/>
      <c r="TGN135" s="65"/>
      <c r="TGP135" s="65"/>
      <c r="TGR135" s="65"/>
      <c r="TGT135" s="65"/>
      <c r="TGV135" s="65"/>
      <c r="TGX135" s="65"/>
      <c r="TGZ135" s="65"/>
      <c r="THB135" s="65"/>
      <c r="THD135" s="65"/>
      <c r="THF135" s="65"/>
      <c r="THH135" s="65"/>
      <c r="THJ135" s="65"/>
      <c r="THL135" s="65"/>
      <c r="THN135" s="65"/>
      <c r="THP135" s="65"/>
      <c r="THR135" s="65"/>
      <c r="THT135" s="65"/>
      <c r="THV135" s="65"/>
      <c r="THX135" s="65"/>
      <c r="THZ135" s="65"/>
      <c r="TIB135" s="65"/>
      <c r="TID135" s="65"/>
      <c r="TIF135" s="65"/>
      <c r="TIH135" s="65"/>
      <c r="TIJ135" s="65"/>
      <c r="TIL135" s="65"/>
      <c r="TIN135" s="65"/>
      <c r="TIP135" s="65"/>
      <c r="TIR135" s="65"/>
      <c r="TIT135" s="65"/>
      <c r="TIV135" s="65"/>
      <c r="TIX135" s="65"/>
      <c r="TIZ135" s="65"/>
      <c r="TJB135" s="65"/>
      <c r="TJD135" s="65"/>
      <c r="TJF135" s="65"/>
      <c r="TJH135" s="65"/>
      <c r="TJJ135" s="65"/>
      <c r="TJL135" s="65"/>
      <c r="TJN135" s="65"/>
      <c r="TJP135" s="65"/>
      <c r="TJR135" s="65"/>
      <c r="TJT135" s="65"/>
      <c r="TJV135" s="65"/>
      <c r="TJX135" s="65"/>
      <c r="TJZ135" s="65"/>
      <c r="TKB135" s="65"/>
      <c r="TKD135" s="65"/>
      <c r="TKF135" s="65"/>
      <c r="TKH135" s="65"/>
      <c r="TKJ135" s="65"/>
      <c r="TKL135" s="65"/>
      <c r="TKN135" s="65"/>
      <c r="TKP135" s="65"/>
      <c r="TKR135" s="65"/>
      <c r="TKT135" s="65"/>
      <c r="TKV135" s="65"/>
      <c r="TKX135" s="65"/>
      <c r="TKZ135" s="65"/>
      <c r="TLB135" s="65"/>
      <c r="TLD135" s="65"/>
      <c r="TLF135" s="65"/>
      <c r="TLH135" s="65"/>
      <c r="TLJ135" s="65"/>
      <c r="TLL135" s="65"/>
      <c r="TLN135" s="65"/>
      <c r="TLP135" s="65"/>
      <c r="TLR135" s="65"/>
      <c r="TLT135" s="65"/>
      <c r="TLV135" s="65"/>
      <c r="TLX135" s="65"/>
      <c r="TLZ135" s="65"/>
      <c r="TMB135" s="65"/>
      <c r="TMD135" s="65"/>
      <c r="TMF135" s="65"/>
      <c r="TMH135" s="65"/>
      <c r="TMJ135" s="65"/>
      <c r="TML135" s="65"/>
      <c r="TMN135" s="65"/>
      <c r="TMP135" s="65"/>
      <c r="TMR135" s="65"/>
      <c r="TMT135" s="65"/>
      <c r="TMV135" s="65"/>
      <c r="TMX135" s="65"/>
      <c r="TMZ135" s="65"/>
      <c r="TNB135" s="65"/>
      <c r="TND135" s="65"/>
      <c r="TNF135" s="65"/>
      <c r="TNH135" s="65"/>
      <c r="TNJ135" s="65"/>
      <c r="TNL135" s="65"/>
      <c r="TNN135" s="65"/>
      <c r="TNP135" s="65"/>
      <c r="TNR135" s="65"/>
      <c r="TNT135" s="65"/>
      <c r="TNV135" s="65"/>
      <c r="TNX135" s="65"/>
      <c r="TNZ135" s="65"/>
      <c r="TOB135" s="65"/>
      <c r="TOD135" s="65"/>
      <c r="TOF135" s="65"/>
      <c r="TOH135" s="65"/>
      <c r="TOJ135" s="65"/>
      <c r="TOL135" s="65"/>
      <c r="TON135" s="65"/>
      <c r="TOP135" s="65"/>
      <c r="TOR135" s="65"/>
      <c r="TOT135" s="65"/>
      <c r="TOV135" s="65"/>
      <c r="TOX135" s="65"/>
      <c r="TOZ135" s="65"/>
      <c r="TPB135" s="65"/>
      <c r="TPD135" s="65"/>
      <c r="TPF135" s="65"/>
      <c r="TPH135" s="65"/>
      <c r="TPJ135" s="65"/>
      <c r="TPL135" s="65"/>
      <c r="TPN135" s="65"/>
      <c r="TPP135" s="65"/>
      <c r="TPR135" s="65"/>
      <c r="TPT135" s="65"/>
      <c r="TPV135" s="65"/>
      <c r="TPX135" s="65"/>
      <c r="TPZ135" s="65"/>
      <c r="TQB135" s="65"/>
      <c r="TQD135" s="65"/>
      <c r="TQF135" s="65"/>
      <c r="TQH135" s="65"/>
      <c r="TQJ135" s="65"/>
      <c r="TQL135" s="65"/>
      <c r="TQN135" s="65"/>
      <c r="TQP135" s="65"/>
      <c r="TQR135" s="65"/>
      <c r="TQT135" s="65"/>
      <c r="TQV135" s="65"/>
      <c r="TQX135" s="65"/>
      <c r="TQZ135" s="65"/>
      <c r="TRB135" s="65"/>
      <c r="TRD135" s="65"/>
      <c r="TRF135" s="65"/>
      <c r="TRH135" s="65"/>
      <c r="TRJ135" s="65"/>
      <c r="TRL135" s="65"/>
      <c r="TRN135" s="65"/>
      <c r="TRP135" s="65"/>
      <c r="TRR135" s="65"/>
      <c r="TRT135" s="65"/>
      <c r="TRV135" s="65"/>
      <c r="TRX135" s="65"/>
      <c r="TRZ135" s="65"/>
      <c r="TSB135" s="65"/>
      <c r="TSD135" s="65"/>
      <c r="TSF135" s="65"/>
      <c r="TSH135" s="65"/>
      <c r="TSJ135" s="65"/>
      <c r="TSL135" s="65"/>
      <c r="TSN135" s="65"/>
      <c r="TSP135" s="65"/>
      <c r="TSR135" s="65"/>
      <c r="TST135" s="65"/>
      <c r="TSV135" s="65"/>
      <c r="TSX135" s="65"/>
      <c r="TSZ135" s="65"/>
      <c r="TTB135" s="65"/>
      <c r="TTD135" s="65"/>
      <c r="TTF135" s="65"/>
      <c r="TTH135" s="65"/>
      <c r="TTJ135" s="65"/>
      <c r="TTL135" s="65"/>
      <c r="TTN135" s="65"/>
      <c r="TTP135" s="65"/>
      <c r="TTR135" s="65"/>
      <c r="TTT135" s="65"/>
      <c r="TTV135" s="65"/>
      <c r="TTX135" s="65"/>
      <c r="TTZ135" s="65"/>
      <c r="TUB135" s="65"/>
      <c r="TUD135" s="65"/>
      <c r="TUF135" s="65"/>
      <c r="TUH135" s="65"/>
      <c r="TUJ135" s="65"/>
      <c r="TUL135" s="65"/>
      <c r="TUN135" s="65"/>
      <c r="TUP135" s="65"/>
      <c r="TUR135" s="65"/>
      <c r="TUT135" s="65"/>
      <c r="TUV135" s="65"/>
      <c r="TUX135" s="65"/>
      <c r="TUZ135" s="65"/>
      <c r="TVB135" s="65"/>
      <c r="TVD135" s="65"/>
      <c r="TVF135" s="65"/>
      <c r="TVH135" s="65"/>
      <c r="TVJ135" s="65"/>
      <c r="TVL135" s="65"/>
      <c r="TVN135" s="65"/>
      <c r="TVP135" s="65"/>
      <c r="TVR135" s="65"/>
      <c r="TVT135" s="65"/>
      <c r="TVV135" s="65"/>
      <c r="TVX135" s="65"/>
      <c r="TVZ135" s="65"/>
      <c r="TWB135" s="65"/>
      <c r="TWD135" s="65"/>
      <c r="TWF135" s="65"/>
      <c r="TWH135" s="65"/>
      <c r="TWJ135" s="65"/>
      <c r="TWL135" s="65"/>
      <c r="TWN135" s="65"/>
      <c r="TWP135" s="65"/>
      <c r="TWR135" s="65"/>
      <c r="TWT135" s="65"/>
      <c r="TWV135" s="65"/>
      <c r="TWX135" s="65"/>
      <c r="TWZ135" s="65"/>
      <c r="TXB135" s="65"/>
      <c r="TXD135" s="65"/>
      <c r="TXF135" s="65"/>
      <c r="TXH135" s="65"/>
      <c r="TXJ135" s="65"/>
      <c r="TXL135" s="65"/>
      <c r="TXN135" s="65"/>
      <c r="TXP135" s="65"/>
      <c r="TXR135" s="65"/>
      <c r="TXT135" s="65"/>
      <c r="TXV135" s="65"/>
      <c r="TXX135" s="65"/>
      <c r="TXZ135" s="65"/>
      <c r="TYB135" s="65"/>
      <c r="TYD135" s="65"/>
      <c r="TYF135" s="65"/>
      <c r="TYH135" s="65"/>
      <c r="TYJ135" s="65"/>
      <c r="TYL135" s="65"/>
      <c r="TYN135" s="65"/>
      <c r="TYP135" s="65"/>
      <c r="TYR135" s="65"/>
      <c r="TYT135" s="65"/>
      <c r="TYV135" s="65"/>
      <c r="TYX135" s="65"/>
      <c r="TYZ135" s="65"/>
      <c r="TZB135" s="65"/>
      <c r="TZD135" s="65"/>
      <c r="TZF135" s="65"/>
      <c r="TZH135" s="65"/>
      <c r="TZJ135" s="65"/>
      <c r="TZL135" s="65"/>
      <c r="TZN135" s="65"/>
      <c r="TZP135" s="65"/>
      <c r="TZR135" s="65"/>
      <c r="TZT135" s="65"/>
      <c r="TZV135" s="65"/>
      <c r="TZX135" s="65"/>
      <c r="TZZ135" s="65"/>
      <c r="UAB135" s="65"/>
      <c r="UAD135" s="65"/>
      <c r="UAF135" s="65"/>
      <c r="UAH135" s="65"/>
      <c r="UAJ135" s="65"/>
      <c r="UAL135" s="65"/>
      <c r="UAN135" s="65"/>
      <c r="UAP135" s="65"/>
      <c r="UAR135" s="65"/>
      <c r="UAT135" s="65"/>
      <c r="UAV135" s="65"/>
      <c r="UAX135" s="65"/>
      <c r="UAZ135" s="65"/>
      <c r="UBB135" s="65"/>
      <c r="UBD135" s="65"/>
      <c r="UBF135" s="65"/>
      <c r="UBH135" s="65"/>
      <c r="UBJ135" s="65"/>
      <c r="UBL135" s="65"/>
      <c r="UBN135" s="65"/>
      <c r="UBP135" s="65"/>
      <c r="UBR135" s="65"/>
      <c r="UBT135" s="65"/>
      <c r="UBV135" s="65"/>
      <c r="UBX135" s="65"/>
      <c r="UBZ135" s="65"/>
      <c r="UCB135" s="65"/>
      <c r="UCD135" s="65"/>
      <c r="UCF135" s="65"/>
      <c r="UCH135" s="65"/>
      <c r="UCJ135" s="65"/>
      <c r="UCL135" s="65"/>
      <c r="UCN135" s="65"/>
      <c r="UCP135" s="65"/>
      <c r="UCR135" s="65"/>
      <c r="UCT135" s="65"/>
      <c r="UCV135" s="65"/>
      <c r="UCX135" s="65"/>
      <c r="UCZ135" s="65"/>
      <c r="UDB135" s="65"/>
      <c r="UDD135" s="65"/>
      <c r="UDF135" s="65"/>
      <c r="UDH135" s="65"/>
      <c r="UDJ135" s="65"/>
      <c r="UDL135" s="65"/>
      <c r="UDN135" s="65"/>
      <c r="UDP135" s="65"/>
      <c r="UDR135" s="65"/>
      <c r="UDT135" s="65"/>
      <c r="UDV135" s="65"/>
      <c r="UDX135" s="65"/>
      <c r="UDZ135" s="65"/>
      <c r="UEB135" s="65"/>
      <c r="UED135" s="65"/>
      <c r="UEF135" s="65"/>
      <c r="UEH135" s="65"/>
      <c r="UEJ135" s="65"/>
      <c r="UEL135" s="65"/>
      <c r="UEN135" s="65"/>
      <c r="UEP135" s="65"/>
      <c r="UER135" s="65"/>
      <c r="UET135" s="65"/>
      <c r="UEV135" s="65"/>
      <c r="UEX135" s="65"/>
      <c r="UEZ135" s="65"/>
      <c r="UFB135" s="65"/>
      <c r="UFD135" s="65"/>
      <c r="UFF135" s="65"/>
      <c r="UFH135" s="65"/>
      <c r="UFJ135" s="65"/>
      <c r="UFL135" s="65"/>
      <c r="UFN135" s="65"/>
      <c r="UFP135" s="65"/>
      <c r="UFR135" s="65"/>
      <c r="UFT135" s="65"/>
      <c r="UFV135" s="65"/>
      <c r="UFX135" s="65"/>
      <c r="UFZ135" s="65"/>
      <c r="UGB135" s="65"/>
      <c r="UGD135" s="65"/>
      <c r="UGF135" s="65"/>
      <c r="UGH135" s="65"/>
      <c r="UGJ135" s="65"/>
      <c r="UGL135" s="65"/>
      <c r="UGN135" s="65"/>
      <c r="UGP135" s="65"/>
      <c r="UGR135" s="65"/>
      <c r="UGT135" s="65"/>
      <c r="UGV135" s="65"/>
      <c r="UGX135" s="65"/>
      <c r="UGZ135" s="65"/>
      <c r="UHB135" s="65"/>
      <c r="UHD135" s="65"/>
      <c r="UHF135" s="65"/>
      <c r="UHH135" s="65"/>
      <c r="UHJ135" s="65"/>
      <c r="UHL135" s="65"/>
      <c r="UHN135" s="65"/>
      <c r="UHP135" s="65"/>
      <c r="UHR135" s="65"/>
      <c r="UHT135" s="65"/>
      <c r="UHV135" s="65"/>
      <c r="UHX135" s="65"/>
      <c r="UHZ135" s="65"/>
      <c r="UIB135" s="65"/>
      <c r="UID135" s="65"/>
      <c r="UIF135" s="65"/>
      <c r="UIH135" s="65"/>
      <c r="UIJ135" s="65"/>
      <c r="UIL135" s="65"/>
      <c r="UIN135" s="65"/>
      <c r="UIP135" s="65"/>
      <c r="UIR135" s="65"/>
      <c r="UIT135" s="65"/>
      <c r="UIV135" s="65"/>
      <c r="UIX135" s="65"/>
      <c r="UIZ135" s="65"/>
      <c r="UJB135" s="65"/>
      <c r="UJD135" s="65"/>
      <c r="UJF135" s="65"/>
      <c r="UJH135" s="65"/>
      <c r="UJJ135" s="65"/>
      <c r="UJL135" s="65"/>
      <c r="UJN135" s="65"/>
      <c r="UJP135" s="65"/>
      <c r="UJR135" s="65"/>
      <c r="UJT135" s="65"/>
      <c r="UJV135" s="65"/>
      <c r="UJX135" s="65"/>
      <c r="UJZ135" s="65"/>
      <c r="UKB135" s="65"/>
      <c r="UKD135" s="65"/>
      <c r="UKF135" s="65"/>
      <c r="UKH135" s="65"/>
      <c r="UKJ135" s="65"/>
      <c r="UKL135" s="65"/>
      <c r="UKN135" s="65"/>
      <c r="UKP135" s="65"/>
      <c r="UKR135" s="65"/>
      <c r="UKT135" s="65"/>
      <c r="UKV135" s="65"/>
      <c r="UKX135" s="65"/>
      <c r="UKZ135" s="65"/>
      <c r="ULB135" s="65"/>
      <c r="ULD135" s="65"/>
      <c r="ULF135" s="65"/>
      <c r="ULH135" s="65"/>
      <c r="ULJ135" s="65"/>
      <c r="ULL135" s="65"/>
      <c r="ULN135" s="65"/>
      <c r="ULP135" s="65"/>
      <c r="ULR135" s="65"/>
      <c r="ULT135" s="65"/>
      <c r="ULV135" s="65"/>
      <c r="ULX135" s="65"/>
      <c r="ULZ135" s="65"/>
      <c r="UMB135" s="65"/>
      <c r="UMD135" s="65"/>
      <c r="UMF135" s="65"/>
      <c r="UMH135" s="65"/>
      <c r="UMJ135" s="65"/>
      <c r="UML135" s="65"/>
      <c r="UMN135" s="65"/>
      <c r="UMP135" s="65"/>
      <c r="UMR135" s="65"/>
      <c r="UMT135" s="65"/>
      <c r="UMV135" s="65"/>
      <c r="UMX135" s="65"/>
      <c r="UMZ135" s="65"/>
      <c r="UNB135" s="65"/>
      <c r="UND135" s="65"/>
      <c r="UNF135" s="65"/>
      <c r="UNH135" s="65"/>
      <c r="UNJ135" s="65"/>
      <c r="UNL135" s="65"/>
      <c r="UNN135" s="65"/>
      <c r="UNP135" s="65"/>
      <c r="UNR135" s="65"/>
      <c r="UNT135" s="65"/>
      <c r="UNV135" s="65"/>
      <c r="UNX135" s="65"/>
      <c r="UNZ135" s="65"/>
      <c r="UOB135" s="65"/>
      <c r="UOD135" s="65"/>
      <c r="UOF135" s="65"/>
      <c r="UOH135" s="65"/>
      <c r="UOJ135" s="65"/>
      <c r="UOL135" s="65"/>
      <c r="UON135" s="65"/>
      <c r="UOP135" s="65"/>
      <c r="UOR135" s="65"/>
      <c r="UOT135" s="65"/>
      <c r="UOV135" s="65"/>
      <c r="UOX135" s="65"/>
      <c r="UOZ135" s="65"/>
      <c r="UPB135" s="65"/>
      <c r="UPD135" s="65"/>
      <c r="UPF135" s="65"/>
      <c r="UPH135" s="65"/>
      <c r="UPJ135" s="65"/>
      <c r="UPL135" s="65"/>
      <c r="UPN135" s="65"/>
      <c r="UPP135" s="65"/>
      <c r="UPR135" s="65"/>
      <c r="UPT135" s="65"/>
      <c r="UPV135" s="65"/>
      <c r="UPX135" s="65"/>
      <c r="UPZ135" s="65"/>
      <c r="UQB135" s="65"/>
      <c r="UQD135" s="65"/>
      <c r="UQF135" s="65"/>
      <c r="UQH135" s="65"/>
      <c r="UQJ135" s="65"/>
      <c r="UQL135" s="65"/>
      <c r="UQN135" s="65"/>
      <c r="UQP135" s="65"/>
      <c r="UQR135" s="65"/>
      <c r="UQT135" s="65"/>
      <c r="UQV135" s="65"/>
      <c r="UQX135" s="65"/>
      <c r="UQZ135" s="65"/>
      <c r="URB135" s="65"/>
      <c r="URD135" s="65"/>
      <c r="URF135" s="65"/>
      <c r="URH135" s="65"/>
      <c r="URJ135" s="65"/>
      <c r="URL135" s="65"/>
      <c r="URN135" s="65"/>
      <c r="URP135" s="65"/>
      <c r="URR135" s="65"/>
      <c r="URT135" s="65"/>
      <c r="URV135" s="65"/>
      <c r="URX135" s="65"/>
      <c r="URZ135" s="65"/>
      <c r="USB135" s="65"/>
      <c r="USD135" s="65"/>
      <c r="USF135" s="65"/>
      <c r="USH135" s="65"/>
      <c r="USJ135" s="65"/>
      <c r="USL135" s="65"/>
      <c r="USN135" s="65"/>
      <c r="USP135" s="65"/>
      <c r="USR135" s="65"/>
      <c r="UST135" s="65"/>
      <c r="USV135" s="65"/>
      <c r="USX135" s="65"/>
      <c r="USZ135" s="65"/>
      <c r="UTB135" s="65"/>
      <c r="UTD135" s="65"/>
      <c r="UTF135" s="65"/>
      <c r="UTH135" s="65"/>
      <c r="UTJ135" s="65"/>
      <c r="UTL135" s="65"/>
      <c r="UTN135" s="65"/>
      <c r="UTP135" s="65"/>
      <c r="UTR135" s="65"/>
      <c r="UTT135" s="65"/>
      <c r="UTV135" s="65"/>
      <c r="UTX135" s="65"/>
      <c r="UTZ135" s="65"/>
      <c r="UUB135" s="65"/>
      <c r="UUD135" s="65"/>
      <c r="UUF135" s="65"/>
      <c r="UUH135" s="65"/>
      <c r="UUJ135" s="65"/>
      <c r="UUL135" s="65"/>
      <c r="UUN135" s="65"/>
      <c r="UUP135" s="65"/>
      <c r="UUR135" s="65"/>
      <c r="UUT135" s="65"/>
      <c r="UUV135" s="65"/>
      <c r="UUX135" s="65"/>
      <c r="UUZ135" s="65"/>
      <c r="UVB135" s="65"/>
      <c r="UVD135" s="65"/>
      <c r="UVF135" s="65"/>
      <c r="UVH135" s="65"/>
      <c r="UVJ135" s="65"/>
      <c r="UVL135" s="65"/>
      <c r="UVN135" s="65"/>
      <c r="UVP135" s="65"/>
      <c r="UVR135" s="65"/>
      <c r="UVT135" s="65"/>
      <c r="UVV135" s="65"/>
      <c r="UVX135" s="65"/>
      <c r="UVZ135" s="65"/>
      <c r="UWB135" s="65"/>
      <c r="UWD135" s="65"/>
      <c r="UWF135" s="65"/>
      <c r="UWH135" s="65"/>
      <c r="UWJ135" s="65"/>
      <c r="UWL135" s="65"/>
      <c r="UWN135" s="65"/>
      <c r="UWP135" s="65"/>
      <c r="UWR135" s="65"/>
      <c r="UWT135" s="65"/>
      <c r="UWV135" s="65"/>
      <c r="UWX135" s="65"/>
      <c r="UWZ135" s="65"/>
      <c r="UXB135" s="65"/>
      <c r="UXD135" s="65"/>
      <c r="UXF135" s="65"/>
      <c r="UXH135" s="65"/>
      <c r="UXJ135" s="65"/>
      <c r="UXL135" s="65"/>
      <c r="UXN135" s="65"/>
      <c r="UXP135" s="65"/>
      <c r="UXR135" s="65"/>
      <c r="UXT135" s="65"/>
      <c r="UXV135" s="65"/>
      <c r="UXX135" s="65"/>
      <c r="UXZ135" s="65"/>
      <c r="UYB135" s="65"/>
      <c r="UYD135" s="65"/>
      <c r="UYF135" s="65"/>
      <c r="UYH135" s="65"/>
      <c r="UYJ135" s="65"/>
      <c r="UYL135" s="65"/>
      <c r="UYN135" s="65"/>
      <c r="UYP135" s="65"/>
      <c r="UYR135" s="65"/>
      <c r="UYT135" s="65"/>
      <c r="UYV135" s="65"/>
      <c r="UYX135" s="65"/>
      <c r="UYZ135" s="65"/>
      <c r="UZB135" s="65"/>
      <c r="UZD135" s="65"/>
      <c r="UZF135" s="65"/>
      <c r="UZH135" s="65"/>
      <c r="UZJ135" s="65"/>
      <c r="UZL135" s="65"/>
      <c r="UZN135" s="65"/>
      <c r="UZP135" s="65"/>
      <c r="UZR135" s="65"/>
      <c r="UZT135" s="65"/>
      <c r="UZV135" s="65"/>
      <c r="UZX135" s="65"/>
      <c r="UZZ135" s="65"/>
      <c r="VAB135" s="65"/>
      <c r="VAD135" s="65"/>
      <c r="VAF135" s="65"/>
      <c r="VAH135" s="65"/>
      <c r="VAJ135" s="65"/>
      <c r="VAL135" s="65"/>
      <c r="VAN135" s="65"/>
      <c r="VAP135" s="65"/>
      <c r="VAR135" s="65"/>
      <c r="VAT135" s="65"/>
      <c r="VAV135" s="65"/>
      <c r="VAX135" s="65"/>
      <c r="VAZ135" s="65"/>
      <c r="VBB135" s="65"/>
      <c r="VBD135" s="65"/>
      <c r="VBF135" s="65"/>
      <c r="VBH135" s="65"/>
      <c r="VBJ135" s="65"/>
      <c r="VBL135" s="65"/>
      <c r="VBN135" s="65"/>
      <c r="VBP135" s="65"/>
      <c r="VBR135" s="65"/>
      <c r="VBT135" s="65"/>
      <c r="VBV135" s="65"/>
      <c r="VBX135" s="65"/>
      <c r="VBZ135" s="65"/>
      <c r="VCB135" s="65"/>
      <c r="VCD135" s="65"/>
      <c r="VCF135" s="65"/>
      <c r="VCH135" s="65"/>
      <c r="VCJ135" s="65"/>
      <c r="VCL135" s="65"/>
      <c r="VCN135" s="65"/>
      <c r="VCP135" s="65"/>
      <c r="VCR135" s="65"/>
      <c r="VCT135" s="65"/>
      <c r="VCV135" s="65"/>
      <c r="VCX135" s="65"/>
      <c r="VCZ135" s="65"/>
      <c r="VDB135" s="65"/>
      <c r="VDD135" s="65"/>
      <c r="VDF135" s="65"/>
      <c r="VDH135" s="65"/>
      <c r="VDJ135" s="65"/>
      <c r="VDL135" s="65"/>
      <c r="VDN135" s="65"/>
      <c r="VDP135" s="65"/>
      <c r="VDR135" s="65"/>
      <c r="VDT135" s="65"/>
      <c r="VDV135" s="65"/>
      <c r="VDX135" s="65"/>
      <c r="VDZ135" s="65"/>
      <c r="VEB135" s="65"/>
      <c r="VED135" s="65"/>
      <c r="VEF135" s="65"/>
      <c r="VEH135" s="65"/>
      <c r="VEJ135" s="65"/>
      <c r="VEL135" s="65"/>
      <c r="VEN135" s="65"/>
      <c r="VEP135" s="65"/>
      <c r="VER135" s="65"/>
      <c r="VET135" s="65"/>
      <c r="VEV135" s="65"/>
      <c r="VEX135" s="65"/>
      <c r="VEZ135" s="65"/>
      <c r="VFB135" s="65"/>
      <c r="VFD135" s="65"/>
      <c r="VFF135" s="65"/>
      <c r="VFH135" s="65"/>
      <c r="VFJ135" s="65"/>
      <c r="VFL135" s="65"/>
      <c r="VFN135" s="65"/>
      <c r="VFP135" s="65"/>
      <c r="VFR135" s="65"/>
      <c r="VFT135" s="65"/>
      <c r="VFV135" s="65"/>
      <c r="VFX135" s="65"/>
      <c r="VFZ135" s="65"/>
      <c r="VGB135" s="65"/>
      <c r="VGD135" s="65"/>
      <c r="VGF135" s="65"/>
      <c r="VGH135" s="65"/>
      <c r="VGJ135" s="65"/>
      <c r="VGL135" s="65"/>
      <c r="VGN135" s="65"/>
      <c r="VGP135" s="65"/>
      <c r="VGR135" s="65"/>
      <c r="VGT135" s="65"/>
      <c r="VGV135" s="65"/>
      <c r="VGX135" s="65"/>
      <c r="VGZ135" s="65"/>
      <c r="VHB135" s="65"/>
      <c r="VHD135" s="65"/>
      <c r="VHF135" s="65"/>
      <c r="VHH135" s="65"/>
      <c r="VHJ135" s="65"/>
      <c r="VHL135" s="65"/>
      <c r="VHN135" s="65"/>
      <c r="VHP135" s="65"/>
      <c r="VHR135" s="65"/>
      <c r="VHT135" s="65"/>
      <c r="VHV135" s="65"/>
      <c r="VHX135" s="65"/>
      <c r="VHZ135" s="65"/>
      <c r="VIB135" s="65"/>
      <c r="VID135" s="65"/>
      <c r="VIF135" s="65"/>
      <c r="VIH135" s="65"/>
      <c r="VIJ135" s="65"/>
      <c r="VIL135" s="65"/>
      <c r="VIN135" s="65"/>
      <c r="VIP135" s="65"/>
      <c r="VIR135" s="65"/>
      <c r="VIT135" s="65"/>
      <c r="VIV135" s="65"/>
      <c r="VIX135" s="65"/>
      <c r="VIZ135" s="65"/>
      <c r="VJB135" s="65"/>
      <c r="VJD135" s="65"/>
      <c r="VJF135" s="65"/>
      <c r="VJH135" s="65"/>
      <c r="VJJ135" s="65"/>
      <c r="VJL135" s="65"/>
      <c r="VJN135" s="65"/>
      <c r="VJP135" s="65"/>
      <c r="VJR135" s="65"/>
      <c r="VJT135" s="65"/>
      <c r="VJV135" s="65"/>
      <c r="VJX135" s="65"/>
      <c r="VJZ135" s="65"/>
      <c r="VKB135" s="65"/>
      <c r="VKD135" s="65"/>
      <c r="VKF135" s="65"/>
      <c r="VKH135" s="65"/>
      <c r="VKJ135" s="65"/>
      <c r="VKL135" s="65"/>
      <c r="VKN135" s="65"/>
      <c r="VKP135" s="65"/>
      <c r="VKR135" s="65"/>
      <c r="VKT135" s="65"/>
      <c r="VKV135" s="65"/>
      <c r="VKX135" s="65"/>
      <c r="VKZ135" s="65"/>
      <c r="VLB135" s="65"/>
      <c r="VLD135" s="65"/>
      <c r="VLF135" s="65"/>
      <c r="VLH135" s="65"/>
      <c r="VLJ135" s="65"/>
      <c r="VLL135" s="65"/>
      <c r="VLN135" s="65"/>
      <c r="VLP135" s="65"/>
      <c r="VLR135" s="65"/>
      <c r="VLT135" s="65"/>
      <c r="VLV135" s="65"/>
      <c r="VLX135" s="65"/>
      <c r="VLZ135" s="65"/>
      <c r="VMB135" s="65"/>
      <c r="VMD135" s="65"/>
      <c r="VMF135" s="65"/>
      <c r="VMH135" s="65"/>
      <c r="VMJ135" s="65"/>
      <c r="VML135" s="65"/>
      <c r="VMN135" s="65"/>
      <c r="VMP135" s="65"/>
      <c r="VMR135" s="65"/>
      <c r="VMT135" s="65"/>
      <c r="VMV135" s="65"/>
      <c r="VMX135" s="65"/>
      <c r="VMZ135" s="65"/>
      <c r="VNB135" s="65"/>
      <c r="VND135" s="65"/>
      <c r="VNF135" s="65"/>
      <c r="VNH135" s="65"/>
      <c r="VNJ135" s="65"/>
      <c r="VNL135" s="65"/>
      <c r="VNN135" s="65"/>
      <c r="VNP135" s="65"/>
      <c r="VNR135" s="65"/>
      <c r="VNT135" s="65"/>
      <c r="VNV135" s="65"/>
      <c r="VNX135" s="65"/>
      <c r="VNZ135" s="65"/>
      <c r="VOB135" s="65"/>
      <c r="VOD135" s="65"/>
      <c r="VOF135" s="65"/>
      <c r="VOH135" s="65"/>
      <c r="VOJ135" s="65"/>
      <c r="VOL135" s="65"/>
      <c r="VON135" s="65"/>
      <c r="VOP135" s="65"/>
      <c r="VOR135" s="65"/>
      <c r="VOT135" s="65"/>
      <c r="VOV135" s="65"/>
      <c r="VOX135" s="65"/>
      <c r="VOZ135" s="65"/>
      <c r="VPB135" s="65"/>
      <c r="VPD135" s="65"/>
      <c r="VPF135" s="65"/>
      <c r="VPH135" s="65"/>
      <c r="VPJ135" s="65"/>
      <c r="VPL135" s="65"/>
      <c r="VPN135" s="65"/>
      <c r="VPP135" s="65"/>
      <c r="VPR135" s="65"/>
      <c r="VPT135" s="65"/>
      <c r="VPV135" s="65"/>
      <c r="VPX135" s="65"/>
      <c r="VPZ135" s="65"/>
      <c r="VQB135" s="65"/>
      <c r="VQD135" s="65"/>
      <c r="VQF135" s="65"/>
      <c r="VQH135" s="65"/>
      <c r="VQJ135" s="65"/>
      <c r="VQL135" s="65"/>
      <c r="VQN135" s="65"/>
      <c r="VQP135" s="65"/>
      <c r="VQR135" s="65"/>
      <c r="VQT135" s="65"/>
      <c r="VQV135" s="65"/>
      <c r="VQX135" s="65"/>
      <c r="VQZ135" s="65"/>
      <c r="VRB135" s="65"/>
      <c r="VRD135" s="65"/>
      <c r="VRF135" s="65"/>
      <c r="VRH135" s="65"/>
      <c r="VRJ135" s="65"/>
      <c r="VRL135" s="65"/>
      <c r="VRN135" s="65"/>
      <c r="VRP135" s="65"/>
      <c r="VRR135" s="65"/>
      <c r="VRT135" s="65"/>
      <c r="VRV135" s="65"/>
      <c r="VRX135" s="65"/>
      <c r="VRZ135" s="65"/>
      <c r="VSB135" s="65"/>
      <c r="VSD135" s="65"/>
      <c r="VSF135" s="65"/>
      <c r="VSH135" s="65"/>
      <c r="VSJ135" s="65"/>
      <c r="VSL135" s="65"/>
      <c r="VSN135" s="65"/>
      <c r="VSP135" s="65"/>
      <c r="VSR135" s="65"/>
      <c r="VST135" s="65"/>
      <c r="VSV135" s="65"/>
      <c r="VSX135" s="65"/>
      <c r="VSZ135" s="65"/>
      <c r="VTB135" s="65"/>
      <c r="VTD135" s="65"/>
      <c r="VTF135" s="65"/>
      <c r="VTH135" s="65"/>
      <c r="VTJ135" s="65"/>
      <c r="VTL135" s="65"/>
      <c r="VTN135" s="65"/>
      <c r="VTP135" s="65"/>
      <c r="VTR135" s="65"/>
      <c r="VTT135" s="65"/>
      <c r="VTV135" s="65"/>
      <c r="VTX135" s="65"/>
      <c r="VTZ135" s="65"/>
      <c r="VUB135" s="65"/>
      <c r="VUD135" s="65"/>
      <c r="VUF135" s="65"/>
      <c r="VUH135" s="65"/>
      <c r="VUJ135" s="65"/>
      <c r="VUL135" s="65"/>
      <c r="VUN135" s="65"/>
      <c r="VUP135" s="65"/>
      <c r="VUR135" s="65"/>
      <c r="VUT135" s="65"/>
      <c r="VUV135" s="65"/>
      <c r="VUX135" s="65"/>
      <c r="VUZ135" s="65"/>
      <c r="VVB135" s="65"/>
      <c r="VVD135" s="65"/>
      <c r="VVF135" s="65"/>
      <c r="VVH135" s="65"/>
      <c r="VVJ135" s="65"/>
      <c r="VVL135" s="65"/>
      <c r="VVN135" s="65"/>
      <c r="VVP135" s="65"/>
      <c r="VVR135" s="65"/>
      <c r="VVT135" s="65"/>
      <c r="VVV135" s="65"/>
      <c r="VVX135" s="65"/>
      <c r="VVZ135" s="65"/>
      <c r="VWB135" s="65"/>
      <c r="VWD135" s="65"/>
      <c r="VWF135" s="65"/>
      <c r="VWH135" s="65"/>
      <c r="VWJ135" s="65"/>
      <c r="VWL135" s="65"/>
      <c r="VWN135" s="65"/>
      <c r="VWP135" s="65"/>
      <c r="VWR135" s="65"/>
      <c r="VWT135" s="65"/>
      <c r="VWV135" s="65"/>
      <c r="VWX135" s="65"/>
      <c r="VWZ135" s="65"/>
      <c r="VXB135" s="65"/>
      <c r="VXD135" s="65"/>
      <c r="VXF135" s="65"/>
      <c r="VXH135" s="65"/>
      <c r="VXJ135" s="65"/>
      <c r="VXL135" s="65"/>
      <c r="VXN135" s="65"/>
      <c r="VXP135" s="65"/>
      <c r="VXR135" s="65"/>
      <c r="VXT135" s="65"/>
      <c r="VXV135" s="65"/>
      <c r="VXX135" s="65"/>
      <c r="VXZ135" s="65"/>
      <c r="VYB135" s="65"/>
      <c r="VYD135" s="65"/>
      <c r="VYF135" s="65"/>
      <c r="VYH135" s="65"/>
      <c r="VYJ135" s="65"/>
      <c r="VYL135" s="65"/>
      <c r="VYN135" s="65"/>
      <c r="VYP135" s="65"/>
      <c r="VYR135" s="65"/>
      <c r="VYT135" s="65"/>
      <c r="VYV135" s="65"/>
      <c r="VYX135" s="65"/>
      <c r="VYZ135" s="65"/>
      <c r="VZB135" s="65"/>
      <c r="VZD135" s="65"/>
      <c r="VZF135" s="65"/>
      <c r="VZH135" s="65"/>
      <c r="VZJ135" s="65"/>
      <c r="VZL135" s="65"/>
      <c r="VZN135" s="65"/>
      <c r="VZP135" s="65"/>
      <c r="VZR135" s="65"/>
      <c r="VZT135" s="65"/>
      <c r="VZV135" s="65"/>
      <c r="VZX135" s="65"/>
      <c r="VZZ135" s="65"/>
      <c r="WAB135" s="65"/>
      <c r="WAD135" s="65"/>
      <c r="WAF135" s="65"/>
      <c r="WAH135" s="65"/>
      <c r="WAJ135" s="65"/>
      <c r="WAL135" s="65"/>
      <c r="WAN135" s="65"/>
      <c r="WAP135" s="65"/>
      <c r="WAR135" s="65"/>
      <c r="WAT135" s="65"/>
      <c r="WAV135" s="65"/>
      <c r="WAX135" s="65"/>
      <c r="WAZ135" s="65"/>
      <c r="WBB135" s="65"/>
      <c r="WBD135" s="65"/>
      <c r="WBF135" s="65"/>
      <c r="WBH135" s="65"/>
      <c r="WBJ135" s="65"/>
      <c r="WBL135" s="65"/>
      <c r="WBN135" s="65"/>
      <c r="WBP135" s="65"/>
      <c r="WBR135" s="65"/>
      <c r="WBT135" s="65"/>
      <c r="WBV135" s="65"/>
      <c r="WBX135" s="65"/>
      <c r="WBZ135" s="65"/>
      <c r="WCB135" s="65"/>
      <c r="WCD135" s="65"/>
      <c r="WCF135" s="65"/>
      <c r="WCH135" s="65"/>
      <c r="WCJ135" s="65"/>
      <c r="WCL135" s="65"/>
      <c r="WCN135" s="65"/>
      <c r="WCP135" s="65"/>
      <c r="WCR135" s="65"/>
      <c r="WCT135" s="65"/>
      <c r="WCV135" s="65"/>
      <c r="WCX135" s="65"/>
      <c r="WCZ135" s="65"/>
      <c r="WDB135" s="65"/>
      <c r="WDD135" s="65"/>
      <c r="WDF135" s="65"/>
      <c r="WDH135" s="65"/>
      <c r="WDJ135" s="65"/>
      <c r="WDL135" s="65"/>
      <c r="WDN135" s="65"/>
      <c r="WDP135" s="65"/>
      <c r="WDR135" s="65"/>
      <c r="WDT135" s="65"/>
      <c r="WDV135" s="65"/>
      <c r="WDX135" s="65"/>
      <c r="WDZ135" s="65"/>
      <c r="WEB135" s="65"/>
      <c r="WED135" s="65"/>
      <c r="WEF135" s="65"/>
      <c r="WEH135" s="65"/>
      <c r="WEJ135" s="65"/>
      <c r="WEL135" s="65"/>
      <c r="WEN135" s="65"/>
      <c r="WEP135" s="65"/>
      <c r="WER135" s="65"/>
      <c r="WET135" s="65"/>
      <c r="WEV135" s="65"/>
      <c r="WEX135" s="65"/>
      <c r="WEZ135" s="65"/>
      <c r="WFB135" s="65"/>
      <c r="WFD135" s="65"/>
      <c r="WFF135" s="65"/>
      <c r="WFH135" s="65"/>
      <c r="WFJ135" s="65"/>
      <c r="WFL135" s="65"/>
      <c r="WFN135" s="65"/>
      <c r="WFP135" s="65"/>
      <c r="WFR135" s="65"/>
      <c r="WFT135" s="65"/>
      <c r="WFV135" s="65"/>
      <c r="WFX135" s="65"/>
      <c r="WFZ135" s="65"/>
      <c r="WGB135" s="65"/>
      <c r="WGD135" s="65"/>
      <c r="WGF135" s="65"/>
      <c r="WGH135" s="65"/>
      <c r="WGJ135" s="65"/>
      <c r="WGL135" s="65"/>
      <c r="WGN135" s="65"/>
      <c r="WGP135" s="65"/>
      <c r="WGR135" s="65"/>
      <c r="WGT135" s="65"/>
      <c r="WGV135" s="65"/>
      <c r="WGX135" s="65"/>
      <c r="WGZ135" s="65"/>
      <c r="WHB135" s="65"/>
      <c r="WHD135" s="65"/>
      <c r="WHF135" s="65"/>
      <c r="WHH135" s="65"/>
      <c r="WHJ135" s="65"/>
      <c r="WHL135" s="65"/>
      <c r="WHN135" s="65"/>
      <c r="WHP135" s="65"/>
      <c r="WHR135" s="65"/>
      <c r="WHT135" s="65"/>
      <c r="WHV135" s="65"/>
      <c r="WHX135" s="65"/>
      <c r="WHZ135" s="65"/>
      <c r="WIB135" s="65"/>
      <c r="WID135" s="65"/>
      <c r="WIF135" s="65"/>
      <c r="WIH135" s="65"/>
      <c r="WIJ135" s="65"/>
      <c r="WIL135" s="65"/>
      <c r="WIN135" s="65"/>
      <c r="WIP135" s="65"/>
      <c r="WIR135" s="65"/>
      <c r="WIT135" s="65"/>
      <c r="WIV135" s="65"/>
      <c r="WIX135" s="65"/>
      <c r="WIZ135" s="65"/>
      <c r="WJB135" s="65"/>
      <c r="WJD135" s="65"/>
      <c r="WJF135" s="65"/>
      <c r="WJH135" s="65"/>
      <c r="WJJ135" s="65"/>
      <c r="WJL135" s="65"/>
      <c r="WJN135" s="65"/>
      <c r="WJP135" s="65"/>
      <c r="WJR135" s="65"/>
      <c r="WJT135" s="65"/>
      <c r="WJV135" s="65"/>
      <c r="WJX135" s="65"/>
      <c r="WJZ135" s="65"/>
      <c r="WKB135" s="65"/>
      <c r="WKD135" s="65"/>
      <c r="WKF135" s="65"/>
      <c r="WKH135" s="65"/>
      <c r="WKJ135" s="65"/>
      <c r="WKL135" s="65"/>
      <c r="WKN135" s="65"/>
      <c r="WKP135" s="65"/>
      <c r="WKR135" s="65"/>
      <c r="WKT135" s="65"/>
      <c r="WKV135" s="65"/>
      <c r="WKX135" s="65"/>
      <c r="WKZ135" s="65"/>
      <c r="WLB135" s="65"/>
      <c r="WLD135" s="65"/>
      <c r="WLF135" s="65"/>
      <c r="WLH135" s="65"/>
      <c r="WLJ135" s="65"/>
      <c r="WLL135" s="65"/>
      <c r="WLN135" s="65"/>
      <c r="WLP135" s="65"/>
      <c r="WLR135" s="65"/>
      <c r="WLT135" s="65"/>
      <c r="WLV135" s="65"/>
      <c r="WLX135" s="65"/>
      <c r="WLZ135" s="65"/>
      <c r="WMB135" s="65"/>
      <c r="WMD135" s="65"/>
      <c r="WMF135" s="65"/>
      <c r="WMH135" s="65"/>
      <c r="WMJ135" s="65"/>
      <c r="WML135" s="65"/>
      <c r="WMN135" s="65"/>
      <c r="WMP135" s="65"/>
      <c r="WMR135" s="65"/>
      <c r="WMT135" s="65"/>
      <c r="WMV135" s="65"/>
      <c r="WMX135" s="65"/>
      <c r="WMZ135" s="65"/>
      <c r="WNB135" s="65"/>
      <c r="WND135" s="65"/>
      <c r="WNF135" s="65"/>
      <c r="WNH135" s="65"/>
      <c r="WNJ135" s="65"/>
      <c r="WNL135" s="65"/>
      <c r="WNN135" s="65"/>
      <c r="WNP135" s="65"/>
      <c r="WNR135" s="65"/>
      <c r="WNT135" s="65"/>
      <c r="WNV135" s="65"/>
      <c r="WNX135" s="65"/>
      <c r="WNZ135" s="65"/>
      <c r="WOB135" s="65"/>
      <c r="WOD135" s="65"/>
      <c r="WOF135" s="65"/>
      <c r="WOH135" s="65"/>
      <c r="WOJ135" s="65"/>
      <c r="WOL135" s="65"/>
      <c r="WON135" s="65"/>
      <c r="WOP135" s="65"/>
      <c r="WOR135" s="65"/>
      <c r="WOT135" s="65"/>
      <c r="WOV135" s="65"/>
      <c r="WOX135" s="65"/>
      <c r="WOZ135" s="65"/>
      <c r="WPB135" s="65"/>
      <c r="WPD135" s="65"/>
      <c r="WPF135" s="65"/>
      <c r="WPH135" s="65"/>
      <c r="WPJ135" s="65"/>
      <c r="WPL135" s="65"/>
      <c r="WPN135" s="65"/>
      <c r="WPP135" s="65"/>
      <c r="WPR135" s="65"/>
      <c r="WPT135" s="65"/>
      <c r="WPV135" s="65"/>
      <c r="WPX135" s="65"/>
      <c r="WPZ135" s="65"/>
      <c r="WQB135" s="65"/>
      <c r="WQD135" s="65"/>
      <c r="WQF135" s="65"/>
      <c r="WQH135" s="65"/>
      <c r="WQJ135" s="65"/>
      <c r="WQL135" s="65"/>
      <c r="WQN135" s="65"/>
      <c r="WQP135" s="65"/>
      <c r="WQR135" s="65"/>
      <c r="WQT135" s="65"/>
      <c r="WQV135" s="65"/>
      <c r="WQX135" s="65"/>
      <c r="WQZ135" s="65"/>
      <c r="WRB135" s="65"/>
      <c r="WRD135" s="65"/>
      <c r="WRF135" s="65"/>
      <c r="WRH135" s="65"/>
      <c r="WRJ135" s="65"/>
      <c r="WRL135" s="65"/>
      <c r="WRN135" s="65"/>
      <c r="WRP135" s="65"/>
      <c r="WRR135" s="65"/>
      <c r="WRT135" s="65"/>
      <c r="WRV135" s="65"/>
      <c r="WRX135" s="65"/>
      <c r="WRZ135" s="65"/>
      <c r="WSB135" s="65"/>
      <c r="WSD135" s="65"/>
      <c r="WSF135" s="65"/>
      <c r="WSH135" s="65"/>
      <c r="WSJ135" s="65"/>
      <c r="WSL135" s="65"/>
      <c r="WSN135" s="65"/>
      <c r="WSP135" s="65"/>
      <c r="WSR135" s="65"/>
      <c r="WST135" s="65"/>
      <c r="WSV135" s="65"/>
      <c r="WSX135" s="65"/>
      <c r="WSZ135" s="65"/>
      <c r="WTB135" s="65"/>
      <c r="WTD135" s="65"/>
      <c r="WTF135" s="65"/>
      <c r="WTH135" s="65"/>
      <c r="WTJ135" s="65"/>
      <c r="WTL135" s="65"/>
      <c r="WTN135" s="65"/>
      <c r="WTP135" s="65"/>
      <c r="WTR135" s="65"/>
      <c r="WTT135" s="65"/>
      <c r="WTV135" s="65"/>
      <c r="WTX135" s="65"/>
      <c r="WTZ135" s="65"/>
      <c r="WUB135" s="65"/>
      <c r="WUD135" s="65"/>
      <c r="WUF135" s="65"/>
      <c r="WUH135" s="65"/>
      <c r="WUJ135" s="65"/>
      <c r="WUL135" s="65"/>
      <c r="WUN135" s="65"/>
      <c r="WUP135" s="65"/>
      <c r="WUR135" s="65"/>
      <c r="WUT135" s="65"/>
      <c r="WUV135" s="65"/>
      <c r="WUX135" s="65"/>
      <c r="WUZ135" s="65"/>
      <c r="WVB135" s="65"/>
      <c r="WVD135" s="65"/>
      <c r="WVF135" s="65"/>
      <c r="WVH135" s="65"/>
      <c r="WVJ135" s="65"/>
      <c r="WVL135" s="65"/>
      <c r="WVN135" s="65"/>
      <c r="WVP135" s="65"/>
      <c r="WVR135" s="65"/>
      <c r="WVT135" s="65"/>
      <c r="WVV135" s="65"/>
      <c r="WVX135" s="65"/>
      <c r="WVZ135" s="65"/>
      <c r="WWB135" s="65"/>
      <c r="WWD135" s="65"/>
      <c r="WWF135" s="65"/>
      <c r="WWH135" s="65"/>
      <c r="WWJ135" s="65"/>
      <c r="WWL135" s="65"/>
      <c r="WWN135" s="65"/>
      <c r="WWP135" s="65"/>
      <c r="WWR135" s="65"/>
      <c r="WWT135" s="65"/>
      <c r="WWV135" s="65"/>
      <c r="WWX135" s="65"/>
      <c r="WWZ135" s="65"/>
      <c r="WXB135" s="65"/>
      <c r="WXD135" s="65"/>
      <c r="WXF135" s="65"/>
      <c r="WXH135" s="65"/>
      <c r="WXJ135" s="65"/>
      <c r="WXL135" s="65"/>
      <c r="WXN135" s="65"/>
      <c r="WXP135" s="65"/>
      <c r="WXR135" s="65"/>
      <c r="WXT135" s="65"/>
      <c r="WXV135" s="65"/>
      <c r="WXX135" s="65"/>
      <c r="WXZ135" s="65"/>
      <c r="WYB135" s="65"/>
      <c r="WYD135" s="65"/>
      <c r="WYF135" s="65"/>
      <c r="WYH135" s="65"/>
      <c r="WYJ135" s="65"/>
      <c r="WYL135" s="65"/>
      <c r="WYN135" s="65"/>
      <c r="WYP135" s="65"/>
      <c r="WYR135" s="65"/>
      <c r="WYT135" s="65"/>
      <c r="WYV135" s="65"/>
      <c r="WYX135" s="65"/>
      <c r="WYZ135" s="65"/>
      <c r="WZB135" s="65"/>
      <c r="WZD135" s="65"/>
      <c r="WZF135" s="65"/>
      <c r="WZH135" s="65"/>
      <c r="WZJ135" s="65"/>
      <c r="WZL135" s="65"/>
      <c r="WZN135" s="65"/>
      <c r="WZP135" s="65"/>
      <c r="WZR135" s="65"/>
      <c r="WZT135" s="65"/>
      <c r="WZV135" s="65"/>
      <c r="WZX135" s="65"/>
      <c r="WZZ135" s="65"/>
      <c r="XAB135" s="65"/>
      <c r="XAD135" s="65"/>
      <c r="XAF135" s="65"/>
      <c r="XAH135" s="65"/>
      <c r="XAJ135" s="65"/>
      <c r="XAL135" s="65"/>
      <c r="XAN135" s="65"/>
      <c r="XAP135" s="65"/>
      <c r="XAR135" s="65"/>
      <c r="XAT135" s="65"/>
      <c r="XAV135" s="65"/>
      <c r="XAX135" s="65"/>
      <c r="XAZ135" s="65"/>
      <c r="XBB135" s="65"/>
      <c r="XBD135" s="65"/>
      <c r="XBF135" s="65"/>
      <c r="XBH135" s="65"/>
      <c r="XBJ135" s="65"/>
      <c r="XBL135" s="65"/>
      <c r="XBN135" s="65"/>
      <c r="XBP135" s="65"/>
      <c r="XBR135" s="65"/>
      <c r="XBT135" s="65"/>
      <c r="XBV135" s="65"/>
      <c r="XBX135" s="65"/>
      <c r="XBZ135" s="65"/>
      <c r="XCB135" s="65"/>
      <c r="XCD135" s="65"/>
      <c r="XCF135" s="65"/>
      <c r="XCH135" s="65"/>
      <c r="XCJ135" s="65"/>
      <c r="XCL135" s="65"/>
      <c r="XCN135" s="65"/>
      <c r="XCP135" s="65"/>
      <c r="XCR135" s="65"/>
      <c r="XCT135" s="65"/>
      <c r="XCV135" s="65"/>
      <c r="XCX135" s="65"/>
      <c r="XCZ135" s="65"/>
      <c r="XDB135" s="65"/>
      <c r="XDD135" s="65"/>
      <c r="XDF135" s="65"/>
      <c r="XDH135" s="65"/>
      <c r="XDJ135" s="65"/>
      <c r="XDL135" s="65"/>
      <c r="XDN135" s="65"/>
      <c r="XDP135" s="65"/>
      <c r="XDR135" s="65"/>
      <c r="XDT135" s="65"/>
      <c r="XDV135" s="65"/>
      <c r="XDX135" s="65"/>
      <c r="XDZ135" s="65"/>
      <c r="XEB135" s="65"/>
      <c r="XED135" s="65"/>
      <c r="XEF135" s="65"/>
      <c r="XEH135" s="65"/>
      <c r="XEJ135" s="65"/>
      <c r="XEL135" s="65"/>
      <c r="XEN135" s="65"/>
      <c r="XEP135" s="65"/>
      <c r="XER135" s="65"/>
      <c r="XET135" s="65"/>
      <c r="XEV135" s="65"/>
      <c r="XEX135" s="65"/>
      <c r="XEZ135" s="65"/>
      <c r="XFB135" s="65"/>
    </row>
    <row r="136" spans="1:1024 1026:2048 2050:3072 3074:4096 4098:5120 5122:6144 6146:7168 7170:8192 8194:9216 9218:10240 10242:11264 11266:12288 12290:13312 13314:14336 14338:15360 15362:16382" x14ac:dyDescent="0.3">
      <c r="C136" s="64"/>
      <c r="D136" s="65"/>
      <c r="E136" s="64"/>
      <c r="F136" s="65"/>
      <c r="G136" s="64"/>
      <c r="H136" s="65"/>
      <c r="I136" s="64"/>
      <c r="J136" s="65"/>
      <c r="K136" s="64"/>
      <c r="L136" s="65"/>
      <c r="M136" s="64"/>
      <c r="N136" s="65"/>
      <c r="O136" s="64"/>
      <c r="P136" s="65"/>
      <c r="Q136" s="64"/>
      <c r="R136" s="65"/>
      <c r="S136" s="64"/>
      <c r="T136" s="65"/>
      <c r="U136" s="64"/>
      <c r="V136" s="65"/>
      <c r="W136" s="64"/>
      <c r="X136" s="65"/>
      <c r="Y136" s="64"/>
      <c r="Z136" s="65"/>
      <c r="AA136" s="64"/>
      <c r="AB136" s="65"/>
      <c r="AC136" s="64"/>
      <c r="AD136" s="65"/>
      <c r="AE136" s="64"/>
      <c r="AF136" s="65"/>
      <c r="AG136" s="64"/>
      <c r="AH136" s="65"/>
      <c r="AI136" s="64"/>
      <c r="AJ136" s="65"/>
      <c r="AK136" s="64"/>
      <c r="AL136" s="65"/>
      <c r="AM136" s="64"/>
      <c r="AN136" s="65"/>
      <c r="AO136" s="64"/>
      <c r="AP136" s="65"/>
      <c r="AQ136" s="64"/>
      <c r="AR136" s="65"/>
      <c r="AS136" s="64"/>
      <c r="AT136" s="65"/>
      <c r="AU136" s="64"/>
      <c r="AV136" s="65"/>
      <c r="AW136" s="64"/>
      <c r="AX136" s="65"/>
      <c r="AY136" s="64"/>
      <c r="AZ136" s="65"/>
      <c r="BA136" s="64"/>
      <c r="BB136" s="65"/>
      <c r="BC136" s="64"/>
      <c r="BD136" s="65"/>
      <c r="BE136" s="64"/>
      <c r="BF136" s="65"/>
      <c r="BH136" s="108"/>
      <c r="BJ136" s="65"/>
      <c r="BL136" s="65"/>
      <c r="BN136" s="65"/>
      <c r="BP136" s="65"/>
      <c r="BR136" s="65"/>
      <c r="BT136" s="65"/>
      <c r="BV136" s="65"/>
      <c r="BX136" s="65"/>
      <c r="BZ136" s="65"/>
      <c r="CB136" s="65"/>
      <c r="CD136" s="65"/>
      <c r="CF136" s="65"/>
      <c r="CH136" s="65"/>
      <c r="CJ136" s="65"/>
      <c r="CL136" s="65"/>
      <c r="CN136" s="65"/>
      <c r="CP136" s="65"/>
      <c r="CR136" s="65"/>
      <c r="CT136" s="65"/>
      <c r="CV136" s="65"/>
      <c r="CX136" s="65"/>
      <c r="CZ136" s="65"/>
      <c r="DB136" s="65"/>
      <c r="DD136" s="65"/>
      <c r="DF136" s="65"/>
      <c r="DH136" s="65"/>
      <c r="DJ136" s="65"/>
      <c r="DL136" s="65"/>
      <c r="DN136" s="65"/>
      <c r="DP136" s="65"/>
      <c r="DR136" s="65"/>
      <c r="DT136" s="65"/>
      <c r="DV136" s="65"/>
      <c r="DX136" s="65"/>
      <c r="DZ136" s="65"/>
      <c r="EB136" s="65"/>
      <c r="ED136" s="65"/>
      <c r="EF136" s="65"/>
      <c r="EH136" s="65"/>
      <c r="EJ136" s="65"/>
      <c r="EL136" s="65"/>
      <c r="EN136" s="65"/>
      <c r="EP136" s="65"/>
      <c r="ER136" s="65"/>
      <c r="ET136" s="65"/>
      <c r="EV136" s="65"/>
      <c r="EX136" s="65"/>
      <c r="EZ136" s="65"/>
      <c r="FB136" s="65"/>
      <c r="FD136" s="65"/>
      <c r="FF136" s="65"/>
      <c r="FH136" s="65"/>
      <c r="FJ136" s="65"/>
      <c r="FL136" s="65"/>
      <c r="FN136" s="65"/>
      <c r="FP136" s="65"/>
      <c r="FR136" s="65"/>
      <c r="FT136" s="65"/>
      <c r="FV136" s="65"/>
      <c r="FX136" s="65"/>
      <c r="FZ136" s="65"/>
      <c r="GB136" s="65"/>
      <c r="GD136" s="65"/>
      <c r="GF136" s="65"/>
      <c r="GH136" s="65"/>
      <c r="GJ136" s="65"/>
      <c r="GL136" s="65"/>
      <c r="GN136" s="65"/>
      <c r="GP136" s="65"/>
      <c r="GR136" s="65"/>
      <c r="GT136" s="65"/>
      <c r="GV136" s="65"/>
      <c r="GX136" s="65"/>
      <c r="GZ136" s="65"/>
      <c r="HB136" s="65"/>
      <c r="HD136" s="65"/>
      <c r="HF136" s="65"/>
      <c r="HH136" s="65"/>
      <c r="HJ136" s="65"/>
      <c r="HL136" s="65"/>
      <c r="HN136" s="65"/>
      <c r="HP136" s="65"/>
      <c r="HR136" s="65"/>
      <c r="HT136" s="65"/>
      <c r="HV136" s="65"/>
      <c r="HX136" s="65"/>
      <c r="HZ136" s="65"/>
      <c r="IB136" s="65"/>
      <c r="ID136" s="65"/>
      <c r="IF136" s="65"/>
      <c r="IH136" s="65"/>
      <c r="IJ136" s="65"/>
      <c r="IL136" s="65"/>
      <c r="IN136" s="65"/>
      <c r="IP136" s="65"/>
      <c r="IR136" s="65"/>
      <c r="IT136" s="65"/>
      <c r="IV136" s="65"/>
      <c r="IX136" s="65"/>
      <c r="IZ136" s="65"/>
      <c r="JB136" s="65"/>
      <c r="JD136" s="65"/>
      <c r="JF136" s="65"/>
      <c r="JH136" s="65"/>
      <c r="JJ136" s="65"/>
      <c r="JL136" s="65"/>
      <c r="JN136" s="65"/>
      <c r="JP136" s="65"/>
      <c r="JR136" s="65"/>
      <c r="JT136" s="65"/>
      <c r="JV136" s="65"/>
      <c r="JX136" s="65"/>
      <c r="JZ136" s="65"/>
      <c r="KB136" s="65"/>
      <c r="KD136" s="65"/>
      <c r="KF136" s="65"/>
      <c r="KH136" s="65"/>
      <c r="KJ136" s="65"/>
      <c r="KL136" s="65"/>
      <c r="KN136" s="65"/>
      <c r="KP136" s="65"/>
      <c r="KR136" s="65"/>
      <c r="KT136" s="65"/>
      <c r="KV136" s="65"/>
      <c r="KX136" s="65"/>
      <c r="KZ136" s="65"/>
      <c r="LB136" s="65"/>
      <c r="LD136" s="65"/>
      <c r="LF136" s="65"/>
      <c r="LH136" s="65"/>
      <c r="LJ136" s="65"/>
      <c r="LL136" s="65"/>
      <c r="LN136" s="65"/>
      <c r="LP136" s="65"/>
      <c r="LR136" s="65"/>
      <c r="LT136" s="65"/>
      <c r="LV136" s="65"/>
      <c r="LX136" s="65"/>
      <c r="LZ136" s="65"/>
      <c r="MB136" s="65"/>
      <c r="MD136" s="65"/>
      <c r="MF136" s="65"/>
      <c r="MH136" s="65"/>
      <c r="MJ136" s="65"/>
      <c r="ML136" s="65"/>
      <c r="MN136" s="65"/>
      <c r="MP136" s="65"/>
      <c r="MR136" s="65"/>
      <c r="MT136" s="65"/>
      <c r="MV136" s="65"/>
      <c r="MX136" s="65"/>
      <c r="MZ136" s="65"/>
      <c r="NB136" s="65"/>
      <c r="ND136" s="65"/>
      <c r="NF136" s="65"/>
      <c r="NH136" s="65"/>
      <c r="NJ136" s="65"/>
      <c r="NL136" s="65"/>
      <c r="NN136" s="65"/>
      <c r="NP136" s="65"/>
      <c r="NR136" s="65"/>
      <c r="NT136" s="65"/>
      <c r="NV136" s="65"/>
      <c r="NX136" s="65"/>
      <c r="NZ136" s="65"/>
      <c r="OB136" s="65"/>
      <c r="OD136" s="65"/>
      <c r="OF136" s="65"/>
      <c r="OH136" s="65"/>
      <c r="OJ136" s="65"/>
      <c r="OL136" s="65"/>
      <c r="ON136" s="65"/>
      <c r="OP136" s="65"/>
      <c r="OR136" s="65"/>
      <c r="OT136" s="65"/>
      <c r="OV136" s="65"/>
      <c r="OX136" s="65"/>
      <c r="OZ136" s="65"/>
      <c r="PB136" s="65"/>
      <c r="PD136" s="65"/>
      <c r="PF136" s="65"/>
      <c r="PH136" s="65"/>
      <c r="PJ136" s="65"/>
      <c r="PL136" s="65"/>
      <c r="PN136" s="65"/>
      <c r="PP136" s="65"/>
      <c r="PR136" s="65"/>
      <c r="PT136" s="65"/>
      <c r="PV136" s="65"/>
      <c r="PX136" s="65"/>
      <c r="PZ136" s="65"/>
      <c r="QB136" s="65"/>
      <c r="QD136" s="65"/>
      <c r="QF136" s="65"/>
      <c r="QH136" s="65"/>
      <c r="QJ136" s="65"/>
      <c r="QL136" s="65"/>
      <c r="QN136" s="65"/>
      <c r="QP136" s="65"/>
      <c r="QR136" s="65"/>
      <c r="QT136" s="65"/>
      <c r="QV136" s="65"/>
      <c r="QX136" s="65"/>
      <c r="QZ136" s="65"/>
      <c r="RB136" s="65"/>
      <c r="RD136" s="65"/>
      <c r="RF136" s="65"/>
      <c r="RH136" s="65"/>
      <c r="RJ136" s="65"/>
      <c r="RL136" s="65"/>
      <c r="RN136" s="65"/>
      <c r="RP136" s="65"/>
      <c r="RR136" s="65"/>
      <c r="RT136" s="65"/>
      <c r="RV136" s="65"/>
      <c r="RX136" s="65"/>
      <c r="RZ136" s="65"/>
      <c r="SB136" s="65"/>
      <c r="SD136" s="65"/>
      <c r="SF136" s="65"/>
      <c r="SH136" s="65"/>
      <c r="SJ136" s="65"/>
      <c r="SL136" s="65"/>
      <c r="SN136" s="65"/>
      <c r="SP136" s="65"/>
      <c r="SR136" s="65"/>
      <c r="ST136" s="65"/>
      <c r="SV136" s="65"/>
      <c r="SX136" s="65"/>
      <c r="SZ136" s="65"/>
      <c r="TB136" s="65"/>
      <c r="TD136" s="65"/>
      <c r="TF136" s="65"/>
      <c r="TH136" s="65"/>
      <c r="TJ136" s="65"/>
      <c r="TL136" s="65"/>
      <c r="TN136" s="65"/>
      <c r="TP136" s="65"/>
      <c r="TR136" s="65"/>
      <c r="TT136" s="65"/>
      <c r="TV136" s="65"/>
      <c r="TX136" s="65"/>
      <c r="TZ136" s="65"/>
      <c r="UB136" s="65"/>
      <c r="UD136" s="65"/>
      <c r="UF136" s="65"/>
      <c r="UH136" s="65"/>
      <c r="UJ136" s="65"/>
      <c r="UL136" s="65"/>
      <c r="UN136" s="65"/>
      <c r="UP136" s="65"/>
      <c r="UR136" s="65"/>
      <c r="UT136" s="65"/>
      <c r="UV136" s="65"/>
      <c r="UX136" s="65"/>
      <c r="UZ136" s="65"/>
      <c r="VB136" s="65"/>
      <c r="VD136" s="65"/>
      <c r="VF136" s="65"/>
      <c r="VH136" s="65"/>
      <c r="VJ136" s="65"/>
      <c r="VL136" s="65"/>
      <c r="VN136" s="65"/>
      <c r="VP136" s="65"/>
      <c r="VR136" s="65"/>
      <c r="VT136" s="65"/>
      <c r="VV136" s="65"/>
      <c r="VX136" s="65"/>
      <c r="VZ136" s="65"/>
      <c r="WB136" s="65"/>
      <c r="WD136" s="65"/>
      <c r="WF136" s="65"/>
      <c r="WH136" s="65"/>
      <c r="WJ136" s="65"/>
      <c r="WL136" s="65"/>
      <c r="WN136" s="65"/>
      <c r="WP136" s="65"/>
      <c r="WR136" s="65"/>
      <c r="WT136" s="65"/>
      <c r="WV136" s="65"/>
      <c r="WX136" s="65"/>
      <c r="WZ136" s="65"/>
      <c r="XB136" s="65"/>
      <c r="XD136" s="65"/>
      <c r="XF136" s="65"/>
      <c r="XH136" s="65"/>
      <c r="XJ136" s="65"/>
      <c r="XL136" s="65"/>
      <c r="XN136" s="65"/>
      <c r="XP136" s="65"/>
      <c r="XR136" s="65"/>
      <c r="XT136" s="65"/>
      <c r="XV136" s="65"/>
      <c r="XX136" s="65"/>
      <c r="XZ136" s="65"/>
      <c r="YB136" s="65"/>
      <c r="YD136" s="65"/>
      <c r="YF136" s="65"/>
      <c r="YH136" s="65"/>
      <c r="YJ136" s="65"/>
      <c r="YL136" s="65"/>
      <c r="YN136" s="65"/>
      <c r="YP136" s="65"/>
      <c r="YR136" s="65"/>
      <c r="YT136" s="65"/>
      <c r="YV136" s="65"/>
      <c r="YX136" s="65"/>
      <c r="YZ136" s="65"/>
      <c r="ZB136" s="65"/>
      <c r="ZD136" s="65"/>
      <c r="ZF136" s="65"/>
      <c r="ZH136" s="65"/>
      <c r="ZJ136" s="65"/>
      <c r="ZL136" s="65"/>
      <c r="ZN136" s="65"/>
      <c r="ZP136" s="65"/>
      <c r="ZR136" s="65"/>
      <c r="ZT136" s="65"/>
      <c r="ZV136" s="65"/>
      <c r="ZX136" s="65"/>
      <c r="ZZ136" s="65"/>
      <c r="AAB136" s="65"/>
      <c r="AAD136" s="65"/>
      <c r="AAF136" s="65"/>
      <c r="AAH136" s="65"/>
      <c r="AAJ136" s="65"/>
      <c r="AAL136" s="65"/>
      <c r="AAN136" s="65"/>
      <c r="AAP136" s="65"/>
      <c r="AAR136" s="65"/>
      <c r="AAT136" s="65"/>
      <c r="AAV136" s="65"/>
      <c r="AAX136" s="65"/>
      <c r="AAZ136" s="65"/>
      <c r="ABB136" s="65"/>
      <c r="ABD136" s="65"/>
      <c r="ABF136" s="65"/>
      <c r="ABH136" s="65"/>
      <c r="ABJ136" s="65"/>
      <c r="ABL136" s="65"/>
      <c r="ABN136" s="65"/>
      <c r="ABP136" s="65"/>
      <c r="ABR136" s="65"/>
      <c r="ABT136" s="65"/>
      <c r="ABV136" s="65"/>
      <c r="ABX136" s="65"/>
      <c r="ABZ136" s="65"/>
      <c r="ACB136" s="65"/>
      <c r="ACD136" s="65"/>
      <c r="ACF136" s="65"/>
      <c r="ACH136" s="65"/>
      <c r="ACJ136" s="65"/>
      <c r="ACL136" s="65"/>
      <c r="ACN136" s="65"/>
      <c r="ACP136" s="65"/>
      <c r="ACR136" s="65"/>
      <c r="ACT136" s="65"/>
      <c r="ACV136" s="65"/>
      <c r="ACX136" s="65"/>
      <c r="ACZ136" s="65"/>
      <c r="ADB136" s="65"/>
      <c r="ADD136" s="65"/>
      <c r="ADF136" s="65"/>
      <c r="ADH136" s="65"/>
      <c r="ADJ136" s="65"/>
      <c r="ADL136" s="65"/>
      <c r="ADN136" s="65"/>
      <c r="ADP136" s="65"/>
      <c r="ADR136" s="65"/>
      <c r="ADT136" s="65"/>
      <c r="ADV136" s="65"/>
      <c r="ADX136" s="65"/>
      <c r="ADZ136" s="65"/>
      <c r="AEB136" s="65"/>
      <c r="AED136" s="65"/>
      <c r="AEF136" s="65"/>
      <c r="AEH136" s="65"/>
      <c r="AEJ136" s="65"/>
      <c r="AEL136" s="65"/>
      <c r="AEN136" s="65"/>
      <c r="AEP136" s="65"/>
      <c r="AER136" s="65"/>
      <c r="AET136" s="65"/>
      <c r="AEV136" s="65"/>
      <c r="AEX136" s="65"/>
      <c r="AEZ136" s="65"/>
      <c r="AFB136" s="65"/>
      <c r="AFD136" s="65"/>
      <c r="AFF136" s="65"/>
      <c r="AFH136" s="65"/>
      <c r="AFJ136" s="65"/>
      <c r="AFL136" s="65"/>
      <c r="AFN136" s="65"/>
      <c r="AFP136" s="65"/>
      <c r="AFR136" s="65"/>
      <c r="AFT136" s="65"/>
      <c r="AFV136" s="65"/>
      <c r="AFX136" s="65"/>
      <c r="AFZ136" s="65"/>
      <c r="AGB136" s="65"/>
      <c r="AGD136" s="65"/>
      <c r="AGF136" s="65"/>
      <c r="AGH136" s="65"/>
      <c r="AGJ136" s="65"/>
      <c r="AGL136" s="65"/>
      <c r="AGN136" s="65"/>
      <c r="AGP136" s="65"/>
      <c r="AGR136" s="65"/>
      <c r="AGT136" s="65"/>
      <c r="AGV136" s="65"/>
      <c r="AGX136" s="65"/>
      <c r="AGZ136" s="65"/>
      <c r="AHB136" s="65"/>
      <c r="AHD136" s="65"/>
      <c r="AHF136" s="65"/>
      <c r="AHH136" s="65"/>
      <c r="AHJ136" s="65"/>
      <c r="AHL136" s="65"/>
      <c r="AHN136" s="65"/>
      <c r="AHP136" s="65"/>
      <c r="AHR136" s="65"/>
      <c r="AHT136" s="65"/>
      <c r="AHV136" s="65"/>
      <c r="AHX136" s="65"/>
      <c r="AHZ136" s="65"/>
      <c r="AIB136" s="65"/>
      <c r="AID136" s="65"/>
      <c r="AIF136" s="65"/>
      <c r="AIH136" s="65"/>
      <c r="AIJ136" s="65"/>
      <c r="AIL136" s="65"/>
      <c r="AIN136" s="65"/>
      <c r="AIP136" s="65"/>
      <c r="AIR136" s="65"/>
      <c r="AIT136" s="65"/>
      <c r="AIV136" s="65"/>
      <c r="AIX136" s="65"/>
      <c r="AIZ136" s="65"/>
      <c r="AJB136" s="65"/>
      <c r="AJD136" s="65"/>
      <c r="AJF136" s="65"/>
      <c r="AJH136" s="65"/>
      <c r="AJJ136" s="65"/>
      <c r="AJL136" s="65"/>
      <c r="AJN136" s="65"/>
      <c r="AJP136" s="65"/>
      <c r="AJR136" s="65"/>
      <c r="AJT136" s="65"/>
      <c r="AJV136" s="65"/>
      <c r="AJX136" s="65"/>
      <c r="AJZ136" s="65"/>
      <c r="AKB136" s="65"/>
      <c r="AKD136" s="65"/>
      <c r="AKF136" s="65"/>
      <c r="AKH136" s="65"/>
      <c r="AKJ136" s="65"/>
      <c r="AKL136" s="65"/>
      <c r="AKN136" s="65"/>
      <c r="AKP136" s="65"/>
      <c r="AKR136" s="65"/>
      <c r="AKT136" s="65"/>
      <c r="AKV136" s="65"/>
      <c r="AKX136" s="65"/>
      <c r="AKZ136" s="65"/>
      <c r="ALB136" s="65"/>
      <c r="ALD136" s="65"/>
      <c r="ALF136" s="65"/>
      <c r="ALH136" s="65"/>
      <c r="ALJ136" s="65"/>
      <c r="ALL136" s="65"/>
      <c r="ALN136" s="65"/>
      <c r="ALP136" s="65"/>
      <c r="ALR136" s="65"/>
      <c r="ALT136" s="65"/>
      <c r="ALV136" s="65"/>
      <c r="ALX136" s="65"/>
      <c r="ALZ136" s="65"/>
      <c r="AMB136" s="65"/>
      <c r="AMD136" s="65"/>
      <c r="AMF136" s="65"/>
      <c r="AMH136" s="65"/>
      <c r="AMJ136" s="65"/>
      <c r="AML136" s="65"/>
      <c r="AMN136" s="65"/>
      <c r="AMP136" s="65"/>
      <c r="AMR136" s="65"/>
      <c r="AMT136" s="65"/>
      <c r="AMV136" s="65"/>
      <c r="AMX136" s="65"/>
      <c r="AMZ136" s="65"/>
      <c r="ANB136" s="65"/>
      <c r="AND136" s="65"/>
      <c r="ANF136" s="65"/>
      <c r="ANH136" s="65"/>
      <c r="ANJ136" s="65"/>
      <c r="ANL136" s="65"/>
      <c r="ANN136" s="65"/>
      <c r="ANP136" s="65"/>
      <c r="ANR136" s="65"/>
      <c r="ANT136" s="65"/>
      <c r="ANV136" s="65"/>
      <c r="ANX136" s="65"/>
      <c r="ANZ136" s="65"/>
      <c r="AOB136" s="65"/>
      <c r="AOD136" s="65"/>
      <c r="AOF136" s="65"/>
      <c r="AOH136" s="65"/>
      <c r="AOJ136" s="65"/>
      <c r="AOL136" s="65"/>
      <c r="AON136" s="65"/>
      <c r="AOP136" s="65"/>
      <c r="AOR136" s="65"/>
      <c r="AOT136" s="65"/>
      <c r="AOV136" s="65"/>
      <c r="AOX136" s="65"/>
      <c r="AOZ136" s="65"/>
      <c r="APB136" s="65"/>
      <c r="APD136" s="65"/>
      <c r="APF136" s="65"/>
      <c r="APH136" s="65"/>
      <c r="APJ136" s="65"/>
      <c r="APL136" s="65"/>
      <c r="APN136" s="65"/>
      <c r="APP136" s="65"/>
      <c r="APR136" s="65"/>
      <c r="APT136" s="65"/>
      <c r="APV136" s="65"/>
      <c r="APX136" s="65"/>
      <c r="APZ136" s="65"/>
      <c r="AQB136" s="65"/>
      <c r="AQD136" s="65"/>
      <c r="AQF136" s="65"/>
      <c r="AQH136" s="65"/>
      <c r="AQJ136" s="65"/>
      <c r="AQL136" s="65"/>
      <c r="AQN136" s="65"/>
      <c r="AQP136" s="65"/>
      <c r="AQR136" s="65"/>
      <c r="AQT136" s="65"/>
      <c r="AQV136" s="65"/>
      <c r="AQX136" s="65"/>
      <c r="AQZ136" s="65"/>
      <c r="ARB136" s="65"/>
      <c r="ARD136" s="65"/>
      <c r="ARF136" s="65"/>
      <c r="ARH136" s="65"/>
      <c r="ARJ136" s="65"/>
      <c r="ARL136" s="65"/>
      <c r="ARN136" s="65"/>
      <c r="ARP136" s="65"/>
      <c r="ARR136" s="65"/>
      <c r="ART136" s="65"/>
      <c r="ARV136" s="65"/>
      <c r="ARX136" s="65"/>
      <c r="ARZ136" s="65"/>
      <c r="ASB136" s="65"/>
      <c r="ASD136" s="65"/>
      <c r="ASF136" s="65"/>
      <c r="ASH136" s="65"/>
      <c r="ASJ136" s="65"/>
      <c r="ASL136" s="65"/>
      <c r="ASN136" s="65"/>
      <c r="ASP136" s="65"/>
      <c r="ASR136" s="65"/>
      <c r="AST136" s="65"/>
      <c r="ASV136" s="65"/>
      <c r="ASX136" s="65"/>
      <c r="ASZ136" s="65"/>
      <c r="ATB136" s="65"/>
      <c r="ATD136" s="65"/>
      <c r="ATF136" s="65"/>
      <c r="ATH136" s="65"/>
      <c r="ATJ136" s="65"/>
      <c r="ATL136" s="65"/>
      <c r="ATN136" s="65"/>
      <c r="ATP136" s="65"/>
      <c r="ATR136" s="65"/>
      <c r="ATT136" s="65"/>
      <c r="ATV136" s="65"/>
      <c r="ATX136" s="65"/>
      <c r="ATZ136" s="65"/>
      <c r="AUB136" s="65"/>
      <c r="AUD136" s="65"/>
      <c r="AUF136" s="65"/>
      <c r="AUH136" s="65"/>
      <c r="AUJ136" s="65"/>
      <c r="AUL136" s="65"/>
      <c r="AUN136" s="65"/>
      <c r="AUP136" s="65"/>
      <c r="AUR136" s="65"/>
      <c r="AUT136" s="65"/>
      <c r="AUV136" s="65"/>
      <c r="AUX136" s="65"/>
      <c r="AUZ136" s="65"/>
      <c r="AVB136" s="65"/>
      <c r="AVD136" s="65"/>
      <c r="AVF136" s="65"/>
      <c r="AVH136" s="65"/>
      <c r="AVJ136" s="65"/>
      <c r="AVL136" s="65"/>
      <c r="AVN136" s="65"/>
      <c r="AVP136" s="65"/>
      <c r="AVR136" s="65"/>
      <c r="AVT136" s="65"/>
      <c r="AVV136" s="65"/>
      <c r="AVX136" s="65"/>
      <c r="AVZ136" s="65"/>
      <c r="AWB136" s="65"/>
      <c r="AWD136" s="65"/>
      <c r="AWF136" s="65"/>
      <c r="AWH136" s="65"/>
      <c r="AWJ136" s="65"/>
      <c r="AWL136" s="65"/>
      <c r="AWN136" s="65"/>
      <c r="AWP136" s="65"/>
      <c r="AWR136" s="65"/>
      <c r="AWT136" s="65"/>
      <c r="AWV136" s="65"/>
      <c r="AWX136" s="65"/>
      <c r="AWZ136" s="65"/>
      <c r="AXB136" s="65"/>
      <c r="AXD136" s="65"/>
      <c r="AXF136" s="65"/>
      <c r="AXH136" s="65"/>
      <c r="AXJ136" s="65"/>
      <c r="AXL136" s="65"/>
      <c r="AXN136" s="65"/>
      <c r="AXP136" s="65"/>
      <c r="AXR136" s="65"/>
      <c r="AXT136" s="65"/>
      <c r="AXV136" s="65"/>
      <c r="AXX136" s="65"/>
      <c r="AXZ136" s="65"/>
      <c r="AYB136" s="65"/>
      <c r="AYD136" s="65"/>
      <c r="AYF136" s="65"/>
      <c r="AYH136" s="65"/>
      <c r="AYJ136" s="65"/>
      <c r="AYL136" s="65"/>
      <c r="AYN136" s="65"/>
      <c r="AYP136" s="65"/>
      <c r="AYR136" s="65"/>
      <c r="AYT136" s="65"/>
      <c r="AYV136" s="65"/>
      <c r="AYX136" s="65"/>
      <c r="AYZ136" s="65"/>
      <c r="AZB136" s="65"/>
      <c r="AZD136" s="65"/>
      <c r="AZF136" s="65"/>
      <c r="AZH136" s="65"/>
      <c r="AZJ136" s="65"/>
      <c r="AZL136" s="65"/>
      <c r="AZN136" s="65"/>
      <c r="AZP136" s="65"/>
      <c r="AZR136" s="65"/>
      <c r="AZT136" s="65"/>
      <c r="AZV136" s="65"/>
      <c r="AZX136" s="65"/>
      <c r="AZZ136" s="65"/>
      <c r="BAB136" s="65"/>
      <c r="BAD136" s="65"/>
      <c r="BAF136" s="65"/>
      <c r="BAH136" s="65"/>
      <c r="BAJ136" s="65"/>
      <c r="BAL136" s="65"/>
      <c r="BAN136" s="65"/>
      <c r="BAP136" s="65"/>
      <c r="BAR136" s="65"/>
      <c r="BAT136" s="65"/>
      <c r="BAV136" s="65"/>
      <c r="BAX136" s="65"/>
      <c r="BAZ136" s="65"/>
      <c r="BBB136" s="65"/>
      <c r="BBD136" s="65"/>
      <c r="BBF136" s="65"/>
      <c r="BBH136" s="65"/>
      <c r="BBJ136" s="65"/>
      <c r="BBL136" s="65"/>
      <c r="BBN136" s="65"/>
      <c r="BBP136" s="65"/>
      <c r="BBR136" s="65"/>
      <c r="BBT136" s="65"/>
      <c r="BBV136" s="65"/>
      <c r="BBX136" s="65"/>
      <c r="BBZ136" s="65"/>
      <c r="BCB136" s="65"/>
      <c r="BCD136" s="65"/>
      <c r="BCF136" s="65"/>
      <c r="BCH136" s="65"/>
      <c r="BCJ136" s="65"/>
      <c r="BCL136" s="65"/>
      <c r="BCN136" s="65"/>
      <c r="BCP136" s="65"/>
      <c r="BCR136" s="65"/>
      <c r="BCT136" s="65"/>
      <c r="BCV136" s="65"/>
      <c r="BCX136" s="65"/>
      <c r="BCZ136" s="65"/>
      <c r="BDB136" s="65"/>
      <c r="BDD136" s="65"/>
      <c r="BDF136" s="65"/>
      <c r="BDH136" s="65"/>
      <c r="BDJ136" s="65"/>
      <c r="BDL136" s="65"/>
      <c r="BDN136" s="65"/>
      <c r="BDP136" s="65"/>
      <c r="BDR136" s="65"/>
      <c r="BDT136" s="65"/>
      <c r="BDV136" s="65"/>
      <c r="BDX136" s="65"/>
      <c r="BDZ136" s="65"/>
      <c r="BEB136" s="65"/>
      <c r="BED136" s="65"/>
      <c r="BEF136" s="65"/>
      <c r="BEH136" s="65"/>
      <c r="BEJ136" s="65"/>
      <c r="BEL136" s="65"/>
      <c r="BEN136" s="65"/>
      <c r="BEP136" s="65"/>
      <c r="BER136" s="65"/>
      <c r="BET136" s="65"/>
      <c r="BEV136" s="65"/>
      <c r="BEX136" s="65"/>
      <c r="BEZ136" s="65"/>
      <c r="BFB136" s="65"/>
      <c r="BFD136" s="65"/>
      <c r="BFF136" s="65"/>
      <c r="BFH136" s="65"/>
      <c r="BFJ136" s="65"/>
      <c r="BFL136" s="65"/>
      <c r="BFN136" s="65"/>
      <c r="BFP136" s="65"/>
      <c r="BFR136" s="65"/>
      <c r="BFT136" s="65"/>
      <c r="BFV136" s="65"/>
      <c r="BFX136" s="65"/>
      <c r="BFZ136" s="65"/>
      <c r="BGB136" s="65"/>
      <c r="BGD136" s="65"/>
      <c r="BGF136" s="65"/>
      <c r="BGH136" s="65"/>
      <c r="BGJ136" s="65"/>
      <c r="BGL136" s="65"/>
      <c r="BGN136" s="65"/>
      <c r="BGP136" s="65"/>
      <c r="BGR136" s="65"/>
      <c r="BGT136" s="65"/>
      <c r="BGV136" s="65"/>
      <c r="BGX136" s="65"/>
      <c r="BGZ136" s="65"/>
      <c r="BHB136" s="65"/>
      <c r="BHD136" s="65"/>
      <c r="BHF136" s="65"/>
      <c r="BHH136" s="65"/>
      <c r="BHJ136" s="65"/>
      <c r="BHL136" s="65"/>
      <c r="BHN136" s="65"/>
      <c r="BHP136" s="65"/>
      <c r="BHR136" s="65"/>
      <c r="BHT136" s="65"/>
      <c r="BHV136" s="65"/>
      <c r="BHX136" s="65"/>
      <c r="BHZ136" s="65"/>
      <c r="BIB136" s="65"/>
      <c r="BID136" s="65"/>
      <c r="BIF136" s="65"/>
      <c r="BIH136" s="65"/>
      <c r="BIJ136" s="65"/>
      <c r="BIL136" s="65"/>
      <c r="BIN136" s="65"/>
      <c r="BIP136" s="65"/>
      <c r="BIR136" s="65"/>
      <c r="BIT136" s="65"/>
      <c r="BIV136" s="65"/>
      <c r="BIX136" s="65"/>
      <c r="BIZ136" s="65"/>
      <c r="BJB136" s="65"/>
      <c r="BJD136" s="65"/>
      <c r="BJF136" s="65"/>
      <c r="BJH136" s="65"/>
      <c r="BJJ136" s="65"/>
      <c r="BJL136" s="65"/>
      <c r="BJN136" s="65"/>
      <c r="BJP136" s="65"/>
      <c r="BJR136" s="65"/>
      <c r="BJT136" s="65"/>
      <c r="BJV136" s="65"/>
      <c r="BJX136" s="65"/>
      <c r="BJZ136" s="65"/>
      <c r="BKB136" s="65"/>
      <c r="BKD136" s="65"/>
      <c r="BKF136" s="65"/>
      <c r="BKH136" s="65"/>
      <c r="BKJ136" s="65"/>
      <c r="BKL136" s="65"/>
      <c r="BKN136" s="65"/>
      <c r="BKP136" s="65"/>
      <c r="BKR136" s="65"/>
      <c r="BKT136" s="65"/>
      <c r="BKV136" s="65"/>
      <c r="BKX136" s="65"/>
      <c r="BKZ136" s="65"/>
      <c r="BLB136" s="65"/>
      <c r="BLD136" s="65"/>
      <c r="BLF136" s="65"/>
      <c r="BLH136" s="65"/>
      <c r="BLJ136" s="65"/>
      <c r="BLL136" s="65"/>
      <c r="BLN136" s="65"/>
      <c r="BLP136" s="65"/>
      <c r="BLR136" s="65"/>
      <c r="BLT136" s="65"/>
      <c r="BLV136" s="65"/>
      <c r="BLX136" s="65"/>
      <c r="BLZ136" s="65"/>
      <c r="BMB136" s="65"/>
      <c r="BMD136" s="65"/>
      <c r="BMF136" s="65"/>
      <c r="BMH136" s="65"/>
      <c r="BMJ136" s="65"/>
      <c r="BML136" s="65"/>
      <c r="BMN136" s="65"/>
      <c r="BMP136" s="65"/>
      <c r="BMR136" s="65"/>
      <c r="BMT136" s="65"/>
      <c r="BMV136" s="65"/>
      <c r="BMX136" s="65"/>
      <c r="BMZ136" s="65"/>
      <c r="BNB136" s="65"/>
      <c r="BND136" s="65"/>
      <c r="BNF136" s="65"/>
      <c r="BNH136" s="65"/>
      <c r="BNJ136" s="65"/>
      <c r="BNL136" s="65"/>
      <c r="BNN136" s="65"/>
      <c r="BNP136" s="65"/>
      <c r="BNR136" s="65"/>
      <c r="BNT136" s="65"/>
      <c r="BNV136" s="65"/>
      <c r="BNX136" s="65"/>
      <c r="BNZ136" s="65"/>
      <c r="BOB136" s="65"/>
      <c r="BOD136" s="65"/>
      <c r="BOF136" s="65"/>
      <c r="BOH136" s="65"/>
      <c r="BOJ136" s="65"/>
      <c r="BOL136" s="65"/>
      <c r="BON136" s="65"/>
      <c r="BOP136" s="65"/>
      <c r="BOR136" s="65"/>
      <c r="BOT136" s="65"/>
      <c r="BOV136" s="65"/>
      <c r="BOX136" s="65"/>
      <c r="BOZ136" s="65"/>
      <c r="BPB136" s="65"/>
      <c r="BPD136" s="65"/>
      <c r="BPF136" s="65"/>
      <c r="BPH136" s="65"/>
      <c r="BPJ136" s="65"/>
      <c r="BPL136" s="65"/>
      <c r="BPN136" s="65"/>
      <c r="BPP136" s="65"/>
      <c r="BPR136" s="65"/>
      <c r="BPT136" s="65"/>
      <c r="BPV136" s="65"/>
      <c r="BPX136" s="65"/>
      <c r="BPZ136" s="65"/>
      <c r="BQB136" s="65"/>
      <c r="BQD136" s="65"/>
      <c r="BQF136" s="65"/>
      <c r="BQH136" s="65"/>
      <c r="BQJ136" s="65"/>
      <c r="BQL136" s="65"/>
      <c r="BQN136" s="65"/>
      <c r="BQP136" s="65"/>
      <c r="BQR136" s="65"/>
      <c r="BQT136" s="65"/>
      <c r="BQV136" s="65"/>
      <c r="BQX136" s="65"/>
      <c r="BQZ136" s="65"/>
      <c r="BRB136" s="65"/>
      <c r="BRD136" s="65"/>
      <c r="BRF136" s="65"/>
      <c r="BRH136" s="65"/>
      <c r="BRJ136" s="65"/>
      <c r="BRL136" s="65"/>
      <c r="BRN136" s="65"/>
      <c r="BRP136" s="65"/>
      <c r="BRR136" s="65"/>
      <c r="BRT136" s="65"/>
      <c r="BRV136" s="65"/>
      <c r="BRX136" s="65"/>
      <c r="BRZ136" s="65"/>
      <c r="BSB136" s="65"/>
      <c r="BSD136" s="65"/>
      <c r="BSF136" s="65"/>
      <c r="BSH136" s="65"/>
      <c r="BSJ136" s="65"/>
      <c r="BSL136" s="65"/>
      <c r="BSN136" s="65"/>
      <c r="BSP136" s="65"/>
      <c r="BSR136" s="65"/>
      <c r="BST136" s="65"/>
      <c r="BSV136" s="65"/>
      <c r="BSX136" s="65"/>
      <c r="BSZ136" s="65"/>
      <c r="BTB136" s="65"/>
      <c r="BTD136" s="65"/>
      <c r="BTF136" s="65"/>
      <c r="BTH136" s="65"/>
      <c r="BTJ136" s="65"/>
      <c r="BTL136" s="65"/>
      <c r="BTN136" s="65"/>
      <c r="BTP136" s="65"/>
      <c r="BTR136" s="65"/>
      <c r="BTT136" s="65"/>
      <c r="BTV136" s="65"/>
      <c r="BTX136" s="65"/>
      <c r="BTZ136" s="65"/>
      <c r="BUB136" s="65"/>
      <c r="BUD136" s="65"/>
      <c r="BUF136" s="65"/>
      <c r="BUH136" s="65"/>
      <c r="BUJ136" s="65"/>
      <c r="BUL136" s="65"/>
      <c r="BUN136" s="65"/>
      <c r="BUP136" s="65"/>
      <c r="BUR136" s="65"/>
      <c r="BUT136" s="65"/>
      <c r="BUV136" s="65"/>
      <c r="BUX136" s="65"/>
      <c r="BUZ136" s="65"/>
      <c r="BVB136" s="65"/>
      <c r="BVD136" s="65"/>
      <c r="BVF136" s="65"/>
      <c r="BVH136" s="65"/>
      <c r="BVJ136" s="65"/>
      <c r="BVL136" s="65"/>
      <c r="BVN136" s="65"/>
      <c r="BVP136" s="65"/>
      <c r="BVR136" s="65"/>
      <c r="BVT136" s="65"/>
      <c r="BVV136" s="65"/>
      <c r="BVX136" s="65"/>
      <c r="BVZ136" s="65"/>
      <c r="BWB136" s="65"/>
      <c r="BWD136" s="65"/>
      <c r="BWF136" s="65"/>
      <c r="BWH136" s="65"/>
      <c r="BWJ136" s="65"/>
      <c r="BWL136" s="65"/>
      <c r="BWN136" s="65"/>
      <c r="BWP136" s="65"/>
      <c r="BWR136" s="65"/>
      <c r="BWT136" s="65"/>
      <c r="BWV136" s="65"/>
      <c r="BWX136" s="65"/>
      <c r="BWZ136" s="65"/>
      <c r="BXB136" s="65"/>
      <c r="BXD136" s="65"/>
      <c r="BXF136" s="65"/>
      <c r="BXH136" s="65"/>
      <c r="BXJ136" s="65"/>
      <c r="BXL136" s="65"/>
      <c r="BXN136" s="65"/>
      <c r="BXP136" s="65"/>
      <c r="BXR136" s="65"/>
      <c r="BXT136" s="65"/>
      <c r="BXV136" s="65"/>
      <c r="BXX136" s="65"/>
      <c r="BXZ136" s="65"/>
      <c r="BYB136" s="65"/>
      <c r="BYD136" s="65"/>
      <c r="BYF136" s="65"/>
      <c r="BYH136" s="65"/>
      <c r="BYJ136" s="65"/>
      <c r="BYL136" s="65"/>
      <c r="BYN136" s="65"/>
      <c r="BYP136" s="65"/>
      <c r="BYR136" s="65"/>
      <c r="BYT136" s="65"/>
      <c r="BYV136" s="65"/>
      <c r="BYX136" s="65"/>
      <c r="BYZ136" s="65"/>
      <c r="BZB136" s="65"/>
      <c r="BZD136" s="65"/>
      <c r="BZF136" s="65"/>
      <c r="BZH136" s="65"/>
      <c r="BZJ136" s="65"/>
      <c r="BZL136" s="65"/>
      <c r="BZN136" s="65"/>
      <c r="BZP136" s="65"/>
      <c r="BZR136" s="65"/>
      <c r="BZT136" s="65"/>
      <c r="BZV136" s="65"/>
      <c r="BZX136" s="65"/>
      <c r="BZZ136" s="65"/>
      <c r="CAB136" s="65"/>
      <c r="CAD136" s="65"/>
      <c r="CAF136" s="65"/>
      <c r="CAH136" s="65"/>
      <c r="CAJ136" s="65"/>
      <c r="CAL136" s="65"/>
      <c r="CAN136" s="65"/>
      <c r="CAP136" s="65"/>
      <c r="CAR136" s="65"/>
      <c r="CAT136" s="65"/>
      <c r="CAV136" s="65"/>
      <c r="CAX136" s="65"/>
      <c r="CAZ136" s="65"/>
      <c r="CBB136" s="65"/>
      <c r="CBD136" s="65"/>
      <c r="CBF136" s="65"/>
      <c r="CBH136" s="65"/>
      <c r="CBJ136" s="65"/>
      <c r="CBL136" s="65"/>
      <c r="CBN136" s="65"/>
      <c r="CBP136" s="65"/>
      <c r="CBR136" s="65"/>
      <c r="CBT136" s="65"/>
      <c r="CBV136" s="65"/>
      <c r="CBX136" s="65"/>
      <c r="CBZ136" s="65"/>
      <c r="CCB136" s="65"/>
      <c r="CCD136" s="65"/>
      <c r="CCF136" s="65"/>
      <c r="CCH136" s="65"/>
      <c r="CCJ136" s="65"/>
      <c r="CCL136" s="65"/>
      <c r="CCN136" s="65"/>
      <c r="CCP136" s="65"/>
      <c r="CCR136" s="65"/>
      <c r="CCT136" s="65"/>
      <c r="CCV136" s="65"/>
      <c r="CCX136" s="65"/>
      <c r="CCZ136" s="65"/>
      <c r="CDB136" s="65"/>
      <c r="CDD136" s="65"/>
      <c r="CDF136" s="65"/>
      <c r="CDH136" s="65"/>
      <c r="CDJ136" s="65"/>
      <c r="CDL136" s="65"/>
      <c r="CDN136" s="65"/>
      <c r="CDP136" s="65"/>
      <c r="CDR136" s="65"/>
      <c r="CDT136" s="65"/>
      <c r="CDV136" s="65"/>
      <c r="CDX136" s="65"/>
      <c r="CDZ136" s="65"/>
      <c r="CEB136" s="65"/>
      <c r="CED136" s="65"/>
      <c r="CEF136" s="65"/>
      <c r="CEH136" s="65"/>
      <c r="CEJ136" s="65"/>
      <c r="CEL136" s="65"/>
      <c r="CEN136" s="65"/>
      <c r="CEP136" s="65"/>
      <c r="CER136" s="65"/>
      <c r="CET136" s="65"/>
      <c r="CEV136" s="65"/>
      <c r="CEX136" s="65"/>
      <c r="CEZ136" s="65"/>
      <c r="CFB136" s="65"/>
      <c r="CFD136" s="65"/>
      <c r="CFF136" s="65"/>
      <c r="CFH136" s="65"/>
      <c r="CFJ136" s="65"/>
      <c r="CFL136" s="65"/>
      <c r="CFN136" s="65"/>
      <c r="CFP136" s="65"/>
      <c r="CFR136" s="65"/>
      <c r="CFT136" s="65"/>
      <c r="CFV136" s="65"/>
      <c r="CFX136" s="65"/>
      <c r="CFZ136" s="65"/>
      <c r="CGB136" s="65"/>
      <c r="CGD136" s="65"/>
      <c r="CGF136" s="65"/>
      <c r="CGH136" s="65"/>
      <c r="CGJ136" s="65"/>
      <c r="CGL136" s="65"/>
      <c r="CGN136" s="65"/>
      <c r="CGP136" s="65"/>
      <c r="CGR136" s="65"/>
      <c r="CGT136" s="65"/>
      <c r="CGV136" s="65"/>
      <c r="CGX136" s="65"/>
      <c r="CGZ136" s="65"/>
      <c r="CHB136" s="65"/>
      <c r="CHD136" s="65"/>
      <c r="CHF136" s="65"/>
      <c r="CHH136" s="65"/>
      <c r="CHJ136" s="65"/>
      <c r="CHL136" s="65"/>
      <c r="CHN136" s="65"/>
      <c r="CHP136" s="65"/>
      <c r="CHR136" s="65"/>
      <c r="CHT136" s="65"/>
      <c r="CHV136" s="65"/>
      <c r="CHX136" s="65"/>
      <c r="CHZ136" s="65"/>
      <c r="CIB136" s="65"/>
      <c r="CID136" s="65"/>
      <c r="CIF136" s="65"/>
      <c r="CIH136" s="65"/>
      <c r="CIJ136" s="65"/>
      <c r="CIL136" s="65"/>
      <c r="CIN136" s="65"/>
      <c r="CIP136" s="65"/>
      <c r="CIR136" s="65"/>
      <c r="CIT136" s="65"/>
      <c r="CIV136" s="65"/>
      <c r="CIX136" s="65"/>
      <c r="CIZ136" s="65"/>
      <c r="CJB136" s="65"/>
      <c r="CJD136" s="65"/>
      <c r="CJF136" s="65"/>
      <c r="CJH136" s="65"/>
      <c r="CJJ136" s="65"/>
      <c r="CJL136" s="65"/>
      <c r="CJN136" s="65"/>
      <c r="CJP136" s="65"/>
      <c r="CJR136" s="65"/>
      <c r="CJT136" s="65"/>
      <c r="CJV136" s="65"/>
      <c r="CJX136" s="65"/>
      <c r="CJZ136" s="65"/>
      <c r="CKB136" s="65"/>
      <c r="CKD136" s="65"/>
      <c r="CKF136" s="65"/>
      <c r="CKH136" s="65"/>
      <c r="CKJ136" s="65"/>
      <c r="CKL136" s="65"/>
      <c r="CKN136" s="65"/>
      <c r="CKP136" s="65"/>
      <c r="CKR136" s="65"/>
      <c r="CKT136" s="65"/>
      <c r="CKV136" s="65"/>
      <c r="CKX136" s="65"/>
      <c r="CKZ136" s="65"/>
      <c r="CLB136" s="65"/>
      <c r="CLD136" s="65"/>
      <c r="CLF136" s="65"/>
      <c r="CLH136" s="65"/>
      <c r="CLJ136" s="65"/>
      <c r="CLL136" s="65"/>
      <c r="CLN136" s="65"/>
      <c r="CLP136" s="65"/>
      <c r="CLR136" s="65"/>
      <c r="CLT136" s="65"/>
      <c r="CLV136" s="65"/>
      <c r="CLX136" s="65"/>
      <c r="CLZ136" s="65"/>
      <c r="CMB136" s="65"/>
      <c r="CMD136" s="65"/>
      <c r="CMF136" s="65"/>
      <c r="CMH136" s="65"/>
      <c r="CMJ136" s="65"/>
      <c r="CML136" s="65"/>
      <c r="CMN136" s="65"/>
      <c r="CMP136" s="65"/>
      <c r="CMR136" s="65"/>
      <c r="CMT136" s="65"/>
      <c r="CMV136" s="65"/>
      <c r="CMX136" s="65"/>
      <c r="CMZ136" s="65"/>
      <c r="CNB136" s="65"/>
      <c r="CND136" s="65"/>
      <c r="CNF136" s="65"/>
      <c r="CNH136" s="65"/>
      <c r="CNJ136" s="65"/>
      <c r="CNL136" s="65"/>
      <c r="CNN136" s="65"/>
      <c r="CNP136" s="65"/>
      <c r="CNR136" s="65"/>
      <c r="CNT136" s="65"/>
      <c r="CNV136" s="65"/>
      <c r="CNX136" s="65"/>
      <c r="CNZ136" s="65"/>
      <c r="COB136" s="65"/>
      <c r="COD136" s="65"/>
      <c r="COF136" s="65"/>
      <c r="COH136" s="65"/>
      <c r="COJ136" s="65"/>
      <c r="COL136" s="65"/>
      <c r="CON136" s="65"/>
      <c r="COP136" s="65"/>
      <c r="COR136" s="65"/>
      <c r="COT136" s="65"/>
      <c r="COV136" s="65"/>
      <c r="COX136" s="65"/>
      <c r="COZ136" s="65"/>
      <c r="CPB136" s="65"/>
      <c r="CPD136" s="65"/>
      <c r="CPF136" s="65"/>
      <c r="CPH136" s="65"/>
      <c r="CPJ136" s="65"/>
      <c r="CPL136" s="65"/>
      <c r="CPN136" s="65"/>
      <c r="CPP136" s="65"/>
      <c r="CPR136" s="65"/>
      <c r="CPT136" s="65"/>
      <c r="CPV136" s="65"/>
      <c r="CPX136" s="65"/>
      <c r="CPZ136" s="65"/>
      <c r="CQB136" s="65"/>
      <c r="CQD136" s="65"/>
      <c r="CQF136" s="65"/>
      <c r="CQH136" s="65"/>
      <c r="CQJ136" s="65"/>
      <c r="CQL136" s="65"/>
      <c r="CQN136" s="65"/>
      <c r="CQP136" s="65"/>
      <c r="CQR136" s="65"/>
      <c r="CQT136" s="65"/>
      <c r="CQV136" s="65"/>
      <c r="CQX136" s="65"/>
      <c r="CQZ136" s="65"/>
      <c r="CRB136" s="65"/>
      <c r="CRD136" s="65"/>
      <c r="CRF136" s="65"/>
      <c r="CRH136" s="65"/>
      <c r="CRJ136" s="65"/>
      <c r="CRL136" s="65"/>
      <c r="CRN136" s="65"/>
      <c r="CRP136" s="65"/>
      <c r="CRR136" s="65"/>
      <c r="CRT136" s="65"/>
      <c r="CRV136" s="65"/>
      <c r="CRX136" s="65"/>
      <c r="CRZ136" s="65"/>
      <c r="CSB136" s="65"/>
      <c r="CSD136" s="65"/>
      <c r="CSF136" s="65"/>
      <c r="CSH136" s="65"/>
      <c r="CSJ136" s="65"/>
      <c r="CSL136" s="65"/>
      <c r="CSN136" s="65"/>
      <c r="CSP136" s="65"/>
      <c r="CSR136" s="65"/>
      <c r="CST136" s="65"/>
      <c r="CSV136" s="65"/>
      <c r="CSX136" s="65"/>
      <c r="CSZ136" s="65"/>
      <c r="CTB136" s="65"/>
      <c r="CTD136" s="65"/>
      <c r="CTF136" s="65"/>
      <c r="CTH136" s="65"/>
      <c r="CTJ136" s="65"/>
      <c r="CTL136" s="65"/>
      <c r="CTN136" s="65"/>
      <c r="CTP136" s="65"/>
      <c r="CTR136" s="65"/>
      <c r="CTT136" s="65"/>
      <c r="CTV136" s="65"/>
      <c r="CTX136" s="65"/>
      <c r="CTZ136" s="65"/>
      <c r="CUB136" s="65"/>
      <c r="CUD136" s="65"/>
      <c r="CUF136" s="65"/>
      <c r="CUH136" s="65"/>
      <c r="CUJ136" s="65"/>
      <c r="CUL136" s="65"/>
      <c r="CUN136" s="65"/>
      <c r="CUP136" s="65"/>
      <c r="CUR136" s="65"/>
      <c r="CUT136" s="65"/>
      <c r="CUV136" s="65"/>
      <c r="CUX136" s="65"/>
      <c r="CUZ136" s="65"/>
      <c r="CVB136" s="65"/>
      <c r="CVD136" s="65"/>
      <c r="CVF136" s="65"/>
      <c r="CVH136" s="65"/>
      <c r="CVJ136" s="65"/>
      <c r="CVL136" s="65"/>
      <c r="CVN136" s="65"/>
      <c r="CVP136" s="65"/>
      <c r="CVR136" s="65"/>
      <c r="CVT136" s="65"/>
      <c r="CVV136" s="65"/>
      <c r="CVX136" s="65"/>
      <c r="CVZ136" s="65"/>
      <c r="CWB136" s="65"/>
      <c r="CWD136" s="65"/>
      <c r="CWF136" s="65"/>
      <c r="CWH136" s="65"/>
      <c r="CWJ136" s="65"/>
      <c r="CWL136" s="65"/>
      <c r="CWN136" s="65"/>
      <c r="CWP136" s="65"/>
      <c r="CWR136" s="65"/>
      <c r="CWT136" s="65"/>
      <c r="CWV136" s="65"/>
      <c r="CWX136" s="65"/>
      <c r="CWZ136" s="65"/>
      <c r="CXB136" s="65"/>
      <c r="CXD136" s="65"/>
      <c r="CXF136" s="65"/>
      <c r="CXH136" s="65"/>
      <c r="CXJ136" s="65"/>
      <c r="CXL136" s="65"/>
      <c r="CXN136" s="65"/>
      <c r="CXP136" s="65"/>
      <c r="CXR136" s="65"/>
      <c r="CXT136" s="65"/>
      <c r="CXV136" s="65"/>
      <c r="CXX136" s="65"/>
      <c r="CXZ136" s="65"/>
      <c r="CYB136" s="65"/>
      <c r="CYD136" s="65"/>
      <c r="CYF136" s="65"/>
      <c r="CYH136" s="65"/>
      <c r="CYJ136" s="65"/>
      <c r="CYL136" s="65"/>
      <c r="CYN136" s="65"/>
      <c r="CYP136" s="65"/>
      <c r="CYR136" s="65"/>
      <c r="CYT136" s="65"/>
      <c r="CYV136" s="65"/>
      <c r="CYX136" s="65"/>
      <c r="CYZ136" s="65"/>
      <c r="CZB136" s="65"/>
      <c r="CZD136" s="65"/>
      <c r="CZF136" s="65"/>
      <c r="CZH136" s="65"/>
      <c r="CZJ136" s="65"/>
      <c r="CZL136" s="65"/>
      <c r="CZN136" s="65"/>
      <c r="CZP136" s="65"/>
      <c r="CZR136" s="65"/>
      <c r="CZT136" s="65"/>
      <c r="CZV136" s="65"/>
      <c r="CZX136" s="65"/>
      <c r="CZZ136" s="65"/>
      <c r="DAB136" s="65"/>
      <c r="DAD136" s="65"/>
      <c r="DAF136" s="65"/>
      <c r="DAH136" s="65"/>
      <c r="DAJ136" s="65"/>
      <c r="DAL136" s="65"/>
      <c r="DAN136" s="65"/>
      <c r="DAP136" s="65"/>
      <c r="DAR136" s="65"/>
      <c r="DAT136" s="65"/>
      <c r="DAV136" s="65"/>
      <c r="DAX136" s="65"/>
      <c r="DAZ136" s="65"/>
      <c r="DBB136" s="65"/>
      <c r="DBD136" s="65"/>
      <c r="DBF136" s="65"/>
      <c r="DBH136" s="65"/>
      <c r="DBJ136" s="65"/>
      <c r="DBL136" s="65"/>
      <c r="DBN136" s="65"/>
      <c r="DBP136" s="65"/>
      <c r="DBR136" s="65"/>
      <c r="DBT136" s="65"/>
      <c r="DBV136" s="65"/>
      <c r="DBX136" s="65"/>
      <c r="DBZ136" s="65"/>
      <c r="DCB136" s="65"/>
      <c r="DCD136" s="65"/>
      <c r="DCF136" s="65"/>
      <c r="DCH136" s="65"/>
      <c r="DCJ136" s="65"/>
      <c r="DCL136" s="65"/>
      <c r="DCN136" s="65"/>
      <c r="DCP136" s="65"/>
      <c r="DCR136" s="65"/>
      <c r="DCT136" s="65"/>
      <c r="DCV136" s="65"/>
      <c r="DCX136" s="65"/>
      <c r="DCZ136" s="65"/>
      <c r="DDB136" s="65"/>
      <c r="DDD136" s="65"/>
      <c r="DDF136" s="65"/>
      <c r="DDH136" s="65"/>
      <c r="DDJ136" s="65"/>
      <c r="DDL136" s="65"/>
      <c r="DDN136" s="65"/>
      <c r="DDP136" s="65"/>
      <c r="DDR136" s="65"/>
      <c r="DDT136" s="65"/>
      <c r="DDV136" s="65"/>
      <c r="DDX136" s="65"/>
      <c r="DDZ136" s="65"/>
      <c r="DEB136" s="65"/>
      <c r="DED136" s="65"/>
      <c r="DEF136" s="65"/>
      <c r="DEH136" s="65"/>
      <c r="DEJ136" s="65"/>
      <c r="DEL136" s="65"/>
      <c r="DEN136" s="65"/>
      <c r="DEP136" s="65"/>
      <c r="DER136" s="65"/>
      <c r="DET136" s="65"/>
      <c r="DEV136" s="65"/>
      <c r="DEX136" s="65"/>
      <c r="DEZ136" s="65"/>
      <c r="DFB136" s="65"/>
      <c r="DFD136" s="65"/>
      <c r="DFF136" s="65"/>
      <c r="DFH136" s="65"/>
      <c r="DFJ136" s="65"/>
      <c r="DFL136" s="65"/>
      <c r="DFN136" s="65"/>
      <c r="DFP136" s="65"/>
      <c r="DFR136" s="65"/>
      <c r="DFT136" s="65"/>
      <c r="DFV136" s="65"/>
      <c r="DFX136" s="65"/>
      <c r="DFZ136" s="65"/>
      <c r="DGB136" s="65"/>
      <c r="DGD136" s="65"/>
      <c r="DGF136" s="65"/>
      <c r="DGH136" s="65"/>
      <c r="DGJ136" s="65"/>
      <c r="DGL136" s="65"/>
      <c r="DGN136" s="65"/>
      <c r="DGP136" s="65"/>
      <c r="DGR136" s="65"/>
      <c r="DGT136" s="65"/>
      <c r="DGV136" s="65"/>
      <c r="DGX136" s="65"/>
      <c r="DGZ136" s="65"/>
      <c r="DHB136" s="65"/>
      <c r="DHD136" s="65"/>
      <c r="DHF136" s="65"/>
      <c r="DHH136" s="65"/>
      <c r="DHJ136" s="65"/>
      <c r="DHL136" s="65"/>
      <c r="DHN136" s="65"/>
      <c r="DHP136" s="65"/>
      <c r="DHR136" s="65"/>
      <c r="DHT136" s="65"/>
      <c r="DHV136" s="65"/>
      <c r="DHX136" s="65"/>
      <c r="DHZ136" s="65"/>
      <c r="DIB136" s="65"/>
      <c r="DID136" s="65"/>
      <c r="DIF136" s="65"/>
      <c r="DIH136" s="65"/>
      <c r="DIJ136" s="65"/>
      <c r="DIL136" s="65"/>
      <c r="DIN136" s="65"/>
      <c r="DIP136" s="65"/>
      <c r="DIR136" s="65"/>
      <c r="DIT136" s="65"/>
      <c r="DIV136" s="65"/>
      <c r="DIX136" s="65"/>
      <c r="DIZ136" s="65"/>
      <c r="DJB136" s="65"/>
      <c r="DJD136" s="65"/>
      <c r="DJF136" s="65"/>
      <c r="DJH136" s="65"/>
      <c r="DJJ136" s="65"/>
      <c r="DJL136" s="65"/>
      <c r="DJN136" s="65"/>
      <c r="DJP136" s="65"/>
      <c r="DJR136" s="65"/>
      <c r="DJT136" s="65"/>
      <c r="DJV136" s="65"/>
      <c r="DJX136" s="65"/>
      <c r="DJZ136" s="65"/>
      <c r="DKB136" s="65"/>
      <c r="DKD136" s="65"/>
      <c r="DKF136" s="65"/>
      <c r="DKH136" s="65"/>
      <c r="DKJ136" s="65"/>
      <c r="DKL136" s="65"/>
      <c r="DKN136" s="65"/>
      <c r="DKP136" s="65"/>
      <c r="DKR136" s="65"/>
      <c r="DKT136" s="65"/>
      <c r="DKV136" s="65"/>
      <c r="DKX136" s="65"/>
      <c r="DKZ136" s="65"/>
      <c r="DLB136" s="65"/>
      <c r="DLD136" s="65"/>
      <c r="DLF136" s="65"/>
      <c r="DLH136" s="65"/>
      <c r="DLJ136" s="65"/>
      <c r="DLL136" s="65"/>
      <c r="DLN136" s="65"/>
      <c r="DLP136" s="65"/>
      <c r="DLR136" s="65"/>
      <c r="DLT136" s="65"/>
      <c r="DLV136" s="65"/>
      <c r="DLX136" s="65"/>
      <c r="DLZ136" s="65"/>
      <c r="DMB136" s="65"/>
      <c r="DMD136" s="65"/>
      <c r="DMF136" s="65"/>
      <c r="DMH136" s="65"/>
      <c r="DMJ136" s="65"/>
      <c r="DML136" s="65"/>
      <c r="DMN136" s="65"/>
      <c r="DMP136" s="65"/>
      <c r="DMR136" s="65"/>
      <c r="DMT136" s="65"/>
      <c r="DMV136" s="65"/>
      <c r="DMX136" s="65"/>
      <c r="DMZ136" s="65"/>
      <c r="DNB136" s="65"/>
      <c r="DND136" s="65"/>
      <c r="DNF136" s="65"/>
      <c r="DNH136" s="65"/>
      <c r="DNJ136" s="65"/>
      <c r="DNL136" s="65"/>
      <c r="DNN136" s="65"/>
      <c r="DNP136" s="65"/>
      <c r="DNR136" s="65"/>
      <c r="DNT136" s="65"/>
      <c r="DNV136" s="65"/>
      <c r="DNX136" s="65"/>
      <c r="DNZ136" s="65"/>
      <c r="DOB136" s="65"/>
      <c r="DOD136" s="65"/>
      <c r="DOF136" s="65"/>
      <c r="DOH136" s="65"/>
      <c r="DOJ136" s="65"/>
      <c r="DOL136" s="65"/>
      <c r="DON136" s="65"/>
      <c r="DOP136" s="65"/>
      <c r="DOR136" s="65"/>
      <c r="DOT136" s="65"/>
      <c r="DOV136" s="65"/>
      <c r="DOX136" s="65"/>
      <c r="DOZ136" s="65"/>
      <c r="DPB136" s="65"/>
      <c r="DPD136" s="65"/>
      <c r="DPF136" s="65"/>
      <c r="DPH136" s="65"/>
      <c r="DPJ136" s="65"/>
      <c r="DPL136" s="65"/>
      <c r="DPN136" s="65"/>
      <c r="DPP136" s="65"/>
      <c r="DPR136" s="65"/>
      <c r="DPT136" s="65"/>
      <c r="DPV136" s="65"/>
      <c r="DPX136" s="65"/>
      <c r="DPZ136" s="65"/>
      <c r="DQB136" s="65"/>
      <c r="DQD136" s="65"/>
      <c r="DQF136" s="65"/>
      <c r="DQH136" s="65"/>
      <c r="DQJ136" s="65"/>
      <c r="DQL136" s="65"/>
      <c r="DQN136" s="65"/>
      <c r="DQP136" s="65"/>
      <c r="DQR136" s="65"/>
      <c r="DQT136" s="65"/>
      <c r="DQV136" s="65"/>
      <c r="DQX136" s="65"/>
      <c r="DQZ136" s="65"/>
      <c r="DRB136" s="65"/>
      <c r="DRD136" s="65"/>
      <c r="DRF136" s="65"/>
      <c r="DRH136" s="65"/>
      <c r="DRJ136" s="65"/>
      <c r="DRL136" s="65"/>
      <c r="DRN136" s="65"/>
      <c r="DRP136" s="65"/>
      <c r="DRR136" s="65"/>
      <c r="DRT136" s="65"/>
      <c r="DRV136" s="65"/>
      <c r="DRX136" s="65"/>
      <c r="DRZ136" s="65"/>
      <c r="DSB136" s="65"/>
      <c r="DSD136" s="65"/>
      <c r="DSF136" s="65"/>
      <c r="DSH136" s="65"/>
      <c r="DSJ136" s="65"/>
      <c r="DSL136" s="65"/>
      <c r="DSN136" s="65"/>
      <c r="DSP136" s="65"/>
      <c r="DSR136" s="65"/>
      <c r="DST136" s="65"/>
      <c r="DSV136" s="65"/>
      <c r="DSX136" s="65"/>
      <c r="DSZ136" s="65"/>
      <c r="DTB136" s="65"/>
      <c r="DTD136" s="65"/>
      <c r="DTF136" s="65"/>
      <c r="DTH136" s="65"/>
      <c r="DTJ136" s="65"/>
      <c r="DTL136" s="65"/>
      <c r="DTN136" s="65"/>
      <c r="DTP136" s="65"/>
      <c r="DTR136" s="65"/>
      <c r="DTT136" s="65"/>
      <c r="DTV136" s="65"/>
      <c r="DTX136" s="65"/>
      <c r="DTZ136" s="65"/>
      <c r="DUB136" s="65"/>
      <c r="DUD136" s="65"/>
      <c r="DUF136" s="65"/>
      <c r="DUH136" s="65"/>
      <c r="DUJ136" s="65"/>
      <c r="DUL136" s="65"/>
      <c r="DUN136" s="65"/>
      <c r="DUP136" s="65"/>
      <c r="DUR136" s="65"/>
      <c r="DUT136" s="65"/>
      <c r="DUV136" s="65"/>
      <c r="DUX136" s="65"/>
      <c r="DUZ136" s="65"/>
      <c r="DVB136" s="65"/>
      <c r="DVD136" s="65"/>
      <c r="DVF136" s="65"/>
      <c r="DVH136" s="65"/>
      <c r="DVJ136" s="65"/>
      <c r="DVL136" s="65"/>
      <c r="DVN136" s="65"/>
      <c r="DVP136" s="65"/>
      <c r="DVR136" s="65"/>
      <c r="DVT136" s="65"/>
      <c r="DVV136" s="65"/>
      <c r="DVX136" s="65"/>
      <c r="DVZ136" s="65"/>
      <c r="DWB136" s="65"/>
      <c r="DWD136" s="65"/>
      <c r="DWF136" s="65"/>
      <c r="DWH136" s="65"/>
      <c r="DWJ136" s="65"/>
      <c r="DWL136" s="65"/>
      <c r="DWN136" s="65"/>
      <c r="DWP136" s="65"/>
      <c r="DWR136" s="65"/>
      <c r="DWT136" s="65"/>
      <c r="DWV136" s="65"/>
      <c r="DWX136" s="65"/>
      <c r="DWZ136" s="65"/>
      <c r="DXB136" s="65"/>
      <c r="DXD136" s="65"/>
      <c r="DXF136" s="65"/>
      <c r="DXH136" s="65"/>
      <c r="DXJ136" s="65"/>
      <c r="DXL136" s="65"/>
      <c r="DXN136" s="65"/>
      <c r="DXP136" s="65"/>
      <c r="DXR136" s="65"/>
      <c r="DXT136" s="65"/>
      <c r="DXV136" s="65"/>
      <c r="DXX136" s="65"/>
      <c r="DXZ136" s="65"/>
      <c r="DYB136" s="65"/>
      <c r="DYD136" s="65"/>
      <c r="DYF136" s="65"/>
      <c r="DYH136" s="65"/>
      <c r="DYJ136" s="65"/>
      <c r="DYL136" s="65"/>
      <c r="DYN136" s="65"/>
      <c r="DYP136" s="65"/>
      <c r="DYR136" s="65"/>
      <c r="DYT136" s="65"/>
      <c r="DYV136" s="65"/>
      <c r="DYX136" s="65"/>
      <c r="DYZ136" s="65"/>
      <c r="DZB136" s="65"/>
      <c r="DZD136" s="65"/>
      <c r="DZF136" s="65"/>
      <c r="DZH136" s="65"/>
      <c r="DZJ136" s="65"/>
      <c r="DZL136" s="65"/>
      <c r="DZN136" s="65"/>
      <c r="DZP136" s="65"/>
      <c r="DZR136" s="65"/>
      <c r="DZT136" s="65"/>
      <c r="DZV136" s="65"/>
      <c r="DZX136" s="65"/>
      <c r="DZZ136" s="65"/>
      <c r="EAB136" s="65"/>
      <c r="EAD136" s="65"/>
      <c r="EAF136" s="65"/>
      <c r="EAH136" s="65"/>
      <c r="EAJ136" s="65"/>
      <c r="EAL136" s="65"/>
      <c r="EAN136" s="65"/>
      <c r="EAP136" s="65"/>
      <c r="EAR136" s="65"/>
      <c r="EAT136" s="65"/>
      <c r="EAV136" s="65"/>
      <c r="EAX136" s="65"/>
      <c r="EAZ136" s="65"/>
      <c r="EBB136" s="65"/>
      <c r="EBD136" s="65"/>
      <c r="EBF136" s="65"/>
      <c r="EBH136" s="65"/>
      <c r="EBJ136" s="65"/>
      <c r="EBL136" s="65"/>
      <c r="EBN136" s="65"/>
      <c r="EBP136" s="65"/>
      <c r="EBR136" s="65"/>
      <c r="EBT136" s="65"/>
      <c r="EBV136" s="65"/>
      <c r="EBX136" s="65"/>
      <c r="EBZ136" s="65"/>
      <c r="ECB136" s="65"/>
      <c r="ECD136" s="65"/>
      <c r="ECF136" s="65"/>
      <c r="ECH136" s="65"/>
      <c r="ECJ136" s="65"/>
      <c r="ECL136" s="65"/>
      <c r="ECN136" s="65"/>
      <c r="ECP136" s="65"/>
      <c r="ECR136" s="65"/>
      <c r="ECT136" s="65"/>
      <c r="ECV136" s="65"/>
      <c r="ECX136" s="65"/>
      <c r="ECZ136" s="65"/>
      <c r="EDB136" s="65"/>
      <c r="EDD136" s="65"/>
      <c r="EDF136" s="65"/>
      <c r="EDH136" s="65"/>
      <c r="EDJ136" s="65"/>
      <c r="EDL136" s="65"/>
      <c r="EDN136" s="65"/>
      <c r="EDP136" s="65"/>
      <c r="EDR136" s="65"/>
      <c r="EDT136" s="65"/>
      <c r="EDV136" s="65"/>
      <c r="EDX136" s="65"/>
      <c r="EDZ136" s="65"/>
      <c r="EEB136" s="65"/>
      <c r="EED136" s="65"/>
      <c r="EEF136" s="65"/>
      <c r="EEH136" s="65"/>
      <c r="EEJ136" s="65"/>
      <c r="EEL136" s="65"/>
      <c r="EEN136" s="65"/>
      <c r="EEP136" s="65"/>
      <c r="EER136" s="65"/>
      <c r="EET136" s="65"/>
      <c r="EEV136" s="65"/>
      <c r="EEX136" s="65"/>
      <c r="EEZ136" s="65"/>
      <c r="EFB136" s="65"/>
      <c r="EFD136" s="65"/>
      <c r="EFF136" s="65"/>
      <c r="EFH136" s="65"/>
      <c r="EFJ136" s="65"/>
      <c r="EFL136" s="65"/>
      <c r="EFN136" s="65"/>
      <c r="EFP136" s="65"/>
      <c r="EFR136" s="65"/>
      <c r="EFT136" s="65"/>
      <c r="EFV136" s="65"/>
      <c r="EFX136" s="65"/>
      <c r="EFZ136" s="65"/>
      <c r="EGB136" s="65"/>
      <c r="EGD136" s="65"/>
      <c r="EGF136" s="65"/>
      <c r="EGH136" s="65"/>
      <c r="EGJ136" s="65"/>
      <c r="EGL136" s="65"/>
      <c r="EGN136" s="65"/>
      <c r="EGP136" s="65"/>
      <c r="EGR136" s="65"/>
      <c r="EGT136" s="65"/>
      <c r="EGV136" s="65"/>
      <c r="EGX136" s="65"/>
      <c r="EGZ136" s="65"/>
      <c r="EHB136" s="65"/>
      <c r="EHD136" s="65"/>
      <c r="EHF136" s="65"/>
      <c r="EHH136" s="65"/>
      <c r="EHJ136" s="65"/>
      <c r="EHL136" s="65"/>
      <c r="EHN136" s="65"/>
      <c r="EHP136" s="65"/>
      <c r="EHR136" s="65"/>
      <c r="EHT136" s="65"/>
      <c r="EHV136" s="65"/>
      <c r="EHX136" s="65"/>
      <c r="EHZ136" s="65"/>
      <c r="EIB136" s="65"/>
      <c r="EID136" s="65"/>
      <c r="EIF136" s="65"/>
      <c r="EIH136" s="65"/>
      <c r="EIJ136" s="65"/>
      <c r="EIL136" s="65"/>
      <c r="EIN136" s="65"/>
      <c r="EIP136" s="65"/>
      <c r="EIR136" s="65"/>
      <c r="EIT136" s="65"/>
      <c r="EIV136" s="65"/>
      <c r="EIX136" s="65"/>
      <c r="EIZ136" s="65"/>
      <c r="EJB136" s="65"/>
      <c r="EJD136" s="65"/>
      <c r="EJF136" s="65"/>
      <c r="EJH136" s="65"/>
      <c r="EJJ136" s="65"/>
      <c r="EJL136" s="65"/>
      <c r="EJN136" s="65"/>
      <c r="EJP136" s="65"/>
      <c r="EJR136" s="65"/>
      <c r="EJT136" s="65"/>
      <c r="EJV136" s="65"/>
      <c r="EJX136" s="65"/>
      <c r="EJZ136" s="65"/>
      <c r="EKB136" s="65"/>
      <c r="EKD136" s="65"/>
      <c r="EKF136" s="65"/>
      <c r="EKH136" s="65"/>
      <c r="EKJ136" s="65"/>
      <c r="EKL136" s="65"/>
      <c r="EKN136" s="65"/>
      <c r="EKP136" s="65"/>
      <c r="EKR136" s="65"/>
      <c r="EKT136" s="65"/>
      <c r="EKV136" s="65"/>
      <c r="EKX136" s="65"/>
      <c r="EKZ136" s="65"/>
      <c r="ELB136" s="65"/>
      <c r="ELD136" s="65"/>
      <c r="ELF136" s="65"/>
      <c r="ELH136" s="65"/>
      <c r="ELJ136" s="65"/>
      <c r="ELL136" s="65"/>
      <c r="ELN136" s="65"/>
      <c r="ELP136" s="65"/>
      <c r="ELR136" s="65"/>
      <c r="ELT136" s="65"/>
      <c r="ELV136" s="65"/>
      <c r="ELX136" s="65"/>
      <c r="ELZ136" s="65"/>
      <c r="EMB136" s="65"/>
      <c r="EMD136" s="65"/>
      <c r="EMF136" s="65"/>
      <c r="EMH136" s="65"/>
      <c r="EMJ136" s="65"/>
      <c r="EML136" s="65"/>
      <c r="EMN136" s="65"/>
      <c r="EMP136" s="65"/>
      <c r="EMR136" s="65"/>
      <c r="EMT136" s="65"/>
      <c r="EMV136" s="65"/>
      <c r="EMX136" s="65"/>
      <c r="EMZ136" s="65"/>
      <c r="ENB136" s="65"/>
      <c r="END136" s="65"/>
      <c r="ENF136" s="65"/>
      <c r="ENH136" s="65"/>
      <c r="ENJ136" s="65"/>
      <c r="ENL136" s="65"/>
      <c r="ENN136" s="65"/>
      <c r="ENP136" s="65"/>
      <c r="ENR136" s="65"/>
      <c r="ENT136" s="65"/>
      <c r="ENV136" s="65"/>
      <c r="ENX136" s="65"/>
      <c r="ENZ136" s="65"/>
      <c r="EOB136" s="65"/>
      <c r="EOD136" s="65"/>
      <c r="EOF136" s="65"/>
      <c r="EOH136" s="65"/>
      <c r="EOJ136" s="65"/>
      <c r="EOL136" s="65"/>
      <c r="EON136" s="65"/>
      <c r="EOP136" s="65"/>
      <c r="EOR136" s="65"/>
      <c r="EOT136" s="65"/>
      <c r="EOV136" s="65"/>
      <c r="EOX136" s="65"/>
      <c r="EOZ136" s="65"/>
      <c r="EPB136" s="65"/>
      <c r="EPD136" s="65"/>
      <c r="EPF136" s="65"/>
      <c r="EPH136" s="65"/>
      <c r="EPJ136" s="65"/>
      <c r="EPL136" s="65"/>
      <c r="EPN136" s="65"/>
      <c r="EPP136" s="65"/>
      <c r="EPR136" s="65"/>
      <c r="EPT136" s="65"/>
      <c r="EPV136" s="65"/>
      <c r="EPX136" s="65"/>
      <c r="EPZ136" s="65"/>
      <c r="EQB136" s="65"/>
      <c r="EQD136" s="65"/>
      <c r="EQF136" s="65"/>
      <c r="EQH136" s="65"/>
      <c r="EQJ136" s="65"/>
      <c r="EQL136" s="65"/>
      <c r="EQN136" s="65"/>
      <c r="EQP136" s="65"/>
      <c r="EQR136" s="65"/>
      <c r="EQT136" s="65"/>
      <c r="EQV136" s="65"/>
      <c r="EQX136" s="65"/>
      <c r="EQZ136" s="65"/>
      <c r="ERB136" s="65"/>
      <c r="ERD136" s="65"/>
      <c r="ERF136" s="65"/>
      <c r="ERH136" s="65"/>
      <c r="ERJ136" s="65"/>
      <c r="ERL136" s="65"/>
      <c r="ERN136" s="65"/>
      <c r="ERP136" s="65"/>
      <c r="ERR136" s="65"/>
      <c r="ERT136" s="65"/>
      <c r="ERV136" s="65"/>
      <c r="ERX136" s="65"/>
      <c r="ERZ136" s="65"/>
      <c r="ESB136" s="65"/>
      <c r="ESD136" s="65"/>
      <c r="ESF136" s="65"/>
      <c r="ESH136" s="65"/>
      <c r="ESJ136" s="65"/>
      <c r="ESL136" s="65"/>
      <c r="ESN136" s="65"/>
      <c r="ESP136" s="65"/>
      <c r="ESR136" s="65"/>
      <c r="EST136" s="65"/>
      <c r="ESV136" s="65"/>
      <c r="ESX136" s="65"/>
      <c r="ESZ136" s="65"/>
      <c r="ETB136" s="65"/>
      <c r="ETD136" s="65"/>
      <c r="ETF136" s="65"/>
      <c r="ETH136" s="65"/>
      <c r="ETJ136" s="65"/>
      <c r="ETL136" s="65"/>
      <c r="ETN136" s="65"/>
      <c r="ETP136" s="65"/>
      <c r="ETR136" s="65"/>
      <c r="ETT136" s="65"/>
      <c r="ETV136" s="65"/>
      <c r="ETX136" s="65"/>
      <c r="ETZ136" s="65"/>
      <c r="EUB136" s="65"/>
      <c r="EUD136" s="65"/>
      <c r="EUF136" s="65"/>
      <c r="EUH136" s="65"/>
      <c r="EUJ136" s="65"/>
      <c r="EUL136" s="65"/>
      <c r="EUN136" s="65"/>
      <c r="EUP136" s="65"/>
      <c r="EUR136" s="65"/>
      <c r="EUT136" s="65"/>
      <c r="EUV136" s="65"/>
      <c r="EUX136" s="65"/>
      <c r="EUZ136" s="65"/>
      <c r="EVB136" s="65"/>
      <c r="EVD136" s="65"/>
      <c r="EVF136" s="65"/>
      <c r="EVH136" s="65"/>
      <c r="EVJ136" s="65"/>
      <c r="EVL136" s="65"/>
      <c r="EVN136" s="65"/>
      <c r="EVP136" s="65"/>
      <c r="EVR136" s="65"/>
      <c r="EVT136" s="65"/>
      <c r="EVV136" s="65"/>
      <c r="EVX136" s="65"/>
      <c r="EVZ136" s="65"/>
      <c r="EWB136" s="65"/>
      <c r="EWD136" s="65"/>
      <c r="EWF136" s="65"/>
      <c r="EWH136" s="65"/>
      <c r="EWJ136" s="65"/>
      <c r="EWL136" s="65"/>
      <c r="EWN136" s="65"/>
      <c r="EWP136" s="65"/>
      <c r="EWR136" s="65"/>
      <c r="EWT136" s="65"/>
      <c r="EWV136" s="65"/>
      <c r="EWX136" s="65"/>
      <c r="EWZ136" s="65"/>
      <c r="EXB136" s="65"/>
      <c r="EXD136" s="65"/>
      <c r="EXF136" s="65"/>
      <c r="EXH136" s="65"/>
      <c r="EXJ136" s="65"/>
      <c r="EXL136" s="65"/>
      <c r="EXN136" s="65"/>
      <c r="EXP136" s="65"/>
      <c r="EXR136" s="65"/>
      <c r="EXT136" s="65"/>
      <c r="EXV136" s="65"/>
      <c r="EXX136" s="65"/>
      <c r="EXZ136" s="65"/>
      <c r="EYB136" s="65"/>
      <c r="EYD136" s="65"/>
      <c r="EYF136" s="65"/>
      <c r="EYH136" s="65"/>
      <c r="EYJ136" s="65"/>
      <c r="EYL136" s="65"/>
      <c r="EYN136" s="65"/>
      <c r="EYP136" s="65"/>
      <c r="EYR136" s="65"/>
      <c r="EYT136" s="65"/>
      <c r="EYV136" s="65"/>
      <c r="EYX136" s="65"/>
      <c r="EYZ136" s="65"/>
      <c r="EZB136" s="65"/>
      <c r="EZD136" s="65"/>
      <c r="EZF136" s="65"/>
      <c r="EZH136" s="65"/>
      <c r="EZJ136" s="65"/>
      <c r="EZL136" s="65"/>
      <c r="EZN136" s="65"/>
      <c r="EZP136" s="65"/>
      <c r="EZR136" s="65"/>
      <c r="EZT136" s="65"/>
      <c r="EZV136" s="65"/>
      <c r="EZX136" s="65"/>
      <c r="EZZ136" s="65"/>
      <c r="FAB136" s="65"/>
      <c r="FAD136" s="65"/>
      <c r="FAF136" s="65"/>
      <c r="FAH136" s="65"/>
      <c r="FAJ136" s="65"/>
      <c r="FAL136" s="65"/>
      <c r="FAN136" s="65"/>
      <c r="FAP136" s="65"/>
      <c r="FAR136" s="65"/>
      <c r="FAT136" s="65"/>
      <c r="FAV136" s="65"/>
      <c r="FAX136" s="65"/>
      <c r="FAZ136" s="65"/>
      <c r="FBB136" s="65"/>
      <c r="FBD136" s="65"/>
      <c r="FBF136" s="65"/>
      <c r="FBH136" s="65"/>
      <c r="FBJ136" s="65"/>
      <c r="FBL136" s="65"/>
      <c r="FBN136" s="65"/>
      <c r="FBP136" s="65"/>
      <c r="FBR136" s="65"/>
      <c r="FBT136" s="65"/>
      <c r="FBV136" s="65"/>
      <c r="FBX136" s="65"/>
      <c r="FBZ136" s="65"/>
      <c r="FCB136" s="65"/>
      <c r="FCD136" s="65"/>
      <c r="FCF136" s="65"/>
      <c r="FCH136" s="65"/>
      <c r="FCJ136" s="65"/>
      <c r="FCL136" s="65"/>
      <c r="FCN136" s="65"/>
      <c r="FCP136" s="65"/>
      <c r="FCR136" s="65"/>
      <c r="FCT136" s="65"/>
      <c r="FCV136" s="65"/>
      <c r="FCX136" s="65"/>
      <c r="FCZ136" s="65"/>
      <c r="FDB136" s="65"/>
      <c r="FDD136" s="65"/>
      <c r="FDF136" s="65"/>
      <c r="FDH136" s="65"/>
      <c r="FDJ136" s="65"/>
      <c r="FDL136" s="65"/>
      <c r="FDN136" s="65"/>
      <c r="FDP136" s="65"/>
      <c r="FDR136" s="65"/>
      <c r="FDT136" s="65"/>
      <c r="FDV136" s="65"/>
      <c r="FDX136" s="65"/>
      <c r="FDZ136" s="65"/>
      <c r="FEB136" s="65"/>
      <c r="FED136" s="65"/>
      <c r="FEF136" s="65"/>
      <c r="FEH136" s="65"/>
      <c r="FEJ136" s="65"/>
      <c r="FEL136" s="65"/>
      <c r="FEN136" s="65"/>
      <c r="FEP136" s="65"/>
      <c r="FER136" s="65"/>
      <c r="FET136" s="65"/>
      <c r="FEV136" s="65"/>
      <c r="FEX136" s="65"/>
      <c r="FEZ136" s="65"/>
      <c r="FFB136" s="65"/>
      <c r="FFD136" s="65"/>
      <c r="FFF136" s="65"/>
      <c r="FFH136" s="65"/>
      <c r="FFJ136" s="65"/>
      <c r="FFL136" s="65"/>
      <c r="FFN136" s="65"/>
      <c r="FFP136" s="65"/>
      <c r="FFR136" s="65"/>
      <c r="FFT136" s="65"/>
      <c r="FFV136" s="65"/>
      <c r="FFX136" s="65"/>
      <c r="FFZ136" s="65"/>
      <c r="FGB136" s="65"/>
      <c r="FGD136" s="65"/>
      <c r="FGF136" s="65"/>
      <c r="FGH136" s="65"/>
      <c r="FGJ136" s="65"/>
      <c r="FGL136" s="65"/>
      <c r="FGN136" s="65"/>
      <c r="FGP136" s="65"/>
      <c r="FGR136" s="65"/>
      <c r="FGT136" s="65"/>
      <c r="FGV136" s="65"/>
      <c r="FGX136" s="65"/>
      <c r="FGZ136" s="65"/>
      <c r="FHB136" s="65"/>
      <c r="FHD136" s="65"/>
      <c r="FHF136" s="65"/>
      <c r="FHH136" s="65"/>
      <c r="FHJ136" s="65"/>
      <c r="FHL136" s="65"/>
      <c r="FHN136" s="65"/>
      <c r="FHP136" s="65"/>
      <c r="FHR136" s="65"/>
      <c r="FHT136" s="65"/>
      <c r="FHV136" s="65"/>
      <c r="FHX136" s="65"/>
      <c r="FHZ136" s="65"/>
      <c r="FIB136" s="65"/>
      <c r="FID136" s="65"/>
      <c r="FIF136" s="65"/>
      <c r="FIH136" s="65"/>
      <c r="FIJ136" s="65"/>
      <c r="FIL136" s="65"/>
      <c r="FIN136" s="65"/>
      <c r="FIP136" s="65"/>
      <c r="FIR136" s="65"/>
      <c r="FIT136" s="65"/>
      <c r="FIV136" s="65"/>
      <c r="FIX136" s="65"/>
      <c r="FIZ136" s="65"/>
      <c r="FJB136" s="65"/>
      <c r="FJD136" s="65"/>
      <c r="FJF136" s="65"/>
      <c r="FJH136" s="65"/>
      <c r="FJJ136" s="65"/>
      <c r="FJL136" s="65"/>
      <c r="FJN136" s="65"/>
      <c r="FJP136" s="65"/>
      <c r="FJR136" s="65"/>
      <c r="FJT136" s="65"/>
      <c r="FJV136" s="65"/>
      <c r="FJX136" s="65"/>
      <c r="FJZ136" s="65"/>
      <c r="FKB136" s="65"/>
      <c r="FKD136" s="65"/>
      <c r="FKF136" s="65"/>
      <c r="FKH136" s="65"/>
      <c r="FKJ136" s="65"/>
      <c r="FKL136" s="65"/>
      <c r="FKN136" s="65"/>
      <c r="FKP136" s="65"/>
      <c r="FKR136" s="65"/>
      <c r="FKT136" s="65"/>
      <c r="FKV136" s="65"/>
      <c r="FKX136" s="65"/>
      <c r="FKZ136" s="65"/>
      <c r="FLB136" s="65"/>
      <c r="FLD136" s="65"/>
      <c r="FLF136" s="65"/>
      <c r="FLH136" s="65"/>
      <c r="FLJ136" s="65"/>
      <c r="FLL136" s="65"/>
      <c r="FLN136" s="65"/>
      <c r="FLP136" s="65"/>
      <c r="FLR136" s="65"/>
      <c r="FLT136" s="65"/>
      <c r="FLV136" s="65"/>
      <c r="FLX136" s="65"/>
      <c r="FLZ136" s="65"/>
      <c r="FMB136" s="65"/>
      <c r="FMD136" s="65"/>
      <c r="FMF136" s="65"/>
      <c r="FMH136" s="65"/>
      <c r="FMJ136" s="65"/>
      <c r="FML136" s="65"/>
      <c r="FMN136" s="65"/>
      <c r="FMP136" s="65"/>
      <c r="FMR136" s="65"/>
      <c r="FMT136" s="65"/>
      <c r="FMV136" s="65"/>
      <c r="FMX136" s="65"/>
      <c r="FMZ136" s="65"/>
      <c r="FNB136" s="65"/>
      <c r="FND136" s="65"/>
      <c r="FNF136" s="65"/>
      <c r="FNH136" s="65"/>
      <c r="FNJ136" s="65"/>
      <c r="FNL136" s="65"/>
      <c r="FNN136" s="65"/>
      <c r="FNP136" s="65"/>
      <c r="FNR136" s="65"/>
      <c r="FNT136" s="65"/>
      <c r="FNV136" s="65"/>
      <c r="FNX136" s="65"/>
      <c r="FNZ136" s="65"/>
      <c r="FOB136" s="65"/>
      <c r="FOD136" s="65"/>
      <c r="FOF136" s="65"/>
      <c r="FOH136" s="65"/>
      <c r="FOJ136" s="65"/>
      <c r="FOL136" s="65"/>
      <c r="FON136" s="65"/>
      <c r="FOP136" s="65"/>
      <c r="FOR136" s="65"/>
      <c r="FOT136" s="65"/>
      <c r="FOV136" s="65"/>
      <c r="FOX136" s="65"/>
      <c r="FOZ136" s="65"/>
      <c r="FPB136" s="65"/>
      <c r="FPD136" s="65"/>
      <c r="FPF136" s="65"/>
      <c r="FPH136" s="65"/>
      <c r="FPJ136" s="65"/>
      <c r="FPL136" s="65"/>
      <c r="FPN136" s="65"/>
      <c r="FPP136" s="65"/>
      <c r="FPR136" s="65"/>
      <c r="FPT136" s="65"/>
      <c r="FPV136" s="65"/>
      <c r="FPX136" s="65"/>
      <c r="FPZ136" s="65"/>
      <c r="FQB136" s="65"/>
      <c r="FQD136" s="65"/>
      <c r="FQF136" s="65"/>
      <c r="FQH136" s="65"/>
      <c r="FQJ136" s="65"/>
      <c r="FQL136" s="65"/>
      <c r="FQN136" s="65"/>
      <c r="FQP136" s="65"/>
      <c r="FQR136" s="65"/>
      <c r="FQT136" s="65"/>
      <c r="FQV136" s="65"/>
      <c r="FQX136" s="65"/>
      <c r="FQZ136" s="65"/>
      <c r="FRB136" s="65"/>
      <c r="FRD136" s="65"/>
      <c r="FRF136" s="65"/>
      <c r="FRH136" s="65"/>
      <c r="FRJ136" s="65"/>
      <c r="FRL136" s="65"/>
      <c r="FRN136" s="65"/>
      <c r="FRP136" s="65"/>
      <c r="FRR136" s="65"/>
      <c r="FRT136" s="65"/>
      <c r="FRV136" s="65"/>
      <c r="FRX136" s="65"/>
      <c r="FRZ136" s="65"/>
      <c r="FSB136" s="65"/>
      <c r="FSD136" s="65"/>
      <c r="FSF136" s="65"/>
      <c r="FSH136" s="65"/>
      <c r="FSJ136" s="65"/>
      <c r="FSL136" s="65"/>
      <c r="FSN136" s="65"/>
      <c r="FSP136" s="65"/>
      <c r="FSR136" s="65"/>
      <c r="FST136" s="65"/>
      <c r="FSV136" s="65"/>
      <c r="FSX136" s="65"/>
      <c r="FSZ136" s="65"/>
      <c r="FTB136" s="65"/>
      <c r="FTD136" s="65"/>
      <c r="FTF136" s="65"/>
      <c r="FTH136" s="65"/>
      <c r="FTJ136" s="65"/>
      <c r="FTL136" s="65"/>
      <c r="FTN136" s="65"/>
      <c r="FTP136" s="65"/>
      <c r="FTR136" s="65"/>
      <c r="FTT136" s="65"/>
      <c r="FTV136" s="65"/>
      <c r="FTX136" s="65"/>
      <c r="FTZ136" s="65"/>
      <c r="FUB136" s="65"/>
      <c r="FUD136" s="65"/>
      <c r="FUF136" s="65"/>
      <c r="FUH136" s="65"/>
      <c r="FUJ136" s="65"/>
      <c r="FUL136" s="65"/>
      <c r="FUN136" s="65"/>
      <c r="FUP136" s="65"/>
      <c r="FUR136" s="65"/>
      <c r="FUT136" s="65"/>
      <c r="FUV136" s="65"/>
      <c r="FUX136" s="65"/>
      <c r="FUZ136" s="65"/>
      <c r="FVB136" s="65"/>
      <c r="FVD136" s="65"/>
      <c r="FVF136" s="65"/>
      <c r="FVH136" s="65"/>
      <c r="FVJ136" s="65"/>
      <c r="FVL136" s="65"/>
      <c r="FVN136" s="65"/>
      <c r="FVP136" s="65"/>
      <c r="FVR136" s="65"/>
      <c r="FVT136" s="65"/>
      <c r="FVV136" s="65"/>
      <c r="FVX136" s="65"/>
      <c r="FVZ136" s="65"/>
      <c r="FWB136" s="65"/>
      <c r="FWD136" s="65"/>
      <c r="FWF136" s="65"/>
      <c r="FWH136" s="65"/>
      <c r="FWJ136" s="65"/>
      <c r="FWL136" s="65"/>
      <c r="FWN136" s="65"/>
      <c r="FWP136" s="65"/>
      <c r="FWR136" s="65"/>
      <c r="FWT136" s="65"/>
      <c r="FWV136" s="65"/>
      <c r="FWX136" s="65"/>
      <c r="FWZ136" s="65"/>
      <c r="FXB136" s="65"/>
      <c r="FXD136" s="65"/>
      <c r="FXF136" s="65"/>
      <c r="FXH136" s="65"/>
      <c r="FXJ136" s="65"/>
      <c r="FXL136" s="65"/>
      <c r="FXN136" s="65"/>
      <c r="FXP136" s="65"/>
      <c r="FXR136" s="65"/>
      <c r="FXT136" s="65"/>
      <c r="FXV136" s="65"/>
      <c r="FXX136" s="65"/>
      <c r="FXZ136" s="65"/>
      <c r="FYB136" s="65"/>
      <c r="FYD136" s="65"/>
      <c r="FYF136" s="65"/>
      <c r="FYH136" s="65"/>
      <c r="FYJ136" s="65"/>
      <c r="FYL136" s="65"/>
      <c r="FYN136" s="65"/>
      <c r="FYP136" s="65"/>
      <c r="FYR136" s="65"/>
      <c r="FYT136" s="65"/>
      <c r="FYV136" s="65"/>
      <c r="FYX136" s="65"/>
      <c r="FYZ136" s="65"/>
      <c r="FZB136" s="65"/>
      <c r="FZD136" s="65"/>
      <c r="FZF136" s="65"/>
      <c r="FZH136" s="65"/>
      <c r="FZJ136" s="65"/>
      <c r="FZL136" s="65"/>
      <c r="FZN136" s="65"/>
      <c r="FZP136" s="65"/>
      <c r="FZR136" s="65"/>
      <c r="FZT136" s="65"/>
      <c r="FZV136" s="65"/>
      <c r="FZX136" s="65"/>
      <c r="FZZ136" s="65"/>
      <c r="GAB136" s="65"/>
      <c r="GAD136" s="65"/>
      <c r="GAF136" s="65"/>
      <c r="GAH136" s="65"/>
      <c r="GAJ136" s="65"/>
      <c r="GAL136" s="65"/>
      <c r="GAN136" s="65"/>
      <c r="GAP136" s="65"/>
      <c r="GAR136" s="65"/>
      <c r="GAT136" s="65"/>
      <c r="GAV136" s="65"/>
      <c r="GAX136" s="65"/>
      <c r="GAZ136" s="65"/>
      <c r="GBB136" s="65"/>
      <c r="GBD136" s="65"/>
      <c r="GBF136" s="65"/>
      <c r="GBH136" s="65"/>
      <c r="GBJ136" s="65"/>
      <c r="GBL136" s="65"/>
      <c r="GBN136" s="65"/>
      <c r="GBP136" s="65"/>
      <c r="GBR136" s="65"/>
      <c r="GBT136" s="65"/>
      <c r="GBV136" s="65"/>
      <c r="GBX136" s="65"/>
      <c r="GBZ136" s="65"/>
      <c r="GCB136" s="65"/>
      <c r="GCD136" s="65"/>
      <c r="GCF136" s="65"/>
      <c r="GCH136" s="65"/>
      <c r="GCJ136" s="65"/>
      <c r="GCL136" s="65"/>
      <c r="GCN136" s="65"/>
      <c r="GCP136" s="65"/>
      <c r="GCR136" s="65"/>
      <c r="GCT136" s="65"/>
      <c r="GCV136" s="65"/>
      <c r="GCX136" s="65"/>
      <c r="GCZ136" s="65"/>
      <c r="GDB136" s="65"/>
      <c r="GDD136" s="65"/>
      <c r="GDF136" s="65"/>
      <c r="GDH136" s="65"/>
      <c r="GDJ136" s="65"/>
      <c r="GDL136" s="65"/>
      <c r="GDN136" s="65"/>
      <c r="GDP136" s="65"/>
      <c r="GDR136" s="65"/>
      <c r="GDT136" s="65"/>
      <c r="GDV136" s="65"/>
      <c r="GDX136" s="65"/>
      <c r="GDZ136" s="65"/>
      <c r="GEB136" s="65"/>
      <c r="GED136" s="65"/>
      <c r="GEF136" s="65"/>
      <c r="GEH136" s="65"/>
      <c r="GEJ136" s="65"/>
      <c r="GEL136" s="65"/>
      <c r="GEN136" s="65"/>
      <c r="GEP136" s="65"/>
      <c r="GER136" s="65"/>
      <c r="GET136" s="65"/>
      <c r="GEV136" s="65"/>
      <c r="GEX136" s="65"/>
      <c r="GEZ136" s="65"/>
      <c r="GFB136" s="65"/>
      <c r="GFD136" s="65"/>
      <c r="GFF136" s="65"/>
      <c r="GFH136" s="65"/>
      <c r="GFJ136" s="65"/>
      <c r="GFL136" s="65"/>
      <c r="GFN136" s="65"/>
      <c r="GFP136" s="65"/>
      <c r="GFR136" s="65"/>
      <c r="GFT136" s="65"/>
      <c r="GFV136" s="65"/>
      <c r="GFX136" s="65"/>
      <c r="GFZ136" s="65"/>
      <c r="GGB136" s="65"/>
      <c r="GGD136" s="65"/>
      <c r="GGF136" s="65"/>
      <c r="GGH136" s="65"/>
      <c r="GGJ136" s="65"/>
      <c r="GGL136" s="65"/>
      <c r="GGN136" s="65"/>
      <c r="GGP136" s="65"/>
      <c r="GGR136" s="65"/>
      <c r="GGT136" s="65"/>
      <c r="GGV136" s="65"/>
      <c r="GGX136" s="65"/>
      <c r="GGZ136" s="65"/>
      <c r="GHB136" s="65"/>
      <c r="GHD136" s="65"/>
      <c r="GHF136" s="65"/>
      <c r="GHH136" s="65"/>
      <c r="GHJ136" s="65"/>
      <c r="GHL136" s="65"/>
      <c r="GHN136" s="65"/>
      <c r="GHP136" s="65"/>
      <c r="GHR136" s="65"/>
      <c r="GHT136" s="65"/>
      <c r="GHV136" s="65"/>
      <c r="GHX136" s="65"/>
      <c r="GHZ136" s="65"/>
      <c r="GIB136" s="65"/>
      <c r="GID136" s="65"/>
      <c r="GIF136" s="65"/>
      <c r="GIH136" s="65"/>
      <c r="GIJ136" s="65"/>
      <c r="GIL136" s="65"/>
      <c r="GIN136" s="65"/>
      <c r="GIP136" s="65"/>
      <c r="GIR136" s="65"/>
      <c r="GIT136" s="65"/>
      <c r="GIV136" s="65"/>
      <c r="GIX136" s="65"/>
      <c r="GIZ136" s="65"/>
      <c r="GJB136" s="65"/>
      <c r="GJD136" s="65"/>
      <c r="GJF136" s="65"/>
      <c r="GJH136" s="65"/>
      <c r="GJJ136" s="65"/>
      <c r="GJL136" s="65"/>
      <c r="GJN136" s="65"/>
      <c r="GJP136" s="65"/>
      <c r="GJR136" s="65"/>
      <c r="GJT136" s="65"/>
      <c r="GJV136" s="65"/>
      <c r="GJX136" s="65"/>
      <c r="GJZ136" s="65"/>
      <c r="GKB136" s="65"/>
      <c r="GKD136" s="65"/>
      <c r="GKF136" s="65"/>
      <c r="GKH136" s="65"/>
      <c r="GKJ136" s="65"/>
      <c r="GKL136" s="65"/>
      <c r="GKN136" s="65"/>
      <c r="GKP136" s="65"/>
      <c r="GKR136" s="65"/>
      <c r="GKT136" s="65"/>
      <c r="GKV136" s="65"/>
      <c r="GKX136" s="65"/>
      <c r="GKZ136" s="65"/>
      <c r="GLB136" s="65"/>
      <c r="GLD136" s="65"/>
      <c r="GLF136" s="65"/>
      <c r="GLH136" s="65"/>
      <c r="GLJ136" s="65"/>
      <c r="GLL136" s="65"/>
      <c r="GLN136" s="65"/>
      <c r="GLP136" s="65"/>
      <c r="GLR136" s="65"/>
      <c r="GLT136" s="65"/>
      <c r="GLV136" s="65"/>
      <c r="GLX136" s="65"/>
      <c r="GLZ136" s="65"/>
      <c r="GMB136" s="65"/>
      <c r="GMD136" s="65"/>
      <c r="GMF136" s="65"/>
      <c r="GMH136" s="65"/>
      <c r="GMJ136" s="65"/>
      <c r="GML136" s="65"/>
      <c r="GMN136" s="65"/>
      <c r="GMP136" s="65"/>
      <c r="GMR136" s="65"/>
      <c r="GMT136" s="65"/>
      <c r="GMV136" s="65"/>
      <c r="GMX136" s="65"/>
      <c r="GMZ136" s="65"/>
      <c r="GNB136" s="65"/>
      <c r="GND136" s="65"/>
      <c r="GNF136" s="65"/>
      <c r="GNH136" s="65"/>
      <c r="GNJ136" s="65"/>
      <c r="GNL136" s="65"/>
      <c r="GNN136" s="65"/>
      <c r="GNP136" s="65"/>
      <c r="GNR136" s="65"/>
      <c r="GNT136" s="65"/>
      <c r="GNV136" s="65"/>
      <c r="GNX136" s="65"/>
      <c r="GNZ136" s="65"/>
      <c r="GOB136" s="65"/>
      <c r="GOD136" s="65"/>
      <c r="GOF136" s="65"/>
      <c r="GOH136" s="65"/>
      <c r="GOJ136" s="65"/>
      <c r="GOL136" s="65"/>
      <c r="GON136" s="65"/>
      <c r="GOP136" s="65"/>
      <c r="GOR136" s="65"/>
      <c r="GOT136" s="65"/>
      <c r="GOV136" s="65"/>
      <c r="GOX136" s="65"/>
      <c r="GOZ136" s="65"/>
      <c r="GPB136" s="65"/>
      <c r="GPD136" s="65"/>
      <c r="GPF136" s="65"/>
      <c r="GPH136" s="65"/>
      <c r="GPJ136" s="65"/>
      <c r="GPL136" s="65"/>
      <c r="GPN136" s="65"/>
      <c r="GPP136" s="65"/>
      <c r="GPR136" s="65"/>
      <c r="GPT136" s="65"/>
      <c r="GPV136" s="65"/>
      <c r="GPX136" s="65"/>
      <c r="GPZ136" s="65"/>
      <c r="GQB136" s="65"/>
      <c r="GQD136" s="65"/>
      <c r="GQF136" s="65"/>
      <c r="GQH136" s="65"/>
      <c r="GQJ136" s="65"/>
      <c r="GQL136" s="65"/>
      <c r="GQN136" s="65"/>
      <c r="GQP136" s="65"/>
      <c r="GQR136" s="65"/>
      <c r="GQT136" s="65"/>
      <c r="GQV136" s="65"/>
      <c r="GQX136" s="65"/>
      <c r="GQZ136" s="65"/>
      <c r="GRB136" s="65"/>
      <c r="GRD136" s="65"/>
      <c r="GRF136" s="65"/>
      <c r="GRH136" s="65"/>
      <c r="GRJ136" s="65"/>
      <c r="GRL136" s="65"/>
      <c r="GRN136" s="65"/>
      <c r="GRP136" s="65"/>
      <c r="GRR136" s="65"/>
      <c r="GRT136" s="65"/>
      <c r="GRV136" s="65"/>
      <c r="GRX136" s="65"/>
      <c r="GRZ136" s="65"/>
      <c r="GSB136" s="65"/>
      <c r="GSD136" s="65"/>
      <c r="GSF136" s="65"/>
      <c r="GSH136" s="65"/>
      <c r="GSJ136" s="65"/>
      <c r="GSL136" s="65"/>
      <c r="GSN136" s="65"/>
      <c r="GSP136" s="65"/>
      <c r="GSR136" s="65"/>
      <c r="GST136" s="65"/>
      <c r="GSV136" s="65"/>
      <c r="GSX136" s="65"/>
      <c r="GSZ136" s="65"/>
      <c r="GTB136" s="65"/>
      <c r="GTD136" s="65"/>
      <c r="GTF136" s="65"/>
      <c r="GTH136" s="65"/>
      <c r="GTJ136" s="65"/>
      <c r="GTL136" s="65"/>
      <c r="GTN136" s="65"/>
      <c r="GTP136" s="65"/>
      <c r="GTR136" s="65"/>
      <c r="GTT136" s="65"/>
      <c r="GTV136" s="65"/>
      <c r="GTX136" s="65"/>
      <c r="GTZ136" s="65"/>
      <c r="GUB136" s="65"/>
      <c r="GUD136" s="65"/>
      <c r="GUF136" s="65"/>
      <c r="GUH136" s="65"/>
      <c r="GUJ136" s="65"/>
      <c r="GUL136" s="65"/>
      <c r="GUN136" s="65"/>
      <c r="GUP136" s="65"/>
      <c r="GUR136" s="65"/>
      <c r="GUT136" s="65"/>
      <c r="GUV136" s="65"/>
      <c r="GUX136" s="65"/>
      <c r="GUZ136" s="65"/>
      <c r="GVB136" s="65"/>
      <c r="GVD136" s="65"/>
      <c r="GVF136" s="65"/>
      <c r="GVH136" s="65"/>
      <c r="GVJ136" s="65"/>
      <c r="GVL136" s="65"/>
      <c r="GVN136" s="65"/>
      <c r="GVP136" s="65"/>
      <c r="GVR136" s="65"/>
      <c r="GVT136" s="65"/>
      <c r="GVV136" s="65"/>
      <c r="GVX136" s="65"/>
      <c r="GVZ136" s="65"/>
      <c r="GWB136" s="65"/>
      <c r="GWD136" s="65"/>
      <c r="GWF136" s="65"/>
      <c r="GWH136" s="65"/>
      <c r="GWJ136" s="65"/>
      <c r="GWL136" s="65"/>
      <c r="GWN136" s="65"/>
      <c r="GWP136" s="65"/>
      <c r="GWR136" s="65"/>
      <c r="GWT136" s="65"/>
      <c r="GWV136" s="65"/>
      <c r="GWX136" s="65"/>
      <c r="GWZ136" s="65"/>
      <c r="GXB136" s="65"/>
      <c r="GXD136" s="65"/>
      <c r="GXF136" s="65"/>
      <c r="GXH136" s="65"/>
      <c r="GXJ136" s="65"/>
      <c r="GXL136" s="65"/>
      <c r="GXN136" s="65"/>
      <c r="GXP136" s="65"/>
      <c r="GXR136" s="65"/>
      <c r="GXT136" s="65"/>
      <c r="GXV136" s="65"/>
      <c r="GXX136" s="65"/>
      <c r="GXZ136" s="65"/>
      <c r="GYB136" s="65"/>
      <c r="GYD136" s="65"/>
      <c r="GYF136" s="65"/>
      <c r="GYH136" s="65"/>
      <c r="GYJ136" s="65"/>
      <c r="GYL136" s="65"/>
      <c r="GYN136" s="65"/>
      <c r="GYP136" s="65"/>
      <c r="GYR136" s="65"/>
      <c r="GYT136" s="65"/>
      <c r="GYV136" s="65"/>
      <c r="GYX136" s="65"/>
      <c r="GYZ136" s="65"/>
      <c r="GZB136" s="65"/>
      <c r="GZD136" s="65"/>
      <c r="GZF136" s="65"/>
      <c r="GZH136" s="65"/>
      <c r="GZJ136" s="65"/>
      <c r="GZL136" s="65"/>
      <c r="GZN136" s="65"/>
      <c r="GZP136" s="65"/>
      <c r="GZR136" s="65"/>
      <c r="GZT136" s="65"/>
      <c r="GZV136" s="65"/>
      <c r="GZX136" s="65"/>
      <c r="GZZ136" s="65"/>
      <c r="HAB136" s="65"/>
      <c r="HAD136" s="65"/>
      <c r="HAF136" s="65"/>
      <c r="HAH136" s="65"/>
      <c r="HAJ136" s="65"/>
      <c r="HAL136" s="65"/>
      <c r="HAN136" s="65"/>
      <c r="HAP136" s="65"/>
      <c r="HAR136" s="65"/>
      <c r="HAT136" s="65"/>
      <c r="HAV136" s="65"/>
      <c r="HAX136" s="65"/>
      <c r="HAZ136" s="65"/>
      <c r="HBB136" s="65"/>
      <c r="HBD136" s="65"/>
      <c r="HBF136" s="65"/>
      <c r="HBH136" s="65"/>
      <c r="HBJ136" s="65"/>
      <c r="HBL136" s="65"/>
      <c r="HBN136" s="65"/>
      <c r="HBP136" s="65"/>
      <c r="HBR136" s="65"/>
      <c r="HBT136" s="65"/>
      <c r="HBV136" s="65"/>
      <c r="HBX136" s="65"/>
      <c r="HBZ136" s="65"/>
      <c r="HCB136" s="65"/>
      <c r="HCD136" s="65"/>
      <c r="HCF136" s="65"/>
      <c r="HCH136" s="65"/>
      <c r="HCJ136" s="65"/>
      <c r="HCL136" s="65"/>
      <c r="HCN136" s="65"/>
      <c r="HCP136" s="65"/>
      <c r="HCR136" s="65"/>
      <c r="HCT136" s="65"/>
      <c r="HCV136" s="65"/>
      <c r="HCX136" s="65"/>
      <c r="HCZ136" s="65"/>
      <c r="HDB136" s="65"/>
      <c r="HDD136" s="65"/>
      <c r="HDF136" s="65"/>
      <c r="HDH136" s="65"/>
      <c r="HDJ136" s="65"/>
      <c r="HDL136" s="65"/>
      <c r="HDN136" s="65"/>
      <c r="HDP136" s="65"/>
      <c r="HDR136" s="65"/>
      <c r="HDT136" s="65"/>
      <c r="HDV136" s="65"/>
      <c r="HDX136" s="65"/>
      <c r="HDZ136" s="65"/>
      <c r="HEB136" s="65"/>
      <c r="HED136" s="65"/>
      <c r="HEF136" s="65"/>
      <c r="HEH136" s="65"/>
      <c r="HEJ136" s="65"/>
      <c r="HEL136" s="65"/>
      <c r="HEN136" s="65"/>
      <c r="HEP136" s="65"/>
      <c r="HER136" s="65"/>
      <c r="HET136" s="65"/>
      <c r="HEV136" s="65"/>
      <c r="HEX136" s="65"/>
      <c r="HEZ136" s="65"/>
      <c r="HFB136" s="65"/>
      <c r="HFD136" s="65"/>
      <c r="HFF136" s="65"/>
      <c r="HFH136" s="65"/>
      <c r="HFJ136" s="65"/>
      <c r="HFL136" s="65"/>
      <c r="HFN136" s="65"/>
      <c r="HFP136" s="65"/>
      <c r="HFR136" s="65"/>
      <c r="HFT136" s="65"/>
      <c r="HFV136" s="65"/>
      <c r="HFX136" s="65"/>
      <c r="HFZ136" s="65"/>
      <c r="HGB136" s="65"/>
      <c r="HGD136" s="65"/>
      <c r="HGF136" s="65"/>
      <c r="HGH136" s="65"/>
      <c r="HGJ136" s="65"/>
      <c r="HGL136" s="65"/>
      <c r="HGN136" s="65"/>
      <c r="HGP136" s="65"/>
      <c r="HGR136" s="65"/>
      <c r="HGT136" s="65"/>
      <c r="HGV136" s="65"/>
      <c r="HGX136" s="65"/>
      <c r="HGZ136" s="65"/>
      <c r="HHB136" s="65"/>
      <c r="HHD136" s="65"/>
      <c r="HHF136" s="65"/>
      <c r="HHH136" s="65"/>
      <c r="HHJ136" s="65"/>
      <c r="HHL136" s="65"/>
      <c r="HHN136" s="65"/>
      <c r="HHP136" s="65"/>
      <c r="HHR136" s="65"/>
      <c r="HHT136" s="65"/>
      <c r="HHV136" s="65"/>
      <c r="HHX136" s="65"/>
      <c r="HHZ136" s="65"/>
      <c r="HIB136" s="65"/>
      <c r="HID136" s="65"/>
      <c r="HIF136" s="65"/>
      <c r="HIH136" s="65"/>
      <c r="HIJ136" s="65"/>
      <c r="HIL136" s="65"/>
      <c r="HIN136" s="65"/>
      <c r="HIP136" s="65"/>
      <c r="HIR136" s="65"/>
      <c r="HIT136" s="65"/>
      <c r="HIV136" s="65"/>
      <c r="HIX136" s="65"/>
      <c r="HIZ136" s="65"/>
      <c r="HJB136" s="65"/>
      <c r="HJD136" s="65"/>
      <c r="HJF136" s="65"/>
      <c r="HJH136" s="65"/>
      <c r="HJJ136" s="65"/>
      <c r="HJL136" s="65"/>
      <c r="HJN136" s="65"/>
      <c r="HJP136" s="65"/>
      <c r="HJR136" s="65"/>
      <c r="HJT136" s="65"/>
      <c r="HJV136" s="65"/>
      <c r="HJX136" s="65"/>
      <c r="HJZ136" s="65"/>
      <c r="HKB136" s="65"/>
      <c r="HKD136" s="65"/>
      <c r="HKF136" s="65"/>
      <c r="HKH136" s="65"/>
      <c r="HKJ136" s="65"/>
      <c r="HKL136" s="65"/>
      <c r="HKN136" s="65"/>
      <c r="HKP136" s="65"/>
      <c r="HKR136" s="65"/>
      <c r="HKT136" s="65"/>
      <c r="HKV136" s="65"/>
      <c r="HKX136" s="65"/>
      <c r="HKZ136" s="65"/>
      <c r="HLB136" s="65"/>
      <c r="HLD136" s="65"/>
      <c r="HLF136" s="65"/>
      <c r="HLH136" s="65"/>
      <c r="HLJ136" s="65"/>
      <c r="HLL136" s="65"/>
      <c r="HLN136" s="65"/>
      <c r="HLP136" s="65"/>
      <c r="HLR136" s="65"/>
      <c r="HLT136" s="65"/>
      <c r="HLV136" s="65"/>
      <c r="HLX136" s="65"/>
      <c r="HLZ136" s="65"/>
      <c r="HMB136" s="65"/>
      <c r="HMD136" s="65"/>
      <c r="HMF136" s="65"/>
      <c r="HMH136" s="65"/>
      <c r="HMJ136" s="65"/>
      <c r="HML136" s="65"/>
      <c r="HMN136" s="65"/>
      <c r="HMP136" s="65"/>
      <c r="HMR136" s="65"/>
      <c r="HMT136" s="65"/>
      <c r="HMV136" s="65"/>
      <c r="HMX136" s="65"/>
      <c r="HMZ136" s="65"/>
      <c r="HNB136" s="65"/>
      <c r="HND136" s="65"/>
      <c r="HNF136" s="65"/>
      <c r="HNH136" s="65"/>
      <c r="HNJ136" s="65"/>
      <c r="HNL136" s="65"/>
      <c r="HNN136" s="65"/>
      <c r="HNP136" s="65"/>
      <c r="HNR136" s="65"/>
      <c r="HNT136" s="65"/>
      <c r="HNV136" s="65"/>
      <c r="HNX136" s="65"/>
      <c r="HNZ136" s="65"/>
      <c r="HOB136" s="65"/>
      <c r="HOD136" s="65"/>
      <c r="HOF136" s="65"/>
      <c r="HOH136" s="65"/>
      <c r="HOJ136" s="65"/>
      <c r="HOL136" s="65"/>
      <c r="HON136" s="65"/>
      <c r="HOP136" s="65"/>
      <c r="HOR136" s="65"/>
      <c r="HOT136" s="65"/>
      <c r="HOV136" s="65"/>
      <c r="HOX136" s="65"/>
      <c r="HOZ136" s="65"/>
      <c r="HPB136" s="65"/>
      <c r="HPD136" s="65"/>
      <c r="HPF136" s="65"/>
      <c r="HPH136" s="65"/>
      <c r="HPJ136" s="65"/>
      <c r="HPL136" s="65"/>
      <c r="HPN136" s="65"/>
      <c r="HPP136" s="65"/>
      <c r="HPR136" s="65"/>
      <c r="HPT136" s="65"/>
      <c r="HPV136" s="65"/>
      <c r="HPX136" s="65"/>
      <c r="HPZ136" s="65"/>
      <c r="HQB136" s="65"/>
      <c r="HQD136" s="65"/>
      <c r="HQF136" s="65"/>
      <c r="HQH136" s="65"/>
      <c r="HQJ136" s="65"/>
      <c r="HQL136" s="65"/>
      <c r="HQN136" s="65"/>
      <c r="HQP136" s="65"/>
      <c r="HQR136" s="65"/>
      <c r="HQT136" s="65"/>
      <c r="HQV136" s="65"/>
      <c r="HQX136" s="65"/>
      <c r="HQZ136" s="65"/>
      <c r="HRB136" s="65"/>
      <c r="HRD136" s="65"/>
      <c r="HRF136" s="65"/>
      <c r="HRH136" s="65"/>
      <c r="HRJ136" s="65"/>
      <c r="HRL136" s="65"/>
      <c r="HRN136" s="65"/>
      <c r="HRP136" s="65"/>
      <c r="HRR136" s="65"/>
      <c r="HRT136" s="65"/>
      <c r="HRV136" s="65"/>
      <c r="HRX136" s="65"/>
      <c r="HRZ136" s="65"/>
      <c r="HSB136" s="65"/>
      <c r="HSD136" s="65"/>
      <c r="HSF136" s="65"/>
      <c r="HSH136" s="65"/>
      <c r="HSJ136" s="65"/>
      <c r="HSL136" s="65"/>
      <c r="HSN136" s="65"/>
      <c r="HSP136" s="65"/>
      <c r="HSR136" s="65"/>
      <c r="HST136" s="65"/>
      <c r="HSV136" s="65"/>
      <c r="HSX136" s="65"/>
      <c r="HSZ136" s="65"/>
      <c r="HTB136" s="65"/>
      <c r="HTD136" s="65"/>
      <c r="HTF136" s="65"/>
      <c r="HTH136" s="65"/>
      <c r="HTJ136" s="65"/>
      <c r="HTL136" s="65"/>
      <c r="HTN136" s="65"/>
      <c r="HTP136" s="65"/>
      <c r="HTR136" s="65"/>
      <c r="HTT136" s="65"/>
      <c r="HTV136" s="65"/>
      <c r="HTX136" s="65"/>
      <c r="HTZ136" s="65"/>
      <c r="HUB136" s="65"/>
      <c r="HUD136" s="65"/>
      <c r="HUF136" s="65"/>
      <c r="HUH136" s="65"/>
      <c r="HUJ136" s="65"/>
      <c r="HUL136" s="65"/>
      <c r="HUN136" s="65"/>
      <c r="HUP136" s="65"/>
      <c r="HUR136" s="65"/>
      <c r="HUT136" s="65"/>
      <c r="HUV136" s="65"/>
      <c r="HUX136" s="65"/>
      <c r="HUZ136" s="65"/>
      <c r="HVB136" s="65"/>
      <c r="HVD136" s="65"/>
      <c r="HVF136" s="65"/>
      <c r="HVH136" s="65"/>
      <c r="HVJ136" s="65"/>
      <c r="HVL136" s="65"/>
      <c r="HVN136" s="65"/>
      <c r="HVP136" s="65"/>
      <c r="HVR136" s="65"/>
      <c r="HVT136" s="65"/>
      <c r="HVV136" s="65"/>
      <c r="HVX136" s="65"/>
      <c r="HVZ136" s="65"/>
      <c r="HWB136" s="65"/>
      <c r="HWD136" s="65"/>
      <c r="HWF136" s="65"/>
      <c r="HWH136" s="65"/>
      <c r="HWJ136" s="65"/>
      <c r="HWL136" s="65"/>
      <c r="HWN136" s="65"/>
      <c r="HWP136" s="65"/>
      <c r="HWR136" s="65"/>
      <c r="HWT136" s="65"/>
      <c r="HWV136" s="65"/>
      <c r="HWX136" s="65"/>
      <c r="HWZ136" s="65"/>
      <c r="HXB136" s="65"/>
      <c r="HXD136" s="65"/>
      <c r="HXF136" s="65"/>
      <c r="HXH136" s="65"/>
      <c r="HXJ136" s="65"/>
      <c r="HXL136" s="65"/>
      <c r="HXN136" s="65"/>
      <c r="HXP136" s="65"/>
      <c r="HXR136" s="65"/>
      <c r="HXT136" s="65"/>
      <c r="HXV136" s="65"/>
      <c r="HXX136" s="65"/>
      <c r="HXZ136" s="65"/>
      <c r="HYB136" s="65"/>
      <c r="HYD136" s="65"/>
      <c r="HYF136" s="65"/>
      <c r="HYH136" s="65"/>
      <c r="HYJ136" s="65"/>
      <c r="HYL136" s="65"/>
      <c r="HYN136" s="65"/>
      <c r="HYP136" s="65"/>
      <c r="HYR136" s="65"/>
      <c r="HYT136" s="65"/>
      <c r="HYV136" s="65"/>
      <c r="HYX136" s="65"/>
      <c r="HYZ136" s="65"/>
      <c r="HZB136" s="65"/>
      <c r="HZD136" s="65"/>
      <c r="HZF136" s="65"/>
      <c r="HZH136" s="65"/>
      <c r="HZJ136" s="65"/>
      <c r="HZL136" s="65"/>
      <c r="HZN136" s="65"/>
      <c r="HZP136" s="65"/>
      <c r="HZR136" s="65"/>
      <c r="HZT136" s="65"/>
      <c r="HZV136" s="65"/>
      <c r="HZX136" s="65"/>
      <c r="HZZ136" s="65"/>
      <c r="IAB136" s="65"/>
      <c r="IAD136" s="65"/>
      <c r="IAF136" s="65"/>
      <c r="IAH136" s="65"/>
      <c r="IAJ136" s="65"/>
      <c r="IAL136" s="65"/>
      <c r="IAN136" s="65"/>
      <c r="IAP136" s="65"/>
      <c r="IAR136" s="65"/>
      <c r="IAT136" s="65"/>
      <c r="IAV136" s="65"/>
      <c r="IAX136" s="65"/>
      <c r="IAZ136" s="65"/>
      <c r="IBB136" s="65"/>
      <c r="IBD136" s="65"/>
      <c r="IBF136" s="65"/>
      <c r="IBH136" s="65"/>
      <c r="IBJ136" s="65"/>
      <c r="IBL136" s="65"/>
      <c r="IBN136" s="65"/>
      <c r="IBP136" s="65"/>
      <c r="IBR136" s="65"/>
      <c r="IBT136" s="65"/>
      <c r="IBV136" s="65"/>
      <c r="IBX136" s="65"/>
      <c r="IBZ136" s="65"/>
      <c r="ICB136" s="65"/>
      <c r="ICD136" s="65"/>
      <c r="ICF136" s="65"/>
      <c r="ICH136" s="65"/>
      <c r="ICJ136" s="65"/>
      <c r="ICL136" s="65"/>
      <c r="ICN136" s="65"/>
      <c r="ICP136" s="65"/>
      <c r="ICR136" s="65"/>
      <c r="ICT136" s="65"/>
      <c r="ICV136" s="65"/>
      <c r="ICX136" s="65"/>
      <c r="ICZ136" s="65"/>
      <c r="IDB136" s="65"/>
      <c r="IDD136" s="65"/>
      <c r="IDF136" s="65"/>
      <c r="IDH136" s="65"/>
      <c r="IDJ136" s="65"/>
      <c r="IDL136" s="65"/>
      <c r="IDN136" s="65"/>
      <c r="IDP136" s="65"/>
      <c r="IDR136" s="65"/>
      <c r="IDT136" s="65"/>
      <c r="IDV136" s="65"/>
      <c r="IDX136" s="65"/>
      <c r="IDZ136" s="65"/>
      <c r="IEB136" s="65"/>
      <c r="IED136" s="65"/>
      <c r="IEF136" s="65"/>
      <c r="IEH136" s="65"/>
      <c r="IEJ136" s="65"/>
      <c r="IEL136" s="65"/>
      <c r="IEN136" s="65"/>
      <c r="IEP136" s="65"/>
      <c r="IER136" s="65"/>
      <c r="IET136" s="65"/>
      <c r="IEV136" s="65"/>
      <c r="IEX136" s="65"/>
      <c r="IEZ136" s="65"/>
      <c r="IFB136" s="65"/>
      <c r="IFD136" s="65"/>
      <c r="IFF136" s="65"/>
      <c r="IFH136" s="65"/>
      <c r="IFJ136" s="65"/>
      <c r="IFL136" s="65"/>
      <c r="IFN136" s="65"/>
      <c r="IFP136" s="65"/>
      <c r="IFR136" s="65"/>
      <c r="IFT136" s="65"/>
      <c r="IFV136" s="65"/>
      <c r="IFX136" s="65"/>
      <c r="IFZ136" s="65"/>
      <c r="IGB136" s="65"/>
      <c r="IGD136" s="65"/>
      <c r="IGF136" s="65"/>
      <c r="IGH136" s="65"/>
      <c r="IGJ136" s="65"/>
      <c r="IGL136" s="65"/>
      <c r="IGN136" s="65"/>
      <c r="IGP136" s="65"/>
      <c r="IGR136" s="65"/>
      <c r="IGT136" s="65"/>
      <c r="IGV136" s="65"/>
      <c r="IGX136" s="65"/>
      <c r="IGZ136" s="65"/>
      <c r="IHB136" s="65"/>
      <c r="IHD136" s="65"/>
      <c r="IHF136" s="65"/>
      <c r="IHH136" s="65"/>
      <c r="IHJ136" s="65"/>
      <c r="IHL136" s="65"/>
      <c r="IHN136" s="65"/>
      <c r="IHP136" s="65"/>
      <c r="IHR136" s="65"/>
      <c r="IHT136" s="65"/>
      <c r="IHV136" s="65"/>
      <c r="IHX136" s="65"/>
      <c r="IHZ136" s="65"/>
      <c r="IIB136" s="65"/>
      <c r="IID136" s="65"/>
      <c r="IIF136" s="65"/>
      <c r="IIH136" s="65"/>
      <c r="IIJ136" s="65"/>
      <c r="IIL136" s="65"/>
      <c r="IIN136" s="65"/>
      <c r="IIP136" s="65"/>
      <c r="IIR136" s="65"/>
      <c r="IIT136" s="65"/>
      <c r="IIV136" s="65"/>
      <c r="IIX136" s="65"/>
      <c r="IIZ136" s="65"/>
      <c r="IJB136" s="65"/>
      <c r="IJD136" s="65"/>
      <c r="IJF136" s="65"/>
      <c r="IJH136" s="65"/>
      <c r="IJJ136" s="65"/>
      <c r="IJL136" s="65"/>
      <c r="IJN136" s="65"/>
      <c r="IJP136" s="65"/>
      <c r="IJR136" s="65"/>
      <c r="IJT136" s="65"/>
      <c r="IJV136" s="65"/>
      <c r="IJX136" s="65"/>
      <c r="IJZ136" s="65"/>
      <c r="IKB136" s="65"/>
      <c r="IKD136" s="65"/>
      <c r="IKF136" s="65"/>
      <c r="IKH136" s="65"/>
      <c r="IKJ136" s="65"/>
      <c r="IKL136" s="65"/>
      <c r="IKN136" s="65"/>
      <c r="IKP136" s="65"/>
      <c r="IKR136" s="65"/>
      <c r="IKT136" s="65"/>
      <c r="IKV136" s="65"/>
      <c r="IKX136" s="65"/>
      <c r="IKZ136" s="65"/>
      <c r="ILB136" s="65"/>
      <c r="ILD136" s="65"/>
      <c r="ILF136" s="65"/>
      <c r="ILH136" s="65"/>
      <c r="ILJ136" s="65"/>
      <c r="ILL136" s="65"/>
      <c r="ILN136" s="65"/>
      <c r="ILP136" s="65"/>
      <c r="ILR136" s="65"/>
      <c r="ILT136" s="65"/>
      <c r="ILV136" s="65"/>
      <c r="ILX136" s="65"/>
      <c r="ILZ136" s="65"/>
      <c r="IMB136" s="65"/>
      <c r="IMD136" s="65"/>
      <c r="IMF136" s="65"/>
      <c r="IMH136" s="65"/>
      <c r="IMJ136" s="65"/>
      <c r="IML136" s="65"/>
      <c r="IMN136" s="65"/>
      <c r="IMP136" s="65"/>
      <c r="IMR136" s="65"/>
      <c r="IMT136" s="65"/>
      <c r="IMV136" s="65"/>
      <c r="IMX136" s="65"/>
      <c r="IMZ136" s="65"/>
      <c r="INB136" s="65"/>
      <c r="IND136" s="65"/>
      <c r="INF136" s="65"/>
      <c r="INH136" s="65"/>
      <c r="INJ136" s="65"/>
      <c r="INL136" s="65"/>
      <c r="INN136" s="65"/>
      <c r="INP136" s="65"/>
      <c r="INR136" s="65"/>
      <c r="INT136" s="65"/>
      <c r="INV136" s="65"/>
      <c r="INX136" s="65"/>
      <c r="INZ136" s="65"/>
      <c r="IOB136" s="65"/>
      <c r="IOD136" s="65"/>
      <c r="IOF136" s="65"/>
      <c r="IOH136" s="65"/>
      <c r="IOJ136" s="65"/>
      <c r="IOL136" s="65"/>
      <c r="ION136" s="65"/>
      <c r="IOP136" s="65"/>
      <c r="IOR136" s="65"/>
      <c r="IOT136" s="65"/>
      <c r="IOV136" s="65"/>
      <c r="IOX136" s="65"/>
      <c r="IOZ136" s="65"/>
      <c r="IPB136" s="65"/>
      <c r="IPD136" s="65"/>
      <c r="IPF136" s="65"/>
      <c r="IPH136" s="65"/>
      <c r="IPJ136" s="65"/>
      <c r="IPL136" s="65"/>
      <c r="IPN136" s="65"/>
      <c r="IPP136" s="65"/>
      <c r="IPR136" s="65"/>
      <c r="IPT136" s="65"/>
      <c r="IPV136" s="65"/>
      <c r="IPX136" s="65"/>
      <c r="IPZ136" s="65"/>
      <c r="IQB136" s="65"/>
      <c r="IQD136" s="65"/>
      <c r="IQF136" s="65"/>
      <c r="IQH136" s="65"/>
      <c r="IQJ136" s="65"/>
      <c r="IQL136" s="65"/>
      <c r="IQN136" s="65"/>
      <c r="IQP136" s="65"/>
      <c r="IQR136" s="65"/>
      <c r="IQT136" s="65"/>
      <c r="IQV136" s="65"/>
      <c r="IQX136" s="65"/>
      <c r="IQZ136" s="65"/>
      <c r="IRB136" s="65"/>
      <c r="IRD136" s="65"/>
      <c r="IRF136" s="65"/>
      <c r="IRH136" s="65"/>
      <c r="IRJ136" s="65"/>
      <c r="IRL136" s="65"/>
      <c r="IRN136" s="65"/>
      <c r="IRP136" s="65"/>
      <c r="IRR136" s="65"/>
      <c r="IRT136" s="65"/>
      <c r="IRV136" s="65"/>
      <c r="IRX136" s="65"/>
      <c r="IRZ136" s="65"/>
      <c r="ISB136" s="65"/>
      <c r="ISD136" s="65"/>
      <c r="ISF136" s="65"/>
      <c r="ISH136" s="65"/>
      <c r="ISJ136" s="65"/>
      <c r="ISL136" s="65"/>
      <c r="ISN136" s="65"/>
      <c r="ISP136" s="65"/>
      <c r="ISR136" s="65"/>
      <c r="IST136" s="65"/>
      <c r="ISV136" s="65"/>
      <c r="ISX136" s="65"/>
      <c r="ISZ136" s="65"/>
      <c r="ITB136" s="65"/>
      <c r="ITD136" s="65"/>
      <c r="ITF136" s="65"/>
      <c r="ITH136" s="65"/>
      <c r="ITJ136" s="65"/>
      <c r="ITL136" s="65"/>
      <c r="ITN136" s="65"/>
      <c r="ITP136" s="65"/>
      <c r="ITR136" s="65"/>
      <c r="ITT136" s="65"/>
      <c r="ITV136" s="65"/>
      <c r="ITX136" s="65"/>
      <c r="ITZ136" s="65"/>
      <c r="IUB136" s="65"/>
      <c r="IUD136" s="65"/>
      <c r="IUF136" s="65"/>
      <c r="IUH136" s="65"/>
      <c r="IUJ136" s="65"/>
      <c r="IUL136" s="65"/>
      <c r="IUN136" s="65"/>
      <c r="IUP136" s="65"/>
      <c r="IUR136" s="65"/>
      <c r="IUT136" s="65"/>
      <c r="IUV136" s="65"/>
      <c r="IUX136" s="65"/>
      <c r="IUZ136" s="65"/>
      <c r="IVB136" s="65"/>
      <c r="IVD136" s="65"/>
      <c r="IVF136" s="65"/>
      <c r="IVH136" s="65"/>
      <c r="IVJ136" s="65"/>
      <c r="IVL136" s="65"/>
      <c r="IVN136" s="65"/>
      <c r="IVP136" s="65"/>
      <c r="IVR136" s="65"/>
      <c r="IVT136" s="65"/>
      <c r="IVV136" s="65"/>
      <c r="IVX136" s="65"/>
      <c r="IVZ136" s="65"/>
      <c r="IWB136" s="65"/>
      <c r="IWD136" s="65"/>
      <c r="IWF136" s="65"/>
      <c r="IWH136" s="65"/>
      <c r="IWJ136" s="65"/>
      <c r="IWL136" s="65"/>
      <c r="IWN136" s="65"/>
      <c r="IWP136" s="65"/>
      <c r="IWR136" s="65"/>
      <c r="IWT136" s="65"/>
      <c r="IWV136" s="65"/>
      <c r="IWX136" s="65"/>
      <c r="IWZ136" s="65"/>
      <c r="IXB136" s="65"/>
      <c r="IXD136" s="65"/>
      <c r="IXF136" s="65"/>
      <c r="IXH136" s="65"/>
      <c r="IXJ136" s="65"/>
      <c r="IXL136" s="65"/>
      <c r="IXN136" s="65"/>
      <c r="IXP136" s="65"/>
      <c r="IXR136" s="65"/>
      <c r="IXT136" s="65"/>
      <c r="IXV136" s="65"/>
      <c r="IXX136" s="65"/>
      <c r="IXZ136" s="65"/>
      <c r="IYB136" s="65"/>
      <c r="IYD136" s="65"/>
      <c r="IYF136" s="65"/>
      <c r="IYH136" s="65"/>
      <c r="IYJ136" s="65"/>
      <c r="IYL136" s="65"/>
      <c r="IYN136" s="65"/>
      <c r="IYP136" s="65"/>
      <c r="IYR136" s="65"/>
      <c r="IYT136" s="65"/>
      <c r="IYV136" s="65"/>
      <c r="IYX136" s="65"/>
      <c r="IYZ136" s="65"/>
      <c r="IZB136" s="65"/>
      <c r="IZD136" s="65"/>
      <c r="IZF136" s="65"/>
      <c r="IZH136" s="65"/>
      <c r="IZJ136" s="65"/>
      <c r="IZL136" s="65"/>
      <c r="IZN136" s="65"/>
      <c r="IZP136" s="65"/>
      <c r="IZR136" s="65"/>
      <c r="IZT136" s="65"/>
      <c r="IZV136" s="65"/>
      <c r="IZX136" s="65"/>
      <c r="IZZ136" s="65"/>
      <c r="JAB136" s="65"/>
      <c r="JAD136" s="65"/>
      <c r="JAF136" s="65"/>
      <c r="JAH136" s="65"/>
      <c r="JAJ136" s="65"/>
      <c r="JAL136" s="65"/>
      <c r="JAN136" s="65"/>
      <c r="JAP136" s="65"/>
      <c r="JAR136" s="65"/>
      <c r="JAT136" s="65"/>
      <c r="JAV136" s="65"/>
      <c r="JAX136" s="65"/>
      <c r="JAZ136" s="65"/>
      <c r="JBB136" s="65"/>
      <c r="JBD136" s="65"/>
      <c r="JBF136" s="65"/>
      <c r="JBH136" s="65"/>
      <c r="JBJ136" s="65"/>
      <c r="JBL136" s="65"/>
      <c r="JBN136" s="65"/>
      <c r="JBP136" s="65"/>
      <c r="JBR136" s="65"/>
      <c r="JBT136" s="65"/>
      <c r="JBV136" s="65"/>
      <c r="JBX136" s="65"/>
      <c r="JBZ136" s="65"/>
      <c r="JCB136" s="65"/>
      <c r="JCD136" s="65"/>
      <c r="JCF136" s="65"/>
      <c r="JCH136" s="65"/>
      <c r="JCJ136" s="65"/>
      <c r="JCL136" s="65"/>
      <c r="JCN136" s="65"/>
      <c r="JCP136" s="65"/>
      <c r="JCR136" s="65"/>
      <c r="JCT136" s="65"/>
      <c r="JCV136" s="65"/>
      <c r="JCX136" s="65"/>
      <c r="JCZ136" s="65"/>
      <c r="JDB136" s="65"/>
      <c r="JDD136" s="65"/>
      <c r="JDF136" s="65"/>
      <c r="JDH136" s="65"/>
      <c r="JDJ136" s="65"/>
      <c r="JDL136" s="65"/>
      <c r="JDN136" s="65"/>
      <c r="JDP136" s="65"/>
      <c r="JDR136" s="65"/>
      <c r="JDT136" s="65"/>
      <c r="JDV136" s="65"/>
      <c r="JDX136" s="65"/>
      <c r="JDZ136" s="65"/>
      <c r="JEB136" s="65"/>
      <c r="JED136" s="65"/>
      <c r="JEF136" s="65"/>
      <c r="JEH136" s="65"/>
      <c r="JEJ136" s="65"/>
      <c r="JEL136" s="65"/>
      <c r="JEN136" s="65"/>
      <c r="JEP136" s="65"/>
      <c r="JER136" s="65"/>
      <c r="JET136" s="65"/>
      <c r="JEV136" s="65"/>
      <c r="JEX136" s="65"/>
      <c r="JEZ136" s="65"/>
      <c r="JFB136" s="65"/>
      <c r="JFD136" s="65"/>
      <c r="JFF136" s="65"/>
      <c r="JFH136" s="65"/>
      <c r="JFJ136" s="65"/>
      <c r="JFL136" s="65"/>
      <c r="JFN136" s="65"/>
      <c r="JFP136" s="65"/>
      <c r="JFR136" s="65"/>
      <c r="JFT136" s="65"/>
      <c r="JFV136" s="65"/>
      <c r="JFX136" s="65"/>
      <c r="JFZ136" s="65"/>
      <c r="JGB136" s="65"/>
      <c r="JGD136" s="65"/>
      <c r="JGF136" s="65"/>
      <c r="JGH136" s="65"/>
      <c r="JGJ136" s="65"/>
      <c r="JGL136" s="65"/>
      <c r="JGN136" s="65"/>
      <c r="JGP136" s="65"/>
      <c r="JGR136" s="65"/>
      <c r="JGT136" s="65"/>
      <c r="JGV136" s="65"/>
      <c r="JGX136" s="65"/>
      <c r="JGZ136" s="65"/>
      <c r="JHB136" s="65"/>
      <c r="JHD136" s="65"/>
      <c r="JHF136" s="65"/>
      <c r="JHH136" s="65"/>
      <c r="JHJ136" s="65"/>
      <c r="JHL136" s="65"/>
      <c r="JHN136" s="65"/>
      <c r="JHP136" s="65"/>
      <c r="JHR136" s="65"/>
      <c r="JHT136" s="65"/>
      <c r="JHV136" s="65"/>
      <c r="JHX136" s="65"/>
      <c r="JHZ136" s="65"/>
      <c r="JIB136" s="65"/>
      <c r="JID136" s="65"/>
      <c r="JIF136" s="65"/>
      <c r="JIH136" s="65"/>
      <c r="JIJ136" s="65"/>
      <c r="JIL136" s="65"/>
      <c r="JIN136" s="65"/>
      <c r="JIP136" s="65"/>
      <c r="JIR136" s="65"/>
      <c r="JIT136" s="65"/>
      <c r="JIV136" s="65"/>
      <c r="JIX136" s="65"/>
      <c r="JIZ136" s="65"/>
      <c r="JJB136" s="65"/>
      <c r="JJD136" s="65"/>
      <c r="JJF136" s="65"/>
      <c r="JJH136" s="65"/>
      <c r="JJJ136" s="65"/>
      <c r="JJL136" s="65"/>
      <c r="JJN136" s="65"/>
      <c r="JJP136" s="65"/>
      <c r="JJR136" s="65"/>
      <c r="JJT136" s="65"/>
      <c r="JJV136" s="65"/>
      <c r="JJX136" s="65"/>
      <c r="JJZ136" s="65"/>
      <c r="JKB136" s="65"/>
      <c r="JKD136" s="65"/>
      <c r="JKF136" s="65"/>
      <c r="JKH136" s="65"/>
      <c r="JKJ136" s="65"/>
      <c r="JKL136" s="65"/>
      <c r="JKN136" s="65"/>
      <c r="JKP136" s="65"/>
      <c r="JKR136" s="65"/>
      <c r="JKT136" s="65"/>
      <c r="JKV136" s="65"/>
      <c r="JKX136" s="65"/>
      <c r="JKZ136" s="65"/>
      <c r="JLB136" s="65"/>
      <c r="JLD136" s="65"/>
      <c r="JLF136" s="65"/>
      <c r="JLH136" s="65"/>
      <c r="JLJ136" s="65"/>
      <c r="JLL136" s="65"/>
      <c r="JLN136" s="65"/>
      <c r="JLP136" s="65"/>
      <c r="JLR136" s="65"/>
      <c r="JLT136" s="65"/>
      <c r="JLV136" s="65"/>
      <c r="JLX136" s="65"/>
      <c r="JLZ136" s="65"/>
      <c r="JMB136" s="65"/>
      <c r="JMD136" s="65"/>
      <c r="JMF136" s="65"/>
      <c r="JMH136" s="65"/>
      <c r="JMJ136" s="65"/>
      <c r="JML136" s="65"/>
      <c r="JMN136" s="65"/>
      <c r="JMP136" s="65"/>
      <c r="JMR136" s="65"/>
      <c r="JMT136" s="65"/>
      <c r="JMV136" s="65"/>
      <c r="JMX136" s="65"/>
      <c r="JMZ136" s="65"/>
      <c r="JNB136" s="65"/>
      <c r="JND136" s="65"/>
      <c r="JNF136" s="65"/>
      <c r="JNH136" s="65"/>
      <c r="JNJ136" s="65"/>
      <c r="JNL136" s="65"/>
      <c r="JNN136" s="65"/>
      <c r="JNP136" s="65"/>
      <c r="JNR136" s="65"/>
      <c r="JNT136" s="65"/>
      <c r="JNV136" s="65"/>
      <c r="JNX136" s="65"/>
      <c r="JNZ136" s="65"/>
      <c r="JOB136" s="65"/>
      <c r="JOD136" s="65"/>
      <c r="JOF136" s="65"/>
      <c r="JOH136" s="65"/>
      <c r="JOJ136" s="65"/>
      <c r="JOL136" s="65"/>
      <c r="JON136" s="65"/>
      <c r="JOP136" s="65"/>
      <c r="JOR136" s="65"/>
      <c r="JOT136" s="65"/>
      <c r="JOV136" s="65"/>
      <c r="JOX136" s="65"/>
      <c r="JOZ136" s="65"/>
      <c r="JPB136" s="65"/>
      <c r="JPD136" s="65"/>
      <c r="JPF136" s="65"/>
      <c r="JPH136" s="65"/>
      <c r="JPJ136" s="65"/>
      <c r="JPL136" s="65"/>
      <c r="JPN136" s="65"/>
      <c r="JPP136" s="65"/>
      <c r="JPR136" s="65"/>
      <c r="JPT136" s="65"/>
      <c r="JPV136" s="65"/>
      <c r="JPX136" s="65"/>
      <c r="JPZ136" s="65"/>
      <c r="JQB136" s="65"/>
      <c r="JQD136" s="65"/>
      <c r="JQF136" s="65"/>
      <c r="JQH136" s="65"/>
      <c r="JQJ136" s="65"/>
      <c r="JQL136" s="65"/>
      <c r="JQN136" s="65"/>
      <c r="JQP136" s="65"/>
      <c r="JQR136" s="65"/>
      <c r="JQT136" s="65"/>
      <c r="JQV136" s="65"/>
      <c r="JQX136" s="65"/>
      <c r="JQZ136" s="65"/>
      <c r="JRB136" s="65"/>
      <c r="JRD136" s="65"/>
      <c r="JRF136" s="65"/>
      <c r="JRH136" s="65"/>
      <c r="JRJ136" s="65"/>
      <c r="JRL136" s="65"/>
      <c r="JRN136" s="65"/>
      <c r="JRP136" s="65"/>
      <c r="JRR136" s="65"/>
      <c r="JRT136" s="65"/>
      <c r="JRV136" s="65"/>
      <c r="JRX136" s="65"/>
      <c r="JRZ136" s="65"/>
      <c r="JSB136" s="65"/>
      <c r="JSD136" s="65"/>
      <c r="JSF136" s="65"/>
      <c r="JSH136" s="65"/>
      <c r="JSJ136" s="65"/>
      <c r="JSL136" s="65"/>
      <c r="JSN136" s="65"/>
      <c r="JSP136" s="65"/>
      <c r="JSR136" s="65"/>
      <c r="JST136" s="65"/>
      <c r="JSV136" s="65"/>
      <c r="JSX136" s="65"/>
      <c r="JSZ136" s="65"/>
      <c r="JTB136" s="65"/>
      <c r="JTD136" s="65"/>
      <c r="JTF136" s="65"/>
      <c r="JTH136" s="65"/>
      <c r="JTJ136" s="65"/>
      <c r="JTL136" s="65"/>
      <c r="JTN136" s="65"/>
      <c r="JTP136" s="65"/>
      <c r="JTR136" s="65"/>
      <c r="JTT136" s="65"/>
      <c r="JTV136" s="65"/>
      <c r="JTX136" s="65"/>
      <c r="JTZ136" s="65"/>
      <c r="JUB136" s="65"/>
      <c r="JUD136" s="65"/>
      <c r="JUF136" s="65"/>
      <c r="JUH136" s="65"/>
      <c r="JUJ136" s="65"/>
      <c r="JUL136" s="65"/>
      <c r="JUN136" s="65"/>
      <c r="JUP136" s="65"/>
      <c r="JUR136" s="65"/>
      <c r="JUT136" s="65"/>
      <c r="JUV136" s="65"/>
      <c r="JUX136" s="65"/>
      <c r="JUZ136" s="65"/>
      <c r="JVB136" s="65"/>
      <c r="JVD136" s="65"/>
      <c r="JVF136" s="65"/>
      <c r="JVH136" s="65"/>
      <c r="JVJ136" s="65"/>
      <c r="JVL136" s="65"/>
      <c r="JVN136" s="65"/>
      <c r="JVP136" s="65"/>
      <c r="JVR136" s="65"/>
      <c r="JVT136" s="65"/>
      <c r="JVV136" s="65"/>
      <c r="JVX136" s="65"/>
      <c r="JVZ136" s="65"/>
      <c r="JWB136" s="65"/>
      <c r="JWD136" s="65"/>
      <c r="JWF136" s="65"/>
      <c r="JWH136" s="65"/>
      <c r="JWJ136" s="65"/>
      <c r="JWL136" s="65"/>
      <c r="JWN136" s="65"/>
      <c r="JWP136" s="65"/>
      <c r="JWR136" s="65"/>
      <c r="JWT136" s="65"/>
      <c r="JWV136" s="65"/>
      <c r="JWX136" s="65"/>
      <c r="JWZ136" s="65"/>
      <c r="JXB136" s="65"/>
      <c r="JXD136" s="65"/>
      <c r="JXF136" s="65"/>
      <c r="JXH136" s="65"/>
      <c r="JXJ136" s="65"/>
      <c r="JXL136" s="65"/>
      <c r="JXN136" s="65"/>
      <c r="JXP136" s="65"/>
      <c r="JXR136" s="65"/>
      <c r="JXT136" s="65"/>
      <c r="JXV136" s="65"/>
      <c r="JXX136" s="65"/>
      <c r="JXZ136" s="65"/>
      <c r="JYB136" s="65"/>
      <c r="JYD136" s="65"/>
      <c r="JYF136" s="65"/>
      <c r="JYH136" s="65"/>
      <c r="JYJ136" s="65"/>
      <c r="JYL136" s="65"/>
      <c r="JYN136" s="65"/>
      <c r="JYP136" s="65"/>
      <c r="JYR136" s="65"/>
      <c r="JYT136" s="65"/>
      <c r="JYV136" s="65"/>
      <c r="JYX136" s="65"/>
      <c r="JYZ136" s="65"/>
      <c r="JZB136" s="65"/>
      <c r="JZD136" s="65"/>
      <c r="JZF136" s="65"/>
      <c r="JZH136" s="65"/>
      <c r="JZJ136" s="65"/>
      <c r="JZL136" s="65"/>
      <c r="JZN136" s="65"/>
      <c r="JZP136" s="65"/>
      <c r="JZR136" s="65"/>
      <c r="JZT136" s="65"/>
      <c r="JZV136" s="65"/>
      <c r="JZX136" s="65"/>
      <c r="JZZ136" s="65"/>
      <c r="KAB136" s="65"/>
      <c r="KAD136" s="65"/>
      <c r="KAF136" s="65"/>
      <c r="KAH136" s="65"/>
      <c r="KAJ136" s="65"/>
      <c r="KAL136" s="65"/>
      <c r="KAN136" s="65"/>
      <c r="KAP136" s="65"/>
      <c r="KAR136" s="65"/>
      <c r="KAT136" s="65"/>
      <c r="KAV136" s="65"/>
      <c r="KAX136" s="65"/>
      <c r="KAZ136" s="65"/>
      <c r="KBB136" s="65"/>
      <c r="KBD136" s="65"/>
      <c r="KBF136" s="65"/>
      <c r="KBH136" s="65"/>
      <c r="KBJ136" s="65"/>
      <c r="KBL136" s="65"/>
      <c r="KBN136" s="65"/>
      <c r="KBP136" s="65"/>
      <c r="KBR136" s="65"/>
      <c r="KBT136" s="65"/>
      <c r="KBV136" s="65"/>
      <c r="KBX136" s="65"/>
      <c r="KBZ136" s="65"/>
      <c r="KCB136" s="65"/>
      <c r="KCD136" s="65"/>
      <c r="KCF136" s="65"/>
      <c r="KCH136" s="65"/>
      <c r="KCJ136" s="65"/>
      <c r="KCL136" s="65"/>
      <c r="KCN136" s="65"/>
      <c r="KCP136" s="65"/>
      <c r="KCR136" s="65"/>
      <c r="KCT136" s="65"/>
      <c r="KCV136" s="65"/>
      <c r="KCX136" s="65"/>
      <c r="KCZ136" s="65"/>
      <c r="KDB136" s="65"/>
      <c r="KDD136" s="65"/>
      <c r="KDF136" s="65"/>
      <c r="KDH136" s="65"/>
      <c r="KDJ136" s="65"/>
      <c r="KDL136" s="65"/>
      <c r="KDN136" s="65"/>
      <c r="KDP136" s="65"/>
      <c r="KDR136" s="65"/>
      <c r="KDT136" s="65"/>
      <c r="KDV136" s="65"/>
      <c r="KDX136" s="65"/>
      <c r="KDZ136" s="65"/>
      <c r="KEB136" s="65"/>
      <c r="KED136" s="65"/>
      <c r="KEF136" s="65"/>
      <c r="KEH136" s="65"/>
      <c r="KEJ136" s="65"/>
      <c r="KEL136" s="65"/>
      <c r="KEN136" s="65"/>
      <c r="KEP136" s="65"/>
      <c r="KER136" s="65"/>
      <c r="KET136" s="65"/>
      <c r="KEV136" s="65"/>
      <c r="KEX136" s="65"/>
      <c r="KEZ136" s="65"/>
      <c r="KFB136" s="65"/>
      <c r="KFD136" s="65"/>
      <c r="KFF136" s="65"/>
      <c r="KFH136" s="65"/>
      <c r="KFJ136" s="65"/>
      <c r="KFL136" s="65"/>
      <c r="KFN136" s="65"/>
      <c r="KFP136" s="65"/>
      <c r="KFR136" s="65"/>
      <c r="KFT136" s="65"/>
      <c r="KFV136" s="65"/>
      <c r="KFX136" s="65"/>
      <c r="KFZ136" s="65"/>
      <c r="KGB136" s="65"/>
      <c r="KGD136" s="65"/>
      <c r="KGF136" s="65"/>
      <c r="KGH136" s="65"/>
      <c r="KGJ136" s="65"/>
      <c r="KGL136" s="65"/>
      <c r="KGN136" s="65"/>
      <c r="KGP136" s="65"/>
      <c r="KGR136" s="65"/>
      <c r="KGT136" s="65"/>
      <c r="KGV136" s="65"/>
      <c r="KGX136" s="65"/>
      <c r="KGZ136" s="65"/>
      <c r="KHB136" s="65"/>
      <c r="KHD136" s="65"/>
      <c r="KHF136" s="65"/>
      <c r="KHH136" s="65"/>
      <c r="KHJ136" s="65"/>
      <c r="KHL136" s="65"/>
      <c r="KHN136" s="65"/>
      <c r="KHP136" s="65"/>
      <c r="KHR136" s="65"/>
      <c r="KHT136" s="65"/>
      <c r="KHV136" s="65"/>
      <c r="KHX136" s="65"/>
      <c r="KHZ136" s="65"/>
      <c r="KIB136" s="65"/>
      <c r="KID136" s="65"/>
      <c r="KIF136" s="65"/>
      <c r="KIH136" s="65"/>
      <c r="KIJ136" s="65"/>
      <c r="KIL136" s="65"/>
      <c r="KIN136" s="65"/>
      <c r="KIP136" s="65"/>
      <c r="KIR136" s="65"/>
      <c r="KIT136" s="65"/>
      <c r="KIV136" s="65"/>
      <c r="KIX136" s="65"/>
      <c r="KIZ136" s="65"/>
      <c r="KJB136" s="65"/>
      <c r="KJD136" s="65"/>
      <c r="KJF136" s="65"/>
      <c r="KJH136" s="65"/>
      <c r="KJJ136" s="65"/>
      <c r="KJL136" s="65"/>
      <c r="KJN136" s="65"/>
      <c r="KJP136" s="65"/>
      <c r="KJR136" s="65"/>
      <c r="KJT136" s="65"/>
      <c r="KJV136" s="65"/>
      <c r="KJX136" s="65"/>
      <c r="KJZ136" s="65"/>
      <c r="KKB136" s="65"/>
      <c r="KKD136" s="65"/>
      <c r="KKF136" s="65"/>
      <c r="KKH136" s="65"/>
      <c r="KKJ136" s="65"/>
      <c r="KKL136" s="65"/>
      <c r="KKN136" s="65"/>
      <c r="KKP136" s="65"/>
      <c r="KKR136" s="65"/>
      <c r="KKT136" s="65"/>
      <c r="KKV136" s="65"/>
      <c r="KKX136" s="65"/>
      <c r="KKZ136" s="65"/>
      <c r="KLB136" s="65"/>
      <c r="KLD136" s="65"/>
      <c r="KLF136" s="65"/>
      <c r="KLH136" s="65"/>
      <c r="KLJ136" s="65"/>
      <c r="KLL136" s="65"/>
      <c r="KLN136" s="65"/>
      <c r="KLP136" s="65"/>
      <c r="KLR136" s="65"/>
      <c r="KLT136" s="65"/>
      <c r="KLV136" s="65"/>
      <c r="KLX136" s="65"/>
      <c r="KLZ136" s="65"/>
      <c r="KMB136" s="65"/>
      <c r="KMD136" s="65"/>
      <c r="KMF136" s="65"/>
      <c r="KMH136" s="65"/>
      <c r="KMJ136" s="65"/>
      <c r="KML136" s="65"/>
      <c r="KMN136" s="65"/>
      <c r="KMP136" s="65"/>
      <c r="KMR136" s="65"/>
      <c r="KMT136" s="65"/>
      <c r="KMV136" s="65"/>
      <c r="KMX136" s="65"/>
      <c r="KMZ136" s="65"/>
      <c r="KNB136" s="65"/>
      <c r="KND136" s="65"/>
      <c r="KNF136" s="65"/>
      <c r="KNH136" s="65"/>
      <c r="KNJ136" s="65"/>
      <c r="KNL136" s="65"/>
      <c r="KNN136" s="65"/>
      <c r="KNP136" s="65"/>
      <c r="KNR136" s="65"/>
      <c r="KNT136" s="65"/>
      <c r="KNV136" s="65"/>
      <c r="KNX136" s="65"/>
      <c r="KNZ136" s="65"/>
      <c r="KOB136" s="65"/>
      <c r="KOD136" s="65"/>
      <c r="KOF136" s="65"/>
      <c r="KOH136" s="65"/>
      <c r="KOJ136" s="65"/>
      <c r="KOL136" s="65"/>
      <c r="KON136" s="65"/>
      <c r="KOP136" s="65"/>
      <c r="KOR136" s="65"/>
      <c r="KOT136" s="65"/>
      <c r="KOV136" s="65"/>
      <c r="KOX136" s="65"/>
      <c r="KOZ136" s="65"/>
      <c r="KPB136" s="65"/>
      <c r="KPD136" s="65"/>
      <c r="KPF136" s="65"/>
      <c r="KPH136" s="65"/>
      <c r="KPJ136" s="65"/>
      <c r="KPL136" s="65"/>
      <c r="KPN136" s="65"/>
      <c r="KPP136" s="65"/>
      <c r="KPR136" s="65"/>
      <c r="KPT136" s="65"/>
      <c r="KPV136" s="65"/>
      <c r="KPX136" s="65"/>
      <c r="KPZ136" s="65"/>
      <c r="KQB136" s="65"/>
      <c r="KQD136" s="65"/>
      <c r="KQF136" s="65"/>
      <c r="KQH136" s="65"/>
      <c r="KQJ136" s="65"/>
      <c r="KQL136" s="65"/>
      <c r="KQN136" s="65"/>
      <c r="KQP136" s="65"/>
      <c r="KQR136" s="65"/>
      <c r="KQT136" s="65"/>
      <c r="KQV136" s="65"/>
      <c r="KQX136" s="65"/>
      <c r="KQZ136" s="65"/>
      <c r="KRB136" s="65"/>
      <c r="KRD136" s="65"/>
      <c r="KRF136" s="65"/>
      <c r="KRH136" s="65"/>
      <c r="KRJ136" s="65"/>
      <c r="KRL136" s="65"/>
      <c r="KRN136" s="65"/>
      <c r="KRP136" s="65"/>
      <c r="KRR136" s="65"/>
      <c r="KRT136" s="65"/>
      <c r="KRV136" s="65"/>
      <c r="KRX136" s="65"/>
      <c r="KRZ136" s="65"/>
      <c r="KSB136" s="65"/>
      <c r="KSD136" s="65"/>
      <c r="KSF136" s="65"/>
      <c r="KSH136" s="65"/>
      <c r="KSJ136" s="65"/>
      <c r="KSL136" s="65"/>
      <c r="KSN136" s="65"/>
      <c r="KSP136" s="65"/>
      <c r="KSR136" s="65"/>
      <c r="KST136" s="65"/>
      <c r="KSV136" s="65"/>
      <c r="KSX136" s="65"/>
      <c r="KSZ136" s="65"/>
      <c r="KTB136" s="65"/>
      <c r="KTD136" s="65"/>
      <c r="KTF136" s="65"/>
      <c r="KTH136" s="65"/>
      <c r="KTJ136" s="65"/>
      <c r="KTL136" s="65"/>
      <c r="KTN136" s="65"/>
      <c r="KTP136" s="65"/>
      <c r="KTR136" s="65"/>
      <c r="KTT136" s="65"/>
      <c r="KTV136" s="65"/>
      <c r="KTX136" s="65"/>
      <c r="KTZ136" s="65"/>
      <c r="KUB136" s="65"/>
      <c r="KUD136" s="65"/>
      <c r="KUF136" s="65"/>
      <c r="KUH136" s="65"/>
      <c r="KUJ136" s="65"/>
      <c r="KUL136" s="65"/>
      <c r="KUN136" s="65"/>
      <c r="KUP136" s="65"/>
      <c r="KUR136" s="65"/>
      <c r="KUT136" s="65"/>
      <c r="KUV136" s="65"/>
      <c r="KUX136" s="65"/>
      <c r="KUZ136" s="65"/>
      <c r="KVB136" s="65"/>
      <c r="KVD136" s="65"/>
      <c r="KVF136" s="65"/>
      <c r="KVH136" s="65"/>
      <c r="KVJ136" s="65"/>
      <c r="KVL136" s="65"/>
      <c r="KVN136" s="65"/>
      <c r="KVP136" s="65"/>
      <c r="KVR136" s="65"/>
      <c r="KVT136" s="65"/>
      <c r="KVV136" s="65"/>
      <c r="KVX136" s="65"/>
      <c r="KVZ136" s="65"/>
      <c r="KWB136" s="65"/>
      <c r="KWD136" s="65"/>
      <c r="KWF136" s="65"/>
      <c r="KWH136" s="65"/>
      <c r="KWJ136" s="65"/>
      <c r="KWL136" s="65"/>
      <c r="KWN136" s="65"/>
      <c r="KWP136" s="65"/>
      <c r="KWR136" s="65"/>
      <c r="KWT136" s="65"/>
      <c r="KWV136" s="65"/>
      <c r="KWX136" s="65"/>
      <c r="KWZ136" s="65"/>
      <c r="KXB136" s="65"/>
      <c r="KXD136" s="65"/>
      <c r="KXF136" s="65"/>
      <c r="KXH136" s="65"/>
      <c r="KXJ136" s="65"/>
      <c r="KXL136" s="65"/>
      <c r="KXN136" s="65"/>
      <c r="KXP136" s="65"/>
      <c r="KXR136" s="65"/>
      <c r="KXT136" s="65"/>
      <c r="KXV136" s="65"/>
      <c r="KXX136" s="65"/>
      <c r="KXZ136" s="65"/>
      <c r="KYB136" s="65"/>
      <c r="KYD136" s="65"/>
      <c r="KYF136" s="65"/>
      <c r="KYH136" s="65"/>
      <c r="KYJ136" s="65"/>
      <c r="KYL136" s="65"/>
      <c r="KYN136" s="65"/>
      <c r="KYP136" s="65"/>
      <c r="KYR136" s="65"/>
      <c r="KYT136" s="65"/>
      <c r="KYV136" s="65"/>
      <c r="KYX136" s="65"/>
      <c r="KYZ136" s="65"/>
      <c r="KZB136" s="65"/>
      <c r="KZD136" s="65"/>
      <c r="KZF136" s="65"/>
      <c r="KZH136" s="65"/>
      <c r="KZJ136" s="65"/>
      <c r="KZL136" s="65"/>
      <c r="KZN136" s="65"/>
      <c r="KZP136" s="65"/>
      <c r="KZR136" s="65"/>
      <c r="KZT136" s="65"/>
      <c r="KZV136" s="65"/>
      <c r="KZX136" s="65"/>
      <c r="KZZ136" s="65"/>
      <c r="LAB136" s="65"/>
      <c r="LAD136" s="65"/>
      <c r="LAF136" s="65"/>
      <c r="LAH136" s="65"/>
      <c r="LAJ136" s="65"/>
      <c r="LAL136" s="65"/>
      <c r="LAN136" s="65"/>
      <c r="LAP136" s="65"/>
      <c r="LAR136" s="65"/>
      <c r="LAT136" s="65"/>
      <c r="LAV136" s="65"/>
      <c r="LAX136" s="65"/>
      <c r="LAZ136" s="65"/>
      <c r="LBB136" s="65"/>
      <c r="LBD136" s="65"/>
      <c r="LBF136" s="65"/>
      <c r="LBH136" s="65"/>
      <c r="LBJ136" s="65"/>
      <c r="LBL136" s="65"/>
      <c r="LBN136" s="65"/>
      <c r="LBP136" s="65"/>
      <c r="LBR136" s="65"/>
      <c r="LBT136" s="65"/>
      <c r="LBV136" s="65"/>
      <c r="LBX136" s="65"/>
      <c r="LBZ136" s="65"/>
      <c r="LCB136" s="65"/>
      <c r="LCD136" s="65"/>
      <c r="LCF136" s="65"/>
      <c r="LCH136" s="65"/>
      <c r="LCJ136" s="65"/>
      <c r="LCL136" s="65"/>
      <c r="LCN136" s="65"/>
      <c r="LCP136" s="65"/>
      <c r="LCR136" s="65"/>
      <c r="LCT136" s="65"/>
      <c r="LCV136" s="65"/>
      <c r="LCX136" s="65"/>
      <c r="LCZ136" s="65"/>
      <c r="LDB136" s="65"/>
      <c r="LDD136" s="65"/>
      <c r="LDF136" s="65"/>
      <c r="LDH136" s="65"/>
      <c r="LDJ136" s="65"/>
      <c r="LDL136" s="65"/>
      <c r="LDN136" s="65"/>
      <c r="LDP136" s="65"/>
      <c r="LDR136" s="65"/>
      <c r="LDT136" s="65"/>
      <c r="LDV136" s="65"/>
      <c r="LDX136" s="65"/>
      <c r="LDZ136" s="65"/>
      <c r="LEB136" s="65"/>
      <c r="LED136" s="65"/>
      <c r="LEF136" s="65"/>
      <c r="LEH136" s="65"/>
      <c r="LEJ136" s="65"/>
      <c r="LEL136" s="65"/>
      <c r="LEN136" s="65"/>
      <c r="LEP136" s="65"/>
      <c r="LER136" s="65"/>
      <c r="LET136" s="65"/>
      <c r="LEV136" s="65"/>
      <c r="LEX136" s="65"/>
      <c r="LEZ136" s="65"/>
      <c r="LFB136" s="65"/>
      <c r="LFD136" s="65"/>
      <c r="LFF136" s="65"/>
      <c r="LFH136" s="65"/>
      <c r="LFJ136" s="65"/>
      <c r="LFL136" s="65"/>
      <c r="LFN136" s="65"/>
      <c r="LFP136" s="65"/>
      <c r="LFR136" s="65"/>
      <c r="LFT136" s="65"/>
      <c r="LFV136" s="65"/>
      <c r="LFX136" s="65"/>
      <c r="LFZ136" s="65"/>
      <c r="LGB136" s="65"/>
      <c r="LGD136" s="65"/>
      <c r="LGF136" s="65"/>
      <c r="LGH136" s="65"/>
      <c r="LGJ136" s="65"/>
      <c r="LGL136" s="65"/>
      <c r="LGN136" s="65"/>
      <c r="LGP136" s="65"/>
      <c r="LGR136" s="65"/>
      <c r="LGT136" s="65"/>
      <c r="LGV136" s="65"/>
      <c r="LGX136" s="65"/>
      <c r="LGZ136" s="65"/>
      <c r="LHB136" s="65"/>
      <c r="LHD136" s="65"/>
      <c r="LHF136" s="65"/>
      <c r="LHH136" s="65"/>
      <c r="LHJ136" s="65"/>
      <c r="LHL136" s="65"/>
      <c r="LHN136" s="65"/>
      <c r="LHP136" s="65"/>
      <c r="LHR136" s="65"/>
      <c r="LHT136" s="65"/>
      <c r="LHV136" s="65"/>
      <c r="LHX136" s="65"/>
      <c r="LHZ136" s="65"/>
      <c r="LIB136" s="65"/>
      <c r="LID136" s="65"/>
      <c r="LIF136" s="65"/>
      <c r="LIH136" s="65"/>
      <c r="LIJ136" s="65"/>
      <c r="LIL136" s="65"/>
      <c r="LIN136" s="65"/>
      <c r="LIP136" s="65"/>
      <c r="LIR136" s="65"/>
      <c r="LIT136" s="65"/>
      <c r="LIV136" s="65"/>
      <c r="LIX136" s="65"/>
      <c r="LIZ136" s="65"/>
      <c r="LJB136" s="65"/>
      <c r="LJD136" s="65"/>
      <c r="LJF136" s="65"/>
      <c r="LJH136" s="65"/>
      <c r="LJJ136" s="65"/>
      <c r="LJL136" s="65"/>
      <c r="LJN136" s="65"/>
      <c r="LJP136" s="65"/>
      <c r="LJR136" s="65"/>
      <c r="LJT136" s="65"/>
      <c r="LJV136" s="65"/>
      <c r="LJX136" s="65"/>
      <c r="LJZ136" s="65"/>
      <c r="LKB136" s="65"/>
      <c r="LKD136" s="65"/>
      <c r="LKF136" s="65"/>
      <c r="LKH136" s="65"/>
      <c r="LKJ136" s="65"/>
      <c r="LKL136" s="65"/>
      <c r="LKN136" s="65"/>
      <c r="LKP136" s="65"/>
      <c r="LKR136" s="65"/>
      <c r="LKT136" s="65"/>
      <c r="LKV136" s="65"/>
      <c r="LKX136" s="65"/>
      <c r="LKZ136" s="65"/>
      <c r="LLB136" s="65"/>
      <c r="LLD136" s="65"/>
      <c r="LLF136" s="65"/>
      <c r="LLH136" s="65"/>
      <c r="LLJ136" s="65"/>
      <c r="LLL136" s="65"/>
      <c r="LLN136" s="65"/>
      <c r="LLP136" s="65"/>
      <c r="LLR136" s="65"/>
      <c r="LLT136" s="65"/>
      <c r="LLV136" s="65"/>
      <c r="LLX136" s="65"/>
      <c r="LLZ136" s="65"/>
      <c r="LMB136" s="65"/>
      <c r="LMD136" s="65"/>
      <c r="LMF136" s="65"/>
      <c r="LMH136" s="65"/>
      <c r="LMJ136" s="65"/>
      <c r="LML136" s="65"/>
      <c r="LMN136" s="65"/>
      <c r="LMP136" s="65"/>
      <c r="LMR136" s="65"/>
      <c r="LMT136" s="65"/>
      <c r="LMV136" s="65"/>
      <c r="LMX136" s="65"/>
      <c r="LMZ136" s="65"/>
      <c r="LNB136" s="65"/>
      <c r="LND136" s="65"/>
      <c r="LNF136" s="65"/>
      <c r="LNH136" s="65"/>
      <c r="LNJ136" s="65"/>
      <c r="LNL136" s="65"/>
      <c r="LNN136" s="65"/>
      <c r="LNP136" s="65"/>
      <c r="LNR136" s="65"/>
      <c r="LNT136" s="65"/>
      <c r="LNV136" s="65"/>
      <c r="LNX136" s="65"/>
      <c r="LNZ136" s="65"/>
      <c r="LOB136" s="65"/>
      <c r="LOD136" s="65"/>
      <c r="LOF136" s="65"/>
      <c r="LOH136" s="65"/>
      <c r="LOJ136" s="65"/>
      <c r="LOL136" s="65"/>
      <c r="LON136" s="65"/>
      <c r="LOP136" s="65"/>
      <c r="LOR136" s="65"/>
      <c r="LOT136" s="65"/>
      <c r="LOV136" s="65"/>
      <c r="LOX136" s="65"/>
      <c r="LOZ136" s="65"/>
      <c r="LPB136" s="65"/>
      <c r="LPD136" s="65"/>
      <c r="LPF136" s="65"/>
      <c r="LPH136" s="65"/>
      <c r="LPJ136" s="65"/>
      <c r="LPL136" s="65"/>
      <c r="LPN136" s="65"/>
      <c r="LPP136" s="65"/>
      <c r="LPR136" s="65"/>
      <c r="LPT136" s="65"/>
      <c r="LPV136" s="65"/>
      <c r="LPX136" s="65"/>
      <c r="LPZ136" s="65"/>
      <c r="LQB136" s="65"/>
      <c r="LQD136" s="65"/>
      <c r="LQF136" s="65"/>
      <c r="LQH136" s="65"/>
      <c r="LQJ136" s="65"/>
      <c r="LQL136" s="65"/>
      <c r="LQN136" s="65"/>
      <c r="LQP136" s="65"/>
      <c r="LQR136" s="65"/>
      <c r="LQT136" s="65"/>
      <c r="LQV136" s="65"/>
      <c r="LQX136" s="65"/>
      <c r="LQZ136" s="65"/>
      <c r="LRB136" s="65"/>
      <c r="LRD136" s="65"/>
      <c r="LRF136" s="65"/>
      <c r="LRH136" s="65"/>
      <c r="LRJ136" s="65"/>
      <c r="LRL136" s="65"/>
      <c r="LRN136" s="65"/>
      <c r="LRP136" s="65"/>
      <c r="LRR136" s="65"/>
      <c r="LRT136" s="65"/>
      <c r="LRV136" s="65"/>
      <c r="LRX136" s="65"/>
      <c r="LRZ136" s="65"/>
      <c r="LSB136" s="65"/>
      <c r="LSD136" s="65"/>
      <c r="LSF136" s="65"/>
      <c r="LSH136" s="65"/>
      <c r="LSJ136" s="65"/>
      <c r="LSL136" s="65"/>
      <c r="LSN136" s="65"/>
      <c r="LSP136" s="65"/>
      <c r="LSR136" s="65"/>
      <c r="LST136" s="65"/>
      <c r="LSV136" s="65"/>
      <c r="LSX136" s="65"/>
      <c r="LSZ136" s="65"/>
      <c r="LTB136" s="65"/>
      <c r="LTD136" s="65"/>
      <c r="LTF136" s="65"/>
      <c r="LTH136" s="65"/>
      <c r="LTJ136" s="65"/>
      <c r="LTL136" s="65"/>
      <c r="LTN136" s="65"/>
      <c r="LTP136" s="65"/>
      <c r="LTR136" s="65"/>
      <c r="LTT136" s="65"/>
      <c r="LTV136" s="65"/>
      <c r="LTX136" s="65"/>
      <c r="LTZ136" s="65"/>
      <c r="LUB136" s="65"/>
      <c r="LUD136" s="65"/>
      <c r="LUF136" s="65"/>
      <c r="LUH136" s="65"/>
      <c r="LUJ136" s="65"/>
      <c r="LUL136" s="65"/>
      <c r="LUN136" s="65"/>
      <c r="LUP136" s="65"/>
      <c r="LUR136" s="65"/>
      <c r="LUT136" s="65"/>
      <c r="LUV136" s="65"/>
      <c r="LUX136" s="65"/>
      <c r="LUZ136" s="65"/>
      <c r="LVB136" s="65"/>
      <c r="LVD136" s="65"/>
      <c r="LVF136" s="65"/>
      <c r="LVH136" s="65"/>
      <c r="LVJ136" s="65"/>
      <c r="LVL136" s="65"/>
      <c r="LVN136" s="65"/>
      <c r="LVP136" s="65"/>
      <c r="LVR136" s="65"/>
      <c r="LVT136" s="65"/>
      <c r="LVV136" s="65"/>
      <c r="LVX136" s="65"/>
      <c r="LVZ136" s="65"/>
      <c r="LWB136" s="65"/>
      <c r="LWD136" s="65"/>
      <c r="LWF136" s="65"/>
      <c r="LWH136" s="65"/>
      <c r="LWJ136" s="65"/>
      <c r="LWL136" s="65"/>
      <c r="LWN136" s="65"/>
      <c r="LWP136" s="65"/>
      <c r="LWR136" s="65"/>
      <c r="LWT136" s="65"/>
      <c r="LWV136" s="65"/>
      <c r="LWX136" s="65"/>
      <c r="LWZ136" s="65"/>
      <c r="LXB136" s="65"/>
      <c r="LXD136" s="65"/>
      <c r="LXF136" s="65"/>
      <c r="LXH136" s="65"/>
      <c r="LXJ136" s="65"/>
      <c r="LXL136" s="65"/>
      <c r="LXN136" s="65"/>
      <c r="LXP136" s="65"/>
      <c r="LXR136" s="65"/>
      <c r="LXT136" s="65"/>
      <c r="LXV136" s="65"/>
      <c r="LXX136" s="65"/>
      <c r="LXZ136" s="65"/>
      <c r="LYB136" s="65"/>
      <c r="LYD136" s="65"/>
      <c r="LYF136" s="65"/>
      <c r="LYH136" s="65"/>
      <c r="LYJ136" s="65"/>
      <c r="LYL136" s="65"/>
      <c r="LYN136" s="65"/>
      <c r="LYP136" s="65"/>
      <c r="LYR136" s="65"/>
      <c r="LYT136" s="65"/>
      <c r="LYV136" s="65"/>
      <c r="LYX136" s="65"/>
      <c r="LYZ136" s="65"/>
      <c r="LZB136" s="65"/>
      <c r="LZD136" s="65"/>
      <c r="LZF136" s="65"/>
      <c r="LZH136" s="65"/>
      <c r="LZJ136" s="65"/>
      <c r="LZL136" s="65"/>
      <c r="LZN136" s="65"/>
      <c r="LZP136" s="65"/>
      <c r="LZR136" s="65"/>
      <c r="LZT136" s="65"/>
      <c r="LZV136" s="65"/>
      <c r="LZX136" s="65"/>
      <c r="LZZ136" s="65"/>
      <c r="MAB136" s="65"/>
      <c r="MAD136" s="65"/>
      <c r="MAF136" s="65"/>
      <c r="MAH136" s="65"/>
      <c r="MAJ136" s="65"/>
      <c r="MAL136" s="65"/>
      <c r="MAN136" s="65"/>
      <c r="MAP136" s="65"/>
      <c r="MAR136" s="65"/>
      <c r="MAT136" s="65"/>
      <c r="MAV136" s="65"/>
      <c r="MAX136" s="65"/>
      <c r="MAZ136" s="65"/>
      <c r="MBB136" s="65"/>
      <c r="MBD136" s="65"/>
      <c r="MBF136" s="65"/>
      <c r="MBH136" s="65"/>
      <c r="MBJ136" s="65"/>
      <c r="MBL136" s="65"/>
      <c r="MBN136" s="65"/>
      <c r="MBP136" s="65"/>
      <c r="MBR136" s="65"/>
      <c r="MBT136" s="65"/>
      <c r="MBV136" s="65"/>
      <c r="MBX136" s="65"/>
      <c r="MBZ136" s="65"/>
      <c r="MCB136" s="65"/>
      <c r="MCD136" s="65"/>
      <c r="MCF136" s="65"/>
      <c r="MCH136" s="65"/>
      <c r="MCJ136" s="65"/>
      <c r="MCL136" s="65"/>
      <c r="MCN136" s="65"/>
      <c r="MCP136" s="65"/>
      <c r="MCR136" s="65"/>
      <c r="MCT136" s="65"/>
      <c r="MCV136" s="65"/>
      <c r="MCX136" s="65"/>
      <c r="MCZ136" s="65"/>
      <c r="MDB136" s="65"/>
      <c r="MDD136" s="65"/>
      <c r="MDF136" s="65"/>
      <c r="MDH136" s="65"/>
      <c r="MDJ136" s="65"/>
      <c r="MDL136" s="65"/>
      <c r="MDN136" s="65"/>
      <c r="MDP136" s="65"/>
      <c r="MDR136" s="65"/>
      <c r="MDT136" s="65"/>
      <c r="MDV136" s="65"/>
      <c r="MDX136" s="65"/>
      <c r="MDZ136" s="65"/>
      <c r="MEB136" s="65"/>
      <c r="MED136" s="65"/>
      <c r="MEF136" s="65"/>
      <c r="MEH136" s="65"/>
      <c r="MEJ136" s="65"/>
      <c r="MEL136" s="65"/>
      <c r="MEN136" s="65"/>
      <c r="MEP136" s="65"/>
      <c r="MER136" s="65"/>
      <c r="MET136" s="65"/>
      <c r="MEV136" s="65"/>
      <c r="MEX136" s="65"/>
      <c r="MEZ136" s="65"/>
      <c r="MFB136" s="65"/>
      <c r="MFD136" s="65"/>
      <c r="MFF136" s="65"/>
      <c r="MFH136" s="65"/>
      <c r="MFJ136" s="65"/>
      <c r="MFL136" s="65"/>
      <c r="MFN136" s="65"/>
      <c r="MFP136" s="65"/>
      <c r="MFR136" s="65"/>
      <c r="MFT136" s="65"/>
      <c r="MFV136" s="65"/>
      <c r="MFX136" s="65"/>
      <c r="MFZ136" s="65"/>
      <c r="MGB136" s="65"/>
      <c r="MGD136" s="65"/>
      <c r="MGF136" s="65"/>
      <c r="MGH136" s="65"/>
      <c r="MGJ136" s="65"/>
      <c r="MGL136" s="65"/>
      <c r="MGN136" s="65"/>
      <c r="MGP136" s="65"/>
      <c r="MGR136" s="65"/>
      <c r="MGT136" s="65"/>
      <c r="MGV136" s="65"/>
      <c r="MGX136" s="65"/>
      <c r="MGZ136" s="65"/>
      <c r="MHB136" s="65"/>
      <c r="MHD136" s="65"/>
      <c r="MHF136" s="65"/>
      <c r="MHH136" s="65"/>
      <c r="MHJ136" s="65"/>
      <c r="MHL136" s="65"/>
      <c r="MHN136" s="65"/>
      <c r="MHP136" s="65"/>
      <c r="MHR136" s="65"/>
      <c r="MHT136" s="65"/>
      <c r="MHV136" s="65"/>
      <c r="MHX136" s="65"/>
      <c r="MHZ136" s="65"/>
      <c r="MIB136" s="65"/>
      <c r="MID136" s="65"/>
      <c r="MIF136" s="65"/>
      <c r="MIH136" s="65"/>
      <c r="MIJ136" s="65"/>
      <c r="MIL136" s="65"/>
      <c r="MIN136" s="65"/>
      <c r="MIP136" s="65"/>
      <c r="MIR136" s="65"/>
      <c r="MIT136" s="65"/>
      <c r="MIV136" s="65"/>
      <c r="MIX136" s="65"/>
      <c r="MIZ136" s="65"/>
      <c r="MJB136" s="65"/>
      <c r="MJD136" s="65"/>
      <c r="MJF136" s="65"/>
      <c r="MJH136" s="65"/>
      <c r="MJJ136" s="65"/>
      <c r="MJL136" s="65"/>
      <c r="MJN136" s="65"/>
      <c r="MJP136" s="65"/>
      <c r="MJR136" s="65"/>
      <c r="MJT136" s="65"/>
      <c r="MJV136" s="65"/>
      <c r="MJX136" s="65"/>
      <c r="MJZ136" s="65"/>
      <c r="MKB136" s="65"/>
      <c r="MKD136" s="65"/>
      <c r="MKF136" s="65"/>
      <c r="MKH136" s="65"/>
      <c r="MKJ136" s="65"/>
      <c r="MKL136" s="65"/>
      <c r="MKN136" s="65"/>
      <c r="MKP136" s="65"/>
      <c r="MKR136" s="65"/>
      <c r="MKT136" s="65"/>
      <c r="MKV136" s="65"/>
      <c r="MKX136" s="65"/>
      <c r="MKZ136" s="65"/>
      <c r="MLB136" s="65"/>
      <c r="MLD136" s="65"/>
      <c r="MLF136" s="65"/>
      <c r="MLH136" s="65"/>
      <c r="MLJ136" s="65"/>
      <c r="MLL136" s="65"/>
      <c r="MLN136" s="65"/>
      <c r="MLP136" s="65"/>
      <c r="MLR136" s="65"/>
      <c r="MLT136" s="65"/>
      <c r="MLV136" s="65"/>
      <c r="MLX136" s="65"/>
      <c r="MLZ136" s="65"/>
      <c r="MMB136" s="65"/>
      <c r="MMD136" s="65"/>
      <c r="MMF136" s="65"/>
      <c r="MMH136" s="65"/>
      <c r="MMJ136" s="65"/>
      <c r="MML136" s="65"/>
      <c r="MMN136" s="65"/>
      <c r="MMP136" s="65"/>
      <c r="MMR136" s="65"/>
      <c r="MMT136" s="65"/>
      <c r="MMV136" s="65"/>
      <c r="MMX136" s="65"/>
      <c r="MMZ136" s="65"/>
      <c r="MNB136" s="65"/>
      <c r="MND136" s="65"/>
      <c r="MNF136" s="65"/>
      <c r="MNH136" s="65"/>
      <c r="MNJ136" s="65"/>
      <c r="MNL136" s="65"/>
      <c r="MNN136" s="65"/>
      <c r="MNP136" s="65"/>
      <c r="MNR136" s="65"/>
      <c r="MNT136" s="65"/>
      <c r="MNV136" s="65"/>
      <c r="MNX136" s="65"/>
      <c r="MNZ136" s="65"/>
      <c r="MOB136" s="65"/>
      <c r="MOD136" s="65"/>
      <c r="MOF136" s="65"/>
      <c r="MOH136" s="65"/>
      <c r="MOJ136" s="65"/>
      <c r="MOL136" s="65"/>
      <c r="MON136" s="65"/>
      <c r="MOP136" s="65"/>
      <c r="MOR136" s="65"/>
      <c r="MOT136" s="65"/>
      <c r="MOV136" s="65"/>
      <c r="MOX136" s="65"/>
      <c r="MOZ136" s="65"/>
      <c r="MPB136" s="65"/>
      <c r="MPD136" s="65"/>
      <c r="MPF136" s="65"/>
      <c r="MPH136" s="65"/>
      <c r="MPJ136" s="65"/>
      <c r="MPL136" s="65"/>
      <c r="MPN136" s="65"/>
      <c r="MPP136" s="65"/>
      <c r="MPR136" s="65"/>
      <c r="MPT136" s="65"/>
      <c r="MPV136" s="65"/>
      <c r="MPX136" s="65"/>
      <c r="MPZ136" s="65"/>
      <c r="MQB136" s="65"/>
      <c r="MQD136" s="65"/>
      <c r="MQF136" s="65"/>
      <c r="MQH136" s="65"/>
      <c r="MQJ136" s="65"/>
      <c r="MQL136" s="65"/>
      <c r="MQN136" s="65"/>
      <c r="MQP136" s="65"/>
      <c r="MQR136" s="65"/>
      <c r="MQT136" s="65"/>
      <c r="MQV136" s="65"/>
      <c r="MQX136" s="65"/>
      <c r="MQZ136" s="65"/>
      <c r="MRB136" s="65"/>
      <c r="MRD136" s="65"/>
      <c r="MRF136" s="65"/>
      <c r="MRH136" s="65"/>
      <c r="MRJ136" s="65"/>
      <c r="MRL136" s="65"/>
      <c r="MRN136" s="65"/>
      <c r="MRP136" s="65"/>
      <c r="MRR136" s="65"/>
      <c r="MRT136" s="65"/>
      <c r="MRV136" s="65"/>
      <c r="MRX136" s="65"/>
      <c r="MRZ136" s="65"/>
      <c r="MSB136" s="65"/>
      <c r="MSD136" s="65"/>
      <c r="MSF136" s="65"/>
      <c r="MSH136" s="65"/>
      <c r="MSJ136" s="65"/>
      <c r="MSL136" s="65"/>
      <c r="MSN136" s="65"/>
      <c r="MSP136" s="65"/>
      <c r="MSR136" s="65"/>
      <c r="MST136" s="65"/>
      <c r="MSV136" s="65"/>
      <c r="MSX136" s="65"/>
      <c r="MSZ136" s="65"/>
      <c r="MTB136" s="65"/>
      <c r="MTD136" s="65"/>
      <c r="MTF136" s="65"/>
      <c r="MTH136" s="65"/>
      <c r="MTJ136" s="65"/>
      <c r="MTL136" s="65"/>
      <c r="MTN136" s="65"/>
      <c r="MTP136" s="65"/>
      <c r="MTR136" s="65"/>
      <c r="MTT136" s="65"/>
      <c r="MTV136" s="65"/>
      <c r="MTX136" s="65"/>
      <c r="MTZ136" s="65"/>
      <c r="MUB136" s="65"/>
      <c r="MUD136" s="65"/>
      <c r="MUF136" s="65"/>
      <c r="MUH136" s="65"/>
      <c r="MUJ136" s="65"/>
      <c r="MUL136" s="65"/>
      <c r="MUN136" s="65"/>
      <c r="MUP136" s="65"/>
      <c r="MUR136" s="65"/>
      <c r="MUT136" s="65"/>
      <c r="MUV136" s="65"/>
      <c r="MUX136" s="65"/>
      <c r="MUZ136" s="65"/>
      <c r="MVB136" s="65"/>
      <c r="MVD136" s="65"/>
      <c r="MVF136" s="65"/>
      <c r="MVH136" s="65"/>
      <c r="MVJ136" s="65"/>
      <c r="MVL136" s="65"/>
      <c r="MVN136" s="65"/>
      <c r="MVP136" s="65"/>
      <c r="MVR136" s="65"/>
      <c r="MVT136" s="65"/>
      <c r="MVV136" s="65"/>
      <c r="MVX136" s="65"/>
      <c r="MVZ136" s="65"/>
      <c r="MWB136" s="65"/>
      <c r="MWD136" s="65"/>
      <c r="MWF136" s="65"/>
      <c r="MWH136" s="65"/>
      <c r="MWJ136" s="65"/>
      <c r="MWL136" s="65"/>
      <c r="MWN136" s="65"/>
      <c r="MWP136" s="65"/>
      <c r="MWR136" s="65"/>
      <c r="MWT136" s="65"/>
      <c r="MWV136" s="65"/>
      <c r="MWX136" s="65"/>
      <c r="MWZ136" s="65"/>
      <c r="MXB136" s="65"/>
      <c r="MXD136" s="65"/>
      <c r="MXF136" s="65"/>
      <c r="MXH136" s="65"/>
      <c r="MXJ136" s="65"/>
      <c r="MXL136" s="65"/>
      <c r="MXN136" s="65"/>
      <c r="MXP136" s="65"/>
      <c r="MXR136" s="65"/>
      <c r="MXT136" s="65"/>
      <c r="MXV136" s="65"/>
      <c r="MXX136" s="65"/>
      <c r="MXZ136" s="65"/>
      <c r="MYB136" s="65"/>
      <c r="MYD136" s="65"/>
      <c r="MYF136" s="65"/>
      <c r="MYH136" s="65"/>
      <c r="MYJ136" s="65"/>
      <c r="MYL136" s="65"/>
      <c r="MYN136" s="65"/>
      <c r="MYP136" s="65"/>
      <c r="MYR136" s="65"/>
      <c r="MYT136" s="65"/>
      <c r="MYV136" s="65"/>
      <c r="MYX136" s="65"/>
      <c r="MYZ136" s="65"/>
      <c r="MZB136" s="65"/>
      <c r="MZD136" s="65"/>
      <c r="MZF136" s="65"/>
      <c r="MZH136" s="65"/>
      <c r="MZJ136" s="65"/>
      <c r="MZL136" s="65"/>
      <c r="MZN136" s="65"/>
      <c r="MZP136" s="65"/>
      <c r="MZR136" s="65"/>
      <c r="MZT136" s="65"/>
      <c r="MZV136" s="65"/>
      <c r="MZX136" s="65"/>
      <c r="MZZ136" s="65"/>
      <c r="NAB136" s="65"/>
      <c r="NAD136" s="65"/>
      <c r="NAF136" s="65"/>
      <c r="NAH136" s="65"/>
      <c r="NAJ136" s="65"/>
      <c r="NAL136" s="65"/>
      <c r="NAN136" s="65"/>
      <c r="NAP136" s="65"/>
      <c r="NAR136" s="65"/>
      <c r="NAT136" s="65"/>
      <c r="NAV136" s="65"/>
      <c r="NAX136" s="65"/>
      <c r="NAZ136" s="65"/>
      <c r="NBB136" s="65"/>
      <c r="NBD136" s="65"/>
      <c r="NBF136" s="65"/>
      <c r="NBH136" s="65"/>
      <c r="NBJ136" s="65"/>
      <c r="NBL136" s="65"/>
      <c r="NBN136" s="65"/>
      <c r="NBP136" s="65"/>
      <c r="NBR136" s="65"/>
      <c r="NBT136" s="65"/>
      <c r="NBV136" s="65"/>
      <c r="NBX136" s="65"/>
      <c r="NBZ136" s="65"/>
      <c r="NCB136" s="65"/>
      <c r="NCD136" s="65"/>
      <c r="NCF136" s="65"/>
      <c r="NCH136" s="65"/>
      <c r="NCJ136" s="65"/>
      <c r="NCL136" s="65"/>
      <c r="NCN136" s="65"/>
      <c r="NCP136" s="65"/>
      <c r="NCR136" s="65"/>
      <c r="NCT136" s="65"/>
      <c r="NCV136" s="65"/>
      <c r="NCX136" s="65"/>
      <c r="NCZ136" s="65"/>
      <c r="NDB136" s="65"/>
      <c r="NDD136" s="65"/>
      <c r="NDF136" s="65"/>
      <c r="NDH136" s="65"/>
      <c r="NDJ136" s="65"/>
      <c r="NDL136" s="65"/>
      <c r="NDN136" s="65"/>
      <c r="NDP136" s="65"/>
      <c r="NDR136" s="65"/>
      <c r="NDT136" s="65"/>
      <c r="NDV136" s="65"/>
      <c r="NDX136" s="65"/>
      <c r="NDZ136" s="65"/>
      <c r="NEB136" s="65"/>
      <c r="NED136" s="65"/>
      <c r="NEF136" s="65"/>
      <c r="NEH136" s="65"/>
      <c r="NEJ136" s="65"/>
      <c r="NEL136" s="65"/>
      <c r="NEN136" s="65"/>
      <c r="NEP136" s="65"/>
      <c r="NER136" s="65"/>
      <c r="NET136" s="65"/>
      <c r="NEV136" s="65"/>
      <c r="NEX136" s="65"/>
      <c r="NEZ136" s="65"/>
      <c r="NFB136" s="65"/>
      <c r="NFD136" s="65"/>
      <c r="NFF136" s="65"/>
      <c r="NFH136" s="65"/>
      <c r="NFJ136" s="65"/>
      <c r="NFL136" s="65"/>
      <c r="NFN136" s="65"/>
      <c r="NFP136" s="65"/>
      <c r="NFR136" s="65"/>
      <c r="NFT136" s="65"/>
      <c r="NFV136" s="65"/>
      <c r="NFX136" s="65"/>
      <c r="NFZ136" s="65"/>
      <c r="NGB136" s="65"/>
      <c r="NGD136" s="65"/>
      <c r="NGF136" s="65"/>
      <c r="NGH136" s="65"/>
      <c r="NGJ136" s="65"/>
      <c r="NGL136" s="65"/>
      <c r="NGN136" s="65"/>
      <c r="NGP136" s="65"/>
      <c r="NGR136" s="65"/>
      <c r="NGT136" s="65"/>
      <c r="NGV136" s="65"/>
      <c r="NGX136" s="65"/>
      <c r="NGZ136" s="65"/>
      <c r="NHB136" s="65"/>
      <c r="NHD136" s="65"/>
      <c r="NHF136" s="65"/>
      <c r="NHH136" s="65"/>
      <c r="NHJ136" s="65"/>
      <c r="NHL136" s="65"/>
      <c r="NHN136" s="65"/>
      <c r="NHP136" s="65"/>
      <c r="NHR136" s="65"/>
      <c r="NHT136" s="65"/>
      <c r="NHV136" s="65"/>
      <c r="NHX136" s="65"/>
      <c r="NHZ136" s="65"/>
      <c r="NIB136" s="65"/>
      <c r="NID136" s="65"/>
      <c r="NIF136" s="65"/>
      <c r="NIH136" s="65"/>
      <c r="NIJ136" s="65"/>
      <c r="NIL136" s="65"/>
      <c r="NIN136" s="65"/>
      <c r="NIP136" s="65"/>
      <c r="NIR136" s="65"/>
      <c r="NIT136" s="65"/>
      <c r="NIV136" s="65"/>
      <c r="NIX136" s="65"/>
      <c r="NIZ136" s="65"/>
      <c r="NJB136" s="65"/>
      <c r="NJD136" s="65"/>
      <c r="NJF136" s="65"/>
      <c r="NJH136" s="65"/>
      <c r="NJJ136" s="65"/>
      <c r="NJL136" s="65"/>
      <c r="NJN136" s="65"/>
      <c r="NJP136" s="65"/>
      <c r="NJR136" s="65"/>
      <c r="NJT136" s="65"/>
      <c r="NJV136" s="65"/>
      <c r="NJX136" s="65"/>
      <c r="NJZ136" s="65"/>
      <c r="NKB136" s="65"/>
      <c r="NKD136" s="65"/>
      <c r="NKF136" s="65"/>
      <c r="NKH136" s="65"/>
      <c r="NKJ136" s="65"/>
      <c r="NKL136" s="65"/>
      <c r="NKN136" s="65"/>
      <c r="NKP136" s="65"/>
      <c r="NKR136" s="65"/>
      <c r="NKT136" s="65"/>
      <c r="NKV136" s="65"/>
      <c r="NKX136" s="65"/>
      <c r="NKZ136" s="65"/>
      <c r="NLB136" s="65"/>
      <c r="NLD136" s="65"/>
      <c r="NLF136" s="65"/>
      <c r="NLH136" s="65"/>
      <c r="NLJ136" s="65"/>
      <c r="NLL136" s="65"/>
      <c r="NLN136" s="65"/>
      <c r="NLP136" s="65"/>
      <c r="NLR136" s="65"/>
      <c r="NLT136" s="65"/>
      <c r="NLV136" s="65"/>
      <c r="NLX136" s="65"/>
      <c r="NLZ136" s="65"/>
      <c r="NMB136" s="65"/>
      <c r="NMD136" s="65"/>
      <c r="NMF136" s="65"/>
      <c r="NMH136" s="65"/>
      <c r="NMJ136" s="65"/>
      <c r="NML136" s="65"/>
      <c r="NMN136" s="65"/>
      <c r="NMP136" s="65"/>
      <c r="NMR136" s="65"/>
      <c r="NMT136" s="65"/>
      <c r="NMV136" s="65"/>
      <c r="NMX136" s="65"/>
      <c r="NMZ136" s="65"/>
      <c r="NNB136" s="65"/>
      <c r="NND136" s="65"/>
      <c r="NNF136" s="65"/>
      <c r="NNH136" s="65"/>
      <c r="NNJ136" s="65"/>
      <c r="NNL136" s="65"/>
      <c r="NNN136" s="65"/>
      <c r="NNP136" s="65"/>
      <c r="NNR136" s="65"/>
      <c r="NNT136" s="65"/>
      <c r="NNV136" s="65"/>
      <c r="NNX136" s="65"/>
      <c r="NNZ136" s="65"/>
      <c r="NOB136" s="65"/>
      <c r="NOD136" s="65"/>
      <c r="NOF136" s="65"/>
      <c r="NOH136" s="65"/>
      <c r="NOJ136" s="65"/>
      <c r="NOL136" s="65"/>
      <c r="NON136" s="65"/>
      <c r="NOP136" s="65"/>
      <c r="NOR136" s="65"/>
      <c r="NOT136" s="65"/>
      <c r="NOV136" s="65"/>
      <c r="NOX136" s="65"/>
      <c r="NOZ136" s="65"/>
      <c r="NPB136" s="65"/>
      <c r="NPD136" s="65"/>
      <c r="NPF136" s="65"/>
      <c r="NPH136" s="65"/>
      <c r="NPJ136" s="65"/>
      <c r="NPL136" s="65"/>
      <c r="NPN136" s="65"/>
      <c r="NPP136" s="65"/>
      <c r="NPR136" s="65"/>
      <c r="NPT136" s="65"/>
      <c r="NPV136" s="65"/>
      <c r="NPX136" s="65"/>
      <c r="NPZ136" s="65"/>
      <c r="NQB136" s="65"/>
      <c r="NQD136" s="65"/>
      <c r="NQF136" s="65"/>
      <c r="NQH136" s="65"/>
      <c r="NQJ136" s="65"/>
      <c r="NQL136" s="65"/>
      <c r="NQN136" s="65"/>
      <c r="NQP136" s="65"/>
      <c r="NQR136" s="65"/>
      <c r="NQT136" s="65"/>
      <c r="NQV136" s="65"/>
      <c r="NQX136" s="65"/>
      <c r="NQZ136" s="65"/>
      <c r="NRB136" s="65"/>
      <c r="NRD136" s="65"/>
      <c r="NRF136" s="65"/>
      <c r="NRH136" s="65"/>
      <c r="NRJ136" s="65"/>
      <c r="NRL136" s="65"/>
      <c r="NRN136" s="65"/>
      <c r="NRP136" s="65"/>
      <c r="NRR136" s="65"/>
      <c r="NRT136" s="65"/>
      <c r="NRV136" s="65"/>
      <c r="NRX136" s="65"/>
      <c r="NRZ136" s="65"/>
      <c r="NSB136" s="65"/>
      <c r="NSD136" s="65"/>
      <c r="NSF136" s="65"/>
      <c r="NSH136" s="65"/>
      <c r="NSJ136" s="65"/>
      <c r="NSL136" s="65"/>
      <c r="NSN136" s="65"/>
      <c r="NSP136" s="65"/>
      <c r="NSR136" s="65"/>
      <c r="NST136" s="65"/>
      <c r="NSV136" s="65"/>
      <c r="NSX136" s="65"/>
      <c r="NSZ136" s="65"/>
      <c r="NTB136" s="65"/>
      <c r="NTD136" s="65"/>
      <c r="NTF136" s="65"/>
      <c r="NTH136" s="65"/>
      <c r="NTJ136" s="65"/>
      <c r="NTL136" s="65"/>
      <c r="NTN136" s="65"/>
      <c r="NTP136" s="65"/>
      <c r="NTR136" s="65"/>
      <c r="NTT136" s="65"/>
      <c r="NTV136" s="65"/>
      <c r="NTX136" s="65"/>
      <c r="NTZ136" s="65"/>
      <c r="NUB136" s="65"/>
      <c r="NUD136" s="65"/>
      <c r="NUF136" s="65"/>
      <c r="NUH136" s="65"/>
      <c r="NUJ136" s="65"/>
      <c r="NUL136" s="65"/>
      <c r="NUN136" s="65"/>
      <c r="NUP136" s="65"/>
      <c r="NUR136" s="65"/>
      <c r="NUT136" s="65"/>
      <c r="NUV136" s="65"/>
      <c r="NUX136" s="65"/>
      <c r="NUZ136" s="65"/>
      <c r="NVB136" s="65"/>
      <c r="NVD136" s="65"/>
      <c r="NVF136" s="65"/>
      <c r="NVH136" s="65"/>
      <c r="NVJ136" s="65"/>
      <c r="NVL136" s="65"/>
      <c r="NVN136" s="65"/>
      <c r="NVP136" s="65"/>
      <c r="NVR136" s="65"/>
      <c r="NVT136" s="65"/>
      <c r="NVV136" s="65"/>
      <c r="NVX136" s="65"/>
      <c r="NVZ136" s="65"/>
      <c r="NWB136" s="65"/>
      <c r="NWD136" s="65"/>
      <c r="NWF136" s="65"/>
      <c r="NWH136" s="65"/>
      <c r="NWJ136" s="65"/>
      <c r="NWL136" s="65"/>
      <c r="NWN136" s="65"/>
      <c r="NWP136" s="65"/>
      <c r="NWR136" s="65"/>
      <c r="NWT136" s="65"/>
      <c r="NWV136" s="65"/>
      <c r="NWX136" s="65"/>
      <c r="NWZ136" s="65"/>
      <c r="NXB136" s="65"/>
      <c r="NXD136" s="65"/>
      <c r="NXF136" s="65"/>
      <c r="NXH136" s="65"/>
      <c r="NXJ136" s="65"/>
      <c r="NXL136" s="65"/>
      <c r="NXN136" s="65"/>
      <c r="NXP136" s="65"/>
      <c r="NXR136" s="65"/>
      <c r="NXT136" s="65"/>
      <c r="NXV136" s="65"/>
      <c r="NXX136" s="65"/>
      <c r="NXZ136" s="65"/>
      <c r="NYB136" s="65"/>
      <c r="NYD136" s="65"/>
      <c r="NYF136" s="65"/>
      <c r="NYH136" s="65"/>
      <c r="NYJ136" s="65"/>
      <c r="NYL136" s="65"/>
      <c r="NYN136" s="65"/>
      <c r="NYP136" s="65"/>
      <c r="NYR136" s="65"/>
      <c r="NYT136" s="65"/>
      <c r="NYV136" s="65"/>
      <c r="NYX136" s="65"/>
      <c r="NYZ136" s="65"/>
      <c r="NZB136" s="65"/>
      <c r="NZD136" s="65"/>
      <c r="NZF136" s="65"/>
      <c r="NZH136" s="65"/>
      <c r="NZJ136" s="65"/>
      <c r="NZL136" s="65"/>
      <c r="NZN136" s="65"/>
      <c r="NZP136" s="65"/>
      <c r="NZR136" s="65"/>
      <c r="NZT136" s="65"/>
      <c r="NZV136" s="65"/>
      <c r="NZX136" s="65"/>
      <c r="NZZ136" s="65"/>
      <c r="OAB136" s="65"/>
      <c r="OAD136" s="65"/>
      <c r="OAF136" s="65"/>
      <c r="OAH136" s="65"/>
      <c r="OAJ136" s="65"/>
      <c r="OAL136" s="65"/>
      <c r="OAN136" s="65"/>
      <c r="OAP136" s="65"/>
      <c r="OAR136" s="65"/>
      <c r="OAT136" s="65"/>
      <c r="OAV136" s="65"/>
      <c r="OAX136" s="65"/>
      <c r="OAZ136" s="65"/>
      <c r="OBB136" s="65"/>
      <c r="OBD136" s="65"/>
      <c r="OBF136" s="65"/>
      <c r="OBH136" s="65"/>
      <c r="OBJ136" s="65"/>
      <c r="OBL136" s="65"/>
      <c r="OBN136" s="65"/>
      <c r="OBP136" s="65"/>
      <c r="OBR136" s="65"/>
      <c r="OBT136" s="65"/>
      <c r="OBV136" s="65"/>
      <c r="OBX136" s="65"/>
      <c r="OBZ136" s="65"/>
      <c r="OCB136" s="65"/>
      <c r="OCD136" s="65"/>
      <c r="OCF136" s="65"/>
      <c r="OCH136" s="65"/>
      <c r="OCJ136" s="65"/>
      <c r="OCL136" s="65"/>
      <c r="OCN136" s="65"/>
      <c r="OCP136" s="65"/>
      <c r="OCR136" s="65"/>
      <c r="OCT136" s="65"/>
      <c r="OCV136" s="65"/>
      <c r="OCX136" s="65"/>
      <c r="OCZ136" s="65"/>
      <c r="ODB136" s="65"/>
      <c r="ODD136" s="65"/>
      <c r="ODF136" s="65"/>
      <c r="ODH136" s="65"/>
      <c r="ODJ136" s="65"/>
      <c r="ODL136" s="65"/>
      <c r="ODN136" s="65"/>
      <c r="ODP136" s="65"/>
      <c r="ODR136" s="65"/>
      <c r="ODT136" s="65"/>
      <c r="ODV136" s="65"/>
      <c r="ODX136" s="65"/>
      <c r="ODZ136" s="65"/>
      <c r="OEB136" s="65"/>
      <c r="OED136" s="65"/>
      <c r="OEF136" s="65"/>
      <c r="OEH136" s="65"/>
      <c r="OEJ136" s="65"/>
      <c r="OEL136" s="65"/>
      <c r="OEN136" s="65"/>
      <c r="OEP136" s="65"/>
      <c r="OER136" s="65"/>
      <c r="OET136" s="65"/>
      <c r="OEV136" s="65"/>
      <c r="OEX136" s="65"/>
      <c r="OEZ136" s="65"/>
      <c r="OFB136" s="65"/>
      <c r="OFD136" s="65"/>
      <c r="OFF136" s="65"/>
      <c r="OFH136" s="65"/>
      <c r="OFJ136" s="65"/>
      <c r="OFL136" s="65"/>
      <c r="OFN136" s="65"/>
      <c r="OFP136" s="65"/>
      <c r="OFR136" s="65"/>
      <c r="OFT136" s="65"/>
      <c r="OFV136" s="65"/>
      <c r="OFX136" s="65"/>
      <c r="OFZ136" s="65"/>
      <c r="OGB136" s="65"/>
      <c r="OGD136" s="65"/>
      <c r="OGF136" s="65"/>
      <c r="OGH136" s="65"/>
      <c r="OGJ136" s="65"/>
      <c r="OGL136" s="65"/>
      <c r="OGN136" s="65"/>
      <c r="OGP136" s="65"/>
      <c r="OGR136" s="65"/>
      <c r="OGT136" s="65"/>
      <c r="OGV136" s="65"/>
      <c r="OGX136" s="65"/>
      <c r="OGZ136" s="65"/>
      <c r="OHB136" s="65"/>
      <c r="OHD136" s="65"/>
      <c r="OHF136" s="65"/>
      <c r="OHH136" s="65"/>
      <c r="OHJ136" s="65"/>
      <c r="OHL136" s="65"/>
      <c r="OHN136" s="65"/>
      <c r="OHP136" s="65"/>
      <c r="OHR136" s="65"/>
      <c r="OHT136" s="65"/>
      <c r="OHV136" s="65"/>
      <c r="OHX136" s="65"/>
      <c r="OHZ136" s="65"/>
      <c r="OIB136" s="65"/>
      <c r="OID136" s="65"/>
      <c r="OIF136" s="65"/>
      <c r="OIH136" s="65"/>
      <c r="OIJ136" s="65"/>
      <c r="OIL136" s="65"/>
      <c r="OIN136" s="65"/>
      <c r="OIP136" s="65"/>
      <c r="OIR136" s="65"/>
      <c r="OIT136" s="65"/>
      <c r="OIV136" s="65"/>
      <c r="OIX136" s="65"/>
      <c r="OIZ136" s="65"/>
      <c r="OJB136" s="65"/>
      <c r="OJD136" s="65"/>
      <c r="OJF136" s="65"/>
      <c r="OJH136" s="65"/>
      <c r="OJJ136" s="65"/>
      <c r="OJL136" s="65"/>
      <c r="OJN136" s="65"/>
      <c r="OJP136" s="65"/>
      <c r="OJR136" s="65"/>
      <c r="OJT136" s="65"/>
      <c r="OJV136" s="65"/>
      <c r="OJX136" s="65"/>
      <c r="OJZ136" s="65"/>
      <c r="OKB136" s="65"/>
      <c r="OKD136" s="65"/>
      <c r="OKF136" s="65"/>
      <c r="OKH136" s="65"/>
      <c r="OKJ136" s="65"/>
      <c r="OKL136" s="65"/>
      <c r="OKN136" s="65"/>
      <c r="OKP136" s="65"/>
      <c r="OKR136" s="65"/>
      <c r="OKT136" s="65"/>
      <c r="OKV136" s="65"/>
      <c r="OKX136" s="65"/>
      <c r="OKZ136" s="65"/>
      <c r="OLB136" s="65"/>
      <c r="OLD136" s="65"/>
      <c r="OLF136" s="65"/>
      <c r="OLH136" s="65"/>
      <c r="OLJ136" s="65"/>
      <c r="OLL136" s="65"/>
      <c r="OLN136" s="65"/>
      <c r="OLP136" s="65"/>
      <c r="OLR136" s="65"/>
      <c r="OLT136" s="65"/>
      <c r="OLV136" s="65"/>
      <c r="OLX136" s="65"/>
      <c r="OLZ136" s="65"/>
      <c r="OMB136" s="65"/>
      <c r="OMD136" s="65"/>
      <c r="OMF136" s="65"/>
      <c r="OMH136" s="65"/>
      <c r="OMJ136" s="65"/>
      <c r="OML136" s="65"/>
      <c r="OMN136" s="65"/>
      <c r="OMP136" s="65"/>
      <c r="OMR136" s="65"/>
      <c r="OMT136" s="65"/>
      <c r="OMV136" s="65"/>
      <c r="OMX136" s="65"/>
      <c r="OMZ136" s="65"/>
      <c r="ONB136" s="65"/>
      <c r="OND136" s="65"/>
      <c r="ONF136" s="65"/>
      <c r="ONH136" s="65"/>
      <c r="ONJ136" s="65"/>
      <c r="ONL136" s="65"/>
      <c r="ONN136" s="65"/>
      <c r="ONP136" s="65"/>
      <c r="ONR136" s="65"/>
      <c r="ONT136" s="65"/>
      <c r="ONV136" s="65"/>
      <c r="ONX136" s="65"/>
      <c r="ONZ136" s="65"/>
      <c r="OOB136" s="65"/>
      <c r="OOD136" s="65"/>
      <c r="OOF136" s="65"/>
      <c r="OOH136" s="65"/>
      <c r="OOJ136" s="65"/>
      <c r="OOL136" s="65"/>
      <c r="OON136" s="65"/>
      <c r="OOP136" s="65"/>
      <c r="OOR136" s="65"/>
      <c r="OOT136" s="65"/>
      <c r="OOV136" s="65"/>
      <c r="OOX136" s="65"/>
      <c r="OOZ136" s="65"/>
      <c r="OPB136" s="65"/>
      <c r="OPD136" s="65"/>
      <c r="OPF136" s="65"/>
      <c r="OPH136" s="65"/>
      <c r="OPJ136" s="65"/>
      <c r="OPL136" s="65"/>
      <c r="OPN136" s="65"/>
      <c r="OPP136" s="65"/>
      <c r="OPR136" s="65"/>
      <c r="OPT136" s="65"/>
      <c r="OPV136" s="65"/>
      <c r="OPX136" s="65"/>
      <c r="OPZ136" s="65"/>
      <c r="OQB136" s="65"/>
      <c r="OQD136" s="65"/>
      <c r="OQF136" s="65"/>
      <c r="OQH136" s="65"/>
      <c r="OQJ136" s="65"/>
      <c r="OQL136" s="65"/>
      <c r="OQN136" s="65"/>
      <c r="OQP136" s="65"/>
      <c r="OQR136" s="65"/>
      <c r="OQT136" s="65"/>
      <c r="OQV136" s="65"/>
      <c r="OQX136" s="65"/>
      <c r="OQZ136" s="65"/>
      <c r="ORB136" s="65"/>
      <c r="ORD136" s="65"/>
      <c r="ORF136" s="65"/>
      <c r="ORH136" s="65"/>
      <c r="ORJ136" s="65"/>
      <c r="ORL136" s="65"/>
      <c r="ORN136" s="65"/>
      <c r="ORP136" s="65"/>
      <c r="ORR136" s="65"/>
      <c r="ORT136" s="65"/>
      <c r="ORV136" s="65"/>
      <c r="ORX136" s="65"/>
      <c r="ORZ136" s="65"/>
      <c r="OSB136" s="65"/>
      <c r="OSD136" s="65"/>
      <c r="OSF136" s="65"/>
      <c r="OSH136" s="65"/>
      <c r="OSJ136" s="65"/>
      <c r="OSL136" s="65"/>
      <c r="OSN136" s="65"/>
      <c r="OSP136" s="65"/>
      <c r="OSR136" s="65"/>
      <c r="OST136" s="65"/>
      <c r="OSV136" s="65"/>
      <c r="OSX136" s="65"/>
      <c r="OSZ136" s="65"/>
      <c r="OTB136" s="65"/>
      <c r="OTD136" s="65"/>
      <c r="OTF136" s="65"/>
      <c r="OTH136" s="65"/>
      <c r="OTJ136" s="65"/>
      <c r="OTL136" s="65"/>
      <c r="OTN136" s="65"/>
      <c r="OTP136" s="65"/>
      <c r="OTR136" s="65"/>
      <c r="OTT136" s="65"/>
      <c r="OTV136" s="65"/>
      <c r="OTX136" s="65"/>
      <c r="OTZ136" s="65"/>
      <c r="OUB136" s="65"/>
      <c r="OUD136" s="65"/>
      <c r="OUF136" s="65"/>
      <c r="OUH136" s="65"/>
      <c r="OUJ136" s="65"/>
      <c r="OUL136" s="65"/>
      <c r="OUN136" s="65"/>
      <c r="OUP136" s="65"/>
      <c r="OUR136" s="65"/>
      <c r="OUT136" s="65"/>
      <c r="OUV136" s="65"/>
      <c r="OUX136" s="65"/>
      <c r="OUZ136" s="65"/>
      <c r="OVB136" s="65"/>
      <c r="OVD136" s="65"/>
      <c r="OVF136" s="65"/>
      <c r="OVH136" s="65"/>
      <c r="OVJ136" s="65"/>
      <c r="OVL136" s="65"/>
      <c r="OVN136" s="65"/>
      <c r="OVP136" s="65"/>
      <c r="OVR136" s="65"/>
      <c r="OVT136" s="65"/>
      <c r="OVV136" s="65"/>
      <c r="OVX136" s="65"/>
      <c r="OVZ136" s="65"/>
      <c r="OWB136" s="65"/>
      <c r="OWD136" s="65"/>
      <c r="OWF136" s="65"/>
      <c r="OWH136" s="65"/>
      <c r="OWJ136" s="65"/>
      <c r="OWL136" s="65"/>
      <c r="OWN136" s="65"/>
      <c r="OWP136" s="65"/>
      <c r="OWR136" s="65"/>
      <c r="OWT136" s="65"/>
      <c r="OWV136" s="65"/>
      <c r="OWX136" s="65"/>
      <c r="OWZ136" s="65"/>
      <c r="OXB136" s="65"/>
      <c r="OXD136" s="65"/>
      <c r="OXF136" s="65"/>
      <c r="OXH136" s="65"/>
      <c r="OXJ136" s="65"/>
      <c r="OXL136" s="65"/>
      <c r="OXN136" s="65"/>
      <c r="OXP136" s="65"/>
      <c r="OXR136" s="65"/>
      <c r="OXT136" s="65"/>
      <c r="OXV136" s="65"/>
      <c r="OXX136" s="65"/>
      <c r="OXZ136" s="65"/>
      <c r="OYB136" s="65"/>
      <c r="OYD136" s="65"/>
      <c r="OYF136" s="65"/>
      <c r="OYH136" s="65"/>
      <c r="OYJ136" s="65"/>
      <c r="OYL136" s="65"/>
      <c r="OYN136" s="65"/>
      <c r="OYP136" s="65"/>
      <c r="OYR136" s="65"/>
      <c r="OYT136" s="65"/>
      <c r="OYV136" s="65"/>
      <c r="OYX136" s="65"/>
      <c r="OYZ136" s="65"/>
      <c r="OZB136" s="65"/>
      <c r="OZD136" s="65"/>
      <c r="OZF136" s="65"/>
      <c r="OZH136" s="65"/>
      <c r="OZJ136" s="65"/>
      <c r="OZL136" s="65"/>
      <c r="OZN136" s="65"/>
      <c r="OZP136" s="65"/>
      <c r="OZR136" s="65"/>
      <c r="OZT136" s="65"/>
      <c r="OZV136" s="65"/>
      <c r="OZX136" s="65"/>
      <c r="OZZ136" s="65"/>
      <c r="PAB136" s="65"/>
      <c r="PAD136" s="65"/>
      <c r="PAF136" s="65"/>
      <c r="PAH136" s="65"/>
      <c r="PAJ136" s="65"/>
      <c r="PAL136" s="65"/>
      <c r="PAN136" s="65"/>
      <c r="PAP136" s="65"/>
      <c r="PAR136" s="65"/>
      <c r="PAT136" s="65"/>
      <c r="PAV136" s="65"/>
      <c r="PAX136" s="65"/>
      <c r="PAZ136" s="65"/>
      <c r="PBB136" s="65"/>
      <c r="PBD136" s="65"/>
      <c r="PBF136" s="65"/>
      <c r="PBH136" s="65"/>
      <c r="PBJ136" s="65"/>
      <c r="PBL136" s="65"/>
      <c r="PBN136" s="65"/>
      <c r="PBP136" s="65"/>
      <c r="PBR136" s="65"/>
      <c r="PBT136" s="65"/>
      <c r="PBV136" s="65"/>
      <c r="PBX136" s="65"/>
      <c r="PBZ136" s="65"/>
      <c r="PCB136" s="65"/>
      <c r="PCD136" s="65"/>
      <c r="PCF136" s="65"/>
      <c r="PCH136" s="65"/>
      <c r="PCJ136" s="65"/>
      <c r="PCL136" s="65"/>
      <c r="PCN136" s="65"/>
      <c r="PCP136" s="65"/>
      <c r="PCR136" s="65"/>
      <c r="PCT136" s="65"/>
      <c r="PCV136" s="65"/>
      <c r="PCX136" s="65"/>
      <c r="PCZ136" s="65"/>
      <c r="PDB136" s="65"/>
      <c r="PDD136" s="65"/>
      <c r="PDF136" s="65"/>
      <c r="PDH136" s="65"/>
      <c r="PDJ136" s="65"/>
      <c r="PDL136" s="65"/>
      <c r="PDN136" s="65"/>
      <c r="PDP136" s="65"/>
      <c r="PDR136" s="65"/>
      <c r="PDT136" s="65"/>
      <c r="PDV136" s="65"/>
      <c r="PDX136" s="65"/>
      <c r="PDZ136" s="65"/>
      <c r="PEB136" s="65"/>
      <c r="PED136" s="65"/>
      <c r="PEF136" s="65"/>
      <c r="PEH136" s="65"/>
      <c r="PEJ136" s="65"/>
      <c r="PEL136" s="65"/>
      <c r="PEN136" s="65"/>
      <c r="PEP136" s="65"/>
      <c r="PER136" s="65"/>
      <c r="PET136" s="65"/>
      <c r="PEV136" s="65"/>
      <c r="PEX136" s="65"/>
      <c r="PEZ136" s="65"/>
      <c r="PFB136" s="65"/>
      <c r="PFD136" s="65"/>
      <c r="PFF136" s="65"/>
      <c r="PFH136" s="65"/>
      <c r="PFJ136" s="65"/>
      <c r="PFL136" s="65"/>
      <c r="PFN136" s="65"/>
      <c r="PFP136" s="65"/>
      <c r="PFR136" s="65"/>
      <c r="PFT136" s="65"/>
      <c r="PFV136" s="65"/>
      <c r="PFX136" s="65"/>
      <c r="PFZ136" s="65"/>
      <c r="PGB136" s="65"/>
      <c r="PGD136" s="65"/>
      <c r="PGF136" s="65"/>
      <c r="PGH136" s="65"/>
      <c r="PGJ136" s="65"/>
      <c r="PGL136" s="65"/>
      <c r="PGN136" s="65"/>
      <c r="PGP136" s="65"/>
      <c r="PGR136" s="65"/>
      <c r="PGT136" s="65"/>
      <c r="PGV136" s="65"/>
      <c r="PGX136" s="65"/>
      <c r="PGZ136" s="65"/>
      <c r="PHB136" s="65"/>
      <c r="PHD136" s="65"/>
      <c r="PHF136" s="65"/>
      <c r="PHH136" s="65"/>
      <c r="PHJ136" s="65"/>
      <c r="PHL136" s="65"/>
      <c r="PHN136" s="65"/>
      <c r="PHP136" s="65"/>
      <c r="PHR136" s="65"/>
      <c r="PHT136" s="65"/>
      <c r="PHV136" s="65"/>
      <c r="PHX136" s="65"/>
      <c r="PHZ136" s="65"/>
      <c r="PIB136" s="65"/>
      <c r="PID136" s="65"/>
      <c r="PIF136" s="65"/>
      <c r="PIH136" s="65"/>
      <c r="PIJ136" s="65"/>
      <c r="PIL136" s="65"/>
      <c r="PIN136" s="65"/>
      <c r="PIP136" s="65"/>
      <c r="PIR136" s="65"/>
      <c r="PIT136" s="65"/>
      <c r="PIV136" s="65"/>
      <c r="PIX136" s="65"/>
      <c r="PIZ136" s="65"/>
      <c r="PJB136" s="65"/>
      <c r="PJD136" s="65"/>
      <c r="PJF136" s="65"/>
      <c r="PJH136" s="65"/>
      <c r="PJJ136" s="65"/>
      <c r="PJL136" s="65"/>
      <c r="PJN136" s="65"/>
      <c r="PJP136" s="65"/>
      <c r="PJR136" s="65"/>
      <c r="PJT136" s="65"/>
      <c r="PJV136" s="65"/>
      <c r="PJX136" s="65"/>
      <c r="PJZ136" s="65"/>
      <c r="PKB136" s="65"/>
      <c r="PKD136" s="65"/>
      <c r="PKF136" s="65"/>
      <c r="PKH136" s="65"/>
      <c r="PKJ136" s="65"/>
      <c r="PKL136" s="65"/>
      <c r="PKN136" s="65"/>
      <c r="PKP136" s="65"/>
      <c r="PKR136" s="65"/>
      <c r="PKT136" s="65"/>
      <c r="PKV136" s="65"/>
      <c r="PKX136" s="65"/>
      <c r="PKZ136" s="65"/>
      <c r="PLB136" s="65"/>
      <c r="PLD136" s="65"/>
      <c r="PLF136" s="65"/>
      <c r="PLH136" s="65"/>
      <c r="PLJ136" s="65"/>
      <c r="PLL136" s="65"/>
      <c r="PLN136" s="65"/>
      <c r="PLP136" s="65"/>
      <c r="PLR136" s="65"/>
      <c r="PLT136" s="65"/>
      <c r="PLV136" s="65"/>
      <c r="PLX136" s="65"/>
      <c r="PLZ136" s="65"/>
      <c r="PMB136" s="65"/>
      <c r="PMD136" s="65"/>
      <c r="PMF136" s="65"/>
      <c r="PMH136" s="65"/>
      <c r="PMJ136" s="65"/>
      <c r="PML136" s="65"/>
      <c r="PMN136" s="65"/>
      <c r="PMP136" s="65"/>
      <c r="PMR136" s="65"/>
      <c r="PMT136" s="65"/>
      <c r="PMV136" s="65"/>
      <c r="PMX136" s="65"/>
      <c r="PMZ136" s="65"/>
      <c r="PNB136" s="65"/>
      <c r="PND136" s="65"/>
      <c r="PNF136" s="65"/>
      <c r="PNH136" s="65"/>
      <c r="PNJ136" s="65"/>
      <c r="PNL136" s="65"/>
      <c r="PNN136" s="65"/>
      <c r="PNP136" s="65"/>
      <c r="PNR136" s="65"/>
      <c r="PNT136" s="65"/>
      <c r="PNV136" s="65"/>
      <c r="PNX136" s="65"/>
      <c r="PNZ136" s="65"/>
      <c r="POB136" s="65"/>
      <c r="POD136" s="65"/>
      <c r="POF136" s="65"/>
      <c r="POH136" s="65"/>
      <c r="POJ136" s="65"/>
      <c r="POL136" s="65"/>
      <c r="PON136" s="65"/>
      <c r="POP136" s="65"/>
      <c r="POR136" s="65"/>
      <c r="POT136" s="65"/>
      <c r="POV136" s="65"/>
      <c r="POX136" s="65"/>
      <c r="POZ136" s="65"/>
      <c r="PPB136" s="65"/>
      <c r="PPD136" s="65"/>
      <c r="PPF136" s="65"/>
      <c r="PPH136" s="65"/>
      <c r="PPJ136" s="65"/>
      <c r="PPL136" s="65"/>
      <c r="PPN136" s="65"/>
      <c r="PPP136" s="65"/>
      <c r="PPR136" s="65"/>
      <c r="PPT136" s="65"/>
      <c r="PPV136" s="65"/>
      <c r="PPX136" s="65"/>
      <c r="PPZ136" s="65"/>
      <c r="PQB136" s="65"/>
      <c r="PQD136" s="65"/>
      <c r="PQF136" s="65"/>
      <c r="PQH136" s="65"/>
      <c r="PQJ136" s="65"/>
      <c r="PQL136" s="65"/>
      <c r="PQN136" s="65"/>
      <c r="PQP136" s="65"/>
      <c r="PQR136" s="65"/>
      <c r="PQT136" s="65"/>
      <c r="PQV136" s="65"/>
      <c r="PQX136" s="65"/>
      <c r="PQZ136" s="65"/>
      <c r="PRB136" s="65"/>
      <c r="PRD136" s="65"/>
      <c r="PRF136" s="65"/>
      <c r="PRH136" s="65"/>
      <c r="PRJ136" s="65"/>
      <c r="PRL136" s="65"/>
      <c r="PRN136" s="65"/>
      <c r="PRP136" s="65"/>
      <c r="PRR136" s="65"/>
      <c r="PRT136" s="65"/>
      <c r="PRV136" s="65"/>
      <c r="PRX136" s="65"/>
      <c r="PRZ136" s="65"/>
      <c r="PSB136" s="65"/>
      <c r="PSD136" s="65"/>
      <c r="PSF136" s="65"/>
      <c r="PSH136" s="65"/>
      <c r="PSJ136" s="65"/>
      <c r="PSL136" s="65"/>
      <c r="PSN136" s="65"/>
      <c r="PSP136" s="65"/>
      <c r="PSR136" s="65"/>
      <c r="PST136" s="65"/>
      <c r="PSV136" s="65"/>
      <c r="PSX136" s="65"/>
      <c r="PSZ136" s="65"/>
      <c r="PTB136" s="65"/>
      <c r="PTD136" s="65"/>
      <c r="PTF136" s="65"/>
      <c r="PTH136" s="65"/>
      <c r="PTJ136" s="65"/>
      <c r="PTL136" s="65"/>
      <c r="PTN136" s="65"/>
      <c r="PTP136" s="65"/>
      <c r="PTR136" s="65"/>
      <c r="PTT136" s="65"/>
      <c r="PTV136" s="65"/>
      <c r="PTX136" s="65"/>
      <c r="PTZ136" s="65"/>
      <c r="PUB136" s="65"/>
      <c r="PUD136" s="65"/>
      <c r="PUF136" s="65"/>
      <c r="PUH136" s="65"/>
      <c r="PUJ136" s="65"/>
      <c r="PUL136" s="65"/>
      <c r="PUN136" s="65"/>
      <c r="PUP136" s="65"/>
      <c r="PUR136" s="65"/>
      <c r="PUT136" s="65"/>
      <c r="PUV136" s="65"/>
      <c r="PUX136" s="65"/>
      <c r="PUZ136" s="65"/>
      <c r="PVB136" s="65"/>
      <c r="PVD136" s="65"/>
      <c r="PVF136" s="65"/>
      <c r="PVH136" s="65"/>
      <c r="PVJ136" s="65"/>
      <c r="PVL136" s="65"/>
      <c r="PVN136" s="65"/>
      <c r="PVP136" s="65"/>
      <c r="PVR136" s="65"/>
      <c r="PVT136" s="65"/>
      <c r="PVV136" s="65"/>
      <c r="PVX136" s="65"/>
      <c r="PVZ136" s="65"/>
      <c r="PWB136" s="65"/>
      <c r="PWD136" s="65"/>
      <c r="PWF136" s="65"/>
      <c r="PWH136" s="65"/>
      <c r="PWJ136" s="65"/>
      <c r="PWL136" s="65"/>
      <c r="PWN136" s="65"/>
      <c r="PWP136" s="65"/>
      <c r="PWR136" s="65"/>
      <c r="PWT136" s="65"/>
      <c r="PWV136" s="65"/>
      <c r="PWX136" s="65"/>
      <c r="PWZ136" s="65"/>
      <c r="PXB136" s="65"/>
      <c r="PXD136" s="65"/>
      <c r="PXF136" s="65"/>
      <c r="PXH136" s="65"/>
      <c r="PXJ136" s="65"/>
      <c r="PXL136" s="65"/>
      <c r="PXN136" s="65"/>
      <c r="PXP136" s="65"/>
      <c r="PXR136" s="65"/>
      <c r="PXT136" s="65"/>
      <c r="PXV136" s="65"/>
      <c r="PXX136" s="65"/>
      <c r="PXZ136" s="65"/>
      <c r="PYB136" s="65"/>
      <c r="PYD136" s="65"/>
      <c r="PYF136" s="65"/>
      <c r="PYH136" s="65"/>
      <c r="PYJ136" s="65"/>
      <c r="PYL136" s="65"/>
      <c r="PYN136" s="65"/>
      <c r="PYP136" s="65"/>
      <c r="PYR136" s="65"/>
      <c r="PYT136" s="65"/>
      <c r="PYV136" s="65"/>
      <c r="PYX136" s="65"/>
      <c r="PYZ136" s="65"/>
      <c r="PZB136" s="65"/>
      <c r="PZD136" s="65"/>
      <c r="PZF136" s="65"/>
      <c r="PZH136" s="65"/>
      <c r="PZJ136" s="65"/>
      <c r="PZL136" s="65"/>
      <c r="PZN136" s="65"/>
      <c r="PZP136" s="65"/>
      <c r="PZR136" s="65"/>
      <c r="PZT136" s="65"/>
      <c r="PZV136" s="65"/>
      <c r="PZX136" s="65"/>
      <c r="PZZ136" s="65"/>
      <c r="QAB136" s="65"/>
      <c r="QAD136" s="65"/>
      <c r="QAF136" s="65"/>
      <c r="QAH136" s="65"/>
      <c r="QAJ136" s="65"/>
      <c r="QAL136" s="65"/>
      <c r="QAN136" s="65"/>
      <c r="QAP136" s="65"/>
      <c r="QAR136" s="65"/>
      <c r="QAT136" s="65"/>
      <c r="QAV136" s="65"/>
      <c r="QAX136" s="65"/>
      <c r="QAZ136" s="65"/>
      <c r="QBB136" s="65"/>
      <c r="QBD136" s="65"/>
      <c r="QBF136" s="65"/>
      <c r="QBH136" s="65"/>
      <c r="QBJ136" s="65"/>
      <c r="QBL136" s="65"/>
      <c r="QBN136" s="65"/>
      <c r="QBP136" s="65"/>
      <c r="QBR136" s="65"/>
      <c r="QBT136" s="65"/>
      <c r="QBV136" s="65"/>
      <c r="QBX136" s="65"/>
      <c r="QBZ136" s="65"/>
      <c r="QCB136" s="65"/>
      <c r="QCD136" s="65"/>
      <c r="QCF136" s="65"/>
      <c r="QCH136" s="65"/>
      <c r="QCJ136" s="65"/>
      <c r="QCL136" s="65"/>
      <c r="QCN136" s="65"/>
      <c r="QCP136" s="65"/>
      <c r="QCR136" s="65"/>
      <c r="QCT136" s="65"/>
      <c r="QCV136" s="65"/>
      <c r="QCX136" s="65"/>
      <c r="QCZ136" s="65"/>
      <c r="QDB136" s="65"/>
      <c r="QDD136" s="65"/>
      <c r="QDF136" s="65"/>
      <c r="QDH136" s="65"/>
      <c r="QDJ136" s="65"/>
      <c r="QDL136" s="65"/>
      <c r="QDN136" s="65"/>
      <c r="QDP136" s="65"/>
      <c r="QDR136" s="65"/>
      <c r="QDT136" s="65"/>
      <c r="QDV136" s="65"/>
      <c r="QDX136" s="65"/>
      <c r="QDZ136" s="65"/>
      <c r="QEB136" s="65"/>
      <c r="QED136" s="65"/>
      <c r="QEF136" s="65"/>
      <c r="QEH136" s="65"/>
      <c r="QEJ136" s="65"/>
      <c r="QEL136" s="65"/>
      <c r="QEN136" s="65"/>
      <c r="QEP136" s="65"/>
      <c r="QER136" s="65"/>
      <c r="QET136" s="65"/>
      <c r="QEV136" s="65"/>
      <c r="QEX136" s="65"/>
      <c r="QEZ136" s="65"/>
      <c r="QFB136" s="65"/>
      <c r="QFD136" s="65"/>
      <c r="QFF136" s="65"/>
      <c r="QFH136" s="65"/>
      <c r="QFJ136" s="65"/>
      <c r="QFL136" s="65"/>
      <c r="QFN136" s="65"/>
      <c r="QFP136" s="65"/>
      <c r="QFR136" s="65"/>
      <c r="QFT136" s="65"/>
      <c r="QFV136" s="65"/>
      <c r="QFX136" s="65"/>
      <c r="QFZ136" s="65"/>
      <c r="QGB136" s="65"/>
      <c r="QGD136" s="65"/>
      <c r="QGF136" s="65"/>
      <c r="QGH136" s="65"/>
      <c r="QGJ136" s="65"/>
      <c r="QGL136" s="65"/>
      <c r="QGN136" s="65"/>
      <c r="QGP136" s="65"/>
      <c r="QGR136" s="65"/>
      <c r="QGT136" s="65"/>
      <c r="QGV136" s="65"/>
      <c r="QGX136" s="65"/>
      <c r="QGZ136" s="65"/>
      <c r="QHB136" s="65"/>
      <c r="QHD136" s="65"/>
      <c r="QHF136" s="65"/>
      <c r="QHH136" s="65"/>
      <c r="QHJ136" s="65"/>
      <c r="QHL136" s="65"/>
      <c r="QHN136" s="65"/>
      <c r="QHP136" s="65"/>
      <c r="QHR136" s="65"/>
      <c r="QHT136" s="65"/>
      <c r="QHV136" s="65"/>
      <c r="QHX136" s="65"/>
      <c r="QHZ136" s="65"/>
      <c r="QIB136" s="65"/>
      <c r="QID136" s="65"/>
      <c r="QIF136" s="65"/>
      <c r="QIH136" s="65"/>
      <c r="QIJ136" s="65"/>
      <c r="QIL136" s="65"/>
      <c r="QIN136" s="65"/>
      <c r="QIP136" s="65"/>
      <c r="QIR136" s="65"/>
      <c r="QIT136" s="65"/>
      <c r="QIV136" s="65"/>
      <c r="QIX136" s="65"/>
      <c r="QIZ136" s="65"/>
      <c r="QJB136" s="65"/>
      <c r="QJD136" s="65"/>
      <c r="QJF136" s="65"/>
      <c r="QJH136" s="65"/>
      <c r="QJJ136" s="65"/>
      <c r="QJL136" s="65"/>
      <c r="QJN136" s="65"/>
      <c r="QJP136" s="65"/>
      <c r="QJR136" s="65"/>
      <c r="QJT136" s="65"/>
      <c r="QJV136" s="65"/>
      <c r="QJX136" s="65"/>
      <c r="QJZ136" s="65"/>
      <c r="QKB136" s="65"/>
      <c r="QKD136" s="65"/>
      <c r="QKF136" s="65"/>
      <c r="QKH136" s="65"/>
      <c r="QKJ136" s="65"/>
      <c r="QKL136" s="65"/>
      <c r="QKN136" s="65"/>
      <c r="QKP136" s="65"/>
      <c r="QKR136" s="65"/>
      <c r="QKT136" s="65"/>
      <c r="QKV136" s="65"/>
      <c r="QKX136" s="65"/>
      <c r="QKZ136" s="65"/>
      <c r="QLB136" s="65"/>
      <c r="QLD136" s="65"/>
      <c r="QLF136" s="65"/>
      <c r="QLH136" s="65"/>
      <c r="QLJ136" s="65"/>
      <c r="QLL136" s="65"/>
      <c r="QLN136" s="65"/>
      <c r="QLP136" s="65"/>
      <c r="QLR136" s="65"/>
      <c r="QLT136" s="65"/>
      <c r="QLV136" s="65"/>
      <c r="QLX136" s="65"/>
      <c r="QLZ136" s="65"/>
      <c r="QMB136" s="65"/>
      <c r="QMD136" s="65"/>
      <c r="QMF136" s="65"/>
      <c r="QMH136" s="65"/>
      <c r="QMJ136" s="65"/>
      <c r="QML136" s="65"/>
      <c r="QMN136" s="65"/>
      <c r="QMP136" s="65"/>
      <c r="QMR136" s="65"/>
      <c r="QMT136" s="65"/>
      <c r="QMV136" s="65"/>
      <c r="QMX136" s="65"/>
      <c r="QMZ136" s="65"/>
      <c r="QNB136" s="65"/>
      <c r="QND136" s="65"/>
      <c r="QNF136" s="65"/>
      <c r="QNH136" s="65"/>
      <c r="QNJ136" s="65"/>
      <c r="QNL136" s="65"/>
      <c r="QNN136" s="65"/>
      <c r="QNP136" s="65"/>
      <c r="QNR136" s="65"/>
      <c r="QNT136" s="65"/>
      <c r="QNV136" s="65"/>
      <c r="QNX136" s="65"/>
      <c r="QNZ136" s="65"/>
      <c r="QOB136" s="65"/>
      <c r="QOD136" s="65"/>
      <c r="QOF136" s="65"/>
      <c r="QOH136" s="65"/>
      <c r="QOJ136" s="65"/>
      <c r="QOL136" s="65"/>
      <c r="QON136" s="65"/>
      <c r="QOP136" s="65"/>
      <c r="QOR136" s="65"/>
      <c r="QOT136" s="65"/>
      <c r="QOV136" s="65"/>
      <c r="QOX136" s="65"/>
      <c r="QOZ136" s="65"/>
      <c r="QPB136" s="65"/>
      <c r="QPD136" s="65"/>
      <c r="QPF136" s="65"/>
      <c r="QPH136" s="65"/>
      <c r="QPJ136" s="65"/>
      <c r="QPL136" s="65"/>
      <c r="QPN136" s="65"/>
      <c r="QPP136" s="65"/>
      <c r="QPR136" s="65"/>
      <c r="QPT136" s="65"/>
      <c r="QPV136" s="65"/>
      <c r="QPX136" s="65"/>
      <c r="QPZ136" s="65"/>
      <c r="QQB136" s="65"/>
      <c r="QQD136" s="65"/>
      <c r="QQF136" s="65"/>
      <c r="QQH136" s="65"/>
      <c r="QQJ136" s="65"/>
      <c r="QQL136" s="65"/>
      <c r="QQN136" s="65"/>
      <c r="QQP136" s="65"/>
      <c r="QQR136" s="65"/>
      <c r="QQT136" s="65"/>
      <c r="QQV136" s="65"/>
      <c r="QQX136" s="65"/>
      <c r="QQZ136" s="65"/>
      <c r="QRB136" s="65"/>
      <c r="QRD136" s="65"/>
      <c r="QRF136" s="65"/>
      <c r="QRH136" s="65"/>
      <c r="QRJ136" s="65"/>
      <c r="QRL136" s="65"/>
      <c r="QRN136" s="65"/>
      <c r="QRP136" s="65"/>
      <c r="QRR136" s="65"/>
      <c r="QRT136" s="65"/>
      <c r="QRV136" s="65"/>
      <c r="QRX136" s="65"/>
      <c r="QRZ136" s="65"/>
      <c r="QSB136" s="65"/>
      <c r="QSD136" s="65"/>
      <c r="QSF136" s="65"/>
      <c r="QSH136" s="65"/>
      <c r="QSJ136" s="65"/>
      <c r="QSL136" s="65"/>
      <c r="QSN136" s="65"/>
      <c r="QSP136" s="65"/>
      <c r="QSR136" s="65"/>
      <c r="QST136" s="65"/>
      <c r="QSV136" s="65"/>
      <c r="QSX136" s="65"/>
      <c r="QSZ136" s="65"/>
      <c r="QTB136" s="65"/>
      <c r="QTD136" s="65"/>
      <c r="QTF136" s="65"/>
      <c r="QTH136" s="65"/>
      <c r="QTJ136" s="65"/>
      <c r="QTL136" s="65"/>
      <c r="QTN136" s="65"/>
      <c r="QTP136" s="65"/>
      <c r="QTR136" s="65"/>
      <c r="QTT136" s="65"/>
      <c r="QTV136" s="65"/>
      <c r="QTX136" s="65"/>
      <c r="QTZ136" s="65"/>
      <c r="QUB136" s="65"/>
      <c r="QUD136" s="65"/>
      <c r="QUF136" s="65"/>
      <c r="QUH136" s="65"/>
      <c r="QUJ136" s="65"/>
      <c r="QUL136" s="65"/>
      <c r="QUN136" s="65"/>
      <c r="QUP136" s="65"/>
      <c r="QUR136" s="65"/>
      <c r="QUT136" s="65"/>
      <c r="QUV136" s="65"/>
      <c r="QUX136" s="65"/>
      <c r="QUZ136" s="65"/>
      <c r="QVB136" s="65"/>
      <c r="QVD136" s="65"/>
      <c r="QVF136" s="65"/>
      <c r="QVH136" s="65"/>
      <c r="QVJ136" s="65"/>
      <c r="QVL136" s="65"/>
      <c r="QVN136" s="65"/>
      <c r="QVP136" s="65"/>
      <c r="QVR136" s="65"/>
      <c r="QVT136" s="65"/>
      <c r="QVV136" s="65"/>
      <c r="QVX136" s="65"/>
      <c r="QVZ136" s="65"/>
      <c r="QWB136" s="65"/>
      <c r="QWD136" s="65"/>
      <c r="QWF136" s="65"/>
      <c r="QWH136" s="65"/>
      <c r="QWJ136" s="65"/>
      <c r="QWL136" s="65"/>
      <c r="QWN136" s="65"/>
      <c r="QWP136" s="65"/>
      <c r="QWR136" s="65"/>
      <c r="QWT136" s="65"/>
      <c r="QWV136" s="65"/>
      <c r="QWX136" s="65"/>
      <c r="QWZ136" s="65"/>
      <c r="QXB136" s="65"/>
      <c r="QXD136" s="65"/>
      <c r="QXF136" s="65"/>
      <c r="QXH136" s="65"/>
      <c r="QXJ136" s="65"/>
      <c r="QXL136" s="65"/>
      <c r="QXN136" s="65"/>
      <c r="QXP136" s="65"/>
      <c r="QXR136" s="65"/>
      <c r="QXT136" s="65"/>
      <c r="QXV136" s="65"/>
      <c r="QXX136" s="65"/>
      <c r="QXZ136" s="65"/>
      <c r="QYB136" s="65"/>
      <c r="QYD136" s="65"/>
      <c r="QYF136" s="65"/>
      <c r="QYH136" s="65"/>
      <c r="QYJ136" s="65"/>
      <c r="QYL136" s="65"/>
      <c r="QYN136" s="65"/>
      <c r="QYP136" s="65"/>
      <c r="QYR136" s="65"/>
      <c r="QYT136" s="65"/>
      <c r="QYV136" s="65"/>
      <c r="QYX136" s="65"/>
      <c r="QYZ136" s="65"/>
      <c r="QZB136" s="65"/>
      <c r="QZD136" s="65"/>
      <c r="QZF136" s="65"/>
      <c r="QZH136" s="65"/>
      <c r="QZJ136" s="65"/>
      <c r="QZL136" s="65"/>
      <c r="QZN136" s="65"/>
      <c r="QZP136" s="65"/>
      <c r="QZR136" s="65"/>
      <c r="QZT136" s="65"/>
      <c r="QZV136" s="65"/>
      <c r="QZX136" s="65"/>
      <c r="QZZ136" s="65"/>
      <c r="RAB136" s="65"/>
      <c r="RAD136" s="65"/>
      <c r="RAF136" s="65"/>
      <c r="RAH136" s="65"/>
      <c r="RAJ136" s="65"/>
      <c r="RAL136" s="65"/>
      <c r="RAN136" s="65"/>
      <c r="RAP136" s="65"/>
      <c r="RAR136" s="65"/>
      <c r="RAT136" s="65"/>
      <c r="RAV136" s="65"/>
      <c r="RAX136" s="65"/>
      <c r="RAZ136" s="65"/>
      <c r="RBB136" s="65"/>
      <c r="RBD136" s="65"/>
      <c r="RBF136" s="65"/>
      <c r="RBH136" s="65"/>
      <c r="RBJ136" s="65"/>
      <c r="RBL136" s="65"/>
      <c r="RBN136" s="65"/>
      <c r="RBP136" s="65"/>
      <c r="RBR136" s="65"/>
      <c r="RBT136" s="65"/>
      <c r="RBV136" s="65"/>
      <c r="RBX136" s="65"/>
      <c r="RBZ136" s="65"/>
      <c r="RCB136" s="65"/>
      <c r="RCD136" s="65"/>
      <c r="RCF136" s="65"/>
      <c r="RCH136" s="65"/>
      <c r="RCJ136" s="65"/>
      <c r="RCL136" s="65"/>
      <c r="RCN136" s="65"/>
      <c r="RCP136" s="65"/>
      <c r="RCR136" s="65"/>
      <c r="RCT136" s="65"/>
      <c r="RCV136" s="65"/>
      <c r="RCX136" s="65"/>
      <c r="RCZ136" s="65"/>
      <c r="RDB136" s="65"/>
      <c r="RDD136" s="65"/>
      <c r="RDF136" s="65"/>
      <c r="RDH136" s="65"/>
      <c r="RDJ136" s="65"/>
      <c r="RDL136" s="65"/>
      <c r="RDN136" s="65"/>
      <c r="RDP136" s="65"/>
      <c r="RDR136" s="65"/>
      <c r="RDT136" s="65"/>
      <c r="RDV136" s="65"/>
      <c r="RDX136" s="65"/>
      <c r="RDZ136" s="65"/>
      <c r="REB136" s="65"/>
      <c r="RED136" s="65"/>
      <c r="REF136" s="65"/>
      <c r="REH136" s="65"/>
      <c r="REJ136" s="65"/>
      <c r="REL136" s="65"/>
      <c r="REN136" s="65"/>
      <c r="REP136" s="65"/>
      <c r="RER136" s="65"/>
      <c r="RET136" s="65"/>
      <c r="REV136" s="65"/>
      <c r="REX136" s="65"/>
      <c r="REZ136" s="65"/>
      <c r="RFB136" s="65"/>
      <c r="RFD136" s="65"/>
      <c r="RFF136" s="65"/>
      <c r="RFH136" s="65"/>
      <c r="RFJ136" s="65"/>
      <c r="RFL136" s="65"/>
      <c r="RFN136" s="65"/>
      <c r="RFP136" s="65"/>
      <c r="RFR136" s="65"/>
      <c r="RFT136" s="65"/>
      <c r="RFV136" s="65"/>
      <c r="RFX136" s="65"/>
      <c r="RFZ136" s="65"/>
      <c r="RGB136" s="65"/>
      <c r="RGD136" s="65"/>
      <c r="RGF136" s="65"/>
      <c r="RGH136" s="65"/>
      <c r="RGJ136" s="65"/>
      <c r="RGL136" s="65"/>
      <c r="RGN136" s="65"/>
      <c r="RGP136" s="65"/>
      <c r="RGR136" s="65"/>
      <c r="RGT136" s="65"/>
      <c r="RGV136" s="65"/>
      <c r="RGX136" s="65"/>
      <c r="RGZ136" s="65"/>
      <c r="RHB136" s="65"/>
      <c r="RHD136" s="65"/>
      <c r="RHF136" s="65"/>
      <c r="RHH136" s="65"/>
      <c r="RHJ136" s="65"/>
      <c r="RHL136" s="65"/>
      <c r="RHN136" s="65"/>
      <c r="RHP136" s="65"/>
      <c r="RHR136" s="65"/>
      <c r="RHT136" s="65"/>
      <c r="RHV136" s="65"/>
      <c r="RHX136" s="65"/>
      <c r="RHZ136" s="65"/>
      <c r="RIB136" s="65"/>
      <c r="RID136" s="65"/>
      <c r="RIF136" s="65"/>
      <c r="RIH136" s="65"/>
      <c r="RIJ136" s="65"/>
      <c r="RIL136" s="65"/>
      <c r="RIN136" s="65"/>
      <c r="RIP136" s="65"/>
      <c r="RIR136" s="65"/>
      <c r="RIT136" s="65"/>
      <c r="RIV136" s="65"/>
      <c r="RIX136" s="65"/>
      <c r="RIZ136" s="65"/>
      <c r="RJB136" s="65"/>
      <c r="RJD136" s="65"/>
      <c r="RJF136" s="65"/>
      <c r="RJH136" s="65"/>
      <c r="RJJ136" s="65"/>
      <c r="RJL136" s="65"/>
      <c r="RJN136" s="65"/>
      <c r="RJP136" s="65"/>
      <c r="RJR136" s="65"/>
      <c r="RJT136" s="65"/>
      <c r="RJV136" s="65"/>
      <c r="RJX136" s="65"/>
      <c r="RJZ136" s="65"/>
      <c r="RKB136" s="65"/>
      <c r="RKD136" s="65"/>
      <c r="RKF136" s="65"/>
      <c r="RKH136" s="65"/>
      <c r="RKJ136" s="65"/>
      <c r="RKL136" s="65"/>
      <c r="RKN136" s="65"/>
      <c r="RKP136" s="65"/>
      <c r="RKR136" s="65"/>
      <c r="RKT136" s="65"/>
      <c r="RKV136" s="65"/>
      <c r="RKX136" s="65"/>
      <c r="RKZ136" s="65"/>
      <c r="RLB136" s="65"/>
      <c r="RLD136" s="65"/>
      <c r="RLF136" s="65"/>
      <c r="RLH136" s="65"/>
      <c r="RLJ136" s="65"/>
      <c r="RLL136" s="65"/>
      <c r="RLN136" s="65"/>
      <c r="RLP136" s="65"/>
      <c r="RLR136" s="65"/>
      <c r="RLT136" s="65"/>
      <c r="RLV136" s="65"/>
      <c r="RLX136" s="65"/>
      <c r="RLZ136" s="65"/>
      <c r="RMB136" s="65"/>
      <c r="RMD136" s="65"/>
      <c r="RMF136" s="65"/>
      <c r="RMH136" s="65"/>
      <c r="RMJ136" s="65"/>
      <c r="RML136" s="65"/>
      <c r="RMN136" s="65"/>
      <c r="RMP136" s="65"/>
      <c r="RMR136" s="65"/>
      <c r="RMT136" s="65"/>
      <c r="RMV136" s="65"/>
      <c r="RMX136" s="65"/>
      <c r="RMZ136" s="65"/>
      <c r="RNB136" s="65"/>
      <c r="RND136" s="65"/>
      <c r="RNF136" s="65"/>
      <c r="RNH136" s="65"/>
      <c r="RNJ136" s="65"/>
      <c r="RNL136" s="65"/>
      <c r="RNN136" s="65"/>
      <c r="RNP136" s="65"/>
      <c r="RNR136" s="65"/>
      <c r="RNT136" s="65"/>
      <c r="RNV136" s="65"/>
      <c r="RNX136" s="65"/>
      <c r="RNZ136" s="65"/>
      <c r="ROB136" s="65"/>
      <c r="ROD136" s="65"/>
      <c r="ROF136" s="65"/>
      <c r="ROH136" s="65"/>
      <c r="ROJ136" s="65"/>
      <c r="ROL136" s="65"/>
      <c r="RON136" s="65"/>
      <c r="ROP136" s="65"/>
      <c r="ROR136" s="65"/>
      <c r="ROT136" s="65"/>
      <c r="ROV136" s="65"/>
      <c r="ROX136" s="65"/>
      <c r="ROZ136" s="65"/>
      <c r="RPB136" s="65"/>
      <c r="RPD136" s="65"/>
      <c r="RPF136" s="65"/>
      <c r="RPH136" s="65"/>
      <c r="RPJ136" s="65"/>
      <c r="RPL136" s="65"/>
      <c r="RPN136" s="65"/>
      <c r="RPP136" s="65"/>
      <c r="RPR136" s="65"/>
      <c r="RPT136" s="65"/>
      <c r="RPV136" s="65"/>
      <c r="RPX136" s="65"/>
      <c r="RPZ136" s="65"/>
      <c r="RQB136" s="65"/>
      <c r="RQD136" s="65"/>
      <c r="RQF136" s="65"/>
      <c r="RQH136" s="65"/>
      <c r="RQJ136" s="65"/>
      <c r="RQL136" s="65"/>
      <c r="RQN136" s="65"/>
      <c r="RQP136" s="65"/>
      <c r="RQR136" s="65"/>
      <c r="RQT136" s="65"/>
      <c r="RQV136" s="65"/>
      <c r="RQX136" s="65"/>
      <c r="RQZ136" s="65"/>
      <c r="RRB136" s="65"/>
      <c r="RRD136" s="65"/>
      <c r="RRF136" s="65"/>
      <c r="RRH136" s="65"/>
      <c r="RRJ136" s="65"/>
      <c r="RRL136" s="65"/>
      <c r="RRN136" s="65"/>
      <c r="RRP136" s="65"/>
      <c r="RRR136" s="65"/>
      <c r="RRT136" s="65"/>
      <c r="RRV136" s="65"/>
      <c r="RRX136" s="65"/>
      <c r="RRZ136" s="65"/>
      <c r="RSB136" s="65"/>
      <c r="RSD136" s="65"/>
      <c r="RSF136" s="65"/>
      <c r="RSH136" s="65"/>
      <c r="RSJ136" s="65"/>
      <c r="RSL136" s="65"/>
      <c r="RSN136" s="65"/>
      <c r="RSP136" s="65"/>
      <c r="RSR136" s="65"/>
      <c r="RST136" s="65"/>
      <c r="RSV136" s="65"/>
      <c r="RSX136" s="65"/>
      <c r="RSZ136" s="65"/>
      <c r="RTB136" s="65"/>
      <c r="RTD136" s="65"/>
      <c r="RTF136" s="65"/>
      <c r="RTH136" s="65"/>
      <c r="RTJ136" s="65"/>
      <c r="RTL136" s="65"/>
      <c r="RTN136" s="65"/>
      <c r="RTP136" s="65"/>
      <c r="RTR136" s="65"/>
      <c r="RTT136" s="65"/>
      <c r="RTV136" s="65"/>
      <c r="RTX136" s="65"/>
      <c r="RTZ136" s="65"/>
      <c r="RUB136" s="65"/>
      <c r="RUD136" s="65"/>
      <c r="RUF136" s="65"/>
      <c r="RUH136" s="65"/>
      <c r="RUJ136" s="65"/>
      <c r="RUL136" s="65"/>
      <c r="RUN136" s="65"/>
      <c r="RUP136" s="65"/>
      <c r="RUR136" s="65"/>
      <c r="RUT136" s="65"/>
      <c r="RUV136" s="65"/>
      <c r="RUX136" s="65"/>
      <c r="RUZ136" s="65"/>
      <c r="RVB136" s="65"/>
      <c r="RVD136" s="65"/>
      <c r="RVF136" s="65"/>
      <c r="RVH136" s="65"/>
      <c r="RVJ136" s="65"/>
      <c r="RVL136" s="65"/>
      <c r="RVN136" s="65"/>
      <c r="RVP136" s="65"/>
      <c r="RVR136" s="65"/>
      <c r="RVT136" s="65"/>
      <c r="RVV136" s="65"/>
      <c r="RVX136" s="65"/>
      <c r="RVZ136" s="65"/>
      <c r="RWB136" s="65"/>
      <c r="RWD136" s="65"/>
      <c r="RWF136" s="65"/>
      <c r="RWH136" s="65"/>
      <c r="RWJ136" s="65"/>
      <c r="RWL136" s="65"/>
      <c r="RWN136" s="65"/>
      <c r="RWP136" s="65"/>
      <c r="RWR136" s="65"/>
      <c r="RWT136" s="65"/>
      <c r="RWV136" s="65"/>
      <c r="RWX136" s="65"/>
      <c r="RWZ136" s="65"/>
      <c r="RXB136" s="65"/>
      <c r="RXD136" s="65"/>
      <c r="RXF136" s="65"/>
      <c r="RXH136" s="65"/>
      <c r="RXJ136" s="65"/>
      <c r="RXL136" s="65"/>
      <c r="RXN136" s="65"/>
      <c r="RXP136" s="65"/>
      <c r="RXR136" s="65"/>
      <c r="RXT136" s="65"/>
      <c r="RXV136" s="65"/>
      <c r="RXX136" s="65"/>
      <c r="RXZ136" s="65"/>
      <c r="RYB136" s="65"/>
      <c r="RYD136" s="65"/>
      <c r="RYF136" s="65"/>
      <c r="RYH136" s="65"/>
      <c r="RYJ136" s="65"/>
      <c r="RYL136" s="65"/>
      <c r="RYN136" s="65"/>
      <c r="RYP136" s="65"/>
      <c r="RYR136" s="65"/>
      <c r="RYT136" s="65"/>
      <c r="RYV136" s="65"/>
      <c r="RYX136" s="65"/>
      <c r="RYZ136" s="65"/>
      <c r="RZB136" s="65"/>
      <c r="RZD136" s="65"/>
      <c r="RZF136" s="65"/>
      <c r="RZH136" s="65"/>
      <c r="RZJ136" s="65"/>
      <c r="RZL136" s="65"/>
      <c r="RZN136" s="65"/>
      <c r="RZP136" s="65"/>
      <c r="RZR136" s="65"/>
      <c r="RZT136" s="65"/>
      <c r="RZV136" s="65"/>
      <c r="RZX136" s="65"/>
      <c r="RZZ136" s="65"/>
      <c r="SAB136" s="65"/>
      <c r="SAD136" s="65"/>
      <c r="SAF136" s="65"/>
      <c r="SAH136" s="65"/>
      <c r="SAJ136" s="65"/>
      <c r="SAL136" s="65"/>
      <c r="SAN136" s="65"/>
      <c r="SAP136" s="65"/>
      <c r="SAR136" s="65"/>
      <c r="SAT136" s="65"/>
      <c r="SAV136" s="65"/>
      <c r="SAX136" s="65"/>
      <c r="SAZ136" s="65"/>
      <c r="SBB136" s="65"/>
      <c r="SBD136" s="65"/>
      <c r="SBF136" s="65"/>
      <c r="SBH136" s="65"/>
      <c r="SBJ136" s="65"/>
      <c r="SBL136" s="65"/>
      <c r="SBN136" s="65"/>
      <c r="SBP136" s="65"/>
      <c r="SBR136" s="65"/>
      <c r="SBT136" s="65"/>
      <c r="SBV136" s="65"/>
      <c r="SBX136" s="65"/>
      <c r="SBZ136" s="65"/>
      <c r="SCB136" s="65"/>
      <c r="SCD136" s="65"/>
      <c r="SCF136" s="65"/>
      <c r="SCH136" s="65"/>
      <c r="SCJ136" s="65"/>
      <c r="SCL136" s="65"/>
      <c r="SCN136" s="65"/>
      <c r="SCP136" s="65"/>
      <c r="SCR136" s="65"/>
      <c r="SCT136" s="65"/>
      <c r="SCV136" s="65"/>
      <c r="SCX136" s="65"/>
      <c r="SCZ136" s="65"/>
      <c r="SDB136" s="65"/>
      <c r="SDD136" s="65"/>
      <c r="SDF136" s="65"/>
      <c r="SDH136" s="65"/>
      <c r="SDJ136" s="65"/>
      <c r="SDL136" s="65"/>
      <c r="SDN136" s="65"/>
      <c r="SDP136" s="65"/>
      <c r="SDR136" s="65"/>
      <c r="SDT136" s="65"/>
      <c r="SDV136" s="65"/>
      <c r="SDX136" s="65"/>
      <c r="SDZ136" s="65"/>
      <c r="SEB136" s="65"/>
      <c r="SED136" s="65"/>
      <c r="SEF136" s="65"/>
      <c r="SEH136" s="65"/>
      <c r="SEJ136" s="65"/>
      <c r="SEL136" s="65"/>
      <c r="SEN136" s="65"/>
      <c r="SEP136" s="65"/>
      <c r="SER136" s="65"/>
      <c r="SET136" s="65"/>
      <c r="SEV136" s="65"/>
      <c r="SEX136" s="65"/>
      <c r="SEZ136" s="65"/>
      <c r="SFB136" s="65"/>
      <c r="SFD136" s="65"/>
      <c r="SFF136" s="65"/>
      <c r="SFH136" s="65"/>
      <c r="SFJ136" s="65"/>
      <c r="SFL136" s="65"/>
      <c r="SFN136" s="65"/>
      <c r="SFP136" s="65"/>
      <c r="SFR136" s="65"/>
      <c r="SFT136" s="65"/>
      <c r="SFV136" s="65"/>
      <c r="SFX136" s="65"/>
      <c r="SFZ136" s="65"/>
      <c r="SGB136" s="65"/>
      <c r="SGD136" s="65"/>
      <c r="SGF136" s="65"/>
      <c r="SGH136" s="65"/>
      <c r="SGJ136" s="65"/>
      <c r="SGL136" s="65"/>
      <c r="SGN136" s="65"/>
      <c r="SGP136" s="65"/>
      <c r="SGR136" s="65"/>
      <c r="SGT136" s="65"/>
      <c r="SGV136" s="65"/>
      <c r="SGX136" s="65"/>
      <c r="SGZ136" s="65"/>
      <c r="SHB136" s="65"/>
      <c r="SHD136" s="65"/>
      <c r="SHF136" s="65"/>
      <c r="SHH136" s="65"/>
      <c r="SHJ136" s="65"/>
      <c r="SHL136" s="65"/>
      <c r="SHN136" s="65"/>
      <c r="SHP136" s="65"/>
      <c r="SHR136" s="65"/>
      <c r="SHT136" s="65"/>
      <c r="SHV136" s="65"/>
      <c r="SHX136" s="65"/>
      <c r="SHZ136" s="65"/>
      <c r="SIB136" s="65"/>
      <c r="SID136" s="65"/>
      <c r="SIF136" s="65"/>
      <c r="SIH136" s="65"/>
      <c r="SIJ136" s="65"/>
      <c r="SIL136" s="65"/>
      <c r="SIN136" s="65"/>
      <c r="SIP136" s="65"/>
      <c r="SIR136" s="65"/>
      <c r="SIT136" s="65"/>
      <c r="SIV136" s="65"/>
      <c r="SIX136" s="65"/>
      <c r="SIZ136" s="65"/>
      <c r="SJB136" s="65"/>
      <c r="SJD136" s="65"/>
      <c r="SJF136" s="65"/>
      <c r="SJH136" s="65"/>
      <c r="SJJ136" s="65"/>
      <c r="SJL136" s="65"/>
      <c r="SJN136" s="65"/>
      <c r="SJP136" s="65"/>
      <c r="SJR136" s="65"/>
      <c r="SJT136" s="65"/>
      <c r="SJV136" s="65"/>
      <c r="SJX136" s="65"/>
      <c r="SJZ136" s="65"/>
      <c r="SKB136" s="65"/>
      <c r="SKD136" s="65"/>
      <c r="SKF136" s="65"/>
      <c r="SKH136" s="65"/>
      <c r="SKJ136" s="65"/>
      <c r="SKL136" s="65"/>
      <c r="SKN136" s="65"/>
      <c r="SKP136" s="65"/>
      <c r="SKR136" s="65"/>
      <c r="SKT136" s="65"/>
      <c r="SKV136" s="65"/>
      <c r="SKX136" s="65"/>
      <c r="SKZ136" s="65"/>
      <c r="SLB136" s="65"/>
      <c r="SLD136" s="65"/>
      <c r="SLF136" s="65"/>
      <c r="SLH136" s="65"/>
      <c r="SLJ136" s="65"/>
      <c r="SLL136" s="65"/>
      <c r="SLN136" s="65"/>
      <c r="SLP136" s="65"/>
      <c r="SLR136" s="65"/>
      <c r="SLT136" s="65"/>
      <c r="SLV136" s="65"/>
      <c r="SLX136" s="65"/>
      <c r="SLZ136" s="65"/>
      <c r="SMB136" s="65"/>
      <c r="SMD136" s="65"/>
      <c r="SMF136" s="65"/>
      <c r="SMH136" s="65"/>
      <c r="SMJ136" s="65"/>
      <c r="SML136" s="65"/>
      <c r="SMN136" s="65"/>
      <c r="SMP136" s="65"/>
      <c r="SMR136" s="65"/>
      <c r="SMT136" s="65"/>
      <c r="SMV136" s="65"/>
      <c r="SMX136" s="65"/>
      <c r="SMZ136" s="65"/>
      <c r="SNB136" s="65"/>
      <c r="SND136" s="65"/>
      <c r="SNF136" s="65"/>
      <c r="SNH136" s="65"/>
      <c r="SNJ136" s="65"/>
      <c r="SNL136" s="65"/>
      <c r="SNN136" s="65"/>
      <c r="SNP136" s="65"/>
      <c r="SNR136" s="65"/>
      <c r="SNT136" s="65"/>
      <c r="SNV136" s="65"/>
      <c r="SNX136" s="65"/>
      <c r="SNZ136" s="65"/>
      <c r="SOB136" s="65"/>
      <c r="SOD136" s="65"/>
      <c r="SOF136" s="65"/>
      <c r="SOH136" s="65"/>
      <c r="SOJ136" s="65"/>
      <c r="SOL136" s="65"/>
      <c r="SON136" s="65"/>
      <c r="SOP136" s="65"/>
      <c r="SOR136" s="65"/>
      <c r="SOT136" s="65"/>
      <c r="SOV136" s="65"/>
      <c r="SOX136" s="65"/>
      <c r="SOZ136" s="65"/>
      <c r="SPB136" s="65"/>
      <c r="SPD136" s="65"/>
      <c r="SPF136" s="65"/>
      <c r="SPH136" s="65"/>
      <c r="SPJ136" s="65"/>
      <c r="SPL136" s="65"/>
      <c r="SPN136" s="65"/>
      <c r="SPP136" s="65"/>
      <c r="SPR136" s="65"/>
      <c r="SPT136" s="65"/>
      <c r="SPV136" s="65"/>
      <c r="SPX136" s="65"/>
      <c r="SPZ136" s="65"/>
      <c r="SQB136" s="65"/>
      <c r="SQD136" s="65"/>
      <c r="SQF136" s="65"/>
      <c r="SQH136" s="65"/>
      <c r="SQJ136" s="65"/>
      <c r="SQL136" s="65"/>
      <c r="SQN136" s="65"/>
      <c r="SQP136" s="65"/>
      <c r="SQR136" s="65"/>
      <c r="SQT136" s="65"/>
      <c r="SQV136" s="65"/>
      <c r="SQX136" s="65"/>
      <c r="SQZ136" s="65"/>
      <c r="SRB136" s="65"/>
      <c r="SRD136" s="65"/>
      <c r="SRF136" s="65"/>
      <c r="SRH136" s="65"/>
      <c r="SRJ136" s="65"/>
      <c r="SRL136" s="65"/>
      <c r="SRN136" s="65"/>
      <c r="SRP136" s="65"/>
      <c r="SRR136" s="65"/>
      <c r="SRT136" s="65"/>
      <c r="SRV136" s="65"/>
      <c r="SRX136" s="65"/>
      <c r="SRZ136" s="65"/>
      <c r="SSB136" s="65"/>
      <c r="SSD136" s="65"/>
      <c r="SSF136" s="65"/>
      <c r="SSH136" s="65"/>
      <c r="SSJ136" s="65"/>
      <c r="SSL136" s="65"/>
      <c r="SSN136" s="65"/>
      <c r="SSP136" s="65"/>
      <c r="SSR136" s="65"/>
      <c r="SST136" s="65"/>
      <c r="SSV136" s="65"/>
      <c r="SSX136" s="65"/>
      <c r="SSZ136" s="65"/>
      <c r="STB136" s="65"/>
      <c r="STD136" s="65"/>
      <c r="STF136" s="65"/>
      <c r="STH136" s="65"/>
      <c r="STJ136" s="65"/>
      <c r="STL136" s="65"/>
      <c r="STN136" s="65"/>
      <c r="STP136" s="65"/>
      <c r="STR136" s="65"/>
      <c r="STT136" s="65"/>
      <c r="STV136" s="65"/>
      <c r="STX136" s="65"/>
      <c r="STZ136" s="65"/>
      <c r="SUB136" s="65"/>
      <c r="SUD136" s="65"/>
      <c r="SUF136" s="65"/>
      <c r="SUH136" s="65"/>
      <c r="SUJ136" s="65"/>
      <c r="SUL136" s="65"/>
      <c r="SUN136" s="65"/>
      <c r="SUP136" s="65"/>
      <c r="SUR136" s="65"/>
      <c r="SUT136" s="65"/>
      <c r="SUV136" s="65"/>
      <c r="SUX136" s="65"/>
      <c r="SUZ136" s="65"/>
      <c r="SVB136" s="65"/>
      <c r="SVD136" s="65"/>
      <c r="SVF136" s="65"/>
      <c r="SVH136" s="65"/>
      <c r="SVJ136" s="65"/>
      <c r="SVL136" s="65"/>
      <c r="SVN136" s="65"/>
      <c r="SVP136" s="65"/>
      <c r="SVR136" s="65"/>
      <c r="SVT136" s="65"/>
      <c r="SVV136" s="65"/>
      <c r="SVX136" s="65"/>
      <c r="SVZ136" s="65"/>
      <c r="SWB136" s="65"/>
      <c r="SWD136" s="65"/>
      <c r="SWF136" s="65"/>
      <c r="SWH136" s="65"/>
      <c r="SWJ136" s="65"/>
      <c r="SWL136" s="65"/>
      <c r="SWN136" s="65"/>
      <c r="SWP136" s="65"/>
      <c r="SWR136" s="65"/>
      <c r="SWT136" s="65"/>
      <c r="SWV136" s="65"/>
      <c r="SWX136" s="65"/>
      <c r="SWZ136" s="65"/>
      <c r="SXB136" s="65"/>
      <c r="SXD136" s="65"/>
      <c r="SXF136" s="65"/>
      <c r="SXH136" s="65"/>
      <c r="SXJ136" s="65"/>
      <c r="SXL136" s="65"/>
      <c r="SXN136" s="65"/>
      <c r="SXP136" s="65"/>
      <c r="SXR136" s="65"/>
      <c r="SXT136" s="65"/>
      <c r="SXV136" s="65"/>
      <c r="SXX136" s="65"/>
      <c r="SXZ136" s="65"/>
      <c r="SYB136" s="65"/>
      <c r="SYD136" s="65"/>
      <c r="SYF136" s="65"/>
      <c r="SYH136" s="65"/>
      <c r="SYJ136" s="65"/>
      <c r="SYL136" s="65"/>
      <c r="SYN136" s="65"/>
      <c r="SYP136" s="65"/>
      <c r="SYR136" s="65"/>
      <c r="SYT136" s="65"/>
      <c r="SYV136" s="65"/>
      <c r="SYX136" s="65"/>
      <c r="SYZ136" s="65"/>
      <c r="SZB136" s="65"/>
      <c r="SZD136" s="65"/>
      <c r="SZF136" s="65"/>
      <c r="SZH136" s="65"/>
      <c r="SZJ136" s="65"/>
      <c r="SZL136" s="65"/>
      <c r="SZN136" s="65"/>
      <c r="SZP136" s="65"/>
      <c r="SZR136" s="65"/>
      <c r="SZT136" s="65"/>
      <c r="SZV136" s="65"/>
      <c r="SZX136" s="65"/>
      <c r="SZZ136" s="65"/>
      <c r="TAB136" s="65"/>
      <c r="TAD136" s="65"/>
      <c r="TAF136" s="65"/>
      <c r="TAH136" s="65"/>
      <c r="TAJ136" s="65"/>
      <c r="TAL136" s="65"/>
      <c r="TAN136" s="65"/>
      <c r="TAP136" s="65"/>
      <c r="TAR136" s="65"/>
      <c r="TAT136" s="65"/>
      <c r="TAV136" s="65"/>
      <c r="TAX136" s="65"/>
      <c r="TAZ136" s="65"/>
      <c r="TBB136" s="65"/>
      <c r="TBD136" s="65"/>
      <c r="TBF136" s="65"/>
      <c r="TBH136" s="65"/>
      <c r="TBJ136" s="65"/>
      <c r="TBL136" s="65"/>
      <c r="TBN136" s="65"/>
      <c r="TBP136" s="65"/>
      <c r="TBR136" s="65"/>
      <c r="TBT136" s="65"/>
      <c r="TBV136" s="65"/>
      <c r="TBX136" s="65"/>
      <c r="TBZ136" s="65"/>
      <c r="TCB136" s="65"/>
      <c r="TCD136" s="65"/>
      <c r="TCF136" s="65"/>
      <c r="TCH136" s="65"/>
      <c r="TCJ136" s="65"/>
      <c r="TCL136" s="65"/>
      <c r="TCN136" s="65"/>
      <c r="TCP136" s="65"/>
      <c r="TCR136" s="65"/>
      <c r="TCT136" s="65"/>
      <c r="TCV136" s="65"/>
      <c r="TCX136" s="65"/>
      <c r="TCZ136" s="65"/>
      <c r="TDB136" s="65"/>
      <c r="TDD136" s="65"/>
      <c r="TDF136" s="65"/>
      <c r="TDH136" s="65"/>
      <c r="TDJ136" s="65"/>
      <c r="TDL136" s="65"/>
      <c r="TDN136" s="65"/>
      <c r="TDP136" s="65"/>
      <c r="TDR136" s="65"/>
      <c r="TDT136" s="65"/>
      <c r="TDV136" s="65"/>
      <c r="TDX136" s="65"/>
      <c r="TDZ136" s="65"/>
      <c r="TEB136" s="65"/>
      <c r="TED136" s="65"/>
      <c r="TEF136" s="65"/>
      <c r="TEH136" s="65"/>
      <c r="TEJ136" s="65"/>
      <c r="TEL136" s="65"/>
      <c r="TEN136" s="65"/>
      <c r="TEP136" s="65"/>
      <c r="TER136" s="65"/>
      <c r="TET136" s="65"/>
      <c r="TEV136" s="65"/>
      <c r="TEX136" s="65"/>
      <c r="TEZ136" s="65"/>
      <c r="TFB136" s="65"/>
      <c r="TFD136" s="65"/>
      <c r="TFF136" s="65"/>
      <c r="TFH136" s="65"/>
      <c r="TFJ136" s="65"/>
      <c r="TFL136" s="65"/>
      <c r="TFN136" s="65"/>
      <c r="TFP136" s="65"/>
      <c r="TFR136" s="65"/>
      <c r="TFT136" s="65"/>
      <c r="TFV136" s="65"/>
      <c r="TFX136" s="65"/>
      <c r="TFZ136" s="65"/>
      <c r="TGB136" s="65"/>
      <c r="TGD136" s="65"/>
      <c r="TGF136" s="65"/>
      <c r="TGH136" s="65"/>
      <c r="TGJ136" s="65"/>
      <c r="TGL136" s="65"/>
      <c r="TGN136" s="65"/>
      <c r="TGP136" s="65"/>
      <c r="TGR136" s="65"/>
      <c r="TGT136" s="65"/>
      <c r="TGV136" s="65"/>
      <c r="TGX136" s="65"/>
      <c r="TGZ136" s="65"/>
      <c r="THB136" s="65"/>
      <c r="THD136" s="65"/>
      <c r="THF136" s="65"/>
      <c r="THH136" s="65"/>
      <c r="THJ136" s="65"/>
      <c r="THL136" s="65"/>
      <c r="THN136" s="65"/>
      <c r="THP136" s="65"/>
      <c r="THR136" s="65"/>
      <c r="THT136" s="65"/>
      <c r="THV136" s="65"/>
      <c r="THX136" s="65"/>
      <c r="THZ136" s="65"/>
      <c r="TIB136" s="65"/>
      <c r="TID136" s="65"/>
      <c r="TIF136" s="65"/>
      <c r="TIH136" s="65"/>
      <c r="TIJ136" s="65"/>
      <c r="TIL136" s="65"/>
      <c r="TIN136" s="65"/>
      <c r="TIP136" s="65"/>
      <c r="TIR136" s="65"/>
      <c r="TIT136" s="65"/>
      <c r="TIV136" s="65"/>
      <c r="TIX136" s="65"/>
      <c r="TIZ136" s="65"/>
      <c r="TJB136" s="65"/>
      <c r="TJD136" s="65"/>
      <c r="TJF136" s="65"/>
      <c r="TJH136" s="65"/>
      <c r="TJJ136" s="65"/>
      <c r="TJL136" s="65"/>
      <c r="TJN136" s="65"/>
      <c r="TJP136" s="65"/>
      <c r="TJR136" s="65"/>
      <c r="TJT136" s="65"/>
      <c r="TJV136" s="65"/>
      <c r="TJX136" s="65"/>
      <c r="TJZ136" s="65"/>
      <c r="TKB136" s="65"/>
      <c r="TKD136" s="65"/>
      <c r="TKF136" s="65"/>
      <c r="TKH136" s="65"/>
      <c r="TKJ136" s="65"/>
      <c r="TKL136" s="65"/>
      <c r="TKN136" s="65"/>
      <c r="TKP136" s="65"/>
      <c r="TKR136" s="65"/>
      <c r="TKT136" s="65"/>
      <c r="TKV136" s="65"/>
      <c r="TKX136" s="65"/>
      <c r="TKZ136" s="65"/>
      <c r="TLB136" s="65"/>
      <c r="TLD136" s="65"/>
      <c r="TLF136" s="65"/>
      <c r="TLH136" s="65"/>
      <c r="TLJ136" s="65"/>
      <c r="TLL136" s="65"/>
      <c r="TLN136" s="65"/>
      <c r="TLP136" s="65"/>
      <c r="TLR136" s="65"/>
      <c r="TLT136" s="65"/>
      <c r="TLV136" s="65"/>
      <c r="TLX136" s="65"/>
      <c r="TLZ136" s="65"/>
      <c r="TMB136" s="65"/>
      <c r="TMD136" s="65"/>
      <c r="TMF136" s="65"/>
      <c r="TMH136" s="65"/>
      <c r="TMJ136" s="65"/>
      <c r="TML136" s="65"/>
      <c r="TMN136" s="65"/>
      <c r="TMP136" s="65"/>
      <c r="TMR136" s="65"/>
      <c r="TMT136" s="65"/>
      <c r="TMV136" s="65"/>
      <c r="TMX136" s="65"/>
      <c r="TMZ136" s="65"/>
      <c r="TNB136" s="65"/>
      <c r="TND136" s="65"/>
      <c r="TNF136" s="65"/>
      <c r="TNH136" s="65"/>
      <c r="TNJ136" s="65"/>
      <c r="TNL136" s="65"/>
      <c r="TNN136" s="65"/>
      <c r="TNP136" s="65"/>
      <c r="TNR136" s="65"/>
      <c r="TNT136" s="65"/>
      <c r="TNV136" s="65"/>
      <c r="TNX136" s="65"/>
      <c r="TNZ136" s="65"/>
      <c r="TOB136" s="65"/>
      <c r="TOD136" s="65"/>
      <c r="TOF136" s="65"/>
      <c r="TOH136" s="65"/>
      <c r="TOJ136" s="65"/>
      <c r="TOL136" s="65"/>
      <c r="TON136" s="65"/>
      <c r="TOP136" s="65"/>
      <c r="TOR136" s="65"/>
      <c r="TOT136" s="65"/>
      <c r="TOV136" s="65"/>
      <c r="TOX136" s="65"/>
      <c r="TOZ136" s="65"/>
      <c r="TPB136" s="65"/>
      <c r="TPD136" s="65"/>
      <c r="TPF136" s="65"/>
      <c r="TPH136" s="65"/>
      <c r="TPJ136" s="65"/>
      <c r="TPL136" s="65"/>
      <c r="TPN136" s="65"/>
      <c r="TPP136" s="65"/>
      <c r="TPR136" s="65"/>
      <c r="TPT136" s="65"/>
      <c r="TPV136" s="65"/>
      <c r="TPX136" s="65"/>
      <c r="TPZ136" s="65"/>
      <c r="TQB136" s="65"/>
      <c r="TQD136" s="65"/>
      <c r="TQF136" s="65"/>
      <c r="TQH136" s="65"/>
      <c r="TQJ136" s="65"/>
      <c r="TQL136" s="65"/>
      <c r="TQN136" s="65"/>
      <c r="TQP136" s="65"/>
      <c r="TQR136" s="65"/>
      <c r="TQT136" s="65"/>
      <c r="TQV136" s="65"/>
      <c r="TQX136" s="65"/>
      <c r="TQZ136" s="65"/>
      <c r="TRB136" s="65"/>
      <c r="TRD136" s="65"/>
      <c r="TRF136" s="65"/>
      <c r="TRH136" s="65"/>
      <c r="TRJ136" s="65"/>
      <c r="TRL136" s="65"/>
      <c r="TRN136" s="65"/>
      <c r="TRP136" s="65"/>
      <c r="TRR136" s="65"/>
      <c r="TRT136" s="65"/>
      <c r="TRV136" s="65"/>
      <c r="TRX136" s="65"/>
      <c r="TRZ136" s="65"/>
      <c r="TSB136" s="65"/>
      <c r="TSD136" s="65"/>
      <c r="TSF136" s="65"/>
      <c r="TSH136" s="65"/>
      <c r="TSJ136" s="65"/>
      <c r="TSL136" s="65"/>
      <c r="TSN136" s="65"/>
      <c r="TSP136" s="65"/>
      <c r="TSR136" s="65"/>
      <c r="TST136" s="65"/>
      <c r="TSV136" s="65"/>
      <c r="TSX136" s="65"/>
      <c r="TSZ136" s="65"/>
      <c r="TTB136" s="65"/>
      <c r="TTD136" s="65"/>
      <c r="TTF136" s="65"/>
      <c r="TTH136" s="65"/>
      <c r="TTJ136" s="65"/>
      <c r="TTL136" s="65"/>
      <c r="TTN136" s="65"/>
      <c r="TTP136" s="65"/>
      <c r="TTR136" s="65"/>
      <c r="TTT136" s="65"/>
      <c r="TTV136" s="65"/>
      <c r="TTX136" s="65"/>
      <c r="TTZ136" s="65"/>
      <c r="TUB136" s="65"/>
      <c r="TUD136" s="65"/>
      <c r="TUF136" s="65"/>
      <c r="TUH136" s="65"/>
      <c r="TUJ136" s="65"/>
      <c r="TUL136" s="65"/>
      <c r="TUN136" s="65"/>
      <c r="TUP136" s="65"/>
      <c r="TUR136" s="65"/>
      <c r="TUT136" s="65"/>
      <c r="TUV136" s="65"/>
      <c r="TUX136" s="65"/>
      <c r="TUZ136" s="65"/>
      <c r="TVB136" s="65"/>
      <c r="TVD136" s="65"/>
      <c r="TVF136" s="65"/>
      <c r="TVH136" s="65"/>
      <c r="TVJ136" s="65"/>
      <c r="TVL136" s="65"/>
      <c r="TVN136" s="65"/>
      <c r="TVP136" s="65"/>
      <c r="TVR136" s="65"/>
      <c r="TVT136" s="65"/>
      <c r="TVV136" s="65"/>
      <c r="TVX136" s="65"/>
      <c r="TVZ136" s="65"/>
      <c r="TWB136" s="65"/>
      <c r="TWD136" s="65"/>
      <c r="TWF136" s="65"/>
      <c r="TWH136" s="65"/>
      <c r="TWJ136" s="65"/>
      <c r="TWL136" s="65"/>
      <c r="TWN136" s="65"/>
      <c r="TWP136" s="65"/>
      <c r="TWR136" s="65"/>
      <c r="TWT136" s="65"/>
      <c r="TWV136" s="65"/>
      <c r="TWX136" s="65"/>
      <c r="TWZ136" s="65"/>
      <c r="TXB136" s="65"/>
      <c r="TXD136" s="65"/>
      <c r="TXF136" s="65"/>
      <c r="TXH136" s="65"/>
      <c r="TXJ136" s="65"/>
      <c r="TXL136" s="65"/>
      <c r="TXN136" s="65"/>
      <c r="TXP136" s="65"/>
      <c r="TXR136" s="65"/>
      <c r="TXT136" s="65"/>
      <c r="TXV136" s="65"/>
      <c r="TXX136" s="65"/>
      <c r="TXZ136" s="65"/>
      <c r="TYB136" s="65"/>
      <c r="TYD136" s="65"/>
      <c r="TYF136" s="65"/>
      <c r="TYH136" s="65"/>
      <c r="TYJ136" s="65"/>
      <c r="TYL136" s="65"/>
      <c r="TYN136" s="65"/>
      <c r="TYP136" s="65"/>
      <c r="TYR136" s="65"/>
      <c r="TYT136" s="65"/>
      <c r="TYV136" s="65"/>
      <c r="TYX136" s="65"/>
      <c r="TYZ136" s="65"/>
      <c r="TZB136" s="65"/>
      <c r="TZD136" s="65"/>
      <c r="TZF136" s="65"/>
      <c r="TZH136" s="65"/>
      <c r="TZJ136" s="65"/>
      <c r="TZL136" s="65"/>
      <c r="TZN136" s="65"/>
      <c r="TZP136" s="65"/>
      <c r="TZR136" s="65"/>
      <c r="TZT136" s="65"/>
      <c r="TZV136" s="65"/>
      <c r="TZX136" s="65"/>
      <c r="TZZ136" s="65"/>
      <c r="UAB136" s="65"/>
      <c r="UAD136" s="65"/>
      <c r="UAF136" s="65"/>
      <c r="UAH136" s="65"/>
      <c r="UAJ136" s="65"/>
      <c r="UAL136" s="65"/>
      <c r="UAN136" s="65"/>
      <c r="UAP136" s="65"/>
      <c r="UAR136" s="65"/>
      <c r="UAT136" s="65"/>
      <c r="UAV136" s="65"/>
      <c r="UAX136" s="65"/>
      <c r="UAZ136" s="65"/>
      <c r="UBB136" s="65"/>
      <c r="UBD136" s="65"/>
      <c r="UBF136" s="65"/>
      <c r="UBH136" s="65"/>
      <c r="UBJ136" s="65"/>
      <c r="UBL136" s="65"/>
      <c r="UBN136" s="65"/>
      <c r="UBP136" s="65"/>
      <c r="UBR136" s="65"/>
      <c r="UBT136" s="65"/>
      <c r="UBV136" s="65"/>
      <c r="UBX136" s="65"/>
      <c r="UBZ136" s="65"/>
      <c r="UCB136" s="65"/>
      <c r="UCD136" s="65"/>
      <c r="UCF136" s="65"/>
      <c r="UCH136" s="65"/>
      <c r="UCJ136" s="65"/>
      <c r="UCL136" s="65"/>
      <c r="UCN136" s="65"/>
      <c r="UCP136" s="65"/>
      <c r="UCR136" s="65"/>
      <c r="UCT136" s="65"/>
      <c r="UCV136" s="65"/>
      <c r="UCX136" s="65"/>
      <c r="UCZ136" s="65"/>
      <c r="UDB136" s="65"/>
      <c r="UDD136" s="65"/>
      <c r="UDF136" s="65"/>
      <c r="UDH136" s="65"/>
      <c r="UDJ136" s="65"/>
      <c r="UDL136" s="65"/>
      <c r="UDN136" s="65"/>
      <c r="UDP136" s="65"/>
      <c r="UDR136" s="65"/>
      <c r="UDT136" s="65"/>
      <c r="UDV136" s="65"/>
      <c r="UDX136" s="65"/>
      <c r="UDZ136" s="65"/>
      <c r="UEB136" s="65"/>
      <c r="UED136" s="65"/>
      <c r="UEF136" s="65"/>
      <c r="UEH136" s="65"/>
      <c r="UEJ136" s="65"/>
      <c r="UEL136" s="65"/>
      <c r="UEN136" s="65"/>
      <c r="UEP136" s="65"/>
      <c r="UER136" s="65"/>
      <c r="UET136" s="65"/>
      <c r="UEV136" s="65"/>
      <c r="UEX136" s="65"/>
      <c r="UEZ136" s="65"/>
      <c r="UFB136" s="65"/>
      <c r="UFD136" s="65"/>
      <c r="UFF136" s="65"/>
      <c r="UFH136" s="65"/>
      <c r="UFJ136" s="65"/>
      <c r="UFL136" s="65"/>
      <c r="UFN136" s="65"/>
      <c r="UFP136" s="65"/>
      <c r="UFR136" s="65"/>
      <c r="UFT136" s="65"/>
      <c r="UFV136" s="65"/>
      <c r="UFX136" s="65"/>
      <c r="UFZ136" s="65"/>
      <c r="UGB136" s="65"/>
      <c r="UGD136" s="65"/>
      <c r="UGF136" s="65"/>
      <c r="UGH136" s="65"/>
      <c r="UGJ136" s="65"/>
      <c r="UGL136" s="65"/>
      <c r="UGN136" s="65"/>
      <c r="UGP136" s="65"/>
      <c r="UGR136" s="65"/>
      <c r="UGT136" s="65"/>
      <c r="UGV136" s="65"/>
      <c r="UGX136" s="65"/>
      <c r="UGZ136" s="65"/>
      <c r="UHB136" s="65"/>
      <c r="UHD136" s="65"/>
      <c r="UHF136" s="65"/>
      <c r="UHH136" s="65"/>
      <c r="UHJ136" s="65"/>
      <c r="UHL136" s="65"/>
      <c r="UHN136" s="65"/>
      <c r="UHP136" s="65"/>
      <c r="UHR136" s="65"/>
      <c r="UHT136" s="65"/>
      <c r="UHV136" s="65"/>
      <c r="UHX136" s="65"/>
      <c r="UHZ136" s="65"/>
      <c r="UIB136" s="65"/>
      <c r="UID136" s="65"/>
      <c r="UIF136" s="65"/>
      <c r="UIH136" s="65"/>
      <c r="UIJ136" s="65"/>
      <c r="UIL136" s="65"/>
      <c r="UIN136" s="65"/>
      <c r="UIP136" s="65"/>
      <c r="UIR136" s="65"/>
      <c r="UIT136" s="65"/>
      <c r="UIV136" s="65"/>
      <c r="UIX136" s="65"/>
      <c r="UIZ136" s="65"/>
      <c r="UJB136" s="65"/>
      <c r="UJD136" s="65"/>
      <c r="UJF136" s="65"/>
      <c r="UJH136" s="65"/>
      <c r="UJJ136" s="65"/>
      <c r="UJL136" s="65"/>
      <c r="UJN136" s="65"/>
      <c r="UJP136" s="65"/>
      <c r="UJR136" s="65"/>
      <c r="UJT136" s="65"/>
      <c r="UJV136" s="65"/>
      <c r="UJX136" s="65"/>
      <c r="UJZ136" s="65"/>
      <c r="UKB136" s="65"/>
      <c r="UKD136" s="65"/>
      <c r="UKF136" s="65"/>
      <c r="UKH136" s="65"/>
      <c r="UKJ136" s="65"/>
      <c r="UKL136" s="65"/>
      <c r="UKN136" s="65"/>
      <c r="UKP136" s="65"/>
      <c r="UKR136" s="65"/>
      <c r="UKT136" s="65"/>
      <c r="UKV136" s="65"/>
      <c r="UKX136" s="65"/>
      <c r="UKZ136" s="65"/>
      <c r="ULB136" s="65"/>
      <c r="ULD136" s="65"/>
      <c r="ULF136" s="65"/>
      <c r="ULH136" s="65"/>
      <c r="ULJ136" s="65"/>
      <c r="ULL136" s="65"/>
      <c r="ULN136" s="65"/>
      <c r="ULP136" s="65"/>
      <c r="ULR136" s="65"/>
      <c r="ULT136" s="65"/>
      <c r="ULV136" s="65"/>
      <c r="ULX136" s="65"/>
      <c r="ULZ136" s="65"/>
      <c r="UMB136" s="65"/>
      <c r="UMD136" s="65"/>
      <c r="UMF136" s="65"/>
      <c r="UMH136" s="65"/>
      <c r="UMJ136" s="65"/>
      <c r="UML136" s="65"/>
      <c r="UMN136" s="65"/>
      <c r="UMP136" s="65"/>
      <c r="UMR136" s="65"/>
      <c r="UMT136" s="65"/>
      <c r="UMV136" s="65"/>
      <c r="UMX136" s="65"/>
      <c r="UMZ136" s="65"/>
      <c r="UNB136" s="65"/>
      <c r="UND136" s="65"/>
      <c r="UNF136" s="65"/>
      <c r="UNH136" s="65"/>
      <c r="UNJ136" s="65"/>
      <c r="UNL136" s="65"/>
      <c r="UNN136" s="65"/>
      <c r="UNP136" s="65"/>
      <c r="UNR136" s="65"/>
      <c r="UNT136" s="65"/>
      <c r="UNV136" s="65"/>
      <c r="UNX136" s="65"/>
      <c r="UNZ136" s="65"/>
      <c r="UOB136" s="65"/>
      <c r="UOD136" s="65"/>
      <c r="UOF136" s="65"/>
      <c r="UOH136" s="65"/>
      <c r="UOJ136" s="65"/>
      <c r="UOL136" s="65"/>
      <c r="UON136" s="65"/>
      <c r="UOP136" s="65"/>
      <c r="UOR136" s="65"/>
      <c r="UOT136" s="65"/>
      <c r="UOV136" s="65"/>
      <c r="UOX136" s="65"/>
      <c r="UOZ136" s="65"/>
      <c r="UPB136" s="65"/>
      <c r="UPD136" s="65"/>
      <c r="UPF136" s="65"/>
      <c r="UPH136" s="65"/>
      <c r="UPJ136" s="65"/>
      <c r="UPL136" s="65"/>
      <c r="UPN136" s="65"/>
      <c r="UPP136" s="65"/>
      <c r="UPR136" s="65"/>
      <c r="UPT136" s="65"/>
      <c r="UPV136" s="65"/>
      <c r="UPX136" s="65"/>
      <c r="UPZ136" s="65"/>
      <c r="UQB136" s="65"/>
      <c r="UQD136" s="65"/>
      <c r="UQF136" s="65"/>
      <c r="UQH136" s="65"/>
      <c r="UQJ136" s="65"/>
      <c r="UQL136" s="65"/>
      <c r="UQN136" s="65"/>
      <c r="UQP136" s="65"/>
      <c r="UQR136" s="65"/>
      <c r="UQT136" s="65"/>
      <c r="UQV136" s="65"/>
      <c r="UQX136" s="65"/>
      <c r="UQZ136" s="65"/>
      <c r="URB136" s="65"/>
      <c r="URD136" s="65"/>
      <c r="URF136" s="65"/>
      <c r="URH136" s="65"/>
      <c r="URJ136" s="65"/>
      <c r="URL136" s="65"/>
      <c r="URN136" s="65"/>
      <c r="URP136" s="65"/>
      <c r="URR136" s="65"/>
      <c r="URT136" s="65"/>
      <c r="URV136" s="65"/>
      <c r="URX136" s="65"/>
      <c r="URZ136" s="65"/>
      <c r="USB136" s="65"/>
      <c r="USD136" s="65"/>
      <c r="USF136" s="65"/>
      <c r="USH136" s="65"/>
      <c r="USJ136" s="65"/>
      <c r="USL136" s="65"/>
      <c r="USN136" s="65"/>
      <c r="USP136" s="65"/>
      <c r="USR136" s="65"/>
      <c r="UST136" s="65"/>
      <c r="USV136" s="65"/>
      <c r="USX136" s="65"/>
      <c r="USZ136" s="65"/>
      <c r="UTB136" s="65"/>
      <c r="UTD136" s="65"/>
      <c r="UTF136" s="65"/>
      <c r="UTH136" s="65"/>
      <c r="UTJ136" s="65"/>
      <c r="UTL136" s="65"/>
      <c r="UTN136" s="65"/>
      <c r="UTP136" s="65"/>
      <c r="UTR136" s="65"/>
      <c r="UTT136" s="65"/>
      <c r="UTV136" s="65"/>
      <c r="UTX136" s="65"/>
      <c r="UTZ136" s="65"/>
      <c r="UUB136" s="65"/>
      <c r="UUD136" s="65"/>
      <c r="UUF136" s="65"/>
      <c r="UUH136" s="65"/>
      <c r="UUJ136" s="65"/>
      <c r="UUL136" s="65"/>
      <c r="UUN136" s="65"/>
      <c r="UUP136" s="65"/>
      <c r="UUR136" s="65"/>
      <c r="UUT136" s="65"/>
      <c r="UUV136" s="65"/>
      <c r="UUX136" s="65"/>
      <c r="UUZ136" s="65"/>
      <c r="UVB136" s="65"/>
      <c r="UVD136" s="65"/>
      <c r="UVF136" s="65"/>
      <c r="UVH136" s="65"/>
      <c r="UVJ136" s="65"/>
      <c r="UVL136" s="65"/>
      <c r="UVN136" s="65"/>
      <c r="UVP136" s="65"/>
      <c r="UVR136" s="65"/>
      <c r="UVT136" s="65"/>
      <c r="UVV136" s="65"/>
      <c r="UVX136" s="65"/>
      <c r="UVZ136" s="65"/>
      <c r="UWB136" s="65"/>
      <c r="UWD136" s="65"/>
      <c r="UWF136" s="65"/>
      <c r="UWH136" s="65"/>
      <c r="UWJ136" s="65"/>
      <c r="UWL136" s="65"/>
      <c r="UWN136" s="65"/>
      <c r="UWP136" s="65"/>
      <c r="UWR136" s="65"/>
      <c r="UWT136" s="65"/>
      <c r="UWV136" s="65"/>
      <c r="UWX136" s="65"/>
      <c r="UWZ136" s="65"/>
      <c r="UXB136" s="65"/>
      <c r="UXD136" s="65"/>
      <c r="UXF136" s="65"/>
      <c r="UXH136" s="65"/>
      <c r="UXJ136" s="65"/>
      <c r="UXL136" s="65"/>
      <c r="UXN136" s="65"/>
      <c r="UXP136" s="65"/>
      <c r="UXR136" s="65"/>
      <c r="UXT136" s="65"/>
      <c r="UXV136" s="65"/>
      <c r="UXX136" s="65"/>
      <c r="UXZ136" s="65"/>
      <c r="UYB136" s="65"/>
      <c r="UYD136" s="65"/>
      <c r="UYF136" s="65"/>
      <c r="UYH136" s="65"/>
      <c r="UYJ136" s="65"/>
      <c r="UYL136" s="65"/>
      <c r="UYN136" s="65"/>
      <c r="UYP136" s="65"/>
      <c r="UYR136" s="65"/>
      <c r="UYT136" s="65"/>
      <c r="UYV136" s="65"/>
      <c r="UYX136" s="65"/>
      <c r="UYZ136" s="65"/>
      <c r="UZB136" s="65"/>
      <c r="UZD136" s="65"/>
      <c r="UZF136" s="65"/>
      <c r="UZH136" s="65"/>
      <c r="UZJ136" s="65"/>
      <c r="UZL136" s="65"/>
      <c r="UZN136" s="65"/>
      <c r="UZP136" s="65"/>
      <c r="UZR136" s="65"/>
      <c r="UZT136" s="65"/>
      <c r="UZV136" s="65"/>
      <c r="UZX136" s="65"/>
      <c r="UZZ136" s="65"/>
      <c r="VAB136" s="65"/>
      <c r="VAD136" s="65"/>
      <c r="VAF136" s="65"/>
      <c r="VAH136" s="65"/>
      <c r="VAJ136" s="65"/>
      <c r="VAL136" s="65"/>
      <c r="VAN136" s="65"/>
      <c r="VAP136" s="65"/>
      <c r="VAR136" s="65"/>
      <c r="VAT136" s="65"/>
      <c r="VAV136" s="65"/>
      <c r="VAX136" s="65"/>
      <c r="VAZ136" s="65"/>
      <c r="VBB136" s="65"/>
      <c r="VBD136" s="65"/>
      <c r="VBF136" s="65"/>
      <c r="VBH136" s="65"/>
      <c r="VBJ136" s="65"/>
      <c r="VBL136" s="65"/>
      <c r="VBN136" s="65"/>
      <c r="VBP136" s="65"/>
      <c r="VBR136" s="65"/>
      <c r="VBT136" s="65"/>
      <c r="VBV136" s="65"/>
      <c r="VBX136" s="65"/>
      <c r="VBZ136" s="65"/>
      <c r="VCB136" s="65"/>
      <c r="VCD136" s="65"/>
      <c r="VCF136" s="65"/>
      <c r="VCH136" s="65"/>
      <c r="VCJ136" s="65"/>
      <c r="VCL136" s="65"/>
      <c r="VCN136" s="65"/>
      <c r="VCP136" s="65"/>
      <c r="VCR136" s="65"/>
      <c r="VCT136" s="65"/>
      <c r="VCV136" s="65"/>
      <c r="VCX136" s="65"/>
      <c r="VCZ136" s="65"/>
      <c r="VDB136" s="65"/>
      <c r="VDD136" s="65"/>
      <c r="VDF136" s="65"/>
      <c r="VDH136" s="65"/>
      <c r="VDJ136" s="65"/>
      <c r="VDL136" s="65"/>
      <c r="VDN136" s="65"/>
      <c r="VDP136" s="65"/>
      <c r="VDR136" s="65"/>
      <c r="VDT136" s="65"/>
      <c r="VDV136" s="65"/>
      <c r="VDX136" s="65"/>
      <c r="VDZ136" s="65"/>
      <c r="VEB136" s="65"/>
      <c r="VED136" s="65"/>
      <c r="VEF136" s="65"/>
      <c r="VEH136" s="65"/>
      <c r="VEJ136" s="65"/>
      <c r="VEL136" s="65"/>
      <c r="VEN136" s="65"/>
      <c r="VEP136" s="65"/>
      <c r="VER136" s="65"/>
      <c r="VET136" s="65"/>
      <c r="VEV136" s="65"/>
      <c r="VEX136" s="65"/>
      <c r="VEZ136" s="65"/>
      <c r="VFB136" s="65"/>
      <c r="VFD136" s="65"/>
      <c r="VFF136" s="65"/>
      <c r="VFH136" s="65"/>
      <c r="VFJ136" s="65"/>
      <c r="VFL136" s="65"/>
      <c r="VFN136" s="65"/>
      <c r="VFP136" s="65"/>
      <c r="VFR136" s="65"/>
      <c r="VFT136" s="65"/>
      <c r="VFV136" s="65"/>
      <c r="VFX136" s="65"/>
      <c r="VFZ136" s="65"/>
      <c r="VGB136" s="65"/>
      <c r="VGD136" s="65"/>
      <c r="VGF136" s="65"/>
      <c r="VGH136" s="65"/>
      <c r="VGJ136" s="65"/>
      <c r="VGL136" s="65"/>
      <c r="VGN136" s="65"/>
      <c r="VGP136" s="65"/>
      <c r="VGR136" s="65"/>
      <c r="VGT136" s="65"/>
      <c r="VGV136" s="65"/>
      <c r="VGX136" s="65"/>
      <c r="VGZ136" s="65"/>
      <c r="VHB136" s="65"/>
      <c r="VHD136" s="65"/>
      <c r="VHF136" s="65"/>
      <c r="VHH136" s="65"/>
      <c r="VHJ136" s="65"/>
      <c r="VHL136" s="65"/>
      <c r="VHN136" s="65"/>
      <c r="VHP136" s="65"/>
      <c r="VHR136" s="65"/>
      <c r="VHT136" s="65"/>
      <c r="VHV136" s="65"/>
      <c r="VHX136" s="65"/>
      <c r="VHZ136" s="65"/>
      <c r="VIB136" s="65"/>
      <c r="VID136" s="65"/>
      <c r="VIF136" s="65"/>
      <c r="VIH136" s="65"/>
      <c r="VIJ136" s="65"/>
      <c r="VIL136" s="65"/>
      <c r="VIN136" s="65"/>
      <c r="VIP136" s="65"/>
      <c r="VIR136" s="65"/>
      <c r="VIT136" s="65"/>
      <c r="VIV136" s="65"/>
      <c r="VIX136" s="65"/>
      <c r="VIZ136" s="65"/>
      <c r="VJB136" s="65"/>
      <c r="VJD136" s="65"/>
      <c r="VJF136" s="65"/>
      <c r="VJH136" s="65"/>
      <c r="VJJ136" s="65"/>
      <c r="VJL136" s="65"/>
      <c r="VJN136" s="65"/>
      <c r="VJP136" s="65"/>
      <c r="VJR136" s="65"/>
      <c r="VJT136" s="65"/>
      <c r="VJV136" s="65"/>
      <c r="VJX136" s="65"/>
      <c r="VJZ136" s="65"/>
      <c r="VKB136" s="65"/>
      <c r="VKD136" s="65"/>
      <c r="VKF136" s="65"/>
      <c r="VKH136" s="65"/>
      <c r="VKJ136" s="65"/>
      <c r="VKL136" s="65"/>
      <c r="VKN136" s="65"/>
      <c r="VKP136" s="65"/>
      <c r="VKR136" s="65"/>
      <c r="VKT136" s="65"/>
      <c r="VKV136" s="65"/>
      <c r="VKX136" s="65"/>
      <c r="VKZ136" s="65"/>
      <c r="VLB136" s="65"/>
      <c r="VLD136" s="65"/>
      <c r="VLF136" s="65"/>
      <c r="VLH136" s="65"/>
      <c r="VLJ136" s="65"/>
      <c r="VLL136" s="65"/>
      <c r="VLN136" s="65"/>
      <c r="VLP136" s="65"/>
      <c r="VLR136" s="65"/>
      <c r="VLT136" s="65"/>
      <c r="VLV136" s="65"/>
      <c r="VLX136" s="65"/>
      <c r="VLZ136" s="65"/>
      <c r="VMB136" s="65"/>
      <c r="VMD136" s="65"/>
      <c r="VMF136" s="65"/>
      <c r="VMH136" s="65"/>
      <c r="VMJ136" s="65"/>
      <c r="VML136" s="65"/>
      <c r="VMN136" s="65"/>
      <c r="VMP136" s="65"/>
      <c r="VMR136" s="65"/>
      <c r="VMT136" s="65"/>
      <c r="VMV136" s="65"/>
      <c r="VMX136" s="65"/>
      <c r="VMZ136" s="65"/>
      <c r="VNB136" s="65"/>
      <c r="VND136" s="65"/>
      <c r="VNF136" s="65"/>
      <c r="VNH136" s="65"/>
      <c r="VNJ136" s="65"/>
      <c r="VNL136" s="65"/>
      <c r="VNN136" s="65"/>
      <c r="VNP136" s="65"/>
      <c r="VNR136" s="65"/>
      <c r="VNT136" s="65"/>
      <c r="VNV136" s="65"/>
      <c r="VNX136" s="65"/>
      <c r="VNZ136" s="65"/>
      <c r="VOB136" s="65"/>
      <c r="VOD136" s="65"/>
      <c r="VOF136" s="65"/>
      <c r="VOH136" s="65"/>
      <c r="VOJ136" s="65"/>
      <c r="VOL136" s="65"/>
      <c r="VON136" s="65"/>
      <c r="VOP136" s="65"/>
      <c r="VOR136" s="65"/>
      <c r="VOT136" s="65"/>
      <c r="VOV136" s="65"/>
      <c r="VOX136" s="65"/>
      <c r="VOZ136" s="65"/>
      <c r="VPB136" s="65"/>
      <c r="VPD136" s="65"/>
      <c r="VPF136" s="65"/>
      <c r="VPH136" s="65"/>
      <c r="VPJ136" s="65"/>
      <c r="VPL136" s="65"/>
      <c r="VPN136" s="65"/>
      <c r="VPP136" s="65"/>
      <c r="VPR136" s="65"/>
      <c r="VPT136" s="65"/>
      <c r="VPV136" s="65"/>
      <c r="VPX136" s="65"/>
      <c r="VPZ136" s="65"/>
      <c r="VQB136" s="65"/>
      <c r="VQD136" s="65"/>
      <c r="VQF136" s="65"/>
      <c r="VQH136" s="65"/>
      <c r="VQJ136" s="65"/>
      <c r="VQL136" s="65"/>
      <c r="VQN136" s="65"/>
      <c r="VQP136" s="65"/>
      <c r="VQR136" s="65"/>
      <c r="VQT136" s="65"/>
      <c r="VQV136" s="65"/>
      <c r="VQX136" s="65"/>
      <c r="VQZ136" s="65"/>
      <c r="VRB136" s="65"/>
      <c r="VRD136" s="65"/>
      <c r="VRF136" s="65"/>
      <c r="VRH136" s="65"/>
      <c r="VRJ136" s="65"/>
      <c r="VRL136" s="65"/>
      <c r="VRN136" s="65"/>
      <c r="VRP136" s="65"/>
      <c r="VRR136" s="65"/>
      <c r="VRT136" s="65"/>
      <c r="VRV136" s="65"/>
      <c r="VRX136" s="65"/>
      <c r="VRZ136" s="65"/>
      <c r="VSB136" s="65"/>
      <c r="VSD136" s="65"/>
      <c r="VSF136" s="65"/>
      <c r="VSH136" s="65"/>
      <c r="VSJ136" s="65"/>
      <c r="VSL136" s="65"/>
      <c r="VSN136" s="65"/>
      <c r="VSP136" s="65"/>
      <c r="VSR136" s="65"/>
      <c r="VST136" s="65"/>
      <c r="VSV136" s="65"/>
      <c r="VSX136" s="65"/>
      <c r="VSZ136" s="65"/>
      <c r="VTB136" s="65"/>
      <c r="VTD136" s="65"/>
      <c r="VTF136" s="65"/>
      <c r="VTH136" s="65"/>
      <c r="VTJ136" s="65"/>
      <c r="VTL136" s="65"/>
      <c r="VTN136" s="65"/>
      <c r="VTP136" s="65"/>
      <c r="VTR136" s="65"/>
      <c r="VTT136" s="65"/>
      <c r="VTV136" s="65"/>
      <c r="VTX136" s="65"/>
      <c r="VTZ136" s="65"/>
      <c r="VUB136" s="65"/>
      <c r="VUD136" s="65"/>
      <c r="VUF136" s="65"/>
      <c r="VUH136" s="65"/>
      <c r="VUJ136" s="65"/>
      <c r="VUL136" s="65"/>
      <c r="VUN136" s="65"/>
      <c r="VUP136" s="65"/>
      <c r="VUR136" s="65"/>
      <c r="VUT136" s="65"/>
      <c r="VUV136" s="65"/>
      <c r="VUX136" s="65"/>
      <c r="VUZ136" s="65"/>
      <c r="VVB136" s="65"/>
      <c r="VVD136" s="65"/>
      <c r="VVF136" s="65"/>
      <c r="VVH136" s="65"/>
      <c r="VVJ136" s="65"/>
      <c r="VVL136" s="65"/>
      <c r="VVN136" s="65"/>
      <c r="VVP136" s="65"/>
      <c r="VVR136" s="65"/>
      <c r="VVT136" s="65"/>
      <c r="VVV136" s="65"/>
      <c r="VVX136" s="65"/>
      <c r="VVZ136" s="65"/>
      <c r="VWB136" s="65"/>
      <c r="VWD136" s="65"/>
      <c r="VWF136" s="65"/>
      <c r="VWH136" s="65"/>
      <c r="VWJ136" s="65"/>
      <c r="VWL136" s="65"/>
      <c r="VWN136" s="65"/>
      <c r="VWP136" s="65"/>
      <c r="VWR136" s="65"/>
      <c r="VWT136" s="65"/>
      <c r="VWV136" s="65"/>
      <c r="VWX136" s="65"/>
      <c r="VWZ136" s="65"/>
      <c r="VXB136" s="65"/>
      <c r="VXD136" s="65"/>
      <c r="VXF136" s="65"/>
      <c r="VXH136" s="65"/>
      <c r="VXJ136" s="65"/>
      <c r="VXL136" s="65"/>
      <c r="VXN136" s="65"/>
      <c r="VXP136" s="65"/>
      <c r="VXR136" s="65"/>
      <c r="VXT136" s="65"/>
      <c r="VXV136" s="65"/>
      <c r="VXX136" s="65"/>
      <c r="VXZ136" s="65"/>
      <c r="VYB136" s="65"/>
      <c r="VYD136" s="65"/>
      <c r="VYF136" s="65"/>
      <c r="VYH136" s="65"/>
      <c r="VYJ136" s="65"/>
      <c r="VYL136" s="65"/>
      <c r="VYN136" s="65"/>
      <c r="VYP136" s="65"/>
      <c r="VYR136" s="65"/>
      <c r="VYT136" s="65"/>
      <c r="VYV136" s="65"/>
      <c r="VYX136" s="65"/>
      <c r="VYZ136" s="65"/>
      <c r="VZB136" s="65"/>
      <c r="VZD136" s="65"/>
      <c r="VZF136" s="65"/>
      <c r="VZH136" s="65"/>
      <c r="VZJ136" s="65"/>
      <c r="VZL136" s="65"/>
      <c r="VZN136" s="65"/>
      <c r="VZP136" s="65"/>
      <c r="VZR136" s="65"/>
      <c r="VZT136" s="65"/>
      <c r="VZV136" s="65"/>
      <c r="VZX136" s="65"/>
      <c r="VZZ136" s="65"/>
      <c r="WAB136" s="65"/>
      <c r="WAD136" s="65"/>
      <c r="WAF136" s="65"/>
      <c r="WAH136" s="65"/>
      <c r="WAJ136" s="65"/>
      <c r="WAL136" s="65"/>
      <c r="WAN136" s="65"/>
      <c r="WAP136" s="65"/>
      <c r="WAR136" s="65"/>
      <c r="WAT136" s="65"/>
      <c r="WAV136" s="65"/>
      <c r="WAX136" s="65"/>
      <c r="WAZ136" s="65"/>
      <c r="WBB136" s="65"/>
      <c r="WBD136" s="65"/>
      <c r="WBF136" s="65"/>
      <c r="WBH136" s="65"/>
      <c r="WBJ136" s="65"/>
      <c r="WBL136" s="65"/>
      <c r="WBN136" s="65"/>
      <c r="WBP136" s="65"/>
      <c r="WBR136" s="65"/>
      <c r="WBT136" s="65"/>
      <c r="WBV136" s="65"/>
      <c r="WBX136" s="65"/>
      <c r="WBZ136" s="65"/>
      <c r="WCB136" s="65"/>
      <c r="WCD136" s="65"/>
      <c r="WCF136" s="65"/>
      <c r="WCH136" s="65"/>
      <c r="WCJ136" s="65"/>
      <c r="WCL136" s="65"/>
      <c r="WCN136" s="65"/>
      <c r="WCP136" s="65"/>
      <c r="WCR136" s="65"/>
      <c r="WCT136" s="65"/>
      <c r="WCV136" s="65"/>
      <c r="WCX136" s="65"/>
      <c r="WCZ136" s="65"/>
      <c r="WDB136" s="65"/>
      <c r="WDD136" s="65"/>
      <c r="WDF136" s="65"/>
      <c r="WDH136" s="65"/>
      <c r="WDJ136" s="65"/>
      <c r="WDL136" s="65"/>
      <c r="WDN136" s="65"/>
      <c r="WDP136" s="65"/>
      <c r="WDR136" s="65"/>
      <c r="WDT136" s="65"/>
      <c r="WDV136" s="65"/>
      <c r="WDX136" s="65"/>
      <c r="WDZ136" s="65"/>
      <c r="WEB136" s="65"/>
      <c r="WED136" s="65"/>
      <c r="WEF136" s="65"/>
      <c r="WEH136" s="65"/>
      <c r="WEJ136" s="65"/>
      <c r="WEL136" s="65"/>
      <c r="WEN136" s="65"/>
      <c r="WEP136" s="65"/>
      <c r="WER136" s="65"/>
      <c r="WET136" s="65"/>
      <c r="WEV136" s="65"/>
      <c r="WEX136" s="65"/>
      <c r="WEZ136" s="65"/>
      <c r="WFB136" s="65"/>
      <c r="WFD136" s="65"/>
      <c r="WFF136" s="65"/>
      <c r="WFH136" s="65"/>
      <c r="WFJ136" s="65"/>
      <c r="WFL136" s="65"/>
      <c r="WFN136" s="65"/>
      <c r="WFP136" s="65"/>
      <c r="WFR136" s="65"/>
      <c r="WFT136" s="65"/>
      <c r="WFV136" s="65"/>
      <c r="WFX136" s="65"/>
      <c r="WFZ136" s="65"/>
      <c r="WGB136" s="65"/>
      <c r="WGD136" s="65"/>
      <c r="WGF136" s="65"/>
      <c r="WGH136" s="65"/>
      <c r="WGJ136" s="65"/>
      <c r="WGL136" s="65"/>
      <c r="WGN136" s="65"/>
      <c r="WGP136" s="65"/>
      <c r="WGR136" s="65"/>
      <c r="WGT136" s="65"/>
      <c r="WGV136" s="65"/>
      <c r="WGX136" s="65"/>
      <c r="WGZ136" s="65"/>
      <c r="WHB136" s="65"/>
      <c r="WHD136" s="65"/>
      <c r="WHF136" s="65"/>
      <c r="WHH136" s="65"/>
      <c r="WHJ136" s="65"/>
      <c r="WHL136" s="65"/>
      <c r="WHN136" s="65"/>
      <c r="WHP136" s="65"/>
      <c r="WHR136" s="65"/>
      <c r="WHT136" s="65"/>
      <c r="WHV136" s="65"/>
      <c r="WHX136" s="65"/>
      <c r="WHZ136" s="65"/>
      <c r="WIB136" s="65"/>
      <c r="WID136" s="65"/>
      <c r="WIF136" s="65"/>
      <c r="WIH136" s="65"/>
      <c r="WIJ136" s="65"/>
      <c r="WIL136" s="65"/>
      <c r="WIN136" s="65"/>
      <c r="WIP136" s="65"/>
      <c r="WIR136" s="65"/>
      <c r="WIT136" s="65"/>
      <c r="WIV136" s="65"/>
      <c r="WIX136" s="65"/>
      <c r="WIZ136" s="65"/>
      <c r="WJB136" s="65"/>
      <c r="WJD136" s="65"/>
      <c r="WJF136" s="65"/>
      <c r="WJH136" s="65"/>
      <c r="WJJ136" s="65"/>
      <c r="WJL136" s="65"/>
      <c r="WJN136" s="65"/>
      <c r="WJP136" s="65"/>
      <c r="WJR136" s="65"/>
      <c r="WJT136" s="65"/>
      <c r="WJV136" s="65"/>
      <c r="WJX136" s="65"/>
      <c r="WJZ136" s="65"/>
      <c r="WKB136" s="65"/>
      <c r="WKD136" s="65"/>
      <c r="WKF136" s="65"/>
      <c r="WKH136" s="65"/>
      <c r="WKJ136" s="65"/>
      <c r="WKL136" s="65"/>
      <c r="WKN136" s="65"/>
      <c r="WKP136" s="65"/>
      <c r="WKR136" s="65"/>
      <c r="WKT136" s="65"/>
      <c r="WKV136" s="65"/>
      <c r="WKX136" s="65"/>
      <c r="WKZ136" s="65"/>
      <c r="WLB136" s="65"/>
      <c r="WLD136" s="65"/>
      <c r="WLF136" s="65"/>
      <c r="WLH136" s="65"/>
      <c r="WLJ136" s="65"/>
      <c r="WLL136" s="65"/>
      <c r="WLN136" s="65"/>
      <c r="WLP136" s="65"/>
      <c r="WLR136" s="65"/>
      <c r="WLT136" s="65"/>
      <c r="WLV136" s="65"/>
      <c r="WLX136" s="65"/>
      <c r="WLZ136" s="65"/>
      <c r="WMB136" s="65"/>
      <c r="WMD136" s="65"/>
      <c r="WMF136" s="65"/>
      <c r="WMH136" s="65"/>
      <c r="WMJ136" s="65"/>
      <c r="WML136" s="65"/>
      <c r="WMN136" s="65"/>
      <c r="WMP136" s="65"/>
      <c r="WMR136" s="65"/>
      <c r="WMT136" s="65"/>
      <c r="WMV136" s="65"/>
      <c r="WMX136" s="65"/>
      <c r="WMZ136" s="65"/>
      <c r="WNB136" s="65"/>
      <c r="WND136" s="65"/>
      <c r="WNF136" s="65"/>
      <c r="WNH136" s="65"/>
      <c r="WNJ136" s="65"/>
      <c r="WNL136" s="65"/>
      <c r="WNN136" s="65"/>
      <c r="WNP136" s="65"/>
      <c r="WNR136" s="65"/>
      <c r="WNT136" s="65"/>
      <c r="WNV136" s="65"/>
      <c r="WNX136" s="65"/>
      <c r="WNZ136" s="65"/>
      <c r="WOB136" s="65"/>
      <c r="WOD136" s="65"/>
      <c r="WOF136" s="65"/>
      <c r="WOH136" s="65"/>
      <c r="WOJ136" s="65"/>
      <c r="WOL136" s="65"/>
      <c r="WON136" s="65"/>
      <c r="WOP136" s="65"/>
      <c r="WOR136" s="65"/>
      <c r="WOT136" s="65"/>
      <c r="WOV136" s="65"/>
      <c r="WOX136" s="65"/>
      <c r="WOZ136" s="65"/>
      <c r="WPB136" s="65"/>
      <c r="WPD136" s="65"/>
      <c r="WPF136" s="65"/>
      <c r="WPH136" s="65"/>
      <c r="WPJ136" s="65"/>
      <c r="WPL136" s="65"/>
      <c r="WPN136" s="65"/>
      <c r="WPP136" s="65"/>
      <c r="WPR136" s="65"/>
      <c r="WPT136" s="65"/>
      <c r="WPV136" s="65"/>
      <c r="WPX136" s="65"/>
      <c r="WPZ136" s="65"/>
      <c r="WQB136" s="65"/>
      <c r="WQD136" s="65"/>
      <c r="WQF136" s="65"/>
      <c r="WQH136" s="65"/>
      <c r="WQJ136" s="65"/>
      <c r="WQL136" s="65"/>
      <c r="WQN136" s="65"/>
      <c r="WQP136" s="65"/>
      <c r="WQR136" s="65"/>
      <c r="WQT136" s="65"/>
      <c r="WQV136" s="65"/>
      <c r="WQX136" s="65"/>
      <c r="WQZ136" s="65"/>
      <c r="WRB136" s="65"/>
      <c r="WRD136" s="65"/>
      <c r="WRF136" s="65"/>
      <c r="WRH136" s="65"/>
      <c r="WRJ136" s="65"/>
      <c r="WRL136" s="65"/>
      <c r="WRN136" s="65"/>
      <c r="WRP136" s="65"/>
      <c r="WRR136" s="65"/>
      <c r="WRT136" s="65"/>
      <c r="WRV136" s="65"/>
      <c r="WRX136" s="65"/>
      <c r="WRZ136" s="65"/>
      <c r="WSB136" s="65"/>
      <c r="WSD136" s="65"/>
      <c r="WSF136" s="65"/>
      <c r="WSH136" s="65"/>
      <c r="WSJ136" s="65"/>
      <c r="WSL136" s="65"/>
      <c r="WSN136" s="65"/>
      <c r="WSP136" s="65"/>
      <c r="WSR136" s="65"/>
      <c r="WST136" s="65"/>
      <c r="WSV136" s="65"/>
      <c r="WSX136" s="65"/>
      <c r="WSZ136" s="65"/>
      <c r="WTB136" s="65"/>
      <c r="WTD136" s="65"/>
      <c r="WTF136" s="65"/>
      <c r="WTH136" s="65"/>
      <c r="WTJ136" s="65"/>
      <c r="WTL136" s="65"/>
      <c r="WTN136" s="65"/>
      <c r="WTP136" s="65"/>
      <c r="WTR136" s="65"/>
      <c r="WTT136" s="65"/>
      <c r="WTV136" s="65"/>
      <c r="WTX136" s="65"/>
      <c r="WTZ136" s="65"/>
      <c r="WUB136" s="65"/>
      <c r="WUD136" s="65"/>
      <c r="WUF136" s="65"/>
      <c r="WUH136" s="65"/>
      <c r="WUJ136" s="65"/>
      <c r="WUL136" s="65"/>
      <c r="WUN136" s="65"/>
      <c r="WUP136" s="65"/>
      <c r="WUR136" s="65"/>
      <c r="WUT136" s="65"/>
      <c r="WUV136" s="65"/>
      <c r="WUX136" s="65"/>
      <c r="WUZ136" s="65"/>
      <c r="WVB136" s="65"/>
      <c r="WVD136" s="65"/>
      <c r="WVF136" s="65"/>
      <c r="WVH136" s="65"/>
      <c r="WVJ136" s="65"/>
      <c r="WVL136" s="65"/>
      <c r="WVN136" s="65"/>
      <c r="WVP136" s="65"/>
      <c r="WVR136" s="65"/>
      <c r="WVT136" s="65"/>
      <c r="WVV136" s="65"/>
      <c r="WVX136" s="65"/>
      <c r="WVZ136" s="65"/>
      <c r="WWB136" s="65"/>
      <c r="WWD136" s="65"/>
      <c r="WWF136" s="65"/>
      <c r="WWH136" s="65"/>
      <c r="WWJ136" s="65"/>
      <c r="WWL136" s="65"/>
      <c r="WWN136" s="65"/>
      <c r="WWP136" s="65"/>
      <c r="WWR136" s="65"/>
      <c r="WWT136" s="65"/>
      <c r="WWV136" s="65"/>
      <c r="WWX136" s="65"/>
      <c r="WWZ136" s="65"/>
      <c r="WXB136" s="65"/>
      <c r="WXD136" s="65"/>
      <c r="WXF136" s="65"/>
      <c r="WXH136" s="65"/>
      <c r="WXJ136" s="65"/>
      <c r="WXL136" s="65"/>
      <c r="WXN136" s="65"/>
      <c r="WXP136" s="65"/>
      <c r="WXR136" s="65"/>
      <c r="WXT136" s="65"/>
      <c r="WXV136" s="65"/>
      <c r="WXX136" s="65"/>
      <c r="WXZ136" s="65"/>
      <c r="WYB136" s="65"/>
      <c r="WYD136" s="65"/>
      <c r="WYF136" s="65"/>
      <c r="WYH136" s="65"/>
      <c r="WYJ136" s="65"/>
      <c r="WYL136" s="65"/>
      <c r="WYN136" s="65"/>
      <c r="WYP136" s="65"/>
      <c r="WYR136" s="65"/>
      <c r="WYT136" s="65"/>
      <c r="WYV136" s="65"/>
      <c r="WYX136" s="65"/>
      <c r="WYZ136" s="65"/>
      <c r="WZB136" s="65"/>
      <c r="WZD136" s="65"/>
      <c r="WZF136" s="65"/>
      <c r="WZH136" s="65"/>
      <c r="WZJ136" s="65"/>
      <c r="WZL136" s="65"/>
      <c r="WZN136" s="65"/>
      <c r="WZP136" s="65"/>
      <c r="WZR136" s="65"/>
      <c r="WZT136" s="65"/>
      <c r="WZV136" s="65"/>
      <c r="WZX136" s="65"/>
      <c r="WZZ136" s="65"/>
      <c r="XAB136" s="65"/>
      <c r="XAD136" s="65"/>
      <c r="XAF136" s="65"/>
      <c r="XAH136" s="65"/>
      <c r="XAJ136" s="65"/>
      <c r="XAL136" s="65"/>
      <c r="XAN136" s="65"/>
      <c r="XAP136" s="65"/>
      <c r="XAR136" s="65"/>
      <c r="XAT136" s="65"/>
      <c r="XAV136" s="65"/>
      <c r="XAX136" s="65"/>
      <c r="XAZ136" s="65"/>
      <c r="XBB136" s="65"/>
      <c r="XBD136" s="65"/>
      <c r="XBF136" s="65"/>
      <c r="XBH136" s="65"/>
      <c r="XBJ136" s="65"/>
      <c r="XBL136" s="65"/>
      <c r="XBN136" s="65"/>
      <c r="XBP136" s="65"/>
      <c r="XBR136" s="65"/>
      <c r="XBT136" s="65"/>
      <c r="XBV136" s="65"/>
      <c r="XBX136" s="65"/>
      <c r="XBZ136" s="65"/>
      <c r="XCB136" s="65"/>
      <c r="XCD136" s="65"/>
      <c r="XCF136" s="65"/>
      <c r="XCH136" s="65"/>
      <c r="XCJ136" s="65"/>
      <c r="XCL136" s="65"/>
      <c r="XCN136" s="65"/>
      <c r="XCP136" s="65"/>
      <c r="XCR136" s="65"/>
      <c r="XCT136" s="65"/>
      <c r="XCV136" s="65"/>
      <c r="XCX136" s="65"/>
      <c r="XCZ136" s="65"/>
      <c r="XDB136" s="65"/>
      <c r="XDD136" s="65"/>
      <c r="XDF136" s="65"/>
      <c r="XDH136" s="65"/>
      <c r="XDJ136" s="65"/>
      <c r="XDL136" s="65"/>
      <c r="XDN136" s="65"/>
      <c r="XDP136" s="65"/>
      <c r="XDR136" s="65"/>
      <c r="XDT136" s="65"/>
      <c r="XDV136" s="65"/>
      <c r="XDX136" s="65"/>
      <c r="XDZ136" s="65"/>
      <c r="XEB136" s="65"/>
      <c r="XED136" s="65"/>
      <c r="XEF136" s="65"/>
      <c r="XEH136" s="65"/>
      <c r="XEJ136" s="65"/>
      <c r="XEL136" s="65"/>
      <c r="XEN136" s="65"/>
      <c r="XEP136" s="65"/>
      <c r="XER136" s="65"/>
      <c r="XET136" s="65"/>
      <c r="XEV136" s="65"/>
      <c r="XEX136" s="65"/>
      <c r="XEZ136" s="65"/>
      <c r="XFB136" s="65"/>
    </row>
    <row r="137" spans="1:1024 1026:2048 2050:3072 3074:4096 4098:5120 5122:6144 6146:7168 7170:8192 8194:9216 9218:10240 10242:11264 11266:12288 12290:13312 13314:14336 14338:15360 15362:16382" x14ac:dyDescent="0.3">
      <c r="C137" s="64"/>
      <c r="D137" s="65"/>
      <c r="E137" s="64"/>
      <c r="F137" s="65"/>
      <c r="G137" s="64"/>
      <c r="H137" s="65"/>
      <c r="I137" s="64"/>
      <c r="J137" s="65"/>
      <c r="K137" s="64"/>
      <c r="L137" s="65"/>
      <c r="M137" s="64"/>
      <c r="N137" s="65"/>
      <c r="O137" s="64"/>
      <c r="P137" s="65"/>
      <c r="Q137" s="64"/>
      <c r="R137" s="65"/>
      <c r="S137" s="64"/>
      <c r="T137" s="65"/>
      <c r="U137" s="64"/>
      <c r="V137" s="65"/>
      <c r="W137" s="64"/>
      <c r="X137" s="65"/>
      <c r="Y137" s="64"/>
      <c r="Z137" s="65"/>
      <c r="AA137" s="64"/>
      <c r="AB137" s="65"/>
      <c r="AC137" s="64"/>
      <c r="AD137" s="65"/>
      <c r="AE137" s="64"/>
      <c r="AF137" s="65"/>
      <c r="AG137" s="64"/>
      <c r="AH137" s="65"/>
      <c r="AI137" s="64"/>
      <c r="AJ137" s="65"/>
      <c r="AK137" s="64"/>
      <c r="AL137" s="65"/>
      <c r="AM137" s="64"/>
      <c r="AN137" s="65"/>
      <c r="AO137" s="64"/>
      <c r="AP137" s="65"/>
      <c r="AQ137" s="64"/>
      <c r="AR137" s="65"/>
      <c r="AS137" s="64"/>
      <c r="AT137" s="65"/>
      <c r="AU137" s="64"/>
      <c r="AV137" s="65"/>
      <c r="AW137" s="64"/>
      <c r="AX137" s="65"/>
      <c r="AY137" s="64"/>
      <c r="AZ137" s="65"/>
      <c r="BA137" s="64"/>
      <c r="BB137" s="65"/>
      <c r="BC137" s="64"/>
      <c r="BD137" s="65"/>
      <c r="BE137" s="64"/>
      <c r="BF137" s="65"/>
      <c r="BH137" s="108"/>
      <c r="BJ137" s="65"/>
      <c r="BL137" s="65"/>
      <c r="BN137" s="65"/>
      <c r="BP137" s="65"/>
      <c r="BR137" s="65"/>
      <c r="BT137" s="65"/>
      <c r="BV137" s="65"/>
      <c r="BX137" s="65"/>
      <c r="BZ137" s="65"/>
      <c r="CB137" s="65"/>
      <c r="CD137" s="65"/>
      <c r="CF137" s="65"/>
      <c r="CH137" s="65"/>
      <c r="CJ137" s="65"/>
      <c r="CL137" s="65"/>
      <c r="CN137" s="65"/>
      <c r="CP137" s="65"/>
      <c r="CR137" s="65"/>
      <c r="CT137" s="65"/>
      <c r="CV137" s="65"/>
      <c r="CX137" s="65"/>
      <c r="CZ137" s="65"/>
      <c r="DB137" s="65"/>
      <c r="DD137" s="65"/>
      <c r="DF137" s="65"/>
      <c r="DH137" s="65"/>
      <c r="DJ137" s="65"/>
      <c r="DL137" s="65"/>
      <c r="DN137" s="65"/>
      <c r="DP137" s="65"/>
      <c r="DR137" s="65"/>
      <c r="DT137" s="65"/>
      <c r="DV137" s="65"/>
      <c r="DX137" s="65"/>
      <c r="DZ137" s="65"/>
      <c r="EB137" s="65"/>
      <c r="ED137" s="65"/>
      <c r="EF137" s="65"/>
      <c r="EH137" s="65"/>
      <c r="EJ137" s="65"/>
      <c r="EL137" s="65"/>
      <c r="EN137" s="65"/>
      <c r="EP137" s="65"/>
      <c r="ER137" s="65"/>
      <c r="ET137" s="65"/>
      <c r="EV137" s="65"/>
      <c r="EX137" s="65"/>
      <c r="EZ137" s="65"/>
      <c r="FB137" s="65"/>
      <c r="FD137" s="65"/>
      <c r="FF137" s="65"/>
      <c r="FH137" s="65"/>
      <c r="FJ137" s="65"/>
      <c r="FL137" s="65"/>
      <c r="FN137" s="65"/>
      <c r="FP137" s="65"/>
      <c r="FR137" s="65"/>
      <c r="FT137" s="65"/>
      <c r="FV137" s="65"/>
      <c r="FX137" s="65"/>
      <c r="FZ137" s="65"/>
      <c r="GB137" s="65"/>
      <c r="GD137" s="65"/>
      <c r="GF137" s="65"/>
      <c r="GH137" s="65"/>
      <c r="GJ137" s="65"/>
      <c r="GL137" s="65"/>
      <c r="GN137" s="65"/>
      <c r="GP137" s="65"/>
      <c r="GR137" s="65"/>
      <c r="GT137" s="65"/>
      <c r="GV137" s="65"/>
      <c r="GX137" s="65"/>
      <c r="GZ137" s="65"/>
      <c r="HB137" s="65"/>
      <c r="HD137" s="65"/>
      <c r="HF137" s="65"/>
      <c r="HH137" s="65"/>
      <c r="HJ137" s="65"/>
      <c r="HL137" s="65"/>
      <c r="HN137" s="65"/>
      <c r="HP137" s="65"/>
      <c r="HR137" s="65"/>
      <c r="HT137" s="65"/>
      <c r="HV137" s="65"/>
      <c r="HX137" s="65"/>
      <c r="HZ137" s="65"/>
      <c r="IB137" s="65"/>
      <c r="ID137" s="65"/>
      <c r="IF137" s="65"/>
      <c r="IH137" s="65"/>
      <c r="IJ137" s="65"/>
      <c r="IL137" s="65"/>
      <c r="IN137" s="65"/>
      <c r="IP137" s="65"/>
      <c r="IR137" s="65"/>
      <c r="IT137" s="65"/>
      <c r="IV137" s="65"/>
      <c r="IX137" s="65"/>
      <c r="IZ137" s="65"/>
      <c r="JB137" s="65"/>
      <c r="JD137" s="65"/>
      <c r="JF137" s="65"/>
      <c r="JH137" s="65"/>
      <c r="JJ137" s="65"/>
      <c r="JL137" s="65"/>
      <c r="JN137" s="65"/>
      <c r="JP137" s="65"/>
      <c r="JR137" s="65"/>
      <c r="JT137" s="65"/>
      <c r="JV137" s="65"/>
      <c r="JX137" s="65"/>
      <c r="JZ137" s="65"/>
      <c r="KB137" s="65"/>
      <c r="KD137" s="65"/>
      <c r="KF137" s="65"/>
      <c r="KH137" s="65"/>
      <c r="KJ137" s="65"/>
      <c r="KL137" s="65"/>
      <c r="KN137" s="65"/>
      <c r="KP137" s="65"/>
      <c r="KR137" s="65"/>
      <c r="KT137" s="65"/>
      <c r="KV137" s="65"/>
      <c r="KX137" s="65"/>
      <c r="KZ137" s="65"/>
      <c r="LB137" s="65"/>
      <c r="LD137" s="65"/>
      <c r="LF137" s="65"/>
      <c r="LH137" s="65"/>
      <c r="LJ137" s="65"/>
      <c r="LL137" s="65"/>
      <c r="LN137" s="65"/>
      <c r="LP137" s="65"/>
      <c r="LR137" s="65"/>
      <c r="LT137" s="65"/>
      <c r="LV137" s="65"/>
      <c r="LX137" s="65"/>
      <c r="LZ137" s="65"/>
      <c r="MB137" s="65"/>
      <c r="MD137" s="65"/>
      <c r="MF137" s="65"/>
      <c r="MH137" s="65"/>
      <c r="MJ137" s="65"/>
      <c r="ML137" s="65"/>
      <c r="MN137" s="65"/>
      <c r="MP137" s="65"/>
      <c r="MR137" s="65"/>
      <c r="MT137" s="65"/>
      <c r="MV137" s="65"/>
      <c r="MX137" s="65"/>
      <c r="MZ137" s="65"/>
      <c r="NB137" s="65"/>
      <c r="ND137" s="65"/>
      <c r="NF137" s="65"/>
      <c r="NH137" s="65"/>
      <c r="NJ137" s="65"/>
      <c r="NL137" s="65"/>
      <c r="NN137" s="65"/>
      <c r="NP137" s="65"/>
      <c r="NR137" s="65"/>
      <c r="NT137" s="65"/>
      <c r="NV137" s="65"/>
      <c r="NX137" s="65"/>
      <c r="NZ137" s="65"/>
      <c r="OB137" s="65"/>
      <c r="OD137" s="65"/>
      <c r="OF137" s="65"/>
      <c r="OH137" s="65"/>
      <c r="OJ137" s="65"/>
      <c r="OL137" s="65"/>
      <c r="ON137" s="65"/>
      <c r="OP137" s="65"/>
      <c r="OR137" s="65"/>
      <c r="OT137" s="65"/>
      <c r="OV137" s="65"/>
      <c r="OX137" s="65"/>
      <c r="OZ137" s="65"/>
      <c r="PB137" s="65"/>
      <c r="PD137" s="65"/>
      <c r="PF137" s="65"/>
      <c r="PH137" s="65"/>
      <c r="PJ137" s="65"/>
      <c r="PL137" s="65"/>
      <c r="PN137" s="65"/>
      <c r="PP137" s="65"/>
      <c r="PR137" s="65"/>
      <c r="PT137" s="65"/>
      <c r="PV137" s="65"/>
      <c r="PX137" s="65"/>
      <c r="PZ137" s="65"/>
      <c r="QB137" s="65"/>
      <c r="QD137" s="65"/>
      <c r="QF137" s="65"/>
      <c r="QH137" s="65"/>
      <c r="QJ137" s="65"/>
      <c r="QL137" s="65"/>
      <c r="QN137" s="65"/>
      <c r="QP137" s="65"/>
      <c r="QR137" s="65"/>
      <c r="QT137" s="65"/>
      <c r="QV137" s="65"/>
      <c r="QX137" s="65"/>
      <c r="QZ137" s="65"/>
      <c r="RB137" s="65"/>
      <c r="RD137" s="65"/>
      <c r="RF137" s="65"/>
      <c r="RH137" s="65"/>
      <c r="RJ137" s="65"/>
      <c r="RL137" s="65"/>
      <c r="RN137" s="65"/>
      <c r="RP137" s="65"/>
      <c r="RR137" s="65"/>
      <c r="RT137" s="65"/>
      <c r="RV137" s="65"/>
      <c r="RX137" s="65"/>
      <c r="RZ137" s="65"/>
      <c r="SB137" s="65"/>
      <c r="SD137" s="65"/>
      <c r="SF137" s="65"/>
      <c r="SH137" s="65"/>
      <c r="SJ137" s="65"/>
      <c r="SL137" s="65"/>
      <c r="SN137" s="65"/>
      <c r="SP137" s="65"/>
      <c r="SR137" s="65"/>
      <c r="ST137" s="65"/>
      <c r="SV137" s="65"/>
      <c r="SX137" s="65"/>
      <c r="SZ137" s="65"/>
      <c r="TB137" s="65"/>
      <c r="TD137" s="65"/>
      <c r="TF137" s="65"/>
      <c r="TH137" s="65"/>
      <c r="TJ137" s="65"/>
      <c r="TL137" s="65"/>
      <c r="TN137" s="65"/>
      <c r="TP137" s="65"/>
      <c r="TR137" s="65"/>
      <c r="TT137" s="65"/>
      <c r="TV137" s="65"/>
      <c r="TX137" s="65"/>
      <c r="TZ137" s="65"/>
      <c r="UB137" s="65"/>
      <c r="UD137" s="65"/>
      <c r="UF137" s="65"/>
      <c r="UH137" s="65"/>
      <c r="UJ137" s="65"/>
      <c r="UL137" s="65"/>
      <c r="UN137" s="65"/>
      <c r="UP137" s="65"/>
      <c r="UR137" s="65"/>
      <c r="UT137" s="65"/>
      <c r="UV137" s="65"/>
      <c r="UX137" s="65"/>
      <c r="UZ137" s="65"/>
      <c r="VB137" s="65"/>
      <c r="VD137" s="65"/>
      <c r="VF137" s="65"/>
      <c r="VH137" s="65"/>
      <c r="VJ137" s="65"/>
      <c r="VL137" s="65"/>
      <c r="VN137" s="65"/>
      <c r="VP137" s="65"/>
      <c r="VR137" s="65"/>
      <c r="VT137" s="65"/>
      <c r="VV137" s="65"/>
      <c r="VX137" s="65"/>
      <c r="VZ137" s="65"/>
      <c r="WB137" s="65"/>
      <c r="WD137" s="65"/>
      <c r="WF137" s="65"/>
      <c r="WH137" s="65"/>
      <c r="WJ137" s="65"/>
      <c r="WL137" s="65"/>
      <c r="WN137" s="65"/>
      <c r="WP137" s="65"/>
      <c r="WR137" s="65"/>
      <c r="WT137" s="65"/>
      <c r="WV137" s="65"/>
      <c r="WX137" s="65"/>
      <c r="WZ137" s="65"/>
      <c r="XB137" s="65"/>
      <c r="XD137" s="65"/>
      <c r="XF137" s="65"/>
      <c r="XH137" s="65"/>
      <c r="XJ137" s="65"/>
      <c r="XL137" s="65"/>
      <c r="XN137" s="65"/>
      <c r="XP137" s="65"/>
      <c r="XR137" s="65"/>
      <c r="XT137" s="65"/>
      <c r="XV137" s="65"/>
      <c r="XX137" s="65"/>
      <c r="XZ137" s="65"/>
      <c r="YB137" s="65"/>
      <c r="YD137" s="65"/>
      <c r="YF137" s="65"/>
      <c r="YH137" s="65"/>
      <c r="YJ137" s="65"/>
      <c r="YL137" s="65"/>
      <c r="YN137" s="65"/>
      <c r="YP137" s="65"/>
      <c r="YR137" s="65"/>
      <c r="YT137" s="65"/>
      <c r="YV137" s="65"/>
      <c r="YX137" s="65"/>
      <c r="YZ137" s="65"/>
      <c r="ZB137" s="65"/>
      <c r="ZD137" s="65"/>
      <c r="ZF137" s="65"/>
      <c r="ZH137" s="65"/>
      <c r="ZJ137" s="65"/>
      <c r="ZL137" s="65"/>
      <c r="ZN137" s="65"/>
      <c r="ZP137" s="65"/>
      <c r="ZR137" s="65"/>
      <c r="ZT137" s="65"/>
      <c r="ZV137" s="65"/>
      <c r="ZX137" s="65"/>
      <c r="ZZ137" s="65"/>
      <c r="AAB137" s="65"/>
      <c r="AAD137" s="65"/>
      <c r="AAF137" s="65"/>
      <c r="AAH137" s="65"/>
      <c r="AAJ137" s="65"/>
      <c r="AAL137" s="65"/>
      <c r="AAN137" s="65"/>
      <c r="AAP137" s="65"/>
      <c r="AAR137" s="65"/>
      <c r="AAT137" s="65"/>
      <c r="AAV137" s="65"/>
      <c r="AAX137" s="65"/>
      <c r="AAZ137" s="65"/>
      <c r="ABB137" s="65"/>
      <c r="ABD137" s="65"/>
      <c r="ABF137" s="65"/>
      <c r="ABH137" s="65"/>
      <c r="ABJ137" s="65"/>
      <c r="ABL137" s="65"/>
      <c r="ABN137" s="65"/>
      <c r="ABP137" s="65"/>
      <c r="ABR137" s="65"/>
      <c r="ABT137" s="65"/>
      <c r="ABV137" s="65"/>
      <c r="ABX137" s="65"/>
      <c r="ABZ137" s="65"/>
      <c r="ACB137" s="65"/>
      <c r="ACD137" s="65"/>
      <c r="ACF137" s="65"/>
      <c r="ACH137" s="65"/>
      <c r="ACJ137" s="65"/>
      <c r="ACL137" s="65"/>
      <c r="ACN137" s="65"/>
      <c r="ACP137" s="65"/>
      <c r="ACR137" s="65"/>
      <c r="ACT137" s="65"/>
      <c r="ACV137" s="65"/>
      <c r="ACX137" s="65"/>
      <c r="ACZ137" s="65"/>
      <c r="ADB137" s="65"/>
      <c r="ADD137" s="65"/>
      <c r="ADF137" s="65"/>
      <c r="ADH137" s="65"/>
      <c r="ADJ137" s="65"/>
      <c r="ADL137" s="65"/>
      <c r="ADN137" s="65"/>
      <c r="ADP137" s="65"/>
      <c r="ADR137" s="65"/>
      <c r="ADT137" s="65"/>
      <c r="ADV137" s="65"/>
      <c r="ADX137" s="65"/>
      <c r="ADZ137" s="65"/>
      <c r="AEB137" s="65"/>
      <c r="AED137" s="65"/>
      <c r="AEF137" s="65"/>
      <c r="AEH137" s="65"/>
      <c r="AEJ137" s="65"/>
      <c r="AEL137" s="65"/>
      <c r="AEN137" s="65"/>
      <c r="AEP137" s="65"/>
      <c r="AER137" s="65"/>
      <c r="AET137" s="65"/>
      <c r="AEV137" s="65"/>
      <c r="AEX137" s="65"/>
      <c r="AEZ137" s="65"/>
      <c r="AFB137" s="65"/>
      <c r="AFD137" s="65"/>
      <c r="AFF137" s="65"/>
      <c r="AFH137" s="65"/>
      <c r="AFJ137" s="65"/>
      <c r="AFL137" s="65"/>
      <c r="AFN137" s="65"/>
      <c r="AFP137" s="65"/>
      <c r="AFR137" s="65"/>
      <c r="AFT137" s="65"/>
      <c r="AFV137" s="65"/>
      <c r="AFX137" s="65"/>
      <c r="AFZ137" s="65"/>
      <c r="AGB137" s="65"/>
      <c r="AGD137" s="65"/>
      <c r="AGF137" s="65"/>
      <c r="AGH137" s="65"/>
      <c r="AGJ137" s="65"/>
      <c r="AGL137" s="65"/>
      <c r="AGN137" s="65"/>
      <c r="AGP137" s="65"/>
      <c r="AGR137" s="65"/>
      <c r="AGT137" s="65"/>
      <c r="AGV137" s="65"/>
      <c r="AGX137" s="65"/>
      <c r="AGZ137" s="65"/>
      <c r="AHB137" s="65"/>
      <c r="AHD137" s="65"/>
      <c r="AHF137" s="65"/>
      <c r="AHH137" s="65"/>
      <c r="AHJ137" s="65"/>
      <c r="AHL137" s="65"/>
      <c r="AHN137" s="65"/>
      <c r="AHP137" s="65"/>
      <c r="AHR137" s="65"/>
      <c r="AHT137" s="65"/>
      <c r="AHV137" s="65"/>
      <c r="AHX137" s="65"/>
      <c r="AHZ137" s="65"/>
      <c r="AIB137" s="65"/>
      <c r="AID137" s="65"/>
      <c r="AIF137" s="65"/>
      <c r="AIH137" s="65"/>
      <c r="AIJ137" s="65"/>
      <c r="AIL137" s="65"/>
      <c r="AIN137" s="65"/>
      <c r="AIP137" s="65"/>
      <c r="AIR137" s="65"/>
      <c r="AIT137" s="65"/>
      <c r="AIV137" s="65"/>
      <c r="AIX137" s="65"/>
      <c r="AIZ137" s="65"/>
      <c r="AJB137" s="65"/>
      <c r="AJD137" s="65"/>
      <c r="AJF137" s="65"/>
      <c r="AJH137" s="65"/>
      <c r="AJJ137" s="65"/>
      <c r="AJL137" s="65"/>
      <c r="AJN137" s="65"/>
      <c r="AJP137" s="65"/>
      <c r="AJR137" s="65"/>
      <c r="AJT137" s="65"/>
      <c r="AJV137" s="65"/>
      <c r="AJX137" s="65"/>
      <c r="AJZ137" s="65"/>
      <c r="AKB137" s="65"/>
      <c r="AKD137" s="65"/>
      <c r="AKF137" s="65"/>
      <c r="AKH137" s="65"/>
      <c r="AKJ137" s="65"/>
      <c r="AKL137" s="65"/>
      <c r="AKN137" s="65"/>
      <c r="AKP137" s="65"/>
      <c r="AKR137" s="65"/>
      <c r="AKT137" s="65"/>
      <c r="AKV137" s="65"/>
      <c r="AKX137" s="65"/>
      <c r="AKZ137" s="65"/>
      <c r="ALB137" s="65"/>
      <c r="ALD137" s="65"/>
      <c r="ALF137" s="65"/>
      <c r="ALH137" s="65"/>
      <c r="ALJ137" s="65"/>
      <c r="ALL137" s="65"/>
      <c r="ALN137" s="65"/>
      <c r="ALP137" s="65"/>
      <c r="ALR137" s="65"/>
      <c r="ALT137" s="65"/>
      <c r="ALV137" s="65"/>
      <c r="ALX137" s="65"/>
      <c r="ALZ137" s="65"/>
      <c r="AMB137" s="65"/>
      <c r="AMD137" s="65"/>
      <c r="AMF137" s="65"/>
      <c r="AMH137" s="65"/>
      <c r="AMJ137" s="65"/>
      <c r="AML137" s="65"/>
      <c r="AMN137" s="65"/>
      <c r="AMP137" s="65"/>
      <c r="AMR137" s="65"/>
      <c r="AMT137" s="65"/>
      <c r="AMV137" s="65"/>
      <c r="AMX137" s="65"/>
      <c r="AMZ137" s="65"/>
      <c r="ANB137" s="65"/>
      <c r="AND137" s="65"/>
      <c r="ANF137" s="65"/>
      <c r="ANH137" s="65"/>
      <c r="ANJ137" s="65"/>
      <c r="ANL137" s="65"/>
      <c r="ANN137" s="65"/>
      <c r="ANP137" s="65"/>
      <c r="ANR137" s="65"/>
      <c r="ANT137" s="65"/>
      <c r="ANV137" s="65"/>
      <c r="ANX137" s="65"/>
      <c r="ANZ137" s="65"/>
      <c r="AOB137" s="65"/>
      <c r="AOD137" s="65"/>
      <c r="AOF137" s="65"/>
      <c r="AOH137" s="65"/>
      <c r="AOJ137" s="65"/>
      <c r="AOL137" s="65"/>
      <c r="AON137" s="65"/>
      <c r="AOP137" s="65"/>
      <c r="AOR137" s="65"/>
      <c r="AOT137" s="65"/>
      <c r="AOV137" s="65"/>
      <c r="AOX137" s="65"/>
      <c r="AOZ137" s="65"/>
      <c r="APB137" s="65"/>
      <c r="APD137" s="65"/>
      <c r="APF137" s="65"/>
      <c r="APH137" s="65"/>
      <c r="APJ137" s="65"/>
      <c r="APL137" s="65"/>
      <c r="APN137" s="65"/>
      <c r="APP137" s="65"/>
      <c r="APR137" s="65"/>
      <c r="APT137" s="65"/>
      <c r="APV137" s="65"/>
      <c r="APX137" s="65"/>
      <c r="APZ137" s="65"/>
      <c r="AQB137" s="65"/>
      <c r="AQD137" s="65"/>
      <c r="AQF137" s="65"/>
      <c r="AQH137" s="65"/>
      <c r="AQJ137" s="65"/>
      <c r="AQL137" s="65"/>
      <c r="AQN137" s="65"/>
      <c r="AQP137" s="65"/>
      <c r="AQR137" s="65"/>
      <c r="AQT137" s="65"/>
      <c r="AQV137" s="65"/>
      <c r="AQX137" s="65"/>
      <c r="AQZ137" s="65"/>
      <c r="ARB137" s="65"/>
      <c r="ARD137" s="65"/>
      <c r="ARF137" s="65"/>
      <c r="ARH137" s="65"/>
      <c r="ARJ137" s="65"/>
      <c r="ARL137" s="65"/>
      <c r="ARN137" s="65"/>
      <c r="ARP137" s="65"/>
      <c r="ARR137" s="65"/>
      <c r="ART137" s="65"/>
      <c r="ARV137" s="65"/>
      <c r="ARX137" s="65"/>
      <c r="ARZ137" s="65"/>
      <c r="ASB137" s="65"/>
      <c r="ASD137" s="65"/>
      <c r="ASF137" s="65"/>
      <c r="ASH137" s="65"/>
      <c r="ASJ137" s="65"/>
      <c r="ASL137" s="65"/>
      <c r="ASN137" s="65"/>
      <c r="ASP137" s="65"/>
      <c r="ASR137" s="65"/>
      <c r="AST137" s="65"/>
      <c r="ASV137" s="65"/>
      <c r="ASX137" s="65"/>
      <c r="ASZ137" s="65"/>
      <c r="ATB137" s="65"/>
      <c r="ATD137" s="65"/>
      <c r="ATF137" s="65"/>
      <c r="ATH137" s="65"/>
      <c r="ATJ137" s="65"/>
      <c r="ATL137" s="65"/>
      <c r="ATN137" s="65"/>
      <c r="ATP137" s="65"/>
      <c r="ATR137" s="65"/>
      <c r="ATT137" s="65"/>
      <c r="ATV137" s="65"/>
      <c r="ATX137" s="65"/>
      <c r="ATZ137" s="65"/>
      <c r="AUB137" s="65"/>
      <c r="AUD137" s="65"/>
      <c r="AUF137" s="65"/>
      <c r="AUH137" s="65"/>
      <c r="AUJ137" s="65"/>
      <c r="AUL137" s="65"/>
      <c r="AUN137" s="65"/>
      <c r="AUP137" s="65"/>
      <c r="AUR137" s="65"/>
      <c r="AUT137" s="65"/>
      <c r="AUV137" s="65"/>
      <c r="AUX137" s="65"/>
      <c r="AUZ137" s="65"/>
      <c r="AVB137" s="65"/>
      <c r="AVD137" s="65"/>
      <c r="AVF137" s="65"/>
      <c r="AVH137" s="65"/>
      <c r="AVJ137" s="65"/>
      <c r="AVL137" s="65"/>
      <c r="AVN137" s="65"/>
      <c r="AVP137" s="65"/>
      <c r="AVR137" s="65"/>
      <c r="AVT137" s="65"/>
      <c r="AVV137" s="65"/>
      <c r="AVX137" s="65"/>
      <c r="AVZ137" s="65"/>
      <c r="AWB137" s="65"/>
      <c r="AWD137" s="65"/>
      <c r="AWF137" s="65"/>
      <c r="AWH137" s="65"/>
      <c r="AWJ137" s="65"/>
      <c r="AWL137" s="65"/>
      <c r="AWN137" s="65"/>
      <c r="AWP137" s="65"/>
      <c r="AWR137" s="65"/>
      <c r="AWT137" s="65"/>
      <c r="AWV137" s="65"/>
      <c r="AWX137" s="65"/>
      <c r="AWZ137" s="65"/>
      <c r="AXB137" s="65"/>
      <c r="AXD137" s="65"/>
      <c r="AXF137" s="65"/>
      <c r="AXH137" s="65"/>
      <c r="AXJ137" s="65"/>
      <c r="AXL137" s="65"/>
      <c r="AXN137" s="65"/>
      <c r="AXP137" s="65"/>
      <c r="AXR137" s="65"/>
      <c r="AXT137" s="65"/>
      <c r="AXV137" s="65"/>
      <c r="AXX137" s="65"/>
      <c r="AXZ137" s="65"/>
      <c r="AYB137" s="65"/>
      <c r="AYD137" s="65"/>
      <c r="AYF137" s="65"/>
      <c r="AYH137" s="65"/>
      <c r="AYJ137" s="65"/>
      <c r="AYL137" s="65"/>
      <c r="AYN137" s="65"/>
      <c r="AYP137" s="65"/>
      <c r="AYR137" s="65"/>
      <c r="AYT137" s="65"/>
      <c r="AYV137" s="65"/>
      <c r="AYX137" s="65"/>
      <c r="AYZ137" s="65"/>
      <c r="AZB137" s="65"/>
      <c r="AZD137" s="65"/>
      <c r="AZF137" s="65"/>
      <c r="AZH137" s="65"/>
      <c r="AZJ137" s="65"/>
      <c r="AZL137" s="65"/>
      <c r="AZN137" s="65"/>
      <c r="AZP137" s="65"/>
      <c r="AZR137" s="65"/>
      <c r="AZT137" s="65"/>
      <c r="AZV137" s="65"/>
      <c r="AZX137" s="65"/>
      <c r="AZZ137" s="65"/>
      <c r="BAB137" s="65"/>
      <c r="BAD137" s="65"/>
      <c r="BAF137" s="65"/>
      <c r="BAH137" s="65"/>
      <c r="BAJ137" s="65"/>
      <c r="BAL137" s="65"/>
      <c r="BAN137" s="65"/>
      <c r="BAP137" s="65"/>
      <c r="BAR137" s="65"/>
      <c r="BAT137" s="65"/>
      <c r="BAV137" s="65"/>
      <c r="BAX137" s="65"/>
      <c r="BAZ137" s="65"/>
      <c r="BBB137" s="65"/>
      <c r="BBD137" s="65"/>
      <c r="BBF137" s="65"/>
      <c r="BBH137" s="65"/>
      <c r="BBJ137" s="65"/>
      <c r="BBL137" s="65"/>
      <c r="BBN137" s="65"/>
      <c r="BBP137" s="65"/>
      <c r="BBR137" s="65"/>
      <c r="BBT137" s="65"/>
      <c r="BBV137" s="65"/>
      <c r="BBX137" s="65"/>
      <c r="BBZ137" s="65"/>
      <c r="BCB137" s="65"/>
      <c r="BCD137" s="65"/>
      <c r="BCF137" s="65"/>
      <c r="BCH137" s="65"/>
      <c r="BCJ137" s="65"/>
      <c r="BCL137" s="65"/>
      <c r="BCN137" s="65"/>
      <c r="BCP137" s="65"/>
      <c r="BCR137" s="65"/>
      <c r="BCT137" s="65"/>
      <c r="BCV137" s="65"/>
      <c r="BCX137" s="65"/>
      <c r="BCZ137" s="65"/>
      <c r="BDB137" s="65"/>
      <c r="BDD137" s="65"/>
      <c r="BDF137" s="65"/>
      <c r="BDH137" s="65"/>
      <c r="BDJ137" s="65"/>
      <c r="BDL137" s="65"/>
      <c r="BDN137" s="65"/>
      <c r="BDP137" s="65"/>
      <c r="BDR137" s="65"/>
      <c r="BDT137" s="65"/>
      <c r="BDV137" s="65"/>
      <c r="BDX137" s="65"/>
      <c r="BDZ137" s="65"/>
      <c r="BEB137" s="65"/>
      <c r="BED137" s="65"/>
      <c r="BEF137" s="65"/>
      <c r="BEH137" s="65"/>
      <c r="BEJ137" s="65"/>
      <c r="BEL137" s="65"/>
      <c r="BEN137" s="65"/>
      <c r="BEP137" s="65"/>
      <c r="BER137" s="65"/>
      <c r="BET137" s="65"/>
      <c r="BEV137" s="65"/>
      <c r="BEX137" s="65"/>
      <c r="BEZ137" s="65"/>
      <c r="BFB137" s="65"/>
      <c r="BFD137" s="65"/>
      <c r="BFF137" s="65"/>
      <c r="BFH137" s="65"/>
      <c r="BFJ137" s="65"/>
      <c r="BFL137" s="65"/>
      <c r="BFN137" s="65"/>
      <c r="BFP137" s="65"/>
      <c r="BFR137" s="65"/>
      <c r="BFT137" s="65"/>
      <c r="BFV137" s="65"/>
      <c r="BFX137" s="65"/>
      <c r="BFZ137" s="65"/>
      <c r="BGB137" s="65"/>
      <c r="BGD137" s="65"/>
      <c r="BGF137" s="65"/>
      <c r="BGH137" s="65"/>
      <c r="BGJ137" s="65"/>
      <c r="BGL137" s="65"/>
      <c r="BGN137" s="65"/>
      <c r="BGP137" s="65"/>
      <c r="BGR137" s="65"/>
      <c r="BGT137" s="65"/>
      <c r="BGV137" s="65"/>
      <c r="BGX137" s="65"/>
      <c r="BGZ137" s="65"/>
      <c r="BHB137" s="65"/>
      <c r="BHD137" s="65"/>
      <c r="BHF137" s="65"/>
      <c r="BHH137" s="65"/>
      <c r="BHJ137" s="65"/>
      <c r="BHL137" s="65"/>
      <c r="BHN137" s="65"/>
      <c r="BHP137" s="65"/>
      <c r="BHR137" s="65"/>
      <c r="BHT137" s="65"/>
      <c r="BHV137" s="65"/>
      <c r="BHX137" s="65"/>
      <c r="BHZ137" s="65"/>
      <c r="BIB137" s="65"/>
      <c r="BID137" s="65"/>
      <c r="BIF137" s="65"/>
      <c r="BIH137" s="65"/>
      <c r="BIJ137" s="65"/>
      <c r="BIL137" s="65"/>
      <c r="BIN137" s="65"/>
      <c r="BIP137" s="65"/>
      <c r="BIR137" s="65"/>
      <c r="BIT137" s="65"/>
      <c r="BIV137" s="65"/>
      <c r="BIX137" s="65"/>
      <c r="BIZ137" s="65"/>
      <c r="BJB137" s="65"/>
      <c r="BJD137" s="65"/>
      <c r="BJF137" s="65"/>
      <c r="BJH137" s="65"/>
      <c r="BJJ137" s="65"/>
      <c r="BJL137" s="65"/>
      <c r="BJN137" s="65"/>
      <c r="BJP137" s="65"/>
      <c r="BJR137" s="65"/>
      <c r="BJT137" s="65"/>
      <c r="BJV137" s="65"/>
      <c r="BJX137" s="65"/>
      <c r="BJZ137" s="65"/>
      <c r="BKB137" s="65"/>
      <c r="BKD137" s="65"/>
      <c r="BKF137" s="65"/>
      <c r="BKH137" s="65"/>
      <c r="BKJ137" s="65"/>
      <c r="BKL137" s="65"/>
      <c r="BKN137" s="65"/>
      <c r="BKP137" s="65"/>
      <c r="BKR137" s="65"/>
      <c r="BKT137" s="65"/>
      <c r="BKV137" s="65"/>
      <c r="BKX137" s="65"/>
      <c r="BKZ137" s="65"/>
      <c r="BLB137" s="65"/>
      <c r="BLD137" s="65"/>
      <c r="BLF137" s="65"/>
      <c r="BLH137" s="65"/>
      <c r="BLJ137" s="65"/>
      <c r="BLL137" s="65"/>
      <c r="BLN137" s="65"/>
      <c r="BLP137" s="65"/>
      <c r="BLR137" s="65"/>
      <c r="BLT137" s="65"/>
      <c r="BLV137" s="65"/>
      <c r="BLX137" s="65"/>
      <c r="BLZ137" s="65"/>
      <c r="BMB137" s="65"/>
      <c r="BMD137" s="65"/>
      <c r="BMF137" s="65"/>
      <c r="BMH137" s="65"/>
      <c r="BMJ137" s="65"/>
      <c r="BML137" s="65"/>
      <c r="BMN137" s="65"/>
      <c r="BMP137" s="65"/>
      <c r="BMR137" s="65"/>
      <c r="BMT137" s="65"/>
      <c r="BMV137" s="65"/>
      <c r="BMX137" s="65"/>
      <c r="BMZ137" s="65"/>
      <c r="BNB137" s="65"/>
      <c r="BND137" s="65"/>
      <c r="BNF137" s="65"/>
      <c r="BNH137" s="65"/>
      <c r="BNJ137" s="65"/>
      <c r="BNL137" s="65"/>
      <c r="BNN137" s="65"/>
      <c r="BNP137" s="65"/>
      <c r="BNR137" s="65"/>
      <c r="BNT137" s="65"/>
      <c r="BNV137" s="65"/>
      <c r="BNX137" s="65"/>
      <c r="BNZ137" s="65"/>
      <c r="BOB137" s="65"/>
      <c r="BOD137" s="65"/>
      <c r="BOF137" s="65"/>
      <c r="BOH137" s="65"/>
      <c r="BOJ137" s="65"/>
      <c r="BOL137" s="65"/>
      <c r="BON137" s="65"/>
      <c r="BOP137" s="65"/>
      <c r="BOR137" s="65"/>
      <c r="BOT137" s="65"/>
      <c r="BOV137" s="65"/>
      <c r="BOX137" s="65"/>
      <c r="BOZ137" s="65"/>
      <c r="BPB137" s="65"/>
      <c r="BPD137" s="65"/>
      <c r="BPF137" s="65"/>
      <c r="BPH137" s="65"/>
      <c r="BPJ137" s="65"/>
      <c r="BPL137" s="65"/>
      <c r="BPN137" s="65"/>
      <c r="BPP137" s="65"/>
      <c r="BPR137" s="65"/>
      <c r="BPT137" s="65"/>
      <c r="BPV137" s="65"/>
      <c r="BPX137" s="65"/>
      <c r="BPZ137" s="65"/>
      <c r="BQB137" s="65"/>
      <c r="BQD137" s="65"/>
      <c r="BQF137" s="65"/>
      <c r="BQH137" s="65"/>
      <c r="BQJ137" s="65"/>
      <c r="BQL137" s="65"/>
      <c r="BQN137" s="65"/>
      <c r="BQP137" s="65"/>
      <c r="BQR137" s="65"/>
      <c r="BQT137" s="65"/>
      <c r="BQV137" s="65"/>
      <c r="BQX137" s="65"/>
      <c r="BQZ137" s="65"/>
      <c r="BRB137" s="65"/>
      <c r="BRD137" s="65"/>
      <c r="BRF137" s="65"/>
      <c r="BRH137" s="65"/>
      <c r="BRJ137" s="65"/>
      <c r="BRL137" s="65"/>
      <c r="BRN137" s="65"/>
      <c r="BRP137" s="65"/>
      <c r="BRR137" s="65"/>
      <c r="BRT137" s="65"/>
      <c r="BRV137" s="65"/>
      <c r="BRX137" s="65"/>
      <c r="BRZ137" s="65"/>
      <c r="BSB137" s="65"/>
      <c r="BSD137" s="65"/>
      <c r="BSF137" s="65"/>
      <c r="BSH137" s="65"/>
      <c r="BSJ137" s="65"/>
      <c r="BSL137" s="65"/>
      <c r="BSN137" s="65"/>
      <c r="BSP137" s="65"/>
      <c r="BSR137" s="65"/>
      <c r="BST137" s="65"/>
      <c r="BSV137" s="65"/>
      <c r="BSX137" s="65"/>
      <c r="BSZ137" s="65"/>
      <c r="BTB137" s="65"/>
      <c r="BTD137" s="65"/>
      <c r="BTF137" s="65"/>
      <c r="BTH137" s="65"/>
      <c r="BTJ137" s="65"/>
      <c r="BTL137" s="65"/>
      <c r="BTN137" s="65"/>
      <c r="BTP137" s="65"/>
      <c r="BTR137" s="65"/>
      <c r="BTT137" s="65"/>
      <c r="BTV137" s="65"/>
      <c r="BTX137" s="65"/>
      <c r="BTZ137" s="65"/>
      <c r="BUB137" s="65"/>
      <c r="BUD137" s="65"/>
      <c r="BUF137" s="65"/>
      <c r="BUH137" s="65"/>
      <c r="BUJ137" s="65"/>
      <c r="BUL137" s="65"/>
      <c r="BUN137" s="65"/>
      <c r="BUP137" s="65"/>
      <c r="BUR137" s="65"/>
      <c r="BUT137" s="65"/>
      <c r="BUV137" s="65"/>
      <c r="BUX137" s="65"/>
      <c r="BUZ137" s="65"/>
      <c r="BVB137" s="65"/>
      <c r="BVD137" s="65"/>
      <c r="BVF137" s="65"/>
      <c r="BVH137" s="65"/>
      <c r="BVJ137" s="65"/>
      <c r="BVL137" s="65"/>
      <c r="BVN137" s="65"/>
      <c r="BVP137" s="65"/>
      <c r="BVR137" s="65"/>
      <c r="BVT137" s="65"/>
      <c r="BVV137" s="65"/>
      <c r="BVX137" s="65"/>
      <c r="BVZ137" s="65"/>
      <c r="BWB137" s="65"/>
      <c r="BWD137" s="65"/>
      <c r="BWF137" s="65"/>
      <c r="BWH137" s="65"/>
      <c r="BWJ137" s="65"/>
      <c r="BWL137" s="65"/>
      <c r="BWN137" s="65"/>
      <c r="BWP137" s="65"/>
      <c r="BWR137" s="65"/>
      <c r="BWT137" s="65"/>
      <c r="BWV137" s="65"/>
      <c r="BWX137" s="65"/>
      <c r="BWZ137" s="65"/>
      <c r="BXB137" s="65"/>
      <c r="BXD137" s="65"/>
      <c r="BXF137" s="65"/>
      <c r="BXH137" s="65"/>
      <c r="BXJ137" s="65"/>
      <c r="BXL137" s="65"/>
      <c r="BXN137" s="65"/>
      <c r="BXP137" s="65"/>
      <c r="BXR137" s="65"/>
      <c r="BXT137" s="65"/>
      <c r="BXV137" s="65"/>
      <c r="BXX137" s="65"/>
      <c r="BXZ137" s="65"/>
      <c r="BYB137" s="65"/>
      <c r="BYD137" s="65"/>
      <c r="BYF137" s="65"/>
      <c r="BYH137" s="65"/>
      <c r="BYJ137" s="65"/>
      <c r="BYL137" s="65"/>
      <c r="BYN137" s="65"/>
      <c r="BYP137" s="65"/>
      <c r="BYR137" s="65"/>
      <c r="BYT137" s="65"/>
      <c r="BYV137" s="65"/>
      <c r="BYX137" s="65"/>
      <c r="BYZ137" s="65"/>
      <c r="BZB137" s="65"/>
      <c r="BZD137" s="65"/>
      <c r="BZF137" s="65"/>
      <c r="BZH137" s="65"/>
      <c r="BZJ137" s="65"/>
      <c r="BZL137" s="65"/>
      <c r="BZN137" s="65"/>
      <c r="BZP137" s="65"/>
      <c r="BZR137" s="65"/>
      <c r="BZT137" s="65"/>
      <c r="BZV137" s="65"/>
      <c r="BZX137" s="65"/>
      <c r="BZZ137" s="65"/>
      <c r="CAB137" s="65"/>
      <c r="CAD137" s="65"/>
      <c r="CAF137" s="65"/>
      <c r="CAH137" s="65"/>
      <c r="CAJ137" s="65"/>
      <c r="CAL137" s="65"/>
      <c r="CAN137" s="65"/>
      <c r="CAP137" s="65"/>
      <c r="CAR137" s="65"/>
      <c r="CAT137" s="65"/>
      <c r="CAV137" s="65"/>
      <c r="CAX137" s="65"/>
      <c r="CAZ137" s="65"/>
      <c r="CBB137" s="65"/>
      <c r="CBD137" s="65"/>
      <c r="CBF137" s="65"/>
      <c r="CBH137" s="65"/>
      <c r="CBJ137" s="65"/>
      <c r="CBL137" s="65"/>
      <c r="CBN137" s="65"/>
      <c r="CBP137" s="65"/>
      <c r="CBR137" s="65"/>
      <c r="CBT137" s="65"/>
      <c r="CBV137" s="65"/>
      <c r="CBX137" s="65"/>
      <c r="CBZ137" s="65"/>
      <c r="CCB137" s="65"/>
      <c r="CCD137" s="65"/>
      <c r="CCF137" s="65"/>
      <c r="CCH137" s="65"/>
      <c r="CCJ137" s="65"/>
      <c r="CCL137" s="65"/>
      <c r="CCN137" s="65"/>
      <c r="CCP137" s="65"/>
      <c r="CCR137" s="65"/>
      <c r="CCT137" s="65"/>
      <c r="CCV137" s="65"/>
      <c r="CCX137" s="65"/>
      <c r="CCZ137" s="65"/>
      <c r="CDB137" s="65"/>
      <c r="CDD137" s="65"/>
      <c r="CDF137" s="65"/>
      <c r="CDH137" s="65"/>
      <c r="CDJ137" s="65"/>
      <c r="CDL137" s="65"/>
      <c r="CDN137" s="65"/>
      <c r="CDP137" s="65"/>
      <c r="CDR137" s="65"/>
      <c r="CDT137" s="65"/>
      <c r="CDV137" s="65"/>
      <c r="CDX137" s="65"/>
      <c r="CDZ137" s="65"/>
      <c r="CEB137" s="65"/>
      <c r="CED137" s="65"/>
      <c r="CEF137" s="65"/>
      <c r="CEH137" s="65"/>
      <c r="CEJ137" s="65"/>
      <c r="CEL137" s="65"/>
      <c r="CEN137" s="65"/>
      <c r="CEP137" s="65"/>
      <c r="CER137" s="65"/>
      <c r="CET137" s="65"/>
      <c r="CEV137" s="65"/>
      <c r="CEX137" s="65"/>
      <c r="CEZ137" s="65"/>
      <c r="CFB137" s="65"/>
      <c r="CFD137" s="65"/>
      <c r="CFF137" s="65"/>
      <c r="CFH137" s="65"/>
      <c r="CFJ137" s="65"/>
      <c r="CFL137" s="65"/>
      <c r="CFN137" s="65"/>
      <c r="CFP137" s="65"/>
      <c r="CFR137" s="65"/>
      <c r="CFT137" s="65"/>
      <c r="CFV137" s="65"/>
      <c r="CFX137" s="65"/>
      <c r="CFZ137" s="65"/>
      <c r="CGB137" s="65"/>
      <c r="CGD137" s="65"/>
      <c r="CGF137" s="65"/>
      <c r="CGH137" s="65"/>
      <c r="CGJ137" s="65"/>
      <c r="CGL137" s="65"/>
      <c r="CGN137" s="65"/>
      <c r="CGP137" s="65"/>
      <c r="CGR137" s="65"/>
      <c r="CGT137" s="65"/>
      <c r="CGV137" s="65"/>
      <c r="CGX137" s="65"/>
      <c r="CGZ137" s="65"/>
      <c r="CHB137" s="65"/>
      <c r="CHD137" s="65"/>
      <c r="CHF137" s="65"/>
      <c r="CHH137" s="65"/>
      <c r="CHJ137" s="65"/>
      <c r="CHL137" s="65"/>
      <c r="CHN137" s="65"/>
      <c r="CHP137" s="65"/>
      <c r="CHR137" s="65"/>
      <c r="CHT137" s="65"/>
      <c r="CHV137" s="65"/>
      <c r="CHX137" s="65"/>
      <c r="CHZ137" s="65"/>
      <c r="CIB137" s="65"/>
      <c r="CID137" s="65"/>
      <c r="CIF137" s="65"/>
      <c r="CIH137" s="65"/>
      <c r="CIJ137" s="65"/>
      <c r="CIL137" s="65"/>
      <c r="CIN137" s="65"/>
      <c r="CIP137" s="65"/>
      <c r="CIR137" s="65"/>
      <c r="CIT137" s="65"/>
      <c r="CIV137" s="65"/>
      <c r="CIX137" s="65"/>
      <c r="CIZ137" s="65"/>
      <c r="CJB137" s="65"/>
      <c r="CJD137" s="65"/>
      <c r="CJF137" s="65"/>
      <c r="CJH137" s="65"/>
      <c r="CJJ137" s="65"/>
      <c r="CJL137" s="65"/>
      <c r="CJN137" s="65"/>
      <c r="CJP137" s="65"/>
      <c r="CJR137" s="65"/>
      <c r="CJT137" s="65"/>
      <c r="CJV137" s="65"/>
      <c r="CJX137" s="65"/>
      <c r="CJZ137" s="65"/>
      <c r="CKB137" s="65"/>
      <c r="CKD137" s="65"/>
      <c r="CKF137" s="65"/>
      <c r="CKH137" s="65"/>
      <c r="CKJ137" s="65"/>
      <c r="CKL137" s="65"/>
      <c r="CKN137" s="65"/>
      <c r="CKP137" s="65"/>
      <c r="CKR137" s="65"/>
      <c r="CKT137" s="65"/>
      <c r="CKV137" s="65"/>
      <c r="CKX137" s="65"/>
      <c r="CKZ137" s="65"/>
      <c r="CLB137" s="65"/>
      <c r="CLD137" s="65"/>
      <c r="CLF137" s="65"/>
      <c r="CLH137" s="65"/>
      <c r="CLJ137" s="65"/>
      <c r="CLL137" s="65"/>
      <c r="CLN137" s="65"/>
      <c r="CLP137" s="65"/>
      <c r="CLR137" s="65"/>
      <c r="CLT137" s="65"/>
      <c r="CLV137" s="65"/>
      <c r="CLX137" s="65"/>
      <c r="CLZ137" s="65"/>
      <c r="CMB137" s="65"/>
      <c r="CMD137" s="65"/>
      <c r="CMF137" s="65"/>
      <c r="CMH137" s="65"/>
      <c r="CMJ137" s="65"/>
      <c r="CML137" s="65"/>
      <c r="CMN137" s="65"/>
      <c r="CMP137" s="65"/>
      <c r="CMR137" s="65"/>
      <c r="CMT137" s="65"/>
      <c r="CMV137" s="65"/>
      <c r="CMX137" s="65"/>
      <c r="CMZ137" s="65"/>
      <c r="CNB137" s="65"/>
      <c r="CND137" s="65"/>
      <c r="CNF137" s="65"/>
      <c r="CNH137" s="65"/>
      <c r="CNJ137" s="65"/>
      <c r="CNL137" s="65"/>
      <c r="CNN137" s="65"/>
      <c r="CNP137" s="65"/>
      <c r="CNR137" s="65"/>
      <c r="CNT137" s="65"/>
      <c r="CNV137" s="65"/>
      <c r="CNX137" s="65"/>
      <c r="CNZ137" s="65"/>
      <c r="COB137" s="65"/>
      <c r="COD137" s="65"/>
      <c r="COF137" s="65"/>
      <c r="COH137" s="65"/>
      <c r="COJ137" s="65"/>
      <c r="COL137" s="65"/>
      <c r="CON137" s="65"/>
      <c r="COP137" s="65"/>
      <c r="COR137" s="65"/>
      <c r="COT137" s="65"/>
      <c r="COV137" s="65"/>
      <c r="COX137" s="65"/>
      <c r="COZ137" s="65"/>
      <c r="CPB137" s="65"/>
      <c r="CPD137" s="65"/>
      <c r="CPF137" s="65"/>
      <c r="CPH137" s="65"/>
      <c r="CPJ137" s="65"/>
      <c r="CPL137" s="65"/>
      <c r="CPN137" s="65"/>
      <c r="CPP137" s="65"/>
      <c r="CPR137" s="65"/>
      <c r="CPT137" s="65"/>
      <c r="CPV137" s="65"/>
      <c r="CPX137" s="65"/>
      <c r="CPZ137" s="65"/>
      <c r="CQB137" s="65"/>
      <c r="CQD137" s="65"/>
      <c r="CQF137" s="65"/>
      <c r="CQH137" s="65"/>
      <c r="CQJ137" s="65"/>
      <c r="CQL137" s="65"/>
      <c r="CQN137" s="65"/>
      <c r="CQP137" s="65"/>
      <c r="CQR137" s="65"/>
      <c r="CQT137" s="65"/>
      <c r="CQV137" s="65"/>
      <c r="CQX137" s="65"/>
      <c r="CQZ137" s="65"/>
      <c r="CRB137" s="65"/>
      <c r="CRD137" s="65"/>
      <c r="CRF137" s="65"/>
      <c r="CRH137" s="65"/>
      <c r="CRJ137" s="65"/>
      <c r="CRL137" s="65"/>
      <c r="CRN137" s="65"/>
      <c r="CRP137" s="65"/>
      <c r="CRR137" s="65"/>
      <c r="CRT137" s="65"/>
      <c r="CRV137" s="65"/>
      <c r="CRX137" s="65"/>
      <c r="CRZ137" s="65"/>
      <c r="CSB137" s="65"/>
      <c r="CSD137" s="65"/>
      <c r="CSF137" s="65"/>
      <c r="CSH137" s="65"/>
      <c r="CSJ137" s="65"/>
      <c r="CSL137" s="65"/>
      <c r="CSN137" s="65"/>
      <c r="CSP137" s="65"/>
      <c r="CSR137" s="65"/>
      <c r="CST137" s="65"/>
      <c r="CSV137" s="65"/>
      <c r="CSX137" s="65"/>
      <c r="CSZ137" s="65"/>
      <c r="CTB137" s="65"/>
      <c r="CTD137" s="65"/>
      <c r="CTF137" s="65"/>
      <c r="CTH137" s="65"/>
      <c r="CTJ137" s="65"/>
      <c r="CTL137" s="65"/>
      <c r="CTN137" s="65"/>
      <c r="CTP137" s="65"/>
      <c r="CTR137" s="65"/>
      <c r="CTT137" s="65"/>
      <c r="CTV137" s="65"/>
      <c r="CTX137" s="65"/>
      <c r="CTZ137" s="65"/>
      <c r="CUB137" s="65"/>
      <c r="CUD137" s="65"/>
      <c r="CUF137" s="65"/>
      <c r="CUH137" s="65"/>
      <c r="CUJ137" s="65"/>
      <c r="CUL137" s="65"/>
      <c r="CUN137" s="65"/>
      <c r="CUP137" s="65"/>
      <c r="CUR137" s="65"/>
      <c r="CUT137" s="65"/>
      <c r="CUV137" s="65"/>
      <c r="CUX137" s="65"/>
      <c r="CUZ137" s="65"/>
      <c r="CVB137" s="65"/>
      <c r="CVD137" s="65"/>
      <c r="CVF137" s="65"/>
      <c r="CVH137" s="65"/>
      <c r="CVJ137" s="65"/>
      <c r="CVL137" s="65"/>
      <c r="CVN137" s="65"/>
      <c r="CVP137" s="65"/>
      <c r="CVR137" s="65"/>
      <c r="CVT137" s="65"/>
      <c r="CVV137" s="65"/>
      <c r="CVX137" s="65"/>
      <c r="CVZ137" s="65"/>
      <c r="CWB137" s="65"/>
      <c r="CWD137" s="65"/>
      <c r="CWF137" s="65"/>
      <c r="CWH137" s="65"/>
      <c r="CWJ137" s="65"/>
      <c r="CWL137" s="65"/>
      <c r="CWN137" s="65"/>
      <c r="CWP137" s="65"/>
      <c r="CWR137" s="65"/>
      <c r="CWT137" s="65"/>
      <c r="CWV137" s="65"/>
      <c r="CWX137" s="65"/>
      <c r="CWZ137" s="65"/>
      <c r="CXB137" s="65"/>
      <c r="CXD137" s="65"/>
      <c r="CXF137" s="65"/>
      <c r="CXH137" s="65"/>
      <c r="CXJ137" s="65"/>
      <c r="CXL137" s="65"/>
      <c r="CXN137" s="65"/>
      <c r="CXP137" s="65"/>
      <c r="CXR137" s="65"/>
      <c r="CXT137" s="65"/>
      <c r="CXV137" s="65"/>
      <c r="CXX137" s="65"/>
      <c r="CXZ137" s="65"/>
      <c r="CYB137" s="65"/>
      <c r="CYD137" s="65"/>
      <c r="CYF137" s="65"/>
      <c r="CYH137" s="65"/>
      <c r="CYJ137" s="65"/>
      <c r="CYL137" s="65"/>
      <c r="CYN137" s="65"/>
      <c r="CYP137" s="65"/>
      <c r="CYR137" s="65"/>
      <c r="CYT137" s="65"/>
      <c r="CYV137" s="65"/>
      <c r="CYX137" s="65"/>
      <c r="CYZ137" s="65"/>
      <c r="CZB137" s="65"/>
      <c r="CZD137" s="65"/>
      <c r="CZF137" s="65"/>
      <c r="CZH137" s="65"/>
      <c r="CZJ137" s="65"/>
      <c r="CZL137" s="65"/>
      <c r="CZN137" s="65"/>
      <c r="CZP137" s="65"/>
      <c r="CZR137" s="65"/>
      <c r="CZT137" s="65"/>
      <c r="CZV137" s="65"/>
      <c r="CZX137" s="65"/>
      <c r="CZZ137" s="65"/>
      <c r="DAB137" s="65"/>
      <c r="DAD137" s="65"/>
      <c r="DAF137" s="65"/>
      <c r="DAH137" s="65"/>
      <c r="DAJ137" s="65"/>
      <c r="DAL137" s="65"/>
      <c r="DAN137" s="65"/>
      <c r="DAP137" s="65"/>
      <c r="DAR137" s="65"/>
      <c r="DAT137" s="65"/>
      <c r="DAV137" s="65"/>
      <c r="DAX137" s="65"/>
      <c r="DAZ137" s="65"/>
      <c r="DBB137" s="65"/>
      <c r="DBD137" s="65"/>
      <c r="DBF137" s="65"/>
      <c r="DBH137" s="65"/>
      <c r="DBJ137" s="65"/>
      <c r="DBL137" s="65"/>
      <c r="DBN137" s="65"/>
      <c r="DBP137" s="65"/>
      <c r="DBR137" s="65"/>
      <c r="DBT137" s="65"/>
      <c r="DBV137" s="65"/>
      <c r="DBX137" s="65"/>
      <c r="DBZ137" s="65"/>
      <c r="DCB137" s="65"/>
      <c r="DCD137" s="65"/>
      <c r="DCF137" s="65"/>
      <c r="DCH137" s="65"/>
      <c r="DCJ137" s="65"/>
      <c r="DCL137" s="65"/>
      <c r="DCN137" s="65"/>
      <c r="DCP137" s="65"/>
      <c r="DCR137" s="65"/>
      <c r="DCT137" s="65"/>
      <c r="DCV137" s="65"/>
      <c r="DCX137" s="65"/>
      <c r="DCZ137" s="65"/>
      <c r="DDB137" s="65"/>
      <c r="DDD137" s="65"/>
      <c r="DDF137" s="65"/>
      <c r="DDH137" s="65"/>
      <c r="DDJ137" s="65"/>
      <c r="DDL137" s="65"/>
      <c r="DDN137" s="65"/>
      <c r="DDP137" s="65"/>
      <c r="DDR137" s="65"/>
      <c r="DDT137" s="65"/>
      <c r="DDV137" s="65"/>
      <c r="DDX137" s="65"/>
      <c r="DDZ137" s="65"/>
      <c r="DEB137" s="65"/>
      <c r="DED137" s="65"/>
      <c r="DEF137" s="65"/>
      <c r="DEH137" s="65"/>
      <c r="DEJ137" s="65"/>
      <c r="DEL137" s="65"/>
      <c r="DEN137" s="65"/>
      <c r="DEP137" s="65"/>
      <c r="DER137" s="65"/>
      <c r="DET137" s="65"/>
      <c r="DEV137" s="65"/>
      <c r="DEX137" s="65"/>
      <c r="DEZ137" s="65"/>
      <c r="DFB137" s="65"/>
      <c r="DFD137" s="65"/>
      <c r="DFF137" s="65"/>
      <c r="DFH137" s="65"/>
      <c r="DFJ137" s="65"/>
      <c r="DFL137" s="65"/>
      <c r="DFN137" s="65"/>
      <c r="DFP137" s="65"/>
      <c r="DFR137" s="65"/>
      <c r="DFT137" s="65"/>
      <c r="DFV137" s="65"/>
      <c r="DFX137" s="65"/>
      <c r="DFZ137" s="65"/>
      <c r="DGB137" s="65"/>
      <c r="DGD137" s="65"/>
      <c r="DGF137" s="65"/>
      <c r="DGH137" s="65"/>
      <c r="DGJ137" s="65"/>
      <c r="DGL137" s="65"/>
      <c r="DGN137" s="65"/>
      <c r="DGP137" s="65"/>
      <c r="DGR137" s="65"/>
      <c r="DGT137" s="65"/>
      <c r="DGV137" s="65"/>
      <c r="DGX137" s="65"/>
      <c r="DGZ137" s="65"/>
      <c r="DHB137" s="65"/>
      <c r="DHD137" s="65"/>
      <c r="DHF137" s="65"/>
      <c r="DHH137" s="65"/>
      <c r="DHJ137" s="65"/>
      <c r="DHL137" s="65"/>
      <c r="DHN137" s="65"/>
      <c r="DHP137" s="65"/>
      <c r="DHR137" s="65"/>
      <c r="DHT137" s="65"/>
      <c r="DHV137" s="65"/>
      <c r="DHX137" s="65"/>
      <c r="DHZ137" s="65"/>
      <c r="DIB137" s="65"/>
      <c r="DID137" s="65"/>
      <c r="DIF137" s="65"/>
      <c r="DIH137" s="65"/>
      <c r="DIJ137" s="65"/>
      <c r="DIL137" s="65"/>
      <c r="DIN137" s="65"/>
      <c r="DIP137" s="65"/>
      <c r="DIR137" s="65"/>
      <c r="DIT137" s="65"/>
      <c r="DIV137" s="65"/>
      <c r="DIX137" s="65"/>
      <c r="DIZ137" s="65"/>
      <c r="DJB137" s="65"/>
      <c r="DJD137" s="65"/>
      <c r="DJF137" s="65"/>
      <c r="DJH137" s="65"/>
      <c r="DJJ137" s="65"/>
      <c r="DJL137" s="65"/>
      <c r="DJN137" s="65"/>
      <c r="DJP137" s="65"/>
      <c r="DJR137" s="65"/>
      <c r="DJT137" s="65"/>
      <c r="DJV137" s="65"/>
      <c r="DJX137" s="65"/>
      <c r="DJZ137" s="65"/>
      <c r="DKB137" s="65"/>
      <c r="DKD137" s="65"/>
      <c r="DKF137" s="65"/>
      <c r="DKH137" s="65"/>
      <c r="DKJ137" s="65"/>
      <c r="DKL137" s="65"/>
      <c r="DKN137" s="65"/>
      <c r="DKP137" s="65"/>
      <c r="DKR137" s="65"/>
      <c r="DKT137" s="65"/>
      <c r="DKV137" s="65"/>
      <c r="DKX137" s="65"/>
      <c r="DKZ137" s="65"/>
      <c r="DLB137" s="65"/>
      <c r="DLD137" s="65"/>
      <c r="DLF137" s="65"/>
      <c r="DLH137" s="65"/>
      <c r="DLJ137" s="65"/>
      <c r="DLL137" s="65"/>
      <c r="DLN137" s="65"/>
      <c r="DLP137" s="65"/>
      <c r="DLR137" s="65"/>
      <c r="DLT137" s="65"/>
      <c r="DLV137" s="65"/>
      <c r="DLX137" s="65"/>
      <c r="DLZ137" s="65"/>
      <c r="DMB137" s="65"/>
      <c r="DMD137" s="65"/>
      <c r="DMF137" s="65"/>
      <c r="DMH137" s="65"/>
      <c r="DMJ137" s="65"/>
      <c r="DML137" s="65"/>
      <c r="DMN137" s="65"/>
      <c r="DMP137" s="65"/>
      <c r="DMR137" s="65"/>
      <c r="DMT137" s="65"/>
      <c r="DMV137" s="65"/>
      <c r="DMX137" s="65"/>
      <c r="DMZ137" s="65"/>
      <c r="DNB137" s="65"/>
      <c r="DND137" s="65"/>
      <c r="DNF137" s="65"/>
      <c r="DNH137" s="65"/>
      <c r="DNJ137" s="65"/>
      <c r="DNL137" s="65"/>
      <c r="DNN137" s="65"/>
      <c r="DNP137" s="65"/>
      <c r="DNR137" s="65"/>
      <c r="DNT137" s="65"/>
      <c r="DNV137" s="65"/>
      <c r="DNX137" s="65"/>
      <c r="DNZ137" s="65"/>
      <c r="DOB137" s="65"/>
      <c r="DOD137" s="65"/>
      <c r="DOF137" s="65"/>
      <c r="DOH137" s="65"/>
      <c r="DOJ137" s="65"/>
      <c r="DOL137" s="65"/>
      <c r="DON137" s="65"/>
      <c r="DOP137" s="65"/>
      <c r="DOR137" s="65"/>
      <c r="DOT137" s="65"/>
      <c r="DOV137" s="65"/>
      <c r="DOX137" s="65"/>
      <c r="DOZ137" s="65"/>
      <c r="DPB137" s="65"/>
      <c r="DPD137" s="65"/>
      <c r="DPF137" s="65"/>
      <c r="DPH137" s="65"/>
      <c r="DPJ137" s="65"/>
      <c r="DPL137" s="65"/>
      <c r="DPN137" s="65"/>
      <c r="DPP137" s="65"/>
      <c r="DPR137" s="65"/>
      <c r="DPT137" s="65"/>
      <c r="DPV137" s="65"/>
      <c r="DPX137" s="65"/>
      <c r="DPZ137" s="65"/>
      <c r="DQB137" s="65"/>
      <c r="DQD137" s="65"/>
      <c r="DQF137" s="65"/>
      <c r="DQH137" s="65"/>
      <c r="DQJ137" s="65"/>
      <c r="DQL137" s="65"/>
      <c r="DQN137" s="65"/>
      <c r="DQP137" s="65"/>
      <c r="DQR137" s="65"/>
      <c r="DQT137" s="65"/>
      <c r="DQV137" s="65"/>
      <c r="DQX137" s="65"/>
      <c r="DQZ137" s="65"/>
      <c r="DRB137" s="65"/>
      <c r="DRD137" s="65"/>
      <c r="DRF137" s="65"/>
      <c r="DRH137" s="65"/>
      <c r="DRJ137" s="65"/>
      <c r="DRL137" s="65"/>
      <c r="DRN137" s="65"/>
      <c r="DRP137" s="65"/>
      <c r="DRR137" s="65"/>
      <c r="DRT137" s="65"/>
      <c r="DRV137" s="65"/>
      <c r="DRX137" s="65"/>
      <c r="DRZ137" s="65"/>
      <c r="DSB137" s="65"/>
      <c r="DSD137" s="65"/>
      <c r="DSF137" s="65"/>
      <c r="DSH137" s="65"/>
      <c r="DSJ137" s="65"/>
      <c r="DSL137" s="65"/>
      <c r="DSN137" s="65"/>
      <c r="DSP137" s="65"/>
      <c r="DSR137" s="65"/>
      <c r="DST137" s="65"/>
      <c r="DSV137" s="65"/>
      <c r="DSX137" s="65"/>
      <c r="DSZ137" s="65"/>
      <c r="DTB137" s="65"/>
      <c r="DTD137" s="65"/>
      <c r="DTF137" s="65"/>
      <c r="DTH137" s="65"/>
      <c r="DTJ137" s="65"/>
      <c r="DTL137" s="65"/>
      <c r="DTN137" s="65"/>
      <c r="DTP137" s="65"/>
      <c r="DTR137" s="65"/>
      <c r="DTT137" s="65"/>
      <c r="DTV137" s="65"/>
      <c r="DTX137" s="65"/>
      <c r="DTZ137" s="65"/>
      <c r="DUB137" s="65"/>
      <c r="DUD137" s="65"/>
      <c r="DUF137" s="65"/>
      <c r="DUH137" s="65"/>
      <c r="DUJ137" s="65"/>
      <c r="DUL137" s="65"/>
      <c r="DUN137" s="65"/>
      <c r="DUP137" s="65"/>
      <c r="DUR137" s="65"/>
      <c r="DUT137" s="65"/>
      <c r="DUV137" s="65"/>
      <c r="DUX137" s="65"/>
      <c r="DUZ137" s="65"/>
      <c r="DVB137" s="65"/>
      <c r="DVD137" s="65"/>
      <c r="DVF137" s="65"/>
      <c r="DVH137" s="65"/>
      <c r="DVJ137" s="65"/>
      <c r="DVL137" s="65"/>
      <c r="DVN137" s="65"/>
      <c r="DVP137" s="65"/>
      <c r="DVR137" s="65"/>
      <c r="DVT137" s="65"/>
      <c r="DVV137" s="65"/>
      <c r="DVX137" s="65"/>
      <c r="DVZ137" s="65"/>
      <c r="DWB137" s="65"/>
      <c r="DWD137" s="65"/>
      <c r="DWF137" s="65"/>
      <c r="DWH137" s="65"/>
      <c r="DWJ137" s="65"/>
      <c r="DWL137" s="65"/>
      <c r="DWN137" s="65"/>
      <c r="DWP137" s="65"/>
      <c r="DWR137" s="65"/>
      <c r="DWT137" s="65"/>
      <c r="DWV137" s="65"/>
      <c r="DWX137" s="65"/>
      <c r="DWZ137" s="65"/>
      <c r="DXB137" s="65"/>
      <c r="DXD137" s="65"/>
      <c r="DXF137" s="65"/>
      <c r="DXH137" s="65"/>
      <c r="DXJ137" s="65"/>
      <c r="DXL137" s="65"/>
      <c r="DXN137" s="65"/>
      <c r="DXP137" s="65"/>
      <c r="DXR137" s="65"/>
      <c r="DXT137" s="65"/>
      <c r="DXV137" s="65"/>
      <c r="DXX137" s="65"/>
      <c r="DXZ137" s="65"/>
      <c r="DYB137" s="65"/>
      <c r="DYD137" s="65"/>
      <c r="DYF137" s="65"/>
      <c r="DYH137" s="65"/>
      <c r="DYJ137" s="65"/>
      <c r="DYL137" s="65"/>
      <c r="DYN137" s="65"/>
      <c r="DYP137" s="65"/>
      <c r="DYR137" s="65"/>
      <c r="DYT137" s="65"/>
      <c r="DYV137" s="65"/>
      <c r="DYX137" s="65"/>
      <c r="DYZ137" s="65"/>
      <c r="DZB137" s="65"/>
      <c r="DZD137" s="65"/>
      <c r="DZF137" s="65"/>
      <c r="DZH137" s="65"/>
      <c r="DZJ137" s="65"/>
      <c r="DZL137" s="65"/>
      <c r="DZN137" s="65"/>
      <c r="DZP137" s="65"/>
      <c r="DZR137" s="65"/>
      <c r="DZT137" s="65"/>
      <c r="DZV137" s="65"/>
      <c r="DZX137" s="65"/>
      <c r="DZZ137" s="65"/>
      <c r="EAB137" s="65"/>
      <c r="EAD137" s="65"/>
      <c r="EAF137" s="65"/>
      <c r="EAH137" s="65"/>
      <c r="EAJ137" s="65"/>
      <c r="EAL137" s="65"/>
      <c r="EAN137" s="65"/>
      <c r="EAP137" s="65"/>
      <c r="EAR137" s="65"/>
      <c r="EAT137" s="65"/>
      <c r="EAV137" s="65"/>
      <c r="EAX137" s="65"/>
      <c r="EAZ137" s="65"/>
      <c r="EBB137" s="65"/>
      <c r="EBD137" s="65"/>
      <c r="EBF137" s="65"/>
      <c r="EBH137" s="65"/>
      <c r="EBJ137" s="65"/>
      <c r="EBL137" s="65"/>
      <c r="EBN137" s="65"/>
      <c r="EBP137" s="65"/>
      <c r="EBR137" s="65"/>
      <c r="EBT137" s="65"/>
      <c r="EBV137" s="65"/>
      <c r="EBX137" s="65"/>
      <c r="EBZ137" s="65"/>
      <c r="ECB137" s="65"/>
      <c r="ECD137" s="65"/>
      <c r="ECF137" s="65"/>
      <c r="ECH137" s="65"/>
      <c r="ECJ137" s="65"/>
      <c r="ECL137" s="65"/>
      <c r="ECN137" s="65"/>
      <c r="ECP137" s="65"/>
      <c r="ECR137" s="65"/>
      <c r="ECT137" s="65"/>
      <c r="ECV137" s="65"/>
      <c r="ECX137" s="65"/>
      <c r="ECZ137" s="65"/>
      <c r="EDB137" s="65"/>
      <c r="EDD137" s="65"/>
      <c r="EDF137" s="65"/>
      <c r="EDH137" s="65"/>
      <c r="EDJ137" s="65"/>
      <c r="EDL137" s="65"/>
      <c r="EDN137" s="65"/>
      <c r="EDP137" s="65"/>
      <c r="EDR137" s="65"/>
      <c r="EDT137" s="65"/>
      <c r="EDV137" s="65"/>
      <c r="EDX137" s="65"/>
      <c r="EDZ137" s="65"/>
      <c r="EEB137" s="65"/>
      <c r="EED137" s="65"/>
      <c r="EEF137" s="65"/>
      <c r="EEH137" s="65"/>
      <c r="EEJ137" s="65"/>
      <c r="EEL137" s="65"/>
      <c r="EEN137" s="65"/>
      <c r="EEP137" s="65"/>
      <c r="EER137" s="65"/>
      <c r="EET137" s="65"/>
      <c r="EEV137" s="65"/>
      <c r="EEX137" s="65"/>
      <c r="EEZ137" s="65"/>
      <c r="EFB137" s="65"/>
      <c r="EFD137" s="65"/>
      <c r="EFF137" s="65"/>
      <c r="EFH137" s="65"/>
      <c r="EFJ137" s="65"/>
      <c r="EFL137" s="65"/>
      <c r="EFN137" s="65"/>
      <c r="EFP137" s="65"/>
      <c r="EFR137" s="65"/>
      <c r="EFT137" s="65"/>
      <c r="EFV137" s="65"/>
      <c r="EFX137" s="65"/>
      <c r="EFZ137" s="65"/>
      <c r="EGB137" s="65"/>
      <c r="EGD137" s="65"/>
      <c r="EGF137" s="65"/>
      <c r="EGH137" s="65"/>
      <c r="EGJ137" s="65"/>
      <c r="EGL137" s="65"/>
      <c r="EGN137" s="65"/>
      <c r="EGP137" s="65"/>
      <c r="EGR137" s="65"/>
      <c r="EGT137" s="65"/>
      <c r="EGV137" s="65"/>
      <c r="EGX137" s="65"/>
      <c r="EGZ137" s="65"/>
      <c r="EHB137" s="65"/>
      <c r="EHD137" s="65"/>
      <c r="EHF137" s="65"/>
      <c r="EHH137" s="65"/>
      <c r="EHJ137" s="65"/>
      <c r="EHL137" s="65"/>
      <c r="EHN137" s="65"/>
      <c r="EHP137" s="65"/>
      <c r="EHR137" s="65"/>
      <c r="EHT137" s="65"/>
      <c r="EHV137" s="65"/>
      <c r="EHX137" s="65"/>
      <c r="EHZ137" s="65"/>
      <c r="EIB137" s="65"/>
      <c r="EID137" s="65"/>
      <c r="EIF137" s="65"/>
      <c r="EIH137" s="65"/>
      <c r="EIJ137" s="65"/>
      <c r="EIL137" s="65"/>
      <c r="EIN137" s="65"/>
      <c r="EIP137" s="65"/>
      <c r="EIR137" s="65"/>
      <c r="EIT137" s="65"/>
      <c r="EIV137" s="65"/>
      <c r="EIX137" s="65"/>
      <c r="EIZ137" s="65"/>
      <c r="EJB137" s="65"/>
      <c r="EJD137" s="65"/>
      <c r="EJF137" s="65"/>
      <c r="EJH137" s="65"/>
      <c r="EJJ137" s="65"/>
      <c r="EJL137" s="65"/>
      <c r="EJN137" s="65"/>
      <c r="EJP137" s="65"/>
      <c r="EJR137" s="65"/>
      <c r="EJT137" s="65"/>
      <c r="EJV137" s="65"/>
      <c r="EJX137" s="65"/>
      <c r="EJZ137" s="65"/>
      <c r="EKB137" s="65"/>
      <c r="EKD137" s="65"/>
      <c r="EKF137" s="65"/>
      <c r="EKH137" s="65"/>
      <c r="EKJ137" s="65"/>
      <c r="EKL137" s="65"/>
      <c r="EKN137" s="65"/>
      <c r="EKP137" s="65"/>
      <c r="EKR137" s="65"/>
      <c r="EKT137" s="65"/>
      <c r="EKV137" s="65"/>
      <c r="EKX137" s="65"/>
      <c r="EKZ137" s="65"/>
      <c r="ELB137" s="65"/>
      <c r="ELD137" s="65"/>
      <c r="ELF137" s="65"/>
      <c r="ELH137" s="65"/>
      <c r="ELJ137" s="65"/>
      <c r="ELL137" s="65"/>
      <c r="ELN137" s="65"/>
      <c r="ELP137" s="65"/>
      <c r="ELR137" s="65"/>
      <c r="ELT137" s="65"/>
      <c r="ELV137" s="65"/>
      <c r="ELX137" s="65"/>
      <c r="ELZ137" s="65"/>
      <c r="EMB137" s="65"/>
      <c r="EMD137" s="65"/>
      <c r="EMF137" s="65"/>
      <c r="EMH137" s="65"/>
      <c r="EMJ137" s="65"/>
      <c r="EML137" s="65"/>
      <c r="EMN137" s="65"/>
      <c r="EMP137" s="65"/>
      <c r="EMR137" s="65"/>
      <c r="EMT137" s="65"/>
      <c r="EMV137" s="65"/>
      <c r="EMX137" s="65"/>
      <c r="EMZ137" s="65"/>
      <c r="ENB137" s="65"/>
      <c r="END137" s="65"/>
      <c r="ENF137" s="65"/>
      <c r="ENH137" s="65"/>
      <c r="ENJ137" s="65"/>
      <c r="ENL137" s="65"/>
      <c r="ENN137" s="65"/>
      <c r="ENP137" s="65"/>
      <c r="ENR137" s="65"/>
      <c r="ENT137" s="65"/>
      <c r="ENV137" s="65"/>
      <c r="ENX137" s="65"/>
      <c r="ENZ137" s="65"/>
      <c r="EOB137" s="65"/>
      <c r="EOD137" s="65"/>
      <c r="EOF137" s="65"/>
      <c r="EOH137" s="65"/>
      <c r="EOJ137" s="65"/>
      <c r="EOL137" s="65"/>
      <c r="EON137" s="65"/>
      <c r="EOP137" s="65"/>
      <c r="EOR137" s="65"/>
      <c r="EOT137" s="65"/>
      <c r="EOV137" s="65"/>
      <c r="EOX137" s="65"/>
      <c r="EOZ137" s="65"/>
      <c r="EPB137" s="65"/>
      <c r="EPD137" s="65"/>
      <c r="EPF137" s="65"/>
      <c r="EPH137" s="65"/>
      <c r="EPJ137" s="65"/>
      <c r="EPL137" s="65"/>
      <c r="EPN137" s="65"/>
      <c r="EPP137" s="65"/>
      <c r="EPR137" s="65"/>
      <c r="EPT137" s="65"/>
      <c r="EPV137" s="65"/>
      <c r="EPX137" s="65"/>
      <c r="EPZ137" s="65"/>
      <c r="EQB137" s="65"/>
      <c r="EQD137" s="65"/>
      <c r="EQF137" s="65"/>
      <c r="EQH137" s="65"/>
      <c r="EQJ137" s="65"/>
      <c r="EQL137" s="65"/>
      <c r="EQN137" s="65"/>
      <c r="EQP137" s="65"/>
      <c r="EQR137" s="65"/>
      <c r="EQT137" s="65"/>
      <c r="EQV137" s="65"/>
      <c r="EQX137" s="65"/>
      <c r="EQZ137" s="65"/>
      <c r="ERB137" s="65"/>
      <c r="ERD137" s="65"/>
      <c r="ERF137" s="65"/>
      <c r="ERH137" s="65"/>
      <c r="ERJ137" s="65"/>
      <c r="ERL137" s="65"/>
      <c r="ERN137" s="65"/>
      <c r="ERP137" s="65"/>
      <c r="ERR137" s="65"/>
      <c r="ERT137" s="65"/>
      <c r="ERV137" s="65"/>
      <c r="ERX137" s="65"/>
      <c r="ERZ137" s="65"/>
      <c r="ESB137" s="65"/>
      <c r="ESD137" s="65"/>
      <c r="ESF137" s="65"/>
      <c r="ESH137" s="65"/>
      <c r="ESJ137" s="65"/>
      <c r="ESL137" s="65"/>
      <c r="ESN137" s="65"/>
      <c r="ESP137" s="65"/>
      <c r="ESR137" s="65"/>
      <c r="EST137" s="65"/>
      <c r="ESV137" s="65"/>
      <c r="ESX137" s="65"/>
      <c r="ESZ137" s="65"/>
      <c r="ETB137" s="65"/>
      <c r="ETD137" s="65"/>
      <c r="ETF137" s="65"/>
      <c r="ETH137" s="65"/>
      <c r="ETJ137" s="65"/>
      <c r="ETL137" s="65"/>
      <c r="ETN137" s="65"/>
      <c r="ETP137" s="65"/>
      <c r="ETR137" s="65"/>
      <c r="ETT137" s="65"/>
      <c r="ETV137" s="65"/>
      <c r="ETX137" s="65"/>
      <c r="ETZ137" s="65"/>
      <c r="EUB137" s="65"/>
      <c r="EUD137" s="65"/>
      <c r="EUF137" s="65"/>
      <c r="EUH137" s="65"/>
      <c r="EUJ137" s="65"/>
      <c r="EUL137" s="65"/>
      <c r="EUN137" s="65"/>
      <c r="EUP137" s="65"/>
      <c r="EUR137" s="65"/>
      <c r="EUT137" s="65"/>
      <c r="EUV137" s="65"/>
      <c r="EUX137" s="65"/>
      <c r="EUZ137" s="65"/>
      <c r="EVB137" s="65"/>
      <c r="EVD137" s="65"/>
      <c r="EVF137" s="65"/>
      <c r="EVH137" s="65"/>
      <c r="EVJ137" s="65"/>
      <c r="EVL137" s="65"/>
      <c r="EVN137" s="65"/>
      <c r="EVP137" s="65"/>
      <c r="EVR137" s="65"/>
      <c r="EVT137" s="65"/>
      <c r="EVV137" s="65"/>
      <c r="EVX137" s="65"/>
      <c r="EVZ137" s="65"/>
      <c r="EWB137" s="65"/>
      <c r="EWD137" s="65"/>
      <c r="EWF137" s="65"/>
      <c r="EWH137" s="65"/>
      <c r="EWJ137" s="65"/>
      <c r="EWL137" s="65"/>
      <c r="EWN137" s="65"/>
      <c r="EWP137" s="65"/>
      <c r="EWR137" s="65"/>
      <c r="EWT137" s="65"/>
      <c r="EWV137" s="65"/>
      <c r="EWX137" s="65"/>
      <c r="EWZ137" s="65"/>
      <c r="EXB137" s="65"/>
      <c r="EXD137" s="65"/>
      <c r="EXF137" s="65"/>
      <c r="EXH137" s="65"/>
      <c r="EXJ137" s="65"/>
      <c r="EXL137" s="65"/>
      <c r="EXN137" s="65"/>
      <c r="EXP137" s="65"/>
      <c r="EXR137" s="65"/>
      <c r="EXT137" s="65"/>
      <c r="EXV137" s="65"/>
      <c r="EXX137" s="65"/>
      <c r="EXZ137" s="65"/>
      <c r="EYB137" s="65"/>
      <c r="EYD137" s="65"/>
      <c r="EYF137" s="65"/>
      <c r="EYH137" s="65"/>
      <c r="EYJ137" s="65"/>
      <c r="EYL137" s="65"/>
      <c r="EYN137" s="65"/>
      <c r="EYP137" s="65"/>
      <c r="EYR137" s="65"/>
      <c r="EYT137" s="65"/>
      <c r="EYV137" s="65"/>
      <c r="EYX137" s="65"/>
      <c r="EYZ137" s="65"/>
      <c r="EZB137" s="65"/>
      <c r="EZD137" s="65"/>
      <c r="EZF137" s="65"/>
      <c r="EZH137" s="65"/>
      <c r="EZJ137" s="65"/>
      <c r="EZL137" s="65"/>
      <c r="EZN137" s="65"/>
      <c r="EZP137" s="65"/>
      <c r="EZR137" s="65"/>
      <c r="EZT137" s="65"/>
      <c r="EZV137" s="65"/>
      <c r="EZX137" s="65"/>
      <c r="EZZ137" s="65"/>
      <c r="FAB137" s="65"/>
      <c r="FAD137" s="65"/>
      <c r="FAF137" s="65"/>
      <c r="FAH137" s="65"/>
      <c r="FAJ137" s="65"/>
      <c r="FAL137" s="65"/>
      <c r="FAN137" s="65"/>
      <c r="FAP137" s="65"/>
      <c r="FAR137" s="65"/>
      <c r="FAT137" s="65"/>
      <c r="FAV137" s="65"/>
      <c r="FAX137" s="65"/>
      <c r="FAZ137" s="65"/>
      <c r="FBB137" s="65"/>
      <c r="FBD137" s="65"/>
      <c r="FBF137" s="65"/>
      <c r="FBH137" s="65"/>
      <c r="FBJ137" s="65"/>
      <c r="FBL137" s="65"/>
      <c r="FBN137" s="65"/>
      <c r="FBP137" s="65"/>
      <c r="FBR137" s="65"/>
      <c r="FBT137" s="65"/>
      <c r="FBV137" s="65"/>
      <c r="FBX137" s="65"/>
      <c r="FBZ137" s="65"/>
      <c r="FCB137" s="65"/>
      <c r="FCD137" s="65"/>
      <c r="FCF137" s="65"/>
      <c r="FCH137" s="65"/>
      <c r="FCJ137" s="65"/>
      <c r="FCL137" s="65"/>
      <c r="FCN137" s="65"/>
      <c r="FCP137" s="65"/>
      <c r="FCR137" s="65"/>
      <c r="FCT137" s="65"/>
      <c r="FCV137" s="65"/>
      <c r="FCX137" s="65"/>
      <c r="FCZ137" s="65"/>
      <c r="FDB137" s="65"/>
      <c r="FDD137" s="65"/>
      <c r="FDF137" s="65"/>
      <c r="FDH137" s="65"/>
      <c r="FDJ137" s="65"/>
      <c r="FDL137" s="65"/>
      <c r="FDN137" s="65"/>
      <c r="FDP137" s="65"/>
      <c r="FDR137" s="65"/>
      <c r="FDT137" s="65"/>
      <c r="FDV137" s="65"/>
      <c r="FDX137" s="65"/>
      <c r="FDZ137" s="65"/>
      <c r="FEB137" s="65"/>
      <c r="FED137" s="65"/>
      <c r="FEF137" s="65"/>
      <c r="FEH137" s="65"/>
      <c r="FEJ137" s="65"/>
      <c r="FEL137" s="65"/>
      <c r="FEN137" s="65"/>
      <c r="FEP137" s="65"/>
      <c r="FER137" s="65"/>
      <c r="FET137" s="65"/>
      <c r="FEV137" s="65"/>
      <c r="FEX137" s="65"/>
      <c r="FEZ137" s="65"/>
      <c r="FFB137" s="65"/>
      <c r="FFD137" s="65"/>
      <c r="FFF137" s="65"/>
      <c r="FFH137" s="65"/>
      <c r="FFJ137" s="65"/>
      <c r="FFL137" s="65"/>
      <c r="FFN137" s="65"/>
      <c r="FFP137" s="65"/>
      <c r="FFR137" s="65"/>
      <c r="FFT137" s="65"/>
      <c r="FFV137" s="65"/>
      <c r="FFX137" s="65"/>
      <c r="FFZ137" s="65"/>
      <c r="FGB137" s="65"/>
      <c r="FGD137" s="65"/>
      <c r="FGF137" s="65"/>
      <c r="FGH137" s="65"/>
      <c r="FGJ137" s="65"/>
      <c r="FGL137" s="65"/>
      <c r="FGN137" s="65"/>
      <c r="FGP137" s="65"/>
      <c r="FGR137" s="65"/>
      <c r="FGT137" s="65"/>
      <c r="FGV137" s="65"/>
      <c r="FGX137" s="65"/>
      <c r="FGZ137" s="65"/>
      <c r="FHB137" s="65"/>
      <c r="FHD137" s="65"/>
      <c r="FHF137" s="65"/>
      <c r="FHH137" s="65"/>
      <c r="FHJ137" s="65"/>
      <c r="FHL137" s="65"/>
      <c r="FHN137" s="65"/>
      <c r="FHP137" s="65"/>
      <c r="FHR137" s="65"/>
      <c r="FHT137" s="65"/>
      <c r="FHV137" s="65"/>
      <c r="FHX137" s="65"/>
      <c r="FHZ137" s="65"/>
      <c r="FIB137" s="65"/>
      <c r="FID137" s="65"/>
      <c r="FIF137" s="65"/>
      <c r="FIH137" s="65"/>
      <c r="FIJ137" s="65"/>
      <c r="FIL137" s="65"/>
      <c r="FIN137" s="65"/>
      <c r="FIP137" s="65"/>
      <c r="FIR137" s="65"/>
      <c r="FIT137" s="65"/>
      <c r="FIV137" s="65"/>
      <c r="FIX137" s="65"/>
      <c r="FIZ137" s="65"/>
      <c r="FJB137" s="65"/>
      <c r="FJD137" s="65"/>
      <c r="FJF137" s="65"/>
      <c r="FJH137" s="65"/>
      <c r="FJJ137" s="65"/>
      <c r="FJL137" s="65"/>
      <c r="FJN137" s="65"/>
      <c r="FJP137" s="65"/>
      <c r="FJR137" s="65"/>
      <c r="FJT137" s="65"/>
      <c r="FJV137" s="65"/>
      <c r="FJX137" s="65"/>
      <c r="FJZ137" s="65"/>
      <c r="FKB137" s="65"/>
      <c r="FKD137" s="65"/>
      <c r="FKF137" s="65"/>
      <c r="FKH137" s="65"/>
      <c r="FKJ137" s="65"/>
      <c r="FKL137" s="65"/>
      <c r="FKN137" s="65"/>
      <c r="FKP137" s="65"/>
      <c r="FKR137" s="65"/>
      <c r="FKT137" s="65"/>
      <c r="FKV137" s="65"/>
      <c r="FKX137" s="65"/>
      <c r="FKZ137" s="65"/>
      <c r="FLB137" s="65"/>
      <c r="FLD137" s="65"/>
      <c r="FLF137" s="65"/>
      <c r="FLH137" s="65"/>
      <c r="FLJ137" s="65"/>
      <c r="FLL137" s="65"/>
      <c r="FLN137" s="65"/>
      <c r="FLP137" s="65"/>
      <c r="FLR137" s="65"/>
      <c r="FLT137" s="65"/>
      <c r="FLV137" s="65"/>
      <c r="FLX137" s="65"/>
      <c r="FLZ137" s="65"/>
      <c r="FMB137" s="65"/>
      <c r="FMD137" s="65"/>
      <c r="FMF137" s="65"/>
      <c r="FMH137" s="65"/>
      <c r="FMJ137" s="65"/>
      <c r="FML137" s="65"/>
      <c r="FMN137" s="65"/>
      <c r="FMP137" s="65"/>
      <c r="FMR137" s="65"/>
      <c r="FMT137" s="65"/>
      <c r="FMV137" s="65"/>
      <c r="FMX137" s="65"/>
      <c r="FMZ137" s="65"/>
      <c r="FNB137" s="65"/>
      <c r="FND137" s="65"/>
      <c r="FNF137" s="65"/>
      <c r="FNH137" s="65"/>
      <c r="FNJ137" s="65"/>
      <c r="FNL137" s="65"/>
      <c r="FNN137" s="65"/>
      <c r="FNP137" s="65"/>
      <c r="FNR137" s="65"/>
      <c r="FNT137" s="65"/>
      <c r="FNV137" s="65"/>
      <c r="FNX137" s="65"/>
      <c r="FNZ137" s="65"/>
      <c r="FOB137" s="65"/>
      <c r="FOD137" s="65"/>
      <c r="FOF137" s="65"/>
      <c r="FOH137" s="65"/>
      <c r="FOJ137" s="65"/>
      <c r="FOL137" s="65"/>
      <c r="FON137" s="65"/>
      <c r="FOP137" s="65"/>
      <c r="FOR137" s="65"/>
      <c r="FOT137" s="65"/>
      <c r="FOV137" s="65"/>
      <c r="FOX137" s="65"/>
      <c r="FOZ137" s="65"/>
      <c r="FPB137" s="65"/>
      <c r="FPD137" s="65"/>
      <c r="FPF137" s="65"/>
      <c r="FPH137" s="65"/>
      <c r="FPJ137" s="65"/>
      <c r="FPL137" s="65"/>
      <c r="FPN137" s="65"/>
      <c r="FPP137" s="65"/>
      <c r="FPR137" s="65"/>
      <c r="FPT137" s="65"/>
      <c r="FPV137" s="65"/>
      <c r="FPX137" s="65"/>
      <c r="FPZ137" s="65"/>
      <c r="FQB137" s="65"/>
      <c r="FQD137" s="65"/>
      <c r="FQF137" s="65"/>
      <c r="FQH137" s="65"/>
      <c r="FQJ137" s="65"/>
      <c r="FQL137" s="65"/>
      <c r="FQN137" s="65"/>
      <c r="FQP137" s="65"/>
      <c r="FQR137" s="65"/>
      <c r="FQT137" s="65"/>
      <c r="FQV137" s="65"/>
      <c r="FQX137" s="65"/>
      <c r="FQZ137" s="65"/>
      <c r="FRB137" s="65"/>
      <c r="FRD137" s="65"/>
      <c r="FRF137" s="65"/>
      <c r="FRH137" s="65"/>
      <c r="FRJ137" s="65"/>
      <c r="FRL137" s="65"/>
      <c r="FRN137" s="65"/>
      <c r="FRP137" s="65"/>
      <c r="FRR137" s="65"/>
      <c r="FRT137" s="65"/>
      <c r="FRV137" s="65"/>
      <c r="FRX137" s="65"/>
      <c r="FRZ137" s="65"/>
      <c r="FSB137" s="65"/>
      <c r="FSD137" s="65"/>
      <c r="FSF137" s="65"/>
      <c r="FSH137" s="65"/>
      <c r="FSJ137" s="65"/>
      <c r="FSL137" s="65"/>
      <c r="FSN137" s="65"/>
      <c r="FSP137" s="65"/>
      <c r="FSR137" s="65"/>
      <c r="FST137" s="65"/>
      <c r="FSV137" s="65"/>
      <c r="FSX137" s="65"/>
      <c r="FSZ137" s="65"/>
      <c r="FTB137" s="65"/>
      <c r="FTD137" s="65"/>
      <c r="FTF137" s="65"/>
      <c r="FTH137" s="65"/>
      <c r="FTJ137" s="65"/>
      <c r="FTL137" s="65"/>
      <c r="FTN137" s="65"/>
      <c r="FTP137" s="65"/>
      <c r="FTR137" s="65"/>
      <c r="FTT137" s="65"/>
      <c r="FTV137" s="65"/>
      <c r="FTX137" s="65"/>
      <c r="FTZ137" s="65"/>
      <c r="FUB137" s="65"/>
      <c r="FUD137" s="65"/>
      <c r="FUF137" s="65"/>
      <c r="FUH137" s="65"/>
      <c r="FUJ137" s="65"/>
      <c r="FUL137" s="65"/>
      <c r="FUN137" s="65"/>
      <c r="FUP137" s="65"/>
      <c r="FUR137" s="65"/>
      <c r="FUT137" s="65"/>
      <c r="FUV137" s="65"/>
      <c r="FUX137" s="65"/>
      <c r="FUZ137" s="65"/>
      <c r="FVB137" s="65"/>
      <c r="FVD137" s="65"/>
      <c r="FVF137" s="65"/>
      <c r="FVH137" s="65"/>
      <c r="FVJ137" s="65"/>
      <c r="FVL137" s="65"/>
      <c r="FVN137" s="65"/>
      <c r="FVP137" s="65"/>
      <c r="FVR137" s="65"/>
      <c r="FVT137" s="65"/>
      <c r="FVV137" s="65"/>
      <c r="FVX137" s="65"/>
      <c r="FVZ137" s="65"/>
      <c r="FWB137" s="65"/>
      <c r="FWD137" s="65"/>
      <c r="FWF137" s="65"/>
      <c r="FWH137" s="65"/>
      <c r="FWJ137" s="65"/>
      <c r="FWL137" s="65"/>
      <c r="FWN137" s="65"/>
      <c r="FWP137" s="65"/>
      <c r="FWR137" s="65"/>
      <c r="FWT137" s="65"/>
      <c r="FWV137" s="65"/>
      <c r="FWX137" s="65"/>
      <c r="FWZ137" s="65"/>
      <c r="FXB137" s="65"/>
      <c r="FXD137" s="65"/>
      <c r="FXF137" s="65"/>
      <c r="FXH137" s="65"/>
      <c r="FXJ137" s="65"/>
      <c r="FXL137" s="65"/>
      <c r="FXN137" s="65"/>
      <c r="FXP137" s="65"/>
      <c r="FXR137" s="65"/>
      <c r="FXT137" s="65"/>
      <c r="FXV137" s="65"/>
      <c r="FXX137" s="65"/>
      <c r="FXZ137" s="65"/>
      <c r="FYB137" s="65"/>
      <c r="FYD137" s="65"/>
      <c r="FYF137" s="65"/>
      <c r="FYH137" s="65"/>
      <c r="FYJ137" s="65"/>
      <c r="FYL137" s="65"/>
      <c r="FYN137" s="65"/>
      <c r="FYP137" s="65"/>
      <c r="FYR137" s="65"/>
      <c r="FYT137" s="65"/>
      <c r="FYV137" s="65"/>
      <c r="FYX137" s="65"/>
      <c r="FYZ137" s="65"/>
      <c r="FZB137" s="65"/>
      <c r="FZD137" s="65"/>
      <c r="FZF137" s="65"/>
      <c r="FZH137" s="65"/>
      <c r="FZJ137" s="65"/>
      <c r="FZL137" s="65"/>
      <c r="FZN137" s="65"/>
      <c r="FZP137" s="65"/>
      <c r="FZR137" s="65"/>
      <c r="FZT137" s="65"/>
      <c r="FZV137" s="65"/>
      <c r="FZX137" s="65"/>
      <c r="FZZ137" s="65"/>
      <c r="GAB137" s="65"/>
      <c r="GAD137" s="65"/>
      <c r="GAF137" s="65"/>
      <c r="GAH137" s="65"/>
      <c r="GAJ137" s="65"/>
      <c r="GAL137" s="65"/>
      <c r="GAN137" s="65"/>
      <c r="GAP137" s="65"/>
      <c r="GAR137" s="65"/>
      <c r="GAT137" s="65"/>
      <c r="GAV137" s="65"/>
      <c r="GAX137" s="65"/>
      <c r="GAZ137" s="65"/>
      <c r="GBB137" s="65"/>
      <c r="GBD137" s="65"/>
      <c r="GBF137" s="65"/>
      <c r="GBH137" s="65"/>
      <c r="GBJ137" s="65"/>
      <c r="GBL137" s="65"/>
      <c r="GBN137" s="65"/>
      <c r="GBP137" s="65"/>
      <c r="GBR137" s="65"/>
      <c r="GBT137" s="65"/>
      <c r="GBV137" s="65"/>
      <c r="GBX137" s="65"/>
      <c r="GBZ137" s="65"/>
      <c r="GCB137" s="65"/>
      <c r="GCD137" s="65"/>
      <c r="GCF137" s="65"/>
      <c r="GCH137" s="65"/>
      <c r="GCJ137" s="65"/>
      <c r="GCL137" s="65"/>
      <c r="GCN137" s="65"/>
      <c r="GCP137" s="65"/>
      <c r="GCR137" s="65"/>
      <c r="GCT137" s="65"/>
      <c r="GCV137" s="65"/>
      <c r="GCX137" s="65"/>
      <c r="GCZ137" s="65"/>
      <c r="GDB137" s="65"/>
      <c r="GDD137" s="65"/>
      <c r="GDF137" s="65"/>
      <c r="GDH137" s="65"/>
      <c r="GDJ137" s="65"/>
      <c r="GDL137" s="65"/>
      <c r="GDN137" s="65"/>
      <c r="GDP137" s="65"/>
      <c r="GDR137" s="65"/>
      <c r="GDT137" s="65"/>
      <c r="GDV137" s="65"/>
      <c r="GDX137" s="65"/>
      <c r="GDZ137" s="65"/>
      <c r="GEB137" s="65"/>
      <c r="GED137" s="65"/>
      <c r="GEF137" s="65"/>
      <c r="GEH137" s="65"/>
      <c r="GEJ137" s="65"/>
      <c r="GEL137" s="65"/>
      <c r="GEN137" s="65"/>
      <c r="GEP137" s="65"/>
      <c r="GER137" s="65"/>
      <c r="GET137" s="65"/>
      <c r="GEV137" s="65"/>
      <c r="GEX137" s="65"/>
      <c r="GEZ137" s="65"/>
      <c r="GFB137" s="65"/>
      <c r="GFD137" s="65"/>
      <c r="GFF137" s="65"/>
      <c r="GFH137" s="65"/>
      <c r="GFJ137" s="65"/>
      <c r="GFL137" s="65"/>
      <c r="GFN137" s="65"/>
      <c r="GFP137" s="65"/>
      <c r="GFR137" s="65"/>
      <c r="GFT137" s="65"/>
      <c r="GFV137" s="65"/>
      <c r="GFX137" s="65"/>
      <c r="GFZ137" s="65"/>
      <c r="GGB137" s="65"/>
      <c r="GGD137" s="65"/>
      <c r="GGF137" s="65"/>
      <c r="GGH137" s="65"/>
      <c r="GGJ137" s="65"/>
      <c r="GGL137" s="65"/>
      <c r="GGN137" s="65"/>
      <c r="GGP137" s="65"/>
      <c r="GGR137" s="65"/>
      <c r="GGT137" s="65"/>
      <c r="GGV137" s="65"/>
      <c r="GGX137" s="65"/>
      <c r="GGZ137" s="65"/>
      <c r="GHB137" s="65"/>
      <c r="GHD137" s="65"/>
      <c r="GHF137" s="65"/>
      <c r="GHH137" s="65"/>
      <c r="GHJ137" s="65"/>
      <c r="GHL137" s="65"/>
      <c r="GHN137" s="65"/>
      <c r="GHP137" s="65"/>
      <c r="GHR137" s="65"/>
      <c r="GHT137" s="65"/>
      <c r="GHV137" s="65"/>
      <c r="GHX137" s="65"/>
      <c r="GHZ137" s="65"/>
      <c r="GIB137" s="65"/>
      <c r="GID137" s="65"/>
      <c r="GIF137" s="65"/>
      <c r="GIH137" s="65"/>
      <c r="GIJ137" s="65"/>
      <c r="GIL137" s="65"/>
      <c r="GIN137" s="65"/>
      <c r="GIP137" s="65"/>
      <c r="GIR137" s="65"/>
      <c r="GIT137" s="65"/>
      <c r="GIV137" s="65"/>
      <c r="GIX137" s="65"/>
      <c r="GIZ137" s="65"/>
      <c r="GJB137" s="65"/>
      <c r="GJD137" s="65"/>
      <c r="GJF137" s="65"/>
      <c r="GJH137" s="65"/>
      <c r="GJJ137" s="65"/>
      <c r="GJL137" s="65"/>
      <c r="GJN137" s="65"/>
      <c r="GJP137" s="65"/>
      <c r="GJR137" s="65"/>
      <c r="GJT137" s="65"/>
      <c r="GJV137" s="65"/>
      <c r="GJX137" s="65"/>
      <c r="GJZ137" s="65"/>
      <c r="GKB137" s="65"/>
      <c r="GKD137" s="65"/>
      <c r="GKF137" s="65"/>
      <c r="GKH137" s="65"/>
      <c r="GKJ137" s="65"/>
      <c r="GKL137" s="65"/>
      <c r="GKN137" s="65"/>
      <c r="GKP137" s="65"/>
      <c r="GKR137" s="65"/>
      <c r="GKT137" s="65"/>
      <c r="GKV137" s="65"/>
      <c r="GKX137" s="65"/>
      <c r="GKZ137" s="65"/>
      <c r="GLB137" s="65"/>
      <c r="GLD137" s="65"/>
      <c r="GLF137" s="65"/>
      <c r="GLH137" s="65"/>
      <c r="GLJ137" s="65"/>
      <c r="GLL137" s="65"/>
      <c r="GLN137" s="65"/>
      <c r="GLP137" s="65"/>
      <c r="GLR137" s="65"/>
      <c r="GLT137" s="65"/>
      <c r="GLV137" s="65"/>
      <c r="GLX137" s="65"/>
      <c r="GLZ137" s="65"/>
      <c r="GMB137" s="65"/>
      <c r="GMD137" s="65"/>
      <c r="GMF137" s="65"/>
      <c r="GMH137" s="65"/>
      <c r="GMJ137" s="65"/>
      <c r="GML137" s="65"/>
      <c r="GMN137" s="65"/>
      <c r="GMP137" s="65"/>
      <c r="GMR137" s="65"/>
      <c r="GMT137" s="65"/>
      <c r="GMV137" s="65"/>
      <c r="GMX137" s="65"/>
      <c r="GMZ137" s="65"/>
      <c r="GNB137" s="65"/>
      <c r="GND137" s="65"/>
      <c r="GNF137" s="65"/>
      <c r="GNH137" s="65"/>
      <c r="GNJ137" s="65"/>
      <c r="GNL137" s="65"/>
      <c r="GNN137" s="65"/>
      <c r="GNP137" s="65"/>
      <c r="GNR137" s="65"/>
      <c r="GNT137" s="65"/>
      <c r="GNV137" s="65"/>
      <c r="GNX137" s="65"/>
      <c r="GNZ137" s="65"/>
      <c r="GOB137" s="65"/>
      <c r="GOD137" s="65"/>
      <c r="GOF137" s="65"/>
      <c r="GOH137" s="65"/>
      <c r="GOJ137" s="65"/>
      <c r="GOL137" s="65"/>
      <c r="GON137" s="65"/>
      <c r="GOP137" s="65"/>
      <c r="GOR137" s="65"/>
      <c r="GOT137" s="65"/>
      <c r="GOV137" s="65"/>
      <c r="GOX137" s="65"/>
      <c r="GOZ137" s="65"/>
      <c r="GPB137" s="65"/>
      <c r="GPD137" s="65"/>
      <c r="GPF137" s="65"/>
      <c r="GPH137" s="65"/>
      <c r="GPJ137" s="65"/>
      <c r="GPL137" s="65"/>
      <c r="GPN137" s="65"/>
      <c r="GPP137" s="65"/>
      <c r="GPR137" s="65"/>
      <c r="GPT137" s="65"/>
      <c r="GPV137" s="65"/>
      <c r="GPX137" s="65"/>
      <c r="GPZ137" s="65"/>
      <c r="GQB137" s="65"/>
      <c r="GQD137" s="65"/>
      <c r="GQF137" s="65"/>
      <c r="GQH137" s="65"/>
      <c r="GQJ137" s="65"/>
      <c r="GQL137" s="65"/>
      <c r="GQN137" s="65"/>
      <c r="GQP137" s="65"/>
      <c r="GQR137" s="65"/>
      <c r="GQT137" s="65"/>
      <c r="GQV137" s="65"/>
      <c r="GQX137" s="65"/>
      <c r="GQZ137" s="65"/>
      <c r="GRB137" s="65"/>
      <c r="GRD137" s="65"/>
      <c r="GRF137" s="65"/>
      <c r="GRH137" s="65"/>
      <c r="GRJ137" s="65"/>
      <c r="GRL137" s="65"/>
      <c r="GRN137" s="65"/>
      <c r="GRP137" s="65"/>
      <c r="GRR137" s="65"/>
      <c r="GRT137" s="65"/>
      <c r="GRV137" s="65"/>
      <c r="GRX137" s="65"/>
      <c r="GRZ137" s="65"/>
      <c r="GSB137" s="65"/>
      <c r="GSD137" s="65"/>
      <c r="GSF137" s="65"/>
      <c r="GSH137" s="65"/>
      <c r="GSJ137" s="65"/>
      <c r="GSL137" s="65"/>
      <c r="GSN137" s="65"/>
      <c r="GSP137" s="65"/>
      <c r="GSR137" s="65"/>
      <c r="GST137" s="65"/>
      <c r="GSV137" s="65"/>
      <c r="GSX137" s="65"/>
      <c r="GSZ137" s="65"/>
      <c r="GTB137" s="65"/>
      <c r="GTD137" s="65"/>
      <c r="GTF137" s="65"/>
      <c r="GTH137" s="65"/>
      <c r="GTJ137" s="65"/>
      <c r="GTL137" s="65"/>
      <c r="GTN137" s="65"/>
      <c r="GTP137" s="65"/>
      <c r="GTR137" s="65"/>
      <c r="GTT137" s="65"/>
      <c r="GTV137" s="65"/>
      <c r="GTX137" s="65"/>
      <c r="GTZ137" s="65"/>
      <c r="GUB137" s="65"/>
      <c r="GUD137" s="65"/>
      <c r="GUF137" s="65"/>
      <c r="GUH137" s="65"/>
      <c r="GUJ137" s="65"/>
      <c r="GUL137" s="65"/>
      <c r="GUN137" s="65"/>
      <c r="GUP137" s="65"/>
      <c r="GUR137" s="65"/>
      <c r="GUT137" s="65"/>
      <c r="GUV137" s="65"/>
      <c r="GUX137" s="65"/>
      <c r="GUZ137" s="65"/>
      <c r="GVB137" s="65"/>
      <c r="GVD137" s="65"/>
      <c r="GVF137" s="65"/>
      <c r="GVH137" s="65"/>
      <c r="GVJ137" s="65"/>
      <c r="GVL137" s="65"/>
      <c r="GVN137" s="65"/>
      <c r="GVP137" s="65"/>
      <c r="GVR137" s="65"/>
      <c r="GVT137" s="65"/>
      <c r="GVV137" s="65"/>
      <c r="GVX137" s="65"/>
      <c r="GVZ137" s="65"/>
      <c r="GWB137" s="65"/>
      <c r="GWD137" s="65"/>
      <c r="GWF137" s="65"/>
      <c r="GWH137" s="65"/>
      <c r="GWJ137" s="65"/>
      <c r="GWL137" s="65"/>
      <c r="GWN137" s="65"/>
      <c r="GWP137" s="65"/>
      <c r="GWR137" s="65"/>
      <c r="GWT137" s="65"/>
      <c r="GWV137" s="65"/>
      <c r="GWX137" s="65"/>
      <c r="GWZ137" s="65"/>
      <c r="GXB137" s="65"/>
      <c r="GXD137" s="65"/>
      <c r="GXF137" s="65"/>
      <c r="GXH137" s="65"/>
      <c r="GXJ137" s="65"/>
      <c r="GXL137" s="65"/>
      <c r="GXN137" s="65"/>
      <c r="GXP137" s="65"/>
      <c r="GXR137" s="65"/>
      <c r="GXT137" s="65"/>
      <c r="GXV137" s="65"/>
      <c r="GXX137" s="65"/>
      <c r="GXZ137" s="65"/>
      <c r="GYB137" s="65"/>
      <c r="GYD137" s="65"/>
      <c r="GYF137" s="65"/>
      <c r="GYH137" s="65"/>
      <c r="GYJ137" s="65"/>
      <c r="GYL137" s="65"/>
      <c r="GYN137" s="65"/>
      <c r="GYP137" s="65"/>
      <c r="GYR137" s="65"/>
      <c r="GYT137" s="65"/>
      <c r="GYV137" s="65"/>
      <c r="GYX137" s="65"/>
      <c r="GYZ137" s="65"/>
      <c r="GZB137" s="65"/>
      <c r="GZD137" s="65"/>
      <c r="GZF137" s="65"/>
      <c r="GZH137" s="65"/>
      <c r="GZJ137" s="65"/>
      <c r="GZL137" s="65"/>
      <c r="GZN137" s="65"/>
      <c r="GZP137" s="65"/>
      <c r="GZR137" s="65"/>
      <c r="GZT137" s="65"/>
      <c r="GZV137" s="65"/>
      <c r="GZX137" s="65"/>
      <c r="GZZ137" s="65"/>
      <c r="HAB137" s="65"/>
      <c r="HAD137" s="65"/>
      <c r="HAF137" s="65"/>
      <c r="HAH137" s="65"/>
      <c r="HAJ137" s="65"/>
      <c r="HAL137" s="65"/>
      <c r="HAN137" s="65"/>
      <c r="HAP137" s="65"/>
      <c r="HAR137" s="65"/>
      <c r="HAT137" s="65"/>
      <c r="HAV137" s="65"/>
      <c r="HAX137" s="65"/>
      <c r="HAZ137" s="65"/>
      <c r="HBB137" s="65"/>
      <c r="HBD137" s="65"/>
      <c r="HBF137" s="65"/>
      <c r="HBH137" s="65"/>
      <c r="HBJ137" s="65"/>
      <c r="HBL137" s="65"/>
      <c r="HBN137" s="65"/>
      <c r="HBP137" s="65"/>
      <c r="HBR137" s="65"/>
      <c r="HBT137" s="65"/>
      <c r="HBV137" s="65"/>
      <c r="HBX137" s="65"/>
      <c r="HBZ137" s="65"/>
      <c r="HCB137" s="65"/>
      <c r="HCD137" s="65"/>
      <c r="HCF137" s="65"/>
      <c r="HCH137" s="65"/>
      <c r="HCJ137" s="65"/>
      <c r="HCL137" s="65"/>
      <c r="HCN137" s="65"/>
      <c r="HCP137" s="65"/>
      <c r="HCR137" s="65"/>
      <c r="HCT137" s="65"/>
      <c r="HCV137" s="65"/>
      <c r="HCX137" s="65"/>
      <c r="HCZ137" s="65"/>
      <c r="HDB137" s="65"/>
      <c r="HDD137" s="65"/>
      <c r="HDF137" s="65"/>
      <c r="HDH137" s="65"/>
      <c r="HDJ137" s="65"/>
      <c r="HDL137" s="65"/>
      <c r="HDN137" s="65"/>
      <c r="HDP137" s="65"/>
      <c r="HDR137" s="65"/>
      <c r="HDT137" s="65"/>
      <c r="HDV137" s="65"/>
      <c r="HDX137" s="65"/>
      <c r="HDZ137" s="65"/>
      <c r="HEB137" s="65"/>
      <c r="HED137" s="65"/>
      <c r="HEF137" s="65"/>
      <c r="HEH137" s="65"/>
      <c r="HEJ137" s="65"/>
      <c r="HEL137" s="65"/>
      <c r="HEN137" s="65"/>
      <c r="HEP137" s="65"/>
      <c r="HER137" s="65"/>
      <c r="HET137" s="65"/>
      <c r="HEV137" s="65"/>
      <c r="HEX137" s="65"/>
      <c r="HEZ137" s="65"/>
      <c r="HFB137" s="65"/>
      <c r="HFD137" s="65"/>
      <c r="HFF137" s="65"/>
      <c r="HFH137" s="65"/>
      <c r="HFJ137" s="65"/>
      <c r="HFL137" s="65"/>
      <c r="HFN137" s="65"/>
      <c r="HFP137" s="65"/>
      <c r="HFR137" s="65"/>
      <c r="HFT137" s="65"/>
      <c r="HFV137" s="65"/>
      <c r="HFX137" s="65"/>
      <c r="HFZ137" s="65"/>
      <c r="HGB137" s="65"/>
      <c r="HGD137" s="65"/>
      <c r="HGF137" s="65"/>
      <c r="HGH137" s="65"/>
      <c r="HGJ137" s="65"/>
      <c r="HGL137" s="65"/>
      <c r="HGN137" s="65"/>
      <c r="HGP137" s="65"/>
      <c r="HGR137" s="65"/>
      <c r="HGT137" s="65"/>
      <c r="HGV137" s="65"/>
      <c r="HGX137" s="65"/>
      <c r="HGZ137" s="65"/>
      <c r="HHB137" s="65"/>
      <c r="HHD137" s="65"/>
      <c r="HHF137" s="65"/>
      <c r="HHH137" s="65"/>
      <c r="HHJ137" s="65"/>
      <c r="HHL137" s="65"/>
      <c r="HHN137" s="65"/>
      <c r="HHP137" s="65"/>
      <c r="HHR137" s="65"/>
      <c r="HHT137" s="65"/>
      <c r="HHV137" s="65"/>
      <c r="HHX137" s="65"/>
      <c r="HHZ137" s="65"/>
      <c r="HIB137" s="65"/>
      <c r="HID137" s="65"/>
      <c r="HIF137" s="65"/>
      <c r="HIH137" s="65"/>
      <c r="HIJ137" s="65"/>
      <c r="HIL137" s="65"/>
      <c r="HIN137" s="65"/>
      <c r="HIP137" s="65"/>
      <c r="HIR137" s="65"/>
      <c r="HIT137" s="65"/>
      <c r="HIV137" s="65"/>
      <c r="HIX137" s="65"/>
      <c r="HIZ137" s="65"/>
      <c r="HJB137" s="65"/>
      <c r="HJD137" s="65"/>
      <c r="HJF137" s="65"/>
      <c r="HJH137" s="65"/>
      <c r="HJJ137" s="65"/>
      <c r="HJL137" s="65"/>
      <c r="HJN137" s="65"/>
      <c r="HJP137" s="65"/>
      <c r="HJR137" s="65"/>
      <c r="HJT137" s="65"/>
      <c r="HJV137" s="65"/>
      <c r="HJX137" s="65"/>
      <c r="HJZ137" s="65"/>
      <c r="HKB137" s="65"/>
      <c r="HKD137" s="65"/>
      <c r="HKF137" s="65"/>
      <c r="HKH137" s="65"/>
      <c r="HKJ137" s="65"/>
      <c r="HKL137" s="65"/>
      <c r="HKN137" s="65"/>
      <c r="HKP137" s="65"/>
      <c r="HKR137" s="65"/>
      <c r="HKT137" s="65"/>
      <c r="HKV137" s="65"/>
      <c r="HKX137" s="65"/>
      <c r="HKZ137" s="65"/>
      <c r="HLB137" s="65"/>
      <c r="HLD137" s="65"/>
      <c r="HLF137" s="65"/>
      <c r="HLH137" s="65"/>
      <c r="HLJ137" s="65"/>
      <c r="HLL137" s="65"/>
      <c r="HLN137" s="65"/>
      <c r="HLP137" s="65"/>
      <c r="HLR137" s="65"/>
      <c r="HLT137" s="65"/>
      <c r="HLV137" s="65"/>
      <c r="HLX137" s="65"/>
      <c r="HLZ137" s="65"/>
      <c r="HMB137" s="65"/>
      <c r="HMD137" s="65"/>
      <c r="HMF137" s="65"/>
      <c r="HMH137" s="65"/>
      <c r="HMJ137" s="65"/>
      <c r="HML137" s="65"/>
      <c r="HMN137" s="65"/>
      <c r="HMP137" s="65"/>
      <c r="HMR137" s="65"/>
      <c r="HMT137" s="65"/>
      <c r="HMV137" s="65"/>
      <c r="HMX137" s="65"/>
      <c r="HMZ137" s="65"/>
      <c r="HNB137" s="65"/>
      <c r="HND137" s="65"/>
      <c r="HNF137" s="65"/>
      <c r="HNH137" s="65"/>
      <c r="HNJ137" s="65"/>
      <c r="HNL137" s="65"/>
      <c r="HNN137" s="65"/>
      <c r="HNP137" s="65"/>
      <c r="HNR137" s="65"/>
      <c r="HNT137" s="65"/>
      <c r="HNV137" s="65"/>
      <c r="HNX137" s="65"/>
      <c r="HNZ137" s="65"/>
      <c r="HOB137" s="65"/>
      <c r="HOD137" s="65"/>
      <c r="HOF137" s="65"/>
      <c r="HOH137" s="65"/>
      <c r="HOJ137" s="65"/>
      <c r="HOL137" s="65"/>
      <c r="HON137" s="65"/>
      <c r="HOP137" s="65"/>
      <c r="HOR137" s="65"/>
      <c r="HOT137" s="65"/>
      <c r="HOV137" s="65"/>
      <c r="HOX137" s="65"/>
      <c r="HOZ137" s="65"/>
      <c r="HPB137" s="65"/>
      <c r="HPD137" s="65"/>
      <c r="HPF137" s="65"/>
      <c r="HPH137" s="65"/>
      <c r="HPJ137" s="65"/>
      <c r="HPL137" s="65"/>
      <c r="HPN137" s="65"/>
      <c r="HPP137" s="65"/>
      <c r="HPR137" s="65"/>
      <c r="HPT137" s="65"/>
      <c r="HPV137" s="65"/>
      <c r="HPX137" s="65"/>
      <c r="HPZ137" s="65"/>
      <c r="HQB137" s="65"/>
      <c r="HQD137" s="65"/>
      <c r="HQF137" s="65"/>
      <c r="HQH137" s="65"/>
      <c r="HQJ137" s="65"/>
      <c r="HQL137" s="65"/>
      <c r="HQN137" s="65"/>
      <c r="HQP137" s="65"/>
      <c r="HQR137" s="65"/>
      <c r="HQT137" s="65"/>
      <c r="HQV137" s="65"/>
      <c r="HQX137" s="65"/>
      <c r="HQZ137" s="65"/>
      <c r="HRB137" s="65"/>
      <c r="HRD137" s="65"/>
      <c r="HRF137" s="65"/>
      <c r="HRH137" s="65"/>
      <c r="HRJ137" s="65"/>
      <c r="HRL137" s="65"/>
      <c r="HRN137" s="65"/>
      <c r="HRP137" s="65"/>
      <c r="HRR137" s="65"/>
      <c r="HRT137" s="65"/>
      <c r="HRV137" s="65"/>
      <c r="HRX137" s="65"/>
      <c r="HRZ137" s="65"/>
      <c r="HSB137" s="65"/>
      <c r="HSD137" s="65"/>
      <c r="HSF137" s="65"/>
      <c r="HSH137" s="65"/>
      <c r="HSJ137" s="65"/>
      <c r="HSL137" s="65"/>
      <c r="HSN137" s="65"/>
      <c r="HSP137" s="65"/>
      <c r="HSR137" s="65"/>
      <c r="HST137" s="65"/>
      <c r="HSV137" s="65"/>
      <c r="HSX137" s="65"/>
      <c r="HSZ137" s="65"/>
      <c r="HTB137" s="65"/>
      <c r="HTD137" s="65"/>
      <c r="HTF137" s="65"/>
      <c r="HTH137" s="65"/>
      <c r="HTJ137" s="65"/>
      <c r="HTL137" s="65"/>
      <c r="HTN137" s="65"/>
      <c r="HTP137" s="65"/>
      <c r="HTR137" s="65"/>
      <c r="HTT137" s="65"/>
      <c r="HTV137" s="65"/>
      <c r="HTX137" s="65"/>
      <c r="HTZ137" s="65"/>
      <c r="HUB137" s="65"/>
      <c r="HUD137" s="65"/>
      <c r="HUF137" s="65"/>
      <c r="HUH137" s="65"/>
      <c r="HUJ137" s="65"/>
      <c r="HUL137" s="65"/>
      <c r="HUN137" s="65"/>
      <c r="HUP137" s="65"/>
      <c r="HUR137" s="65"/>
      <c r="HUT137" s="65"/>
      <c r="HUV137" s="65"/>
      <c r="HUX137" s="65"/>
      <c r="HUZ137" s="65"/>
      <c r="HVB137" s="65"/>
      <c r="HVD137" s="65"/>
      <c r="HVF137" s="65"/>
      <c r="HVH137" s="65"/>
      <c r="HVJ137" s="65"/>
      <c r="HVL137" s="65"/>
      <c r="HVN137" s="65"/>
      <c r="HVP137" s="65"/>
      <c r="HVR137" s="65"/>
      <c r="HVT137" s="65"/>
      <c r="HVV137" s="65"/>
      <c r="HVX137" s="65"/>
      <c r="HVZ137" s="65"/>
      <c r="HWB137" s="65"/>
      <c r="HWD137" s="65"/>
      <c r="HWF137" s="65"/>
      <c r="HWH137" s="65"/>
      <c r="HWJ137" s="65"/>
      <c r="HWL137" s="65"/>
      <c r="HWN137" s="65"/>
      <c r="HWP137" s="65"/>
      <c r="HWR137" s="65"/>
      <c r="HWT137" s="65"/>
      <c r="HWV137" s="65"/>
      <c r="HWX137" s="65"/>
      <c r="HWZ137" s="65"/>
      <c r="HXB137" s="65"/>
      <c r="HXD137" s="65"/>
      <c r="HXF137" s="65"/>
      <c r="HXH137" s="65"/>
      <c r="HXJ137" s="65"/>
      <c r="HXL137" s="65"/>
      <c r="HXN137" s="65"/>
      <c r="HXP137" s="65"/>
      <c r="HXR137" s="65"/>
      <c r="HXT137" s="65"/>
      <c r="HXV137" s="65"/>
      <c r="HXX137" s="65"/>
      <c r="HXZ137" s="65"/>
      <c r="HYB137" s="65"/>
      <c r="HYD137" s="65"/>
      <c r="HYF137" s="65"/>
      <c r="HYH137" s="65"/>
      <c r="HYJ137" s="65"/>
      <c r="HYL137" s="65"/>
      <c r="HYN137" s="65"/>
      <c r="HYP137" s="65"/>
      <c r="HYR137" s="65"/>
      <c r="HYT137" s="65"/>
      <c r="HYV137" s="65"/>
      <c r="HYX137" s="65"/>
      <c r="HYZ137" s="65"/>
      <c r="HZB137" s="65"/>
      <c r="HZD137" s="65"/>
      <c r="HZF137" s="65"/>
      <c r="HZH137" s="65"/>
      <c r="HZJ137" s="65"/>
      <c r="HZL137" s="65"/>
      <c r="HZN137" s="65"/>
      <c r="HZP137" s="65"/>
      <c r="HZR137" s="65"/>
      <c r="HZT137" s="65"/>
      <c r="HZV137" s="65"/>
      <c r="HZX137" s="65"/>
      <c r="HZZ137" s="65"/>
      <c r="IAB137" s="65"/>
      <c r="IAD137" s="65"/>
      <c r="IAF137" s="65"/>
      <c r="IAH137" s="65"/>
      <c r="IAJ137" s="65"/>
      <c r="IAL137" s="65"/>
      <c r="IAN137" s="65"/>
      <c r="IAP137" s="65"/>
      <c r="IAR137" s="65"/>
      <c r="IAT137" s="65"/>
      <c r="IAV137" s="65"/>
      <c r="IAX137" s="65"/>
      <c r="IAZ137" s="65"/>
      <c r="IBB137" s="65"/>
      <c r="IBD137" s="65"/>
      <c r="IBF137" s="65"/>
      <c r="IBH137" s="65"/>
      <c r="IBJ137" s="65"/>
      <c r="IBL137" s="65"/>
      <c r="IBN137" s="65"/>
      <c r="IBP137" s="65"/>
      <c r="IBR137" s="65"/>
      <c r="IBT137" s="65"/>
      <c r="IBV137" s="65"/>
      <c r="IBX137" s="65"/>
      <c r="IBZ137" s="65"/>
      <c r="ICB137" s="65"/>
      <c r="ICD137" s="65"/>
      <c r="ICF137" s="65"/>
      <c r="ICH137" s="65"/>
      <c r="ICJ137" s="65"/>
      <c r="ICL137" s="65"/>
      <c r="ICN137" s="65"/>
      <c r="ICP137" s="65"/>
      <c r="ICR137" s="65"/>
      <c r="ICT137" s="65"/>
      <c r="ICV137" s="65"/>
      <c r="ICX137" s="65"/>
      <c r="ICZ137" s="65"/>
      <c r="IDB137" s="65"/>
      <c r="IDD137" s="65"/>
      <c r="IDF137" s="65"/>
      <c r="IDH137" s="65"/>
      <c r="IDJ137" s="65"/>
      <c r="IDL137" s="65"/>
      <c r="IDN137" s="65"/>
      <c r="IDP137" s="65"/>
      <c r="IDR137" s="65"/>
      <c r="IDT137" s="65"/>
      <c r="IDV137" s="65"/>
      <c r="IDX137" s="65"/>
      <c r="IDZ137" s="65"/>
      <c r="IEB137" s="65"/>
      <c r="IED137" s="65"/>
      <c r="IEF137" s="65"/>
      <c r="IEH137" s="65"/>
      <c r="IEJ137" s="65"/>
      <c r="IEL137" s="65"/>
      <c r="IEN137" s="65"/>
      <c r="IEP137" s="65"/>
      <c r="IER137" s="65"/>
      <c r="IET137" s="65"/>
      <c r="IEV137" s="65"/>
      <c r="IEX137" s="65"/>
      <c r="IEZ137" s="65"/>
      <c r="IFB137" s="65"/>
      <c r="IFD137" s="65"/>
      <c r="IFF137" s="65"/>
      <c r="IFH137" s="65"/>
      <c r="IFJ137" s="65"/>
      <c r="IFL137" s="65"/>
      <c r="IFN137" s="65"/>
      <c r="IFP137" s="65"/>
      <c r="IFR137" s="65"/>
      <c r="IFT137" s="65"/>
      <c r="IFV137" s="65"/>
      <c r="IFX137" s="65"/>
      <c r="IFZ137" s="65"/>
      <c r="IGB137" s="65"/>
      <c r="IGD137" s="65"/>
      <c r="IGF137" s="65"/>
      <c r="IGH137" s="65"/>
      <c r="IGJ137" s="65"/>
      <c r="IGL137" s="65"/>
      <c r="IGN137" s="65"/>
      <c r="IGP137" s="65"/>
      <c r="IGR137" s="65"/>
      <c r="IGT137" s="65"/>
      <c r="IGV137" s="65"/>
      <c r="IGX137" s="65"/>
      <c r="IGZ137" s="65"/>
      <c r="IHB137" s="65"/>
      <c r="IHD137" s="65"/>
      <c r="IHF137" s="65"/>
      <c r="IHH137" s="65"/>
      <c r="IHJ137" s="65"/>
      <c r="IHL137" s="65"/>
      <c r="IHN137" s="65"/>
      <c r="IHP137" s="65"/>
      <c r="IHR137" s="65"/>
      <c r="IHT137" s="65"/>
      <c r="IHV137" s="65"/>
      <c r="IHX137" s="65"/>
      <c r="IHZ137" s="65"/>
      <c r="IIB137" s="65"/>
      <c r="IID137" s="65"/>
      <c r="IIF137" s="65"/>
      <c r="IIH137" s="65"/>
      <c r="IIJ137" s="65"/>
      <c r="IIL137" s="65"/>
      <c r="IIN137" s="65"/>
      <c r="IIP137" s="65"/>
      <c r="IIR137" s="65"/>
      <c r="IIT137" s="65"/>
      <c r="IIV137" s="65"/>
      <c r="IIX137" s="65"/>
      <c r="IIZ137" s="65"/>
      <c r="IJB137" s="65"/>
      <c r="IJD137" s="65"/>
      <c r="IJF137" s="65"/>
      <c r="IJH137" s="65"/>
      <c r="IJJ137" s="65"/>
      <c r="IJL137" s="65"/>
      <c r="IJN137" s="65"/>
      <c r="IJP137" s="65"/>
      <c r="IJR137" s="65"/>
      <c r="IJT137" s="65"/>
      <c r="IJV137" s="65"/>
      <c r="IJX137" s="65"/>
      <c r="IJZ137" s="65"/>
      <c r="IKB137" s="65"/>
      <c r="IKD137" s="65"/>
      <c r="IKF137" s="65"/>
      <c r="IKH137" s="65"/>
      <c r="IKJ137" s="65"/>
      <c r="IKL137" s="65"/>
      <c r="IKN137" s="65"/>
      <c r="IKP137" s="65"/>
      <c r="IKR137" s="65"/>
      <c r="IKT137" s="65"/>
      <c r="IKV137" s="65"/>
      <c r="IKX137" s="65"/>
      <c r="IKZ137" s="65"/>
      <c r="ILB137" s="65"/>
      <c r="ILD137" s="65"/>
      <c r="ILF137" s="65"/>
      <c r="ILH137" s="65"/>
      <c r="ILJ137" s="65"/>
      <c r="ILL137" s="65"/>
      <c r="ILN137" s="65"/>
      <c r="ILP137" s="65"/>
      <c r="ILR137" s="65"/>
      <c r="ILT137" s="65"/>
      <c r="ILV137" s="65"/>
      <c r="ILX137" s="65"/>
      <c r="ILZ137" s="65"/>
      <c r="IMB137" s="65"/>
      <c r="IMD137" s="65"/>
      <c r="IMF137" s="65"/>
      <c r="IMH137" s="65"/>
      <c r="IMJ137" s="65"/>
      <c r="IML137" s="65"/>
      <c r="IMN137" s="65"/>
      <c r="IMP137" s="65"/>
      <c r="IMR137" s="65"/>
      <c r="IMT137" s="65"/>
      <c r="IMV137" s="65"/>
      <c r="IMX137" s="65"/>
      <c r="IMZ137" s="65"/>
      <c r="INB137" s="65"/>
      <c r="IND137" s="65"/>
      <c r="INF137" s="65"/>
      <c r="INH137" s="65"/>
      <c r="INJ137" s="65"/>
      <c r="INL137" s="65"/>
      <c r="INN137" s="65"/>
      <c r="INP137" s="65"/>
      <c r="INR137" s="65"/>
      <c r="INT137" s="65"/>
      <c r="INV137" s="65"/>
      <c r="INX137" s="65"/>
      <c r="INZ137" s="65"/>
      <c r="IOB137" s="65"/>
      <c r="IOD137" s="65"/>
      <c r="IOF137" s="65"/>
      <c r="IOH137" s="65"/>
      <c r="IOJ137" s="65"/>
      <c r="IOL137" s="65"/>
      <c r="ION137" s="65"/>
      <c r="IOP137" s="65"/>
      <c r="IOR137" s="65"/>
      <c r="IOT137" s="65"/>
      <c r="IOV137" s="65"/>
      <c r="IOX137" s="65"/>
      <c r="IOZ137" s="65"/>
      <c r="IPB137" s="65"/>
      <c r="IPD137" s="65"/>
      <c r="IPF137" s="65"/>
      <c r="IPH137" s="65"/>
      <c r="IPJ137" s="65"/>
      <c r="IPL137" s="65"/>
      <c r="IPN137" s="65"/>
      <c r="IPP137" s="65"/>
      <c r="IPR137" s="65"/>
      <c r="IPT137" s="65"/>
      <c r="IPV137" s="65"/>
      <c r="IPX137" s="65"/>
      <c r="IPZ137" s="65"/>
      <c r="IQB137" s="65"/>
      <c r="IQD137" s="65"/>
      <c r="IQF137" s="65"/>
      <c r="IQH137" s="65"/>
      <c r="IQJ137" s="65"/>
      <c r="IQL137" s="65"/>
      <c r="IQN137" s="65"/>
      <c r="IQP137" s="65"/>
      <c r="IQR137" s="65"/>
      <c r="IQT137" s="65"/>
      <c r="IQV137" s="65"/>
      <c r="IQX137" s="65"/>
      <c r="IQZ137" s="65"/>
      <c r="IRB137" s="65"/>
      <c r="IRD137" s="65"/>
      <c r="IRF137" s="65"/>
      <c r="IRH137" s="65"/>
      <c r="IRJ137" s="65"/>
      <c r="IRL137" s="65"/>
      <c r="IRN137" s="65"/>
      <c r="IRP137" s="65"/>
      <c r="IRR137" s="65"/>
      <c r="IRT137" s="65"/>
      <c r="IRV137" s="65"/>
      <c r="IRX137" s="65"/>
      <c r="IRZ137" s="65"/>
      <c r="ISB137" s="65"/>
      <c r="ISD137" s="65"/>
      <c r="ISF137" s="65"/>
      <c r="ISH137" s="65"/>
      <c r="ISJ137" s="65"/>
      <c r="ISL137" s="65"/>
      <c r="ISN137" s="65"/>
      <c r="ISP137" s="65"/>
      <c r="ISR137" s="65"/>
      <c r="IST137" s="65"/>
      <c r="ISV137" s="65"/>
      <c r="ISX137" s="65"/>
      <c r="ISZ137" s="65"/>
      <c r="ITB137" s="65"/>
      <c r="ITD137" s="65"/>
      <c r="ITF137" s="65"/>
      <c r="ITH137" s="65"/>
      <c r="ITJ137" s="65"/>
      <c r="ITL137" s="65"/>
      <c r="ITN137" s="65"/>
      <c r="ITP137" s="65"/>
      <c r="ITR137" s="65"/>
      <c r="ITT137" s="65"/>
      <c r="ITV137" s="65"/>
      <c r="ITX137" s="65"/>
      <c r="ITZ137" s="65"/>
      <c r="IUB137" s="65"/>
      <c r="IUD137" s="65"/>
      <c r="IUF137" s="65"/>
      <c r="IUH137" s="65"/>
      <c r="IUJ137" s="65"/>
      <c r="IUL137" s="65"/>
      <c r="IUN137" s="65"/>
      <c r="IUP137" s="65"/>
      <c r="IUR137" s="65"/>
      <c r="IUT137" s="65"/>
      <c r="IUV137" s="65"/>
      <c r="IUX137" s="65"/>
      <c r="IUZ137" s="65"/>
      <c r="IVB137" s="65"/>
      <c r="IVD137" s="65"/>
      <c r="IVF137" s="65"/>
      <c r="IVH137" s="65"/>
      <c r="IVJ137" s="65"/>
      <c r="IVL137" s="65"/>
      <c r="IVN137" s="65"/>
      <c r="IVP137" s="65"/>
      <c r="IVR137" s="65"/>
      <c r="IVT137" s="65"/>
      <c r="IVV137" s="65"/>
      <c r="IVX137" s="65"/>
      <c r="IVZ137" s="65"/>
      <c r="IWB137" s="65"/>
      <c r="IWD137" s="65"/>
      <c r="IWF137" s="65"/>
      <c r="IWH137" s="65"/>
      <c r="IWJ137" s="65"/>
      <c r="IWL137" s="65"/>
      <c r="IWN137" s="65"/>
      <c r="IWP137" s="65"/>
      <c r="IWR137" s="65"/>
      <c r="IWT137" s="65"/>
      <c r="IWV137" s="65"/>
      <c r="IWX137" s="65"/>
      <c r="IWZ137" s="65"/>
      <c r="IXB137" s="65"/>
      <c r="IXD137" s="65"/>
      <c r="IXF137" s="65"/>
      <c r="IXH137" s="65"/>
      <c r="IXJ137" s="65"/>
      <c r="IXL137" s="65"/>
      <c r="IXN137" s="65"/>
      <c r="IXP137" s="65"/>
      <c r="IXR137" s="65"/>
      <c r="IXT137" s="65"/>
      <c r="IXV137" s="65"/>
      <c r="IXX137" s="65"/>
      <c r="IXZ137" s="65"/>
      <c r="IYB137" s="65"/>
      <c r="IYD137" s="65"/>
      <c r="IYF137" s="65"/>
      <c r="IYH137" s="65"/>
      <c r="IYJ137" s="65"/>
      <c r="IYL137" s="65"/>
      <c r="IYN137" s="65"/>
      <c r="IYP137" s="65"/>
      <c r="IYR137" s="65"/>
      <c r="IYT137" s="65"/>
      <c r="IYV137" s="65"/>
      <c r="IYX137" s="65"/>
      <c r="IYZ137" s="65"/>
      <c r="IZB137" s="65"/>
      <c r="IZD137" s="65"/>
      <c r="IZF137" s="65"/>
      <c r="IZH137" s="65"/>
      <c r="IZJ137" s="65"/>
      <c r="IZL137" s="65"/>
      <c r="IZN137" s="65"/>
      <c r="IZP137" s="65"/>
      <c r="IZR137" s="65"/>
      <c r="IZT137" s="65"/>
      <c r="IZV137" s="65"/>
      <c r="IZX137" s="65"/>
      <c r="IZZ137" s="65"/>
      <c r="JAB137" s="65"/>
      <c r="JAD137" s="65"/>
      <c r="JAF137" s="65"/>
      <c r="JAH137" s="65"/>
      <c r="JAJ137" s="65"/>
      <c r="JAL137" s="65"/>
      <c r="JAN137" s="65"/>
      <c r="JAP137" s="65"/>
      <c r="JAR137" s="65"/>
      <c r="JAT137" s="65"/>
      <c r="JAV137" s="65"/>
      <c r="JAX137" s="65"/>
      <c r="JAZ137" s="65"/>
      <c r="JBB137" s="65"/>
      <c r="JBD137" s="65"/>
      <c r="JBF137" s="65"/>
      <c r="JBH137" s="65"/>
      <c r="JBJ137" s="65"/>
      <c r="JBL137" s="65"/>
      <c r="JBN137" s="65"/>
      <c r="JBP137" s="65"/>
      <c r="JBR137" s="65"/>
      <c r="JBT137" s="65"/>
      <c r="JBV137" s="65"/>
      <c r="JBX137" s="65"/>
      <c r="JBZ137" s="65"/>
      <c r="JCB137" s="65"/>
      <c r="JCD137" s="65"/>
      <c r="JCF137" s="65"/>
      <c r="JCH137" s="65"/>
      <c r="JCJ137" s="65"/>
      <c r="JCL137" s="65"/>
      <c r="JCN137" s="65"/>
      <c r="JCP137" s="65"/>
      <c r="JCR137" s="65"/>
      <c r="JCT137" s="65"/>
      <c r="JCV137" s="65"/>
      <c r="JCX137" s="65"/>
      <c r="JCZ137" s="65"/>
      <c r="JDB137" s="65"/>
      <c r="JDD137" s="65"/>
      <c r="JDF137" s="65"/>
      <c r="JDH137" s="65"/>
      <c r="JDJ137" s="65"/>
      <c r="JDL137" s="65"/>
      <c r="JDN137" s="65"/>
      <c r="JDP137" s="65"/>
      <c r="JDR137" s="65"/>
      <c r="JDT137" s="65"/>
      <c r="JDV137" s="65"/>
      <c r="JDX137" s="65"/>
      <c r="JDZ137" s="65"/>
      <c r="JEB137" s="65"/>
      <c r="JED137" s="65"/>
      <c r="JEF137" s="65"/>
      <c r="JEH137" s="65"/>
      <c r="JEJ137" s="65"/>
      <c r="JEL137" s="65"/>
      <c r="JEN137" s="65"/>
      <c r="JEP137" s="65"/>
      <c r="JER137" s="65"/>
      <c r="JET137" s="65"/>
      <c r="JEV137" s="65"/>
      <c r="JEX137" s="65"/>
      <c r="JEZ137" s="65"/>
      <c r="JFB137" s="65"/>
      <c r="JFD137" s="65"/>
      <c r="JFF137" s="65"/>
      <c r="JFH137" s="65"/>
      <c r="JFJ137" s="65"/>
      <c r="JFL137" s="65"/>
      <c r="JFN137" s="65"/>
      <c r="JFP137" s="65"/>
      <c r="JFR137" s="65"/>
      <c r="JFT137" s="65"/>
      <c r="JFV137" s="65"/>
      <c r="JFX137" s="65"/>
      <c r="JFZ137" s="65"/>
      <c r="JGB137" s="65"/>
      <c r="JGD137" s="65"/>
      <c r="JGF137" s="65"/>
      <c r="JGH137" s="65"/>
      <c r="JGJ137" s="65"/>
      <c r="JGL137" s="65"/>
      <c r="JGN137" s="65"/>
      <c r="JGP137" s="65"/>
      <c r="JGR137" s="65"/>
      <c r="JGT137" s="65"/>
      <c r="JGV137" s="65"/>
      <c r="JGX137" s="65"/>
      <c r="JGZ137" s="65"/>
      <c r="JHB137" s="65"/>
      <c r="JHD137" s="65"/>
      <c r="JHF137" s="65"/>
      <c r="JHH137" s="65"/>
      <c r="JHJ137" s="65"/>
      <c r="JHL137" s="65"/>
      <c r="JHN137" s="65"/>
      <c r="JHP137" s="65"/>
      <c r="JHR137" s="65"/>
      <c r="JHT137" s="65"/>
      <c r="JHV137" s="65"/>
      <c r="JHX137" s="65"/>
      <c r="JHZ137" s="65"/>
      <c r="JIB137" s="65"/>
      <c r="JID137" s="65"/>
      <c r="JIF137" s="65"/>
      <c r="JIH137" s="65"/>
      <c r="JIJ137" s="65"/>
      <c r="JIL137" s="65"/>
      <c r="JIN137" s="65"/>
      <c r="JIP137" s="65"/>
      <c r="JIR137" s="65"/>
      <c r="JIT137" s="65"/>
      <c r="JIV137" s="65"/>
      <c r="JIX137" s="65"/>
      <c r="JIZ137" s="65"/>
      <c r="JJB137" s="65"/>
      <c r="JJD137" s="65"/>
      <c r="JJF137" s="65"/>
      <c r="JJH137" s="65"/>
      <c r="JJJ137" s="65"/>
      <c r="JJL137" s="65"/>
      <c r="JJN137" s="65"/>
      <c r="JJP137" s="65"/>
      <c r="JJR137" s="65"/>
      <c r="JJT137" s="65"/>
      <c r="JJV137" s="65"/>
      <c r="JJX137" s="65"/>
      <c r="JJZ137" s="65"/>
      <c r="JKB137" s="65"/>
      <c r="JKD137" s="65"/>
      <c r="JKF137" s="65"/>
      <c r="JKH137" s="65"/>
      <c r="JKJ137" s="65"/>
      <c r="JKL137" s="65"/>
      <c r="JKN137" s="65"/>
      <c r="JKP137" s="65"/>
      <c r="JKR137" s="65"/>
      <c r="JKT137" s="65"/>
      <c r="JKV137" s="65"/>
      <c r="JKX137" s="65"/>
      <c r="JKZ137" s="65"/>
      <c r="JLB137" s="65"/>
      <c r="JLD137" s="65"/>
      <c r="JLF137" s="65"/>
      <c r="JLH137" s="65"/>
      <c r="JLJ137" s="65"/>
      <c r="JLL137" s="65"/>
      <c r="JLN137" s="65"/>
      <c r="JLP137" s="65"/>
      <c r="JLR137" s="65"/>
      <c r="JLT137" s="65"/>
      <c r="JLV137" s="65"/>
      <c r="JLX137" s="65"/>
      <c r="JLZ137" s="65"/>
      <c r="JMB137" s="65"/>
      <c r="JMD137" s="65"/>
      <c r="JMF137" s="65"/>
      <c r="JMH137" s="65"/>
      <c r="JMJ137" s="65"/>
      <c r="JML137" s="65"/>
      <c r="JMN137" s="65"/>
      <c r="JMP137" s="65"/>
      <c r="JMR137" s="65"/>
      <c r="JMT137" s="65"/>
      <c r="JMV137" s="65"/>
      <c r="JMX137" s="65"/>
      <c r="JMZ137" s="65"/>
      <c r="JNB137" s="65"/>
      <c r="JND137" s="65"/>
      <c r="JNF137" s="65"/>
      <c r="JNH137" s="65"/>
      <c r="JNJ137" s="65"/>
      <c r="JNL137" s="65"/>
      <c r="JNN137" s="65"/>
      <c r="JNP137" s="65"/>
      <c r="JNR137" s="65"/>
      <c r="JNT137" s="65"/>
      <c r="JNV137" s="65"/>
      <c r="JNX137" s="65"/>
      <c r="JNZ137" s="65"/>
      <c r="JOB137" s="65"/>
      <c r="JOD137" s="65"/>
      <c r="JOF137" s="65"/>
      <c r="JOH137" s="65"/>
      <c r="JOJ137" s="65"/>
      <c r="JOL137" s="65"/>
      <c r="JON137" s="65"/>
      <c r="JOP137" s="65"/>
      <c r="JOR137" s="65"/>
      <c r="JOT137" s="65"/>
      <c r="JOV137" s="65"/>
      <c r="JOX137" s="65"/>
      <c r="JOZ137" s="65"/>
      <c r="JPB137" s="65"/>
      <c r="JPD137" s="65"/>
      <c r="JPF137" s="65"/>
      <c r="JPH137" s="65"/>
      <c r="JPJ137" s="65"/>
      <c r="JPL137" s="65"/>
      <c r="JPN137" s="65"/>
      <c r="JPP137" s="65"/>
      <c r="JPR137" s="65"/>
      <c r="JPT137" s="65"/>
      <c r="JPV137" s="65"/>
      <c r="JPX137" s="65"/>
      <c r="JPZ137" s="65"/>
      <c r="JQB137" s="65"/>
      <c r="JQD137" s="65"/>
      <c r="JQF137" s="65"/>
      <c r="JQH137" s="65"/>
      <c r="JQJ137" s="65"/>
      <c r="JQL137" s="65"/>
      <c r="JQN137" s="65"/>
      <c r="JQP137" s="65"/>
      <c r="JQR137" s="65"/>
      <c r="JQT137" s="65"/>
      <c r="JQV137" s="65"/>
      <c r="JQX137" s="65"/>
      <c r="JQZ137" s="65"/>
      <c r="JRB137" s="65"/>
      <c r="JRD137" s="65"/>
      <c r="JRF137" s="65"/>
      <c r="JRH137" s="65"/>
      <c r="JRJ137" s="65"/>
      <c r="JRL137" s="65"/>
      <c r="JRN137" s="65"/>
      <c r="JRP137" s="65"/>
      <c r="JRR137" s="65"/>
      <c r="JRT137" s="65"/>
      <c r="JRV137" s="65"/>
      <c r="JRX137" s="65"/>
      <c r="JRZ137" s="65"/>
      <c r="JSB137" s="65"/>
      <c r="JSD137" s="65"/>
      <c r="JSF137" s="65"/>
      <c r="JSH137" s="65"/>
      <c r="JSJ137" s="65"/>
      <c r="JSL137" s="65"/>
      <c r="JSN137" s="65"/>
      <c r="JSP137" s="65"/>
      <c r="JSR137" s="65"/>
      <c r="JST137" s="65"/>
      <c r="JSV137" s="65"/>
      <c r="JSX137" s="65"/>
      <c r="JSZ137" s="65"/>
      <c r="JTB137" s="65"/>
      <c r="JTD137" s="65"/>
      <c r="JTF137" s="65"/>
      <c r="JTH137" s="65"/>
      <c r="JTJ137" s="65"/>
      <c r="JTL137" s="65"/>
      <c r="JTN137" s="65"/>
      <c r="JTP137" s="65"/>
      <c r="JTR137" s="65"/>
      <c r="JTT137" s="65"/>
      <c r="JTV137" s="65"/>
      <c r="JTX137" s="65"/>
      <c r="JTZ137" s="65"/>
      <c r="JUB137" s="65"/>
      <c r="JUD137" s="65"/>
      <c r="JUF137" s="65"/>
      <c r="JUH137" s="65"/>
      <c r="JUJ137" s="65"/>
      <c r="JUL137" s="65"/>
      <c r="JUN137" s="65"/>
      <c r="JUP137" s="65"/>
      <c r="JUR137" s="65"/>
      <c r="JUT137" s="65"/>
      <c r="JUV137" s="65"/>
      <c r="JUX137" s="65"/>
      <c r="JUZ137" s="65"/>
      <c r="JVB137" s="65"/>
      <c r="JVD137" s="65"/>
      <c r="JVF137" s="65"/>
      <c r="JVH137" s="65"/>
      <c r="JVJ137" s="65"/>
      <c r="JVL137" s="65"/>
      <c r="JVN137" s="65"/>
      <c r="JVP137" s="65"/>
      <c r="JVR137" s="65"/>
      <c r="JVT137" s="65"/>
      <c r="JVV137" s="65"/>
      <c r="JVX137" s="65"/>
      <c r="JVZ137" s="65"/>
      <c r="JWB137" s="65"/>
      <c r="JWD137" s="65"/>
      <c r="JWF137" s="65"/>
      <c r="JWH137" s="65"/>
      <c r="JWJ137" s="65"/>
      <c r="JWL137" s="65"/>
      <c r="JWN137" s="65"/>
      <c r="JWP137" s="65"/>
      <c r="JWR137" s="65"/>
      <c r="JWT137" s="65"/>
      <c r="JWV137" s="65"/>
      <c r="JWX137" s="65"/>
      <c r="JWZ137" s="65"/>
      <c r="JXB137" s="65"/>
      <c r="JXD137" s="65"/>
      <c r="JXF137" s="65"/>
      <c r="JXH137" s="65"/>
      <c r="JXJ137" s="65"/>
      <c r="JXL137" s="65"/>
      <c r="JXN137" s="65"/>
      <c r="JXP137" s="65"/>
      <c r="JXR137" s="65"/>
      <c r="JXT137" s="65"/>
      <c r="JXV137" s="65"/>
      <c r="JXX137" s="65"/>
      <c r="JXZ137" s="65"/>
      <c r="JYB137" s="65"/>
      <c r="JYD137" s="65"/>
      <c r="JYF137" s="65"/>
      <c r="JYH137" s="65"/>
      <c r="JYJ137" s="65"/>
      <c r="JYL137" s="65"/>
      <c r="JYN137" s="65"/>
      <c r="JYP137" s="65"/>
      <c r="JYR137" s="65"/>
      <c r="JYT137" s="65"/>
      <c r="JYV137" s="65"/>
      <c r="JYX137" s="65"/>
      <c r="JYZ137" s="65"/>
      <c r="JZB137" s="65"/>
      <c r="JZD137" s="65"/>
      <c r="JZF137" s="65"/>
      <c r="JZH137" s="65"/>
      <c r="JZJ137" s="65"/>
      <c r="JZL137" s="65"/>
      <c r="JZN137" s="65"/>
      <c r="JZP137" s="65"/>
      <c r="JZR137" s="65"/>
      <c r="JZT137" s="65"/>
      <c r="JZV137" s="65"/>
      <c r="JZX137" s="65"/>
      <c r="JZZ137" s="65"/>
      <c r="KAB137" s="65"/>
      <c r="KAD137" s="65"/>
      <c r="KAF137" s="65"/>
      <c r="KAH137" s="65"/>
      <c r="KAJ137" s="65"/>
      <c r="KAL137" s="65"/>
      <c r="KAN137" s="65"/>
      <c r="KAP137" s="65"/>
      <c r="KAR137" s="65"/>
      <c r="KAT137" s="65"/>
      <c r="KAV137" s="65"/>
      <c r="KAX137" s="65"/>
      <c r="KAZ137" s="65"/>
      <c r="KBB137" s="65"/>
      <c r="KBD137" s="65"/>
      <c r="KBF137" s="65"/>
      <c r="KBH137" s="65"/>
      <c r="KBJ137" s="65"/>
      <c r="KBL137" s="65"/>
      <c r="KBN137" s="65"/>
      <c r="KBP137" s="65"/>
      <c r="KBR137" s="65"/>
      <c r="KBT137" s="65"/>
      <c r="KBV137" s="65"/>
      <c r="KBX137" s="65"/>
      <c r="KBZ137" s="65"/>
      <c r="KCB137" s="65"/>
      <c r="KCD137" s="65"/>
      <c r="KCF137" s="65"/>
      <c r="KCH137" s="65"/>
      <c r="KCJ137" s="65"/>
      <c r="KCL137" s="65"/>
      <c r="KCN137" s="65"/>
      <c r="KCP137" s="65"/>
      <c r="KCR137" s="65"/>
      <c r="KCT137" s="65"/>
      <c r="KCV137" s="65"/>
      <c r="KCX137" s="65"/>
      <c r="KCZ137" s="65"/>
      <c r="KDB137" s="65"/>
      <c r="KDD137" s="65"/>
      <c r="KDF137" s="65"/>
      <c r="KDH137" s="65"/>
      <c r="KDJ137" s="65"/>
      <c r="KDL137" s="65"/>
      <c r="KDN137" s="65"/>
      <c r="KDP137" s="65"/>
      <c r="KDR137" s="65"/>
      <c r="KDT137" s="65"/>
      <c r="KDV137" s="65"/>
      <c r="KDX137" s="65"/>
      <c r="KDZ137" s="65"/>
      <c r="KEB137" s="65"/>
      <c r="KED137" s="65"/>
      <c r="KEF137" s="65"/>
      <c r="KEH137" s="65"/>
      <c r="KEJ137" s="65"/>
      <c r="KEL137" s="65"/>
      <c r="KEN137" s="65"/>
      <c r="KEP137" s="65"/>
      <c r="KER137" s="65"/>
      <c r="KET137" s="65"/>
      <c r="KEV137" s="65"/>
      <c r="KEX137" s="65"/>
      <c r="KEZ137" s="65"/>
      <c r="KFB137" s="65"/>
      <c r="KFD137" s="65"/>
      <c r="KFF137" s="65"/>
      <c r="KFH137" s="65"/>
      <c r="KFJ137" s="65"/>
      <c r="KFL137" s="65"/>
      <c r="KFN137" s="65"/>
      <c r="KFP137" s="65"/>
      <c r="KFR137" s="65"/>
      <c r="KFT137" s="65"/>
      <c r="KFV137" s="65"/>
      <c r="KFX137" s="65"/>
      <c r="KFZ137" s="65"/>
      <c r="KGB137" s="65"/>
      <c r="KGD137" s="65"/>
      <c r="KGF137" s="65"/>
      <c r="KGH137" s="65"/>
      <c r="KGJ137" s="65"/>
      <c r="KGL137" s="65"/>
      <c r="KGN137" s="65"/>
      <c r="KGP137" s="65"/>
      <c r="KGR137" s="65"/>
      <c r="KGT137" s="65"/>
      <c r="KGV137" s="65"/>
      <c r="KGX137" s="65"/>
      <c r="KGZ137" s="65"/>
      <c r="KHB137" s="65"/>
      <c r="KHD137" s="65"/>
      <c r="KHF137" s="65"/>
      <c r="KHH137" s="65"/>
      <c r="KHJ137" s="65"/>
      <c r="KHL137" s="65"/>
      <c r="KHN137" s="65"/>
      <c r="KHP137" s="65"/>
      <c r="KHR137" s="65"/>
      <c r="KHT137" s="65"/>
      <c r="KHV137" s="65"/>
      <c r="KHX137" s="65"/>
      <c r="KHZ137" s="65"/>
      <c r="KIB137" s="65"/>
      <c r="KID137" s="65"/>
      <c r="KIF137" s="65"/>
      <c r="KIH137" s="65"/>
      <c r="KIJ137" s="65"/>
      <c r="KIL137" s="65"/>
      <c r="KIN137" s="65"/>
      <c r="KIP137" s="65"/>
      <c r="KIR137" s="65"/>
      <c r="KIT137" s="65"/>
      <c r="KIV137" s="65"/>
      <c r="KIX137" s="65"/>
      <c r="KIZ137" s="65"/>
      <c r="KJB137" s="65"/>
      <c r="KJD137" s="65"/>
      <c r="KJF137" s="65"/>
      <c r="KJH137" s="65"/>
      <c r="KJJ137" s="65"/>
      <c r="KJL137" s="65"/>
      <c r="KJN137" s="65"/>
      <c r="KJP137" s="65"/>
      <c r="KJR137" s="65"/>
      <c r="KJT137" s="65"/>
      <c r="KJV137" s="65"/>
      <c r="KJX137" s="65"/>
      <c r="KJZ137" s="65"/>
      <c r="KKB137" s="65"/>
      <c r="KKD137" s="65"/>
      <c r="KKF137" s="65"/>
      <c r="KKH137" s="65"/>
      <c r="KKJ137" s="65"/>
      <c r="KKL137" s="65"/>
      <c r="KKN137" s="65"/>
      <c r="KKP137" s="65"/>
      <c r="KKR137" s="65"/>
      <c r="KKT137" s="65"/>
      <c r="KKV137" s="65"/>
      <c r="KKX137" s="65"/>
      <c r="KKZ137" s="65"/>
      <c r="KLB137" s="65"/>
      <c r="KLD137" s="65"/>
      <c r="KLF137" s="65"/>
      <c r="KLH137" s="65"/>
      <c r="KLJ137" s="65"/>
      <c r="KLL137" s="65"/>
      <c r="KLN137" s="65"/>
      <c r="KLP137" s="65"/>
      <c r="KLR137" s="65"/>
      <c r="KLT137" s="65"/>
      <c r="KLV137" s="65"/>
      <c r="KLX137" s="65"/>
      <c r="KLZ137" s="65"/>
      <c r="KMB137" s="65"/>
      <c r="KMD137" s="65"/>
      <c r="KMF137" s="65"/>
      <c r="KMH137" s="65"/>
      <c r="KMJ137" s="65"/>
      <c r="KML137" s="65"/>
      <c r="KMN137" s="65"/>
      <c r="KMP137" s="65"/>
      <c r="KMR137" s="65"/>
      <c r="KMT137" s="65"/>
      <c r="KMV137" s="65"/>
      <c r="KMX137" s="65"/>
      <c r="KMZ137" s="65"/>
      <c r="KNB137" s="65"/>
      <c r="KND137" s="65"/>
      <c r="KNF137" s="65"/>
      <c r="KNH137" s="65"/>
      <c r="KNJ137" s="65"/>
      <c r="KNL137" s="65"/>
      <c r="KNN137" s="65"/>
      <c r="KNP137" s="65"/>
      <c r="KNR137" s="65"/>
      <c r="KNT137" s="65"/>
      <c r="KNV137" s="65"/>
      <c r="KNX137" s="65"/>
      <c r="KNZ137" s="65"/>
      <c r="KOB137" s="65"/>
      <c r="KOD137" s="65"/>
      <c r="KOF137" s="65"/>
      <c r="KOH137" s="65"/>
      <c r="KOJ137" s="65"/>
      <c r="KOL137" s="65"/>
      <c r="KON137" s="65"/>
      <c r="KOP137" s="65"/>
      <c r="KOR137" s="65"/>
      <c r="KOT137" s="65"/>
      <c r="KOV137" s="65"/>
      <c r="KOX137" s="65"/>
      <c r="KOZ137" s="65"/>
      <c r="KPB137" s="65"/>
      <c r="KPD137" s="65"/>
      <c r="KPF137" s="65"/>
      <c r="KPH137" s="65"/>
      <c r="KPJ137" s="65"/>
      <c r="KPL137" s="65"/>
      <c r="KPN137" s="65"/>
      <c r="KPP137" s="65"/>
      <c r="KPR137" s="65"/>
      <c r="KPT137" s="65"/>
      <c r="KPV137" s="65"/>
      <c r="KPX137" s="65"/>
      <c r="KPZ137" s="65"/>
      <c r="KQB137" s="65"/>
      <c r="KQD137" s="65"/>
      <c r="KQF137" s="65"/>
      <c r="KQH137" s="65"/>
      <c r="KQJ137" s="65"/>
      <c r="KQL137" s="65"/>
      <c r="KQN137" s="65"/>
      <c r="KQP137" s="65"/>
      <c r="KQR137" s="65"/>
      <c r="KQT137" s="65"/>
      <c r="KQV137" s="65"/>
      <c r="KQX137" s="65"/>
      <c r="KQZ137" s="65"/>
      <c r="KRB137" s="65"/>
      <c r="KRD137" s="65"/>
      <c r="KRF137" s="65"/>
      <c r="KRH137" s="65"/>
      <c r="KRJ137" s="65"/>
      <c r="KRL137" s="65"/>
      <c r="KRN137" s="65"/>
      <c r="KRP137" s="65"/>
      <c r="KRR137" s="65"/>
      <c r="KRT137" s="65"/>
      <c r="KRV137" s="65"/>
      <c r="KRX137" s="65"/>
      <c r="KRZ137" s="65"/>
      <c r="KSB137" s="65"/>
      <c r="KSD137" s="65"/>
      <c r="KSF137" s="65"/>
      <c r="KSH137" s="65"/>
      <c r="KSJ137" s="65"/>
      <c r="KSL137" s="65"/>
      <c r="KSN137" s="65"/>
      <c r="KSP137" s="65"/>
      <c r="KSR137" s="65"/>
      <c r="KST137" s="65"/>
      <c r="KSV137" s="65"/>
      <c r="KSX137" s="65"/>
      <c r="KSZ137" s="65"/>
      <c r="KTB137" s="65"/>
      <c r="KTD137" s="65"/>
      <c r="KTF137" s="65"/>
      <c r="KTH137" s="65"/>
      <c r="KTJ137" s="65"/>
      <c r="KTL137" s="65"/>
      <c r="KTN137" s="65"/>
      <c r="KTP137" s="65"/>
      <c r="KTR137" s="65"/>
      <c r="KTT137" s="65"/>
      <c r="KTV137" s="65"/>
      <c r="KTX137" s="65"/>
      <c r="KTZ137" s="65"/>
      <c r="KUB137" s="65"/>
      <c r="KUD137" s="65"/>
      <c r="KUF137" s="65"/>
      <c r="KUH137" s="65"/>
      <c r="KUJ137" s="65"/>
      <c r="KUL137" s="65"/>
      <c r="KUN137" s="65"/>
      <c r="KUP137" s="65"/>
      <c r="KUR137" s="65"/>
      <c r="KUT137" s="65"/>
      <c r="KUV137" s="65"/>
      <c r="KUX137" s="65"/>
      <c r="KUZ137" s="65"/>
      <c r="KVB137" s="65"/>
      <c r="KVD137" s="65"/>
      <c r="KVF137" s="65"/>
      <c r="KVH137" s="65"/>
      <c r="KVJ137" s="65"/>
      <c r="KVL137" s="65"/>
      <c r="KVN137" s="65"/>
      <c r="KVP137" s="65"/>
      <c r="KVR137" s="65"/>
      <c r="KVT137" s="65"/>
      <c r="KVV137" s="65"/>
      <c r="KVX137" s="65"/>
      <c r="KVZ137" s="65"/>
      <c r="KWB137" s="65"/>
      <c r="KWD137" s="65"/>
      <c r="KWF137" s="65"/>
      <c r="KWH137" s="65"/>
      <c r="KWJ137" s="65"/>
      <c r="KWL137" s="65"/>
      <c r="KWN137" s="65"/>
      <c r="KWP137" s="65"/>
      <c r="KWR137" s="65"/>
      <c r="KWT137" s="65"/>
      <c r="KWV137" s="65"/>
      <c r="KWX137" s="65"/>
      <c r="KWZ137" s="65"/>
      <c r="KXB137" s="65"/>
      <c r="KXD137" s="65"/>
      <c r="KXF137" s="65"/>
      <c r="KXH137" s="65"/>
      <c r="KXJ137" s="65"/>
      <c r="KXL137" s="65"/>
      <c r="KXN137" s="65"/>
      <c r="KXP137" s="65"/>
      <c r="KXR137" s="65"/>
      <c r="KXT137" s="65"/>
      <c r="KXV137" s="65"/>
      <c r="KXX137" s="65"/>
      <c r="KXZ137" s="65"/>
      <c r="KYB137" s="65"/>
      <c r="KYD137" s="65"/>
      <c r="KYF137" s="65"/>
      <c r="KYH137" s="65"/>
      <c r="KYJ137" s="65"/>
      <c r="KYL137" s="65"/>
      <c r="KYN137" s="65"/>
      <c r="KYP137" s="65"/>
      <c r="KYR137" s="65"/>
      <c r="KYT137" s="65"/>
      <c r="KYV137" s="65"/>
      <c r="KYX137" s="65"/>
      <c r="KYZ137" s="65"/>
      <c r="KZB137" s="65"/>
      <c r="KZD137" s="65"/>
      <c r="KZF137" s="65"/>
      <c r="KZH137" s="65"/>
      <c r="KZJ137" s="65"/>
      <c r="KZL137" s="65"/>
      <c r="KZN137" s="65"/>
      <c r="KZP137" s="65"/>
      <c r="KZR137" s="65"/>
      <c r="KZT137" s="65"/>
      <c r="KZV137" s="65"/>
      <c r="KZX137" s="65"/>
      <c r="KZZ137" s="65"/>
      <c r="LAB137" s="65"/>
      <c r="LAD137" s="65"/>
      <c r="LAF137" s="65"/>
      <c r="LAH137" s="65"/>
      <c r="LAJ137" s="65"/>
      <c r="LAL137" s="65"/>
      <c r="LAN137" s="65"/>
      <c r="LAP137" s="65"/>
      <c r="LAR137" s="65"/>
      <c r="LAT137" s="65"/>
      <c r="LAV137" s="65"/>
      <c r="LAX137" s="65"/>
      <c r="LAZ137" s="65"/>
      <c r="LBB137" s="65"/>
      <c r="LBD137" s="65"/>
      <c r="LBF137" s="65"/>
      <c r="LBH137" s="65"/>
      <c r="LBJ137" s="65"/>
      <c r="LBL137" s="65"/>
      <c r="LBN137" s="65"/>
      <c r="LBP137" s="65"/>
      <c r="LBR137" s="65"/>
      <c r="LBT137" s="65"/>
      <c r="LBV137" s="65"/>
      <c r="LBX137" s="65"/>
      <c r="LBZ137" s="65"/>
      <c r="LCB137" s="65"/>
      <c r="LCD137" s="65"/>
      <c r="LCF137" s="65"/>
      <c r="LCH137" s="65"/>
      <c r="LCJ137" s="65"/>
      <c r="LCL137" s="65"/>
      <c r="LCN137" s="65"/>
      <c r="LCP137" s="65"/>
      <c r="LCR137" s="65"/>
      <c r="LCT137" s="65"/>
      <c r="LCV137" s="65"/>
      <c r="LCX137" s="65"/>
      <c r="LCZ137" s="65"/>
      <c r="LDB137" s="65"/>
      <c r="LDD137" s="65"/>
      <c r="LDF137" s="65"/>
      <c r="LDH137" s="65"/>
      <c r="LDJ137" s="65"/>
      <c r="LDL137" s="65"/>
      <c r="LDN137" s="65"/>
      <c r="LDP137" s="65"/>
      <c r="LDR137" s="65"/>
      <c r="LDT137" s="65"/>
      <c r="LDV137" s="65"/>
      <c r="LDX137" s="65"/>
      <c r="LDZ137" s="65"/>
      <c r="LEB137" s="65"/>
      <c r="LED137" s="65"/>
      <c r="LEF137" s="65"/>
      <c r="LEH137" s="65"/>
      <c r="LEJ137" s="65"/>
      <c r="LEL137" s="65"/>
      <c r="LEN137" s="65"/>
      <c r="LEP137" s="65"/>
      <c r="LER137" s="65"/>
      <c r="LET137" s="65"/>
      <c r="LEV137" s="65"/>
      <c r="LEX137" s="65"/>
      <c r="LEZ137" s="65"/>
      <c r="LFB137" s="65"/>
      <c r="LFD137" s="65"/>
      <c r="LFF137" s="65"/>
      <c r="LFH137" s="65"/>
      <c r="LFJ137" s="65"/>
      <c r="LFL137" s="65"/>
      <c r="LFN137" s="65"/>
      <c r="LFP137" s="65"/>
      <c r="LFR137" s="65"/>
      <c r="LFT137" s="65"/>
      <c r="LFV137" s="65"/>
      <c r="LFX137" s="65"/>
      <c r="LFZ137" s="65"/>
      <c r="LGB137" s="65"/>
      <c r="LGD137" s="65"/>
      <c r="LGF137" s="65"/>
      <c r="LGH137" s="65"/>
      <c r="LGJ137" s="65"/>
      <c r="LGL137" s="65"/>
      <c r="LGN137" s="65"/>
      <c r="LGP137" s="65"/>
      <c r="LGR137" s="65"/>
      <c r="LGT137" s="65"/>
      <c r="LGV137" s="65"/>
      <c r="LGX137" s="65"/>
      <c r="LGZ137" s="65"/>
      <c r="LHB137" s="65"/>
      <c r="LHD137" s="65"/>
      <c r="LHF137" s="65"/>
      <c r="LHH137" s="65"/>
      <c r="LHJ137" s="65"/>
      <c r="LHL137" s="65"/>
      <c r="LHN137" s="65"/>
      <c r="LHP137" s="65"/>
      <c r="LHR137" s="65"/>
      <c r="LHT137" s="65"/>
      <c r="LHV137" s="65"/>
      <c r="LHX137" s="65"/>
      <c r="LHZ137" s="65"/>
      <c r="LIB137" s="65"/>
      <c r="LID137" s="65"/>
      <c r="LIF137" s="65"/>
      <c r="LIH137" s="65"/>
      <c r="LIJ137" s="65"/>
      <c r="LIL137" s="65"/>
      <c r="LIN137" s="65"/>
      <c r="LIP137" s="65"/>
      <c r="LIR137" s="65"/>
      <c r="LIT137" s="65"/>
      <c r="LIV137" s="65"/>
      <c r="LIX137" s="65"/>
      <c r="LIZ137" s="65"/>
      <c r="LJB137" s="65"/>
      <c r="LJD137" s="65"/>
      <c r="LJF137" s="65"/>
      <c r="LJH137" s="65"/>
      <c r="LJJ137" s="65"/>
      <c r="LJL137" s="65"/>
      <c r="LJN137" s="65"/>
      <c r="LJP137" s="65"/>
      <c r="LJR137" s="65"/>
      <c r="LJT137" s="65"/>
      <c r="LJV137" s="65"/>
      <c r="LJX137" s="65"/>
      <c r="LJZ137" s="65"/>
      <c r="LKB137" s="65"/>
      <c r="LKD137" s="65"/>
      <c r="LKF137" s="65"/>
      <c r="LKH137" s="65"/>
      <c r="LKJ137" s="65"/>
      <c r="LKL137" s="65"/>
      <c r="LKN137" s="65"/>
      <c r="LKP137" s="65"/>
      <c r="LKR137" s="65"/>
      <c r="LKT137" s="65"/>
      <c r="LKV137" s="65"/>
      <c r="LKX137" s="65"/>
      <c r="LKZ137" s="65"/>
      <c r="LLB137" s="65"/>
      <c r="LLD137" s="65"/>
      <c r="LLF137" s="65"/>
      <c r="LLH137" s="65"/>
      <c r="LLJ137" s="65"/>
      <c r="LLL137" s="65"/>
      <c r="LLN137" s="65"/>
      <c r="LLP137" s="65"/>
      <c r="LLR137" s="65"/>
      <c r="LLT137" s="65"/>
      <c r="LLV137" s="65"/>
      <c r="LLX137" s="65"/>
      <c r="LLZ137" s="65"/>
      <c r="LMB137" s="65"/>
      <c r="LMD137" s="65"/>
      <c r="LMF137" s="65"/>
      <c r="LMH137" s="65"/>
      <c r="LMJ137" s="65"/>
      <c r="LML137" s="65"/>
      <c r="LMN137" s="65"/>
      <c r="LMP137" s="65"/>
      <c r="LMR137" s="65"/>
      <c r="LMT137" s="65"/>
      <c r="LMV137" s="65"/>
      <c r="LMX137" s="65"/>
      <c r="LMZ137" s="65"/>
      <c r="LNB137" s="65"/>
      <c r="LND137" s="65"/>
      <c r="LNF137" s="65"/>
      <c r="LNH137" s="65"/>
      <c r="LNJ137" s="65"/>
      <c r="LNL137" s="65"/>
      <c r="LNN137" s="65"/>
      <c r="LNP137" s="65"/>
      <c r="LNR137" s="65"/>
      <c r="LNT137" s="65"/>
      <c r="LNV137" s="65"/>
      <c r="LNX137" s="65"/>
      <c r="LNZ137" s="65"/>
      <c r="LOB137" s="65"/>
      <c r="LOD137" s="65"/>
      <c r="LOF137" s="65"/>
      <c r="LOH137" s="65"/>
      <c r="LOJ137" s="65"/>
      <c r="LOL137" s="65"/>
      <c r="LON137" s="65"/>
      <c r="LOP137" s="65"/>
      <c r="LOR137" s="65"/>
      <c r="LOT137" s="65"/>
      <c r="LOV137" s="65"/>
      <c r="LOX137" s="65"/>
      <c r="LOZ137" s="65"/>
      <c r="LPB137" s="65"/>
      <c r="LPD137" s="65"/>
      <c r="LPF137" s="65"/>
      <c r="LPH137" s="65"/>
      <c r="LPJ137" s="65"/>
      <c r="LPL137" s="65"/>
      <c r="LPN137" s="65"/>
      <c r="LPP137" s="65"/>
      <c r="LPR137" s="65"/>
      <c r="LPT137" s="65"/>
      <c r="LPV137" s="65"/>
      <c r="LPX137" s="65"/>
      <c r="LPZ137" s="65"/>
      <c r="LQB137" s="65"/>
      <c r="LQD137" s="65"/>
      <c r="LQF137" s="65"/>
      <c r="LQH137" s="65"/>
      <c r="LQJ137" s="65"/>
      <c r="LQL137" s="65"/>
      <c r="LQN137" s="65"/>
      <c r="LQP137" s="65"/>
      <c r="LQR137" s="65"/>
      <c r="LQT137" s="65"/>
      <c r="LQV137" s="65"/>
      <c r="LQX137" s="65"/>
      <c r="LQZ137" s="65"/>
      <c r="LRB137" s="65"/>
      <c r="LRD137" s="65"/>
      <c r="LRF137" s="65"/>
      <c r="LRH137" s="65"/>
      <c r="LRJ137" s="65"/>
      <c r="LRL137" s="65"/>
      <c r="LRN137" s="65"/>
      <c r="LRP137" s="65"/>
      <c r="LRR137" s="65"/>
      <c r="LRT137" s="65"/>
      <c r="LRV137" s="65"/>
      <c r="LRX137" s="65"/>
      <c r="LRZ137" s="65"/>
      <c r="LSB137" s="65"/>
      <c r="LSD137" s="65"/>
      <c r="LSF137" s="65"/>
      <c r="LSH137" s="65"/>
      <c r="LSJ137" s="65"/>
      <c r="LSL137" s="65"/>
      <c r="LSN137" s="65"/>
      <c r="LSP137" s="65"/>
      <c r="LSR137" s="65"/>
      <c r="LST137" s="65"/>
      <c r="LSV137" s="65"/>
      <c r="LSX137" s="65"/>
      <c r="LSZ137" s="65"/>
      <c r="LTB137" s="65"/>
      <c r="LTD137" s="65"/>
      <c r="LTF137" s="65"/>
      <c r="LTH137" s="65"/>
      <c r="LTJ137" s="65"/>
      <c r="LTL137" s="65"/>
      <c r="LTN137" s="65"/>
      <c r="LTP137" s="65"/>
      <c r="LTR137" s="65"/>
      <c r="LTT137" s="65"/>
      <c r="LTV137" s="65"/>
      <c r="LTX137" s="65"/>
      <c r="LTZ137" s="65"/>
      <c r="LUB137" s="65"/>
      <c r="LUD137" s="65"/>
      <c r="LUF137" s="65"/>
      <c r="LUH137" s="65"/>
      <c r="LUJ137" s="65"/>
      <c r="LUL137" s="65"/>
      <c r="LUN137" s="65"/>
      <c r="LUP137" s="65"/>
      <c r="LUR137" s="65"/>
      <c r="LUT137" s="65"/>
      <c r="LUV137" s="65"/>
      <c r="LUX137" s="65"/>
      <c r="LUZ137" s="65"/>
      <c r="LVB137" s="65"/>
      <c r="LVD137" s="65"/>
      <c r="LVF137" s="65"/>
      <c r="LVH137" s="65"/>
      <c r="LVJ137" s="65"/>
      <c r="LVL137" s="65"/>
      <c r="LVN137" s="65"/>
      <c r="LVP137" s="65"/>
      <c r="LVR137" s="65"/>
      <c r="LVT137" s="65"/>
      <c r="LVV137" s="65"/>
      <c r="LVX137" s="65"/>
      <c r="LVZ137" s="65"/>
      <c r="LWB137" s="65"/>
      <c r="LWD137" s="65"/>
      <c r="LWF137" s="65"/>
      <c r="LWH137" s="65"/>
      <c r="LWJ137" s="65"/>
      <c r="LWL137" s="65"/>
      <c r="LWN137" s="65"/>
      <c r="LWP137" s="65"/>
      <c r="LWR137" s="65"/>
      <c r="LWT137" s="65"/>
      <c r="LWV137" s="65"/>
      <c r="LWX137" s="65"/>
      <c r="LWZ137" s="65"/>
      <c r="LXB137" s="65"/>
      <c r="LXD137" s="65"/>
      <c r="LXF137" s="65"/>
      <c r="LXH137" s="65"/>
      <c r="LXJ137" s="65"/>
      <c r="LXL137" s="65"/>
      <c r="LXN137" s="65"/>
      <c r="LXP137" s="65"/>
      <c r="LXR137" s="65"/>
      <c r="LXT137" s="65"/>
      <c r="LXV137" s="65"/>
      <c r="LXX137" s="65"/>
      <c r="LXZ137" s="65"/>
      <c r="LYB137" s="65"/>
      <c r="LYD137" s="65"/>
      <c r="LYF137" s="65"/>
      <c r="LYH137" s="65"/>
      <c r="LYJ137" s="65"/>
      <c r="LYL137" s="65"/>
      <c r="LYN137" s="65"/>
      <c r="LYP137" s="65"/>
      <c r="LYR137" s="65"/>
      <c r="LYT137" s="65"/>
      <c r="LYV137" s="65"/>
      <c r="LYX137" s="65"/>
      <c r="LYZ137" s="65"/>
      <c r="LZB137" s="65"/>
      <c r="LZD137" s="65"/>
      <c r="LZF137" s="65"/>
      <c r="LZH137" s="65"/>
      <c r="LZJ137" s="65"/>
      <c r="LZL137" s="65"/>
      <c r="LZN137" s="65"/>
      <c r="LZP137" s="65"/>
      <c r="LZR137" s="65"/>
      <c r="LZT137" s="65"/>
      <c r="LZV137" s="65"/>
      <c r="LZX137" s="65"/>
      <c r="LZZ137" s="65"/>
      <c r="MAB137" s="65"/>
      <c r="MAD137" s="65"/>
      <c r="MAF137" s="65"/>
      <c r="MAH137" s="65"/>
      <c r="MAJ137" s="65"/>
      <c r="MAL137" s="65"/>
      <c r="MAN137" s="65"/>
      <c r="MAP137" s="65"/>
      <c r="MAR137" s="65"/>
      <c r="MAT137" s="65"/>
      <c r="MAV137" s="65"/>
      <c r="MAX137" s="65"/>
      <c r="MAZ137" s="65"/>
      <c r="MBB137" s="65"/>
      <c r="MBD137" s="65"/>
      <c r="MBF137" s="65"/>
      <c r="MBH137" s="65"/>
      <c r="MBJ137" s="65"/>
      <c r="MBL137" s="65"/>
      <c r="MBN137" s="65"/>
      <c r="MBP137" s="65"/>
      <c r="MBR137" s="65"/>
      <c r="MBT137" s="65"/>
      <c r="MBV137" s="65"/>
      <c r="MBX137" s="65"/>
      <c r="MBZ137" s="65"/>
      <c r="MCB137" s="65"/>
      <c r="MCD137" s="65"/>
      <c r="MCF137" s="65"/>
      <c r="MCH137" s="65"/>
      <c r="MCJ137" s="65"/>
      <c r="MCL137" s="65"/>
      <c r="MCN137" s="65"/>
      <c r="MCP137" s="65"/>
      <c r="MCR137" s="65"/>
      <c r="MCT137" s="65"/>
      <c r="MCV137" s="65"/>
      <c r="MCX137" s="65"/>
      <c r="MCZ137" s="65"/>
      <c r="MDB137" s="65"/>
      <c r="MDD137" s="65"/>
      <c r="MDF137" s="65"/>
      <c r="MDH137" s="65"/>
      <c r="MDJ137" s="65"/>
      <c r="MDL137" s="65"/>
      <c r="MDN137" s="65"/>
      <c r="MDP137" s="65"/>
      <c r="MDR137" s="65"/>
      <c r="MDT137" s="65"/>
      <c r="MDV137" s="65"/>
      <c r="MDX137" s="65"/>
      <c r="MDZ137" s="65"/>
      <c r="MEB137" s="65"/>
      <c r="MED137" s="65"/>
      <c r="MEF137" s="65"/>
      <c r="MEH137" s="65"/>
      <c r="MEJ137" s="65"/>
      <c r="MEL137" s="65"/>
      <c r="MEN137" s="65"/>
      <c r="MEP137" s="65"/>
      <c r="MER137" s="65"/>
      <c r="MET137" s="65"/>
      <c r="MEV137" s="65"/>
      <c r="MEX137" s="65"/>
      <c r="MEZ137" s="65"/>
      <c r="MFB137" s="65"/>
      <c r="MFD137" s="65"/>
      <c r="MFF137" s="65"/>
      <c r="MFH137" s="65"/>
      <c r="MFJ137" s="65"/>
      <c r="MFL137" s="65"/>
      <c r="MFN137" s="65"/>
      <c r="MFP137" s="65"/>
      <c r="MFR137" s="65"/>
      <c r="MFT137" s="65"/>
      <c r="MFV137" s="65"/>
      <c r="MFX137" s="65"/>
      <c r="MFZ137" s="65"/>
      <c r="MGB137" s="65"/>
      <c r="MGD137" s="65"/>
      <c r="MGF137" s="65"/>
      <c r="MGH137" s="65"/>
      <c r="MGJ137" s="65"/>
      <c r="MGL137" s="65"/>
      <c r="MGN137" s="65"/>
      <c r="MGP137" s="65"/>
      <c r="MGR137" s="65"/>
      <c r="MGT137" s="65"/>
      <c r="MGV137" s="65"/>
      <c r="MGX137" s="65"/>
      <c r="MGZ137" s="65"/>
      <c r="MHB137" s="65"/>
      <c r="MHD137" s="65"/>
      <c r="MHF137" s="65"/>
      <c r="MHH137" s="65"/>
      <c r="MHJ137" s="65"/>
      <c r="MHL137" s="65"/>
      <c r="MHN137" s="65"/>
      <c r="MHP137" s="65"/>
      <c r="MHR137" s="65"/>
      <c r="MHT137" s="65"/>
      <c r="MHV137" s="65"/>
      <c r="MHX137" s="65"/>
      <c r="MHZ137" s="65"/>
      <c r="MIB137" s="65"/>
      <c r="MID137" s="65"/>
      <c r="MIF137" s="65"/>
      <c r="MIH137" s="65"/>
      <c r="MIJ137" s="65"/>
      <c r="MIL137" s="65"/>
      <c r="MIN137" s="65"/>
      <c r="MIP137" s="65"/>
      <c r="MIR137" s="65"/>
      <c r="MIT137" s="65"/>
      <c r="MIV137" s="65"/>
      <c r="MIX137" s="65"/>
      <c r="MIZ137" s="65"/>
      <c r="MJB137" s="65"/>
      <c r="MJD137" s="65"/>
      <c r="MJF137" s="65"/>
      <c r="MJH137" s="65"/>
      <c r="MJJ137" s="65"/>
      <c r="MJL137" s="65"/>
      <c r="MJN137" s="65"/>
      <c r="MJP137" s="65"/>
      <c r="MJR137" s="65"/>
      <c r="MJT137" s="65"/>
      <c r="MJV137" s="65"/>
      <c r="MJX137" s="65"/>
      <c r="MJZ137" s="65"/>
      <c r="MKB137" s="65"/>
      <c r="MKD137" s="65"/>
      <c r="MKF137" s="65"/>
      <c r="MKH137" s="65"/>
      <c r="MKJ137" s="65"/>
      <c r="MKL137" s="65"/>
      <c r="MKN137" s="65"/>
      <c r="MKP137" s="65"/>
      <c r="MKR137" s="65"/>
      <c r="MKT137" s="65"/>
      <c r="MKV137" s="65"/>
      <c r="MKX137" s="65"/>
      <c r="MKZ137" s="65"/>
      <c r="MLB137" s="65"/>
      <c r="MLD137" s="65"/>
      <c r="MLF137" s="65"/>
      <c r="MLH137" s="65"/>
      <c r="MLJ137" s="65"/>
      <c r="MLL137" s="65"/>
      <c r="MLN137" s="65"/>
      <c r="MLP137" s="65"/>
      <c r="MLR137" s="65"/>
      <c r="MLT137" s="65"/>
      <c r="MLV137" s="65"/>
      <c r="MLX137" s="65"/>
      <c r="MLZ137" s="65"/>
      <c r="MMB137" s="65"/>
      <c r="MMD137" s="65"/>
      <c r="MMF137" s="65"/>
      <c r="MMH137" s="65"/>
      <c r="MMJ137" s="65"/>
      <c r="MML137" s="65"/>
      <c r="MMN137" s="65"/>
      <c r="MMP137" s="65"/>
      <c r="MMR137" s="65"/>
      <c r="MMT137" s="65"/>
      <c r="MMV137" s="65"/>
      <c r="MMX137" s="65"/>
      <c r="MMZ137" s="65"/>
      <c r="MNB137" s="65"/>
      <c r="MND137" s="65"/>
      <c r="MNF137" s="65"/>
      <c r="MNH137" s="65"/>
      <c r="MNJ137" s="65"/>
      <c r="MNL137" s="65"/>
      <c r="MNN137" s="65"/>
      <c r="MNP137" s="65"/>
      <c r="MNR137" s="65"/>
      <c r="MNT137" s="65"/>
      <c r="MNV137" s="65"/>
      <c r="MNX137" s="65"/>
      <c r="MNZ137" s="65"/>
      <c r="MOB137" s="65"/>
      <c r="MOD137" s="65"/>
      <c r="MOF137" s="65"/>
      <c r="MOH137" s="65"/>
      <c r="MOJ137" s="65"/>
      <c r="MOL137" s="65"/>
      <c r="MON137" s="65"/>
      <c r="MOP137" s="65"/>
      <c r="MOR137" s="65"/>
      <c r="MOT137" s="65"/>
      <c r="MOV137" s="65"/>
      <c r="MOX137" s="65"/>
      <c r="MOZ137" s="65"/>
      <c r="MPB137" s="65"/>
      <c r="MPD137" s="65"/>
      <c r="MPF137" s="65"/>
      <c r="MPH137" s="65"/>
      <c r="MPJ137" s="65"/>
      <c r="MPL137" s="65"/>
      <c r="MPN137" s="65"/>
      <c r="MPP137" s="65"/>
      <c r="MPR137" s="65"/>
      <c r="MPT137" s="65"/>
      <c r="MPV137" s="65"/>
      <c r="MPX137" s="65"/>
      <c r="MPZ137" s="65"/>
      <c r="MQB137" s="65"/>
      <c r="MQD137" s="65"/>
      <c r="MQF137" s="65"/>
      <c r="MQH137" s="65"/>
      <c r="MQJ137" s="65"/>
      <c r="MQL137" s="65"/>
      <c r="MQN137" s="65"/>
      <c r="MQP137" s="65"/>
      <c r="MQR137" s="65"/>
      <c r="MQT137" s="65"/>
      <c r="MQV137" s="65"/>
      <c r="MQX137" s="65"/>
      <c r="MQZ137" s="65"/>
      <c r="MRB137" s="65"/>
      <c r="MRD137" s="65"/>
      <c r="MRF137" s="65"/>
      <c r="MRH137" s="65"/>
      <c r="MRJ137" s="65"/>
      <c r="MRL137" s="65"/>
      <c r="MRN137" s="65"/>
      <c r="MRP137" s="65"/>
      <c r="MRR137" s="65"/>
      <c r="MRT137" s="65"/>
      <c r="MRV137" s="65"/>
      <c r="MRX137" s="65"/>
      <c r="MRZ137" s="65"/>
      <c r="MSB137" s="65"/>
      <c r="MSD137" s="65"/>
      <c r="MSF137" s="65"/>
      <c r="MSH137" s="65"/>
      <c r="MSJ137" s="65"/>
      <c r="MSL137" s="65"/>
      <c r="MSN137" s="65"/>
      <c r="MSP137" s="65"/>
      <c r="MSR137" s="65"/>
      <c r="MST137" s="65"/>
      <c r="MSV137" s="65"/>
      <c r="MSX137" s="65"/>
      <c r="MSZ137" s="65"/>
      <c r="MTB137" s="65"/>
      <c r="MTD137" s="65"/>
      <c r="MTF137" s="65"/>
      <c r="MTH137" s="65"/>
      <c r="MTJ137" s="65"/>
      <c r="MTL137" s="65"/>
      <c r="MTN137" s="65"/>
      <c r="MTP137" s="65"/>
      <c r="MTR137" s="65"/>
      <c r="MTT137" s="65"/>
      <c r="MTV137" s="65"/>
      <c r="MTX137" s="65"/>
      <c r="MTZ137" s="65"/>
      <c r="MUB137" s="65"/>
      <c r="MUD137" s="65"/>
      <c r="MUF137" s="65"/>
      <c r="MUH137" s="65"/>
      <c r="MUJ137" s="65"/>
      <c r="MUL137" s="65"/>
      <c r="MUN137" s="65"/>
      <c r="MUP137" s="65"/>
      <c r="MUR137" s="65"/>
      <c r="MUT137" s="65"/>
      <c r="MUV137" s="65"/>
      <c r="MUX137" s="65"/>
      <c r="MUZ137" s="65"/>
      <c r="MVB137" s="65"/>
      <c r="MVD137" s="65"/>
      <c r="MVF137" s="65"/>
      <c r="MVH137" s="65"/>
      <c r="MVJ137" s="65"/>
      <c r="MVL137" s="65"/>
      <c r="MVN137" s="65"/>
      <c r="MVP137" s="65"/>
      <c r="MVR137" s="65"/>
      <c r="MVT137" s="65"/>
      <c r="MVV137" s="65"/>
      <c r="MVX137" s="65"/>
      <c r="MVZ137" s="65"/>
      <c r="MWB137" s="65"/>
      <c r="MWD137" s="65"/>
      <c r="MWF137" s="65"/>
      <c r="MWH137" s="65"/>
      <c r="MWJ137" s="65"/>
      <c r="MWL137" s="65"/>
      <c r="MWN137" s="65"/>
      <c r="MWP137" s="65"/>
      <c r="MWR137" s="65"/>
      <c r="MWT137" s="65"/>
      <c r="MWV137" s="65"/>
      <c r="MWX137" s="65"/>
      <c r="MWZ137" s="65"/>
      <c r="MXB137" s="65"/>
      <c r="MXD137" s="65"/>
      <c r="MXF137" s="65"/>
      <c r="MXH137" s="65"/>
      <c r="MXJ137" s="65"/>
      <c r="MXL137" s="65"/>
      <c r="MXN137" s="65"/>
      <c r="MXP137" s="65"/>
      <c r="MXR137" s="65"/>
      <c r="MXT137" s="65"/>
      <c r="MXV137" s="65"/>
      <c r="MXX137" s="65"/>
      <c r="MXZ137" s="65"/>
      <c r="MYB137" s="65"/>
      <c r="MYD137" s="65"/>
      <c r="MYF137" s="65"/>
      <c r="MYH137" s="65"/>
      <c r="MYJ137" s="65"/>
      <c r="MYL137" s="65"/>
      <c r="MYN137" s="65"/>
      <c r="MYP137" s="65"/>
      <c r="MYR137" s="65"/>
      <c r="MYT137" s="65"/>
      <c r="MYV137" s="65"/>
      <c r="MYX137" s="65"/>
      <c r="MYZ137" s="65"/>
      <c r="MZB137" s="65"/>
      <c r="MZD137" s="65"/>
      <c r="MZF137" s="65"/>
      <c r="MZH137" s="65"/>
      <c r="MZJ137" s="65"/>
      <c r="MZL137" s="65"/>
      <c r="MZN137" s="65"/>
      <c r="MZP137" s="65"/>
      <c r="MZR137" s="65"/>
      <c r="MZT137" s="65"/>
      <c r="MZV137" s="65"/>
      <c r="MZX137" s="65"/>
      <c r="MZZ137" s="65"/>
      <c r="NAB137" s="65"/>
      <c r="NAD137" s="65"/>
      <c r="NAF137" s="65"/>
      <c r="NAH137" s="65"/>
      <c r="NAJ137" s="65"/>
      <c r="NAL137" s="65"/>
      <c r="NAN137" s="65"/>
      <c r="NAP137" s="65"/>
      <c r="NAR137" s="65"/>
      <c r="NAT137" s="65"/>
      <c r="NAV137" s="65"/>
      <c r="NAX137" s="65"/>
      <c r="NAZ137" s="65"/>
      <c r="NBB137" s="65"/>
      <c r="NBD137" s="65"/>
      <c r="NBF137" s="65"/>
      <c r="NBH137" s="65"/>
      <c r="NBJ137" s="65"/>
      <c r="NBL137" s="65"/>
      <c r="NBN137" s="65"/>
      <c r="NBP137" s="65"/>
      <c r="NBR137" s="65"/>
      <c r="NBT137" s="65"/>
      <c r="NBV137" s="65"/>
      <c r="NBX137" s="65"/>
      <c r="NBZ137" s="65"/>
      <c r="NCB137" s="65"/>
      <c r="NCD137" s="65"/>
      <c r="NCF137" s="65"/>
      <c r="NCH137" s="65"/>
      <c r="NCJ137" s="65"/>
      <c r="NCL137" s="65"/>
      <c r="NCN137" s="65"/>
      <c r="NCP137" s="65"/>
      <c r="NCR137" s="65"/>
      <c r="NCT137" s="65"/>
      <c r="NCV137" s="65"/>
      <c r="NCX137" s="65"/>
      <c r="NCZ137" s="65"/>
      <c r="NDB137" s="65"/>
      <c r="NDD137" s="65"/>
      <c r="NDF137" s="65"/>
      <c r="NDH137" s="65"/>
      <c r="NDJ137" s="65"/>
      <c r="NDL137" s="65"/>
      <c r="NDN137" s="65"/>
      <c r="NDP137" s="65"/>
      <c r="NDR137" s="65"/>
      <c r="NDT137" s="65"/>
      <c r="NDV137" s="65"/>
      <c r="NDX137" s="65"/>
      <c r="NDZ137" s="65"/>
      <c r="NEB137" s="65"/>
      <c r="NED137" s="65"/>
      <c r="NEF137" s="65"/>
      <c r="NEH137" s="65"/>
      <c r="NEJ137" s="65"/>
      <c r="NEL137" s="65"/>
      <c r="NEN137" s="65"/>
      <c r="NEP137" s="65"/>
      <c r="NER137" s="65"/>
      <c r="NET137" s="65"/>
      <c r="NEV137" s="65"/>
      <c r="NEX137" s="65"/>
      <c r="NEZ137" s="65"/>
      <c r="NFB137" s="65"/>
      <c r="NFD137" s="65"/>
      <c r="NFF137" s="65"/>
      <c r="NFH137" s="65"/>
      <c r="NFJ137" s="65"/>
      <c r="NFL137" s="65"/>
      <c r="NFN137" s="65"/>
      <c r="NFP137" s="65"/>
      <c r="NFR137" s="65"/>
      <c r="NFT137" s="65"/>
      <c r="NFV137" s="65"/>
      <c r="NFX137" s="65"/>
      <c r="NFZ137" s="65"/>
      <c r="NGB137" s="65"/>
      <c r="NGD137" s="65"/>
      <c r="NGF137" s="65"/>
      <c r="NGH137" s="65"/>
      <c r="NGJ137" s="65"/>
      <c r="NGL137" s="65"/>
      <c r="NGN137" s="65"/>
      <c r="NGP137" s="65"/>
      <c r="NGR137" s="65"/>
      <c r="NGT137" s="65"/>
      <c r="NGV137" s="65"/>
      <c r="NGX137" s="65"/>
      <c r="NGZ137" s="65"/>
      <c r="NHB137" s="65"/>
      <c r="NHD137" s="65"/>
      <c r="NHF137" s="65"/>
      <c r="NHH137" s="65"/>
      <c r="NHJ137" s="65"/>
      <c r="NHL137" s="65"/>
      <c r="NHN137" s="65"/>
      <c r="NHP137" s="65"/>
      <c r="NHR137" s="65"/>
      <c r="NHT137" s="65"/>
      <c r="NHV137" s="65"/>
      <c r="NHX137" s="65"/>
      <c r="NHZ137" s="65"/>
      <c r="NIB137" s="65"/>
      <c r="NID137" s="65"/>
      <c r="NIF137" s="65"/>
      <c r="NIH137" s="65"/>
      <c r="NIJ137" s="65"/>
      <c r="NIL137" s="65"/>
      <c r="NIN137" s="65"/>
      <c r="NIP137" s="65"/>
      <c r="NIR137" s="65"/>
      <c r="NIT137" s="65"/>
      <c r="NIV137" s="65"/>
      <c r="NIX137" s="65"/>
      <c r="NIZ137" s="65"/>
      <c r="NJB137" s="65"/>
      <c r="NJD137" s="65"/>
      <c r="NJF137" s="65"/>
      <c r="NJH137" s="65"/>
      <c r="NJJ137" s="65"/>
      <c r="NJL137" s="65"/>
      <c r="NJN137" s="65"/>
      <c r="NJP137" s="65"/>
      <c r="NJR137" s="65"/>
      <c r="NJT137" s="65"/>
      <c r="NJV137" s="65"/>
      <c r="NJX137" s="65"/>
      <c r="NJZ137" s="65"/>
      <c r="NKB137" s="65"/>
      <c r="NKD137" s="65"/>
      <c r="NKF137" s="65"/>
      <c r="NKH137" s="65"/>
      <c r="NKJ137" s="65"/>
      <c r="NKL137" s="65"/>
      <c r="NKN137" s="65"/>
      <c r="NKP137" s="65"/>
      <c r="NKR137" s="65"/>
      <c r="NKT137" s="65"/>
      <c r="NKV137" s="65"/>
      <c r="NKX137" s="65"/>
      <c r="NKZ137" s="65"/>
      <c r="NLB137" s="65"/>
      <c r="NLD137" s="65"/>
      <c r="NLF137" s="65"/>
      <c r="NLH137" s="65"/>
      <c r="NLJ137" s="65"/>
      <c r="NLL137" s="65"/>
      <c r="NLN137" s="65"/>
      <c r="NLP137" s="65"/>
      <c r="NLR137" s="65"/>
      <c r="NLT137" s="65"/>
      <c r="NLV137" s="65"/>
      <c r="NLX137" s="65"/>
      <c r="NLZ137" s="65"/>
      <c r="NMB137" s="65"/>
      <c r="NMD137" s="65"/>
      <c r="NMF137" s="65"/>
      <c r="NMH137" s="65"/>
      <c r="NMJ137" s="65"/>
      <c r="NML137" s="65"/>
      <c r="NMN137" s="65"/>
      <c r="NMP137" s="65"/>
      <c r="NMR137" s="65"/>
      <c r="NMT137" s="65"/>
      <c r="NMV137" s="65"/>
      <c r="NMX137" s="65"/>
      <c r="NMZ137" s="65"/>
      <c r="NNB137" s="65"/>
      <c r="NND137" s="65"/>
      <c r="NNF137" s="65"/>
      <c r="NNH137" s="65"/>
      <c r="NNJ137" s="65"/>
      <c r="NNL137" s="65"/>
      <c r="NNN137" s="65"/>
      <c r="NNP137" s="65"/>
      <c r="NNR137" s="65"/>
      <c r="NNT137" s="65"/>
      <c r="NNV137" s="65"/>
      <c r="NNX137" s="65"/>
      <c r="NNZ137" s="65"/>
      <c r="NOB137" s="65"/>
      <c r="NOD137" s="65"/>
      <c r="NOF137" s="65"/>
      <c r="NOH137" s="65"/>
      <c r="NOJ137" s="65"/>
      <c r="NOL137" s="65"/>
      <c r="NON137" s="65"/>
      <c r="NOP137" s="65"/>
      <c r="NOR137" s="65"/>
      <c r="NOT137" s="65"/>
      <c r="NOV137" s="65"/>
      <c r="NOX137" s="65"/>
      <c r="NOZ137" s="65"/>
      <c r="NPB137" s="65"/>
      <c r="NPD137" s="65"/>
      <c r="NPF137" s="65"/>
      <c r="NPH137" s="65"/>
      <c r="NPJ137" s="65"/>
      <c r="NPL137" s="65"/>
      <c r="NPN137" s="65"/>
      <c r="NPP137" s="65"/>
      <c r="NPR137" s="65"/>
      <c r="NPT137" s="65"/>
      <c r="NPV137" s="65"/>
      <c r="NPX137" s="65"/>
      <c r="NPZ137" s="65"/>
      <c r="NQB137" s="65"/>
      <c r="NQD137" s="65"/>
      <c r="NQF137" s="65"/>
      <c r="NQH137" s="65"/>
      <c r="NQJ137" s="65"/>
      <c r="NQL137" s="65"/>
      <c r="NQN137" s="65"/>
      <c r="NQP137" s="65"/>
      <c r="NQR137" s="65"/>
      <c r="NQT137" s="65"/>
      <c r="NQV137" s="65"/>
      <c r="NQX137" s="65"/>
      <c r="NQZ137" s="65"/>
      <c r="NRB137" s="65"/>
      <c r="NRD137" s="65"/>
      <c r="NRF137" s="65"/>
      <c r="NRH137" s="65"/>
      <c r="NRJ137" s="65"/>
      <c r="NRL137" s="65"/>
      <c r="NRN137" s="65"/>
      <c r="NRP137" s="65"/>
      <c r="NRR137" s="65"/>
      <c r="NRT137" s="65"/>
      <c r="NRV137" s="65"/>
      <c r="NRX137" s="65"/>
      <c r="NRZ137" s="65"/>
      <c r="NSB137" s="65"/>
      <c r="NSD137" s="65"/>
      <c r="NSF137" s="65"/>
      <c r="NSH137" s="65"/>
      <c r="NSJ137" s="65"/>
      <c r="NSL137" s="65"/>
      <c r="NSN137" s="65"/>
      <c r="NSP137" s="65"/>
      <c r="NSR137" s="65"/>
      <c r="NST137" s="65"/>
      <c r="NSV137" s="65"/>
      <c r="NSX137" s="65"/>
      <c r="NSZ137" s="65"/>
      <c r="NTB137" s="65"/>
      <c r="NTD137" s="65"/>
      <c r="NTF137" s="65"/>
      <c r="NTH137" s="65"/>
      <c r="NTJ137" s="65"/>
      <c r="NTL137" s="65"/>
      <c r="NTN137" s="65"/>
      <c r="NTP137" s="65"/>
      <c r="NTR137" s="65"/>
      <c r="NTT137" s="65"/>
      <c r="NTV137" s="65"/>
      <c r="NTX137" s="65"/>
      <c r="NTZ137" s="65"/>
      <c r="NUB137" s="65"/>
      <c r="NUD137" s="65"/>
      <c r="NUF137" s="65"/>
      <c r="NUH137" s="65"/>
      <c r="NUJ137" s="65"/>
      <c r="NUL137" s="65"/>
      <c r="NUN137" s="65"/>
      <c r="NUP137" s="65"/>
      <c r="NUR137" s="65"/>
      <c r="NUT137" s="65"/>
      <c r="NUV137" s="65"/>
      <c r="NUX137" s="65"/>
      <c r="NUZ137" s="65"/>
      <c r="NVB137" s="65"/>
      <c r="NVD137" s="65"/>
      <c r="NVF137" s="65"/>
      <c r="NVH137" s="65"/>
      <c r="NVJ137" s="65"/>
      <c r="NVL137" s="65"/>
      <c r="NVN137" s="65"/>
      <c r="NVP137" s="65"/>
      <c r="NVR137" s="65"/>
      <c r="NVT137" s="65"/>
      <c r="NVV137" s="65"/>
      <c r="NVX137" s="65"/>
      <c r="NVZ137" s="65"/>
      <c r="NWB137" s="65"/>
      <c r="NWD137" s="65"/>
      <c r="NWF137" s="65"/>
      <c r="NWH137" s="65"/>
      <c r="NWJ137" s="65"/>
      <c r="NWL137" s="65"/>
      <c r="NWN137" s="65"/>
      <c r="NWP137" s="65"/>
      <c r="NWR137" s="65"/>
      <c r="NWT137" s="65"/>
      <c r="NWV137" s="65"/>
      <c r="NWX137" s="65"/>
      <c r="NWZ137" s="65"/>
      <c r="NXB137" s="65"/>
      <c r="NXD137" s="65"/>
      <c r="NXF137" s="65"/>
      <c r="NXH137" s="65"/>
      <c r="NXJ137" s="65"/>
      <c r="NXL137" s="65"/>
      <c r="NXN137" s="65"/>
      <c r="NXP137" s="65"/>
      <c r="NXR137" s="65"/>
      <c r="NXT137" s="65"/>
      <c r="NXV137" s="65"/>
      <c r="NXX137" s="65"/>
      <c r="NXZ137" s="65"/>
      <c r="NYB137" s="65"/>
      <c r="NYD137" s="65"/>
      <c r="NYF137" s="65"/>
      <c r="NYH137" s="65"/>
      <c r="NYJ137" s="65"/>
      <c r="NYL137" s="65"/>
      <c r="NYN137" s="65"/>
      <c r="NYP137" s="65"/>
      <c r="NYR137" s="65"/>
      <c r="NYT137" s="65"/>
      <c r="NYV137" s="65"/>
      <c r="NYX137" s="65"/>
      <c r="NYZ137" s="65"/>
      <c r="NZB137" s="65"/>
      <c r="NZD137" s="65"/>
      <c r="NZF137" s="65"/>
      <c r="NZH137" s="65"/>
      <c r="NZJ137" s="65"/>
      <c r="NZL137" s="65"/>
      <c r="NZN137" s="65"/>
      <c r="NZP137" s="65"/>
      <c r="NZR137" s="65"/>
      <c r="NZT137" s="65"/>
      <c r="NZV137" s="65"/>
      <c r="NZX137" s="65"/>
      <c r="NZZ137" s="65"/>
      <c r="OAB137" s="65"/>
      <c r="OAD137" s="65"/>
      <c r="OAF137" s="65"/>
      <c r="OAH137" s="65"/>
      <c r="OAJ137" s="65"/>
      <c r="OAL137" s="65"/>
      <c r="OAN137" s="65"/>
      <c r="OAP137" s="65"/>
      <c r="OAR137" s="65"/>
      <c r="OAT137" s="65"/>
      <c r="OAV137" s="65"/>
      <c r="OAX137" s="65"/>
      <c r="OAZ137" s="65"/>
      <c r="OBB137" s="65"/>
      <c r="OBD137" s="65"/>
      <c r="OBF137" s="65"/>
      <c r="OBH137" s="65"/>
      <c r="OBJ137" s="65"/>
      <c r="OBL137" s="65"/>
      <c r="OBN137" s="65"/>
      <c r="OBP137" s="65"/>
      <c r="OBR137" s="65"/>
      <c r="OBT137" s="65"/>
      <c r="OBV137" s="65"/>
      <c r="OBX137" s="65"/>
      <c r="OBZ137" s="65"/>
      <c r="OCB137" s="65"/>
      <c r="OCD137" s="65"/>
      <c r="OCF137" s="65"/>
      <c r="OCH137" s="65"/>
      <c r="OCJ137" s="65"/>
      <c r="OCL137" s="65"/>
      <c r="OCN137" s="65"/>
      <c r="OCP137" s="65"/>
      <c r="OCR137" s="65"/>
      <c r="OCT137" s="65"/>
      <c r="OCV137" s="65"/>
      <c r="OCX137" s="65"/>
      <c r="OCZ137" s="65"/>
      <c r="ODB137" s="65"/>
      <c r="ODD137" s="65"/>
      <c r="ODF137" s="65"/>
      <c r="ODH137" s="65"/>
      <c r="ODJ137" s="65"/>
      <c r="ODL137" s="65"/>
      <c r="ODN137" s="65"/>
      <c r="ODP137" s="65"/>
      <c r="ODR137" s="65"/>
      <c r="ODT137" s="65"/>
      <c r="ODV137" s="65"/>
      <c r="ODX137" s="65"/>
      <c r="ODZ137" s="65"/>
      <c r="OEB137" s="65"/>
      <c r="OED137" s="65"/>
      <c r="OEF137" s="65"/>
      <c r="OEH137" s="65"/>
      <c r="OEJ137" s="65"/>
      <c r="OEL137" s="65"/>
      <c r="OEN137" s="65"/>
      <c r="OEP137" s="65"/>
      <c r="OER137" s="65"/>
      <c r="OET137" s="65"/>
      <c r="OEV137" s="65"/>
      <c r="OEX137" s="65"/>
      <c r="OEZ137" s="65"/>
      <c r="OFB137" s="65"/>
      <c r="OFD137" s="65"/>
      <c r="OFF137" s="65"/>
      <c r="OFH137" s="65"/>
      <c r="OFJ137" s="65"/>
      <c r="OFL137" s="65"/>
      <c r="OFN137" s="65"/>
      <c r="OFP137" s="65"/>
      <c r="OFR137" s="65"/>
      <c r="OFT137" s="65"/>
      <c r="OFV137" s="65"/>
      <c r="OFX137" s="65"/>
      <c r="OFZ137" s="65"/>
      <c r="OGB137" s="65"/>
      <c r="OGD137" s="65"/>
      <c r="OGF137" s="65"/>
      <c r="OGH137" s="65"/>
      <c r="OGJ137" s="65"/>
      <c r="OGL137" s="65"/>
      <c r="OGN137" s="65"/>
      <c r="OGP137" s="65"/>
      <c r="OGR137" s="65"/>
      <c r="OGT137" s="65"/>
      <c r="OGV137" s="65"/>
      <c r="OGX137" s="65"/>
      <c r="OGZ137" s="65"/>
      <c r="OHB137" s="65"/>
      <c r="OHD137" s="65"/>
      <c r="OHF137" s="65"/>
      <c r="OHH137" s="65"/>
      <c r="OHJ137" s="65"/>
      <c r="OHL137" s="65"/>
      <c r="OHN137" s="65"/>
      <c r="OHP137" s="65"/>
      <c r="OHR137" s="65"/>
      <c r="OHT137" s="65"/>
      <c r="OHV137" s="65"/>
      <c r="OHX137" s="65"/>
      <c r="OHZ137" s="65"/>
      <c r="OIB137" s="65"/>
      <c r="OID137" s="65"/>
      <c r="OIF137" s="65"/>
      <c r="OIH137" s="65"/>
      <c r="OIJ137" s="65"/>
      <c r="OIL137" s="65"/>
      <c r="OIN137" s="65"/>
      <c r="OIP137" s="65"/>
      <c r="OIR137" s="65"/>
      <c r="OIT137" s="65"/>
      <c r="OIV137" s="65"/>
      <c r="OIX137" s="65"/>
      <c r="OIZ137" s="65"/>
      <c r="OJB137" s="65"/>
      <c r="OJD137" s="65"/>
      <c r="OJF137" s="65"/>
      <c r="OJH137" s="65"/>
      <c r="OJJ137" s="65"/>
      <c r="OJL137" s="65"/>
      <c r="OJN137" s="65"/>
      <c r="OJP137" s="65"/>
      <c r="OJR137" s="65"/>
      <c r="OJT137" s="65"/>
      <c r="OJV137" s="65"/>
      <c r="OJX137" s="65"/>
      <c r="OJZ137" s="65"/>
      <c r="OKB137" s="65"/>
      <c r="OKD137" s="65"/>
      <c r="OKF137" s="65"/>
      <c r="OKH137" s="65"/>
      <c r="OKJ137" s="65"/>
      <c r="OKL137" s="65"/>
      <c r="OKN137" s="65"/>
      <c r="OKP137" s="65"/>
      <c r="OKR137" s="65"/>
      <c r="OKT137" s="65"/>
      <c r="OKV137" s="65"/>
      <c r="OKX137" s="65"/>
      <c r="OKZ137" s="65"/>
      <c r="OLB137" s="65"/>
      <c r="OLD137" s="65"/>
      <c r="OLF137" s="65"/>
      <c r="OLH137" s="65"/>
      <c r="OLJ137" s="65"/>
      <c r="OLL137" s="65"/>
      <c r="OLN137" s="65"/>
      <c r="OLP137" s="65"/>
      <c r="OLR137" s="65"/>
      <c r="OLT137" s="65"/>
      <c r="OLV137" s="65"/>
      <c r="OLX137" s="65"/>
      <c r="OLZ137" s="65"/>
      <c r="OMB137" s="65"/>
      <c r="OMD137" s="65"/>
      <c r="OMF137" s="65"/>
      <c r="OMH137" s="65"/>
      <c r="OMJ137" s="65"/>
      <c r="OML137" s="65"/>
      <c r="OMN137" s="65"/>
      <c r="OMP137" s="65"/>
      <c r="OMR137" s="65"/>
      <c r="OMT137" s="65"/>
      <c r="OMV137" s="65"/>
      <c r="OMX137" s="65"/>
      <c r="OMZ137" s="65"/>
      <c r="ONB137" s="65"/>
      <c r="OND137" s="65"/>
      <c r="ONF137" s="65"/>
      <c r="ONH137" s="65"/>
      <c r="ONJ137" s="65"/>
      <c r="ONL137" s="65"/>
      <c r="ONN137" s="65"/>
      <c r="ONP137" s="65"/>
      <c r="ONR137" s="65"/>
      <c r="ONT137" s="65"/>
      <c r="ONV137" s="65"/>
      <c r="ONX137" s="65"/>
      <c r="ONZ137" s="65"/>
      <c r="OOB137" s="65"/>
      <c r="OOD137" s="65"/>
      <c r="OOF137" s="65"/>
      <c r="OOH137" s="65"/>
      <c r="OOJ137" s="65"/>
      <c r="OOL137" s="65"/>
      <c r="OON137" s="65"/>
      <c r="OOP137" s="65"/>
      <c r="OOR137" s="65"/>
      <c r="OOT137" s="65"/>
      <c r="OOV137" s="65"/>
      <c r="OOX137" s="65"/>
      <c r="OOZ137" s="65"/>
      <c r="OPB137" s="65"/>
      <c r="OPD137" s="65"/>
      <c r="OPF137" s="65"/>
      <c r="OPH137" s="65"/>
      <c r="OPJ137" s="65"/>
      <c r="OPL137" s="65"/>
      <c r="OPN137" s="65"/>
      <c r="OPP137" s="65"/>
      <c r="OPR137" s="65"/>
      <c r="OPT137" s="65"/>
      <c r="OPV137" s="65"/>
      <c r="OPX137" s="65"/>
      <c r="OPZ137" s="65"/>
      <c r="OQB137" s="65"/>
      <c r="OQD137" s="65"/>
      <c r="OQF137" s="65"/>
      <c r="OQH137" s="65"/>
      <c r="OQJ137" s="65"/>
      <c r="OQL137" s="65"/>
      <c r="OQN137" s="65"/>
      <c r="OQP137" s="65"/>
      <c r="OQR137" s="65"/>
      <c r="OQT137" s="65"/>
      <c r="OQV137" s="65"/>
      <c r="OQX137" s="65"/>
      <c r="OQZ137" s="65"/>
      <c r="ORB137" s="65"/>
      <c r="ORD137" s="65"/>
      <c r="ORF137" s="65"/>
      <c r="ORH137" s="65"/>
      <c r="ORJ137" s="65"/>
      <c r="ORL137" s="65"/>
      <c r="ORN137" s="65"/>
      <c r="ORP137" s="65"/>
      <c r="ORR137" s="65"/>
      <c r="ORT137" s="65"/>
      <c r="ORV137" s="65"/>
      <c r="ORX137" s="65"/>
      <c r="ORZ137" s="65"/>
      <c r="OSB137" s="65"/>
      <c r="OSD137" s="65"/>
      <c r="OSF137" s="65"/>
      <c r="OSH137" s="65"/>
      <c r="OSJ137" s="65"/>
      <c r="OSL137" s="65"/>
      <c r="OSN137" s="65"/>
      <c r="OSP137" s="65"/>
      <c r="OSR137" s="65"/>
      <c r="OST137" s="65"/>
      <c r="OSV137" s="65"/>
      <c r="OSX137" s="65"/>
      <c r="OSZ137" s="65"/>
      <c r="OTB137" s="65"/>
      <c r="OTD137" s="65"/>
      <c r="OTF137" s="65"/>
      <c r="OTH137" s="65"/>
      <c r="OTJ137" s="65"/>
      <c r="OTL137" s="65"/>
      <c r="OTN137" s="65"/>
      <c r="OTP137" s="65"/>
      <c r="OTR137" s="65"/>
      <c r="OTT137" s="65"/>
      <c r="OTV137" s="65"/>
      <c r="OTX137" s="65"/>
      <c r="OTZ137" s="65"/>
      <c r="OUB137" s="65"/>
      <c r="OUD137" s="65"/>
      <c r="OUF137" s="65"/>
      <c r="OUH137" s="65"/>
      <c r="OUJ137" s="65"/>
      <c r="OUL137" s="65"/>
      <c r="OUN137" s="65"/>
      <c r="OUP137" s="65"/>
      <c r="OUR137" s="65"/>
      <c r="OUT137" s="65"/>
      <c r="OUV137" s="65"/>
      <c r="OUX137" s="65"/>
      <c r="OUZ137" s="65"/>
      <c r="OVB137" s="65"/>
      <c r="OVD137" s="65"/>
      <c r="OVF137" s="65"/>
      <c r="OVH137" s="65"/>
      <c r="OVJ137" s="65"/>
      <c r="OVL137" s="65"/>
      <c r="OVN137" s="65"/>
      <c r="OVP137" s="65"/>
      <c r="OVR137" s="65"/>
      <c r="OVT137" s="65"/>
      <c r="OVV137" s="65"/>
      <c r="OVX137" s="65"/>
      <c r="OVZ137" s="65"/>
      <c r="OWB137" s="65"/>
      <c r="OWD137" s="65"/>
      <c r="OWF137" s="65"/>
      <c r="OWH137" s="65"/>
      <c r="OWJ137" s="65"/>
      <c r="OWL137" s="65"/>
      <c r="OWN137" s="65"/>
      <c r="OWP137" s="65"/>
      <c r="OWR137" s="65"/>
      <c r="OWT137" s="65"/>
      <c r="OWV137" s="65"/>
      <c r="OWX137" s="65"/>
      <c r="OWZ137" s="65"/>
      <c r="OXB137" s="65"/>
      <c r="OXD137" s="65"/>
      <c r="OXF137" s="65"/>
      <c r="OXH137" s="65"/>
      <c r="OXJ137" s="65"/>
      <c r="OXL137" s="65"/>
      <c r="OXN137" s="65"/>
      <c r="OXP137" s="65"/>
      <c r="OXR137" s="65"/>
      <c r="OXT137" s="65"/>
      <c r="OXV137" s="65"/>
      <c r="OXX137" s="65"/>
      <c r="OXZ137" s="65"/>
      <c r="OYB137" s="65"/>
      <c r="OYD137" s="65"/>
      <c r="OYF137" s="65"/>
      <c r="OYH137" s="65"/>
      <c r="OYJ137" s="65"/>
      <c r="OYL137" s="65"/>
      <c r="OYN137" s="65"/>
      <c r="OYP137" s="65"/>
      <c r="OYR137" s="65"/>
      <c r="OYT137" s="65"/>
      <c r="OYV137" s="65"/>
      <c r="OYX137" s="65"/>
      <c r="OYZ137" s="65"/>
      <c r="OZB137" s="65"/>
      <c r="OZD137" s="65"/>
      <c r="OZF137" s="65"/>
      <c r="OZH137" s="65"/>
      <c r="OZJ137" s="65"/>
      <c r="OZL137" s="65"/>
      <c r="OZN137" s="65"/>
      <c r="OZP137" s="65"/>
      <c r="OZR137" s="65"/>
      <c r="OZT137" s="65"/>
      <c r="OZV137" s="65"/>
      <c r="OZX137" s="65"/>
      <c r="OZZ137" s="65"/>
      <c r="PAB137" s="65"/>
      <c r="PAD137" s="65"/>
      <c r="PAF137" s="65"/>
      <c r="PAH137" s="65"/>
      <c r="PAJ137" s="65"/>
      <c r="PAL137" s="65"/>
      <c r="PAN137" s="65"/>
      <c r="PAP137" s="65"/>
      <c r="PAR137" s="65"/>
      <c r="PAT137" s="65"/>
      <c r="PAV137" s="65"/>
      <c r="PAX137" s="65"/>
      <c r="PAZ137" s="65"/>
      <c r="PBB137" s="65"/>
      <c r="PBD137" s="65"/>
      <c r="PBF137" s="65"/>
      <c r="PBH137" s="65"/>
      <c r="PBJ137" s="65"/>
      <c r="PBL137" s="65"/>
      <c r="PBN137" s="65"/>
      <c r="PBP137" s="65"/>
      <c r="PBR137" s="65"/>
      <c r="PBT137" s="65"/>
      <c r="PBV137" s="65"/>
      <c r="PBX137" s="65"/>
      <c r="PBZ137" s="65"/>
      <c r="PCB137" s="65"/>
      <c r="PCD137" s="65"/>
      <c r="PCF137" s="65"/>
      <c r="PCH137" s="65"/>
      <c r="PCJ137" s="65"/>
      <c r="PCL137" s="65"/>
      <c r="PCN137" s="65"/>
      <c r="PCP137" s="65"/>
      <c r="PCR137" s="65"/>
      <c r="PCT137" s="65"/>
      <c r="PCV137" s="65"/>
      <c r="PCX137" s="65"/>
      <c r="PCZ137" s="65"/>
      <c r="PDB137" s="65"/>
      <c r="PDD137" s="65"/>
      <c r="PDF137" s="65"/>
      <c r="PDH137" s="65"/>
      <c r="PDJ137" s="65"/>
      <c r="PDL137" s="65"/>
      <c r="PDN137" s="65"/>
      <c r="PDP137" s="65"/>
      <c r="PDR137" s="65"/>
      <c r="PDT137" s="65"/>
      <c r="PDV137" s="65"/>
      <c r="PDX137" s="65"/>
      <c r="PDZ137" s="65"/>
      <c r="PEB137" s="65"/>
      <c r="PED137" s="65"/>
      <c r="PEF137" s="65"/>
      <c r="PEH137" s="65"/>
      <c r="PEJ137" s="65"/>
      <c r="PEL137" s="65"/>
      <c r="PEN137" s="65"/>
      <c r="PEP137" s="65"/>
      <c r="PER137" s="65"/>
      <c r="PET137" s="65"/>
      <c r="PEV137" s="65"/>
      <c r="PEX137" s="65"/>
      <c r="PEZ137" s="65"/>
      <c r="PFB137" s="65"/>
      <c r="PFD137" s="65"/>
      <c r="PFF137" s="65"/>
      <c r="PFH137" s="65"/>
      <c r="PFJ137" s="65"/>
      <c r="PFL137" s="65"/>
      <c r="PFN137" s="65"/>
      <c r="PFP137" s="65"/>
      <c r="PFR137" s="65"/>
      <c r="PFT137" s="65"/>
      <c r="PFV137" s="65"/>
      <c r="PFX137" s="65"/>
      <c r="PFZ137" s="65"/>
      <c r="PGB137" s="65"/>
      <c r="PGD137" s="65"/>
      <c r="PGF137" s="65"/>
      <c r="PGH137" s="65"/>
      <c r="PGJ137" s="65"/>
      <c r="PGL137" s="65"/>
      <c r="PGN137" s="65"/>
      <c r="PGP137" s="65"/>
      <c r="PGR137" s="65"/>
      <c r="PGT137" s="65"/>
      <c r="PGV137" s="65"/>
      <c r="PGX137" s="65"/>
      <c r="PGZ137" s="65"/>
      <c r="PHB137" s="65"/>
      <c r="PHD137" s="65"/>
      <c r="PHF137" s="65"/>
      <c r="PHH137" s="65"/>
      <c r="PHJ137" s="65"/>
      <c r="PHL137" s="65"/>
      <c r="PHN137" s="65"/>
      <c r="PHP137" s="65"/>
      <c r="PHR137" s="65"/>
      <c r="PHT137" s="65"/>
      <c r="PHV137" s="65"/>
      <c r="PHX137" s="65"/>
      <c r="PHZ137" s="65"/>
      <c r="PIB137" s="65"/>
      <c r="PID137" s="65"/>
      <c r="PIF137" s="65"/>
      <c r="PIH137" s="65"/>
      <c r="PIJ137" s="65"/>
      <c r="PIL137" s="65"/>
      <c r="PIN137" s="65"/>
      <c r="PIP137" s="65"/>
      <c r="PIR137" s="65"/>
      <c r="PIT137" s="65"/>
      <c r="PIV137" s="65"/>
      <c r="PIX137" s="65"/>
      <c r="PIZ137" s="65"/>
      <c r="PJB137" s="65"/>
      <c r="PJD137" s="65"/>
      <c r="PJF137" s="65"/>
      <c r="PJH137" s="65"/>
      <c r="PJJ137" s="65"/>
      <c r="PJL137" s="65"/>
      <c r="PJN137" s="65"/>
      <c r="PJP137" s="65"/>
      <c r="PJR137" s="65"/>
      <c r="PJT137" s="65"/>
      <c r="PJV137" s="65"/>
      <c r="PJX137" s="65"/>
      <c r="PJZ137" s="65"/>
      <c r="PKB137" s="65"/>
      <c r="PKD137" s="65"/>
      <c r="PKF137" s="65"/>
      <c r="PKH137" s="65"/>
      <c r="PKJ137" s="65"/>
      <c r="PKL137" s="65"/>
      <c r="PKN137" s="65"/>
      <c r="PKP137" s="65"/>
      <c r="PKR137" s="65"/>
      <c r="PKT137" s="65"/>
      <c r="PKV137" s="65"/>
      <c r="PKX137" s="65"/>
      <c r="PKZ137" s="65"/>
      <c r="PLB137" s="65"/>
      <c r="PLD137" s="65"/>
      <c r="PLF137" s="65"/>
      <c r="PLH137" s="65"/>
      <c r="PLJ137" s="65"/>
      <c r="PLL137" s="65"/>
      <c r="PLN137" s="65"/>
      <c r="PLP137" s="65"/>
      <c r="PLR137" s="65"/>
      <c r="PLT137" s="65"/>
      <c r="PLV137" s="65"/>
      <c r="PLX137" s="65"/>
      <c r="PLZ137" s="65"/>
      <c r="PMB137" s="65"/>
      <c r="PMD137" s="65"/>
      <c r="PMF137" s="65"/>
      <c r="PMH137" s="65"/>
      <c r="PMJ137" s="65"/>
      <c r="PML137" s="65"/>
      <c r="PMN137" s="65"/>
      <c r="PMP137" s="65"/>
      <c r="PMR137" s="65"/>
      <c r="PMT137" s="65"/>
      <c r="PMV137" s="65"/>
      <c r="PMX137" s="65"/>
      <c r="PMZ137" s="65"/>
      <c r="PNB137" s="65"/>
      <c r="PND137" s="65"/>
      <c r="PNF137" s="65"/>
      <c r="PNH137" s="65"/>
      <c r="PNJ137" s="65"/>
      <c r="PNL137" s="65"/>
      <c r="PNN137" s="65"/>
      <c r="PNP137" s="65"/>
      <c r="PNR137" s="65"/>
      <c r="PNT137" s="65"/>
      <c r="PNV137" s="65"/>
      <c r="PNX137" s="65"/>
      <c r="PNZ137" s="65"/>
      <c r="POB137" s="65"/>
      <c r="POD137" s="65"/>
      <c r="POF137" s="65"/>
      <c r="POH137" s="65"/>
      <c r="POJ137" s="65"/>
      <c r="POL137" s="65"/>
      <c r="PON137" s="65"/>
      <c r="POP137" s="65"/>
      <c r="POR137" s="65"/>
      <c r="POT137" s="65"/>
      <c r="POV137" s="65"/>
      <c r="POX137" s="65"/>
      <c r="POZ137" s="65"/>
      <c r="PPB137" s="65"/>
      <c r="PPD137" s="65"/>
      <c r="PPF137" s="65"/>
      <c r="PPH137" s="65"/>
      <c r="PPJ137" s="65"/>
      <c r="PPL137" s="65"/>
      <c r="PPN137" s="65"/>
      <c r="PPP137" s="65"/>
      <c r="PPR137" s="65"/>
      <c r="PPT137" s="65"/>
      <c r="PPV137" s="65"/>
      <c r="PPX137" s="65"/>
      <c r="PPZ137" s="65"/>
      <c r="PQB137" s="65"/>
      <c r="PQD137" s="65"/>
      <c r="PQF137" s="65"/>
      <c r="PQH137" s="65"/>
      <c r="PQJ137" s="65"/>
      <c r="PQL137" s="65"/>
      <c r="PQN137" s="65"/>
      <c r="PQP137" s="65"/>
      <c r="PQR137" s="65"/>
      <c r="PQT137" s="65"/>
      <c r="PQV137" s="65"/>
      <c r="PQX137" s="65"/>
      <c r="PQZ137" s="65"/>
      <c r="PRB137" s="65"/>
      <c r="PRD137" s="65"/>
      <c r="PRF137" s="65"/>
      <c r="PRH137" s="65"/>
      <c r="PRJ137" s="65"/>
      <c r="PRL137" s="65"/>
      <c r="PRN137" s="65"/>
      <c r="PRP137" s="65"/>
      <c r="PRR137" s="65"/>
      <c r="PRT137" s="65"/>
      <c r="PRV137" s="65"/>
      <c r="PRX137" s="65"/>
      <c r="PRZ137" s="65"/>
      <c r="PSB137" s="65"/>
      <c r="PSD137" s="65"/>
      <c r="PSF137" s="65"/>
      <c r="PSH137" s="65"/>
      <c r="PSJ137" s="65"/>
      <c r="PSL137" s="65"/>
      <c r="PSN137" s="65"/>
      <c r="PSP137" s="65"/>
      <c r="PSR137" s="65"/>
      <c r="PST137" s="65"/>
      <c r="PSV137" s="65"/>
      <c r="PSX137" s="65"/>
      <c r="PSZ137" s="65"/>
      <c r="PTB137" s="65"/>
      <c r="PTD137" s="65"/>
      <c r="PTF137" s="65"/>
      <c r="PTH137" s="65"/>
      <c r="PTJ137" s="65"/>
      <c r="PTL137" s="65"/>
      <c r="PTN137" s="65"/>
      <c r="PTP137" s="65"/>
      <c r="PTR137" s="65"/>
      <c r="PTT137" s="65"/>
      <c r="PTV137" s="65"/>
      <c r="PTX137" s="65"/>
      <c r="PTZ137" s="65"/>
      <c r="PUB137" s="65"/>
      <c r="PUD137" s="65"/>
      <c r="PUF137" s="65"/>
      <c r="PUH137" s="65"/>
      <c r="PUJ137" s="65"/>
      <c r="PUL137" s="65"/>
      <c r="PUN137" s="65"/>
      <c r="PUP137" s="65"/>
      <c r="PUR137" s="65"/>
      <c r="PUT137" s="65"/>
      <c r="PUV137" s="65"/>
      <c r="PUX137" s="65"/>
      <c r="PUZ137" s="65"/>
      <c r="PVB137" s="65"/>
      <c r="PVD137" s="65"/>
      <c r="PVF137" s="65"/>
      <c r="PVH137" s="65"/>
      <c r="PVJ137" s="65"/>
      <c r="PVL137" s="65"/>
      <c r="PVN137" s="65"/>
      <c r="PVP137" s="65"/>
      <c r="PVR137" s="65"/>
      <c r="PVT137" s="65"/>
      <c r="PVV137" s="65"/>
      <c r="PVX137" s="65"/>
      <c r="PVZ137" s="65"/>
      <c r="PWB137" s="65"/>
      <c r="PWD137" s="65"/>
      <c r="PWF137" s="65"/>
      <c r="PWH137" s="65"/>
      <c r="PWJ137" s="65"/>
      <c r="PWL137" s="65"/>
      <c r="PWN137" s="65"/>
      <c r="PWP137" s="65"/>
      <c r="PWR137" s="65"/>
      <c r="PWT137" s="65"/>
      <c r="PWV137" s="65"/>
      <c r="PWX137" s="65"/>
      <c r="PWZ137" s="65"/>
      <c r="PXB137" s="65"/>
      <c r="PXD137" s="65"/>
      <c r="PXF137" s="65"/>
      <c r="PXH137" s="65"/>
      <c r="PXJ137" s="65"/>
      <c r="PXL137" s="65"/>
      <c r="PXN137" s="65"/>
      <c r="PXP137" s="65"/>
      <c r="PXR137" s="65"/>
      <c r="PXT137" s="65"/>
      <c r="PXV137" s="65"/>
      <c r="PXX137" s="65"/>
      <c r="PXZ137" s="65"/>
      <c r="PYB137" s="65"/>
      <c r="PYD137" s="65"/>
      <c r="PYF137" s="65"/>
      <c r="PYH137" s="65"/>
      <c r="PYJ137" s="65"/>
      <c r="PYL137" s="65"/>
      <c r="PYN137" s="65"/>
      <c r="PYP137" s="65"/>
      <c r="PYR137" s="65"/>
      <c r="PYT137" s="65"/>
      <c r="PYV137" s="65"/>
      <c r="PYX137" s="65"/>
      <c r="PYZ137" s="65"/>
      <c r="PZB137" s="65"/>
      <c r="PZD137" s="65"/>
      <c r="PZF137" s="65"/>
      <c r="PZH137" s="65"/>
      <c r="PZJ137" s="65"/>
      <c r="PZL137" s="65"/>
      <c r="PZN137" s="65"/>
      <c r="PZP137" s="65"/>
      <c r="PZR137" s="65"/>
      <c r="PZT137" s="65"/>
      <c r="PZV137" s="65"/>
      <c r="PZX137" s="65"/>
      <c r="PZZ137" s="65"/>
      <c r="QAB137" s="65"/>
      <c r="QAD137" s="65"/>
      <c r="QAF137" s="65"/>
      <c r="QAH137" s="65"/>
      <c r="QAJ137" s="65"/>
      <c r="QAL137" s="65"/>
      <c r="QAN137" s="65"/>
      <c r="QAP137" s="65"/>
      <c r="QAR137" s="65"/>
      <c r="QAT137" s="65"/>
      <c r="QAV137" s="65"/>
      <c r="QAX137" s="65"/>
      <c r="QAZ137" s="65"/>
      <c r="QBB137" s="65"/>
      <c r="QBD137" s="65"/>
      <c r="QBF137" s="65"/>
      <c r="QBH137" s="65"/>
      <c r="QBJ137" s="65"/>
      <c r="QBL137" s="65"/>
      <c r="QBN137" s="65"/>
      <c r="QBP137" s="65"/>
      <c r="QBR137" s="65"/>
      <c r="QBT137" s="65"/>
      <c r="QBV137" s="65"/>
      <c r="QBX137" s="65"/>
      <c r="QBZ137" s="65"/>
      <c r="QCB137" s="65"/>
      <c r="QCD137" s="65"/>
      <c r="QCF137" s="65"/>
      <c r="QCH137" s="65"/>
      <c r="QCJ137" s="65"/>
      <c r="QCL137" s="65"/>
      <c r="QCN137" s="65"/>
      <c r="QCP137" s="65"/>
      <c r="QCR137" s="65"/>
      <c r="QCT137" s="65"/>
      <c r="QCV137" s="65"/>
      <c r="QCX137" s="65"/>
      <c r="QCZ137" s="65"/>
      <c r="QDB137" s="65"/>
      <c r="QDD137" s="65"/>
      <c r="QDF137" s="65"/>
      <c r="QDH137" s="65"/>
      <c r="QDJ137" s="65"/>
      <c r="QDL137" s="65"/>
      <c r="QDN137" s="65"/>
      <c r="QDP137" s="65"/>
      <c r="QDR137" s="65"/>
      <c r="QDT137" s="65"/>
      <c r="QDV137" s="65"/>
      <c r="QDX137" s="65"/>
      <c r="QDZ137" s="65"/>
      <c r="QEB137" s="65"/>
      <c r="QED137" s="65"/>
      <c r="QEF137" s="65"/>
      <c r="QEH137" s="65"/>
      <c r="QEJ137" s="65"/>
      <c r="QEL137" s="65"/>
      <c r="QEN137" s="65"/>
      <c r="QEP137" s="65"/>
      <c r="QER137" s="65"/>
      <c r="QET137" s="65"/>
      <c r="QEV137" s="65"/>
      <c r="QEX137" s="65"/>
      <c r="QEZ137" s="65"/>
      <c r="QFB137" s="65"/>
      <c r="QFD137" s="65"/>
      <c r="QFF137" s="65"/>
      <c r="QFH137" s="65"/>
      <c r="QFJ137" s="65"/>
      <c r="QFL137" s="65"/>
      <c r="QFN137" s="65"/>
      <c r="QFP137" s="65"/>
      <c r="QFR137" s="65"/>
      <c r="QFT137" s="65"/>
      <c r="QFV137" s="65"/>
      <c r="QFX137" s="65"/>
      <c r="QFZ137" s="65"/>
      <c r="QGB137" s="65"/>
      <c r="QGD137" s="65"/>
      <c r="QGF137" s="65"/>
      <c r="QGH137" s="65"/>
      <c r="QGJ137" s="65"/>
      <c r="QGL137" s="65"/>
      <c r="QGN137" s="65"/>
      <c r="QGP137" s="65"/>
      <c r="QGR137" s="65"/>
      <c r="QGT137" s="65"/>
      <c r="QGV137" s="65"/>
      <c r="QGX137" s="65"/>
      <c r="QGZ137" s="65"/>
      <c r="QHB137" s="65"/>
      <c r="QHD137" s="65"/>
      <c r="QHF137" s="65"/>
      <c r="QHH137" s="65"/>
      <c r="QHJ137" s="65"/>
      <c r="QHL137" s="65"/>
      <c r="QHN137" s="65"/>
      <c r="QHP137" s="65"/>
      <c r="QHR137" s="65"/>
      <c r="QHT137" s="65"/>
      <c r="QHV137" s="65"/>
      <c r="QHX137" s="65"/>
      <c r="QHZ137" s="65"/>
      <c r="QIB137" s="65"/>
      <c r="QID137" s="65"/>
      <c r="QIF137" s="65"/>
      <c r="QIH137" s="65"/>
      <c r="QIJ137" s="65"/>
      <c r="QIL137" s="65"/>
      <c r="QIN137" s="65"/>
      <c r="QIP137" s="65"/>
      <c r="QIR137" s="65"/>
      <c r="QIT137" s="65"/>
      <c r="QIV137" s="65"/>
      <c r="QIX137" s="65"/>
      <c r="QIZ137" s="65"/>
      <c r="QJB137" s="65"/>
      <c r="QJD137" s="65"/>
      <c r="QJF137" s="65"/>
      <c r="QJH137" s="65"/>
      <c r="QJJ137" s="65"/>
      <c r="QJL137" s="65"/>
      <c r="QJN137" s="65"/>
      <c r="QJP137" s="65"/>
      <c r="QJR137" s="65"/>
      <c r="QJT137" s="65"/>
      <c r="QJV137" s="65"/>
      <c r="QJX137" s="65"/>
      <c r="QJZ137" s="65"/>
      <c r="QKB137" s="65"/>
      <c r="QKD137" s="65"/>
      <c r="QKF137" s="65"/>
      <c r="QKH137" s="65"/>
      <c r="QKJ137" s="65"/>
      <c r="QKL137" s="65"/>
      <c r="QKN137" s="65"/>
      <c r="QKP137" s="65"/>
      <c r="QKR137" s="65"/>
      <c r="QKT137" s="65"/>
      <c r="QKV137" s="65"/>
      <c r="QKX137" s="65"/>
      <c r="QKZ137" s="65"/>
      <c r="QLB137" s="65"/>
      <c r="QLD137" s="65"/>
      <c r="QLF137" s="65"/>
      <c r="QLH137" s="65"/>
      <c r="QLJ137" s="65"/>
      <c r="QLL137" s="65"/>
      <c r="QLN137" s="65"/>
      <c r="QLP137" s="65"/>
      <c r="QLR137" s="65"/>
      <c r="QLT137" s="65"/>
      <c r="QLV137" s="65"/>
      <c r="QLX137" s="65"/>
      <c r="QLZ137" s="65"/>
      <c r="QMB137" s="65"/>
      <c r="QMD137" s="65"/>
      <c r="QMF137" s="65"/>
      <c r="QMH137" s="65"/>
      <c r="QMJ137" s="65"/>
      <c r="QML137" s="65"/>
      <c r="QMN137" s="65"/>
      <c r="QMP137" s="65"/>
      <c r="QMR137" s="65"/>
      <c r="QMT137" s="65"/>
      <c r="QMV137" s="65"/>
      <c r="QMX137" s="65"/>
      <c r="QMZ137" s="65"/>
      <c r="QNB137" s="65"/>
      <c r="QND137" s="65"/>
      <c r="QNF137" s="65"/>
      <c r="QNH137" s="65"/>
      <c r="QNJ137" s="65"/>
      <c r="QNL137" s="65"/>
      <c r="QNN137" s="65"/>
      <c r="QNP137" s="65"/>
      <c r="QNR137" s="65"/>
      <c r="QNT137" s="65"/>
      <c r="QNV137" s="65"/>
      <c r="QNX137" s="65"/>
      <c r="QNZ137" s="65"/>
      <c r="QOB137" s="65"/>
      <c r="QOD137" s="65"/>
      <c r="QOF137" s="65"/>
      <c r="QOH137" s="65"/>
      <c r="QOJ137" s="65"/>
      <c r="QOL137" s="65"/>
      <c r="QON137" s="65"/>
      <c r="QOP137" s="65"/>
      <c r="QOR137" s="65"/>
      <c r="QOT137" s="65"/>
      <c r="QOV137" s="65"/>
      <c r="QOX137" s="65"/>
      <c r="QOZ137" s="65"/>
      <c r="QPB137" s="65"/>
      <c r="QPD137" s="65"/>
      <c r="QPF137" s="65"/>
      <c r="QPH137" s="65"/>
      <c r="QPJ137" s="65"/>
      <c r="QPL137" s="65"/>
      <c r="QPN137" s="65"/>
      <c r="QPP137" s="65"/>
      <c r="QPR137" s="65"/>
      <c r="QPT137" s="65"/>
      <c r="QPV137" s="65"/>
      <c r="QPX137" s="65"/>
      <c r="QPZ137" s="65"/>
      <c r="QQB137" s="65"/>
      <c r="QQD137" s="65"/>
      <c r="QQF137" s="65"/>
      <c r="QQH137" s="65"/>
      <c r="QQJ137" s="65"/>
      <c r="QQL137" s="65"/>
      <c r="QQN137" s="65"/>
      <c r="QQP137" s="65"/>
      <c r="QQR137" s="65"/>
      <c r="QQT137" s="65"/>
      <c r="QQV137" s="65"/>
      <c r="QQX137" s="65"/>
      <c r="QQZ137" s="65"/>
      <c r="QRB137" s="65"/>
      <c r="QRD137" s="65"/>
      <c r="QRF137" s="65"/>
      <c r="QRH137" s="65"/>
      <c r="QRJ137" s="65"/>
      <c r="QRL137" s="65"/>
      <c r="QRN137" s="65"/>
      <c r="QRP137" s="65"/>
      <c r="QRR137" s="65"/>
      <c r="QRT137" s="65"/>
      <c r="QRV137" s="65"/>
      <c r="QRX137" s="65"/>
      <c r="QRZ137" s="65"/>
      <c r="QSB137" s="65"/>
      <c r="QSD137" s="65"/>
      <c r="QSF137" s="65"/>
      <c r="QSH137" s="65"/>
      <c r="QSJ137" s="65"/>
      <c r="QSL137" s="65"/>
      <c r="QSN137" s="65"/>
      <c r="QSP137" s="65"/>
      <c r="QSR137" s="65"/>
      <c r="QST137" s="65"/>
      <c r="QSV137" s="65"/>
      <c r="QSX137" s="65"/>
      <c r="QSZ137" s="65"/>
      <c r="QTB137" s="65"/>
      <c r="QTD137" s="65"/>
      <c r="QTF137" s="65"/>
      <c r="QTH137" s="65"/>
      <c r="QTJ137" s="65"/>
      <c r="QTL137" s="65"/>
      <c r="QTN137" s="65"/>
      <c r="QTP137" s="65"/>
      <c r="QTR137" s="65"/>
      <c r="QTT137" s="65"/>
      <c r="QTV137" s="65"/>
      <c r="QTX137" s="65"/>
      <c r="QTZ137" s="65"/>
      <c r="QUB137" s="65"/>
      <c r="QUD137" s="65"/>
      <c r="QUF137" s="65"/>
      <c r="QUH137" s="65"/>
      <c r="QUJ137" s="65"/>
      <c r="QUL137" s="65"/>
      <c r="QUN137" s="65"/>
      <c r="QUP137" s="65"/>
      <c r="QUR137" s="65"/>
      <c r="QUT137" s="65"/>
      <c r="QUV137" s="65"/>
      <c r="QUX137" s="65"/>
      <c r="QUZ137" s="65"/>
      <c r="QVB137" s="65"/>
      <c r="QVD137" s="65"/>
      <c r="QVF137" s="65"/>
      <c r="QVH137" s="65"/>
      <c r="QVJ137" s="65"/>
      <c r="QVL137" s="65"/>
      <c r="QVN137" s="65"/>
      <c r="QVP137" s="65"/>
      <c r="QVR137" s="65"/>
      <c r="QVT137" s="65"/>
      <c r="QVV137" s="65"/>
      <c r="QVX137" s="65"/>
      <c r="QVZ137" s="65"/>
      <c r="QWB137" s="65"/>
      <c r="QWD137" s="65"/>
      <c r="QWF137" s="65"/>
      <c r="QWH137" s="65"/>
      <c r="QWJ137" s="65"/>
      <c r="QWL137" s="65"/>
      <c r="QWN137" s="65"/>
      <c r="QWP137" s="65"/>
      <c r="QWR137" s="65"/>
      <c r="QWT137" s="65"/>
      <c r="QWV137" s="65"/>
      <c r="QWX137" s="65"/>
      <c r="QWZ137" s="65"/>
      <c r="QXB137" s="65"/>
      <c r="QXD137" s="65"/>
      <c r="QXF137" s="65"/>
      <c r="QXH137" s="65"/>
      <c r="QXJ137" s="65"/>
      <c r="QXL137" s="65"/>
      <c r="QXN137" s="65"/>
      <c r="QXP137" s="65"/>
      <c r="QXR137" s="65"/>
      <c r="QXT137" s="65"/>
      <c r="QXV137" s="65"/>
      <c r="QXX137" s="65"/>
      <c r="QXZ137" s="65"/>
      <c r="QYB137" s="65"/>
      <c r="QYD137" s="65"/>
      <c r="QYF137" s="65"/>
      <c r="QYH137" s="65"/>
      <c r="QYJ137" s="65"/>
      <c r="QYL137" s="65"/>
      <c r="QYN137" s="65"/>
      <c r="QYP137" s="65"/>
      <c r="QYR137" s="65"/>
      <c r="QYT137" s="65"/>
      <c r="QYV137" s="65"/>
      <c r="QYX137" s="65"/>
      <c r="QYZ137" s="65"/>
      <c r="QZB137" s="65"/>
      <c r="QZD137" s="65"/>
      <c r="QZF137" s="65"/>
      <c r="QZH137" s="65"/>
      <c r="QZJ137" s="65"/>
      <c r="QZL137" s="65"/>
      <c r="QZN137" s="65"/>
      <c r="QZP137" s="65"/>
      <c r="QZR137" s="65"/>
      <c r="QZT137" s="65"/>
      <c r="QZV137" s="65"/>
      <c r="QZX137" s="65"/>
      <c r="QZZ137" s="65"/>
      <c r="RAB137" s="65"/>
      <c r="RAD137" s="65"/>
      <c r="RAF137" s="65"/>
      <c r="RAH137" s="65"/>
      <c r="RAJ137" s="65"/>
      <c r="RAL137" s="65"/>
      <c r="RAN137" s="65"/>
      <c r="RAP137" s="65"/>
      <c r="RAR137" s="65"/>
      <c r="RAT137" s="65"/>
      <c r="RAV137" s="65"/>
      <c r="RAX137" s="65"/>
      <c r="RAZ137" s="65"/>
      <c r="RBB137" s="65"/>
      <c r="RBD137" s="65"/>
      <c r="RBF137" s="65"/>
      <c r="RBH137" s="65"/>
      <c r="RBJ137" s="65"/>
      <c r="RBL137" s="65"/>
      <c r="RBN137" s="65"/>
      <c r="RBP137" s="65"/>
      <c r="RBR137" s="65"/>
      <c r="RBT137" s="65"/>
      <c r="RBV137" s="65"/>
      <c r="RBX137" s="65"/>
      <c r="RBZ137" s="65"/>
      <c r="RCB137" s="65"/>
      <c r="RCD137" s="65"/>
      <c r="RCF137" s="65"/>
      <c r="RCH137" s="65"/>
      <c r="RCJ137" s="65"/>
      <c r="RCL137" s="65"/>
      <c r="RCN137" s="65"/>
      <c r="RCP137" s="65"/>
      <c r="RCR137" s="65"/>
      <c r="RCT137" s="65"/>
      <c r="RCV137" s="65"/>
      <c r="RCX137" s="65"/>
      <c r="RCZ137" s="65"/>
      <c r="RDB137" s="65"/>
      <c r="RDD137" s="65"/>
      <c r="RDF137" s="65"/>
      <c r="RDH137" s="65"/>
      <c r="RDJ137" s="65"/>
      <c r="RDL137" s="65"/>
      <c r="RDN137" s="65"/>
      <c r="RDP137" s="65"/>
      <c r="RDR137" s="65"/>
      <c r="RDT137" s="65"/>
      <c r="RDV137" s="65"/>
      <c r="RDX137" s="65"/>
      <c r="RDZ137" s="65"/>
      <c r="REB137" s="65"/>
      <c r="RED137" s="65"/>
      <c r="REF137" s="65"/>
      <c r="REH137" s="65"/>
      <c r="REJ137" s="65"/>
      <c r="REL137" s="65"/>
      <c r="REN137" s="65"/>
      <c r="REP137" s="65"/>
      <c r="RER137" s="65"/>
      <c r="RET137" s="65"/>
      <c r="REV137" s="65"/>
      <c r="REX137" s="65"/>
      <c r="REZ137" s="65"/>
      <c r="RFB137" s="65"/>
      <c r="RFD137" s="65"/>
      <c r="RFF137" s="65"/>
      <c r="RFH137" s="65"/>
      <c r="RFJ137" s="65"/>
      <c r="RFL137" s="65"/>
      <c r="RFN137" s="65"/>
      <c r="RFP137" s="65"/>
      <c r="RFR137" s="65"/>
      <c r="RFT137" s="65"/>
      <c r="RFV137" s="65"/>
      <c r="RFX137" s="65"/>
      <c r="RFZ137" s="65"/>
      <c r="RGB137" s="65"/>
      <c r="RGD137" s="65"/>
      <c r="RGF137" s="65"/>
      <c r="RGH137" s="65"/>
      <c r="RGJ137" s="65"/>
      <c r="RGL137" s="65"/>
      <c r="RGN137" s="65"/>
      <c r="RGP137" s="65"/>
      <c r="RGR137" s="65"/>
      <c r="RGT137" s="65"/>
      <c r="RGV137" s="65"/>
      <c r="RGX137" s="65"/>
      <c r="RGZ137" s="65"/>
      <c r="RHB137" s="65"/>
      <c r="RHD137" s="65"/>
      <c r="RHF137" s="65"/>
      <c r="RHH137" s="65"/>
      <c r="RHJ137" s="65"/>
      <c r="RHL137" s="65"/>
      <c r="RHN137" s="65"/>
      <c r="RHP137" s="65"/>
      <c r="RHR137" s="65"/>
      <c r="RHT137" s="65"/>
      <c r="RHV137" s="65"/>
      <c r="RHX137" s="65"/>
      <c r="RHZ137" s="65"/>
      <c r="RIB137" s="65"/>
      <c r="RID137" s="65"/>
      <c r="RIF137" s="65"/>
      <c r="RIH137" s="65"/>
      <c r="RIJ137" s="65"/>
      <c r="RIL137" s="65"/>
      <c r="RIN137" s="65"/>
      <c r="RIP137" s="65"/>
      <c r="RIR137" s="65"/>
      <c r="RIT137" s="65"/>
      <c r="RIV137" s="65"/>
      <c r="RIX137" s="65"/>
      <c r="RIZ137" s="65"/>
      <c r="RJB137" s="65"/>
      <c r="RJD137" s="65"/>
      <c r="RJF137" s="65"/>
      <c r="RJH137" s="65"/>
      <c r="RJJ137" s="65"/>
      <c r="RJL137" s="65"/>
      <c r="RJN137" s="65"/>
      <c r="RJP137" s="65"/>
      <c r="RJR137" s="65"/>
      <c r="RJT137" s="65"/>
      <c r="RJV137" s="65"/>
      <c r="RJX137" s="65"/>
      <c r="RJZ137" s="65"/>
      <c r="RKB137" s="65"/>
      <c r="RKD137" s="65"/>
      <c r="RKF137" s="65"/>
      <c r="RKH137" s="65"/>
      <c r="RKJ137" s="65"/>
      <c r="RKL137" s="65"/>
      <c r="RKN137" s="65"/>
      <c r="RKP137" s="65"/>
      <c r="RKR137" s="65"/>
      <c r="RKT137" s="65"/>
      <c r="RKV137" s="65"/>
      <c r="RKX137" s="65"/>
      <c r="RKZ137" s="65"/>
      <c r="RLB137" s="65"/>
      <c r="RLD137" s="65"/>
      <c r="RLF137" s="65"/>
      <c r="RLH137" s="65"/>
      <c r="RLJ137" s="65"/>
      <c r="RLL137" s="65"/>
      <c r="RLN137" s="65"/>
      <c r="RLP137" s="65"/>
      <c r="RLR137" s="65"/>
      <c r="RLT137" s="65"/>
      <c r="RLV137" s="65"/>
      <c r="RLX137" s="65"/>
      <c r="RLZ137" s="65"/>
      <c r="RMB137" s="65"/>
      <c r="RMD137" s="65"/>
      <c r="RMF137" s="65"/>
      <c r="RMH137" s="65"/>
      <c r="RMJ137" s="65"/>
      <c r="RML137" s="65"/>
      <c r="RMN137" s="65"/>
      <c r="RMP137" s="65"/>
      <c r="RMR137" s="65"/>
      <c r="RMT137" s="65"/>
      <c r="RMV137" s="65"/>
      <c r="RMX137" s="65"/>
      <c r="RMZ137" s="65"/>
      <c r="RNB137" s="65"/>
      <c r="RND137" s="65"/>
      <c r="RNF137" s="65"/>
      <c r="RNH137" s="65"/>
      <c r="RNJ137" s="65"/>
      <c r="RNL137" s="65"/>
      <c r="RNN137" s="65"/>
      <c r="RNP137" s="65"/>
      <c r="RNR137" s="65"/>
      <c r="RNT137" s="65"/>
      <c r="RNV137" s="65"/>
      <c r="RNX137" s="65"/>
      <c r="RNZ137" s="65"/>
      <c r="ROB137" s="65"/>
      <c r="ROD137" s="65"/>
      <c r="ROF137" s="65"/>
      <c r="ROH137" s="65"/>
      <c r="ROJ137" s="65"/>
      <c r="ROL137" s="65"/>
      <c r="RON137" s="65"/>
      <c r="ROP137" s="65"/>
      <c r="ROR137" s="65"/>
      <c r="ROT137" s="65"/>
      <c r="ROV137" s="65"/>
      <c r="ROX137" s="65"/>
      <c r="ROZ137" s="65"/>
      <c r="RPB137" s="65"/>
      <c r="RPD137" s="65"/>
      <c r="RPF137" s="65"/>
      <c r="RPH137" s="65"/>
      <c r="RPJ137" s="65"/>
      <c r="RPL137" s="65"/>
      <c r="RPN137" s="65"/>
      <c r="RPP137" s="65"/>
      <c r="RPR137" s="65"/>
      <c r="RPT137" s="65"/>
      <c r="RPV137" s="65"/>
      <c r="RPX137" s="65"/>
      <c r="RPZ137" s="65"/>
      <c r="RQB137" s="65"/>
      <c r="RQD137" s="65"/>
      <c r="RQF137" s="65"/>
      <c r="RQH137" s="65"/>
      <c r="RQJ137" s="65"/>
      <c r="RQL137" s="65"/>
      <c r="RQN137" s="65"/>
      <c r="RQP137" s="65"/>
      <c r="RQR137" s="65"/>
      <c r="RQT137" s="65"/>
      <c r="RQV137" s="65"/>
      <c r="RQX137" s="65"/>
      <c r="RQZ137" s="65"/>
      <c r="RRB137" s="65"/>
      <c r="RRD137" s="65"/>
      <c r="RRF137" s="65"/>
      <c r="RRH137" s="65"/>
      <c r="RRJ137" s="65"/>
      <c r="RRL137" s="65"/>
      <c r="RRN137" s="65"/>
      <c r="RRP137" s="65"/>
      <c r="RRR137" s="65"/>
      <c r="RRT137" s="65"/>
      <c r="RRV137" s="65"/>
      <c r="RRX137" s="65"/>
      <c r="RRZ137" s="65"/>
      <c r="RSB137" s="65"/>
      <c r="RSD137" s="65"/>
      <c r="RSF137" s="65"/>
      <c r="RSH137" s="65"/>
      <c r="RSJ137" s="65"/>
      <c r="RSL137" s="65"/>
      <c r="RSN137" s="65"/>
      <c r="RSP137" s="65"/>
      <c r="RSR137" s="65"/>
      <c r="RST137" s="65"/>
      <c r="RSV137" s="65"/>
      <c r="RSX137" s="65"/>
      <c r="RSZ137" s="65"/>
      <c r="RTB137" s="65"/>
      <c r="RTD137" s="65"/>
      <c r="RTF137" s="65"/>
      <c r="RTH137" s="65"/>
      <c r="RTJ137" s="65"/>
      <c r="RTL137" s="65"/>
      <c r="RTN137" s="65"/>
      <c r="RTP137" s="65"/>
      <c r="RTR137" s="65"/>
      <c r="RTT137" s="65"/>
      <c r="RTV137" s="65"/>
      <c r="RTX137" s="65"/>
      <c r="RTZ137" s="65"/>
      <c r="RUB137" s="65"/>
      <c r="RUD137" s="65"/>
      <c r="RUF137" s="65"/>
      <c r="RUH137" s="65"/>
      <c r="RUJ137" s="65"/>
      <c r="RUL137" s="65"/>
      <c r="RUN137" s="65"/>
      <c r="RUP137" s="65"/>
      <c r="RUR137" s="65"/>
      <c r="RUT137" s="65"/>
      <c r="RUV137" s="65"/>
      <c r="RUX137" s="65"/>
      <c r="RUZ137" s="65"/>
      <c r="RVB137" s="65"/>
      <c r="RVD137" s="65"/>
      <c r="RVF137" s="65"/>
      <c r="RVH137" s="65"/>
      <c r="RVJ137" s="65"/>
      <c r="RVL137" s="65"/>
      <c r="RVN137" s="65"/>
      <c r="RVP137" s="65"/>
      <c r="RVR137" s="65"/>
      <c r="RVT137" s="65"/>
      <c r="RVV137" s="65"/>
      <c r="RVX137" s="65"/>
      <c r="RVZ137" s="65"/>
      <c r="RWB137" s="65"/>
      <c r="RWD137" s="65"/>
      <c r="RWF137" s="65"/>
      <c r="RWH137" s="65"/>
      <c r="RWJ137" s="65"/>
      <c r="RWL137" s="65"/>
      <c r="RWN137" s="65"/>
      <c r="RWP137" s="65"/>
      <c r="RWR137" s="65"/>
      <c r="RWT137" s="65"/>
      <c r="RWV137" s="65"/>
      <c r="RWX137" s="65"/>
      <c r="RWZ137" s="65"/>
      <c r="RXB137" s="65"/>
      <c r="RXD137" s="65"/>
      <c r="RXF137" s="65"/>
      <c r="RXH137" s="65"/>
      <c r="RXJ137" s="65"/>
      <c r="RXL137" s="65"/>
      <c r="RXN137" s="65"/>
      <c r="RXP137" s="65"/>
      <c r="RXR137" s="65"/>
      <c r="RXT137" s="65"/>
      <c r="RXV137" s="65"/>
      <c r="RXX137" s="65"/>
      <c r="RXZ137" s="65"/>
      <c r="RYB137" s="65"/>
      <c r="RYD137" s="65"/>
      <c r="RYF137" s="65"/>
      <c r="RYH137" s="65"/>
      <c r="RYJ137" s="65"/>
      <c r="RYL137" s="65"/>
      <c r="RYN137" s="65"/>
      <c r="RYP137" s="65"/>
      <c r="RYR137" s="65"/>
      <c r="RYT137" s="65"/>
      <c r="RYV137" s="65"/>
      <c r="RYX137" s="65"/>
      <c r="RYZ137" s="65"/>
      <c r="RZB137" s="65"/>
      <c r="RZD137" s="65"/>
      <c r="RZF137" s="65"/>
      <c r="RZH137" s="65"/>
      <c r="RZJ137" s="65"/>
      <c r="RZL137" s="65"/>
      <c r="RZN137" s="65"/>
      <c r="RZP137" s="65"/>
      <c r="RZR137" s="65"/>
      <c r="RZT137" s="65"/>
      <c r="RZV137" s="65"/>
      <c r="RZX137" s="65"/>
      <c r="RZZ137" s="65"/>
      <c r="SAB137" s="65"/>
      <c r="SAD137" s="65"/>
      <c r="SAF137" s="65"/>
      <c r="SAH137" s="65"/>
      <c r="SAJ137" s="65"/>
      <c r="SAL137" s="65"/>
      <c r="SAN137" s="65"/>
      <c r="SAP137" s="65"/>
      <c r="SAR137" s="65"/>
      <c r="SAT137" s="65"/>
      <c r="SAV137" s="65"/>
      <c r="SAX137" s="65"/>
      <c r="SAZ137" s="65"/>
      <c r="SBB137" s="65"/>
      <c r="SBD137" s="65"/>
      <c r="SBF137" s="65"/>
      <c r="SBH137" s="65"/>
      <c r="SBJ137" s="65"/>
      <c r="SBL137" s="65"/>
      <c r="SBN137" s="65"/>
      <c r="SBP137" s="65"/>
      <c r="SBR137" s="65"/>
      <c r="SBT137" s="65"/>
      <c r="SBV137" s="65"/>
      <c r="SBX137" s="65"/>
      <c r="SBZ137" s="65"/>
      <c r="SCB137" s="65"/>
      <c r="SCD137" s="65"/>
      <c r="SCF137" s="65"/>
      <c r="SCH137" s="65"/>
      <c r="SCJ137" s="65"/>
      <c r="SCL137" s="65"/>
      <c r="SCN137" s="65"/>
      <c r="SCP137" s="65"/>
      <c r="SCR137" s="65"/>
      <c r="SCT137" s="65"/>
      <c r="SCV137" s="65"/>
      <c r="SCX137" s="65"/>
      <c r="SCZ137" s="65"/>
      <c r="SDB137" s="65"/>
      <c r="SDD137" s="65"/>
      <c r="SDF137" s="65"/>
      <c r="SDH137" s="65"/>
      <c r="SDJ137" s="65"/>
      <c r="SDL137" s="65"/>
      <c r="SDN137" s="65"/>
      <c r="SDP137" s="65"/>
      <c r="SDR137" s="65"/>
      <c r="SDT137" s="65"/>
      <c r="SDV137" s="65"/>
      <c r="SDX137" s="65"/>
      <c r="SDZ137" s="65"/>
      <c r="SEB137" s="65"/>
      <c r="SED137" s="65"/>
      <c r="SEF137" s="65"/>
      <c r="SEH137" s="65"/>
      <c r="SEJ137" s="65"/>
      <c r="SEL137" s="65"/>
      <c r="SEN137" s="65"/>
      <c r="SEP137" s="65"/>
      <c r="SER137" s="65"/>
      <c r="SET137" s="65"/>
      <c r="SEV137" s="65"/>
      <c r="SEX137" s="65"/>
      <c r="SEZ137" s="65"/>
      <c r="SFB137" s="65"/>
      <c r="SFD137" s="65"/>
      <c r="SFF137" s="65"/>
      <c r="SFH137" s="65"/>
      <c r="SFJ137" s="65"/>
      <c r="SFL137" s="65"/>
      <c r="SFN137" s="65"/>
      <c r="SFP137" s="65"/>
      <c r="SFR137" s="65"/>
      <c r="SFT137" s="65"/>
      <c r="SFV137" s="65"/>
      <c r="SFX137" s="65"/>
      <c r="SFZ137" s="65"/>
      <c r="SGB137" s="65"/>
      <c r="SGD137" s="65"/>
      <c r="SGF137" s="65"/>
      <c r="SGH137" s="65"/>
      <c r="SGJ137" s="65"/>
      <c r="SGL137" s="65"/>
      <c r="SGN137" s="65"/>
      <c r="SGP137" s="65"/>
      <c r="SGR137" s="65"/>
      <c r="SGT137" s="65"/>
      <c r="SGV137" s="65"/>
      <c r="SGX137" s="65"/>
      <c r="SGZ137" s="65"/>
      <c r="SHB137" s="65"/>
      <c r="SHD137" s="65"/>
      <c r="SHF137" s="65"/>
      <c r="SHH137" s="65"/>
      <c r="SHJ137" s="65"/>
      <c r="SHL137" s="65"/>
      <c r="SHN137" s="65"/>
      <c r="SHP137" s="65"/>
      <c r="SHR137" s="65"/>
      <c r="SHT137" s="65"/>
      <c r="SHV137" s="65"/>
      <c r="SHX137" s="65"/>
      <c r="SHZ137" s="65"/>
      <c r="SIB137" s="65"/>
      <c r="SID137" s="65"/>
      <c r="SIF137" s="65"/>
      <c r="SIH137" s="65"/>
      <c r="SIJ137" s="65"/>
      <c r="SIL137" s="65"/>
      <c r="SIN137" s="65"/>
      <c r="SIP137" s="65"/>
      <c r="SIR137" s="65"/>
      <c r="SIT137" s="65"/>
      <c r="SIV137" s="65"/>
      <c r="SIX137" s="65"/>
      <c r="SIZ137" s="65"/>
      <c r="SJB137" s="65"/>
      <c r="SJD137" s="65"/>
      <c r="SJF137" s="65"/>
      <c r="SJH137" s="65"/>
      <c r="SJJ137" s="65"/>
      <c r="SJL137" s="65"/>
      <c r="SJN137" s="65"/>
      <c r="SJP137" s="65"/>
      <c r="SJR137" s="65"/>
      <c r="SJT137" s="65"/>
      <c r="SJV137" s="65"/>
      <c r="SJX137" s="65"/>
      <c r="SJZ137" s="65"/>
      <c r="SKB137" s="65"/>
      <c r="SKD137" s="65"/>
      <c r="SKF137" s="65"/>
      <c r="SKH137" s="65"/>
      <c r="SKJ137" s="65"/>
      <c r="SKL137" s="65"/>
      <c r="SKN137" s="65"/>
      <c r="SKP137" s="65"/>
      <c r="SKR137" s="65"/>
      <c r="SKT137" s="65"/>
      <c r="SKV137" s="65"/>
      <c r="SKX137" s="65"/>
      <c r="SKZ137" s="65"/>
      <c r="SLB137" s="65"/>
      <c r="SLD137" s="65"/>
      <c r="SLF137" s="65"/>
      <c r="SLH137" s="65"/>
      <c r="SLJ137" s="65"/>
      <c r="SLL137" s="65"/>
      <c r="SLN137" s="65"/>
      <c r="SLP137" s="65"/>
      <c r="SLR137" s="65"/>
      <c r="SLT137" s="65"/>
      <c r="SLV137" s="65"/>
      <c r="SLX137" s="65"/>
      <c r="SLZ137" s="65"/>
      <c r="SMB137" s="65"/>
      <c r="SMD137" s="65"/>
      <c r="SMF137" s="65"/>
      <c r="SMH137" s="65"/>
      <c r="SMJ137" s="65"/>
      <c r="SML137" s="65"/>
      <c r="SMN137" s="65"/>
      <c r="SMP137" s="65"/>
      <c r="SMR137" s="65"/>
      <c r="SMT137" s="65"/>
      <c r="SMV137" s="65"/>
      <c r="SMX137" s="65"/>
      <c r="SMZ137" s="65"/>
      <c r="SNB137" s="65"/>
      <c r="SND137" s="65"/>
      <c r="SNF137" s="65"/>
      <c r="SNH137" s="65"/>
      <c r="SNJ137" s="65"/>
      <c r="SNL137" s="65"/>
      <c r="SNN137" s="65"/>
      <c r="SNP137" s="65"/>
      <c r="SNR137" s="65"/>
      <c r="SNT137" s="65"/>
      <c r="SNV137" s="65"/>
      <c r="SNX137" s="65"/>
      <c r="SNZ137" s="65"/>
      <c r="SOB137" s="65"/>
      <c r="SOD137" s="65"/>
      <c r="SOF137" s="65"/>
      <c r="SOH137" s="65"/>
      <c r="SOJ137" s="65"/>
      <c r="SOL137" s="65"/>
      <c r="SON137" s="65"/>
      <c r="SOP137" s="65"/>
      <c r="SOR137" s="65"/>
      <c r="SOT137" s="65"/>
      <c r="SOV137" s="65"/>
      <c r="SOX137" s="65"/>
      <c r="SOZ137" s="65"/>
      <c r="SPB137" s="65"/>
      <c r="SPD137" s="65"/>
      <c r="SPF137" s="65"/>
      <c r="SPH137" s="65"/>
      <c r="SPJ137" s="65"/>
      <c r="SPL137" s="65"/>
      <c r="SPN137" s="65"/>
      <c r="SPP137" s="65"/>
      <c r="SPR137" s="65"/>
      <c r="SPT137" s="65"/>
      <c r="SPV137" s="65"/>
      <c r="SPX137" s="65"/>
      <c r="SPZ137" s="65"/>
      <c r="SQB137" s="65"/>
      <c r="SQD137" s="65"/>
      <c r="SQF137" s="65"/>
      <c r="SQH137" s="65"/>
      <c r="SQJ137" s="65"/>
      <c r="SQL137" s="65"/>
      <c r="SQN137" s="65"/>
      <c r="SQP137" s="65"/>
      <c r="SQR137" s="65"/>
      <c r="SQT137" s="65"/>
      <c r="SQV137" s="65"/>
      <c r="SQX137" s="65"/>
      <c r="SQZ137" s="65"/>
      <c r="SRB137" s="65"/>
      <c r="SRD137" s="65"/>
      <c r="SRF137" s="65"/>
      <c r="SRH137" s="65"/>
      <c r="SRJ137" s="65"/>
      <c r="SRL137" s="65"/>
      <c r="SRN137" s="65"/>
      <c r="SRP137" s="65"/>
      <c r="SRR137" s="65"/>
      <c r="SRT137" s="65"/>
      <c r="SRV137" s="65"/>
      <c r="SRX137" s="65"/>
      <c r="SRZ137" s="65"/>
      <c r="SSB137" s="65"/>
      <c r="SSD137" s="65"/>
      <c r="SSF137" s="65"/>
      <c r="SSH137" s="65"/>
      <c r="SSJ137" s="65"/>
      <c r="SSL137" s="65"/>
      <c r="SSN137" s="65"/>
      <c r="SSP137" s="65"/>
      <c r="SSR137" s="65"/>
      <c r="SST137" s="65"/>
      <c r="SSV137" s="65"/>
      <c r="SSX137" s="65"/>
      <c r="SSZ137" s="65"/>
      <c r="STB137" s="65"/>
      <c r="STD137" s="65"/>
      <c r="STF137" s="65"/>
      <c r="STH137" s="65"/>
      <c r="STJ137" s="65"/>
      <c r="STL137" s="65"/>
      <c r="STN137" s="65"/>
      <c r="STP137" s="65"/>
      <c r="STR137" s="65"/>
      <c r="STT137" s="65"/>
      <c r="STV137" s="65"/>
      <c r="STX137" s="65"/>
      <c r="STZ137" s="65"/>
      <c r="SUB137" s="65"/>
      <c r="SUD137" s="65"/>
      <c r="SUF137" s="65"/>
      <c r="SUH137" s="65"/>
      <c r="SUJ137" s="65"/>
      <c r="SUL137" s="65"/>
      <c r="SUN137" s="65"/>
      <c r="SUP137" s="65"/>
      <c r="SUR137" s="65"/>
      <c r="SUT137" s="65"/>
      <c r="SUV137" s="65"/>
      <c r="SUX137" s="65"/>
      <c r="SUZ137" s="65"/>
      <c r="SVB137" s="65"/>
      <c r="SVD137" s="65"/>
      <c r="SVF137" s="65"/>
      <c r="SVH137" s="65"/>
      <c r="SVJ137" s="65"/>
      <c r="SVL137" s="65"/>
      <c r="SVN137" s="65"/>
      <c r="SVP137" s="65"/>
      <c r="SVR137" s="65"/>
      <c r="SVT137" s="65"/>
      <c r="SVV137" s="65"/>
      <c r="SVX137" s="65"/>
      <c r="SVZ137" s="65"/>
      <c r="SWB137" s="65"/>
      <c r="SWD137" s="65"/>
      <c r="SWF137" s="65"/>
      <c r="SWH137" s="65"/>
      <c r="SWJ137" s="65"/>
      <c r="SWL137" s="65"/>
      <c r="SWN137" s="65"/>
      <c r="SWP137" s="65"/>
      <c r="SWR137" s="65"/>
      <c r="SWT137" s="65"/>
      <c r="SWV137" s="65"/>
      <c r="SWX137" s="65"/>
      <c r="SWZ137" s="65"/>
      <c r="SXB137" s="65"/>
      <c r="SXD137" s="65"/>
      <c r="SXF137" s="65"/>
      <c r="SXH137" s="65"/>
      <c r="SXJ137" s="65"/>
      <c r="SXL137" s="65"/>
      <c r="SXN137" s="65"/>
      <c r="SXP137" s="65"/>
      <c r="SXR137" s="65"/>
      <c r="SXT137" s="65"/>
      <c r="SXV137" s="65"/>
      <c r="SXX137" s="65"/>
      <c r="SXZ137" s="65"/>
      <c r="SYB137" s="65"/>
      <c r="SYD137" s="65"/>
      <c r="SYF137" s="65"/>
      <c r="SYH137" s="65"/>
      <c r="SYJ137" s="65"/>
      <c r="SYL137" s="65"/>
      <c r="SYN137" s="65"/>
      <c r="SYP137" s="65"/>
      <c r="SYR137" s="65"/>
      <c r="SYT137" s="65"/>
      <c r="SYV137" s="65"/>
      <c r="SYX137" s="65"/>
      <c r="SYZ137" s="65"/>
      <c r="SZB137" s="65"/>
      <c r="SZD137" s="65"/>
      <c r="SZF137" s="65"/>
      <c r="SZH137" s="65"/>
      <c r="SZJ137" s="65"/>
      <c r="SZL137" s="65"/>
      <c r="SZN137" s="65"/>
      <c r="SZP137" s="65"/>
      <c r="SZR137" s="65"/>
      <c r="SZT137" s="65"/>
      <c r="SZV137" s="65"/>
      <c r="SZX137" s="65"/>
      <c r="SZZ137" s="65"/>
      <c r="TAB137" s="65"/>
      <c r="TAD137" s="65"/>
      <c r="TAF137" s="65"/>
      <c r="TAH137" s="65"/>
      <c r="TAJ137" s="65"/>
      <c r="TAL137" s="65"/>
      <c r="TAN137" s="65"/>
      <c r="TAP137" s="65"/>
      <c r="TAR137" s="65"/>
      <c r="TAT137" s="65"/>
      <c r="TAV137" s="65"/>
      <c r="TAX137" s="65"/>
      <c r="TAZ137" s="65"/>
      <c r="TBB137" s="65"/>
      <c r="TBD137" s="65"/>
      <c r="TBF137" s="65"/>
      <c r="TBH137" s="65"/>
      <c r="TBJ137" s="65"/>
      <c r="TBL137" s="65"/>
      <c r="TBN137" s="65"/>
      <c r="TBP137" s="65"/>
      <c r="TBR137" s="65"/>
      <c r="TBT137" s="65"/>
      <c r="TBV137" s="65"/>
      <c r="TBX137" s="65"/>
      <c r="TBZ137" s="65"/>
      <c r="TCB137" s="65"/>
      <c r="TCD137" s="65"/>
      <c r="TCF137" s="65"/>
      <c r="TCH137" s="65"/>
      <c r="TCJ137" s="65"/>
      <c r="TCL137" s="65"/>
      <c r="TCN137" s="65"/>
      <c r="TCP137" s="65"/>
      <c r="TCR137" s="65"/>
      <c r="TCT137" s="65"/>
      <c r="TCV137" s="65"/>
      <c r="TCX137" s="65"/>
      <c r="TCZ137" s="65"/>
      <c r="TDB137" s="65"/>
      <c r="TDD137" s="65"/>
      <c r="TDF137" s="65"/>
      <c r="TDH137" s="65"/>
      <c r="TDJ137" s="65"/>
      <c r="TDL137" s="65"/>
      <c r="TDN137" s="65"/>
      <c r="TDP137" s="65"/>
      <c r="TDR137" s="65"/>
      <c r="TDT137" s="65"/>
      <c r="TDV137" s="65"/>
      <c r="TDX137" s="65"/>
      <c r="TDZ137" s="65"/>
      <c r="TEB137" s="65"/>
      <c r="TED137" s="65"/>
      <c r="TEF137" s="65"/>
      <c r="TEH137" s="65"/>
      <c r="TEJ137" s="65"/>
      <c r="TEL137" s="65"/>
      <c r="TEN137" s="65"/>
      <c r="TEP137" s="65"/>
      <c r="TER137" s="65"/>
      <c r="TET137" s="65"/>
      <c r="TEV137" s="65"/>
      <c r="TEX137" s="65"/>
      <c r="TEZ137" s="65"/>
      <c r="TFB137" s="65"/>
      <c r="TFD137" s="65"/>
      <c r="TFF137" s="65"/>
      <c r="TFH137" s="65"/>
      <c r="TFJ137" s="65"/>
      <c r="TFL137" s="65"/>
      <c r="TFN137" s="65"/>
      <c r="TFP137" s="65"/>
      <c r="TFR137" s="65"/>
      <c r="TFT137" s="65"/>
      <c r="TFV137" s="65"/>
      <c r="TFX137" s="65"/>
      <c r="TFZ137" s="65"/>
      <c r="TGB137" s="65"/>
      <c r="TGD137" s="65"/>
      <c r="TGF137" s="65"/>
      <c r="TGH137" s="65"/>
      <c r="TGJ137" s="65"/>
      <c r="TGL137" s="65"/>
      <c r="TGN137" s="65"/>
      <c r="TGP137" s="65"/>
      <c r="TGR137" s="65"/>
      <c r="TGT137" s="65"/>
      <c r="TGV137" s="65"/>
      <c r="TGX137" s="65"/>
      <c r="TGZ137" s="65"/>
      <c r="THB137" s="65"/>
      <c r="THD137" s="65"/>
      <c r="THF137" s="65"/>
      <c r="THH137" s="65"/>
      <c r="THJ137" s="65"/>
      <c r="THL137" s="65"/>
      <c r="THN137" s="65"/>
      <c r="THP137" s="65"/>
      <c r="THR137" s="65"/>
      <c r="THT137" s="65"/>
      <c r="THV137" s="65"/>
      <c r="THX137" s="65"/>
      <c r="THZ137" s="65"/>
      <c r="TIB137" s="65"/>
      <c r="TID137" s="65"/>
      <c r="TIF137" s="65"/>
      <c r="TIH137" s="65"/>
      <c r="TIJ137" s="65"/>
      <c r="TIL137" s="65"/>
      <c r="TIN137" s="65"/>
      <c r="TIP137" s="65"/>
      <c r="TIR137" s="65"/>
      <c r="TIT137" s="65"/>
      <c r="TIV137" s="65"/>
      <c r="TIX137" s="65"/>
      <c r="TIZ137" s="65"/>
      <c r="TJB137" s="65"/>
      <c r="TJD137" s="65"/>
      <c r="TJF137" s="65"/>
      <c r="TJH137" s="65"/>
      <c r="TJJ137" s="65"/>
      <c r="TJL137" s="65"/>
      <c r="TJN137" s="65"/>
      <c r="TJP137" s="65"/>
      <c r="TJR137" s="65"/>
      <c r="TJT137" s="65"/>
      <c r="TJV137" s="65"/>
      <c r="TJX137" s="65"/>
      <c r="TJZ137" s="65"/>
      <c r="TKB137" s="65"/>
      <c r="TKD137" s="65"/>
      <c r="TKF137" s="65"/>
      <c r="TKH137" s="65"/>
      <c r="TKJ137" s="65"/>
      <c r="TKL137" s="65"/>
      <c r="TKN137" s="65"/>
      <c r="TKP137" s="65"/>
      <c r="TKR137" s="65"/>
      <c r="TKT137" s="65"/>
      <c r="TKV137" s="65"/>
      <c r="TKX137" s="65"/>
      <c r="TKZ137" s="65"/>
      <c r="TLB137" s="65"/>
      <c r="TLD137" s="65"/>
      <c r="TLF137" s="65"/>
      <c r="TLH137" s="65"/>
      <c r="TLJ137" s="65"/>
      <c r="TLL137" s="65"/>
      <c r="TLN137" s="65"/>
      <c r="TLP137" s="65"/>
      <c r="TLR137" s="65"/>
      <c r="TLT137" s="65"/>
      <c r="TLV137" s="65"/>
      <c r="TLX137" s="65"/>
      <c r="TLZ137" s="65"/>
      <c r="TMB137" s="65"/>
      <c r="TMD137" s="65"/>
      <c r="TMF137" s="65"/>
      <c r="TMH137" s="65"/>
      <c r="TMJ137" s="65"/>
      <c r="TML137" s="65"/>
      <c r="TMN137" s="65"/>
      <c r="TMP137" s="65"/>
      <c r="TMR137" s="65"/>
      <c r="TMT137" s="65"/>
      <c r="TMV137" s="65"/>
      <c r="TMX137" s="65"/>
      <c r="TMZ137" s="65"/>
      <c r="TNB137" s="65"/>
      <c r="TND137" s="65"/>
      <c r="TNF137" s="65"/>
      <c r="TNH137" s="65"/>
      <c r="TNJ137" s="65"/>
      <c r="TNL137" s="65"/>
      <c r="TNN137" s="65"/>
      <c r="TNP137" s="65"/>
      <c r="TNR137" s="65"/>
      <c r="TNT137" s="65"/>
      <c r="TNV137" s="65"/>
      <c r="TNX137" s="65"/>
      <c r="TNZ137" s="65"/>
      <c r="TOB137" s="65"/>
      <c r="TOD137" s="65"/>
      <c r="TOF137" s="65"/>
      <c r="TOH137" s="65"/>
      <c r="TOJ137" s="65"/>
      <c r="TOL137" s="65"/>
      <c r="TON137" s="65"/>
      <c r="TOP137" s="65"/>
      <c r="TOR137" s="65"/>
      <c r="TOT137" s="65"/>
      <c r="TOV137" s="65"/>
      <c r="TOX137" s="65"/>
      <c r="TOZ137" s="65"/>
      <c r="TPB137" s="65"/>
      <c r="TPD137" s="65"/>
      <c r="TPF137" s="65"/>
      <c r="TPH137" s="65"/>
      <c r="TPJ137" s="65"/>
      <c r="TPL137" s="65"/>
      <c r="TPN137" s="65"/>
      <c r="TPP137" s="65"/>
      <c r="TPR137" s="65"/>
      <c r="TPT137" s="65"/>
      <c r="TPV137" s="65"/>
      <c r="TPX137" s="65"/>
      <c r="TPZ137" s="65"/>
      <c r="TQB137" s="65"/>
      <c r="TQD137" s="65"/>
      <c r="TQF137" s="65"/>
      <c r="TQH137" s="65"/>
      <c r="TQJ137" s="65"/>
      <c r="TQL137" s="65"/>
      <c r="TQN137" s="65"/>
      <c r="TQP137" s="65"/>
      <c r="TQR137" s="65"/>
      <c r="TQT137" s="65"/>
      <c r="TQV137" s="65"/>
      <c r="TQX137" s="65"/>
      <c r="TQZ137" s="65"/>
      <c r="TRB137" s="65"/>
      <c r="TRD137" s="65"/>
      <c r="TRF137" s="65"/>
      <c r="TRH137" s="65"/>
      <c r="TRJ137" s="65"/>
      <c r="TRL137" s="65"/>
      <c r="TRN137" s="65"/>
      <c r="TRP137" s="65"/>
      <c r="TRR137" s="65"/>
      <c r="TRT137" s="65"/>
      <c r="TRV137" s="65"/>
      <c r="TRX137" s="65"/>
      <c r="TRZ137" s="65"/>
      <c r="TSB137" s="65"/>
      <c r="TSD137" s="65"/>
      <c r="TSF137" s="65"/>
      <c r="TSH137" s="65"/>
      <c r="TSJ137" s="65"/>
      <c r="TSL137" s="65"/>
      <c r="TSN137" s="65"/>
      <c r="TSP137" s="65"/>
      <c r="TSR137" s="65"/>
      <c r="TST137" s="65"/>
      <c r="TSV137" s="65"/>
      <c r="TSX137" s="65"/>
      <c r="TSZ137" s="65"/>
      <c r="TTB137" s="65"/>
      <c r="TTD137" s="65"/>
      <c r="TTF137" s="65"/>
      <c r="TTH137" s="65"/>
      <c r="TTJ137" s="65"/>
      <c r="TTL137" s="65"/>
      <c r="TTN137" s="65"/>
      <c r="TTP137" s="65"/>
      <c r="TTR137" s="65"/>
      <c r="TTT137" s="65"/>
      <c r="TTV137" s="65"/>
      <c r="TTX137" s="65"/>
      <c r="TTZ137" s="65"/>
      <c r="TUB137" s="65"/>
      <c r="TUD137" s="65"/>
      <c r="TUF137" s="65"/>
      <c r="TUH137" s="65"/>
      <c r="TUJ137" s="65"/>
      <c r="TUL137" s="65"/>
      <c r="TUN137" s="65"/>
      <c r="TUP137" s="65"/>
      <c r="TUR137" s="65"/>
      <c r="TUT137" s="65"/>
      <c r="TUV137" s="65"/>
      <c r="TUX137" s="65"/>
      <c r="TUZ137" s="65"/>
      <c r="TVB137" s="65"/>
      <c r="TVD137" s="65"/>
      <c r="TVF137" s="65"/>
      <c r="TVH137" s="65"/>
      <c r="TVJ137" s="65"/>
      <c r="TVL137" s="65"/>
      <c r="TVN137" s="65"/>
      <c r="TVP137" s="65"/>
      <c r="TVR137" s="65"/>
      <c r="TVT137" s="65"/>
      <c r="TVV137" s="65"/>
      <c r="TVX137" s="65"/>
      <c r="TVZ137" s="65"/>
      <c r="TWB137" s="65"/>
      <c r="TWD137" s="65"/>
      <c r="TWF137" s="65"/>
      <c r="TWH137" s="65"/>
      <c r="TWJ137" s="65"/>
      <c r="TWL137" s="65"/>
      <c r="TWN137" s="65"/>
      <c r="TWP137" s="65"/>
      <c r="TWR137" s="65"/>
      <c r="TWT137" s="65"/>
      <c r="TWV137" s="65"/>
      <c r="TWX137" s="65"/>
      <c r="TWZ137" s="65"/>
      <c r="TXB137" s="65"/>
      <c r="TXD137" s="65"/>
      <c r="TXF137" s="65"/>
      <c r="TXH137" s="65"/>
      <c r="TXJ137" s="65"/>
      <c r="TXL137" s="65"/>
      <c r="TXN137" s="65"/>
      <c r="TXP137" s="65"/>
      <c r="TXR137" s="65"/>
      <c r="TXT137" s="65"/>
      <c r="TXV137" s="65"/>
      <c r="TXX137" s="65"/>
      <c r="TXZ137" s="65"/>
      <c r="TYB137" s="65"/>
      <c r="TYD137" s="65"/>
      <c r="TYF137" s="65"/>
      <c r="TYH137" s="65"/>
      <c r="TYJ137" s="65"/>
      <c r="TYL137" s="65"/>
      <c r="TYN137" s="65"/>
      <c r="TYP137" s="65"/>
      <c r="TYR137" s="65"/>
      <c r="TYT137" s="65"/>
      <c r="TYV137" s="65"/>
      <c r="TYX137" s="65"/>
      <c r="TYZ137" s="65"/>
      <c r="TZB137" s="65"/>
      <c r="TZD137" s="65"/>
      <c r="TZF137" s="65"/>
      <c r="TZH137" s="65"/>
      <c r="TZJ137" s="65"/>
      <c r="TZL137" s="65"/>
      <c r="TZN137" s="65"/>
      <c r="TZP137" s="65"/>
      <c r="TZR137" s="65"/>
      <c r="TZT137" s="65"/>
      <c r="TZV137" s="65"/>
      <c r="TZX137" s="65"/>
      <c r="TZZ137" s="65"/>
      <c r="UAB137" s="65"/>
      <c r="UAD137" s="65"/>
      <c r="UAF137" s="65"/>
      <c r="UAH137" s="65"/>
      <c r="UAJ137" s="65"/>
      <c r="UAL137" s="65"/>
      <c r="UAN137" s="65"/>
      <c r="UAP137" s="65"/>
      <c r="UAR137" s="65"/>
      <c r="UAT137" s="65"/>
      <c r="UAV137" s="65"/>
      <c r="UAX137" s="65"/>
      <c r="UAZ137" s="65"/>
      <c r="UBB137" s="65"/>
      <c r="UBD137" s="65"/>
      <c r="UBF137" s="65"/>
      <c r="UBH137" s="65"/>
      <c r="UBJ137" s="65"/>
      <c r="UBL137" s="65"/>
      <c r="UBN137" s="65"/>
      <c r="UBP137" s="65"/>
      <c r="UBR137" s="65"/>
      <c r="UBT137" s="65"/>
      <c r="UBV137" s="65"/>
      <c r="UBX137" s="65"/>
      <c r="UBZ137" s="65"/>
      <c r="UCB137" s="65"/>
      <c r="UCD137" s="65"/>
      <c r="UCF137" s="65"/>
      <c r="UCH137" s="65"/>
      <c r="UCJ137" s="65"/>
      <c r="UCL137" s="65"/>
      <c r="UCN137" s="65"/>
      <c r="UCP137" s="65"/>
      <c r="UCR137" s="65"/>
      <c r="UCT137" s="65"/>
      <c r="UCV137" s="65"/>
      <c r="UCX137" s="65"/>
      <c r="UCZ137" s="65"/>
      <c r="UDB137" s="65"/>
      <c r="UDD137" s="65"/>
      <c r="UDF137" s="65"/>
      <c r="UDH137" s="65"/>
      <c r="UDJ137" s="65"/>
      <c r="UDL137" s="65"/>
      <c r="UDN137" s="65"/>
      <c r="UDP137" s="65"/>
      <c r="UDR137" s="65"/>
      <c r="UDT137" s="65"/>
      <c r="UDV137" s="65"/>
      <c r="UDX137" s="65"/>
      <c r="UDZ137" s="65"/>
      <c r="UEB137" s="65"/>
      <c r="UED137" s="65"/>
      <c r="UEF137" s="65"/>
      <c r="UEH137" s="65"/>
      <c r="UEJ137" s="65"/>
      <c r="UEL137" s="65"/>
      <c r="UEN137" s="65"/>
      <c r="UEP137" s="65"/>
      <c r="UER137" s="65"/>
      <c r="UET137" s="65"/>
      <c r="UEV137" s="65"/>
      <c r="UEX137" s="65"/>
      <c r="UEZ137" s="65"/>
      <c r="UFB137" s="65"/>
      <c r="UFD137" s="65"/>
      <c r="UFF137" s="65"/>
      <c r="UFH137" s="65"/>
      <c r="UFJ137" s="65"/>
      <c r="UFL137" s="65"/>
      <c r="UFN137" s="65"/>
      <c r="UFP137" s="65"/>
      <c r="UFR137" s="65"/>
      <c r="UFT137" s="65"/>
      <c r="UFV137" s="65"/>
      <c r="UFX137" s="65"/>
      <c r="UFZ137" s="65"/>
      <c r="UGB137" s="65"/>
      <c r="UGD137" s="65"/>
      <c r="UGF137" s="65"/>
      <c r="UGH137" s="65"/>
      <c r="UGJ137" s="65"/>
      <c r="UGL137" s="65"/>
      <c r="UGN137" s="65"/>
      <c r="UGP137" s="65"/>
      <c r="UGR137" s="65"/>
      <c r="UGT137" s="65"/>
      <c r="UGV137" s="65"/>
      <c r="UGX137" s="65"/>
      <c r="UGZ137" s="65"/>
      <c r="UHB137" s="65"/>
      <c r="UHD137" s="65"/>
      <c r="UHF137" s="65"/>
      <c r="UHH137" s="65"/>
      <c r="UHJ137" s="65"/>
      <c r="UHL137" s="65"/>
      <c r="UHN137" s="65"/>
      <c r="UHP137" s="65"/>
      <c r="UHR137" s="65"/>
      <c r="UHT137" s="65"/>
      <c r="UHV137" s="65"/>
      <c r="UHX137" s="65"/>
      <c r="UHZ137" s="65"/>
      <c r="UIB137" s="65"/>
      <c r="UID137" s="65"/>
      <c r="UIF137" s="65"/>
      <c r="UIH137" s="65"/>
      <c r="UIJ137" s="65"/>
      <c r="UIL137" s="65"/>
      <c r="UIN137" s="65"/>
      <c r="UIP137" s="65"/>
      <c r="UIR137" s="65"/>
      <c r="UIT137" s="65"/>
      <c r="UIV137" s="65"/>
      <c r="UIX137" s="65"/>
      <c r="UIZ137" s="65"/>
      <c r="UJB137" s="65"/>
      <c r="UJD137" s="65"/>
      <c r="UJF137" s="65"/>
      <c r="UJH137" s="65"/>
      <c r="UJJ137" s="65"/>
      <c r="UJL137" s="65"/>
      <c r="UJN137" s="65"/>
      <c r="UJP137" s="65"/>
      <c r="UJR137" s="65"/>
      <c r="UJT137" s="65"/>
      <c r="UJV137" s="65"/>
      <c r="UJX137" s="65"/>
      <c r="UJZ137" s="65"/>
      <c r="UKB137" s="65"/>
      <c r="UKD137" s="65"/>
      <c r="UKF137" s="65"/>
      <c r="UKH137" s="65"/>
      <c r="UKJ137" s="65"/>
      <c r="UKL137" s="65"/>
      <c r="UKN137" s="65"/>
      <c r="UKP137" s="65"/>
      <c r="UKR137" s="65"/>
      <c r="UKT137" s="65"/>
      <c r="UKV137" s="65"/>
      <c r="UKX137" s="65"/>
      <c r="UKZ137" s="65"/>
      <c r="ULB137" s="65"/>
      <c r="ULD137" s="65"/>
      <c r="ULF137" s="65"/>
      <c r="ULH137" s="65"/>
      <c r="ULJ137" s="65"/>
      <c r="ULL137" s="65"/>
      <c r="ULN137" s="65"/>
      <c r="ULP137" s="65"/>
      <c r="ULR137" s="65"/>
      <c r="ULT137" s="65"/>
      <c r="ULV137" s="65"/>
      <c r="ULX137" s="65"/>
      <c r="ULZ137" s="65"/>
      <c r="UMB137" s="65"/>
      <c r="UMD137" s="65"/>
      <c r="UMF137" s="65"/>
      <c r="UMH137" s="65"/>
      <c r="UMJ137" s="65"/>
      <c r="UML137" s="65"/>
      <c r="UMN137" s="65"/>
      <c r="UMP137" s="65"/>
      <c r="UMR137" s="65"/>
      <c r="UMT137" s="65"/>
      <c r="UMV137" s="65"/>
      <c r="UMX137" s="65"/>
      <c r="UMZ137" s="65"/>
      <c r="UNB137" s="65"/>
      <c r="UND137" s="65"/>
      <c r="UNF137" s="65"/>
      <c r="UNH137" s="65"/>
      <c r="UNJ137" s="65"/>
      <c r="UNL137" s="65"/>
      <c r="UNN137" s="65"/>
      <c r="UNP137" s="65"/>
      <c r="UNR137" s="65"/>
      <c r="UNT137" s="65"/>
      <c r="UNV137" s="65"/>
      <c r="UNX137" s="65"/>
      <c r="UNZ137" s="65"/>
      <c r="UOB137" s="65"/>
      <c r="UOD137" s="65"/>
      <c r="UOF137" s="65"/>
      <c r="UOH137" s="65"/>
      <c r="UOJ137" s="65"/>
      <c r="UOL137" s="65"/>
      <c r="UON137" s="65"/>
      <c r="UOP137" s="65"/>
      <c r="UOR137" s="65"/>
      <c r="UOT137" s="65"/>
      <c r="UOV137" s="65"/>
      <c r="UOX137" s="65"/>
      <c r="UOZ137" s="65"/>
      <c r="UPB137" s="65"/>
      <c r="UPD137" s="65"/>
      <c r="UPF137" s="65"/>
      <c r="UPH137" s="65"/>
      <c r="UPJ137" s="65"/>
      <c r="UPL137" s="65"/>
      <c r="UPN137" s="65"/>
      <c r="UPP137" s="65"/>
      <c r="UPR137" s="65"/>
      <c r="UPT137" s="65"/>
      <c r="UPV137" s="65"/>
      <c r="UPX137" s="65"/>
      <c r="UPZ137" s="65"/>
      <c r="UQB137" s="65"/>
      <c r="UQD137" s="65"/>
      <c r="UQF137" s="65"/>
      <c r="UQH137" s="65"/>
      <c r="UQJ137" s="65"/>
      <c r="UQL137" s="65"/>
      <c r="UQN137" s="65"/>
      <c r="UQP137" s="65"/>
      <c r="UQR137" s="65"/>
      <c r="UQT137" s="65"/>
      <c r="UQV137" s="65"/>
      <c r="UQX137" s="65"/>
      <c r="UQZ137" s="65"/>
      <c r="URB137" s="65"/>
      <c r="URD137" s="65"/>
      <c r="URF137" s="65"/>
      <c r="URH137" s="65"/>
      <c r="URJ137" s="65"/>
      <c r="URL137" s="65"/>
      <c r="URN137" s="65"/>
      <c r="URP137" s="65"/>
      <c r="URR137" s="65"/>
      <c r="URT137" s="65"/>
      <c r="URV137" s="65"/>
      <c r="URX137" s="65"/>
      <c r="URZ137" s="65"/>
      <c r="USB137" s="65"/>
      <c r="USD137" s="65"/>
      <c r="USF137" s="65"/>
      <c r="USH137" s="65"/>
      <c r="USJ137" s="65"/>
      <c r="USL137" s="65"/>
      <c r="USN137" s="65"/>
      <c r="USP137" s="65"/>
      <c r="USR137" s="65"/>
      <c r="UST137" s="65"/>
      <c r="USV137" s="65"/>
      <c r="USX137" s="65"/>
      <c r="USZ137" s="65"/>
      <c r="UTB137" s="65"/>
      <c r="UTD137" s="65"/>
      <c r="UTF137" s="65"/>
      <c r="UTH137" s="65"/>
      <c r="UTJ137" s="65"/>
      <c r="UTL137" s="65"/>
      <c r="UTN137" s="65"/>
      <c r="UTP137" s="65"/>
      <c r="UTR137" s="65"/>
      <c r="UTT137" s="65"/>
      <c r="UTV137" s="65"/>
      <c r="UTX137" s="65"/>
      <c r="UTZ137" s="65"/>
      <c r="UUB137" s="65"/>
      <c r="UUD137" s="65"/>
      <c r="UUF137" s="65"/>
      <c r="UUH137" s="65"/>
      <c r="UUJ137" s="65"/>
      <c r="UUL137" s="65"/>
      <c r="UUN137" s="65"/>
      <c r="UUP137" s="65"/>
      <c r="UUR137" s="65"/>
      <c r="UUT137" s="65"/>
      <c r="UUV137" s="65"/>
      <c r="UUX137" s="65"/>
      <c r="UUZ137" s="65"/>
      <c r="UVB137" s="65"/>
      <c r="UVD137" s="65"/>
      <c r="UVF137" s="65"/>
      <c r="UVH137" s="65"/>
      <c r="UVJ137" s="65"/>
      <c r="UVL137" s="65"/>
      <c r="UVN137" s="65"/>
      <c r="UVP137" s="65"/>
      <c r="UVR137" s="65"/>
      <c r="UVT137" s="65"/>
      <c r="UVV137" s="65"/>
      <c r="UVX137" s="65"/>
      <c r="UVZ137" s="65"/>
      <c r="UWB137" s="65"/>
      <c r="UWD137" s="65"/>
      <c r="UWF137" s="65"/>
      <c r="UWH137" s="65"/>
      <c r="UWJ137" s="65"/>
      <c r="UWL137" s="65"/>
      <c r="UWN137" s="65"/>
      <c r="UWP137" s="65"/>
      <c r="UWR137" s="65"/>
      <c r="UWT137" s="65"/>
      <c r="UWV137" s="65"/>
      <c r="UWX137" s="65"/>
      <c r="UWZ137" s="65"/>
      <c r="UXB137" s="65"/>
      <c r="UXD137" s="65"/>
      <c r="UXF137" s="65"/>
      <c r="UXH137" s="65"/>
      <c r="UXJ137" s="65"/>
      <c r="UXL137" s="65"/>
      <c r="UXN137" s="65"/>
      <c r="UXP137" s="65"/>
      <c r="UXR137" s="65"/>
      <c r="UXT137" s="65"/>
      <c r="UXV137" s="65"/>
      <c r="UXX137" s="65"/>
      <c r="UXZ137" s="65"/>
      <c r="UYB137" s="65"/>
      <c r="UYD137" s="65"/>
      <c r="UYF137" s="65"/>
      <c r="UYH137" s="65"/>
      <c r="UYJ137" s="65"/>
      <c r="UYL137" s="65"/>
      <c r="UYN137" s="65"/>
      <c r="UYP137" s="65"/>
      <c r="UYR137" s="65"/>
      <c r="UYT137" s="65"/>
      <c r="UYV137" s="65"/>
      <c r="UYX137" s="65"/>
      <c r="UYZ137" s="65"/>
      <c r="UZB137" s="65"/>
      <c r="UZD137" s="65"/>
      <c r="UZF137" s="65"/>
      <c r="UZH137" s="65"/>
      <c r="UZJ137" s="65"/>
      <c r="UZL137" s="65"/>
      <c r="UZN137" s="65"/>
      <c r="UZP137" s="65"/>
      <c r="UZR137" s="65"/>
      <c r="UZT137" s="65"/>
      <c r="UZV137" s="65"/>
      <c r="UZX137" s="65"/>
      <c r="UZZ137" s="65"/>
      <c r="VAB137" s="65"/>
      <c r="VAD137" s="65"/>
      <c r="VAF137" s="65"/>
      <c r="VAH137" s="65"/>
      <c r="VAJ137" s="65"/>
      <c r="VAL137" s="65"/>
      <c r="VAN137" s="65"/>
      <c r="VAP137" s="65"/>
      <c r="VAR137" s="65"/>
      <c r="VAT137" s="65"/>
      <c r="VAV137" s="65"/>
      <c r="VAX137" s="65"/>
      <c r="VAZ137" s="65"/>
      <c r="VBB137" s="65"/>
      <c r="VBD137" s="65"/>
      <c r="VBF137" s="65"/>
      <c r="VBH137" s="65"/>
      <c r="VBJ137" s="65"/>
      <c r="VBL137" s="65"/>
      <c r="VBN137" s="65"/>
      <c r="VBP137" s="65"/>
      <c r="VBR137" s="65"/>
      <c r="VBT137" s="65"/>
      <c r="VBV137" s="65"/>
      <c r="VBX137" s="65"/>
      <c r="VBZ137" s="65"/>
      <c r="VCB137" s="65"/>
      <c r="VCD137" s="65"/>
      <c r="VCF137" s="65"/>
      <c r="VCH137" s="65"/>
      <c r="VCJ137" s="65"/>
      <c r="VCL137" s="65"/>
      <c r="VCN137" s="65"/>
      <c r="VCP137" s="65"/>
      <c r="VCR137" s="65"/>
      <c r="VCT137" s="65"/>
      <c r="VCV137" s="65"/>
      <c r="VCX137" s="65"/>
      <c r="VCZ137" s="65"/>
      <c r="VDB137" s="65"/>
      <c r="VDD137" s="65"/>
      <c r="VDF137" s="65"/>
      <c r="VDH137" s="65"/>
      <c r="VDJ137" s="65"/>
      <c r="VDL137" s="65"/>
      <c r="VDN137" s="65"/>
      <c r="VDP137" s="65"/>
      <c r="VDR137" s="65"/>
      <c r="VDT137" s="65"/>
      <c r="VDV137" s="65"/>
      <c r="VDX137" s="65"/>
      <c r="VDZ137" s="65"/>
      <c r="VEB137" s="65"/>
      <c r="VED137" s="65"/>
      <c r="VEF137" s="65"/>
      <c r="VEH137" s="65"/>
      <c r="VEJ137" s="65"/>
      <c r="VEL137" s="65"/>
      <c r="VEN137" s="65"/>
      <c r="VEP137" s="65"/>
      <c r="VER137" s="65"/>
      <c r="VET137" s="65"/>
      <c r="VEV137" s="65"/>
      <c r="VEX137" s="65"/>
      <c r="VEZ137" s="65"/>
      <c r="VFB137" s="65"/>
      <c r="VFD137" s="65"/>
      <c r="VFF137" s="65"/>
      <c r="VFH137" s="65"/>
      <c r="VFJ137" s="65"/>
      <c r="VFL137" s="65"/>
      <c r="VFN137" s="65"/>
      <c r="VFP137" s="65"/>
      <c r="VFR137" s="65"/>
      <c r="VFT137" s="65"/>
      <c r="VFV137" s="65"/>
      <c r="VFX137" s="65"/>
      <c r="VFZ137" s="65"/>
      <c r="VGB137" s="65"/>
      <c r="VGD137" s="65"/>
      <c r="VGF137" s="65"/>
      <c r="VGH137" s="65"/>
      <c r="VGJ137" s="65"/>
      <c r="VGL137" s="65"/>
      <c r="VGN137" s="65"/>
      <c r="VGP137" s="65"/>
      <c r="VGR137" s="65"/>
      <c r="VGT137" s="65"/>
      <c r="VGV137" s="65"/>
      <c r="VGX137" s="65"/>
      <c r="VGZ137" s="65"/>
      <c r="VHB137" s="65"/>
      <c r="VHD137" s="65"/>
      <c r="VHF137" s="65"/>
      <c r="VHH137" s="65"/>
      <c r="VHJ137" s="65"/>
      <c r="VHL137" s="65"/>
      <c r="VHN137" s="65"/>
      <c r="VHP137" s="65"/>
      <c r="VHR137" s="65"/>
      <c r="VHT137" s="65"/>
      <c r="VHV137" s="65"/>
      <c r="VHX137" s="65"/>
      <c r="VHZ137" s="65"/>
      <c r="VIB137" s="65"/>
      <c r="VID137" s="65"/>
      <c r="VIF137" s="65"/>
      <c r="VIH137" s="65"/>
      <c r="VIJ137" s="65"/>
      <c r="VIL137" s="65"/>
      <c r="VIN137" s="65"/>
      <c r="VIP137" s="65"/>
      <c r="VIR137" s="65"/>
      <c r="VIT137" s="65"/>
      <c r="VIV137" s="65"/>
      <c r="VIX137" s="65"/>
      <c r="VIZ137" s="65"/>
      <c r="VJB137" s="65"/>
      <c r="VJD137" s="65"/>
      <c r="VJF137" s="65"/>
      <c r="VJH137" s="65"/>
      <c r="VJJ137" s="65"/>
      <c r="VJL137" s="65"/>
      <c r="VJN137" s="65"/>
      <c r="VJP137" s="65"/>
      <c r="VJR137" s="65"/>
      <c r="VJT137" s="65"/>
      <c r="VJV137" s="65"/>
      <c r="VJX137" s="65"/>
      <c r="VJZ137" s="65"/>
      <c r="VKB137" s="65"/>
      <c r="VKD137" s="65"/>
      <c r="VKF137" s="65"/>
      <c r="VKH137" s="65"/>
      <c r="VKJ137" s="65"/>
      <c r="VKL137" s="65"/>
      <c r="VKN137" s="65"/>
      <c r="VKP137" s="65"/>
      <c r="VKR137" s="65"/>
      <c r="VKT137" s="65"/>
      <c r="VKV137" s="65"/>
      <c r="VKX137" s="65"/>
      <c r="VKZ137" s="65"/>
      <c r="VLB137" s="65"/>
      <c r="VLD137" s="65"/>
      <c r="VLF137" s="65"/>
      <c r="VLH137" s="65"/>
      <c r="VLJ137" s="65"/>
      <c r="VLL137" s="65"/>
      <c r="VLN137" s="65"/>
      <c r="VLP137" s="65"/>
      <c r="VLR137" s="65"/>
      <c r="VLT137" s="65"/>
      <c r="VLV137" s="65"/>
      <c r="VLX137" s="65"/>
      <c r="VLZ137" s="65"/>
      <c r="VMB137" s="65"/>
      <c r="VMD137" s="65"/>
      <c r="VMF137" s="65"/>
      <c r="VMH137" s="65"/>
      <c r="VMJ137" s="65"/>
      <c r="VML137" s="65"/>
      <c r="VMN137" s="65"/>
      <c r="VMP137" s="65"/>
      <c r="VMR137" s="65"/>
      <c r="VMT137" s="65"/>
      <c r="VMV137" s="65"/>
      <c r="VMX137" s="65"/>
      <c r="VMZ137" s="65"/>
      <c r="VNB137" s="65"/>
      <c r="VND137" s="65"/>
      <c r="VNF137" s="65"/>
      <c r="VNH137" s="65"/>
      <c r="VNJ137" s="65"/>
      <c r="VNL137" s="65"/>
      <c r="VNN137" s="65"/>
      <c r="VNP137" s="65"/>
      <c r="VNR137" s="65"/>
      <c r="VNT137" s="65"/>
      <c r="VNV137" s="65"/>
      <c r="VNX137" s="65"/>
      <c r="VNZ137" s="65"/>
      <c r="VOB137" s="65"/>
      <c r="VOD137" s="65"/>
      <c r="VOF137" s="65"/>
      <c r="VOH137" s="65"/>
      <c r="VOJ137" s="65"/>
      <c r="VOL137" s="65"/>
      <c r="VON137" s="65"/>
      <c r="VOP137" s="65"/>
      <c r="VOR137" s="65"/>
      <c r="VOT137" s="65"/>
      <c r="VOV137" s="65"/>
      <c r="VOX137" s="65"/>
      <c r="VOZ137" s="65"/>
      <c r="VPB137" s="65"/>
      <c r="VPD137" s="65"/>
      <c r="VPF137" s="65"/>
      <c r="VPH137" s="65"/>
      <c r="VPJ137" s="65"/>
      <c r="VPL137" s="65"/>
      <c r="VPN137" s="65"/>
      <c r="VPP137" s="65"/>
      <c r="VPR137" s="65"/>
      <c r="VPT137" s="65"/>
      <c r="VPV137" s="65"/>
      <c r="VPX137" s="65"/>
      <c r="VPZ137" s="65"/>
      <c r="VQB137" s="65"/>
      <c r="VQD137" s="65"/>
      <c r="VQF137" s="65"/>
      <c r="VQH137" s="65"/>
      <c r="VQJ137" s="65"/>
      <c r="VQL137" s="65"/>
      <c r="VQN137" s="65"/>
      <c r="VQP137" s="65"/>
      <c r="VQR137" s="65"/>
      <c r="VQT137" s="65"/>
      <c r="VQV137" s="65"/>
      <c r="VQX137" s="65"/>
      <c r="VQZ137" s="65"/>
      <c r="VRB137" s="65"/>
      <c r="VRD137" s="65"/>
      <c r="VRF137" s="65"/>
      <c r="VRH137" s="65"/>
      <c r="VRJ137" s="65"/>
      <c r="VRL137" s="65"/>
      <c r="VRN137" s="65"/>
      <c r="VRP137" s="65"/>
      <c r="VRR137" s="65"/>
      <c r="VRT137" s="65"/>
      <c r="VRV137" s="65"/>
      <c r="VRX137" s="65"/>
      <c r="VRZ137" s="65"/>
      <c r="VSB137" s="65"/>
      <c r="VSD137" s="65"/>
      <c r="VSF137" s="65"/>
      <c r="VSH137" s="65"/>
      <c r="VSJ137" s="65"/>
      <c r="VSL137" s="65"/>
      <c r="VSN137" s="65"/>
      <c r="VSP137" s="65"/>
      <c r="VSR137" s="65"/>
      <c r="VST137" s="65"/>
      <c r="VSV137" s="65"/>
      <c r="VSX137" s="65"/>
      <c r="VSZ137" s="65"/>
      <c r="VTB137" s="65"/>
      <c r="VTD137" s="65"/>
      <c r="VTF137" s="65"/>
      <c r="VTH137" s="65"/>
      <c r="VTJ137" s="65"/>
      <c r="VTL137" s="65"/>
      <c r="VTN137" s="65"/>
      <c r="VTP137" s="65"/>
      <c r="VTR137" s="65"/>
      <c r="VTT137" s="65"/>
      <c r="VTV137" s="65"/>
      <c r="VTX137" s="65"/>
      <c r="VTZ137" s="65"/>
      <c r="VUB137" s="65"/>
      <c r="VUD137" s="65"/>
      <c r="VUF137" s="65"/>
      <c r="VUH137" s="65"/>
      <c r="VUJ137" s="65"/>
      <c r="VUL137" s="65"/>
      <c r="VUN137" s="65"/>
      <c r="VUP137" s="65"/>
      <c r="VUR137" s="65"/>
      <c r="VUT137" s="65"/>
      <c r="VUV137" s="65"/>
      <c r="VUX137" s="65"/>
      <c r="VUZ137" s="65"/>
      <c r="VVB137" s="65"/>
      <c r="VVD137" s="65"/>
      <c r="VVF137" s="65"/>
      <c r="VVH137" s="65"/>
      <c r="VVJ137" s="65"/>
      <c r="VVL137" s="65"/>
      <c r="VVN137" s="65"/>
      <c r="VVP137" s="65"/>
      <c r="VVR137" s="65"/>
      <c r="VVT137" s="65"/>
      <c r="VVV137" s="65"/>
      <c r="VVX137" s="65"/>
      <c r="VVZ137" s="65"/>
      <c r="VWB137" s="65"/>
      <c r="VWD137" s="65"/>
      <c r="VWF137" s="65"/>
      <c r="VWH137" s="65"/>
      <c r="VWJ137" s="65"/>
      <c r="VWL137" s="65"/>
      <c r="VWN137" s="65"/>
      <c r="VWP137" s="65"/>
      <c r="VWR137" s="65"/>
      <c r="VWT137" s="65"/>
      <c r="VWV137" s="65"/>
      <c r="VWX137" s="65"/>
      <c r="VWZ137" s="65"/>
      <c r="VXB137" s="65"/>
      <c r="VXD137" s="65"/>
      <c r="VXF137" s="65"/>
      <c r="VXH137" s="65"/>
      <c r="VXJ137" s="65"/>
      <c r="VXL137" s="65"/>
      <c r="VXN137" s="65"/>
      <c r="VXP137" s="65"/>
      <c r="VXR137" s="65"/>
      <c r="VXT137" s="65"/>
      <c r="VXV137" s="65"/>
      <c r="VXX137" s="65"/>
      <c r="VXZ137" s="65"/>
      <c r="VYB137" s="65"/>
      <c r="VYD137" s="65"/>
      <c r="VYF137" s="65"/>
      <c r="VYH137" s="65"/>
      <c r="VYJ137" s="65"/>
      <c r="VYL137" s="65"/>
      <c r="VYN137" s="65"/>
      <c r="VYP137" s="65"/>
      <c r="VYR137" s="65"/>
      <c r="VYT137" s="65"/>
      <c r="VYV137" s="65"/>
      <c r="VYX137" s="65"/>
      <c r="VYZ137" s="65"/>
      <c r="VZB137" s="65"/>
      <c r="VZD137" s="65"/>
      <c r="VZF137" s="65"/>
      <c r="VZH137" s="65"/>
      <c r="VZJ137" s="65"/>
      <c r="VZL137" s="65"/>
      <c r="VZN137" s="65"/>
      <c r="VZP137" s="65"/>
      <c r="VZR137" s="65"/>
      <c r="VZT137" s="65"/>
      <c r="VZV137" s="65"/>
      <c r="VZX137" s="65"/>
      <c r="VZZ137" s="65"/>
      <c r="WAB137" s="65"/>
      <c r="WAD137" s="65"/>
      <c r="WAF137" s="65"/>
      <c r="WAH137" s="65"/>
      <c r="WAJ137" s="65"/>
      <c r="WAL137" s="65"/>
      <c r="WAN137" s="65"/>
      <c r="WAP137" s="65"/>
      <c r="WAR137" s="65"/>
      <c r="WAT137" s="65"/>
      <c r="WAV137" s="65"/>
      <c r="WAX137" s="65"/>
      <c r="WAZ137" s="65"/>
      <c r="WBB137" s="65"/>
      <c r="WBD137" s="65"/>
      <c r="WBF137" s="65"/>
      <c r="WBH137" s="65"/>
      <c r="WBJ137" s="65"/>
      <c r="WBL137" s="65"/>
      <c r="WBN137" s="65"/>
      <c r="WBP137" s="65"/>
      <c r="WBR137" s="65"/>
      <c r="WBT137" s="65"/>
      <c r="WBV137" s="65"/>
      <c r="WBX137" s="65"/>
      <c r="WBZ137" s="65"/>
      <c r="WCB137" s="65"/>
      <c r="WCD137" s="65"/>
      <c r="WCF137" s="65"/>
      <c r="WCH137" s="65"/>
      <c r="WCJ137" s="65"/>
      <c r="WCL137" s="65"/>
      <c r="WCN137" s="65"/>
      <c r="WCP137" s="65"/>
      <c r="WCR137" s="65"/>
      <c r="WCT137" s="65"/>
      <c r="WCV137" s="65"/>
      <c r="WCX137" s="65"/>
      <c r="WCZ137" s="65"/>
      <c r="WDB137" s="65"/>
      <c r="WDD137" s="65"/>
      <c r="WDF137" s="65"/>
      <c r="WDH137" s="65"/>
      <c r="WDJ137" s="65"/>
      <c r="WDL137" s="65"/>
      <c r="WDN137" s="65"/>
      <c r="WDP137" s="65"/>
      <c r="WDR137" s="65"/>
      <c r="WDT137" s="65"/>
      <c r="WDV137" s="65"/>
      <c r="WDX137" s="65"/>
      <c r="WDZ137" s="65"/>
      <c r="WEB137" s="65"/>
      <c r="WED137" s="65"/>
      <c r="WEF137" s="65"/>
      <c r="WEH137" s="65"/>
      <c r="WEJ137" s="65"/>
      <c r="WEL137" s="65"/>
      <c r="WEN137" s="65"/>
      <c r="WEP137" s="65"/>
      <c r="WER137" s="65"/>
      <c r="WET137" s="65"/>
      <c r="WEV137" s="65"/>
      <c r="WEX137" s="65"/>
      <c r="WEZ137" s="65"/>
      <c r="WFB137" s="65"/>
      <c r="WFD137" s="65"/>
      <c r="WFF137" s="65"/>
      <c r="WFH137" s="65"/>
      <c r="WFJ137" s="65"/>
      <c r="WFL137" s="65"/>
      <c r="WFN137" s="65"/>
      <c r="WFP137" s="65"/>
      <c r="WFR137" s="65"/>
      <c r="WFT137" s="65"/>
      <c r="WFV137" s="65"/>
      <c r="WFX137" s="65"/>
      <c r="WFZ137" s="65"/>
      <c r="WGB137" s="65"/>
      <c r="WGD137" s="65"/>
      <c r="WGF137" s="65"/>
      <c r="WGH137" s="65"/>
      <c r="WGJ137" s="65"/>
      <c r="WGL137" s="65"/>
      <c r="WGN137" s="65"/>
      <c r="WGP137" s="65"/>
      <c r="WGR137" s="65"/>
      <c r="WGT137" s="65"/>
      <c r="WGV137" s="65"/>
      <c r="WGX137" s="65"/>
      <c r="WGZ137" s="65"/>
      <c r="WHB137" s="65"/>
      <c r="WHD137" s="65"/>
      <c r="WHF137" s="65"/>
      <c r="WHH137" s="65"/>
      <c r="WHJ137" s="65"/>
      <c r="WHL137" s="65"/>
      <c r="WHN137" s="65"/>
      <c r="WHP137" s="65"/>
      <c r="WHR137" s="65"/>
      <c r="WHT137" s="65"/>
      <c r="WHV137" s="65"/>
      <c r="WHX137" s="65"/>
      <c r="WHZ137" s="65"/>
      <c r="WIB137" s="65"/>
      <c r="WID137" s="65"/>
      <c r="WIF137" s="65"/>
      <c r="WIH137" s="65"/>
      <c r="WIJ137" s="65"/>
      <c r="WIL137" s="65"/>
      <c r="WIN137" s="65"/>
      <c r="WIP137" s="65"/>
      <c r="WIR137" s="65"/>
      <c r="WIT137" s="65"/>
      <c r="WIV137" s="65"/>
      <c r="WIX137" s="65"/>
      <c r="WIZ137" s="65"/>
      <c r="WJB137" s="65"/>
      <c r="WJD137" s="65"/>
      <c r="WJF137" s="65"/>
      <c r="WJH137" s="65"/>
      <c r="WJJ137" s="65"/>
      <c r="WJL137" s="65"/>
      <c r="WJN137" s="65"/>
      <c r="WJP137" s="65"/>
      <c r="WJR137" s="65"/>
      <c r="WJT137" s="65"/>
      <c r="WJV137" s="65"/>
      <c r="WJX137" s="65"/>
      <c r="WJZ137" s="65"/>
      <c r="WKB137" s="65"/>
      <c r="WKD137" s="65"/>
      <c r="WKF137" s="65"/>
      <c r="WKH137" s="65"/>
      <c r="WKJ137" s="65"/>
      <c r="WKL137" s="65"/>
      <c r="WKN137" s="65"/>
      <c r="WKP137" s="65"/>
      <c r="WKR137" s="65"/>
      <c r="WKT137" s="65"/>
      <c r="WKV137" s="65"/>
      <c r="WKX137" s="65"/>
      <c r="WKZ137" s="65"/>
      <c r="WLB137" s="65"/>
      <c r="WLD137" s="65"/>
      <c r="WLF137" s="65"/>
      <c r="WLH137" s="65"/>
      <c r="WLJ137" s="65"/>
      <c r="WLL137" s="65"/>
      <c r="WLN137" s="65"/>
      <c r="WLP137" s="65"/>
      <c r="WLR137" s="65"/>
      <c r="WLT137" s="65"/>
      <c r="WLV137" s="65"/>
      <c r="WLX137" s="65"/>
      <c r="WLZ137" s="65"/>
      <c r="WMB137" s="65"/>
      <c r="WMD137" s="65"/>
      <c r="WMF137" s="65"/>
      <c r="WMH137" s="65"/>
      <c r="WMJ137" s="65"/>
      <c r="WML137" s="65"/>
      <c r="WMN137" s="65"/>
      <c r="WMP137" s="65"/>
      <c r="WMR137" s="65"/>
      <c r="WMT137" s="65"/>
      <c r="WMV137" s="65"/>
      <c r="WMX137" s="65"/>
      <c r="WMZ137" s="65"/>
      <c r="WNB137" s="65"/>
      <c r="WND137" s="65"/>
      <c r="WNF137" s="65"/>
      <c r="WNH137" s="65"/>
      <c r="WNJ137" s="65"/>
      <c r="WNL137" s="65"/>
      <c r="WNN137" s="65"/>
      <c r="WNP137" s="65"/>
      <c r="WNR137" s="65"/>
      <c r="WNT137" s="65"/>
      <c r="WNV137" s="65"/>
      <c r="WNX137" s="65"/>
      <c r="WNZ137" s="65"/>
      <c r="WOB137" s="65"/>
      <c r="WOD137" s="65"/>
      <c r="WOF137" s="65"/>
      <c r="WOH137" s="65"/>
      <c r="WOJ137" s="65"/>
      <c r="WOL137" s="65"/>
      <c r="WON137" s="65"/>
      <c r="WOP137" s="65"/>
      <c r="WOR137" s="65"/>
      <c r="WOT137" s="65"/>
      <c r="WOV137" s="65"/>
      <c r="WOX137" s="65"/>
      <c r="WOZ137" s="65"/>
      <c r="WPB137" s="65"/>
      <c r="WPD137" s="65"/>
      <c r="WPF137" s="65"/>
      <c r="WPH137" s="65"/>
      <c r="WPJ137" s="65"/>
      <c r="WPL137" s="65"/>
      <c r="WPN137" s="65"/>
      <c r="WPP137" s="65"/>
      <c r="WPR137" s="65"/>
      <c r="WPT137" s="65"/>
      <c r="WPV137" s="65"/>
      <c r="WPX137" s="65"/>
      <c r="WPZ137" s="65"/>
      <c r="WQB137" s="65"/>
      <c r="WQD137" s="65"/>
      <c r="WQF137" s="65"/>
      <c r="WQH137" s="65"/>
      <c r="WQJ137" s="65"/>
      <c r="WQL137" s="65"/>
      <c r="WQN137" s="65"/>
      <c r="WQP137" s="65"/>
      <c r="WQR137" s="65"/>
      <c r="WQT137" s="65"/>
      <c r="WQV137" s="65"/>
      <c r="WQX137" s="65"/>
      <c r="WQZ137" s="65"/>
      <c r="WRB137" s="65"/>
      <c r="WRD137" s="65"/>
      <c r="WRF137" s="65"/>
      <c r="WRH137" s="65"/>
      <c r="WRJ137" s="65"/>
      <c r="WRL137" s="65"/>
      <c r="WRN137" s="65"/>
      <c r="WRP137" s="65"/>
      <c r="WRR137" s="65"/>
      <c r="WRT137" s="65"/>
      <c r="WRV137" s="65"/>
      <c r="WRX137" s="65"/>
      <c r="WRZ137" s="65"/>
      <c r="WSB137" s="65"/>
      <c r="WSD137" s="65"/>
      <c r="WSF137" s="65"/>
      <c r="WSH137" s="65"/>
      <c r="WSJ137" s="65"/>
      <c r="WSL137" s="65"/>
      <c r="WSN137" s="65"/>
      <c r="WSP137" s="65"/>
      <c r="WSR137" s="65"/>
      <c r="WST137" s="65"/>
      <c r="WSV137" s="65"/>
      <c r="WSX137" s="65"/>
      <c r="WSZ137" s="65"/>
      <c r="WTB137" s="65"/>
      <c r="WTD137" s="65"/>
      <c r="WTF137" s="65"/>
      <c r="WTH137" s="65"/>
      <c r="WTJ137" s="65"/>
      <c r="WTL137" s="65"/>
      <c r="WTN137" s="65"/>
      <c r="WTP137" s="65"/>
      <c r="WTR137" s="65"/>
      <c r="WTT137" s="65"/>
      <c r="WTV137" s="65"/>
      <c r="WTX137" s="65"/>
      <c r="WTZ137" s="65"/>
      <c r="WUB137" s="65"/>
      <c r="WUD137" s="65"/>
      <c r="WUF137" s="65"/>
      <c r="WUH137" s="65"/>
      <c r="WUJ137" s="65"/>
      <c r="WUL137" s="65"/>
      <c r="WUN137" s="65"/>
      <c r="WUP137" s="65"/>
      <c r="WUR137" s="65"/>
      <c r="WUT137" s="65"/>
      <c r="WUV137" s="65"/>
      <c r="WUX137" s="65"/>
      <c r="WUZ137" s="65"/>
      <c r="WVB137" s="65"/>
      <c r="WVD137" s="65"/>
      <c r="WVF137" s="65"/>
      <c r="WVH137" s="65"/>
      <c r="WVJ137" s="65"/>
      <c r="WVL137" s="65"/>
      <c r="WVN137" s="65"/>
      <c r="WVP137" s="65"/>
      <c r="WVR137" s="65"/>
      <c r="WVT137" s="65"/>
      <c r="WVV137" s="65"/>
      <c r="WVX137" s="65"/>
      <c r="WVZ137" s="65"/>
      <c r="WWB137" s="65"/>
      <c r="WWD137" s="65"/>
      <c r="WWF137" s="65"/>
      <c r="WWH137" s="65"/>
      <c r="WWJ137" s="65"/>
      <c r="WWL137" s="65"/>
      <c r="WWN137" s="65"/>
      <c r="WWP137" s="65"/>
      <c r="WWR137" s="65"/>
      <c r="WWT137" s="65"/>
      <c r="WWV137" s="65"/>
      <c r="WWX137" s="65"/>
      <c r="WWZ137" s="65"/>
      <c r="WXB137" s="65"/>
      <c r="WXD137" s="65"/>
      <c r="WXF137" s="65"/>
      <c r="WXH137" s="65"/>
      <c r="WXJ137" s="65"/>
      <c r="WXL137" s="65"/>
      <c r="WXN137" s="65"/>
      <c r="WXP137" s="65"/>
      <c r="WXR137" s="65"/>
      <c r="WXT137" s="65"/>
      <c r="WXV137" s="65"/>
      <c r="WXX137" s="65"/>
      <c r="WXZ137" s="65"/>
      <c r="WYB137" s="65"/>
      <c r="WYD137" s="65"/>
      <c r="WYF137" s="65"/>
      <c r="WYH137" s="65"/>
      <c r="WYJ137" s="65"/>
      <c r="WYL137" s="65"/>
      <c r="WYN137" s="65"/>
      <c r="WYP137" s="65"/>
      <c r="WYR137" s="65"/>
      <c r="WYT137" s="65"/>
      <c r="WYV137" s="65"/>
      <c r="WYX137" s="65"/>
      <c r="WYZ137" s="65"/>
      <c r="WZB137" s="65"/>
      <c r="WZD137" s="65"/>
      <c r="WZF137" s="65"/>
      <c r="WZH137" s="65"/>
      <c r="WZJ137" s="65"/>
      <c r="WZL137" s="65"/>
      <c r="WZN137" s="65"/>
      <c r="WZP137" s="65"/>
      <c r="WZR137" s="65"/>
      <c r="WZT137" s="65"/>
      <c r="WZV137" s="65"/>
      <c r="WZX137" s="65"/>
      <c r="WZZ137" s="65"/>
      <c r="XAB137" s="65"/>
      <c r="XAD137" s="65"/>
      <c r="XAF137" s="65"/>
      <c r="XAH137" s="65"/>
      <c r="XAJ137" s="65"/>
      <c r="XAL137" s="65"/>
      <c r="XAN137" s="65"/>
      <c r="XAP137" s="65"/>
      <c r="XAR137" s="65"/>
      <c r="XAT137" s="65"/>
      <c r="XAV137" s="65"/>
      <c r="XAX137" s="65"/>
      <c r="XAZ137" s="65"/>
      <c r="XBB137" s="65"/>
      <c r="XBD137" s="65"/>
      <c r="XBF137" s="65"/>
      <c r="XBH137" s="65"/>
      <c r="XBJ137" s="65"/>
      <c r="XBL137" s="65"/>
      <c r="XBN137" s="65"/>
      <c r="XBP137" s="65"/>
      <c r="XBR137" s="65"/>
      <c r="XBT137" s="65"/>
      <c r="XBV137" s="65"/>
      <c r="XBX137" s="65"/>
      <c r="XBZ137" s="65"/>
      <c r="XCB137" s="65"/>
      <c r="XCD137" s="65"/>
      <c r="XCF137" s="65"/>
      <c r="XCH137" s="65"/>
      <c r="XCJ137" s="65"/>
      <c r="XCL137" s="65"/>
      <c r="XCN137" s="65"/>
      <c r="XCP137" s="65"/>
      <c r="XCR137" s="65"/>
      <c r="XCT137" s="65"/>
      <c r="XCV137" s="65"/>
      <c r="XCX137" s="65"/>
      <c r="XCZ137" s="65"/>
      <c r="XDB137" s="65"/>
      <c r="XDD137" s="65"/>
      <c r="XDF137" s="65"/>
      <c r="XDH137" s="65"/>
      <c r="XDJ137" s="65"/>
      <c r="XDL137" s="65"/>
      <c r="XDN137" s="65"/>
      <c r="XDP137" s="65"/>
      <c r="XDR137" s="65"/>
      <c r="XDT137" s="65"/>
      <c r="XDV137" s="65"/>
      <c r="XDX137" s="65"/>
      <c r="XDZ137" s="65"/>
      <c r="XEB137" s="65"/>
      <c r="XED137" s="65"/>
      <c r="XEF137" s="65"/>
      <c r="XEH137" s="65"/>
      <c r="XEJ137" s="65"/>
      <c r="XEL137" s="65"/>
      <c r="XEN137" s="65"/>
      <c r="XEP137" s="65"/>
      <c r="XER137" s="65"/>
      <c r="XET137" s="65"/>
      <c r="XEV137" s="65"/>
      <c r="XEX137" s="65"/>
      <c r="XEZ137" s="65"/>
      <c r="XFB137" s="65"/>
    </row>
    <row r="138" spans="1:1024 1026:2048 2050:3072 3074:4096 4098:5120 5122:6144 6146:7168 7170:8192 8194:9216 9218:10240 10242:11264 11266:12288 12290:13312 13314:14336 14338:15360 15362:16382" s="127" customFormat="1" x14ac:dyDescent="0.3">
      <c r="A138" s="127" t="s">
        <v>259</v>
      </c>
      <c r="C138" s="127" t="s">
        <v>260</v>
      </c>
      <c r="D138" s="127" t="s">
        <v>261</v>
      </c>
      <c r="E138" s="127" t="s">
        <v>262</v>
      </c>
      <c r="F138" s="127" t="s">
        <v>263</v>
      </c>
      <c r="G138" s="127" t="s">
        <v>264</v>
      </c>
      <c r="H138" s="127" t="s">
        <v>261</v>
      </c>
      <c r="I138" s="127" t="s">
        <v>262</v>
      </c>
      <c r="J138" s="127" t="s">
        <v>263</v>
      </c>
      <c r="K138" s="127" t="s">
        <v>265</v>
      </c>
      <c r="L138" s="127" t="s">
        <v>261</v>
      </c>
      <c r="M138" s="127" t="s">
        <v>262</v>
      </c>
      <c r="N138" s="127" t="s">
        <v>263</v>
      </c>
      <c r="O138" s="127" t="s">
        <v>266</v>
      </c>
      <c r="P138" s="127" t="s">
        <v>261</v>
      </c>
      <c r="Q138" s="127" t="s">
        <v>262</v>
      </c>
      <c r="R138" s="127" t="s">
        <v>263</v>
      </c>
      <c r="S138" s="127" t="s">
        <v>267</v>
      </c>
      <c r="T138" s="127" t="s">
        <v>261</v>
      </c>
      <c r="U138" s="127" t="s">
        <v>262</v>
      </c>
      <c r="V138" s="127" t="s">
        <v>263</v>
      </c>
      <c r="W138" s="127" t="s">
        <v>268</v>
      </c>
      <c r="X138" s="127" t="s">
        <v>261</v>
      </c>
      <c r="Y138" s="127" t="s">
        <v>262</v>
      </c>
      <c r="Z138" s="127" t="s">
        <v>263</v>
      </c>
      <c r="AA138" s="127" t="s">
        <v>269</v>
      </c>
      <c r="AB138" s="127" t="s">
        <v>261</v>
      </c>
      <c r="AC138" s="127" t="s">
        <v>262</v>
      </c>
      <c r="AD138" s="127" t="s">
        <v>263</v>
      </c>
      <c r="AE138" s="127" t="s">
        <v>270</v>
      </c>
      <c r="AF138" s="127" t="s">
        <v>261</v>
      </c>
      <c r="AG138" s="127" t="s">
        <v>262</v>
      </c>
      <c r="AH138" s="127" t="s">
        <v>263</v>
      </c>
      <c r="AI138" s="127" t="s">
        <v>271</v>
      </c>
      <c r="AJ138" s="127" t="s">
        <v>261</v>
      </c>
      <c r="AK138" s="127" t="s">
        <v>262</v>
      </c>
      <c r="AL138" s="127" t="s">
        <v>263</v>
      </c>
      <c r="AM138" s="127" t="s">
        <v>272</v>
      </c>
      <c r="AN138" s="127" t="s">
        <v>261</v>
      </c>
      <c r="AO138" s="127" t="s">
        <v>262</v>
      </c>
      <c r="AP138" s="127" t="s">
        <v>263</v>
      </c>
      <c r="AQ138" s="127" t="s">
        <v>273</v>
      </c>
      <c r="AR138" s="127" t="s">
        <v>261</v>
      </c>
      <c r="AS138" s="127" t="s">
        <v>262</v>
      </c>
      <c r="AT138" s="127" t="s">
        <v>263</v>
      </c>
      <c r="AU138" s="127" t="s">
        <v>274</v>
      </c>
      <c r="AV138" s="127" t="s">
        <v>261</v>
      </c>
      <c r="AW138" s="127" t="s">
        <v>262</v>
      </c>
      <c r="AX138" s="127" t="s">
        <v>263</v>
      </c>
      <c r="AY138" s="127" t="s">
        <v>275</v>
      </c>
      <c r="AZ138" s="127" t="s">
        <v>261</v>
      </c>
      <c r="BA138" s="127" t="s">
        <v>262</v>
      </c>
      <c r="BB138" s="127" t="s">
        <v>263</v>
      </c>
      <c r="BC138" s="127" t="s">
        <v>276</v>
      </c>
      <c r="BD138" s="127" t="s">
        <v>261</v>
      </c>
      <c r="BE138" s="127" t="s">
        <v>262</v>
      </c>
      <c r="BF138" s="127" t="s">
        <v>263</v>
      </c>
      <c r="BG138" s="127" t="s">
        <v>277</v>
      </c>
      <c r="BH138" s="127" t="s">
        <v>261</v>
      </c>
      <c r="BI138" s="127" t="s">
        <v>262</v>
      </c>
      <c r="BJ138" s="127" t="s">
        <v>263</v>
      </c>
    </row>
    <row r="139" spans="1:1024 1026:2048 2050:3072 3074:4096 4098:5120 5122:6144 6146:7168 7170:8192 8194:9216 9218:10240 10242:11264 11266:12288 12290:13312 13314:14336 14338:15360 15362:16382" s="129" customFormat="1" x14ac:dyDescent="0.3">
      <c r="A139" s="64"/>
      <c r="B139" s="65"/>
      <c r="C139" s="75"/>
      <c r="D139" s="128"/>
      <c r="E139" s="128"/>
      <c r="F139" s="128"/>
      <c r="G139" s="128"/>
      <c r="H139" s="128"/>
      <c r="I139" s="128"/>
      <c r="J139" s="128"/>
      <c r="K139" s="128"/>
      <c r="L139" s="128"/>
      <c r="M139" s="128"/>
      <c r="N139" s="128"/>
      <c r="O139" s="128"/>
      <c r="P139" s="128"/>
      <c r="Q139" s="128"/>
      <c r="R139" s="128"/>
      <c r="S139" s="128"/>
      <c r="T139" s="128"/>
      <c r="U139" s="128"/>
      <c r="V139" s="128"/>
      <c r="W139" s="128"/>
      <c r="X139" s="128"/>
      <c r="Y139" s="128"/>
      <c r="Z139" s="128"/>
      <c r="AA139" s="128"/>
      <c r="AB139" s="128"/>
      <c r="AC139" s="128"/>
      <c r="AD139" s="128"/>
      <c r="AE139" s="128"/>
      <c r="AF139" s="128"/>
      <c r="AG139" s="128"/>
      <c r="AH139" s="128"/>
      <c r="AI139" s="128"/>
      <c r="AJ139" s="128"/>
      <c r="AK139" s="128"/>
      <c r="AL139" s="128"/>
      <c r="AM139" s="128"/>
      <c r="AN139" s="128"/>
      <c r="AO139" s="128"/>
      <c r="AP139" s="128"/>
      <c r="AQ139" s="128"/>
      <c r="AR139" s="128"/>
      <c r="AS139" s="128"/>
      <c r="AT139" s="128"/>
      <c r="AU139" s="128"/>
      <c r="AV139" s="128"/>
      <c r="AW139" s="128"/>
      <c r="AX139" s="128"/>
      <c r="AY139" s="128"/>
      <c r="AZ139" s="128"/>
      <c r="BA139" s="128"/>
      <c r="BB139" s="128"/>
      <c r="BC139" s="128"/>
      <c r="BD139" s="128"/>
      <c r="BE139" s="128"/>
      <c r="BF139" s="128"/>
      <c r="BG139" s="128"/>
    </row>
  </sheetData>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62BD5-A934-48DC-8A60-98A3ADB04954}">
  <sheetPr>
    <tabColor rgb="FFFFFFFF"/>
  </sheetPr>
  <dimension ref="A1:AR168"/>
  <sheetViews>
    <sheetView showGridLines="0" zoomScale="80" zoomScaleNormal="80" workbookViewId="0">
      <pane xSplit="1" topLeftCell="B1" activePane="topRight" state="frozen"/>
      <selection pane="topRight"/>
    </sheetView>
  </sheetViews>
  <sheetFormatPr defaultColWidth="8.88671875" defaultRowHeight="13.8" x14ac:dyDescent="0.25"/>
  <cols>
    <col min="1" max="1" width="23.88671875" style="136" customWidth="1"/>
    <col min="2" max="2" width="7.33203125" style="136" customWidth="1"/>
    <col min="3" max="42" width="15.77734375" style="136" customWidth="1"/>
    <col min="43" max="16384" width="8.88671875" style="136"/>
  </cols>
  <sheetData>
    <row r="1" spans="1:42" x14ac:dyDescent="0.25">
      <c r="A1" s="133" t="s">
        <v>381</v>
      </c>
    </row>
    <row r="2" spans="1:42" ht="117" customHeight="1" x14ac:dyDescent="0.25">
      <c r="A2" s="130"/>
      <c r="B2" s="131"/>
      <c r="C2" s="132" t="s">
        <v>278</v>
      </c>
      <c r="E2" s="133"/>
      <c r="F2" s="133"/>
      <c r="G2" s="133"/>
      <c r="H2" s="133"/>
      <c r="I2" s="133"/>
      <c r="J2" s="133"/>
      <c r="K2" s="133"/>
      <c r="L2" s="133"/>
      <c r="M2" s="133"/>
      <c r="N2" s="133"/>
      <c r="O2" s="133"/>
      <c r="P2" s="133"/>
      <c r="Q2" s="133"/>
      <c r="R2" s="133"/>
      <c r="S2" s="133"/>
      <c r="T2" s="133"/>
      <c r="U2" s="133"/>
      <c r="V2" s="133"/>
      <c r="W2" s="133"/>
      <c r="X2" s="133"/>
      <c r="Y2" s="133"/>
      <c r="Z2" s="133"/>
      <c r="AA2" s="134"/>
      <c r="AB2" s="134"/>
      <c r="AC2" s="135"/>
      <c r="AD2" s="135"/>
    </row>
    <row r="3" spans="1:42" ht="22.8" x14ac:dyDescent="0.25">
      <c r="C3" s="137">
        <f>IF(C4="",B3,C4)</f>
        <v>2016</v>
      </c>
      <c r="D3" s="137">
        <f t="shared" ref="D3:AP3" si="0">IF(D4="",C3,D4)</f>
        <v>2016</v>
      </c>
      <c r="E3" s="137">
        <f t="shared" si="0"/>
        <v>2016</v>
      </c>
      <c r="F3" s="137">
        <f t="shared" si="0"/>
        <v>2016</v>
      </c>
      <c r="G3" s="137">
        <f t="shared" si="0"/>
        <v>2017</v>
      </c>
      <c r="H3" s="137">
        <f t="shared" si="0"/>
        <v>2017</v>
      </c>
      <c r="I3" s="137">
        <f t="shared" si="0"/>
        <v>2017</v>
      </c>
      <c r="J3" s="137">
        <f t="shared" si="0"/>
        <v>2017</v>
      </c>
      <c r="K3" s="137">
        <f t="shared" si="0"/>
        <v>2018</v>
      </c>
      <c r="L3" s="137">
        <f t="shared" si="0"/>
        <v>2018</v>
      </c>
      <c r="M3" s="137">
        <f t="shared" si="0"/>
        <v>2018</v>
      </c>
      <c r="N3" s="137">
        <f t="shared" si="0"/>
        <v>2018</v>
      </c>
      <c r="O3" s="137">
        <f t="shared" si="0"/>
        <v>2019</v>
      </c>
      <c r="P3" s="137">
        <f t="shared" si="0"/>
        <v>2019</v>
      </c>
      <c r="Q3" s="137">
        <f t="shared" si="0"/>
        <v>2019</v>
      </c>
      <c r="R3" s="137">
        <f t="shared" si="0"/>
        <v>2019</v>
      </c>
      <c r="S3" s="137">
        <f t="shared" si="0"/>
        <v>2020</v>
      </c>
      <c r="T3" s="137">
        <f t="shared" si="0"/>
        <v>2020</v>
      </c>
      <c r="U3" s="137">
        <f t="shared" si="0"/>
        <v>2020</v>
      </c>
      <c r="V3" s="137">
        <f t="shared" si="0"/>
        <v>2020</v>
      </c>
      <c r="W3" s="137">
        <f t="shared" si="0"/>
        <v>2021</v>
      </c>
      <c r="X3" s="137">
        <f t="shared" si="0"/>
        <v>2021</v>
      </c>
      <c r="Y3" s="137">
        <f t="shared" si="0"/>
        <v>2021</v>
      </c>
      <c r="Z3" s="137">
        <f t="shared" si="0"/>
        <v>2021</v>
      </c>
      <c r="AA3" s="137">
        <f t="shared" si="0"/>
        <v>2022</v>
      </c>
      <c r="AB3" s="137">
        <f t="shared" si="0"/>
        <v>2022</v>
      </c>
      <c r="AC3" s="137">
        <f t="shared" si="0"/>
        <v>2022</v>
      </c>
      <c r="AD3" s="137">
        <f t="shared" si="0"/>
        <v>2022</v>
      </c>
      <c r="AE3" s="137">
        <f t="shared" si="0"/>
        <v>2023</v>
      </c>
      <c r="AF3" s="137">
        <f t="shared" si="0"/>
        <v>2023</v>
      </c>
      <c r="AG3" s="137">
        <f t="shared" si="0"/>
        <v>2023</v>
      </c>
      <c r="AH3" s="137">
        <f t="shared" si="0"/>
        <v>2023</v>
      </c>
      <c r="AI3" s="137">
        <f t="shared" si="0"/>
        <v>2024</v>
      </c>
      <c r="AJ3" s="137">
        <f t="shared" si="0"/>
        <v>2024</v>
      </c>
      <c r="AK3" s="137">
        <f t="shared" si="0"/>
        <v>2024</v>
      </c>
      <c r="AL3" s="137">
        <f t="shared" si="0"/>
        <v>2024</v>
      </c>
      <c r="AM3" s="137">
        <f t="shared" si="0"/>
        <v>2025</v>
      </c>
      <c r="AN3" s="137">
        <f t="shared" si="0"/>
        <v>2025</v>
      </c>
      <c r="AO3" s="137">
        <f t="shared" si="0"/>
        <v>2025</v>
      </c>
      <c r="AP3" s="137">
        <f t="shared" si="0"/>
        <v>2025</v>
      </c>
    </row>
    <row r="4" spans="1:42" s="143" customFormat="1" ht="17.399999999999999" x14ac:dyDescent="0.25">
      <c r="A4" s="138" t="s">
        <v>200</v>
      </c>
      <c r="B4" s="139" t="s">
        <v>201</v>
      </c>
      <c r="C4" s="140">
        <v>2016</v>
      </c>
      <c r="D4" s="141"/>
      <c r="E4" s="141"/>
      <c r="F4" s="142"/>
      <c r="G4" s="140">
        <v>2017</v>
      </c>
      <c r="H4" s="141"/>
      <c r="I4" s="141"/>
      <c r="J4" s="142"/>
      <c r="K4" s="140">
        <v>2018</v>
      </c>
      <c r="L4" s="141"/>
      <c r="M4" s="141"/>
      <c r="N4" s="142"/>
      <c r="O4" s="140">
        <v>2019</v>
      </c>
      <c r="P4" s="141"/>
      <c r="Q4" s="141"/>
      <c r="R4" s="142"/>
      <c r="S4" s="140">
        <v>2020</v>
      </c>
      <c r="T4" s="141"/>
      <c r="U4" s="141"/>
      <c r="V4" s="142"/>
      <c r="W4" s="140">
        <v>2021</v>
      </c>
      <c r="X4" s="141"/>
      <c r="Y4" s="141"/>
      <c r="Z4" s="142"/>
      <c r="AA4" s="140">
        <v>2022</v>
      </c>
      <c r="AB4" s="141"/>
      <c r="AC4" s="141"/>
      <c r="AD4" s="142"/>
      <c r="AE4" s="140">
        <v>2023</v>
      </c>
      <c r="AF4" s="141"/>
      <c r="AG4" s="141"/>
      <c r="AH4" s="142"/>
      <c r="AI4" s="140">
        <v>2024</v>
      </c>
      <c r="AJ4" s="141"/>
      <c r="AK4" s="141"/>
      <c r="AL4" s="142"/>
      <c r="AM4" s="140">
        <v>2025</v>
      </c>
      <c r="AN4" s="141"/>
      <c r="AO4" s="141"/>
      <c r="AP4" s="142"/>
    </row>
    <row r="5" spans="1:42" x14ac:dyDescent="0.25">
      <c r="A5" s="144" t="s">
        <v>201</v>
      </c>
      <c r="B5" s="144" t="s">
        <v>139</v>
      </c>
      <c r="C5" s="144" t="s">
        <v>279</v>
      </c>
      <c r="D5" s="144" t="s">
        <v>261</v>
      </c>
      <c r="E5" s="144" t="s">
        <v>262</v>
      </c>
      <c r="F5" s="144" t="s">
        <v>263</v>
      </c>
      <c r="G5" s="144" t="s">
        <v>279</v>
      </c>
      <c r="H5" s="144" t="s">
        <v>261</v>
      </c>
      <c r="I5" s="144" t="s">
        <v>262</v>
      </c>
      <c r="J5" s="144" t="s">
        <v>263</v>
      </c>
      <c r="K5" s="144" t="s">
        <v>279</v>
      </c>
      <c r="L5" s="144" t="s">
        <v>261</v>
      </c>
      <c r="M5" s="144" t="s">
        <v>262</v>
      </c>
      <c r="N5" s="144" t="s">
        <v>263</v>
      </c>
      <c r="O5" s="144" t="s">
        <v>279</v>
      </c>
      <c r="P5" s="144" t="s">
        <v>261</v>
      </c>
      <c r="Q5" s="144" t="s">
        <v>262</v>
      </c>
      <c r="R5" s="144" t="s">
        <v>263</v>
      </c>
      <c r="S5" s="144" t="s">
        <v>279</v>
      </c>
      <c r="T5" s="144" t="s">
        <v>261</v>
      </c>
      <c r="U5" s="144" t="s">
        <v>262</v>
      </c>
      <c r="V5" s="144" t="s">
        <v>263</v>
      </c>
      <c r="W5" s="144" t="s">
        <v>279</v>
      </c>
      <c r="X5" s="144" t="s">
        <v>261</v>
      </c>
      <c r="Y5" s="144" t="s">
        <v>262</v>
      </c>
      <c r="Z5" s="144" t="s">
        <v>263</v>
      </c>
      <c r="AA5" s="144" t="s">
        <v>279</v>
      </c>
      <c r="AB5" s="144" t="s">
        <v>261</v>
      </c>
      <c r="AC5" s="144" t="s">
        <v>262</v>
      </c>
      <c r="AD5" s="144" t="s">
        <v>263</v>
      </c>
      <c r="AE5" s="144" t="s">
        <v>279</v>
      </c>
      <c r="AF5" s="144" t="s">
        <v>261</v>
      </c>
      <c r="AG5" s="144" t="s">
        <v>262</v>
      </c>
      <c r="AH5" s="144" t="s">
        <v>263</v>
      </c>
      <c r="AI5" s="144" t="s">
        <v>279</v>
      </c>
      <c r="AJ5" s="144" t="s">
        <v>261</v>
      </c>
      <c r="AK5" s="144" t="s">
        <v>262</v>
      </c>
      <c r="AL5" s="144" t="s">
        <v>263</v>
      </c>
      <c r="AM5" s="144" t="s">
        <v>279</v>
      </c>
      <c r="AN5" s="144" t="s">
        <v>261</v>
      </c>
      <c r="AO5" s="144" t="s">
        <v>262</v>
      </c>
      <c r="AP5" s="144" t="s">
        <v>263</v>
      </c>
    </row>
    <row r="6" spans="1:42" x14ac:dyDescent="0.25">
      <c r="A6" s="144" t="s">
        <v>212</v>
      </c>
      <c r="B6" s="144" t="s">
        <v>204</v>
      </c>
      <c r="C6" s="145">
        <v>0</v>
      </c>
      <c r="D6" s="145">
        <v>0</v>
      </c>
      <c r="E6" s="145">
        <v>0</v>
      </c>
      <c r="F6" s="145">
        <v>0</v>
      </c>
      <c r="G6" s="145">
        <v>0</v>
      </c>
      <c r="H6" s="145">
        <v>0</v>
      </c>
      <c r="I6" s="145">
        <v>0</v>
      </c>
      <c r="J6" s="145">
        <v>0</v>
      </c>
      <c r="K6" s="145">
        <v>0</v>
      </c>
      <c r="L6" s="145">
        <v>0</v>
      </c>
      <c r="M6" s="145">
        <v>0</v>
      </c>
      <c r="N6" s="145">
        <v>0</v>
      </c>
      <c r="O6" s="145">
        <v>0</v>
      </c>
      <c r="P6" s="145">
        <v>0</v>
      </c>
      <c r="Q6" s="145">
        <v>0</v>
      </c>
      <c r="R6" s="145">
        <v>0</v>
      </c>
      <c r="S6" s="145">
        <v>0</v>
      </c>
      <c r="T6" s="145">
        <v>0</v>
      </c>
      <c r="U6" s="145">
        <v>0</v>
      </c>
      <c r="V6" s="145">
        <v>0</v>
      </c>
      <c r="W6" s="145">
        <v>0</v>
      </c>
      <c r="X6" s="145">
        <v>0</v>
      </c>
      <c r="Y6" s="145">
        <v>0</v>
      </c>
      <c r="Z6" s="145">
        <v>0</v>
      </c>
      <c r="AA6" s="145">
        <v>0</v>
      </c>
      <c r="AB6" s="145">
        <v>0</v>
      </c>
      <c r="AC6" s="145">
        <v>0</v>
      </c>
      <c r="AD6" s="145">
        <v>0</v>
      </c>
      <c r="AE6" s="145">
        <v>0</v>
      </c>
      <c r="AF6" s="145">
        <v>0</v>
      </c>
      <c r="AG6" s="145">
        <v>0</v>
      </c>
      <c r="AH6" s="145">
        <v>0</v>
      </c>
      <c r="AI6" s="145">
        <v>0</v>
      </c>
      <c r="AJ6" s="145">
        <v>0</v>
      </c>
      <c r="AK6" s="145">
        <v>0</v>
      </c>
      <c r="AL6" s="145">
        <v>0</v>
      </c>
      <c r="AM6" s="145">
        <v>0</v>
      </c>
      <c r="AN6" s="145">
        <v>0</v>
      </c>
      <c r="AO6" s="145">
        <v>924</v>
      </c>
      <c r="AP6" s="145">
        <v>4697</v>
      </c>
    </row>
    <row r="7" spans="1:42" x14ac:dyDescent="0.25">
      <c r="A7" s="144" t="s">
        <v>280</v>
      </c>
      <c r="B7" s="144" t="s">
        <v>204</v>
      </c>
      <c r="C7" s="145">
        <v>0</v>
      </c>
      <c r="D7" s="145">
        <v>0</v>
      </c>
      <c r="E7" s="145">
        <v>0</v>
      </c>
      <c r="F7" s="145">
        <v>0</v>
      </c>
      <c r="G7" s="145">
        <v>0</v>
      </c>
      <c r="H7" s="145">
        <v>0</v>
      </c>
      <c r="I7" s="145">
        <v>0</v>
      </c>
      <c r="J7" s="145">
        <v>0</v>
      </c>
      <c r="K7" s="145">
        <v>0</v>
      </c>
      <c r="L7" s="145">
        <v>12</v>
      </c>
      <c r="M7" s="145">
        <v>0</v>
      </c>
      <c r="N7" s="145">
        <v>0</v>
      </c>
      <c r="O7" s="145">
        <v>0</v>
      </c>
      <c r="P7" s="145">
        <v>0</v>
      </c>
      <c r="Q7" s="145">
        <v>0</v>
      </c>
      <c r="R7" s="145">
        <v>0</v>
      </c>
      <c r="S7" s="145">
        <v>21</v>
      </c>
      <c r="T7" s="145">
        <v>0</v>
      </c>
      <c r="U7" s="145">
        <v>0</v>
      </c>
      <c r="V7" s="145">
        <v>5</v>
      </c>
      <c r="W7" s="145">
        <v>0</v>
      </c>
      <c r="X7" s="145">
        <v>0</v>
      </c>
      <c r="Y7" s="145">
        <v>0</v>
      </c>
      <c r="Z7" s="145">
        <v>0</v>
      </c>
      <c r="AA7" s="145">
        <v>0</v>
      </c>
      <c r="AB7" s="145">
        <v>0</v>
      </c>
      <c r="AC7" s="145">
        <v>1</v>
      </c>
      <c r="AD7" s="145">
        <v>11</v>
      </c>
      <c r="AE7" s="145">
        <v>0</v>
      </c>
      <c r="AF7" s="145">
        <v>0</v>
      </c>
      <c r="AG7" s="145">
        <v>0</v>
      </c>
      <c r="AH7" s="145">
        <v>0</v>
      </c>
      <c r="AI7" s="145">
        <v>0</v>
      </c>
      <c r="AJ7" s="145">
        <v>0</v>
      </c>
      <c r="AK7" s="145">
        <v>0</v>
      </c>
      <c r="AL7" s="145">
        <v>0</v>
      </c>
      <c r="AM7" s="145">
        <v>0</v>
      </c>
      <c r="AN7" s="145">
        <v>0</v>
      </c>
      <c r="AO7" s="145">
        <v>0</v>
      </c>
      <c r="AP7" s="145">
        <v>0</v>
      </c>
    </row>
    <row r="8" spans="1:42" x14ac:dyDescent="0.25">
      <c r="A8" s="144" t="s">
        <v>281</v>
      </c>
      <c r="B8" s="144" t="s">
        <v>204</v>
      </c>
      <c r="C8" s="145">
        <v>129</v>
      </c>
      <c r="D8" s="145">
        <v>185</v>
      </c>
      <c r="E8" s="145">
        <v>213</v>
      </c>
      <c r="F8" s="145">
        <v>100</v>
      </c>
      <c r="G8" s="145">
        <v>158</v>
      </c>
      <c r="H8" s="145">
        <v>311</v>
      </c>
      <c r="I8" s="145">
        <v>306</v>
      </c>
      <c r="J8" s="145">
        <v>214</v>
      </c>
      <c r="K8" s="145">
        <v>562</v>
      </c>
      <c r="L8" s="145">
        <v>870</v>
      </c>
      <c r="M8" s="145">
        <v>1053</v>
      </c>
      <c r="N8" s="145">
        <v>1046</v>
      </c>
      <c r="O8" s="145">
        <v>18</v>
      </c>
      <c r="P8" s="145">
        <v>219</v>
      </c>
      <c r="Q8" s="145">
        <v>132</v>
      </c>
      <c r="R8" s="145">
        <v>106</v>
      </c>
      <c r="S8" s="145">
        <v>610</v>
      </c>
      <c r="T8" s="145">
        <v>498</v>
      </c>
      <c r="U8" s="145">
        <v>740</v>
      </c>
      <c r="V8" s="145">
        <v>607</v>
      </c>
      <c r="W8" s="145">
        <v>1651</v>
      </c>
      <c r="X8" s="145">
        <v>1648</v>
      </c>
      <c r="Y8" s="145">
        <v>1721</v>
      </c>
      <c r="Z8" s="145">
        <v>1488</v>
      </c>
      <c r="AA8" s="145">
        <v>2302</v>
      </c>
      <c r="AB8" s="145">
        <v>1967</v>
      </c>
      <c r="AC8" s="145">
        <v>3627</v>
      </c>
      <c r="AD8" s="145">
        <v>3427</v>
      </c>
      <c r="AE8" s="145">
        <v>5844</v>
      </c>
      <c r="AF8" s="145">
        <v>6137</v>
      </c>
      <c r="AG8" s="145">
        <v>7844</v>
      </c>
      <c r="AH8" s="145">
        <v>7479</v>
      </c>
      <c r="AI8" s="145">
        <v>8952</v>
      </c>
      <c r="AJ8" s="145">
        <v>11654</v>
      </c>
      <c r="AK8" s="145">
        <v>14362</v>
      </c>
      <c r="AL8" s="145">
        <v>11207</v>
      </c>
      <c r="AM8" s="145">
        <v>11583</v>
      </c>
      <c r="AN8" s="145">
        <v>7404</v>
      </c>
      <c r="AO8" s="145">
        <v>7257</v>
      </c>
      <c r="AP8" s="145">
        <v>6142</v>
      </c>
    </row>
    <row r="9" spans="1:42" x14ac:dyDescent="0.25">
      <c r="A9" s="144" t="s">
        <v>203</v>
      </c>
      <c r="B9" s="144" t="s">
        <v>204</v>
      </c>
      <c r="C9" s="145">
        <v>0</v>
      </c>
      <c r="D9" s="145">
        <v>0</v>
      </c>
      <c r="E9" s="145">
        <v>1655</v>
      </c>
      <c r="F9" s="145">
        <v>2486</v>
      </c>
      <c r="G9" s="145">
        <v>1673</v>
      </c>
      <c r="H9" s="145">
        <v>2277</v>
      </c>
      <c r="I9" s="145">
        <v>2237</v>
      </c>
      <c r="J9" s="145">
        <v>2478</v>
      </c>
      <c r="K9" s="145">
        <v>876</v>
      </c>
      <c r="L9" s="145">
        <v>1337</v>
      </c>
      <c r="M9" s="145">
        <v>1512</v>
      </c>
      <c r="N9" s="145">
        <v>1801</v>
      </c>
      <c r="O9" s="145">
        <v>1629</v>
      </c>
      <c r="P9" s="145">
        <v>1786</v>
      </c>
      <c r="Q9" s="145">
        <v>1863</v>
      </c>
      <c r="R9" s="145">
        <v>2371</v>
      </c>
      <c r="S9" s="145">
        <v>2256</v>
      </c>
      <c r="T9" s="145">
        <v>2410</v>
      </c>
      <c r="U9" s="145">
        <v>3097</v>
      </c>
      <c r="V9" s="145">
        <v>3312</v>
      </c>
      <c r="W9" s="145">
        <v>3471</v>
      </c>
      <c r="X9" s="145">
        <v>4521</v>
      </c>
      <c r="Y9" s="145">
        <v>9662</v>
      </c>
      <c r="Z9" s="145">
        <v>11595</v>
      </c>
      <c r="AA9" s="145">
        <v>11716</v>
      </c>
      <c r="AB9" s="145">
        <v>8342</v>
      </c>
      <c r="AC9" s="145">
        <v>4093</v>
      </c>
      <c r="AD9" s="145">
        <v>9021</v>
      </c>
      <c r="AE9" s="145">
        <v>21991</v>
      </c>
      <c r="AF9" s="145">
        <v>36271</v>
      </c>
      <c r="AG9" s="145">
        <v>41778</v>
      </c>
      <c r="AH9" s="145">
        <v>41393</v>
      </c>
      <c r="AI9" s="145">
        <v>11703</v>
      </c>
      <c r="AJ9" s="145">
        <v>9654</v>
      </c>
      <c r="AK9" s="145">
        <v>7869</v>
      </c>
      <c r="AL9" s="145">
        <v>9553</v>
      </c>
      <c r="AM9" s="145">
        <v>9132</v>
      </c>
      <c r="AN9" s="145">
        <v>42012</v>
      </c>
      <c r="AO9" s="145">
        <v>42366</v>
      </c>
      <c r="AP9" s="145">
        <v>40855</v>
      </c>
    </row>
    <row r="10" spans="1:42" x14ac:dyDescent="0.25">
      <c r="A10" s="144" t="s">
        <v>210</v>
      </c>
      <c r="B10" s="144" t="s">
        <v>204</v>
      </c>
      <c r="C10" s="145">
        <v>58529</v>
      </c>
      <c r="D10" s="145">
        <v>65175</v>
      </c>
      <c r="E10" s="145">
        <v>76526</v>
      </c>
      <c r="F10" s="145">
        <v>69420</v>
      </c>
      <c r="G10" s="145">
        <v>57466</v>
      </c>
      <c r="H10" s="145">
        <v>83384</v>
      </c>
      <c r="I10" s="145">
        <v>92219</v>
      </c>
      <c r="J10" s="145">
        <v>88392</v>
      </c>
      <c r="K10" s="145">
        <v>73382</v>
      </c>
      <c r="L10" s="145">
        <v>88804</v>
      </c>
      <c r="M10" s="145">
        <v>101480</v>
      </c>
      <c r="N10" s="145">
        <v>91173</v>
      </c>
      <c r="O10" s="145">
        <v>83643</v>
      </c>
      <c r="P10" s="145">
        <v>121921</v>
      </c>
      <c r="Q10" s="145">
        <v>125305</v>
      </c>
      <c r="R10" s="145">
        <v>116165</v>
      </c>
      <c r="S10" s="145">
        <v>116635</v>
      </c>
      <c r="T10" s="145">
        <v>112434</v>
      </c>
      <c r="U10" s="145">
        <v>126284</v>
      </c>
      <c r="V10" s="145">
        <v>126047</v>
      </c>
      <c r="W10" s="145">
        <v>102155</v>
      </c>
      <c r="X10" s="145">
        <v>141521</v>
      </c>
      <c r="Y10" s="145">
        <v>145411</v>
      </c>
      <c r="Z10" s="145">
        <v>132217</v>
      </c>
      <c r="AA10" s="145">
        <v>117168</v>
      </c>
      <c r="AB10" s="145">
        <v>171953</v>
      </c>
      <c r="AC10" s="145">
        <v>118530</v>
      </c>
      <c r="AD10" s="145">
        <v>158293</v>
      </c>
      <c r="AE10" s="145">
        <v>106747</v>
      </c>
      <c r="AF10" s="145">
        <v>117622</v>
      </c>
      <c r="AG10" s="145">
        <v>128130</v>
      </c>
      <c r="AH10" s="145">
        <v>125892</v>
      </c>
      <c r="AI10" s="145">
        <v>92409</v>
      </c>
      <c r="AJ10" s="145">
        <v>116240</v>
      </c>
      <c r="AK10" s="145">
        <v>134130</v>
      </c>
      <c r="AL10" s="145">
        <v>123899</v>
      </c>
      <c r="AM10" s="145">
        <v>76739</v>
      </c>
      <c r="AN10" s="145">
        <v>83787</v>
      </c>
      <c r="AO10" s="145">
        <v>92559</v>
      </c>
      <c r="AP10" s="145">
        <v>83722</v>
      </c>
    </row>
    <row r="11" spans="1:42" x14ac:dyDescent="0.25">
      <c r="A11" s="144" t="s">
        <v>205</v>
      </c>
      <c r="B11" s="144" t="s">
        <v>204</v>
      </c>
      <c r="C11" s="145">
        <v>474</v>
      </c>
      <c r="D11" s="145">
        <v>315</v>
      </c>
      <c r="E11" s="145">
        <v>379</v>
      </c>
      <c r="F11" s="145">
        <v>357</v>
      </c>
      <c r="G11" s="145">
        <v>383</v>
      </c>
      <c r="H11" s="145">
        <v>442</v>
      </c>
      <c r="I11" s="145">
        <v>397</v>
      </c>
      <c r="J11" s="145">
        <v>129</v>
      </c>
      <c r="K11" s="145">
        <v>327</v>
      </c>
      <c r="L11" s="145">
        <v>433</v>
      </c>
      <c r="M11" s="145">
        <v>409</v>
      </c>
      <c r="N11" s="145">
        <v>314</v>
      </c>
      <c r="O11" s="145">
        <v>276</v>
      </c>
      <c r="P11" s="145">
        <v>311</v>
      </c>
      <c r="Q11" s="145">
        <v>226</v>
      </c>
      <c r="R11" s="145">
        <v>280</v>
      </c>
      <c r="S11" s="145">
        <v>219</v>
      </c>
      <c r="T11" s="145">
        <v>241</v>
      </c>
      <c r="U11" s="145">
        <v>360</v>
      </c>
      <c r="V11" s="145">
        <v>312</v>
      </c>
      <c r="W11" s="145">
        <v>0</v>
      </c>
      <c r="X11" s="145">
        <v>0</v>
      </c>
      <c r="Y11" s="145">
        <v>0</v>
      </c>
      <c r="Z11" s="145">
        <v>0</v>
      </c>
      <c r="AA11" s="145">
        <v>0</v>
      </c>
      <c r="AB11" s="145">
        <v>0</v>
      </c>
      <c r="AC11" s="145">
        <v>0</v>
      </c>
      <c r="AD11" s="145">
        <v>0</v>
      </c>
      <c r="AE11" s="145">
        <v>0</v>
      </c>
      <c r="AF11" s="145">
        <v>0</v>
      </c>
      <c r="AG11" s="145">
        <v>0</v>
      </c>
      <c r="AH11" s="145">
        <v>0</v>
      </c>
      <c r="AI11" s="145">
        <v>0</v>
      </c>
      <c r="AJ11" s="145">
        <v>0</v>
      </c>
      <c r="AK11" s="145">
        <v>0</v>
      </c>
      <c r="AL11" s="145">
        <v>0</v>
      </c>
      <c r="AM11" s="145">
        <v>0</v>
      </c>
      <c r="AN11" s="145">
        <v>0</v>
      </c>
      <c r="AO11" s="145">
        <v>0</v>
      </c>
      <c r="AP11" s="145">
        <v>0</v>
      </c>
    </row>
    <row r="12" spans="1:42" x14ac:dyDescent="0.25">
      <c r="A12" s="144" t="s">
        <v>31</v>
      </c>
      <c r="B12" s="144" t="s">
        <v>204</v>
      </c>
      <c r="C12" s="145">
        <v>230</v>
      </c>
      <c r="D12" s="145">
        <v>998</v>
      </c>
      <c r="E12" s="145">
        <v>102</v>
      </c>
      <c r="F12" s="145">
        <v>495</v>
      </c>
      <c r="G12" s="145">
        <v>322</v>
      </c>
      <c r="H12" s="145">
        <v>690</v>
      </c>
      <c r="I12" s="145">
        <v>489</v>
      </c>
      <c r="J12" s="145">
        <v>418</v>
      </c>
      <c r="K12" s="145">
        <v>625</v>
      </c>
      <c r="L12" s="145">
        <v>1068</v>
      </c>
      <c r="M12" s="145">
        <v>626</v>
      </c>
      <c r="N12" s="145">
        <v>1089</v>
      </c>
      <c r="O12" s="145">
        <v>2324</v>
      </c>
      <c r="P12" s="145">
        <v>1374</v>
      </c>
      <c r="Q12" s="145">
        <v>1316</v>
      </c>
      <c r="R12" s="145">
        <v>201</v>
      </c>
      <c r="S12" s="145">
        <v>411</v>
      </c>
      <c r="T12" s="145">
        <v>179</v>
      </c>
      <c r="U12" s="145">
        <v>1553</v>
      </c>
      <c r="V12" s="145">
        <v>2354</v>
      </c>
      <c r="W12" s="145">
        <v>262</v>
      </c>
      <c r="X12" s="145">
        <v>328</v>
      </c>
      <c r="Y12" s="145">
        <v>109</v>
      </c>
      <c r="Z12" s="145">
        <v>25</v>
      </c>
      <c r="AA12" s="145">
        <v>67</v>
      </c>
      <c r="AB12" s="145">
        <v>84</v>
      </c>
      <c r="AC12" s="145">
        <v>99</v>
      </c>
      <c r="AD12" s="145">
        <v>2</v>
      </c>
      <c r="AE12" s="145">
        <v>647</v>
      </c>
      <c r="AF12" s="145">
        <v>1</v>
      </c>
      <c r="AG12" s="145">
        <v>256</v>
      </c>
      <c r="AH12" s="145">
        <v>229</v>
      </c>
      <c r="AI12" s="145">
        <v>998</v>
      </c>
      <c r="AJ12" s="145">
        <v>1517</v>
      </c>
      <c r="AK12" s="145">
        <v>461</v>
      </c>
      <c r="AL12" s="145">
        <v>1</v>
      </c>
      <c r="AM12" s="145">
        <v>627</v>
      </c>
      <c r="AN12" s="145">
        <v>5071</v>
      </c>
      <c r="AO12" s="145">
        <v>5920</v>
      </c>
      <c r="AP12" s="145">
        <v>6368</v>
      </c>
    </row>
    <row r="13" spans="1:42" x14ac:dyDescent="0.25">
      <c r="A13" s="144" t="s">
        <v>282</v>
      </c>
      <c r="B13" s="144" t="s">
        <v>204</v>
      </c>
      <c r="C13" s="145">
        <v>351</v>
      </c>
      <c r="D13" s="145">
        <v>388</v>
      </c>
      <c r="E13" s="145">
        <v>415</v>
      </c>
      <c r="F13" s="145">
        <v>39</v>
      </c>
      <c r="G13" s="145">
        <v>86</v>
      </c>
      <c r="H13" s="145">
        <v>113</v>
      </c>
      <c r="I13" s="145">
        <v>80</v>
      </c>
      <c r="J13" s="145">
        <v>75</v>
      </c>
      <c r="K13" s="145">
        <v>133</v>
      </c>
      <c r="L13" s="145">
        <v>84</v>
      </c>
      <c r="M13" s="145">
        <v>87</v>
      </c>
      <c r="N13" s="145">
        <v>201</v>
      </c>
      <c r="O13" s="145">
        <v>0</v>
      </c>
      <c r="P13" s="145">
        <v>0</v>
      </c>
      <c r="Q13" s="145">
        <v>0</v>
      </c>
      <c r="R13" s="145">
        <v>0</v>
      </c>
      <c r="S13" s="145">
        <v>1500</v>
      </c>
      <c r="T13" s="145">
        <v>1314</v>
      </c>
      <c r="U13" s="145">
        <v>1891</v>
      </c>
      <c r="V13" s="145">
        <v>1509</v>
      </c>
      <c r="W13" s="145">
        <v>4794</v>
      </c>
      <c r="X13" s="145">
        <v>5818</v>
      </c>
      <c r="Y13" s="145">
        <v>6246</v>
      </c>
      <c r="Z13" s="145">
        <v>5511</v>
      </c>
      <c r="AA13" s="145">
        <v>10570</v>
      </c>
      <c r="AB13" s="145">
        <v>11134</v>
      </c>
      <c r="AC13" s="145">
        <v>12915</v>
      </c>
      <c r="AD13" s="145">
        <v>11731</v>
      </c>
      <c r="AE13" s="145">
        <v>15643</v>
      </c>
      <c r="AF13" s="145">
        <v>15869</v>
      </c>
      <c r="AG13" s="145">
        <v>11429</v>
      </c>
      <c r="AH13" s="145">
        <v>11854</v>
      </c>
      <c r="AI13" s="145">
        <v>13626</v>
      </c>
      <c r="AJ13" s="145">
        <v>17235</v>
      </c>
      <c r="AK13" s="145">
        <v>17714</v>
      </c>
      <c r="AL13" s="145">
        <v>16946</v>
      </c>
      <c r="AM13" s="145">
        <v>13874</v>
      </c>
      <c r="AN13" s="145">
        <v>14152</v>
      </c>
      <c r="AO13" s="145">
        <v>16513</v>
      </c>
      <c r="AP13" s="145">
        <v>16769</v>
      </c>
    </row>
    <row r="14" spans="1:42" ht="26.4" x14ac:dyDescent="0.25">
      <c r="A14" s="144" t="s">
        <v>283</v>
      </c>
      <c r="B14" s="144" t="s">
        <v>204</v>
      </c>
      <c r="C14" s="145">
        <v>0</v>
      </c>
      <c r="D14" s="145">
        <v>0</v>
      </c>
      <c r="E14" s="145">
        <v>0</v>
      </c>
      <c r="F14" s="145">
        <v>0</v>
      </c>
      <c r="G14" s="145">
        <v>0</v>
      </c>
      <c r="H14" s="145">
        <v>0</v>
      </c>
      <c r="I14" s="145">
        <v>0</v>
      </c>
      <c r="J14" s="145">
        <v>0</v>
      </c>
      <c r="K14" s="145">
        <v>0</v>
      </c>
      <c r="L14" s="145">
        <v>0</v>
      </c>
      <c r="M14" s="145">
        <v>0</v>
      </c>
      <c r="N14" s="145">
        <v>0</v>
      </c>
      <c r="O14" s="145">
        <v>315</v>
      </c>
      <c r="P14" s="145">
        <v>577</v>
      </c>
      <c r="Q14" s="145">
        <v>1571</v>
      </c>
      <c r="R14" s="145">
        <v>1715</v>
      </c>
      <c r="S14" s="145">
        <v>2165</v>
      </c>
      <c r="T14" s="145">
        <v>2908</v>
      </c>
      <c r="U14" s="145">
        <v>4221</v>
      </c>
      <c r="V14" s="145">
        <v>4760</v>
      </c>
      <c r="W14" s="145">
        <v>15328</v>
      </c>
      <c r="X14" s="145">
        <v>20430</v>
      </c>
      <c r="Y14" s="145">
        <v>23188</v>
      </c>
      <c r="Z14" s="145">
        <v>24736</v>
      </c>
      <c r="AA14" s="145">
        <v>27027</v>
      </c>
      <c r="AB14" s="145">
        <v>28745</v>
      </c>
      <c r="AC14" s="145">
        <v>32077</v>
      </c>
      <c r="AD14" s="145">
        <v>31817</v>
      </c>
      <c r="AE14" s="145">
        <v>7009</v>
      </c>
      <c r="AF14" s="145">
        <v>11099</v>
      </c>
      <c r="AG14" s="145">
        <v>11071</v>
      </c>
      <c r="AH14" s="145">
        <v>2721</v>
      </c>
      <c r="AI14" s="145">
        <v>2618</v>
      </c>
      <c r="AJ14" s="145">
        <v>2597</v>
      </c>
      <c r="AK14" s="145">
        <v>2972</v>
      </c>
      <c r="AL14" s="145">
        <v>3318</v>
      </c>
      <c r="AM14" s="145">
        <v>2533</v>
      </c>
      <c r="AN14" s="145">
        <v>2698</v>
      </c>
      <c r="AO14" s="145">
        <v>2833</v>
      </c>
      <c r="AP14" s="145">
        <v>2643</v>
      </c>
    </row>
    <row r="15" spans="1:42" ht="26.4" x14ac:dyDescent="0.25">
      <c r="A15" s="144" t="s">
        <v>284</v>
      </c>
      <c r="B15" s="144" t="s">
        <v>204</v>
      </c>
      <c r="C15" s="145">
        <v>0</v>
      </c>
      <c r="D15" s="145">
        <v>0</v>
      </c>
      <c r="E15" s="145">
        <v>0</v>
      </c>
      <c r="F15" s="145">
        <v>0</v>
      </c>
      <c r="G15" s="145">
        <v>0</v>
      </c>
      <c r="H15" s="145">
        <v>0</v>
      </c>
      <c r="I15" s="145">
        <v>0</v>
      </c>
      <c r="J15" s="145">
        <v>0</v>
      </c>
      <c r="K15" s="145">
        <v>4288</v>
      </c>
      <c r="L15" s="145">
        <v>4206</v>
      </c>
      <c r="M15" s="145">
        <v>4382</v>
      </c>
      <c r="N15" s="145">
        <v>4313</v>
      </c>
      <c r="O15" s="145">
        <v>4347</v>
      </c>
      <c r="P15" s="145">
        <v>4179</v>
      </c>
      <c r="Q15" s="145">
        <v>4216</v>
      </c>
      <c r="R15" s="145">
        <v>4383</v>
      </c>
      <c r="S15" s="145">
        <v>4224</v>
      </c>
      <c r="T15" s="145">
        <v>3535</v>
      </c>
      <c r="U15" s="145">
        <v>3590</v>
      </c>
      <c r="V15" s="145">
        <v>3802</v>
      </c>
      <c r="W15" s="145">
        <v>2904</v>
      </c>
      <c r="X15" s="145">
        <v>3044</v>
      </c>
      <c r="Y15" s="145">
        <v>5692</v>
      </c>
      <c r="Z15" s="145">
        <v>5514</v>
      </c>
      <c r="AA15" s="145">
        <v>3707</v>
      </c>
      <c r="AB15" s="145">
        <v>5381</v>
      </c>
      <c r="AC15" s="145">
        <v>5213</v>
      </c>
      <c r="AD15" s="145">
        <v>5329</v>
      </c>
      <c r="AE15" s="145">
        <v>5483</v>
      </c>
      <c r="AF15" s="145">
        <v>5437</v>
      </c>
      <c r="AG15" s="145">
        <v>5042</v>
      </c>
      <c r="AH15" s="145">
        <v>6199</v>
      </c>
      <c r="AI15" s="145">
        <v>4488</v>
      </c>
      <c r="AJ15" s="145">
        <v>4814</v>
      </c>
      <c r="AK15" s="145">
        <v>5418</v>
      </c>
      <c r="AL15" s="145">
        <v>6449</v>
      </c>
      <c r="AM15" s="145">
        <v>5435</v>
      </c>
      <c r="AN15" s="145">
        <v>5110</v>
      </c>
      <c r="AO15" s="145">
        <v>5026</v>
      </c>
      <c r="AP15" s="145">
        <v>5209</v>
      </c>
    </row>
    <row r="16" spans="1:42" x14ac:dyDescent="0.25">
      <c r="A16" s="144" t="s">
        <v>285</v>
      </c>
      <c r="B16" s="144" t="s">
        <v>204</v>
      </c>
      <c r="C16" s="145">
        <v>0</v>
      </c>
      <c r="D16" s="145">
        <v>0</v>
      </c>
      <c r="E16" s="145">
        <v>0</v>
      </c>
      <c r="F16" s="145">
        <v>0</v>
      </c>
      <c r="G16" s="145">
        <v>0</v>
      </c>
      <c r="H16" s="145">
        <v>0</v>
      </c>
      <c r="I16" s="145">
        <v>0</v>
      </c>
      <c r="J16" s="145">
        <v>0</v>
      </c>
      <c r="K16" s="145">
        <v>0</v>
      </c>
      <c r="L16" s="145">
        <v>0</v>
      </c>
      <c r="M16" s="145">
        <v>0</v>
      </c>
      <c r="N16" s="145">
        <v>0</v>
      </c>
      <c r="O16" s="145">
        <v>0</v>
      </c>
      <c r="P16" s="145">
        <v>0</v>
      </c>
      <c r="Q16" s="145">
        <v>0</v>
      </c>
      <c r="R16" s="145">
        <v>0</v>
      </c>
      <c r="S16" s="145">
        <v>2</v>
      </c>
      <c r="T16" s="145">
        <v>16</v>
      </c>
      <c r="U16" s="145">
        <v>24</v>
      </c>
      <c r="V16" s="145">
        <v>17</v>
      </c>
      <c r="W16" s="145">
        <v>160</v>
      </c>
      <c r="X16" s="145">
        <v>4811</v>
      </c>
      <c r="Y16" s="145">
        <v>3569</v>
      </c>
      <c r="Z16" s="145">
        <v>5847</v>
      </c>
      <c r="AA16" s="145">
        <v>7267</v>
      </c>
      <c r="AB16" s="145">
        <v>5771</v>
      </c>
      <c r="AC16" s="145">
        <v>5627</v>
      </c>
      <c r="AD16" s="145">
        <v>9567</v>
      </c>
      <c r="AE16" s="145">
        <v>8429</v>
      </c>
      <c r="AF16" s="145">
        <v>19524</v>
      </c>
      <c r="AG16" s="145">
        <v>13997</v>
      </c>
      <c r="AH16" s="145">
        <v>21511</v>
      </c>
      <c r="AI16" s="145">
        <v>7403</v>
      </c>
      <c r="AJ16" s="145">
        <v>8729</v>
      </c>
      <c r="AK16" s="145">
        <v>10913</v>
      </c>
      <c r="AL16" s="145">
        <v>11219</v>
      </c>
      <c r="AM16" s="145">
        <v>11546</v>
      </c>
      <c r="AN16" s="145">
        <v>9885</v>
      </c>
      <c r="AO16" s="145">
        <v>16111</v>
      </c>
      <c r="AP16" s="145">
        <v>21308</v>
      </c>
    </row>
    <row r="17" spans="1:44" ht="26.4" x14ac:dyDescent="0.25">
      <c r="A17" s="144" t="s">
        <v>286</v>
      </c>
      <c r="B17" s="144" t="s">
        <v>204</v>
      </c>
      <c r="C17" s="145">
        <v>321</v>
      </c>
      <c r="D17" s="145">
        <v>500</v>
      </c>
      <c r="E17" s="145">
        <v>684</v>
      </c>
      <c r="F17" s="145">
        <v>640</v>
      </c>
      <c r="G17" s="145">
        <v>649</v>
      </c>
      <c r="H17" s="145">
        <v>822</v>
      </c>
      <c r="I17" s="145">
        <v>1095</v>
      </c>
      <c r="J17" s="145">
        <v>946</v>
      </c>
      <c r="K17" s="145">
        <v>539</v>
      </c>
      <c r="L17" s="145">
        <v>761</v>
      </c>
      <c r="M17" s="145">
        <v>968</v>
      </c>
      <c r="N17" s="145">
        <v>1214</v>
      </c>
      <c r="O17" s="145">
        <v>1187</v>
      </c>
      <c r="P17" s="145">
        <v>1500</v>
      </c>
      <c r="Q17" s="145">
        <v>1965</v>
      </c>
      <c r="R17" s="145">
        <v>1940</v>
      </c>
      <c r="S17" s="145">
        <v>1529</v>
      </c>
      <c r="T17" s="145">
        <v>1032</v>
      </c>
      <c r="U17" s="145">
        <v>1952</v>
      </c>
      <c r="V17" s="145">
        <v>1818</v>
      </c>
      <c r="W17" s="145">
        <v>1759</v>
      </c>
      <c r="X17" s="145">
        <v>2687</v>
      </c>
      <c r="Y17" s="145">
        <v>5360</v>
      </c>
      <c r="Z17" s="145">
        <v>5498</v>
      </c>
      <c r="AA17" s="145">
        <v>21512</v>
      </c>
      <c r="AB17" s="145">
        <v>7831</v>
      </c>
      <c r="AC17" s="145">
        <v>10139</v>
      </c>
      <c r="AD17" s="145">
        <v>10164</v>
      </c>
      <c r="AE17" s="145">
        <v>8863</v>
      </c>
      <c r="AF17" s="145">
        <v>11728</v>
      </c>
      <c r="AG17" s="145">
        <v>16224</v>
      </c>
      <c r="AH17" s="145">
        <v>17050</v>
      </c>
      <c r="AI17" s="145">
        <v>14882</v>
      </c>
      <c r="AJ17" s="145">
        <v>18691</v>
      </c>
      <c r="AK17" s="145">
        <v>23841</v>
      </c>
      <c r="AL17" s="145">
        <v>24381</v>
      </c>
      <c r="AM17" s="145">
        <v>23642</v>
      </c>
      <c r="AN17" s="145">
        <v>22628</v>
      </c>
      <c r="AO17" s="145">
        <v>26606</v>
      </c>
      <c r="AP17" s="145">
        <v>25191</v>
      </c>
    </row>
    <row r="18" spans="1:44" x14ac:dyDescent="0.25">
      <c r="A18" s="144" t="s">
        <v>287</v>
      </c>
      <c r="B18" s="144" t="s">
        <v>204</v>
      </c>
      <c r="C18" s="145">
        <v>35773</v>
      </c>
      <c r="D18" s="145">
        <v>40149</v>
      </c>
      <c r="E18" s="145">
        <v>37633</v>
      </c>
      <c r="F18" s="145">
        <v>37148</v>
      </c>
      <c r="G18" s="145">
        <v>35320</v>
      </c>
      <c r="H18" s="145">
        <v>41860</v>
      </c>
      <c r="I18" s="145">
        <v>33280</v>
      </c>
      <c r="J18" s="145">
        <v>32285</v>
      </c>
      <c r="K18" s="145">
        <v>30356</v>
      </c>
      <c r="L18" s="145">
        <v>31671</v>
      </c>
      <c r="M18" s="145">
        <v>33147</v>
      </c>
      <c r="N18" s="145">
        <v>35201</v>
      </c>
      <c r="O18" s="145">
        <v>27189</v>
      </c>
      <c r="P18" s="145">
        <v>34844</v>
      </c>
      <c r="Q18" s="145">
        <v>51580</v>
      </c>
      <c r="R18" s="145">
        <v>55045</v>
      </c>
      <c r="S18" s="145">
        <v>45329</v>
      </c>
      <c r="T18" s="145">
        <v>47983</v>
      </c>
      <c r="U18" s="145">
        <v>72658</v>
      </c>
      <c r="V18" s="145">
        <v>98924</v>
      </c>
      <c r="W18" s="145">
        <v>79493</v>
      </c>
      <c r="X18" s="145">
        <v>120639</v>
      </c>
      <c r="Y18" s="145">
        <v>117834</v>
      </c>
      <c r="Z18" s="145">
        <v>98675</v>
      </c>
      <c r="AA18" s="145">
        <v>89264</v>
      </c>
      <c r="AB18" s="145">
        <v>106804</v>
      </c>
      <c r="AC18" s="145">
        <v>97059</v>
      </c>
      <c r="AD18" s="145">
        <v>98292</v>
      </c>
      <c r="AE18" s="145">
        <v>105211</v>
      </c>
      <c r="AF18" s="145">
        <v>108388</v>
      </c>
      <c r="AG18" s="145">
        <v>81079</v>
      </c>
      <c r="AH18" s="145">
        <v>94122</v>
      </c>
      <c r="AI18" s="145">
        <v>82595</v>
      </c>
      <c r="AJ18" s="145">
        <v>122239</v>
      </c>
      <c r="AK18" s="145">
        <v>110327</v>
      </c>
      <c r="AL18" s="145">
        <v>115768</v>
      </c>
      <c r="AM18" s="145">
        <v>110896</v>
      </c>
      <c r="AN18" s="145">
        <v>129172</v>
      </c>
      <c r="AO18" s="145">
        <v>106082</v>
      </c>
      <c r="AP18" s="145">
        <v>99493</v>
      </c>
    </row>
    <row r="19" spans="1:44" x14ac:dyDescent="0.25">
      <c r="A19" s="144" t="s">
        <v>288</v>
      </c>
      <c r="B19" s="144" t="s">
        <v>204</v>
      </c>
      <c r="C19" s="145">
        <v>2223</v>
      </c>
      <c r="D19" s="145">
        <v>0</v>
      </c>
      <c r="E19" s="145">
        <v>622</v>
      </c>
      <c r="F19" s="145">
        <v>0</v>
      </c>
      <c r="G19" s="145">
        <v>0</v>
      </c>
      <c r="H19" s="145">
        <v>0</v>
      </c>
      <c r="I19" s="145">
        <v>0</v>
      </c>
      <c r="J19" s="145">
        <v>0</v>
      </c>
      <c r="K19" s="145">
        <v>0</v>
      </c>
      <c r="L19" s="145">
        <v>0</v>
      </c>
      <c r="M19" s="145">
        <v>0</v>
      </c>
      <c r="N19" s="145">
        <v>0</v>
      </c>
      <c r="O19" s="145">
        <v>0</v>
      </c>
      <c r="P19" s="145">
        <v>469</v>
      </c>
      <c r="Q19" s="145">
        <v>0</v>
      </c>
      <c r="R19" s="145">
        <v>271</v>
      </c>
      <c r="S19" s="145">
        <v>0</v>
      </c>
      <c r="T19" s="145">
        <v>98</v>
      </c>
      <c r="U19" s="145">
        <v>0</v>
      </c>
      <c r="V19" s="145">
        <v>0</v>
      </c>
      <c r="W19" s="145">
        <v>0</v>
      </c>
      <c r="X19" s="145">
        <v>0</v>
      </c>
      <c r="Y19" s="145">
        <v>0</v>
      </c>
      <c r="Z19" s="145">
        <v>0</v>
      </c>
      <c r="AA19" s="145">
        <v>0</v>
      </c>
      <c r="AB19" s="145">
        <v>0</v>
      </c>
      <c r="AC19" s="145">
        <v>0</v>
      </c>
      <c r="AD19" s="145">
        <v>0</v>
      </c>
      <c r="AE19" s="145">
        <v>0</v>
      </c>
      <c r="AF19" s="145">
        <v>0</v>
      </c>
      <c r="AG19" s="145">
        <v>0</v>
      </c>
      <c r="AH19" s="145">
        <v>0</v>
      </c>
      <c r="AI19" s="145">
        <v>0</v>
      </c>
      <c r="AJ19" s="145">
        <v>0</v>
      </c>
      <c r="AK19" s="145">
        <v>10</v>
      </c>
      <c r="AL19" s="145">
        <v>874</v>
      </c>
      <c r="AM19" s="145">
        <v>0</v>
      </c>
      <c r="AN19" s="145">
        <v>0</v>
      </c>
      <c r="AO19" s="145">
        <v>0</v>
      </c>
      <c r="AP19" s="145">
        <v>0</v>
      </c>
    </row>
    <row r="20" spans="1:44" x14ac:dyDescent="0.25">
      <c r="A20" s="144" t="s">
        <v>289</v>
      </c>
      <c r="B20" s="144" t="s">
        <v>204</v>
      </c>
      <c r="C20" s="145">
        <v>40263</v>
      </c>
      <c r="D20" s="145">
        <v>40120</v>
      </c>
      <c r="E20" s="145">
        <v>51501</v>
      </c>
      <c r="F20" s="145">
        <v>36170</v>
      </c>
      <c r="G20" s="145">
        <v>44266</v>
      </c>
      <c r="H20" s="145">
        <v>52398</v>
      </c>
      <c r="I20" s="145">
        <v>47958</v>
      </c>
      <c r="J20" s="145">
        <v>70276</v>
      </c>
      <c r="K20" s="145">
        <v>68913</v>
      </c>
      <c r="L20" s="145">
        <v>73362</v>
      </c>
      <c r="M20" s="145">
        <v>92640</v>
      </c>
      <c r="N20" s="145">
        <v>95805</v>
      </c>
      <c r="O20" s="145">
        <v>79909</v>
      </c>
      <c r="P20" s="145">
        <v>88120</v>
      </c>
      <c r="Q20" s="145">
        <v>104296</v>
      </c>
      <c r="R20" s="145">
        <v>89853</v>
      </c>
      <c r="S20" s="145">
        <v>79069</v>
      </c>
      <c r="T20" s="145">
        <v>59772</v>
      </c>
      <c r="U20" s="145">
        <v>73079</v>
      </c>
      <c r="V20" s="145">
        <v>29552</v>
      </c>
      <c r="W20" s="145">
        <v>30850</v>
      </c>
      <c r="X20" s="145">
        <v>30190</v>
      </c>
      <c r="Y20" s="145">
        <v>38072</v>
      </c>
      <c r="Z20" s="145">
        <v>34197</v>
      </c>
      <c r="AA20" s="145">
        <v>32146</v>
      </c>
      <c r="AB20" s="145">
        <v>31059</v>
      </c>
      <c r="AC20" s="145">
        <v>45351</v>
      </c>
      <c r="AD20" s="145">
        <v>23470</v>
      </c>
      <c r="AE20" s="145">
        <v>29497</v>
      </c>
      <c r="AF20" s="145">
        <v>32327</v>
      </c>
      <c r="AG20" s="145">
        <v>49751</v>
      </c>
      <c r="AH20" s="145">
        <v>47602</v>
      </c>
      <c r="AI20" s="145">
        <v>33238</v>
      </c>
      <c r="AJ20" s="145">
        <v>23352</v>
      </c>
      <c r="AK20" s="145">
        <v>42885</v>
      </c>
      <c r="AL20" s="145">
        <v>24947</v>
      </c>
      <c r="AM20" s="145">
        <v>18333</v>
      </c>
      <c r="AN20" s="145">
        <v>24821</v>
      </c>
      <c r="AO20" s="145">
        <v>31132</v>
      </c>
      <c r="AP20" s="145">
        <v>27492</v>
      </c>
    </row>
    <row r="21" spans="1:44" x14ac:dyDescent="0.25">
      <c r="A21" s="144" t="s">
        <v>290</v>
      </c>
      <c r="B21" s="144" t="s">
        <v>204</v>
      </c>
      <c r="C21" s="145">
        <v>60400</v>
      </c>
      <c r="D21" s="145">
        <v>42330</v>
      </c>
      <c r="E21" s="145">
        <v>51234</v>
      </c>
      <c r="F21" s="145">
        <v>38364</v>
      </c>
      <c r="G21" s="145">
        <v>41545</v>
      </c>
      <c r="H21" s="145">
        <v>36241</v>
      </c>
      <c r="I21" s="145">
        <v>65353</v>
      </c>
      <c r="J21" s="145">
        <v>39825</v>
      </c>
      <c r="K21" s="145">
        <v>21805</v>
      </c>
      <c r="L21" s="145">
        <v>11729</v>
      </c>
      <c r="M21" s="145">
        <v>14563</v>
      </c>
      <c r="N21" s="145">
        <v>6624</v>
      </c>
      <c r="O21" s="145">
        <v>6067</v>
      </c>
      <c r="P21" s="145">
        <v>13083</v>
      </c>
      <c r="Q21" s="145">
        <v>2282</v>
      </c>
      <c r="R21" s="145">
        <v>760</v>
      </c>
      <c r="S21" s="145">
        <v>19</v>
      </c>
      <c r="T21" s="145">
        <v>788</v>
      </c>
      <c r="U21" s="145">
        <v>70</v>
      </c>
      <c r="V21" s="145">
        <v>0</v>
      </c>
      <c r="W21" s="145">
        <v>0</v>
      </c>
      <c r="X21" s="145">
        <v>0</v>
      </c>
      <c r="Y21" s="145">
        <v>0</v>
      </c>
      <c r="Z21" s="145">
        <v>0</v>
      </c>
      <c r="AA21" s="145">
        <v>0</v>
      </c>
      <c r="AB21" s="145">
        <v>0</v>
      </c>
      <c r="AC21" s="145">
        <v>0</v>
      </c>
      <c r="AD21" s="145">
        <v>0</v>
      </c>
      <c r="AE21" s="145">
        <v>0</v>
      </c>
      <c r="AF21" s="145">
        <v>0</v>
      </c>
      <c r="AG21" s="145">
        <v>0</v>
      </c>
      <c r="AH21" s="145">
        <v>0</v>
      </c>
      <c r="AI21" s="145">
        <v>222</v>
      </c>
      <c r="AJ21" s="145">
        <v>150</v>
      </c>
      <c r="AK21" s="145">
        <v>1</v>
      </c>
      <c r="AL21" s="145">
        <v>0</v>
      </c>
      <c r="AM21" s="145">
        <v>245</v>
      </c>
      <c r="AN21" s="145">
        <v>362</v>
      </c>
      <c r="AO21" s="145">
        <v>507</v>
      </c>
      <c r="AP21" s="145">
        <v>466</v>
      </c>
    </row>
    <row r="22" spans="1:44" x14ac:dyDescent="0.25">
      <c r="A22" s="144" t="s">
        <v>206</v>
      </c>
      <c r="B22" s="144" t="s">
        <v>204</v>
      </c>
      <c r="C22" s="145">
        <v>61</v>
      </c>
      <c r="D22" s="145">
        <v>112</v>
      </c>
      <c r="E22" s="145">
        <v>346</v>
      </c>
      <c r="F22" s="145">
        <v>292</v>
      </c>
      <c r="G22" s="145">
        <v>308</v>
      </c>
      <c r="H22" s="145">
        <v>297</v>
      </c>
      <c r="I22" s="145">
        <v>327</v>
      </c>
      <c r="J22" s="145">
        <v>272</v>
      </c>
      <c r="K22" s="145">
        <v>472</v>
      </c>
      <c r="L22" s="145">
        <v>514</v>
      </c>
      <c r="M22" s="145">
        <v>486</v>
      </c>
      <c r="N22" s="145">
        <v>387</v>
      </c>
      <c r="O22" s="145">
        <v>383</v>
      </c>
      <c r="P22" s="145">
        <v>399</v>
      </c>
      <c r="Q22" s="145">
        <v>435</v>
      </c>
      <c r="R22" s="145">
        <v>325</v>
      </c>
      <c r="S22" s="145">
        <v>263</v>
      </c>
      <c r="T22" s="145">
        <v>136</v>
      </c>
      <c r="U22" s="145">
        <v>99</v>
      </c>
      <c r="V22" s="145">
        <v>113</v>
      </c>
      <c r="W22" s="145">
        <v>302</v>
      </c>
      <c r="X22" s="145">
        <v>284</v>
      </c>
      <c r="Y22" s="145">
        <v>89</v>
      </c>
      <c r="Z22" s="145">
        <v>16</v>
      </c>
      <c r="AA22" s="145">
        <v>2</v>
      </c>
      <c r="AB22" s="145">
        <v>162</v>
      </c>
      <c r="AC22" s="145">
        <v>156</v>
      </c>
      <c r="AD22" s="145">
        <v>178</v>
      </c>
      <c r="AE22" s="145">
        <v>5</v>
      </c>
      <c r="AF22" s="145">
        <v>6</v>
      </c>
      <c r="AG22" s="145">
        <v>8</v>
      </c>
      <c r="AH22" s="145">
        <v>4</v>
      </c>
      <c r="AI22" s="145">
        <v>4</v>
      </c>
      <c r="AJ22" s="145">
        <v>3</v>
      </c>
      <c r="AK22" s="145">
        <v>4</v>
      </c>
      <c r="AL22" s="145">
        <v>4</v>
      </c>
      <c r="AM22" s="145">
        <v>4</v>
      </c>
      <c r="AN22" s="145">
        <v>5</v>
      </c>
      <c r="AO22" s="145">
        <v>5</v>
      </c>
      <c r="AP22" s="145">
        <v>4</v>
      </c>
    </row>
    <row r="23" spans="1:44" x14ac:dyDescent="0.25">
      <c r="A23" s="144" t="s">
        <v>207</v>
      </c>
      <c r="B23" s="144" t="s">
        <v>204</v>
      </c>
      <c r="C23" s="145">
        <v>0</v>
      </c>
      <c r="D23" s="145">
        <v>0</v>
      </c>
      <c r="E23" s="145">
        <v>0</v>
      </c>
      <c r="F23" s="145">
        <v>0</v>
      </c>
      <c r="G23" s="145">
        <v>0</v>
      </c>
      <c r="H23" s="145">
        <v>0</v>
      </c>
      <c r="I23" s="145">
        <v>0</v>
      </c>
      <c r="J23" s="145">
        <v>0</v>
      </c>
      <c r="K23" s="145">
        <v>0</v>
      </c>
      <c r="L23" s="145">
        <v>0</v>
      </c>
      <c r="M23" s="145">
        <v>0</v>
      </c>
      <c r="N23" s="145">
        <v>43</v>
      </c>
      <c r="O23" s="145">
        <v>10</v>
      </c>
      <c r="P23" s="145">
        <v>0</v>
      </c>
      <c r="Q23" s="145">
        <v>0</v>
      </c>
      <c r="R23" s="145">
        <v>0</v>
      </c>
      <c r="S23" s="145">
        <v>0</v>
      </c>
      <c r="T23" s="145">
        <v>0</v>
      </c>
      <c r="U23" s="145">
        <v>0</v>
      </c>
      <c r="V23" s="145">
        <v>0</v>
      </c>
      <c r="W23" s="145">
        <v>0</v>
      </c>
      <c r="X23" s="145">
        <v>0</v>
      </c>
      <c r="Y23" s="145">
        <v>0</v>
      </c>
      <c r="Z23" s="145">
        <v>0</v>
      </c>
      <c r="AA23" s="145">
        <v>0</v>
      </c>
      <c r="AB23" s="145">
        <v>0</v>
      </c>
      <c r="AC23" s="145">
        <v>0</v>
      </c>
      <c r="AD23" s="145">
        <v>0</v>
      </c>
      <c r="AE23" s="145">
        <v>0</v>
      </c>
      <c r="AF23" s="145">
        <v>0</v>
      </c>
      <c r="AG23" s="145">
        <v>0</v>
      </c>
      <c r="AH23" s="145">
        <v>0</v>
      </c>
      <c r="AI23" s="145">
        <v>0</v>
      </c>
      <c r="AJ23" s="145">
        <v>0</v>
      </c>
      <c r="AK23" s="145">
        <v>0</v>
      </c>
      <c r="AL23" s="145">
        <v>0</v>
      </c>
      <c r="AM23" s="145">
        <v>0</v>
      </c>
      <c r="AN23" s="145">
        <v>0</v>
      </c>
      <c r="AO23" s="145">
        <v>0</v>
      </c>
      <c r="AP23" s="145">
        <v>0</v>
      </c>
    </row>
    <row r="24" spans="1:44" x14ac:dyDescent="0.25">
      <c r="A24" s="144" t="s">
        <v>30</v>
      </c>
      <c r="B24" s="144" t="s">
        <v>204</v>
      </c>
      <c r="C24" s="145">
        <v>0</v>
      </c>
      <c r="D24" s="145">
        <v>703</v>
      </c>
      <c r="E24" s="145">
        <v>123</v>
      </c>
      <c r="F24" s="145">
        <v>122</v>
      </c>
      <c r="G24" s="145">
        <v>194</v>
      </c>
      <c r="H24" s="145">
        <v>841</v>
      </c>
      <c r="I24" s="145">
        <v>677</v>
      </c>
      <c r="J24" s="145">
        <v>331</v>
      </c>
      <c r="K24" s="145">
        <v>128</v>
      </c>
      <c r="L24" s="145">
        <v>1205</v>
      </c>
      <c r="M24" s="145">
        <v>401</v>
      </c>
      <c r="N24" s="145">
        <v>1794</v>
      </c>
      <c r="O24" s="145">
        <v>1564</v>
      </c>
      <c r="P24" s="145">
        <v>2099</v>
      </c>
      <c r="Q24" s="145">
        <v>2409</v>
      </c>
      <c r="R24" s="145">
        <v>2</v>
      </c>
      <c r="S24" s="145">
        <v>2173</v>
      </c>
      <c r="T24" s="145">
        <v>4738</v>
      </c>
      <c r="U24" s="145">
        <v>1354</v>
      </c>
      <c r="V24" s="145">
        <v>362</v>
      </c>
      <c r="W24" s="145">
        <v>0</v>
      </c>
      <c r="X24" s="145">
        <v>6892</v>
      </c>
      <c r="Y24" s="145">
        <v>341</v>
      </c>
      <c r="Z24" s="145">
        <v>1605</v>
      </c>
      <c r="AA24" s="145">
        <v>2047</v>
      </c>
      <c r="AB24" s="145">
        <v>4690</v>
      </c>
      <c r="AC24" s="145">
        <v>814</v>
      </c>
      <c r="AD24" s="145">
        <v>0</v>
      </c>
      <c r="AE24" s="145">
        <v>983</v>
      </c>
      <c r="AF24" s="145">
        <v>8803</v>
      </c>
      <c r="AG24" s="145">
        <v>25</v>
      </c>
      <c r="AH24" s="145">
        <v>0</v>
      </c>
      <c r="AI24" s="145">
        <v>511</v>
      </c>
      <c r="AJ24" s="145">
        <v>1619</v>
      </c>
      <c r="AK24" s="145">
        <v>2948</v>
      </c>
      <c r="AL24" s="145">
        <v>10</v>
      </c>
      <c r="AM24" s="145">
        <v>614</v>
      </c>
      <c r="AN24" s="145">
        <v>7346</v>
      </c>
      <c r="AO24" s="145">
        <v>1132</v>
      </c>
      <c r="AP24" s="145">
        <v>183</v>
      </c>
    </row>
    <row r="25" spans="1:44" x14ac:dyDescent="0.25">
      <c r="A25" s="144" t="s">
        <v>208</v>
      </c>
      <c r="B25" s="144" t="s">
        <v>204</v>
      </c>
      <c r="C25" s="145">
        <v>0</v>
      </c>
      <c r="D25" s="145">
        <v>0</v>
      </c>
      <c r="E25" s="145">
        <v>0</v>
      </c>
      <c r="F25" s="145">
        <v>0</v>
      </c>
      <c r="G25" s="145">
        <v>0</v>
      </c>
      <c r="H25" s="145">
        <v>0</v>
      </c>
      <c r="I25" s="145">
        <v>0</v>
      </c>
      <c r="J25" s="145">
        <v>0</v>
      </c>
      <c r="K25" s="145">
        <v>0</v>
      </c>
      <c r="L25" s="145">
        <v>0</v>
      </c>
      <c r="M25" s="145">
        <v>0</v>
      </c>
      <c r="N25" s="145">
        <v>0</v>
      </c>
      <c r="O25" s="145">
        <v>0</v>
      </c>
      <c r="P25" s="145">
        <v>0</v>
      </c>
      <c r="Q25" s="145">
        <v>0</v>
      </c>
      <c r="R25" s="145">
        <v>0</v>
      </c>
      <c r="S25" s="145">
        <v>0</v>
      </c>
      <c r="T25" s="145">
        <v>0</v>
      </c>
      <c r="U25" s="145">
        <v>0</v>
      </c>
      <c r="V25" s="145">
        <v>0</v>
      </c>
      <c r="W25" s="145">
        <v>115</v>
      </c>
      <c r="X25" s="145">
        <v>127</v>
      </c>
      <c r="Y25" s="145">
        <v>88</v>
      </c>
      <c r="Z25" s="145">
        <v>83</v>
      </c>
      <c r="AA25" s="145">
        <v>56</v>
      </c>
      <c r="AB25" s="145">
        <v>60</v>
      </c>
      <c r="AC25" s="145">
        <v>59</v>
      </c>
      <c r="AD25" s="145">
        <v>65</v>
      </c>
      <c r="AE25" s="145">
        <v>46</v>
      </c>
      <c r="AF25" s="145">
        <v>58</v>
      </c>
      <c r="AG25" s="145">
        <v>77</v>
      </c>
      <c r="AH25" s="145">
        <v>82</v>
      </c>
      <c r="AI25" s="145">
        <v>56</v>
      </c>
      <c r="AJ25" s="145">
        <v>73</v>
      </c>
      <c r="AK25" s="145">
        <v>82</v>
      </c>
      <c r="AL25" s="145">
        <v>84</v>
      </c>
      <c r="AM25" s="145">
        <v>68</v>
      </c>
      <c r="AN25" s="145">
        <v>84</v>
      </c>
      <c r="AO25" s="145">
        <v>94</v>
      </c>
      <c r="AP25" s="145">
        <v>94</v>
      </c>
    </row>
    <row r="26" spans="1:44" x14ac:dyDescent="0.25">
      <c r="A26" s="144" t="s">
        <v>291</v>
      </c>
      <c r="B26" s="144" t="s">
        <v>204</v>
      </c>
      <c r="C26" s="145">
        <v>28</v>
      </c>
      <c r="D26" s="145">
        <v>28</v>
      </c>
      <c r="E26" s="145">
        <v>13</v>
      </c>
      <c r="F26" s="145">
        <v>31</v>
      </c>
      <c r="G26" s="145">
        <v>32</v>
      </c>
      <c r="H26" s="145">
        <v>68</v>
      </c>
      <c r="I26" s="145">
        <v>38</v>
      </c>
      <c r="J26" s="145">
        <v>61</v>
      </c>
      <c r="K26" s="145">
        <v>199</v>
      </c>
      <c r="L26" s="145">
        <v>218</v>
      </c>
      <c r="M26" s="145">
        <v>238</v>
      </c>
      <c r="N26" s="145">
        <v>367</v>
      </c>
      <c r="O26" s="145">
        <v>413</v>
      </c>
      <c r="P26" s="145">
        <v>173</v>
      </c>
      <c r="Q26" s="145">
        <v>375</v>
      </c>
      <c r="R26" s="145">
        <v>700</v>
      </c>
      <c r="S26" s="145">
        <v>305</v>
      </c>
      <c r="T26" s="145">
        <v>45</v>
      </c>
      <c r="U26" s="145">
        <v>57</v>
      </c>
      <c r="V26" s="145">
        <v>107</v>
      </c>
      <c r="W26" s="145">
        <v>150</v>
      </c>
      <c r="X26" s="145">
        <v>360</v>
      </c>
      <c r="Y26" s="145">
        <v>338</v>
      </c>
      <c r="Z26" s="145">
        <v>454</v>
      </c>
      <c r="AA26" s="145">
        <v>385</v>
      </c>
      <c r="AB26" s="145">
        <v>446</v>
      </c>
      <c r="AC26" s="145">
        <v>258</v>
      </c>
      <c r="AD26" s="145">
        <v>435</v>
      </c>
      <c r="AE26" s="145">
        <v>354</v>
      </c>
      <c r="AF26" s="145">
        <v>341</v>
      </c>
      <c r="AG26" s="145">
        <v>229</v>
      </c>
      <c r="AH26" s="145">
        <v>254</v>
      </c>
      <c r="AI26" s="145">
        <v>334</v>
      </c>
      <c r="AJ26" s="145">
        <v>305</v>
      </c>
      <c r="AK26" s="145">
        <v>157</v>
      </c>
      <c r="AL26" s="145">
        <v>320</v>
      </c>
      <c r="AM26" s="145">
        <v>207</v>
      </c>
      <c r="AN26" s="145">
        <v>229</v>
      </c>
      <c r="AO26" s="145">
        <v>93</v>
      </c>
      <c r="AP26" s="145">
        <v>130</v>
      </c>
    </row>
    <row r="27" spans="1:44" x14ac:dyDescent="0.25">
      <c r="A27" s="144" t="s">
        <v>211</v>
      </c>
      <c r="B27" s="144" t="s">
        <v>204</v>
      </c>
      <c r="C27" s="145">
        <v>0</v>
      </c>
      <c r="D27" s="145">
        <v>0</v>
      </c>
      <c r="E27" s="145">
        <v>0</v>
      </c>
      <c r="F27" s="145">
        <v>0</v>
      </c>
      <c r="G27" s="145">
        <v>0</v>
      </c>
      <c r="H27" s="145">
        <v>0</v>
      </c>
      <c r="I27" s="145">
        <v>0</v>
      </c>
      <c r="J27" s="145">
        <v>2863</v>
      </c>
      <c r="K27" s="145">
        <v>1967</v>
      </c>
      <c r="L27" s="145">
        <v>1637</v>
      </c>
      <c r="M27" s="145">
        <v>1800</v>
      </c>
      <c r="N27" s="145">
        <v>4035</v>
      </c>
      <c r="O27" s="145">
        <v>907</v>
      </c>
      <c r="P27" s="145">
        <v>3104</v>
      </c>
      <c r="Q27" s="145">
        <v>98814</v>
      </c>
      <c r="R27" s="145">
        <v>38390</v>
      </c>
      <c r="S27" s="145">
        <v>64363</v>
      </c>
      <c r="T27" s="145">
        <v>53776</v>
      </c>
      <c r="U27" s="145">
        <v>1167</v>
      </c>
      <c r="V27" s="145">
        <v>29176</v>
      </c>
      <c r="W27" s="145">
        <v>43741</v>
      </c>
      <c r="X27" s="145">
        <v>41085</v>
      </c>
      <c r="Y27" s="145">
        <v>20232</v>
      </c>
      <c r="Z27" s="145">
        <v>27700</v>
      </c>
      <c r="AA27" s="145">
        <v>94699</v>
      </c>
      <c r="AB27" s="145">
        <v>43478</v>
      </c>
      <c r="AC27" s="145">
        <v>112313</v>
      </c>
      <c r="AD27" s="145">
        <v>124452</v>
      </c>
      <c r="AE27" s="145">
        <v>142285</v>
      </c>
      <c r="AF27" s="145">
        <v>243068</v>
      </c>
      <c r="AG27" s="145">
        <v>321734</v>
      </c>
      <c r="AH27" s="145">
        <v>353021</v>
      </c>
      <c r="AI27" s="145">
        <v>493791</v>
      </c>
      <c r="AJ27" s="145">
        <v>390881</v>
      </c>
      <c r="AK27" s="145">
        <v>296882</v>
      </c>
      <c r="AL27" s="145">
        <v>214506</v>
      </c>
      <c r="AM27" s="145">
        <v>202244</v>
      </c>
      <c r="AN27" s="145">
        <v>123010</v>
      </c>
      <c r="AO27" s="145">
        <v>213879</v>
      </c>
      <c r="AP27" s="145">
        <v>369346</v>
      </c>
    </row>
    <row r="28" spans="1:44" x14ac:dyDescent="0.25">
      <c r="A28" s="144" t="s">
        <v>292</v>
      </c>
      <c r="B28" s="144" t="s">
        <v>204</v>
      </c>
      <c r="C28" s="145">
        <v>0</v>
      </c>
      <c r="D28" s="145">
        <v>0</v>
      </c>
      <c r="E28" s="145">
        <v>0</v>
      </c>
      <c r="F28" s="145">
        <v>0</v>
      </c>
      <c r="G28" s="145">
        <v>0</v>
      </c>
      <c r="H28" s="145">
        <v>0</v>
      </c>
      <c r="I28" s="145">
        <v>0</v>
      </c>
      <c r="J28" s="145">
        <v>0</v>
      </c>
      <c r="K28" s="145">
        <v>0</v>
      </c>
      <c r="L28" s="145">
        <v>0</v>
      </c>
      <c r="M28" s="145">
        <v>0</v>
      </c>
      <c r="N28" s="145">
        <v>168</v>
      </c>
      <c r="O28" s="145">
        <v>806</v>
      </c>
      <c r="P28" s="145">
        <v>1212</v>
      </c>
      <c r="Q28" s="145">
        <v>1268</v>
      </c>
      <c r="R28" s="145">
        <v>1235</v>
      </c>
      <c r="S28" s="145">
        <v>1182</v>
      </c>
      <c r="T28" s="145">
        <v>916</v>
      </c>
      <c r="U28" s="145">
        <v>720</v>
      </c>
      <c r="V28" s="145">
        <v>936</v>
      </c>
      <c r="W28" s="145">
        <v>1168</v>
      </c>
      <c r="X28" s="145">
        <v>1050</v>
      </c>
      <c r="Y28" s="145">
        <v>724</v>
      </c>
      <c r="Z28" s="145">
        <v>866</v>
      </c>
      <c r="AA28" s="145">
        <v>663</v>
      </c>
      <c r="AB28" s="145">
        <v>836</v>
      </c>
      <c r="AC28" s="145">
        <v>1316</v>
      </c>
      <c r="AD28" s="145">
        <v>993</v>
      </c>
      <c r="AE28" s="145">
        <v>1386</v>
      </c>
      <c r="AF28" s="145">
        <v>1859</v>
      </c>
      <c r="AG28" s="145">
        <v>614</v>
      </c>
      <c r="AH28" s="145">
        <v>942</v>
      </c>
      <c r="AI28" s="145">
        <v>0</v>
      </c>
      <c r="AJ28" s="145">
        <v>0</v>
      </c>
      <c r="AK28" s="145">
        <v>0</v>
      </c>
      <c r="AL28" s="145">
        <v>0</v>
      </c>
      <c r="AM28" s="145">
        <v>0</v>
      </c>
      <c r="AN28" s="145">
        <v>0</v>
      </c>
      <c r="AO28" s="145">
        <v>519</v>
      </c>
      <c r="AP28" s="145">
        <v>1503</v>
      </c>
    </row>
    <row r="29" spans="1:44" ht="26.4" x14ac:dyDescent="0.25">
      <c r="A29" s="144" t="s">
        <v>293</v>
      </c>
      <c r="B29" s="144" t="s">
        <v>204</v>
      </c>
      <c r="C29" s="145">
        <v>8573</v>
      </c>
      <c r="D29" s="145">
        <v>8574</v>
      </c>
      <c r="E29" s="145">
        <v>8573</v>
      </c>
      <c r="F29" s="145">
        <v>8574</v>
      </c>
      <c r="G29" s="145">
        <v>10301</v>
      </c>
      <c r="H29" s="145">
        <v>10301</v>
      </c>
      <c r="I29" s="145">
        <v>10301</v>
      </c>
      <c r="J29" s="145">
        <v>10301</v>
      </c>
      <c r="K29" s="145">
        <v>14222</v>
      </c>
      <c r="L29" s="145">
        <v>14222</v>
      </c>
      <c r="M29" s="145">
        <v>14223</v>
      </c>
      <c r="N29" s="145">
        <v>14223</v>
      </c>
      <c r="O29" s="145">
        <v>18317</v>
      </c>
      <c r="P29" s="145">
        <v>18317</v>
      </c>
      <c r="Q29" s="145">
        <v>18318</v>
      </c>
      <c r="R29" s="145">
        <v>18318</v>
      </c>
      <c r="S29" s="145">
        <v>24872</v>
      </c>
      <c r="T29" s="145">
        <v>24872</v>
      </c>
      <c r="U29" s="145">
        <v>24872</v>
      </c>
      <c r="V29" s="145">
        <v>24872</v>
      </c>
      <c r="W29" s="145">
        <v>21286.5</v>
      </c>
      <c r="X29" s="145">
        <v>21286.5</v>
      </c>
      <c r="Y29" s="145">
        <v>27644</v>
      </c>
      <c r="Z29" s="145">
        <v>27644</v>
      </c>
      <c r="AA29" s="145">
        <v>35125</v>
      </c>
      <c r="AB29" s="145">
        <v>35125</v>
      </c>
      <c r="AC29" s="145">
        <v>36053</v>
      </c>
      <c r="AD29" s="145">
        <v>36053</v>
      </c>
      <c r="AE29" s="145">
        <v>41362</v>
      </c>
      <c r="AF29" s="145">
        <v>41362</v>
      </c>
      <c r="AG29" s="145">
        <v>50261</v>
      </c>
      <c r="AH29" s="145">
        <v>50261</v>
      </c>
      <c r="AI29" s="145">
        <v>51959</v>
      </c>
      <c r="AJ29" s="145">
        <v>51959</v>
      </c>
      <c r="AK29" s="145">
        <v>59437</v>
      </c>
      <c r="AL29" s="145">
        <v>59437</v>
      </c>
      <c r="AM29" s="145">
        <v>62238</v>
      </c>
      <c r="AN29" s="145">
        <v>62238</v>
      </c>
      <c r="AO29" s="145">
        <v>70943</v>
      </c>
      <c r="AP29" s="145">
        <v>70944</v>
      </c>
    </row>
    <row r="30" spans="1:44" ht="26.4" x14ac:dyDescent="0.25">
      <c r="A30" s="144" t="s">
        <v>294</v>
      </c>
      <c r="B30" s="144" t="s">
        <v>204</v>
      </c>
      <c r="C30" s="145">
        <v>0</v>
      </c>
      <c r="D30" s="145">
        <v>0</v>
      </c>
      <c r="E30" s="145">
        <v>0</v>
      </c>
      <c r="F30" s="145">
        <v>0</v>
      </c>
      <c r="G30" s="145">
        <v>0</v>
      </c>
      <c r="H30" s="145">
        <v>0</v>
      </c>
      <c r="I30" s="145">
        <v>0</v>
      </c>
      <c r="J30" s="145">
        <v>0</v>
      </c>
      <c r="K30" s="145">
        <v>0</v>
      </c>
      <c r="L30" s="145">
        <v>0</v>
      </c>
      <c r="M30" s="145">
        <v>0</v>
      </c>
      <c r="N30" s="145">
        <v>0</v>
      </c>
      <c r="O30" s="145">
        <v>0</v>
      </c>
      <c r="P30" s="145">
        <v>0</v>
      </c>
      <c r="Q30" s="145">
        <v>0</v>
      </c>
      <c r="R30" s="145">
        <v>0</v>
      </c>
      <c r="S30" s="145">
        <v>0</v>
      </c>
      <c r="T30" s="145">
        <v>0</v>
      </c>
      <c r="U30" s="145">
        <v>0</v>
      </c>
      <c r="V30" s="145">
        <v>0</v>
      </c>
      <c r="W30" s="145">
        <v>11709</v>
      </c>
      <c r="X30" s="145">
        <v>11709</v>
      </c>
      <c r="Y30" s="145">
        <v>11709</v>
      </c>
      <c r="Z30" s="145">
        <v>11708</v>
      </c>
      <c r="AA30" s="145">
        <v>11277</v>
      </c>
      <c r="AB30" s="145">
        <v>11277</v>
      </c>
      <c r="AC30" s="145">
        <v>11277</v>
      </c>
      <c r="AD30" s="145">
        <v>11277</v>
      </c>
      <c r="AE30" s="145">
        <v>25344</v>
      </c>
      <c r="AF30" s="145">
        <v>25344</v>
      </c>
      <c r="AG30" s="145">
        <v>25344</v>
      </c>
      <c r="AH30" s="145">
        <v>25344</v>
      </c>
      <c r="AI30" s="145">
        <v>21484</v>
      </c>
      <c r="AJ30" s="145">
        <v>21484</v>
      </c>
      <c r="AK30" s="145">
        <v>24512</v>
      </c>
      <c r="AL30" s="145">
        <v>24512</v>
      </c>
      <c r="AM30" s="145">
        <v>0</v>
      </c>
      <c r="AN30" s="145">
        <v>0</v>
      </c>
      <c r="AO30" s="145">
        <v>0</v>
      </c>
      <c r="AP30" s="145"/>
      <c r="AR30" s="136" t="s">
        <v>295</v>
      </c>
    </row>
    <row r="31" spans="1:44" x14ac:dyDescent="0.25">
      <c r="A31" s="146" t="s">
        <v>25</v>
      </c>
      <c r="B31" s="144" t="s">
        <v>204</v>
      </c>
      <c r="C31" s="145">
        <f t="shared" ref="C31:AP31" si="1">SUM(C6:C30)</f>
        <v>207355</v>
      </c>
      <c r="D31" s="145">
        <f t="shared" si="1"/>
        <v>199577</v>
      </c>
      <c r="E31" s="145">
        <f t="shared" si="1"/>
        <v>230019</v>
      </c>
      <c r="F31" s="145">
        <f t="shared" si="1"/>
        <v>194238</v>
      </c>
      <c r="G31" s="145">
        <f t="shared" si="1"/>
        <v>192703</v>
      </c>
      <c r="H31" s="145">
        <f t="shared" si="1"/>
        <v>230045</v>
      </c>
      <c r="I31" s="145">
        <f t="shared" si="1"/>
        <v>254757</v>
      </c>
      <c r="J31" s="145">
        <f t="shared" si="1"/>
        <v>248866</v>
      </c>
      <c r="K31" s="145">
        <f t="shared" si="1"/>
        <v>218794</v>
      </c>
      <c r="L31" s="145">
        <f t="shared" si="1"/>
        <v>232133</v>
      </c>
      <c r="M31" s="145">
        <f t="shared" si="1"/>
        <v>268015</v>
      </c>
      <c r="N31" s="145">
        <f t="shared" si="1"/>
        <v>259798</v>
      </c>
      <c r="O31" s="145">
        <f t="shared" si="1"/>
        <v>229304</v>
      </c>
      <c r="P31" s="145">
        <f t="shared" si="1"/>
        <v>293687</v>
      </c>
      <c r="Q31" s="145">
        <f t="shared" si="1"/>
        <v>416371</v>
      </c>
      <c r="R31" s="145">
        <f t="shared" si="1"/>
        <v>332060</v>
      </c>
      <c r="S31" s="145">
        <f t="shared" si="1"/>
        <v>347147</v>
      </c>
      <c r="T31" s="145">
        <f t="shared" si="1"/>
        <v>317691</v>
      </c>
      <c r="U31" s="145">
        <f t="shared" si="1"/>
        <v>317788</v>
      </c>
      <c r="V31" s="145">
        <f t="shared" si="1"/>
        <v>328585</v>
      </c>
      <c r="W31" s="145">
        <f t="shared" si="1"/>
        <v>321298.5</v>
      </c>
      <c r="X31" s="145">
        <f t="shared" si="1"/>
        <v>418430.5</v>
      </c>
      <c r="Y31" s="145">
        <f t="shared" si="1"/>
        <v>418029</v>
      </c>
      <c r="Z31" s="145">
        <f t="shared" si="1"/>
        <v>395379</v>
      </c>
      <c r="AA31" s="145">
        <f t="shared" si="1"/>
        <v>467000</v>
      </c>
      <c r="AB31" s="145">
        <f t="shared" si="1"/>
        <v>475145</v>
      </c>
      <c r="AC31" s="145">
        <f t="shared" si="1"/>
        <v>496977</v>
      </c>
      <c r="AD31" s="145">
        <f t="shared" si="1"/>
        <v>534577</v>
      </c>
      <c r="AE31" s="145">
        <f t="shared" si="1"/>
        <v>527129</v>
      </c>
      <c r="AF31" s="145">
        <f t="shared" si="1"/>
        <v>685244</v>
      </c>
      <c r="AG31" s="145">
        <f t="shared" si="1"/>
        <v>764893</v>
      </c>
      <c r="AH31" s="145">
        <f t="shared" si="1"/>
        <v>805960</v>
      </c>
      <c r="AI31" s="145">
        <f t="shared" si="1"/>
        <v>841273</v>
      </c>
      <c r="AJ31" s="145">
        <f t="shared" si="1"/>
        <v>803196</v>
      </c>
      <c r="AK31" s="145">
        <f t="shared" si="1"/>
        <v>754925</v>
      </c>
      <c r="AL31" s="145">
        <f t="shared" si="1"/>
        <v>647435</v>
      </c>
      <c r="AM31" s="145">
        <f t="shared" si="1"/>
        <v>549960</v>
      </c>
      <c r="AN31" s="145">
        <f t="shared" si="1"/>
        <v>540014</v>
      </c>
      <c r="AO31" s="145">
        <f t="shared" si="1"/>
        <v>640501</v>
      </c>
      <c r="AP31" s="145">
        <f t="shared" si="1"/>
        <v>782559</v>
      </c>
    </row>
    <row r="32" spans="1:44" x14ac:dyDescent="0.25">
      <c r="A32" s="146" t="s">
        <v>201</v>
      </c>
      <c r="B32" s="146" t="s">
        <v>201</v>
      </c>
      <c r="C32" s="145" t="s">
        <v>201</v>
      </c>
      <c r="D32" s="145" t="s">
        <v>201</v>
      </c>
      <c r="E32" s="145" t="s">
        <v>201</v>
      </c>
      <c r="F32" s="145" t="s">
        <v>201</v>
      </c>
      <c r="G32" s="145" t="s">
        <v>201</v>
      </c>
      <c r="H32" s="145" t="s">
        <v>201</v>
      </c>
      <c r="I32" s="145" t="s">
        <v>201</v>
      </c>
      <c r="J32" s="145" t="s">
        <v>201</v>
      </c>
      <c r="K32" s="145" t="s">
        <v>201</v>
      </c>
      <c r="L32" s="145" t="s">
        <v>201</v>
      </c>
      <c r="M32" s="145" t="s">
        <v>201</v>
      </c>
      <c r="N32" s="145" t="s">
        <v>201</v>
      </c>
      <c r="O32" s="145" t="s">
        <v>201</v>
      </c>
      <c r="P32" s="145" t="s">
        <v>201</v>
      </c>
      <c r="Q32" s="145" t="s">
        <v>201</v>
      </c>
      <c r="R32" s="145" t="s">
        <v>201</v>
      </c>
      <c r="S32" s="145" t="s">
        <v>201</v>
      </c>
      <c r="T32" s="145" t="s">
        <v>201</v>
      </c>
      <c r="U32" s="145" t="s">
        <v>201</v>
      </c>
      <c r="V32" s="145" t="s">
        <v>201</v>
      </c>
      <c r="W32" s="145" t="s">
        <v>201</v>
      </c>
      <c r="X32" s="145" t="s">
        <v>201</v>
      </c>
      <c r="Y32" s="145" t="s">
        <v>201</v>
      </c>
      <c r="Z32" s="145" t="s">
        <v>201</v>
      </c>
      <c r="AA32" s="145" t="s">
        <v>201</v>
      </c>
      <c r="AB32" s="145" t="s">
        <v>201</v>
      </c>
      <c r="AC32" s="145" t="s">
        <v>201</v>
      </c>
      <c r="AD32" s="145" t="s">
        <v>201</v>
      </c>
      <c r="AE32" s="147"/>
      <c r="AF32" s="147"/>
      <c r="AG32" s="147"/>
      <c r="AH32" s="145"/>
      <c r="AI32" s="145"/>
      <c r="AJ32" s="147"/>
      <c r="AK32" s="147"/>
      <c r="AL32" s="147"/>
      <c r="AM32" s="147"/>
      <c r="AN32" s="147"/>
      <c r="AO32" s="147"/>
      <c r="AP32" s="147"/>
    </row>
    <row r="33" spans="1:42" s="148" customFormat="1" ht="14.4" x14ac:dyDescent="0.3">
      <c r="A33" s="144" t="s">
        <v>296</v>
      </c>
      <c r="B33" s="144" t="s">
        <v>204</v>
      </c>
      <c r="C33" s="145">
        <v>61</v>
      </c>
      <c r="D33" s="145">
        <v>112</v>
      </c>
      <c r="E33" s="145">
        <v>346</v>
      </c>
      <c r="F33" s="145">
        <v>292</v>
      </c>
      <c r="G33" s="145">
        <v>308</v>
      </c>
      <c r="H33" s="145">
        <v>297</v>
      </c>
      <c r="I33" s="145">
        <v>327</v>
      </c>
      <c r="J33" s="145">
        <v>272</v>
      </c>
      <c r="K33" s="145">
        <v>472</v>
      </c>
      <c r="L33" s="145">
        <v>514</v>
      </c>
      <c r="M33" s="145">
        <v>486</v>
      </c>
      <c r="N33" s="145">
        <v>430</v>
      </c>
      <c r="O33" s="145">
        <v>393</v>
      </c>
      <c r="P33" s="145">
        <v>399</v>
      </c>
      <c r="Q33" s="145">
        <v>435</v>
      </c>
      <c r="R33" s="145">
        <v>325</v>
      </c>
      <c r="S33" s="145">
        <v>263</v>
      </c>
      <c r="T33" s="145">
        <v>136</v>
      </c>
      <c r="U33" s="145">
        <v>99</v>
      </c>
      <c r="V33" s="145">
        <v>113</v>
      </c>
      <c r="W33" s="145">
        <v>302</v>
      </c>
      <c r="X33" s="145">
        <v>284</v>
      </c>
      <c r="Y33" s="145">
        <v>89</v>
      </c>
      <c r="Z33" s="145">
        <v>16</v>
      </c>
      <c r="AA33" s="145">
        <v>2</v>
      </c>
      <c r="AB33" s="145">
        <v>162</v>
      </c>
      <c r="AC33" s="145">
        <v>156</v>
      </c>
      <c r="AD33" s="145">
        <v>178</v>
      </c>
      <c r="AE33" s="145">
        <v>5</v>
      </c>
      <c r="AF33" s="145">
        <v>6</v>
      </c>
      <c r="AG33" s="145">
        <v>8</v>
      </c>
      <c r="AH33" s="145">
        <v>4</v>
      </c>
      <c r="AI33" s="145">
        <v>4</v>
      </c>
      <c r="AJ33" s="145">
        <v>3</v>
      </c>
      <c r="AK33" s="145">
        <v>4</v>
      </c>
      <c r="AL33" s="145">
        <v>4</v>
      </c>
      <c r="AM33" s="145">
        <v>4</v>
      </c>
      <c r="AN33" s="145">
        <v>5</v>
      </c>
      <c r="AO33" s="145">
        <v>5</v>
      </c>
      <c r="AP33" s="145">
        <v>4</v>
      </c>
    </row>
    <row r="34" spans="1:42" s="148" customFormat="1" ht="14.4" x14ac:dyDescent="0.3">
      <c r="A34" s="144" t="s">
        <v>297</v>
      </c>
      <c r="B34" s="144" t="s">
        <v>204</v>
      </c>
      <c r="C34" s="145">
        <v>474</v>
      </c>
      <c r="D34" s="145">
        <v>315</v>
      </c>
      <c r="E34" s="145">
        <v>2034</v>
      </c>
      <c r="F34" s="145">
        <v>2843</v>
      </c>
      <c r="G34" s="145">
        <v>2056</v>
      </c>
      <c r="H34" s="145">
        <v>2719</v>
      </c>
      <c r="I34" s="145">
        <v>2634</v>
      </c>
      <c r="J34" s="145">
        <v>2607</v>
      </c>
      <c r="K34" s="145">
        <v>1203</v>
      </c>
      <c r="L34" s="145">
        <v>1770</v>
      </c>
      <c r="M34" s="145">
        <v>1921</v>
      </c>
      <c r="N34" s="145">
        <v>2115</v>
      </c>
      <c r="O34" s="145">
        <v>1905</v>
      </c>
      <c r="P34" s="145">
        <v>2097</v>
      </c>
      <c r="Q34" s="145">
        <v>2089</v>
      </c>
      <c r="R34" s="145">
        <v>2651</v>
      </c>
      <c r="S34" s="145">
        <v>2475</v>
      </c>
      <c r="T34" s="145">
        <v>2651</v>
      </c>
      <c r="U34" s="145">
        <v>3457</v>
      </c>
      <c r="V34" s="145">
        <v>3624</v>
      </c>
      <c r="W34" s="145">
        <v>3471</v>
      </c>
      <c r="X34" s="145">
        <v>4521</v>
      </c>
      <c r="Y34" s="145">
        <v>9662</v>
      </c>
      <c r="Z34" s="145">
        <v>11595</v>
      </c>
      <c r="AA34" s="145">
        <v>11716</v>
      </c>
      <c r="AB34" s="145">
        <v>8342</v>
      </c>
      <c r="AC34" s="145">
        <v>4093</v>
      </c>
      <c r="AD34" s="145">
        <v>9021</v>
      </c>
      <c r="AE34" s="145">
        <v>21991</v>
      </c>
      <c r="AF34" s="145">
        <v>36271</v>
      </c>
      <c r="AG34" s="145">
        <v>41778</v>
      </c>
      <c r="AH34" s="145">
        <v>41393</v>
      </c>
      <c r="AI34" s="145">
        <v>11703</v>
      </c>
      <c r="AJ34" s="145">
        <v>9654</v>
      </c>
      <c r="AK34" s="145">
        <v>7869</v>
      </c>
      <c r="AL34" s="145">
        <v>9553</v>
      </c>
      <c r="AM34" s="145">
        <v>9132</v>
      </c>
      <c r="AN34" s="145">
        <v>42012</v>
      </c>
      <c r="AO34" s="145">
        <v>42366</v>
      </c>
      <c r="AP34" s="145">
        <v>40855</v>
      </c>
    </row>
    <row r="35" spans="1:42" s="148" customFormat="1" ht="14.4" x14ac:dyDescent="0.3">
      <c r="A35" s="144" t="s">
        <v>298</v>
      </c>
      <c r="B35" s="144" t="s">
        <v>204</v>
      </c>
      <c r="C35" s="145">
        <v>230</v>
      </c>
      <c r="D35" s="145">
        <v>1701</v>
      </c>
      <c r="E35" s="145">
        <v>225</v>
      </c>
      <c r="F35" s="145">
        <v>617</v>
      </c>
      <c r="G35" s="145">
        <v>516</v>
      </c>
      <c r="H35" s="145">
        <v>1531</v>
      </c>
      <c r="I35" s="145">
        <v>1166</v>
      </c>
      <c r="J35" s="145">
        <v>749</v>
      </c>
      <c r="K35" s="145">
        <v>753</v>
      </c>
      <c r="L35" s="145">
        <v>2273</v>
      </c>
      <c r="M35" s="145">
        <v>1027</v>
      </c>
      <c r="N35" s="145">
        <v>2883</v>
      </c>
      <c r="O35" s="145">
        <v>3888</v>
      </c>
      <c r="P35" s="145">
        <v>3473</v>
      </c>
      <c r="Q35" s="145">
        <v>3725</v>
      </c>
      <c r="R35" s="145">
        <v>203</v>
      </c>
      <c r="S35" s="145">
        <v>2584</v>
      </c>
      <c r="T35" s="145">
        <v>4917</v>
      </c>
      <c r="U35" s="145">
        <v>2907</v>
      </c>
      <c r="V35" s="145">
        <v>2716</v>
      </c>
      <c r="W35" s="145">
        <v>377</v>
      </c>
      <c r="X35" s="145">
        <v>7347</v>
      </c>
      <c r="Y35" s="145">
        <v>538</v>
      </c>
      <c r="Z35" s="145">
        <v>1713</v>
      </c>
      <c r="AA35" s="145">
        <v>2170</v>
      </c>
      <c r="AB35" s="145">
        <v>4834</v>
      </c>
      <c r="AC35" s="145">
        <v>972</v>
      </c>
      <c r="AD35" s="145">
        <v>67</v>
      </c>
      <c r="AE35" s="145">
        <v>1676</v>
      </c>
      <c r="AF35" s="145">
        <v>8862</v>
      </c>
      <c r="AG35" s="145">
        <v>358</v>
      </c>
      <c r="AH35" s="145">
        <v>311</v>
      </c>
      <c r="AI35" s="145">
        <v>1565</v>
      </c>
      <c r="AJ35" s="145">
        <v>3209</v>
      </c>
      <c r="AK35" s="145">
        <v>3491</v>
      </c>
      <c r="AL35" s="145">
        <v>95</v>
      </c>
      <c r="AM35" s="145">
        <v>1309</v>
      </c>
      <c r="AN35" s="145">
        <v>12501</v>
      </c>
      <c r="AO35" s="145">
        <v>7146</v>
      </c>
      <c r="AP35" s="145">
        <v>6645</v>
      </c>
    </row>
    <row r="36" spans="1:42" x14ac:dyDescent="0.25">
      <c r="AO36" s="149"/>
    </row>
    <row r="37" spans="1:42" s="143" customFormat="1" ht="17.399999999999999" x14ac:dyDescent="0.25">
      <c r="A37" s="138" t="s">
        <v>246</v>
      </c>
      <c r="B37" s="139" t="s">
        <v>201</v>
      </c>
      <c r="C37" s="140">
        <v>2016</v>
      </c>
      <c r="D37" s="141"/>
      <c r="E37" s="141"/>
      <c r="F37" s="142"/>
      <c r="G37" s="140">
        <v>2017</v>
      </c>
      <c r="H37" s="141"/>
      <c r="I37" s="141"/>
      <c r="J37" s="142"/>
      <c r="K37" s="140">
        <v>2018</v>
      </c>
      <c r="L37" s="141"/>
      <c r="M37" s="141"/>
      <c r="N37" s="142"/>
      <c r="O37" s="140">
        <v>2019</v>
      </c>
      <c r="P37" s="141"/>
      <c r="Q37" s="141"/>
      <c r="R37" s="142"/>
      <c r="S37" s="140">
        <v>2020</v>
      </c>
      <c r="T37" s="141"/>
      <c r="U37" s="141"/>
      <c r="V37" s="142"/>
      <c r="W37" s="140">
        <v>2021</v>
      </c>
      <c r="X37" s="141"/>
      <c r="Y37" s="141"/>
      <c r="Z37" s="142"/>
      <c r="AA37" s="140">
        <v>2022</v>
      </c>
      <c r="AB37" s="141"/>
      <c r="AC37" s="141"/>
      <c r="AD37" s="142"/>
      <c r="AE37" s="140">
        <v>2023</v>
      </c>
      <c r="AF37" s="141"/>
      <c r="AG37" s="141"/>
      <c r="AH37" s="142"/>
      <c r="AI37" s="140">
        <v>2024</v>
      </c>
      <c r="AJ37" s="141"/>
      <c r="AK37" s="141"/>
      <c r="AL37" s="142"/>
      <c r="AM37" s="140">
        <v>2025</v>
      </c>
      <c r="AN37" s="141"/>
      <c r="AO37" s="141"/>
      <c r="AP37" s="142"/>
    </row>
    <row r="38" spans="1:42" x14ac:dyDescent="0.25">
      <c r="A38" s="144" t="s">
        <v>201</v>
      </c>
      <c r="B38" s="144" t="s">
        <v>139</v>
      </c>
      <c r="C38" s="144" t="s">
        <v>279</v>
      </c>
      <c r="D38" s="144" t="s">
        <v>261</v>
      </c>
      <c r="E38" s="144" t="s">
        <v>262</v>
      </c>
      <c r="F38" s="144" t="s">
        <v>263</v>
      </c>
      <c r="G38" s="144" t="s">
        <v>279</v>
      </c>
      <c r="H38" s="144" t="s">
        <v>261</v>
      </c>
      <c r="I38" s="144" t="s">
        <v>262</v>
      </c>
      <c r="J38" s="144" t="s">
        <v>263</v>
      </c>
      <c r="K38" s="144" t="s">
        <v>279</v>
      </c>
      <c r="L38" s="144" t="s">
        <v>261</v>
      </c>
      <c r="M38" s="144" t="s">
        <v>262</v>
      </c>
      <c r="N38" s="144" t="s">
        <v>263</v>
      </c>
      <c r="O38" s="144" t="s">
        <v>279</v>
      </c>
      <c r="P38" s="144" t="s">
        <v>261</v>
      </c>
      <c r="Q38" s="144" t="s">
        <v>262</v>
      </c>
      <c r="R38" s="144" t="s">
        <v>263</v>
      </c>
      <c r="S38" s="144" t="s">
        <v>279</v>
      </c>
      <c r="T38" s="144" t="s">
        <v>261</v>
      </c>
      <c r="U38" s="144" t="s">
        <v>262</v>
      </c>
      <c r="V38" s="144" t="s">
        <v>263</v>
      </c>
      <c r="W38" s="144" t="s">
        <v>279</v>
      </c>
      <c r="X38" s="144" t="s">
        <v>261</v>
      </c>
      <c r="Y38" s="144" t="s">
        <v>262</v>
      </c>
      <c r="Z38" s="144" t="s">
        <v>263</v>
      </c>
      <c r="AA38" s="144" t="s">
        <v>279</v>
      </c>
      <c r="AB38" s="144" t="s">
        <v>261</v>
      </c>
      <c r="AC38" s="144" t="s">
        <v>262</v>
      </c>
      <c r="AD38" s="144" t="s">
        <v>263</v>
      </c>
      <c r="AE38" s="144" t="s">
        <v>279</v>
      </c>
      <c r="AF38" s="144" t="s">
        <v>261</v>
      </c>
      <c r="AG38" s="144" t="s">
        <v>262</v>
      </c>
      <c r="AH38" s="144" t="s">
        <v>263</v>
      </c>
      <c r="AI38" s="144" t="s">
        <v>279</v>
      </c>
      <c r="AJ38" s="144" t="s">
        <v>261</v>
      </c>
      <c r="AK38" s="144" t="s">
        <v>262</v>
      </c>
      <c r="AL38" s="144" t="s">
        <v>263</v>
      </c>
      <c r="AM38" s="144" t="s">
        <v>279</v>
      </c>
      <c r="AN38" s="144" t="s">
        <v>261</v>
      </c>
      <c r="AO38" s="144" t="s">
        <v>262</v>
      </c>
      <c r="AP38" s="144" t="s">
        <v>263</v>
      </c>
    </row>
    <row r="39" spans="1:42" x14ac:dyDescent="0.25">
      <c r="A39" s="144" t="s">
        <v>212</v>
      </c>
      <c r="B39" s="144" t="s">
        <v>204</v>
      </c>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v>0</v>
      </c>
      <c r="AE39" s="145"/>
      <c r="AF39" s="145"/>
      <c r="AG39" s="145"/>
      <c r="AH39" s="145"/>
      <c r="AI39" s="145"/>
      <c r="AJ39" s="145"/>
      <c r="AK39" s="145"/>
      <c r="AL39" s="145"/>
      <c r="AM39" s="145"/>
      <c r="AN39" s="145"/>
      <c r="AO39" s="145">
        <v>0</v>
      </c>
      <c r="AP39" s="145">
        <v>0</v>
      </c>
    </row>
    <row r="40" spans="1:42" x14ac:dyDescent="0.25">
      <c r="A40" s="144" t="s">
        <v>280</v>
      </c>
      <c r="B40" s="144" t="s">
        <v>204</v>
      </c>
      <c r="C40" s="145"/>
      <c r="D40" s="145"/>
      <c r="E40" s="145"/>
      <c r="F40" s="145"/>
      <c r="G40" s="145"/>
      <c r="H40" s="145"/>
      <c r="I40" s="145"/>
      <c r="J40" s="145"/>
      <c r="K40" s="145"/>
      <c r="L40" s="145">
        <v>0</v>
      </c>
      <c r="M40" s="145"/>
      <c r="N40" s="145"/>
      <c r="O40" s="145">
        <v>3</v>
      </c>
      <c r="P40" s="145">
        <v>11</v>
      </c>
      <c r="Q40" s="145">
        <v>13</v>
      </c>
      <c r="R40" s="145">
        <v>9</v>
      </c>
      <c r="S40" s="145">
        <v>61</v>
      </c>
      <c r="T40" s="145">
        <v>18</v>
      </c>
      <c r="U40" s="145">
        <v>20</v>
      </c>
      <c r="V40" s="145">
        <v>56</v>
      </c>
      <c r="W40" s="145">
        <v>95</v>
      </c>
      <c r="X40" s="145">
        <v>242</v>
      </c>
      <c r="Y40" s="145">
        <v>172</v>
      </c>
      <c r="Z40" s="145">
        <v>125</v>
      </c>
      <c r="AA40" s="145">
        <v>139</v>
      </c>
      <c r="AB40" s="145">
        <v>318</v>
      </c>
      <c r="AC40" s="145">
        <v>576</v>
      </c>
      <c r="AD40" s="145">
        <v>202</v>
      </c>
      <c r="AE40" s="145">
        <v>356</v>
      </c>
      <c r="AF40" s="145">
        <v>190</v>
      </c>
      <c r="AG40" s="145">
        <v>275</v>
      </c>
      <c r="AH40" s="145">
        <v>140</v>
      </c>
      <c r="AI40" s="145">
        <v>124</v>
      </c>
      <c r="AJ40" s="145">
        <v>331</v>
      </c>
      <c r="AK40" s="145">
        <v>405</v>
      </c>
      <c r="AL40" s="145">
        <v>144</v>
      </c>
      <c r="AM40" s="145">
        <v>40</v>
      </c>
      <c r="AN40" s="145">
        <v>133</v>
      </c>
      <c r="AO40" s="145">
        <v>112</v>
      </c>
      <c r="AP40" s="145">
        <v>54</v>
      </c>
    </row>
    <row r="41" spans="1:42" x14ac:dyDescent="0.25">
      <c r="A41" s="144" t="s">
        <v>281</v>
      </c>
      <c r="B41" s="144" t="s">
        <v>204</v>
      </c>
      <c r="C41" s="145">
        <v>455</v>
      </c>
      <c r="D41" s="145">
        <v>213</v>
      </c>
      <c r="E41" s="145">
        <v>194</v>
      </c>
      <c r="F41" s="145">
        <v>169</v>
      </c>
      <c r="G41" s="145">
        <v>262</v>
      </c>
      <c r="H41" s="145">
        <v>335</v>
      </c>
      <c r="I41" s="145">
        <v>309</v>
      </c>
      <c r="J41" s="145">
        <v>367</v>
      </c>
      <c r="K41" s="145">
        <v>549</v>
      </c>
      <c r="L41" s="145">
        <v>437</v>
      </c>
      <c r="M41" s="145">
        <v>534</v>
      </c>
      <c r="N41" s="145">
        <v>488</v>
      </c>
      <c r="O41" s="145">
        <v>1056</v>
      </c>
      <c r="P41" s="145">
        <v>1593</v>
      </c>
      <c r="Q41" s="145">
        <v>1623</v>
      </c>
      <c r="R41" s="145">
        <v>1064</v>
      </c>
      <c r="S41" s="145">
        <v>1819</v>
      </c>
      <c r="T41" s="145">
        <v>1413</v>
      </c>
      <c r="U41" s="145">
        <v>1380</v>
      </c>
      <c r="V41" s="145">
        <v>1172</v>
      </c>
      <c r="W41" s="145">
        <v>1479</v>
      </c>
      <c r="X41" s="145">
        <v>2151</v>
      </c>
      <c r="Y41" s="145">
        <v>1871</v>
      </c>
      <c r="Z41" s="145">
        <v>1327</v>
      </c>
      <c r="AA41" s="145">
        <v>2252</v>
      </c>
      <c r="AB41" s="145">
        <v>1924</v>
      </c>
      <c r="AC41" s="145">
        <v>1635</v>
      </c>
      <c r="AD41" s="145">
        <v>1159</v>
      </c>
      <c r="AE41" s="145">
        <v>1146</v>
      </c>
      <c r="AF41" s="145">
        <v>2099</v>
      </c>
      <c r="AG41" s="145">
        <v>3523</v>
      </c>
      <c r="AH41" s="145">
        <v>2158</v>
      </c>
      <c r="AI41" s="145">
        <v>1481</v>
      </c>
      <c r="AJ41" s="145">
        <v>1125</v>
      </c>
      <c r="AK41" s="145">
        <v>1413</v>
      </c>
      <c r="AL41" s="145">
        <v>1427</v>
      </c>
      <c r="AM41" s="145">
        <v>826</v>
      </c>
      <c r="AN41" s="145">
        <v>3090</v>
      </c>
      <c r="AO41" s="145">
        <v>2284</v>
      </c>
      <c r="AP41" s="145">
        <v>1757</v>
      </c>
    </row>
    <row r="42" spans="1:42" x14ac:dyDescent="0.25">
      <c r="A42" s="144" t="s">
        <v>203</v>
      </c>
      <c r="B42" s="144" t="s">
        <v>204</v>
      </c>
      <c r="C42" s="145"/>
      <c r="D42" s="145"/>
      <c r="E42" s="145">
        <v>0</v>
      </c>
      <c r="F42" s="145">
        <v>0</v>
      </c>
      <c r="G42" s="145">
        <v>0</v>
      </c>
      <c r="H42" s="145">
        <v>0</v>
      </c>
      <c r="I42" s="145">
        <v>0</v>
      </c>
      <c r="J42" s="145">
        <v>0</v>
      </c>
      <c r="K42" s="145">
        <v>0</v>
      </c>
      <c r="L42" s="145">
        <v>0</v>
      </c>
      <c r="M42" s="145">
        <v>0</v>
      </c>
      <c r="N42" s="145">
        <v>0</v>
      </c>
      <c r="O42" s="145">
        <v>0</v>
      </c>
      <c r="P42" s="145">
        <v>0</v>
      </c>
      <c r="Q42" s="145">
        <v>0</v>
      </c>
      <c r="R42" s="145">
        <v>0</v>
      </c>
      <c r="S42" s="145">
        <v>0</v>
      </c>
      <c r="T42" s="145">
        <v>0</v>
      </c>
      <c r="U42" s="145">
        <v>0</v>
      </c>
      <c r="V42" s="145">
        <v>0</v>
      </c>
      <c r="W42" s="145">
        <v>0</v>
      </c>
      <c r="X42" s="145">
        <v>0</v>
      </c>
      <c r="Y42" s="145">
        <v>0</v>
      </c>
      <c r="Z42" s="145">
        <v>0</v>
      </c>
      <c r="AA42" s="145">
        <v>0</v>
      </c>
      <c r="AB42" s="145">
        <v>0</v>
      </c>
      <c r="AC42" s="145">
        <v>0</v>
      </c>
      <c r="AD42" s="145">
        <v>0</v>
      </c>
      <c r="AE42" s="145">
        <v>0</v>
      </c>
      <c r="AF42" s="145">
        <v>0</v>
      </c>
      <c r="AG42" s="145">
        <v>0</v>
      </c>
      <c r="AH42" s="145">
        <v>0</v>
      </c>
      <c r="AI42" s="145">
        <v>0</v>
      </c>
      <c r="AJ42" s="145">
        <v>0</v>
      </c>
      <c r="AK42" s="145">
        <v>0</v>
      </c>
      <c r="AL42" s="145">
        <v>0</v>
      </c>
      <c r="AM42" s="145">
        <v>0</v>
      </c>
      <c r="AN42" s="145">
        <v>0</v>
      </c>
      <c r="AO42" s="145">
        <v>0</v>
      </c>
      <c r="AP42" s="145">
        <v>0</v>
      </c>
    </row>
    <row r="43" spans="1:42" x14ac:dyDescent="0.25">
      <c r="A43" s="144" t="s">
        <v>210</v>
      </c>
      <c r="B43" s="144" t="s">
        <v>204</v>
      </c>
      <c r="C43" s="145">
        <v>148</v>
      </c>
      <c r="D43" s="145">
        <v>1256</v>
      </c>
      <c r="E43" s="145">
        <v>1287</v>
      </c>
      <c r="F43" s="145">
        <v>483</v>
      </c>
      <c r="G43" s="145">
        <v>514</v>
      </c>
      <c r="H43" s="145">
        <v>906</v>
      </c>
      <c r="I43" s="145">
        <v>2144</v>
      </c>
      <c r="J43" s="145">
        <v>1286</v>
      </c>
      <c r="K43" s="145">
        <v>659</v>
      </c>
      <c r="L43" s="145">
        <v>1134</v>
      </c>
      <c r="M43" s="145">
        <v>1096</v>
      </c>
      <c r="N43" s="145">
        <v>593</v>
      </c>
      <c r="O43" s="145">
        <v>1869</v>
      </c>
      <c r="P43" s="145">
        <v>1406</v>
      </c>
      <c r="Q43" s="145">
        <v>1513</v>
      </c>
      <c r="R43" s="145">
        <v>942</v>
      </c>
      <c r="S43" s="145">
        <v>159</v>
      </c>
      <c r="T43" s="145">
        <v>3928</v>
      </c>
      <c r="U43" s="145">
        <v>1445</v>
      </c>
      <c r="V43" s="145">
        <v>3193</v>
      </c>
      <c r="W43" s="145">
        <v>1375</v>
      </c>
      <c r="X43" s="145">
        <v>383</v>
      </c>
      <c r="Y43" s="145">
        <v>2222</v>
      </c>
      <c r="Z43" s="145">
        <v>256</v>
      </c>
      <c r="AA43" s="145">
        <v>1306</v>
      </c>
      <c r="AB43" s="145">
        <v>10530</v>
      </c>
      <c r="AC43" s="145">
        <v>5623</v>
      </c>
      <c r="AD43" s="145">
        <v>4582</v>
      </c>
      <c r="AE43" s="145">
        <v>831</v>
      </c>
      <c r="AF43" s="145">
        <v>893</v>
      </c>
      <c r="AG43" s="145">
        <v>1873</v>
      </c>
      <c r="AH43" s="145">
        <v>652</v>
      </c>
      <c r="AI43" s="145">
        <v>1676</v>
      </c>
      <c r="AJ43" s="145">
        <v>1662</v>
      </c>
      <c r="AK43" s="145">
        <v>480</v>
      </c>
      <c r="AL43" s="145">
        <v>1329</v>
      </c>
      <c r="AM43" s="145">
        <v>2613</v>
      </c>
      <c r="AN43" s="145">
        <v>2851</v>
      </c>
      <c r="AO43" s="145">
        <v>4266</v>
      </c>
      <c r="AP43" s="145">
        <v>3061</v>
      </c>
    </row>
    <row r="44" spans="1:42" x14ac:dyDescent="0.25">
      <c r="A44" s="144" t="s">
        <v>205</v>
      </c>
      <c r="B44" s="144" t="s">
        <v>204</v>
      </c>
      <c r="C44" s="145">
        <v>0</v>
      </c>
      <c r="D44" s="145">
        <v>0</v>
      </c>
      <c r="E44" s="145">
        <v>0</v>
      </c>
      <c r="F44" s="145">
        <v>0</v>
      </c>
      <c r="G44" s="145">
        <v>0</v>
      </c>
      <c r="H44" s="145">
        <v>0</v>
      </c>
      <c r="I44" s="145">
        <v>0</v>
      </c>
      <c r="J44" s="145">
        <v>0</v>
      </c>
      <c r="K44" s="145">
        <v>0</v>
      </c>
      <c r="L44" s="145">
        <v>0</v>
      </c>
      <c r="M44" s="145">
        <v>0</v>
      </c>
      <c r="N44" s="145">
        <v>0</v>
      </c>
      <c r="O44" s="145">
        <v>0</v>
      </c>
      <c r="P44" s="145">
        <v>0</v>
      </c>
      <c r="Q44" s="145">
        <v>0</v>
      </c>
      <c r="R44" s="145">
        <v>0</v>
      </c>
      <c r="S44" s="145">
        <v>0</v>
      </c>
      <c r="T44" s="145">
        <v>0</v>
      </c>
      <c r="U44" s="145">
        <v>0</v>
      </c>
      <c r="V44" s="145">
        <v>0</v>
      </c>
      <c r="W44" s="145"/>
      <c r="X44" s="145"/>
      <c r="Y44" s="145"/>
      <c r="Z44" s="145"/>
      <c r="AA44" s="145"/>
      <c r="AB44" s="145"/>
      <c r="AC44" s="145"/>
      <c r="AD44" s="145"/>
      <c r="AE44" s="145"/>
      <c r="AF44" s="145"/>
      <c r="AG44" s="145"/>
      <c r="AH44" s="145"/>
      <c r="AI44" s="145"/>
      <c r="AJ44" s="145"/>
      <c r="AK44" s="145"/>
      <c r="AL44" s="145"/>
      <c r="AM44" s="145"/>
      <c r="AN44" s="145"/>
      <c r="AO44" s="145"/>
      <c r="AP44" s="145"/>
    </row>
    <row r="45" spans="1:42" x14ac:dyDescent="0.25">
      <c r="A45" s="144" t="s">
        <v>31</v>
      </c>
      <c r="B45" s="144" t="s">
        <v>204</v>
      </c>
      <c r="C45" s="145">
        <v>56065</v>
      </c>
      <c r="D45" s="145">
        <v>47111</v>
      </c>
      <c r="E45" s="145">
        <v>54209</v>
      </c>
      <c r="F45" s="145">
        <v>48337</v>
      </c>
      <c r="G45" s="145">
        <v>45529</v>
      </c>
      <c r="H45" s="145">
        <v>60739</v>
      </c>
      <c r="I45" s="145">
        <v>63246</v>
      </c>
      <c r="J45" s="145">
        <v>52953</v>
      </c>
      <c r="K45" s="145">
        <v>66852</v>
      </c>
      <c r="L45" s="145">
        <v>76577</v>
      </c>
      <c r="M45" s="145">
        <v>85850</v>
      </c>
      <c r="N45" s="145">
        <v>71455</v>
      </c>
      <c r="O45" s="145">
        <v>83000</v>
      </c>
      <c r="P45" s="145">
        <v>79497</v>
      </c>
      <c r="Q45" s="145">
        <v>89450</v>
      </c>
      <c r="R45" s="145">
        <v>85464</v>
      </c>
      <c r="S45" s="145">
        <v>87193</v>
      </c>
      <c r="T45" s="145">
        <v>109990</v>
      </c>
      <c r="U45" s="145">
        <v>106701</v>
      </c>
      <c r="V45" s="145">
        <v>109403</v>
      </c>
      <c r="W45" s="145">
        <v>137378</v>
      </c>
      <c r="X45" s="145">
        <v>137217</v>
      </c>
      <c r="Y45" s="145">
        <v>150733</v>
      </c>
      <c r="Z45" s="145">
        <v>127096</v>
      </c>
      <c r="AA45" s="145">
        <v>186759</v>
      </c>
      <c r="AB45" s="145">
        <v>167279</v>
      </c>
      <c r="AC45" s="145">
        <v>187253</v>
      </c>
      <c r="AD45" s="145">
        <v>179896</v>
      </c>
      <c r="AE45" s="145">
        <v>180686</v>
      </c>
      <c r="AF45" s="145">
        <v>166256</v>
      </c>
      <c r="AG45" s="145">
        <v>195970</v>
      </c>
      <c r="AH45" s="145">
        <v>164340</v>
      </c>
      <c r="AI45" s="145">
        <v>176683</v>
      </c>
      <c r="AJ45" s="145">
        <v>183702</v>
      </c>
      <c r="AK45" s="145">
        <v>235723</v>
      </c>
      <c r="AL45" s="145">
        <v>250201</v>
      </c>
      <c r="AM45" s="145">
        <v>244061</v>
      </c>
      <c r="AN45" s="145">
        <v>270001</v>
      </c>
      <c r="AO45" s="145">
        <v>284712</v>
      </c>
      <c r="AP45" s="145">
        <v>224782</v>
      </c>
    </row>
    <row r="46" spans="1:42" x14ac:dyDescent="0.25">
      <c r="A46" s="144" t="s">
        <v>282</v>
      </c>
      <c r="B46" s="144" t="s">
        <v>204</v>
      </c>
      <c r="C46" s="145">
        <v>484</v>
      </c>
      <c r="D46" s="145">
        <v>414</v>
      </c>
      <c r="E46" s="145">
        <v>451</v>
      </c>
      <c r="F46" s="145">
        <v>387</v>
      </c>
      <c r="G46" s="145">
        <v>823</v>
      </c>
      <c r="H46" s="145">
        <v>1039</v>
      </c>
      <c r="I46" s="145">
        <v>1360</v>
      </c>
      <c r="J46" s="145">
        <v>1037</v>
      </c>
      <c r="K46" s="145">
        <v>2325</v>
      </c>
      <c r="L46" s="145">
        <v>2519</v>
      </c>
      <c r="M46" s="145">
        <v>2359</v>
      </c>
      <c r="N46" s="145">
        <v>1816</v>
      </c>
      <c r="O46" s="145">
        <v>3929</v>
      </c>
      <c r="P46" s="145">
        <v>4353</v>
      </c>
      <c r="Q46" s="145">
        <v>3916</v>
      </c>
      <c r="R46" s="145">
        <v>3907</v>
      </c>
      <c r="S46" s="145">
        <v>5742</v>
      </c>
      <c r="T46" s="145">
        <v>5016</v>
      </c>
      <c r="U46" s="145">
        <v>5433</v>
      </c>
      <c r="V46" s="145">
        <v>5359</v>
      </c>
      <c r="W46" s="145">
        <v>7296</v>
      </c>
      <c r="X46" s="145">
        <v>8334</v>
      </c>
      <c r="Y46" s="145">
        <v>8389</v>
      </c>
      <c r="Z46" s="145">
        <v>7400</v>
      </c>
      <c r="AA46" s="145">
        <v>10154</v>
      </c>
      <c r="AB46" s="145">
        <v>10011</v>
      </c>
      <c r="AC46" s="145">
        <v>10378</v>
      </c>
      <c r="AD46" s="145">
        <v>8804</v>
      </c>
      <c r="AE46" s="145">
        <v>6553</v>
      </c>
      <c r="AF46" s="145">
        <v>9353</v>
      </c>
      <c r="AG46" s="145">
        <v>13275</v>
      </c>
      <c r="AH46" s="145">
        <v>9356</v>
      </c>
      <c r="AI46" s="145">
        <v>11274</v>
      </c>
      <c r="AJ46" s="145">
        <v>13552</v>
      </c>
      <c r="AK46" s="145">
        <v>12182</v>
      </c>
      <c r="AL46" s="145">
        <v>10881</v>
      </c>
      <c r="AM46" s="145">
        <v>13278</v>
      </c>
      <c r="AN46" s="145">
        <v>17114</v>
      </c>
      <c r="AO46" s="145">
        <v>19540</v>
      </c>
      <c r="AP46" s="145">
        <v>17962</v>
      </c>
    </row>
    <row r="47" spans="1:42" ht="26.4" x14ac:dyDescent="0.25">
      <c r="A47" s="144" t="s">
        <v>283</v>
      </c>
      <c r="B47" s="144" t="s">
        <v>204</v>
      </c>
      <c r="C47" s="145"/>
      <c r="D47" s="145"/>
      <c r="E47" s="145"/>
      <c r="F47" s="145"/>
      <c r="G47" s="145"/>
      <c r="H47" s="145"/>
      <c r="I47" s="145"/>
      <c r="J47" s="145"/>
      <c r="K47" s="145"/>
      <c r="L47" s="145"/>
      <c r="M47" s="145"/>
      <c r="N47" s="145"/>
      <c r="O47" s="145">
        <v>0</v>
      </c>
      <c r="P47" s="145">
        <v>0</v>
      </c>
      <c r="Q47" s="145">
        <v>0</v>
      </c>
      <c r="R47" s="145">
        <v>0</v>
      </c>
      <c r="S47" s="145">
        <v>0</v>
      </c>
      <c r="T47" s="145">
        <v>0</v>
      </c>
      <c r="U47" s="145">
        <v>0</v>
      </c>
      <c r="V47" s="145">
        <v>0</v>
      </c>
      <c r="W47" s="145">
        <v>0</v>
      </c>
      <c r="X47" s="145">
        <v>0</v>
      </c>
      <c r="Y47" s="145">
        <v>0</v>
      </c>
      <c r="Z47" s="145">
        <v>0</v>
      </c>
      <c r="AA47" s="145">
        <v>0</v>
      </c>
      <c r="AB47" s="145">
        <v>0</v>
      </c>
      <c r="AC47" s="145">
        <v>0</v>
      </c>
      <c r="AD47" s="145">
        <v>0</v>
      </c>
      <c r="AE47" s="145">
        <v>0</v>
      </c>
      <c r="AF47" s="145">
        <v>0</v>
      </c>
      <c r="AG47" s="145">
        <v>0</v>
      </c>
      <c r="AH47" s="145">
        <v>0</v>
      </c>
      <c r="AI47" s="145">
        <v>0</v>
      </c>
      <c r="AJ47" s="145">
        <v>0</v>
      </c>
      <c r="AK47" s="145">
        <v>0</v>
      </c>
      <c r="AL47" s="145">
        <v>0</v>
      </c>
      <c r="AM47" s="145">
        <v>0</v>
      </c>
      <c r="AN47" s="145">
        <v>0</v>
      </c>
      <c r="AO47" s="145">
        <v>0</v>
      </c>
      <c r="AP47" s="145">
        <v>0</v>
      </c>
    </row>
    <row r="48" spans="1:42" ht="26.4" x14ac:dyDescent="0.25">
      <c r="A48" s="144" t="s">
        <v>284</v>
      </c>
      <c r="B48" s="144" t="s">
        <v>204</v>
      </c>
      <c r="C48" s="145"/>
      <c r="D48" s="145"/>
      <c r="E48" s="145"/>
      <c r="F48" s="145"/>
      <c r="G48" s="145"/>
      <c r="H48" s="145"/>
      <c r="I48" s="145"/>
      <c r="J48" s="145"/>
      <c r="K48" s="145">
        <v>0</v>
      </c>
      <c r="L48" s="145">
        <v>0</v>
      </c>
      <c r="M48" s="145">
        <v>0</v>
      </c>
      <c r="N48" s="145">
        <v>0</v>
      </c>
      <c r="O48" s="145">
        <v>0</v>
      </c>
      <c r="P48" s="145">
        <v>0</v>
      </c>
      <c r="Q48" s="145">
        <v>0</v>
      </c>
      <c r="R48" s="145">
        <v>0</v>
      </c>
      <c r="S48" s="145">
        <v>0</v>
      </c>
      <c r="T48" s="145">
        <v>0</v>
      </c>
      <c r="U48" s="145">
        <v>0</v>
      </c>
      <c r="V48" s="145">
        <v>0</v>
      </c>
      <c r="W48" s="145">
        <v>0</v>
      </c>
      <c r="X48" s="145">
        <v>0</v>
      </c>
      <c r="Y48" s="145">
        <v>0</v>
      </c>
      <c r="Z48" s="145">
        <v>0</v>
      </c>
      <c r="AA48" s="145">
        <v>0</v>
      </c>
      <c r="AB48" s="145">
        <v>0</v>
      </c>
      <c r="AC48" s="145">
        <v>0</v>
      </c>
      <c r="AD48" s="145">
        <v>0</v>
      </c>
      <c r="AE48" s="145">
        <v>0</v>
      </c>
      <c r="AF48" s="145">
        <v>0</v>
      </c>
      <c r="AG48" s="145">
        <v>0</v>
      </c>
      <c r="AH48" s="145">
        <v>0</v>
      </c>
      <c r="AI48" s="145">
        <v>0</v>
      </c>
      <c r="AJ48" s="145">
        <v>0</v>
      </c>
      <c r="AK48" s="145">
        <v>0</v>
      </c>
      <c r="AL48" s="145">
        <v>0</v>
      </c>
      <c r="AM48" s="145">
        <v>0</v>
      </c>
      <c r="AN48" s="145">
        <v>0</v>
      </c>
      <c r="AO48" s="145">
        <v>0</v>
      </c>
      <c r="AP48" s="145">
        <v>0</v>
      </c>
    </row>
    <row r="49" spans="1:42" x14ac:dyDescent="0.25">
      <c r="A49" s="144" t="s">
        <v>285</v>
      </c>
      <c r="B49" s="144" t="s">
        <v>204</v>
      </c>
      <c r="C49" s="145"/>
      <c r="D49" s="145"/>
      <c r="E49" s="145"/>
      <c r="F49" s="145"/>
      <c r="G49" s="145"/>
      <c r="H49" s="145"/>
      <c r="I49" s="145"/>
      <c r="J49" s="145"/>
      <c r="K49" s="145"/>
      <c r="L49" s="145"/>
      <c r="M49" s="145"/>
      <c r="N49" s="145"/>
      <c r="O49" s="145"/>
      <c r="P49" s="145"/>
      <c r="Q49" s="145">
        <v>0</v>
      </c>
      <c r="R49" s="145">
        <v>0</v>
      </c>
      <c r="S49" s="145">
        <v>0</v>
      </c>
      <c r="T49" s="145">
        <v>0</v>
      </c>
      <c r="U49" s="145">
        <v>0</v>
      </c>
      <c r="V49" s="145">
        <v>0</v>
      </c>
      <c r="W49" s="145">
        <v>0</v>
      </c>
      <c r="X49" s="145">
        <v>0</v>
      </c>
      <c r="Y49" s="145">
        <v>0</v>
      </c>
      <c r="Z49" s="145">
        <v>0</v>
      </c>
      <c r="AA49" s="145">
        <v>0</v>
      </c>
      <c r="AB49" s="145">
        <v>0</v>
      </c>
      <c r="AC49" s="145">
        <v>0</v>
      </c>
      <c r="AD49" s="145">
        <v>0</v>
      </c>
      <c r="AE49" s="145">
        <v>0</v>
      </c>
      <c r="AF49" s="145">
        <v>0</v>
      </c>
      <c r="AG49" s="145">
        <v>0</v>
      </c>
      <c r="AH49" s="145">
        <v>0</v>
      </c>
      <c r="AI49" s="145">
        <v>0</v>
      </c>
      <c r="AJ49" s="145">
        <v>0</v>
      </c>
      <c r="AK49" s="145">
        <v>0</v>
      </c>
      <c r="AL49" s="145">
        <v>0</v>
      </c>
      <c r="AM49" s="145">
        <v>0</v>
      </c>
      <c r="AN49" s="145">
        <v>0</v>
      </c>
      <c r="AO49" s="145">
        <v>0</v>
      </c>
      <c r="AP49" s="145">
        <v>0</v>
      </c>
    </row>
    <row r="50" spans="1:42" ht="26.4" x14ac:dyDescent="0.25">
      <c r="A50" s="144" t="s">
        <v>286</v>
      </c>
      <c r="B50" s="144" t="s">
        <v>204</v>
      </c>
      <c r="C50" s="145">
        <v>0</v>
      </c>
      <c r="D50" s="145">
        <v>0</v>
      </c>
      <c r="E50" s="145">
        <v>0</v>
      </c>
      <c r="F50" s="145">
        <v>0</v>
      </c>
      <c r="G50" s="145">
        <v>0</v>
      </c>
      <c r="H50" s="145">
        <v>0</v>
      </c>
      <c r="I50" s="145">
        <v>0</v>
      </c>
      <c r="J50" s="145">
        <v>0</v>
      </c>
      <c r="K50" s="145">
        <v>0</v>
      </c>
      <c r="L50" s="145">
        <v>0</v>
      </c>
      <c r="M50" s="145">
        <v>0</v>
      </c>
      <c r="N50" s="145">
        <v>0</v>
      </c>
      <c r="O50" s="145">
        <v>0</v>
      </c>
      <c r="P50" s="145">
        <v>0</v>
      </c>
      <c r="Q50" s="145">
        <v>0</v>
      </c>
      <c r="R50" s="145">
        <v>0</v>
      </c>
      <c r="S50" s="145">
        <v>0</v>
      </c>
      <c r="T50" s="145">
        <v>0</v>
      </c>
      <c r="U50" s="145">
        <v>0</v>
      </c>
      <c r="V50" s="145">
        <v>0</v>
      </c>
      <c r="W50" s="145">
        <v>0</v>
      </c>
      <c r="X50" s="145">
        <v>0</v>
      </c>
      <c r="Y50" s="145">
        <v>0</v>
      </c>
      <c r="Z50" s="145">
        <v>0</v>
      </c>
      <c r="AA50" s="145">
        <v>0</v>
      </c>
      <c r="AB50" s="145">
        <v>0</v>
      </c>
      <c r="AC50" s="145">
        <v>0</v>
      </c>
      <c r="AD50" s="145">
        <v>0</v>
      </c>
      <c r="AE50" s="145">
        <v>0</v>
      </c>
      <c r="AF50" s="145">
        <v>0</v>
      </c>
      <c r="AG50" s="145">
        <v>0</v>
      </c>
      <c r="AH50" s="145">
        <v>0</v>
      </c>
      <c r="AI50" s="145">
        <v>0</v>
      </c>
      <c r="AJ50" s="145">
        <v>0</v>
      </c>
      <c r="AK50" s="145">
        <v>0</v>
      </c>
      <c r="AL50" s="145">
        <v>0</v>
      </c>
      <c r="AM50" s="145">
        <v>0</v>
      </c>
      <c r="AN50" s="145">
        <v>0</v>
      </c>
      <c r="AO50" s="145">
        <v>0</v>
      </c>
      <c r="AP50" s="145">
        <v>0</v>
      </c>
    </row>
    <row r="51" spans="1:42" x14ac:dyDescent="0.25">
      <c r="A51" s="144" t="s">
        <v>287</v>
      </c>
      <c r="B51" s="144" t="s">
        <v>204</v>
      </c>
      <c r="C51" s="145">
        <v>0</v>
      </c>
      <c r="D51" s="145">
        <v>1516</v>
      </c>
      <c r="E51" s="145">
        <v>2383</v>
      </c>
      <c r="F51" s="145">
        <v>0</v>
      </c>
      <c r="G51" s="145">
        <v>0</v>
      </c>
      <c r="H51" s="145">
        <v>8226</v>
      </c>
      <c r="I51" s="145">
        <v>0</v>
      </c>
      <c r="J51" s="145">
        <v>0</v>
      </c>
      <c r="K51" s="145">
        <v>292</v>
      </c>
      <c r="L51" s="145">
        <v>0</v>
      </c>
      <c r="M51" s="145">
        <v>0</v>
      </c>
      <c r="N51" s="145">
        <v>3765</v>
      </c>
      <c r="O51" s="145">
        <v>0</v>
      </c>
      <c r="P51" s="145">
        <v>388</v>
      </c>
      <c r="Q51" s="145">
        <v>354</v>
      </c>
      <c r="R51" s="145">
        <v>4915</v>
      </c>
      <c r="S51" s="145">
        <v>106</v>
      </c>
      <c r="T51" s="145">
        <v>3</v>
      </c>
      <c r="U51" s="145">
        <v>6032</v>
      </c>
      <c r="V51" s="145">
        <v>1252</v>
      </c>
      <c r="W51" s="145">
        <v>1528</v>
      </c>
      <c r="X51" s="145">
        <v>22</v>
      </c>
      <c r="Y51" s="145">
        <v>259</v>
      </c>
      <c r="Z51" s="145">
        <v>1640</v>
      </c>
      <c r="AA51" s="145">
        <v>5709</v>
      </c>
      <c r="AB51" s="145">
        <v>232</v>
      </c>
      <c r="AC51" s="145">
        <v>3642</v>
      </c>
      <c r="AD51" s="145">
        <v>25</v>
      </c>
      <c r="AE51" s="145">
        <v>0</v>
      </c>
      <c r="AF51" s="145">
        <v>7621</v>
      </c>
      <c r="AG51" s="145">
        <v>1923</v>
      </c>
      <c r="AH51" s="145">
        <v>39</v>
      </c>
      <c r="AI51" s="145">
        <v>2156</v>
      </c>
      <c r="AJ51" s="145">
        <v>8228</v>
      </c>
      <c r="AK51" s="145">
        <v>1862</v>
      </c>
      <c r="AL51" s="145">
        <v>15208</v>
      </c>
      <c r="AM51" s="145">
        <v>9301</v>
      </c>
      <c r="AN51" s="145">
        <v>6583</v>
      </c>
      <c r="AO51" s="145">
        <v>7574</v>
      </c>
      <c r="AP51" s="145">
        <v>10201</v>
      </c>
    </row>
    <row r="52" spans="1:42" x14ac:dyDescent="0.25">
      <c r="A52" s="144" t="s">
        <v>288</v>
      </c>
      <c r="B52" s="144" t="s">
        <v>204</v>
      </c>
      <c r="C52" s="145">
        <v>0</v>
      </c>
      <c r="D52" s="145"/>
      <c r="E52" s="145">
        <v>0</v>
      </c>
      <c r="F52" s="145">
        <v>0</v>
      </c>
      <c r="G52" s="145"/>
      <c r="H52" s="145"/>
      <c r="I52" s="145"/>
      <c r="J52" s="145"/>
      <c r="K52" s="145">
        <v>0</v>
      </c>
      <c r="L52" s="145">
        <v>0</v>
      </c>
      <c r="M52" s="145"/>
      <c r="N52" s="145">
        <v>0</v>
      </c>
      <c r="O52" s="145"/>
      <c r="P52" s="145">
        <v>0</v>
      </c>
      <c r="Q52" s="145">
        <v>0</v>
      </c>
      <c r="R52" s="145">
        <v>0</v>
      </c>
      <c r="S52" s="145">
        <v>4</v>
      </c>
      <c r="T52" s="145">
        <v>0</v>
      </c>
      <c r="U52" s="145">
        <v>0</v>
      </c>
      <c r="V52" s="145">
        <v>0</v>
      </c>
      <c r="W52" s="145"/>
      <c r="X52" s="145"/>
      <c r="Y52" s="145"/>
      <c r="Z52" s="145"/>
      <c r="AA52" s="145"/>
      <c r="AB52" s="145"/>
      <c r="AC52" s="145"/>
      <c r="AD52" s="145"/>
      <c r="AE52" s="145">
        <v>28</v>
      </c>
      <c r="AF52" s="145"/>
      <c r="AG52" s="145"/>
      <c r="AH52" s="145"/>
      <c r="AI52" s="145">
        <v>0</v>
      </c>
      <c r="AJ52" s="145">
        <v>0</v>
      </c>
      <c r="AK52" s="145">
        <v>232</v>
      </c>
      <c r="AL52" s="145">
        <v>0</v>
      </c>
      <c r="AM52" s="145"/>
      <c r="AN52" s="145">
        <v>3</v>
      </c>
      <c r="AO52" s="145">
        <v>15</v>
      </c>
      <c r="AP52" s="145"/>
    </row>
    <row r="53" spans="1:42" x14ac:dyDescent="0.25">
      <c r="A53" s="144" t="s">
        <v>289</v>
      </c>
      <c r="B53" s="144" t="s">
        <v>204</v>
      </c>
      <c r="C53" s="145">
        <v>0</v>
      </c>
      <c r="D53" s="145">
        <v>1817</v>
      </c>
      <c r="E53" s="145">
        <v>1447</v>
      </c>
      <c r="F53" s="145">
        <v>2771</v>
      </c>
      <c r="G53" s="145">
        <v>7370</v>
      </c>
      <c r="H53" s="145">
        <v>2800</v>
      </c>
      <c r="I53" s="145">
        <v>3123</v>
      </c>
      <c r="J53" s="145">
        <v>3653</v>
      </c>
      <c r="K53" s="145">
        <v>3494</v>
      </c>
      <c r="L53" s="145">
        <v>2984</v>
      </c>
      <c r="M53" s="145">
        <v>5393</v>
      </c>
      <c r="N53" s="145">
        <v>3490</v>
      </c>
      <c r="O53" s="145">
        <v>4010</v>
      </c>
      <c r="P53" s="145">
        <v>8574</v>
      </c>
      <c r="Q53" s="145">
        <v>11085</v>
      </c>
      <c r="R53" s="145">
        <v>1691</v>
      </c>
      <c r="S53" s="145">
        <v>1334</v>
      </c>
      <c r="T53" s="145">
        <v>0</v>
      </c>
      <c r="U53" s="145">
        <v>4652</v>
      </c>
      <c r="V53" s="145">
        <v>3455</v>
      </c>
      <c r="W53" s="145">
        <v>149</v>
      </c>
      <c r="X53" s="145">
        <v>89</v>
      </c>
      <c r="Y53" s="145">
        <v>2854</v>
      </c>
      <c r="Z53" s="145">
        <v>860</v>
      </c>
      <c r="AA53" s="145">
        <v>651</v>
      </c>
      <c r="AB53" s="145">
        <v>127</v>
      </c>
      <c r="AC53" s="145">
        <v>2953</v>
      </c>
      <c r="AD53" s="145">
        <v>2868</v>
      </c>
      <c r="AE53" s="145">
        <v>0</v>
      </c>
      <c r="AF53" s="145">
        <v>0</v>
      </c>
      <c r="AG53" s="145">
        <v>1077</v>
      </c>
      <c r="AH53" s="145">
        <v>3511</v>
      </c>
      <c r="AI53" s="145">
        <v>2344</v>
      </c>
      <c r="AJ53" s="145">
        <v>650</v>
      </c>
      <c r="AK53" s="145">
        <v>1045</v>
      </c>
      <c r="AL53" s="145">
        <v>3477</v>
      </c>
      <c r="AM53" s="145">
        <v>475</v>
      </c>
      <c r="AN53" s="145">
        <v>1645</v>
      </c>
      <c r="AO53" s="145">
        <v>913</v>
      </c>
      <c r="AP53" s="145">
        <v>4343</v>
      </c>
    </row>
    <row r="54" spans="1:42" x14ac:dyDescent="0.25">
      <c r="A54" s="144" t="s">
        <v>290</v>
      </c>
      <c r="B54" s="144" t="s">
        <v>204</v>
      </c>
      <c r="C54" s="145">
        <v>0</v>
      </c>
      <c r="D54" s="145">
        <v>480</v>
      </c>
      <c r="E54" s="145">
        <v>2618</v>
      </c>
      <c r="F54" s="145">
        <v>905</v>
      </c>
      <c r="G54" s="145">
        <v>3234</v>
      </c>
      <c r="H54" s="145">
        <v>2470</v>
      </c>
      <c r="I54" s="145">
        <v>12273</v>
      </c>
      <c r="J54" s="145">
        <v>17390</v>
      </c>
      <c r="K54" s="145">
        <v>203</v>
      </c>
      <c r="L54" s="145">
        <v>0</v>
      </c>
      <c r="M54" s="145">
        <v>10</v>
      </c>
      <c r="N54" s="145">
        <v>206</v>
      </c>
      <c r="O54" s="145">
        <v>282</v>
      </c>
      <c r="P54" s="145">
        <v>9</v>
      </c>
      <c r="Q54" s="145">
        <v>4</v>
      </c>
      <c r="R54" s="145">
        <v>0</v>
      </c>
      <c r="S54" s="145">
        <v>0</v>
      </c>
      <c r="T54" s="145">
        <v>0</v>
      </c>
      <c r="U54" s="145">
        <v>788</v>
      </c>
      <c r="V54" s="145"/>
      <c r="W54" s="145"/>
      <c r="X54" s="145"/>
      <c r="Y54" s="145"/>
      <c r="Z54" s="145"/>
      <c r="AA54" s="145"/>
      <c r="AB54" s="145"/>
      <c r="AC54" s="145"/>
      <c r="AD54" s="145"/>
      <c r="AE54" s="145"/>
      <c r="AF54" s="145"/>
      <c r="AG54" s="145"/>
      <c r="AH54" s="145"/>
      <c r="AI54" s="145">
        <v>0</v>
      </c>
      <c r="AJ54" s="145">
        <v>0</v>
      </c>
      <c r="AK54" s="145">
        <v>26</v>
      </c>
      <c r="AL54" s="145"/>
      <c r="AM54" s="145">
        <v>0</v>
      </c>
      <c r="AN54" s="145">
        <v>0</v>
      </c>
      <c r="AO54" s="145">
        <v>0</v>
      </c>
      <c r="AP54" s="145">
        <v>0</v>
      </c>
    </row>
    <row r="55" spans="1:42" x14ac:dyDescent="0.25">
      <c r="A55" s="144" t="s">
        <v>206</v>
      </c>
      <c r="B55" s="144" t="s">
        <v>204</v>
      </c>
      <c r="C55" s="145">
        <v>0</v>
      </c>
      <c r="D55" s="145">
        <v>0</v>
      </c>
      <c r="E55" s="145">
        <v>0</v>
      </c>
      <c r="F55" s="145">
        <v>0</v>
      </c>
      <c r="G55" s="145">
        <v>0</v>
      </c>
      <c r="H55" s="145">
        <v>0</v>
      </c>
      <c r="I55" s="145">
        <v>0</v>
      </c>
      <c r="J55" s="145">
        <v>0</v>
      </c>
      <c r="K55" s="145">
        <v>0</v>
      </c>
      <c r="L55" s="145">
        <v>0</v>
      </c>
      <c r="M55" s="145">
        <v>0</v>
      </c>
      <c r="N55" s="145">
        <v>0</v>
      </c>
      <c r="O55" s="145">
        <v>0</v>
      </c>
      <c r="P55" s="145">
        <v>0</v>
      </c>
      <c r="Q55" s="145">
        <v>0</v>
      </c>
      <c r="R55" s="145">
        <v>0</v>
      </c>
      <c r="S55" s="145">
        <v>0</v>
      </c>
      <c r="T55" s="145">
        <v>0</v>
      </c>
      <c r="U55" s="145">
        <v>0</v>
      </c>
      <c r="V55" s="145">
        <v>0</v>
      </c>
      <c r="W55" s="145">
        <v>0</v>
      </c>
      <c r="X55" s="145">
        <v>0</v>
      </c>
      <c r="Y55" s="145">
        <v>0</v>
      </c>
      <c r="Z55" s="145">
        <v>0</v>
      </c>
      <c r="AA55" s="145">
        <v>0</v>
      </c>
      <c r="AB55" s="145">
        <v>0</v>
      </c>
      <c r="AC55" s="145">
        <v>0</v>
      </c>
      <c r="AD55" s="145">
        <v>0</v>
      </c>
      <c r="AE55" s="145">
        <v>0</v>
      </c>
      <c r="AF55" s="145">
        <v>0</v>
      </c>
      <c r="AG55" s="145">
        <v>0</v>
      </c>
      <c r="AH55" s="145">
        <v>0</v>
      </c>
      <c r="AI55" s="145">
        <v>0</v>
      </c>
      <c r="AJ55" s="145">
        <v>0</v>
      </c>
      <c r="AK55" s="145">
        <v>0</v>
      </c>
      <c r="AL55" s="145">
        <v>0</v>
      </c>
      <c r="AM55" s="145">
        <v>0</v>
      </c>
      <c r="AN55" s="145">
        <v>0</v>
      </c>
      <c r="AO55" s="145">
        <v>0</v>
      </c>
      <c r="AP55" s="145">
        <v>0</v>
      </c>
    </row>
    <row r="56" spans="1:42" x14ac:dyDescent="0.25">
      <c r="A56" s="144" t="s">
        <v>207</v>
      </c>
      <c r="B56" s="144" t="s">
        <v>204</v>
      </c>
      <c r="C56" s="145"/>
      <c r="D56" s="145"/>
      <c r="E56" s="145"/>
      <c r="F56" s="145"/>
      <c r="G56" s="145"/>
      <c r="H56" s="145"/>
      <c r="I56" s="145"/>
      <c r="J56" s="145"/>
      <c r="K56" s="145"/>
      <c r="L56" s="145"/>
      <c r="M56" s="145">
        <v>0</v>
      </c>
      <c r="N56" s="145">
        <v>0</v>
      </c>
      <c r="O56" s="145">
        <v>0</v>
      </c>
      <c r="P56" s="145"/>
      <c r="Q56" s="145"/>
      <c r="R56" s="145"/>
      <c r="S56" s="145"/>
      <c r="T56" s="145"/>
      <c r="U56" s="145"/>
      <c r="V56" s="145"/>
      <c r="W56" s="145"/>
      <c r="X56" s="145"/>
      <c r="Y56" s="145"/>
      <c r="Z56" s="145"/>
      <c r="AA56" s="145"/>
      <c r="AB56" s="145"/>
      <c r="AC56" s="145"/>
      <c r="AD56" s="145"/>
      <c r="AE56" s="145">
        <v>3</v>
      </c>
      <c r="AF56" s="145">
        <v>3</v>
      </c>
      <c r="AG56" s="145">
        <v>3</v>
      </c>
      <c r="AH56" s="145">
        <v>3</v>
      </c>
      <c r="AI56" s="145"/>
      <c r="AJ56" s="145">
        <v>4</v>
      </c>
      <c r="AK56" s="145"/>
      <c r="AL56" s="145"/>
      <c r="AM56" s="145"/>
      <c r="AN56" s="145"/>
      <c r="AO56" s="145"/>
      <c r="AP56" s="145"/>
    </row>
    <row r="57" spans="1:42" x14ac:dyDescent="0.25">
      <c r="A57" s="144" t="s">
        <v>30</v>
      </c>
      <c r="B57" s="144" t="s">
        <v>204</v>
      </c>
      <c r="C57" s="145">
        <v>104547</v>
      </c>
      <c r="D57" s="145">
        <v>91755</v>
      </c>
      <c r="E57" s="145">
        <v>105333</v>
      </c>
      <c r="F57" s="145">
        <v>89375</v>
      </c>
      <c r="G57" s="145">
        <v>81068</v>
      </c>
      <c r="H57" s="145">
        <v>108298</v>
      </c>
      <c r="I57" s="145">
        <v>122947</v>
      </c>
      <c r="J57" s="145">
        <v>109770</v>
      </c>
      <c r="K57" s="145">
        <v>122726</v>
      </c>
      <c r="L57" s="145">
        <v>152115</v>
      </c>
      <c r="M57" s="145">
        <v>148752</v>
      </c>
      <c r="N57" s="145">
        <v>141313</v>
      </c>
      <c r="O57" s="145">
        <v>155572</v>
      </c>
      <c r="P57" s="145">
        <v>165213</v>
      </c>
      <c r="Q57" s="145">
        <v>167824</v>
      </c>
      <c r="R57" s="145">
        <v>168175</v>
      </c>
      <c r="S57" s="145">
        <v>189746</v>
      </c>
      <c r="T57" s="145">
        <v>150476</v>
      </c>
      <c r="U57" s="145">
        <v>219545</v>
      </c>
      <c r="V57" s="145">
        <v>177538</v>
      </c>
      <c r="W57" s="145">
        <v>227572</v>
      </c>
      <c r="X57" s="145">
        <v>233049</v>
      </c>
      <c r="Y57" s="145">
        <v>267321</v>
      </c>
      <c r="Z57" s="145">
        <v>227440</v>
      </c>
      <c r="AA57" s="145">
        <v>282921</v>
      </c>
      <c r="AB57" s="145">
        <v>298310</v>
      </c>
      <c r="AC57" s="145">
        <v>320169</v>
      </c>
      <c r="AD57" s="145">
        <v>323485</v>
      </c>
      <c r="AE57" s="145">
        <v>338528</v>
      </c>
      <c r="AF57" s="145">
        <v>355761</v>
      </c>
      <c r="AG57" s="145">
        <v>387915</v>
      </c>
      <c r="AH57" s="145">
        <v>353250</v>
      </c>
      <c r="AI57" s="145">
        <v>399366</v>
      </c>
      <c r="AJ57" s="145">
        <v>455370</v>
      </c>
      <c r="AK57" s="145">
        <v>419301</v>
      </c>
      <c r="AL57" s="145">
        <v>422215</v>
      </c>
      <c r="AM57" s="145">
        <v>474458</v>
      </c>
      <c r="AN57" s="145">
        <v>468466</v>
      </c>
      <c r="AO57" s="145">
        <v>539574</v>
      </c>
      <c r="AP57" s="145">
        <v>504002</v>
      </c>
    </row>
    <row r="58" spans="1:42" x14ac:dyDescent="0.25">
      <c r="A58" s="144" t="s">
        <v>208</v>
      </c>
      <c r="B58" s="144" t="s">
        <v>204</v>
      </c>
      <c r="C58" s="145"/>
      <c r="D58" s="145"/>
      <c r="E58" s="145"/>
      <c r="F58" s="145"/>
      <c r="G58" s="145"/>
      <c r="H58" s="145"/>
      <c r="I58" s="145"/>
      <c r="J58" s="145"/>
      <c r="K58" s="145"/>
      <c r="L58" s="145"/>
      <c r="M58" s="145"/>
      <c r="N58" s="145"/>
      <c r="O58" s="145"/>
      <c r="P58" s="145"/>
      <c r="Q58" s="145"/>
      <c r="R58" s="145"/>
      <c r="S58" s="145"/>
      <c r="T58" s="145"/>
      <c r="U58" s="145"/>
      <c r="V58" s="145"/>
      <c r="W58" s="145">
        <v>0</v>
      </c>
      <c r="X58" s="145">
        <v>0</v>
      </c>
      <c r="Y58" s="145">
        <v>0</v>
      </c>
      <c r="Z58" s="145">
        <v>0</v>
      </c>
      <c r="AA58" s="145">
        <v>0</v>
      </c>
      <c r="AB58" s="145">
        <v>0</v>
      </c>
      <c r="AC58" s="145">
        <v>0</v>
      </c>
      <c r="AD58" s="145">
        <v>0</v>
      </c>
      <c r="AE58" s="145">
        <v>0</v>
      </c>
      <c r="AF58" s="145">
        <v>0</v>
      </c>
      <c r="AG58" s="145">
        <v>0</v>
      </c>
      <c r="AH58" s="145">
        <v>0</v>
      </c>
      <c r="AI58" s="145">
        <v>0</v>
      </c>
      <c r="AJ58" s="145">
        <v>0</v>
      </c>
      <c r="AK58" s="145">
        <v>0</v>
      </c>
      <c r="AL58" s="145">
        <v>0</v>
      </c>
      <c r="AM58" s="145">
        <v>0</v>
      </c>
      <c r="AN58" s="145">
        <v>0</v>
      </c>
      <c r="AO58" s="145">
        <v>0</v>
      </c>
      <c r="AP58" s="145">
        <v>0</v>
      </c>
    </row>
    <row r="59" spans="1:42" x14ac:dyDescent="0.25">
      <c r="A59" s="144" t="s">
        <v>291</v>
      </c>
      <c r="B59" s="144" t="s">
        <v>204</v>
      </c>
      <c r="C59" s="145">
        <v>0</v>
      </c>
      <c r="D59" s="145">
        <v>0</v>
      </c>
      <c r="E59" s="145">
        <v>0</v>
      </c>
      <c r="F59" s="145">
        <v>0</v>
      </c>
      <c r="G59" s="145">
        <v>0</v>
      </c>
      <c r="H59" s="145">
        <v>0</v>
      </c>
      <c r="I59" s="145">
        <v>0</v>
      </c>
      <c r="J59" s="145">
        <v>0</v>
      </c>
      <c r="K59" s="145">
        <v>0</v>
      </c>
      <c r="L59" s="145">
        <v>0</v>
      </c>
      <c r="M59" s="145">
        <v>0</v>
      </c>
      <c r="N59" s="145">
        <v>0</v>
      </c>
      <c r="O59" s="145">
        <v>0</v>
      </c>
      <c r="P59" s="145">
        <v>0</v>
      </c>
      <c r="Q59" s="145">
        <v>0</v>
      </c>
      <c r="R59" s="145">
        <v>0</v>
      </c>
      <c r="S59" s="145">
        <v>0</v>
      </c>
      <c r="T59" s="145">
        <v>0</v>
      </c>
      <c r="U59" s="145">
        <v>0</v>
      </c>
      <c r="V59" s="145">
        <v>0</v>
      </c>
      <c r="W59" s="145">
        <v>0</v>
      </c>
      <c r="X59" s="145">
        <v>0</v>
      </c>
      <c r="Y59" s="145">
        <v>0</v>
      </c>
      <c r="Z59" s="145">
        <v>0</v>
      </c>
      <c r="AA59" s="145">
        <v>0</v>
      </c>
      <c r="AB59" s="145">
        <v>0</v>
      </c>
      <c r="AC59" s="145">
        <v>0</v>
      </c>
      <c r="AD59" s="145">
        <v>0</v>
      </c>
      <c r="AE59" s="145">
        <v>0</v>
      </c>
      <c r="AF59" s="145">
        <v>0</v>
      </c>
      <c r="AG59" s="145">
        <v>0</v>
      </c>
      <c r="AH59" s="145">
        <v>0</v>
      </c>
      <c r="AI59" s="145">
        <v>0</v>
      </c>
      <c r="AJ59" s="145">
        <v>0</v>
      </c>
      <c r="AK59" s="145">
        <v>0</v>
      </c>
      <c r="AL59" s="145">
        <v>0</v>
      </c>
      <c r="AM59" s="145">
        <v>49</v>
      </c>
      <c r="AN59" s="145">
        <v>23</v>
      </c>
      <c r="AO59" s="145">
        <v>14</v>
      </c>
      <c r="AP59" s="145">
        <v>0</v>
      </c>
    </row>
    <row r="60" spans="1:42" x14ac:dyDescent="0.25">
      <c r="A60" s="144" t="s">
        <v>211</v>
      </c>
      <c r="B60" s="144" t="s">
        <v>204</v>
      </c>
      <c r="C60" s="145">
        <v>0</v>
      </c>
      <c r="D60" s="145"/>
      <c r="E60" s="145">
        <v>0</v>
      </c>
      <c r="F60" s="145"/>
      <c r="G60" s="145"/>
      <c r="H60" s="145"/>
      <c r="I60" s="145"/>
      <c r="J60" s="145">
        <v>0</v>
      </c>
      <c r="K60" s="145">
        <v>18</v>
      </c>
      <c r="L60" s="145">
        <v>0</v>
      </c>
      <c r="M60" s="145">
        <v>0</v>
      </c>
      <c r="N60" s="145">
        <v>0</v>
      </c>
      <c r="O60" s="145">
        <v>0</v>
      </c>
      <c r="P60" s="145">
        <v>0</v>
      </c>
      <c r="Q60" s="145">
        <v>0</v>
      </c>
      <c r="R60" s="145">
        <v>0</v>
      </c>
      <c r="S60" s="145">
        <v>117</v>
      </c>
      <c r="T60" s="145">
        <v>208</v>
      </c>
      <c r="U60" s="145">
        <v>302</v>
      </c>
      <c r="V60" s="145">
        <v>141</v>
      </c>
      <c r="W60" s="145">
        <v>15454</v>
      </c>
      <c r="X60" s="145">
        <v>29012</v>
      </c>
      <c r="Y60" s="145">
        <v>176</v>
      </c>
      <c r="Z60" s="145">
        <v>13383</v>
      </c>
      <c r="AA60" s="145">
        <v>4558</v>
      </c>
      <c r="AB60" s="145">
        <v>7887</v>
      </c>
      <c r="AC60" s="145">
        <v>28791</v>
      </c>
      <c r="AD60" s="145">
        <v>151</v>
      </c>
      <c r="AE60" s="145">
        <v>164</v>
      </c>
      <c r="AF60" s="145">
        <v>36022</v>
      </c>
      <c r="AG60" s="145">
        <v>15601</v>
      </c>
      <c r="AH60" s="145">
        <v>50023</v>
      </c>
      <c r="AI60" s="145">
        <v>68219</v>
      </c>
      <c r="AJ60" s="145">
        <v>73090</v>
      </c>
      <c r="AK60" s="145">
        <v>22778</v>
      </c>
      <c r="AL60" s="145">
        <v>3991</v>
      </c>
      <c r="AM60" s="145">
        <v>85055</v>
      </c>
      <c r="AN60" s="145">
        <v>49430</v>
      </c>
      <c r="AO60" s="145">
        <v>2514</v>
      </c>
      <c r="AP60" s="145">
        <v>7640</v>
      </c>
    </row>
    <row r="61" spans="1:42" x14ac:dyDescent="0.25">
      <c r="A61" s="144" t="s">
        <v>292</v>
      </c>
      <c r="B61" s="144" t="s">
        <v>204</v>
      </c>
      <c r="C61" s="145"/>
      <c r="D61" s="145"/>
      <c r="E61" s="145"/>
      <c r="F61" s="145"/>
      <c r="G61" s="145"/>
      <c r="H61" s="145"/>
      <c r="I61" s="145"/>
      <c r="J61" s="145"/>
      <c r="K61" s="145"/>
      <c r="L61" s="145"/>
      <c r="M61" s="145"/>
      <c r="N61" s="145">
        <v>0</v>
      </c>
      <c r="O61" s="145">
        <v>0</v>
      </c>
      <c r="P61" s="145">
        <v>0</v>
      </c>
      <c r="Q61" s="145">
        <v>0</v>
      </c>
      <c r="R61" s="145">
        <v>0</v>
      </c>
      <c r="S61" s="145">
        <v>0</v>
      </c>
      <c r="T61" s="145">
        <v>0</v>
      </c>
      <c r="U61" s="145">
        <v>0</v>
      </c>
      <c r="V61" s="145">
        <v>0</v>
      </c>
      <c r="W61" s="145">
        <v>0</v>
      </c>
      <c r="X61" s="145">
        <v>0</v>
      </c>
      <c r="Y61" s="145">
        <v>0</v>
      </c>
      <c r="Z61" s="145">
        <v>0</v>
      </c>
      <c r="AA61" s="145">
        <v>0</v>
      </c>
      <c r="AB61" s="145">
        <v>0</v>
      </c>
      <c r="AC61" s="145">
        <v>0</v>
      </c>
      <c r="AD61" s="145">
        <v>0</v>
      </c>
      <c r="AE61" s="145">
        <v>0</v>
      </c>
      <c r="AF61" s="145">
        <v>0</v>
      </c>
      <c r="AG61" s="145">
        <v>0</v>
      </c>
      <c r="AH61" s="145">
        <v>0</v>
      </c>
      <c r="AI61" s="145"/>
      <c r="AJ61" s="145"/>
      <c r="AK61" s="145"/>
      <c r="AL61" s="145"/>
      <c r="AM61" s="145"/>
      <c r="AN61" s="145"/>
      <c r="AO61" s="145">
        <v>0</v>
      </c>
      <c r="AP61" s="145">
        <v>0</v>
      </c>
    </row>
    <row r="62" spans="1:42" x14ac:dyDescent="0.25">
      <c r="A62" s="146" t="s">
        <v>25</v>
      </c>
      <c r="B62" s="144" t="s">
        <v>204</v>
      </c>
      <c r="C62" s="145">
        <v>161699</v>
      </c>
      <c r="D62" s="145">
        <v>144562</v>
      </c>
      <c r="E62" s="145">
        <v>167922</v>
      </c>
      <c r="F62" s="145">
        <v>142427</v>
      </c>
      <c r="G62" s="145">
        <v>138800</v>
      </c>
      <c r="H62" s="145">
        <v>184813</v>
      </c>
      <c r="I62" s="145">
        <v>205402</v>
      </c>
      <c r="J62" s="145">
        <v>186456</v>
      </c>
      <c r="K62" s="145">
        <v>197118</v>
      </c>
      <c r="L62" s="145">
        <v>235766</v>
      </c>
      <c r="M62" s="145">
        <v>243994</v>
      </c>
      <c r="N62" s="145">
        <v>223126</v>
      </c>
      <c r="O62" s="145">
        <v>249721</v>
      </c>
      <c r="P62" s="145">
        <v>261044</v>
      </c>
      <c r="Q62" s="145">
        <v>275782</v>
      </c>
      <c r="R62" s="145">
        <v>266167</v>
      </c>
      <c r="S62" s="145">
        <v>286281</v>
      </c>
      <c r="T62" s="145">
        <v>271052</v>
      </c>
      <c r="U62" s="145">
        <v>346298</v>
      </c>
      <c r="V62" s="145">
        <v>301569</v>
      </c>
      <c r="W62" s="145">
        <v>392326</v>
      </c>
      <c r="X62" s="145">
        <v>410499</v>
      </c>
      <c r="Y62" s="145">
        <v>433997</v>
      </c>
      <c r="Z62" s="145">
        <v>379527</v>
      </c>
      <c r="AA62" s="145">
        <v>494449</v>
      </c>
      <c r="AB62" s="145">
        <v>496618</v>
      </c>
      <c r="AC62" s="145">
        <v>561020</v>
      </c>
      <c r="AD62" s="145">
        <v>521172</v>
      </c>
      <c r="AE62" s="145">
        <v>528295</v>
      </c>
      <c r="AF62" s="145">
        <v>578198</v>
      </c>
      <c r="AG62" s="145">
        <v>621435</v>
      </c>
      <c r="AH62" s="145">
        <v>583472</v>
      </c>
      <c r="AI62" s="145">
        <v>663323</v>
      </c>
      <c r="AJ62" s="145">
        <v>737714</v>
      </c>
      <c r="AK62" s="145">
        <v>695447</v>
      </c>
      <c r="AL62" s="145">
        <v>708873</v>
      </c>
      <c r="AM62" s="145">
        <v>830156</v>
      </c>
      <c r="AN62" s="145">
        <v>819339</v>
      </c>
      <c r="AO62" s="145">
        <v>861518</v>
      </c>
      <c r="AP62" s="145">
        <v>773802</v>
      </c>
    </row>
    <row r="64" spans="1:42" s="148" customFormat="1" ht="17.399999999999999" x14ac:dyDescent="0.3">
      <c r="A64" s="138" t="s">
        <v>299</v>
      </c>
      <c r="B64" s="139" t="s">
        <v>201</v>
      </c>
      <c r="C64" s="140">
        <v>2016</v>
      </c>
      <c r="D64" s="141"/>
      <c r="E64" s="141"/>
      <c r="F64" s="142"/>
      <c r="G64" s="140">
        <v>2017</v>
      </c>
      <c r="H64" s="141"/>
      <c r="I64" s="141"/>
      <c r="J64" s="142"/>
      <c r="K64" s="140">
        <v>2018</v>
      </c>
      <c r="L64" s="141"/>
      <c r="M64" s="141"/>
      <c r="N64" s="142"/>
      <c r="O64" s="140">
        <v>2019</v>
      </c>
      <c r="P64" s="141"/>
      <c r="Q64" s="141"/>
      <c r="R64" s="142"/>
      <c r="S64" s="140">
        <v>2020</v>
      </c>
      <c r="T64" s="141"/>
      <c r="U64" s="141"/>
      <c r="V64" s="142"/>
      <c r="W64" s="140">
        <v>2021</v>
      </c>
      <c r="X64" s="141"/>
      <c r="Y64" s="141"/>
      <c r="Z64" s="142"/>
      <c r="AA64" s="140">
        <v>2022</v>
      </c>
      <c r="AB64" s="141"/>
      <c r="AC64" s="141"/>
      <c r="AD64" s="142"/>
      <c r="AE64" s="140">
        <v>2023</v>
      </c>
      <c r="AF64" s="141"/>
      <c r="AG64" s="141"/>
      <c r="AH64" s="142"/>
      <c r="AI64" s="140">
        <v>2024</v>
      </c>
      <c r="AJ64" s="141"/>
      <c r="AK64" s="141"/>
      <c r="AL64" s="142"/>
      <c r="AM64" s="140">
        <v>2025</v>
      </c>
      <c r="AN64" s="141"/>
      <c r="AO64" s="141"/>
      <c r="AP64" s="142"/>
    </row>
    <row r="65" spans="1:44" s="148" customFormat="1" ht="14.4" x14ac:dyDescent="0.3">
      <c r="A65" s="144" t="s">
        <v>201</v>
      </c>
      <c r="B65" s="144" t="s">
        <v>300</v>
      </c>
      <c r="C65" s="144" t="s">
        <v>279</v>
      </c>
      <c r="D65" s="144" t="s">
        <v>261</v>
      </c>
      <c r="E65" s="144" t="s">
        <v>262</v>
      </c>
      <c r="F65" s="144" t="s">
        <v>263</v>
      </c>
      <c r="G65" s="144" t="s">
        <v>279</v>
      </c>
      <c r="H65" s="144" t="s">
        <v>261</v>
      </c>
      <c r="I65" s="144" t="s">
        <v>262</v>
      </c>
      <c r="J65" s="144" t="s">
        <v>263</v>
      </c>
      <c r="K65" s="144" t="s">
        <v>279</v>
      </c>
      <c r="L65" s="144" t="s">
        <v>261</v>
      </c>
      <c r="M65" s="144" t="s">
        <v>262</v>
      </c>
      <c r="N65" s="144" t="s">
        <v>263</v>
      </c>
      <c r="O65" s="144" t="s">
        <v>279</v>
      </c>
      <c r="P65" s="144" t="s">
        <v>261</v>
      </c>
      <c r="Q65" s="144" t="s">
        <v>262</v>
      </c>
      <c r="R65" s="144" t="s">
        <v>263</v>
      </c>
      <c r="S65" s="144" t="s">
        <v>279</v>
      </c>
      <c r="T65" s="144" t="s">
        <v>261</v>
      </c>
      <c r="U65" s="144" t="s">
        <v>262</v>
      </c>
      <c r="V65" s="144" t="s">
        <v>263</v>
      </c>
      <c r="W65" s="144" t="s">
        <v>279</v>
      </c>
      <c r="X65" s="144" t="s">
        <v>261</v>
      </c>
      <c r="Y65" s="144" t="s">
        <v>262</v>
      </c>
      <c r="Z65" s="144" t="s">
        <v>263</v>
      </c>
      <c r="AA65" s="144" t="s">
        <v>279</v>
      </c>
      <c r="AB65" s="144" t="s">
        <v>261</v>
      </c>
      <c r="AC65" s="144" t="s">
        <v>262</v>
      </c>
      <c r="AD65" s="144" t="s">
        <v>263</v>
      </c>
      <c r="AE65" s="144" t="s">
        <v>279</v>
      </c>
      <c r="AF65" s="144" t="s">
        <v>261</v>
      </c>
      <c r="AG65" s="144" t="s">
        <v>262</v>
      </c>
      <c r="AH65" s="144" t="s">
        <v>263</v>
      </c>
      <c r="AI65" s="144" t="s">
        <v>279</v>
      </c>
      <c r="AJ65" s="144" t="s">
        <v>261</v>
      </c>
      <c r="AK65" s="144" t="s">
        <v>262</v>
      </c>
      <c r="AL65" s="144" t="s">
        <v>263</v>
      </c>
      <c r="AM65" s="144" t="s">
        <v>279</v>
      </c>
      <c r="AN65" s="144" t="s">
        <v>261</v>
      </c>
      <c r="AO65" s="144" t="s">
        <v>262</v>
      </c>
      <c r="AP65" s="144" t="s">
        <v>263</v>
      </c>
    </row>
    <row r="66" spans="1:44" s="148" customFormat="1" ht="14.4" x14ac:dyDescent="0.3">
      <c r="A66" s="144" t="s">
        <v>212</v>
      </c>
      <c r="B66" s="144" t="s">
        <v>251</v>
      </c>
      <c r="C66" s="145">
        <v>0</v>
      </c>
      <c r="D66" s="145">
        <v>0</v>
      </c>
      <c r="E66" s="145">
        <v>0</v>
      </c>
      <c r="F66" s="145">
        <v>0</v>
      </c>
      <c r="G66" s="145">
        <v>0</v>
      </c>
      <c r="H66" s="145">
        <v>0</v>
      </c>
      <c r="I66" s="145">
        <v>0</v>
      </c>
      <c r="J66" s="145">
        <v>0</v>
      </c>
      <c r="K66" s="145">
        <v>0</v>
      </c>
      <c r="L66" s="145">
        <v>0</v>
      </c>
      <c r="M66" s="145">
        <v>0</v>
      </c>
      <c r="N66" s="145">
        <v>0</v>
      </c>
      <c r="O66" s="145">
        <v>0</v>
      </c>
      <c r="P66" s="145">
        <v>0</v>
      </c>
      <c r="Q66" s="145">
        <v>0</v>
      </c>
      <c r="R66" s="145">
        <v>0</v>
      </c>
      <c r="S66" s="145">
        <v>0</v>
      </c>
      <c r="T66" s="145">
        <v>0</v>
      </c>
      <c r="U66" s="145">
        <v>0</v>
      </c>
      <c r="V66" s="145">
        <v>0</v>
      </c>
      <c r="W66" s="145">
        <v>0</v>
      </c>
      <c r="X66" s="145">
        <v>0</v>
      </c>
      <c r="Y66" s="145">
        <v>0</v>
      </c>
      <c r="Z66" s="145">
        <v>0</v>
      </c>
      <c r="AA66" s="145">
        <v>0</v>
      </c>
      <c r="AB66" s="145">
        <v>0</v>
      </c>
      <c r="AC66" s="145">
        <v>0</v>
      </c>
      <c r="AD66" s="145">
        <v>0</v>
      </c>
      <c r="AE66" s="145">
        <v>0</v>
      </c>
      <c r="AF66" s="145">
        <v>0</v>
      </c>
      <c r="AG66" s="145">
        <v>0</v>
      </c>
      <c r="AH66" s="145">
        <v>0</v>
      </c>
      <c r="AI66" s="145">
        <v>0</v>
      </c>
      <c r="AJ66" s="145">
        <v>0</v>
      </c>
      <c r="AK66" s="145">
        <v>0</v>
      </c>
      <c r="AL66" s="145">
        <v>0</v>
      </c>
      <c r="AM66" s="145">
        <v>0</v>
      </c>
      <c r="AN66" s="145">
        <v>0</v>
      </c>
      <c r="AO66" s="145">
        <v>167134</v>
      </c>
      <c r="AP66" s="145">
        <v>815385</v>
      </c>
    </row>
    <row r="67" spans="1:44" s="148" customFormat="1" ht="14.4" x14ac:dyDescent="0.3">
      <c r="A67" s="144" t="s">
        <v>280</v>
      </c>
      <c r="B67" s="144" t="s">
        <v>251</v>
      </c>
      <c r="C67" s="145">
        <v>0</v>
      </c>
      <c r="D67" s="145">
        <v>0</v>
      </c>
      <c r="E67" s="145">
        <v>0</v>
      </c>
      <c r="F67" s="145">
        <v>0</v>
      </c>
      <c r="G67" s="145">
        <v>0</v>
      </c>
      <c r="H67" s="145">
        <v>0</v>
      </c>
      <c r="I67" s="145">
        <v>0</v>
      </c>
      <c r="J67" s="145">
        <v>0</v>
      </c>
      <c r="K67" s="145">
        <v>0</v>
      </c>
      <c r="L67" s="145">
        <v>16659</v>
      </c>
      <c r="M67" s="145">
        <v>0</v>
      </c>
      <c r="N67" s="145">
        <v>0</v>
      </c>
      <c r="O67" s="145">
        <v>-1915</v>
      </c>
      <c r="P67" s="145">
        <v>-6563</v>
      </c>
      <c r="Q67" s="145">
        <v>-7587</v>
      </c>
      <c r="R67" s="145">
        <v>-5258</v>
      </c>
      <c r="S67" s="145">
        <v>-29358</v>
      </c>
      <c r="T67" s="145">
        <v>-11347</v>
      </c>
      <c r="U67" s="145">
        <v>-12518</v>
      </c>
      <c r="V67" s="145">
        <v>-24341</v>
      </c>
      <c r="W67" s="145">
        <v>-66271</v>
      </c>
      <c r="X67" s="145">
        <v>-168425</v>
      </c>
      <c r="Y67" s="145">
        <v>-119854</v>
      </c>
      <c r="Z67" s="145">
        <v>-87451</v>
      </c>
      <c r="AA67" s="145">
        <v>-111036</v>
      </c>
      <c r="AB67" s="145">
        <v>-250171</v>
      </c>
      <c r="AC67" s="145">
        <v>-455526</v>
      </c>
      <c r="AD67" s="145">
        <v>-153293</v>
      </c>
      <c r="AE67" s="145">
        <v>-340412</v>
      </c>
      <c r="AF67" s="145">
        <v>-21738</v>
      </c>
      <c r="AG67" s="145">
        <v>-213937</v>
      </c>
      <c r="AH67" s="145">
        <v>-106863</v>
      </c>
      <c r="AI67" s="145">
        <v>-140702</v>
      </c>
      <c r="AJ67" s="145">
        <v>-291397</v>
      </c>
      <c r="AK67" s="145">
        <v>-346618</v>
      </c>
      <c r="AL67" s="145">
        <v>-168168</v>
      </c>
      <c r="AM67" s="145">
        <v>-65369</v>
      </c>
      <c r="AN67" s="145">
        <v>-123644</v>
      </c>
      <c r="AO67" s="145">
        <v>-191057</v>
      </c>
      <c r="AP67" s="145">
        <v>-91395</v>
      </c>
    </row>
    <row r="68" spans="1:44" s="148" customFormat="1" ht="14.4" x14ac:dyDescent="0.3">
      <c r="A68" s="144" t="s">
        <v>281</v>
      </c>
      <c r="B68" s="144" t="s">
        <v>251</v>
      </c>
      <c r="C68" s="145">
        <v>10272272</v>
      </c>
      <c r="D68" s="145">
        <v>921340</v>
      </c>
      <c r="E68" s="145">
        <v>-556919</v>
      </c>
      <c r="F68" s="145">
        <v>2169583</v>
      </c>
      <c r="G68" s="145">
        <v>1604260</v>
      </c>
      <c r="H68" s="145">
        <v>369644</v>
      </c>
      <c r="I68" s="145">
        <v>71965</v>
      </c>
      <c r="J68" s="145">
        <v>2358476</v>
      </c>
      <c r="K68" s="145">
        <v>-76495</v>
      </c>
      <c r="L68" s="145">
        <v>-3230950</v>
      </c>
      <c r="M68" s="145">
        <v>-3865648</v>
      </c>
      <c r="N68" s="145">
        <v>-4155248</v>
      </c>
      <c r="O68" s="145">
        <v>1815092</v>
      </c>
      <c r="P68" s="145">
        <v>2970595</v>
      </c>
      <c r="Q68" s="145">
        <v>3828923</v>
      </c>
      <c r="R68" s="145">
        <v>1063480</v>
      </c>
      <c r="S68" s="145">
        <v>-3143540</v>
      </c>
      <c r="T68" s="145">
        <v>-4134904</v>
      </c>
      <c r="U68" s="145">
        <v>-4883807</v>
      </c>
      <c r="V68" s="145">
        <v>-4854681</v>
      </c>
      <c r="W68" s="145">
        <v>-4832715</v>
      </c>
      <c r="X68" s="145">
        <v>-3097375</v>
      </c>
      <c r="Y68" s="145">
        <v>-4625171</v>
      </c>
      <c r="Z68" s="145">
        <v>-4793389</v>
      </c>
      <c r="AA68" s="145">
        <v>-2515397</v>
      </c>
      <c r="AB68" s="145">
        <v>-2137719</v>
      </c>
      <c r="AC68" s="145">
        <v>-6822177</v>
      </c>
      <c r="AD68" s="145">
        <v>-7011690</v>
      </c>
      <c r="AE68" s="145">
        <v>-8583382</v>
      </c>
      <c r="AF68" s="145">
        <v>-7978966</v>
      </c>
      <c r="AG68" s="145">
        <v>-9213044</v>
      </c>
      <c r="AH68" s="145">
        <v>-10155031</v>
      </c>
      <c r="AI68" s="145">
        <v>-9967769</v>
      </c>
      <c r="AJ68" s="145">
        <v>-13746648</v>
      </c>
      <c r="AK68" s="145">
        <v>-16919581</v>
      </c>
      <c r="AL68" s="145">
        <v>-12896052</v>
      </c>
      <c r="AM68" s="145">
        <v>-10395570</v>
      </c>
      <c r="AN68" s="145">
        <v>-4716245</v>
      </c>
      <c r="AO68" s="145">
        <v>-5177403</v>
      </c>
      <c r="AP68" s="145">
        <v>-4513285</v>
      </c>
    </row>
    <row r="69" spans="1:44" s="148" customFormat="1" ht="14.4" x14ac:dyDescent="0.3">
      <c r="A69" s="144" t="s">
        <v>203</v>
      </c>
      <c r="B69" s="144" t="s">
        <v>249</v>
      </c>
      <c r="C69" s="145">
        <v>0</v>
      </c>
      <c r="D69" s="145">
        <v>0</v>
      </c>
      <c r="E69" s="145">
        <v>218045</v>
      </c>
      <c r="F69" s="145">
        <v>336127</v>
      </c>
      <c r="G69" s="145">
        <v>319232</v>
      </c>
      <c r="H69" s="145">
        <v>423939</v>
      </c>
      <c r="I69" s="145">
        <v>362446</v>
      </c>
      <c r="J69" s="145">
        <v>402283</v>
      </c>
      <c r="K69" s="145">
        <v>187421</v>
      </c>
      <c r="L69" s="145">
        <v>322942</v>
      </c>
      <c r="M69" s="145">
        <v>368794</v>
      </c>
      <c r="N69" s="145">
        <v>457502</v>
      </c>
      <c r="O69" s="145">
        <v>429379</v>
      </c>
      <c r="P69" s="145">
        <v>471796</v>
      </c>
      <c r="Q69" s="145">
        <v>495990</v>
      </c>
      <c r="R69" s="145">
        <v>532362</v>
      </c>
      <c r="S69" s="145">
        <v>593514</v>
      </c>
      <c r="T69" s="145">
        <v>641800</v>
      </c>
      <c r="U69" s="145">
        <v>674289</v>
      </c>
      <c r="V69" s="145">
        <v>720232</v>
      </c>
      <c r="W69" s="145">
        <v>748636</v>
      </c>
      <c r="X69" s="145">
        <v>818593</v>
      </c>
      <c r="Y69" s="145">
        <v>945322</v>
      </c>
      <c r="Z69" s="145">
        <v>971285</v>
      </c>
      <c r="AA69" s="145">
        <v>920221</v>
      </c>
      <c r="AB69" s="145">
        <v>906921</v>
      </c>
      <c r="AC69" s="145">
        <v>957070</v>
      </c>
      <c r="AD69" s="145">
        <v>935560</v>
      </c>
      <c r="AE69" s="145">
        <v>985389</v>
      </c>
      <c r="AF69" s="145">
        <v>990371</v>
      </c>
      <c r="AG69" s="145">
        <v>981748</v>
      </c>
      <c r="AH69" s="145">
        <v>965938</v>
      </c>
      <c r="AI69" s="145">
        <v>918084</v>
      </c>
      <c r="AJ69" s="145">
        <v>997064</v>
      </c>
      <c r="AK69" s="145">
        <v>1018131</v>
      </c>
      <c r="AL69" s="145">
        <v>995563</v>
      </c>
      <c r="AM69" s="145">
        <v>944234</v>
      </c>
      <c r="AN69" s="145">
        <v>1003536</v>
      </c>
      <c r="AO69" s="145">
        <v>1011619</v>
      </c>
      <c r="AP69" s="145">
        <v>993991</v>
      </c>
    </row>
    <row r="70" spans="1:44" s="148" customFormat="1" ht="14.4" x14ac:dyDescent="0.3">
      <c r="A70" s="144" t="s">
        <v>210</v>
      </c>
      <c r="B70" s="144" t="s">
        <v>251</v>
      </c>
      <c r="C70" s="145">
        <v>11353817</v>
      </c>
      <c r="D70" s="145">
        <v>11119753</v>
      </c>
      <c r="E70" s="145">
        <v>13040561</v>
      </c>
      <c r="F70" s="145">
        <v>11380628</v>
      </c>
      <c r="G70" s="145">
        <v>9024384</v>
      </c>
      <c r="H70" s="145">
        <v>13381643</v>
      </c>
      <c r="I70" s="145">
        <v>14467683</v>
      </c>
      <c r="J70" s="145">
        <v>14095269</v>
      </c>
      <c r="K70" s="145">
        <v>10797938</v>
      </c>
      <c r="L70" s="145">
        <v>13219212</v>
      </c>
      <c r="M70" s="145">
        <v>14939801</v>
      </c>
      <c r="N70" s="145">
        <v>13234476</v>
      </c>
      <c r="O70" s="145">
        <v>11226878</v>
      </c>
      <c r="P70" s="145">
        <v>16376995</v>
      </c>
      <c r="Q70" s="145">
        <v>16836304</v>
      </c>
      <c r="R70" s="145">
        <v>15256559</v>
      </c>
      <c r="S70" s="145">
        <v>15477625</v>
      </c>
      <c r="T70" s="145">
        <v>16370864</v>
      </c>
      <c r="U70" s="145">
        <v>18513397</v>
      </c>
      <c r="V70" s="145">
        <v>18868338</v>
      </c>
      <c r="W70" s="145">
        <v>15348571</v>
      </c>
      <c r="X70" s="145">
        <v>20411953</v>
      </c>
      <c r="Y70" s="145">
        <v>21240338</v>
      </c>
      <c r="Z70" s="145">
        <v>19666822</v>
      </c>
      <c r="AA70" s="145">
        <v>17851284</v>
      </c>
      <c r="AB70" s="145">
        <v>23968115</v>
      </c>
      <c r="AC70" s="145">
        <v>17077327</v>
      </c>
      <c r="AD70" s="145">
        <v>23527241</v>
      </c>
      <c r="AE70" s="145">
        <v>17945468</v>
      </c>
      <c r="AF70" s="145">
        <v>19268958</v>
      </c>
      <c r="AG70" s="145">
        <v>21040196</v>
      </c>
      <c r="AH70" s="145">
        <v>21358407</v>
      </c>
      <c r="AI70" s="145">
        <v>16234246</v>
      </c>
      <c r="AJ70" s="145">
        <v>19237947</v>
      </c>
      <c r="AK70" s="145">
        <v>22115837</v>
      </c>
      <c r="AL70" s="145">
        <v>21878814</v>
      </c>
      <c r="AM70" s="145">
        <v>13724835</v>
      </c>
      <c r="AN70" s="145">
        <v>14923891</v>
      </c>
      <c r="AO70" s="145">
        <v>17844977</v>
      </c>
      <c r="AP70" s="145">
        <v>15609993</v>
      </c>
    </row>
    <row r="71" spans="1:44" s="148" customFormat="1" ht="14.4" x14ac:dyDescent="0.3">
      <c r="A71" s="144" t="s">
        <v>205</v>
      </c>
      <c r="B71" s="144" t="s">
        <v>249</v>
      </c>
      <c r="C71" s="145">
        <v>88727</v>
      </c>
      <c r="D71" s="145">
        <v>81346</v>
      </c>
      <c r="E71" s="145">
        <v>98006</v>
      </c>
      <c r="F71" s="145">
        <v>92354</v>
      </c>
      <c r="G71" s="145">
        <v>99904</v>
      </c>
      <c r="H71" s="145">
        <v>115353</v>
      </c>
      <c r="I71" s="145">
        <v>104296</v>
      </c>
      <c r="J71" s="145">
        <v>33816</v>
      </c>
      <c r="K71" s="145">
        <v>84406</v>
      </c>
      <c r="L71" s="145">
        <v>111748</v>
      </c>
      <c r="M71" s="145">
        <v>105494</v>
      </c>
      <c r="N71" s="145">
        <v>81027</v>
      </c>
      <c r="O71" s="145">
        <v>74326</v>
      </c>
      <c r="P71" s="145">
        <v>83726</v>
      </c>
      <c r="Q71" s="145">
        <v>60935</v>
      </c>
      <c r="R71" s="145">
        <v>75549</v>
      </c>
      <c r="S71" s="145">
        <v>61614</v>
      </c>
      <c r="T71" s="145">
        <v>67090</v>
      </c>
      <c r="U71" s="145">
        <v>86146</v>
      </c>
      <c r="V71" s="145">
        <v>74656</v>
      </c>
      <c r="W71" s="145">
        <v>0</v>
      </c>
      <c r="X71" s="145">
        <v>0</v>
      </c>
      <c r="Y71" s="145">
        <v>0</v>
      </c>
      <c r="Z71" s="145">
        <v>0</v>
      </c>
      <c r="AA71" s="145">
        <v>0</v>
      </c>
      <c r="AB71" s="145">
        <v>0</v>
      </c>
      <c r="AC71" s="145">
        <v>0</v>
      </c>
      <c r="AD71" s="145">
        <v>0</v>
      </c>
      <c r="AE71" s="145">
        <v>0</v>
      </c>
      <c r="AF71" s="145">
        <v>0</v>
      </c>
      <c r="AG71" s="145">
        <v>0</v>
      </c>
      <c r="AH71" s="145">
        <v>0</v>
      </c>
      <c r="AI71" s="145">
        <v>0</v>
      </c>
      <c r="AJ71" s="145">
        <v>0</v>
      </c>
      <c r="AK71" s="145">
        <v>0</v>
      </c>
      <c r="AL71" s="145">
        <v>0</v>
      </c>
      <c r="AM71" s="145">
        <v>0</v>
      </c>
      <c r="AN71" s="145">
        <v>0</v>
      </c>
      <c r="AO71" s="145">
        <v>0</v>
      </c>
      <c r="AP71" s="145">
        <v>0</v>
      </c>
    </row>
    <row r="72" spans="1:44" s="148" customFormat="1" ht="14.4" x14ac:dyDescent="0.3">
      <c r="A72" s="144" t="s">
        <v>31</v>
      </c>
      <c r="B72" s="144" t="s">
        <v>251</v>
      </c>
      <c r="C72" s="145">
        <v>190787754</v>
      </c>
      <c r="D72" s="145">
        <v>157566921</v>
      </c>
      <c r="E72" s="145">
        <v>184886343</v>
      </c>
      <c r="F72" s="145">
        <v>163486021</v>
      </c>
      <c r="G72" s="145">
        <v>139086543</v>
      </c>
      <c r="H72" s="145">
        <v>184749867</v>
      </c>
      <c r="I72" s="145">
        <v>193087164</v>
      </c>
      <c r="J72" s="145">
        <v>161636376</v>
      </c>
      <c r="K72" s="145">
        <v>162000728</v>
      </c>
      <c r="L72" s="145">
        <v>184700513</v>
      </c>
      <c r="M72" s="145">
        <v>208472910</v>
      </c>
      <c r="N72" s="145">
        <v>172121556</v>
      </c>
      <c r="O72" s="145">
        <v>173067446</v>
      </c>
      <c r="P72" s="145">
        <v>167000751</v>
      </c>
      <c r="Q72" s="145">
        <v>188320552</v>
      </c>
      <c r="R72" s="145">
        <v>182188128</v>
      </c>
      <c r="S72" s="145">
        <v>144363444</v>
      </c>
      <c r="T72" s="145">
        <v>182674337</v>
      </c>
      <c r="U72" s="145">
        <v>174916666</v>
      </c>
      <c r="V72" s="145">
        <v>178080356</v>
      </c>
      <c r="W72" s="145">
        <v>187081055</v>
      </c>
      <c r="X72" s="145">
        <v>186774707</v>
      </c>
      <c r="Y72" s="145">
        <v>205513203</v>
      </c>
      <c r="Z72" s="145">
        <v>173376245</v>
      </c>
      <c r="AA72" s="145">
        <v>200323039</v>
      </c>
      <c r="AB72" s="145">
        <v>179403589</v>
      </c>
      <c r="AC72" s="145">
        <v>200823237</v>
      </c>
      <c r="AD72" s="145">
        <v>193031880</v>
      </c>
      <c r="AE72" s="145">
        <v>158997982</v>
      </c>
      <c r="AF72" s="145">
        <v>146825076</v>
      </c>
      <c r="AG72" s="145">
        <v>172845013</v>
      </c>
      <c r="AH72" s="145">
        <v>144934191</v>
      </c>
      <c r="AI72" s="145">
        <v>131959926</v>
      </c>
      <c r="AJ72" s="145">
        <v>136842809</v>
      </c>
      <c r="AK72" s="145">
        <v>176707000</v>
      </c>
      <c r="AL72" s="145">
        <v>187928841</v>
      </c>
      <c r="AM72" s="145">
        <v>151731677</v>
      </c>
      <c r="AN72" s="145">
        <v>165967705</v>
      </c>
      <c r="AO72" s="145">
        <v>174652945</v>
      </c>
      <c r="AP72" s="145">
        <v>136827190</v>
      </c>
    </row>
    <row r="73" spans="1:44" s="148" customFormat="1" ht="14.4" x14ac:dyDescent="0.3">
      <c r="A73" s="144" t="s">
        <v>282</v>
      </c>
      <c r="B73" s="144" t="s">
        <v>251</v>
      </c>
      <c r="C73" s="145">
        <v>6826453</v>
      </c>
      <c r="D73" s="145">
        <v>1428586</v>
      </c>
      <c r="E73" s="145">
        <v>1836989</v>
      </c>
      <c r="F73" s="145">
        <v>17687671</v>
      </c>
      <c r="G73" s="145">
        <v>15472789</v>
      </c>
      <c r="H73" s="145">
        <v>19442225</v>
      </c>
      <c r="I73" s="145">
        <v>26862864</v>
      </c>
      <c r="J73" s="145">
        <v>20220327</v>
      </c>
      <c r="K73" s="145">
        <v>18561719</v>
      </c>
      <c r="L73" s="145">
        <v>20982579</v>
      </c>
      <c r="M73" s="145">
        <v>19554903</v>
      </c>
      <c r="N73" s="145">
        <v>13918141</v>
      </c>
      <c r="O73" s="145">
        <v>19781062</v>
      </c>
      <c r="P73" s="145">
        <v>20857756</v>
      </c>
      <c r="Q73" s="145">
        <v>18078829</v>
      </c>
      <c r="R73" s="145">
        <v>17233972</v>
      </c>
      <c r="S73" s="145">
        <v>-12695205</v>
      </c>
      <c r="T73" s="145">
        <v>-11198298</v>
      </c>
      <c r="U73" s="145">
        <v>-14835761</v>
      </c>
      <c r="V73" s="145">
        <v>-14130390</v>
      </c>
      <c r="W73" s="145">
        <v>-11306590</v>
      </c>
      <c r="X73" s="145">
        <v>-15354370</v>
      </c>
      <c r="Y73" s="145">
        <v>-17830185</v>
      </c>
      <c r="Z73" s="145">
        <v>-15760370</v>
      </c>
      <c r="AA73" s="145">
        <v>-13854738</v>
      </c>
      <c r="AB73" s="145">
        <v>-15747646</v>
      </c>
      <c r="AC73" s="145">
        <v>-20404579</v>
      </c>
      <c r="AD73" s="145">
        <v>-19614607</v>
      </c>
      <c r="AE73" s="145">
        <v>-21909644</v>
      </c>
      <c r="AF73" s="145">
        <v>-18610177</v>
      </c>
      <c r="AG73" s="145">
        <v>-4772756</v>
      </c>
      <c r="AH73" s="145">
        <v>-10792047</v>
      </c>
      <c r="AI73" s="145">
        <v>-7749276</v>
      </c>
      <c r="AJ73" s="145">
        <v>-10562515</v>
      </c>
      <c r="AK73" s="145">
        <v>-12732878</v>
      </c>
      <c r="AL73" s="145">
        <v>-13013157</v>
      </c>
      <c r="AM73" s="145">
        <v>-3689131</v>
      </c>
      <c r="AN73" s="145">
        <v>-686703</v>
      </c>
      <c r="AO73" s="145">
        <v>-1172179</v>
      </c>
      <c r="AP73" s="145">
        <v>-2811776</v>
      </c>
    </row>
    <row r="74" spans="1:44" s="148" customFormat="1" ht="26.4" x14ac:dyDescent="0.3">
      <c r="A74" s="144" t="s">
        <v>283</v>
      </c>
      <c r="B74" s="144" t="s">
        <v>251</v>
      </c>
      <c r="C74" s="145">
        <v>0</v>
      </c>
      <c r="D74" s="145">
        <v>0</v>
      </c>
      <c r="E74" s="145">
        <v>0</v>
      </c>
      <c r="F74" s="145">
        <v>0</v>
      </c>
      <c r="G74" s="145">
        <v>0</v>
      </c>
      <c r="H74" s="145">
        <v>0</v>
      </c>
      <c r="I74" s="145">
        <v>0</v>
      </c>
      <c r="J74" s="145">
        <v>0</v>
      </c>
      <c r="K74" s="145">
        <v>0</v>
      </c>
      <c r="L74" s="145">
        <v>0</v>
      </c>
      <c r="M74" s="145">
        <v>0</v>
      </c>
      <c r="N74" s="145">
        <v>0</v>
      </c>
      <c r="O74" s="145">
        <v>37585</v>
      </c>
      <c r="P74" s="145">
        <v>68849</v>
      </c>
      <c r="Q74" s="145">
        <v>186923</v>
      </c>
      <c r="R74" s="145">
        <v>203933</v>
      </c>
      <c r="S74" s="145">
        <v>260107</v>
      </c>
      <c r="T74" s="145">
        <v>349435</v>
      </c>
      <c r="U74" s="145">
        <v>507688</v>
      </c>
      <c r="V74" s="145">
        <v>572715</v>
      </c>
      <c r="W74" s="145">
        <v>588469</v>
      </c>
      <c r="X74" s="145">
        <v>729918</v>
      </c>
      <c r="Y74" s="145">
        <v>802173</v>
      </c>
      <c r="Z74" s="145">
        <v>857000</v>
      </c>
      <c r="AA74" s="145">
        <v>934092</v>
      </c>
      <c r="AB74" s="145">
        <v>981467</v>
      </c>
      <c r="AC74" s="145">
        <v>988890</v>
      </c>
      <c r="AD74" s="145">
        <v>997800</v>
      </c>
      <c r="AE74" s="145">
        <v>244120</v>
      </c>
      <c r="AF74" s="145">
        <v>215011</v>
      </c>
      <c r="AG74" s="145">
        <v>218806</v>
      </c>
      <c r="AH74" s="145">
        <v>74633</v>
      </c>
      <c r="AI74" s="145">
        <v>97847</v>
      </c>
      <c r="AJ74" s="145">
        <v>104511</v>
      </c>
      <c r="AK74" s="145">
        <v>111997</v>
      </c>
      <c r="AL74" s="145">
        <v>109941</v>
      </c>
      <c r="AM74" s="145">
        <v>105193</v>
      </c>
      <c r="AN74" s="145">
        <v>103002</v>
      </c>
      <c r="AO74" s="145">
        <v>106940</v>
      </c>
      <c r="AP74" s="145">
        <v>101613</v>
      </c>
    </row>
    <row r="75" spans="1:44" s="148" customFormat="1" ht="26.4" x14ac:dyDescent="0.3">
      <c r="A75" s="144" t="s">
        <v>284</v>
      </c>
      <c r="B75" s="144" t="s">
        <v>251</v>
      </c>
      <c r="C75" s="145">
        <v>0</v>
      </c>
      <c r="D75" s="145">
        <v>0</v>
      </c>
      <c r="E75" s="145">
        <v>0</v>
      </c>
      <c r="F75" s="145">
        <v>0</v>
      </c>
      <c r="G75" s="145">
        <v>0</v>
      </c>
      <c r="H75" s="145">
        <v>0</v>
      </c>
      <c r="I75" s="145">
        <v>0</v>
      </c>
      <c r="J75" s="145">
        <v>0</v>
      </c>
      <c r="K75" s="145">
        <v>431079</v>
      </c>
      <c r="L75" s="145">
        <v>422832</v>
      </c>
      <c r="M75" s="145">
        <v>440204</v>
      </c>
      <c r="N75" s="145">
        <v>433671</v>
      </c>
      <c r="O75" s="145">
        <v>440040</v>
      </c>
      <c r="P75" s="145">
        <v>421603</v>
      </c>
      <c r="Q75" s="145">
        <v>418545</v>
      </c>
      <c r="R75" s="145">
        <v>443104</v>
      </c>
      <c r="S75" s="145">
        <v>430759</v>
      </c>
      <c r="T75" s="145">
        <v>360119</v>
      </c>
      <c r="U75" s="145">
        <v>362929</v>
      </c>
      <c r="V75" s="145">
        <v>388137</v>
      </c>
      <c r="W75" s="145">
        <v>376080</v>
      </c>
      <c r="X75" s="145">
        <v>391958</v>
      </c>
      <c r="Y75" s="145">
        <v>393256</v>
      </c>
      <c r="Z75" s="145">
        <v>383894</v>
      </c>
      <c r="AA75" s="145">
        <v>384134</v>
      </c>
      <c r="AB75" s="145">
        <v>388993</v>
      </c>
      <c r="AC75" s="145">
        <v>391137</v>
      </c>
      <c r="AD75" s="145">
        <v>401883</v>
      </c>
      <c r="AE75" s="145">
        <v>418195</v>
      </c>
      <c r="AF75" s="145">
        <v>373817</v>
      </c>
      <c r="AG75" s="145">
        <v>375123</v>
      </c>
      <c r="AH75" s="145">
        <v>401340</v>
      </c>
      <c r="AI75" s="145">
        <v>344803</v>
      </c>
      <c r="AJ75" s="145">
        <v>372784</v>
      </c>
      <c r="AK75" s="145">
        <v>400398</v>
      </c>
      <c r="AL75" s="145">
        <v>434250</v>
      </c>
      <c r="AM75" s="145">
        <v>409249</v>
      </c>
      <c r="AN75" s="145">
        <v>381439</v>
      </c>
      <c r="AO75" s="145">
        <v>378087</v>
      </c>
      <c r="AP75" s="145">
        <v>389839</v>
      </c>
    </row>
    <row r="76" spans="1:44" s="148" customFormat="1" ht="14.4" x14ac:dyDescent="0.3">
      <c r="A76" s="144" t="s">
        <v>285</v>
      </c>
      <c r="B76" s="144" t="s">
        <v>251</v>
      </c>
      <c r="C76" s="145">
        <v>0</v>
      </c>
      <c r="D76" s="145">
        <v>0</v>
      </c>
      <c r="E76" s="145">
        <v>0</v>
      </c>
      <c r="F76" s="145">
        <v>0</v>
      </c>
      <c r="G76" s="145">
        <v>0</v>
      </c>
      <c r="H76" s="145">
        <v>0</v>
      </c>
      <c r="I76" s="145">
        <v>0</v>
      </c>
      <c r="J76" s="145">
        <v>0</v>
      </c>
      <c r="K76" s="145">
        <v>0</v>
      </c>
      <c r="L76" s="145">
        <v>0</v>
      </c>
      <c r="M76" s="145">
        <v>0</v>
      </c>
      <c r="N76" s="145">
        <v>0</v>
      </c>
      <c r="O76" s="145">
        <v>0</v>
      </c>
      <c r="P76" s="145">
        <v>0</v>
      </c>
      <c r="Q76" s="145">
        <v>0</v>
      </c>
      <c r="R76" s="145">
        <v>0</v>
      </c>
      <c r="S76" s="145">
        <v>67</v>
      </c>
      <c r="T76" s="145">
        <v>580</v>
      </c>
      <c r="U76" s="145">
        <v>895</v>
      </c>
      <c r="V76" s="145">
        <v>625</v>
      </c>
      <c r="W76" s="145">
        <v>5161</v>
      </c>
      <c r="X76" s="145">
        <v>158788</v>
      </c>
      <c r="Y76" s="145">
        <v>117356</v>
      </c>
      <c r="Z76" s="145">
        <v>172091</v>
      </c>
      <c r="AA76" s="145">
        <v>239057</v>
      </c>
      <c r="AB76" s="145">
        <v>186660</v>
      </c>
      <c r="AC76" s="145">
        <v>144174</v>
      </c>
      <c r="AD76" s="145">
        <v>302250</v>
      </c>
      <c r="AE76" s="145">
        <v>263376</v>
      </c>
      <c r="AF76" s="145">
        <v>275274</v>
      </c>
      <c r="AG76" s="145">
        <v>238091</v>
      </c>
      <c r="AH76" s="145">
        <v>349158</v>
      </c>
      <c r="AI76" s="145">
        <v>283537</v>
      </c>
      <c r="AJ76" s="145">
        <v>332898</v>
      </c>
      <c r="AK76" s="145">
        <v>257667</v>
      </c>
      <c r="AL76" s="145">
        <v>250975</v>
      </c>
      <c r="AM76" s="145">
        <v>342070</v>
      </c>
      <c r="AN76" s="145">
        <v>320950</v>
      </c>
      <c r="AO76" s="145">
        <v>461531</v>
      </c>
      <c r="AP76" s="145">
        <v>544353</v>
      </c>
    </row>
    <row r="77" spans="1:44" s="148" customFormat="1" ht="26.4" x14ac:dyDescent="0.3">
      <c r="A77" s="144" t="s">
        <v>286</v>
      </c>
      <c r="B77" s="144" t="s">
        <v>251</v>
      </c>
      <c r="C77" s="145">
        <v>7061</v>
      </c>
      <c r="D77" s="145">
        <v>10979</v>
      </c>
      <c r="E77" s="145">
        <v>15031</v>
      </c>
      <c r="F77" s="145">
        <v>14084</v>
      </c>
      <c r="G77" s="145">
        <v>14322</v>
      </c>
      <c r="H77" s="145">
        <v>18144</v>
      </c>
      <c r="I77" s="145">
        <v>24117</v>
      </c>
      <c r="J77" s="145">
        <v>22967</v>
      </c>
      <c r="K77" s="145">
        <v>18643</v>
      </c>
      <c r="L77" s="145">
        <v>26424</v>
      </c>
      <c r="M77" s="145">
        <v>34852</v>
      </c>
      <c r="N77" s="145">
        <v>43869</v>
      </c>
      <c r="O77" s="145">
        <v>43384</v>
      </c>
      <c r="P77" s="145">
        <v>54052</v>
      </c>
      <c r="Q77" s="145">
        <v>70193</v>
      </c>
      <c r="R77" s="145">
        <v>69198</v>
      </c>
      <c r="S77" s="145">
        <v>54300</v>
      </c>
      <c r="T77" s="145">
        <v>37633</v>
      </c>
      <c r="U77" s="145">
        <v>72090</v>
      </c>
      <c r="V77" s="145">
        <v>67128</v>
      </c>
      <c r="W77" s="145">
        <v>70162</v>
      </c>
      <c r="X77" s="145">
        <v>108611</v>
      </c>
      <c r="Y77" s="145">
        <v>141880</v>
      </c>
      <c r="Z77" s="145">
        <v>139929</v>
      </c>
      <c r="AA77" s="145">
        <v>582168</v>
      </c>
      <c r="AB77" s="145">
        <v>205827</v>
      </c>
      <c r="AC77" s="145">
        <v>264249</v>
      </c>
      <c r="AD77" s="145">
        <v>264419</v>
      </c>
      <c r="AE77" s="145">
        <v>241448</v>
      </c>
      <c r="AF77" s="145">
        <v>301026</v>
      </c>
      <c r="AG77" s="145">
        <v>400546</v>
      </c>
      <c r="AH77" s="145">
        <v>424257</v>
      </c>
      <c r="AI77" s="145">
        <v>349143</v>
      </c>
      <c r="AJ77" s="145">
        <v>437315</v>
      </c>
      <c r="AK77" s="145">
        <v>555233</v>
      </c>
      <c r="AL77" s="145">
        <v>560605</v>
      </c>
      <c r="AM77" s="145">
        <v>542121</v>
      </c>
      <c r="AN77" s="145">
        <v>580338</v>
      </c>
      <c r="AO77" s="145">
        <v>672231</v>
      </c>
      <c r="AP77" s="145">
        <v>647315</v>
      </c>
    </row>
    <row r="78" spans="1:44" ht="26.4" x14ac:dyDescent="0.25">
      <c r="A78" s="144" t="s">
        <v>301</v>
      </c>
      <c r="B78" s="144" t="s">
        <v>250</v>
      </c>
      <c r="C78" s="145">
        <v>303146.87179607654</v>
      </c>
      <c r="D78" s="145">
        <v>303146.87179607654</v>
      </c>
      <c r="E78" s="145">
        <v>303146.87179607654</v>
      </c>
      <c r="F78" s="145">
        <v>303146.87179607654</v>
      </c>
      <c r="G78" s="145">
        <v>370506.58883082954</v>
      </c>
      <c r="H78" s="145">
        <v>370506.58883082954</v>
      </c>
      <c r="I78" s="145">
        <v>370506.58883082954</v>
      </c>
      <c r="J78" s="145">
        <v>370506.58883082954</v>
      </c>
      <c r="K78" s="145">
        <v>500680.88259307639</v>
      </c>
      <c r="L78" s="145">
        <v>500680.88259307639</v>
      </c>
      <c r="M78" s="145">
        <v>500680.88259307639</v>
      </c>
      <c r="N78" s="145">
        <v>500680.88259307639</v>
      </c>
      <c r="O78" s="145">
        <v>638196.00342913123</v>
      </c>
      <c r="P78" s="145">
        <v>638196.00342913123</v>
      </c>
      <c r="Q78" s="145">
        <v>638196.00342913123</v>
      </c>
      <c r="R78" s="145">
        <v>638196.00342913123</v>
      </c>
      <c r="S78" s="145">
        <v>757108.28298497712</v>
      </c>
      <c r="T78" s="145">
        <v>757108.28298497712</v>
      </c>
      <c r="U78" s="145">
        <v>757108.28298497712</v>
      </c>
      <c r="V78" s="145">
        <v>757108.28298497712</v>
      </c>
      <c r="W78" s="145">
        <v>957266.83540169825</v>
      </c>
      <c r="X78" s="145">
        <v>957266.83540169825</v>
      </c>
      <c r="Y78" s="145">
        <v>1153045.1257348137</v>
      </c>
      <c r="Z78" s="145">
        <v>1153045.1257348137</v>
      </c>
      <c r="AA78" s="145">
        <v>1489651.8713259308</v>
      </c>
      <c r="AB78" s="145">
        <v>1489651.8713259308</v>
      </c>
      <c r="AC78" s="145">
        <v>1524823.3834095362</v>
      </c>
      <c r="AD78" s="145">
        <v>1524823.3834095362</v>
      </c>
      <c r="AE78" s="145">
        <v>1710463</v>
      </c>
      <c r="AF78" s="145">
        <v>1710463</v>
      </c>
      <c r="AG78" s="145">
        <v>2152660</v>
      </c>
      <c r="AH78" s="145">
        <v>2152660</v>
      </c>
      <c r="AI78" s="145">
        <v>2184215</v>
      </c>
      <c r="AJ78" s="145">
        <v>2184215</v>
      </c>
      <c r="AK78" s="145">
        <v>2498030</v>
      </c>
      <c r="AL78" s="145">
        <v>2498030</v>
      </c>
      <c r="AM78" s="145">
        <v>2732581</v>
      </c>
      <c r="AN78" s="145">
        <v>2732581</v>
      </c>
      <c r="AO78" s="145">
        <v>3115108</v>
      </c>
      <c r="AP78" s="145">
        <v>3115108</v>
      </c>
      <c r="AR78" s="136" t="s">
        <v>302</v>
      </c>
    </row>
    <row r="79" spans="1:44" x14ac:dyDescent="0.25">
      <c r="A79" s="144" t="s">
        <v>303</v>
      </c>
      <c r="B79" s="144" t="s">
        <v>250</v>
      </c>
      <c r="C79" s="145">
        <f>SUM(C74:C78)</f>
        <v>310207.87179607654</v>
      </c>
      <c r="D79" s="145">
        <f t="shared" ref="D79:AP79" si="2">SUM(D74:D78)</f>
        <v>314125.87179607654</v>
      </c>
      <c r="E79" s="145">
        <f t="shared" si="2"/>
        <v>318177.87179607654</v>
      </c>
      <c r="F79" s="145">
        <f t="shared" si="2"/>
        <v>317230.87179607654</v>
      </c>
      <c r="G79" s="145">
        <f t="shared" si="2"/>
        <v>384828.58883082954</v>
      </c>
      <c r="H79" s="145">
        <f t="shared" si="2"/>
        <v>388650.58883082954</v>
      </c>
      <c r="I79" s="145">
        <f t="shared" si="2"/>
        <v>394623.58883082954</v>
      </c>
      <c r="J79" s="145">
        <f t="shared" si="2"/>
        <v>393473.58883082954</v>
      </c>
      <c r="K79" s="145">
        <f t="shared" si="2"/>
        <v>950402.88259307644</v>
      </c>
      <c r="L79" s="145">
        <f t="shared" si="2"/>
        <v>949936.88259307644</v>
      </c>
      <c r="M79" s="145">
        <f t="shared" si="2"/>
        <v>975736.88259307644</v>
      </c>
      <c r="N79" s="145">
        <f t="shared" si="2"/>
        <v>978220.88259307644</v>
      </c>
      <c r="O79" s="145">
        <f t="shared" si="2"/>
        <v>1159205.0034291311</v>
      </c>
      <c r="P79" s="145">
        <f t="shared" si="2"/>
        <v>1182700.0034291311</v>
      </c>
      <c r="Q79" s="145">
        <f t="shared" si="2"/>
        <v>1313857.0034291311</v>
      </c>
      <c r="R79" s="145">
        <f t="shared" si="2"/>
        <v>1354431.0034291311</v>
      </c>
      <c r="S79" s="145">
        <f t="shared" si="2"/>
        <v>1502341.2829849771</v>
      </c>
      <c r="T79" s="145">
        <f t="shared" si="2"/>
        <v>1504875.2829849771</v>
      </c>
      <c r="U79" s="145">
        <f t="shared" si="2"/>
        <v>1700710.2829849771</v>
      </c>
      <c r="V79" s="145">
        <f t="shared" si="2"/>
        <v>1785713.2829849771</v>
      </c>
      <c r="W79" s="145">
        <f t="shared" si="2"/>
        <v>1997138.8354016982</v>
      </c>
      <c r="X79" s="145">
        <f t="shared" si="2"/>
        <v>2346541.835401698</v>
      </c>
      <c r="Y79" s="145">
        <f t="shared" si="2"/>
        <v>2607710.1257348135</v>
      </c>
      <c r="Z79" s="145">
        <f t="shared" si="2"/>
        <v>2705959.1257348135</v>
      </c>
      <c r="AA79" s="145">
        <f t="shared" si="2"/>
        <v>3629102.8713259306</v>
      </c>
      <c r="AB79" s="145">
        <f t="shared" si="2"/>
        <v>3252598.8713259306</v>
      </c>
      <c r="AC79" s="145">
        <f t="shared" si="2"/>
        <v>3313273.3834095364</v>
      </c>
      <c r="AD79" s="145">
        <f t="shared" si="2"/>
        <v>3491175.3834095364</v>
      </c>
      <c r="AE79" s="145">
        <f t="shared" si="2"/>
        <v>2877602</v>
      </c>
      <c r="AF79" s="145">
        <f t="shared" si="2"/>
        <v>2875591</v>
      </c>
      <c r="AG79" s="145">
        <f t="shared" si="2"/>
        <v>3385226</v>
      </c>
      <c r="AH79" s="145">
        <f t="shared" si="2"/>
        <v>3402048</v>
      </c>
      <c r="AI79" s="145">
        <f t="shared" si="2"/>
        <v>3259545</v>
      </c>
      <c r="AJ79" s="145">
        <f t="shared" si="2"/>
        <v>3431723</v>
      </c>
      <c r="AK79" s="145">
        <f t="shared" si="2"/>
        <v>3823325</v>
      </c>
      <c r="AL79" s="145">
        <f t="shared" si="2"/>
        <v>3853801</v>
      </c>
      <c r="AM79" s="145">
        <f t="shared" si="2"/>
        <v>4131214</v>
      </c>
      <c r="AN79" s="145">
        <f t="shared" si="2"/>
        <v>4118310</v>
      </c>
      <c r="AO79" s="145">
        <f t="shared" si="2"/>
        <v>4733897</v>
      </c>
      <c r="AP79" s="145">
        <f t="shared" si="2"/>
        <v>4798228</v>
      </c>
    </row>
    <row r="80" spans="1:44" s="148" customFormat="1" ht="14.4" x14ac:dyDescent="0.3">
      <c r="A80" s="144" t="s">
        <v>287</v>
      </c>
      <c r="B80" s="144" t="s">
        <v>251</v>
      </c>
      <c r="C80" s="145">
        <v>10084584</v>
      </c>
      <c r="D80" s="145">
        <v>10636624</v>
      </c>
      <c r="E80" s="145">
        <v>9704693</v>
      </c>
      <c r="F80" s="145">
        <v>10227805</v>
      </c>
      <c r="G80" s="145">
        <v>9776863</v>
      </c>
      <c r="H80" s="145">
        <v>9310276</v>
      </c>
      <c r="I80" s="145">
        <v>9212448</v>
      </c>
      <c r="J80" s="145">
        <v>8937202</v>
      </c>
      <c r="K80" s="145">
        <v>8411434</v>
      </c>
      <c r="L80" s="145">
        <v>8861240</v>
      </c>
      <c r="M80" s="145">
        <v>9273634</v>
      </c>
      <c r="N80" s="145">
        <v>8795011</v>
      </c>
      <c r="O80" s="145">
        <v>7797055</v>
      </c>
      <c r="P80" s="145">
        <v>9379218</v>
      </c>
      <c r="Q80" s="145">
        <v>14044376</v>
      </c>
      <c r="R80" s="145">
        <v>13891154</v>
      </c>
      <c r="S80" s="145">
        <v>12854775</v>
      </c>
      <c r="T80" s="145">
        <v>13932401</v>
      </c>
      <c r="U80" s="145">
        <v>19053482</v>
      </c>
      <c r="V80" s="145">
        <v>27292139</v>
      </c>
      <c r="W80" s="145">
        <v>22584196</v>
      </c>
      <c r="X80" s="145">
        <v>35493502</v>
      </c>
      <c r="Y80" s="145">
        <v>34468597</v>
      </c>
      <c r="Z80" s="145">
        <v>28661261</v>
      </c>
      <c r="AA80" s="145">
        <v>25243607</v>
      </c>
      <c r="AB80" s="145">
        <v>32001986</v>
      </c>
      <c r="AC80" s="145">
        <v>28346134</v>
      </c>
      <c r="AD80" s="145">
        <v>28895213</v>
      </c>
      <c r="AE80" s="145">
        <v>28979394</v>
      </c>
      <c r="AF80" s="145">
        <v>29537228</v>
      </c>
      <c r="AG80" s="145">
        <v>23540524</v>
      </c>
      <c r="AH80" s="145">
        <v>24824556</v>
      </c>
      <c r="AI80" s="145">
        <v>21732813</v>
      </c>
      <c r="AJ80" s="145">
        <v>31069826</v>
      </c>
      <c r="AK80" s="145">
        <v>28583021</v>
      </c>
      <c r="AL80" s="145">
        <v>28450521</v>
      </c>
      <c r="AM80" s="145">
        <v>27500849</v>
      </c>
      <c r="AN80" s="145">
        <v>31241909</v>
      </c>
      <c r="AO80" s="145">
        <v>26504787</v>
      </c>
      <c r="AP80" s="145">
        <v>24570470</v>
      </c>
    </row>
    <row r="81" spans="1:44" s="148" customFormat="1" ht="14.4" x14ac:dyDescent="0.3">
      <c r="A81" s="144" t="s">
        <v>288</v>
      </c>
      <c r="B81" s="144" t="s">
        <v>251</v>
      </c>
      <c r="C81" s="145">
        <v>1219304</v>
      </c>
      <c r="D81" s="145">
        <v>0</v>
      </c>
      <c r="E81" s="145">
        <v>341382</v>
      </c>
      <c r="F81" s="145">
        <v>0</v>
      </c>
      <c r="G81" s="145">
        <v>0</v>
      </c>
      <c r="H81" s="145">
        <v>0</v>
      </c>
      <c r="I81" s="145">
        <v>0</v>
      </c>
      <c r="J81" s="145">
        <v>0</v>
      </c>
      <c r="K81" s="145">
        <v>0</v>
      </c>
      <c r="L81" s="145">
        <v>0</v>
      </c>
      <c r="M81" s="145">
        <v>0</v>
      </c>
      <c r="N81" s="145">
        <v>0</v>
      </c>
      <c r="O81" s="145">
        <v>0</v>
      </c>
      <c r="P81" s="145">
        <v>298937</v>
      </c>
      <c r="Q81" s="145">
        <v>0</v>
      </c>
      <c r="R81" s="145">
        <v>172797</v>
      </c>
      <c r="S81" s="145">
        <v>9787</v>
      </c>
      <c r="T81" s="145">
        <v>53494</v>
      </c>
      <c r="U81" s="145">
        <v>-312</v>
      </c>
      <c r="V81" s="145">
        <v>0</v>
      </c>
      <c r="W81" s="145">
        <v>0</v>
      </c>
      <c r="X81" s="145">
        <v>0</v>
      </c>
      <c r="Y81" s="145">
        <v>0</v>
      </c>
      <c r="Z81" s="145">
        <v>0</v>
      </c>
      <c r="AA81" s="145">
        <v>0</v>
      </c>
      <c r="AB81" s="145">
        <v>0</v>
      </c>
      <c r="AC81" s="145">
        <v>0</v>
      </c>
      <c r="AD81" s="145">
        <v>0</v>
      </c>
      <c r="AE81" s="145">
        <v>40197</v>
      </c>
      <c r="AF81" s="145">
        <v>0</v>
      </c>
      <c r="AG81" s="145">
        <v>0</v>
      </c>
      <c r="AH81" s="145">
        <v>0</v>
      </c>
      <c r="AI81" s="145">
        <v>0</v>
      </c>
      <c r="AJ81" s="145">
        <v>0</v>
      </c>
      <c r="AK81" s="145">
        <v>294539</v>
      </c>
      <c r="AL81" s="145">
        <v>737173</v>
      </c>
      <c r="AM81" s="145">
        <v>0</v>
      </c>
      <c r="AN81" s="145">
        <v>2952</v>
      </c>
      <c r="AO81" s="145">
        <v>15261</v>
      </c>
      <c r="AP81" s="145">
        <v>0</v>
      </c>
    </row>
    <row r="82" spans="1:44" s="148" customFormat="1" ht="14.4" x14ac:dyDescent="0.3">
      <c r="A82" s="144" t="s">
        <v>289</v>
      </c>
      <c r="B82" s="144" t="s">
        <v>251</v>
      </c>
      <c r="C82" s="145">
        <v>14139186</v>
      </c>
      <c r="D82" s="145">
        <v>13543571</v>
      </c>
      <c r="E82" s="145">
        <v>16763834</v>
      </c>
      <c r="F82" s="145">
        <v>11612820</v>
      </c>
      <c r="G82" s="145">
        <v>12743468</v>
      </c>
      <c r="H82" s="145">
        <v>17354390</v>
      </c>
      <c r="I82" s="145">
        <v>15301245</v>
      </c>
      <c r="J82" s="145">
        <v>22286606</v>
      </c>
      <c r="K82" s="145">
        <v>23044585</v>
      </c>
      <c r="L82" s="145">
        <v>24546488</v>
      </c>
      <c r="M82" s="145">
        <v>29679739</v>
      </c>
      <c r="N82" s="145">
        <v>30617772</v>
      </c>
      <c r="O82" s="145">
        <v>26435068</v>
      </c>
      <c r="P82" s="145">
        <v>27263997</v>
      </c>
      <c r="Q82" s="145">
        <v>30484265</v>
      </c>
      <c r="R82" s="145">
        <v>27523886</v>
      </c>
      <c r="S82" s="145">
        <v>24578817</v>
      </c>
      <c r="T82" s="145">
        <v>19132482</v>
      </c>
      <c r="U82" s="145">
        <v>21871120</v>
      </c>
      <c r="V82" s="145">
        <v>8254879</v>
      </c>
      <c r="W82" s="145">
        <v>9870790</v>
      </c>
      <c r="X82" s="145">
        <v>9635969</v>
      </c>
      <c r="Y82" s="145">
        <v>11299103</v>
      </c>
      <c r="Z82" s="145">
        <v>10690465</v>
      </c>
      <c r="AA82" s="145">
        <v>10544156</v>
      </c>
      <c r="AB82" s="145">
        <v>10372873</v>
      </c>
      <c r="AC82" s="145">
        <v>14223017</v>
      </c>
      <c r="AD82" s="145">
        <v>6941491</v>
      </c>
      <c r="AE82" s="145">
        <v>10264795</v>
      </c>
      <c r="AF82" s="145">
        <v>11131738</v>
      </c>
      <c r="AG82" s="145">
        <v>16954083</v>
      </c>
      <c r="AH82" s="145">
        <v>15112369</v>
      </c>
      <c r="AI82" s="145">
        <v>11195021</v>
      </c>
      <c r="AJ82" s="145">
        <v>8550956</v>
      </c>
      <c r="AK82" s="145">
        <v>15439742</v>
      </c>
      <c r="AL82" s="145">
        <v>8127605</v>
      </c>
      <c r="AM82" s="145">
        <v>6867329</v>
      </c>
      <c r="AN82" s="145">
        <v>9094518</v>
      </c>
      <c r="AO82" s="145">
        <v>11790964</v>
      </c>
      <c r="AP82" s="145">
        <v>9240029</v>
      </c>
    </row>
    <row r="83" spans="1:44" s="148" customFormat="1" ht="14.4" x14ac:dyDescent="0.3">
      <c r="A83" s="144" t="s">
        <v>290</v>
      </c>
      <c r="B83" s="144" t="s">
        <v>251</v>
      </c>
      <c r="C83" s="145">
        <v>24779263</v>
      </c>
      <c r="D83" s="145">
        <v>16846719</v>
      </c>
      <c r="E83" s="145">
        <v>19851146</v>
      </c>
      <c r="F83" s="145">
        <v>15078450</v>
      </c>
      <c r="G83" s="145">
        <v>15727391</v>
      </c>
      <c r="H83" s="145">
        <v>14239785</v>
      </c>
      <c r="I83" s="145">
        <v>21952322</v>
      </c>
      <c r="J83" s="145">
        <v>9236517</v>
      </c>
      <c r="K83" s="145">
        <v>8661266</v>
      </c>
      <c r="L83" s="145">
        <v>4791519</v>
      </c>
      <c r="M83" s="145">
        <v>5968474</v>
      </c>
      <c r="N83" s="145">
        <v>2689426</v>
      </c>
      <c r="O83" s="145">
        <v>2402287</v>
      </c>
      <c r="P83" s="145">
        <v>5458262</v>
      </c>
      <c r="Q83" s="145">
        <v>962825</v>
      </c>
      <c r="R83" s="145">
        <v>323008</v>
      </c>
      <c r="S83" s="145">
        <v>8231</v>
      </c>
      <c r="T83" s="145">
        <v>347882</v>
      </c>
      <c r="U83" s="145">
        <v>-316619</v>
      </c>
      <c r="V83" s="145">
        <v>0</v>
      </c>
      <c r="W83" s="145">
        <v>0</v>
      </c>
      <c r="X83" s="145">
        <v>0</v>
      </c>
      <c r="Y83" s="145">
        <v>0</v>
      </c>
      <c r="Z83" s="145">
        <v>0</v>
      </c>
      <c r="AA83" s="145">
        <v>0</v>
      </c>
      <c r="AB83" s="145">
        <v>0</v>
      </c>
      <c r="AC83" s="145">
        <v>0</v>
      </c>
      <c r="AD83" s="145">
        <v>0</v>
      </c>
      <c r="AE83" s="145">
        <v>0</v>
      </c>
      <c r="AF83" s="145">
        <v>0</v>
      </c>
      <c r="AG83" s="145">
        <v>0</v>
      </c>
      <c r="AH83" s="145">
        <v>0</v>
      </c>
      <c r="AI83" s="145">
        <v>114453</v>
      </c>
      <c r="AJ83" s="145">
        <v>77348</v>
      </c>
      <c r="AK83" s="145">
        <v>-13080</v>
      </c>
      <c r="AL83" s="145">
        <v>0</v>
      </c>
      <c r="AM83" s="145">
        <v>143883</v>
      </c>
      <c r="AN83" s="145">
        <v>203779</v>
      </c>
      <c r="AO83" s="145">
        <v>290094</v>
      </c>
      <c r="AP83" s="145">
        <v>261838</v>
      </c>
    </row>
    <row r="84" spans="1:44" s="148" customFormat="1" ht="14.4" x14ac:dyDescent="0.3">
      <c r="A84" s="144" t="s">
        <v>206</v>
      </c>
      <c r="B84" s="144" t="s">
        <v>249</v>
      </c>
      <c r="C84" s="145">
        <v>47943</v>
      </c>
      <c r="D84" s="145">
        <v>83528</v>
      </c>
      <c r="E84" s="145">
        <v>253634</v>
      </c>
      <c r="F84" s="145">
        <v>212523</v>
      </c>
      <c r="G84" s="145">
        <v>234489</v>
      </c>
      <c r="H84" s="145">
        <v>224760</v>
      </c>
      <c r="I84" s="145">
        <v>249108</v>
      </c>
      <c r="J84" s="145">
        <v>205208</v>
      </c>
      <c r="K84" s="145">
        <v>384239</v>
      </c>
      <c r="L84" s="145">
        <v>347096</v>
      </c>
      <c r="M84" s="145">
        <v>321758</v>
      </c>
      <c r="N84" s="145">
        <v>242107</v>
      </c>
      <c r="O84" s="145">
        <v>263257</v>
      </c>
      <c r="P84" s="145">
        <v>282893</v>
      </c>
      <c r="Q84" s="145">
        <v>307647</v>
      </c>
      <c r="R84" s="145">
        <v>208352</v>
      </c>
      <c r="S84" s="145">
        <v>178449</v>
      </c>
      <c r="T84" s="145">
        <v>91495</v>
      </c>
      <c r="U84" s="145">
        <v>47367</v>
      </c>
      <c r="V84" s="145">
        <v>53690</v>
      </c>
      <c r="W84" s="145">
        <v>143044</v>
      </c>
      <c r="X84" s="145">
        <v>136044</v>
      </c>
      <c r="Y84" s="145">
        <v>38772</v>
      </c>
      <c r="Z84" s="145">
        <v>9307</v>
      </c>
      <c r="AA84" s="145">
        <v>2157</v>
      </c>
      <c r="AB84" s="145">
        <v>77470</v>
      </c>
      <c r="AC84" s="145">
        <v>74447</v>
      </c>
      <c r="AD84" s="145">
        <v>84442</v>
      </c>
      <c r="AE84" s="145">
        <v>2965</v>
      </c>
      <c r="AF84" s="145">
        <v>4256</v>
      </c>
      <c r="AG84" s="145">
        <v>4646</v>
      </c>
      <c r="AH84" s="145">
        <v>2613</v>
      </c>
      <c r="AI84" s="145">
        <v>2935</v>
      </c>
      <c r="AJ84" s="145">
        <v>2317</v>
      </c>
      <c r="AK84" s="145">
        <v>3113</v>
      </c>
      <c r="AL84" s="145">
        <v>3129</v>
      </c>
      <c r="AM84" s="145">
        <v>3413</v>
      </c>
      <c r="AN84" s="145">
        <v>3969</v>
      </c>
      <c r="AO84" s="145">
        <v>4318</v>
      </c>
      <c r="AP84" s="145">
        <v>3464</v>
      </c>
    </row>
    <row r="85" spans="1:44" s="148" customFormat="1" ht="14.4" x14ac:dyDescent="0.3">
      <c r="A85" s="144" t="s">
        <v>207</v>
      </c>
      <c r="B85" s="144" t="s">
        <v>249</v>
      </c>
      <c r="C85" s="145">
        <v>0</v>
      </c>
      <c r="D85" s="145">
        <v>0</v>
      </c>
      <c r="E85" s="145">
        <v>0</v>
      </c>
      <c r="F85" s="145">
        <v>0</v>
      </c>
      <c r="G85" s="145">
        <v>0</v>
      </c>
      <c r="H85" s="145">
        <v>0</v>
      </c>
      <c r="I85" s="145">
        <v>0</v>
      </c>
      <c r="J85" s="145">
        <v>0</v>
      </c>
      <c r="K85" s="145">
        <v>0</v>
      </c>
      <c r="L85" s="145">
        <v>0</v>
      </c>
      <c r="M85" s="145">
        <v>0</v>
      </c>
      <c r="N85" s="145">
        <v>76765</v>
      </c>
      <c r="O85" s="145">
        <v>27631</v>
      </c>
      <c r="P85" s="145">
        <v>0</v>
      </c>
      <c r="Q85" s="145">
        <v>0</v>
      </c>
      <c r="R85" s="145">
        <v>0</v>
      </c>
      <c r="S85" s="145">
        <v>0</v>
      </c>
      <c r="T85" s="145">
        <v>0</v>
      </c>
      <c r="U85" s="145">
        <v>0</v>
      </c>
      <c r="V85" s="145">
        <v>0</v>
      </c>
      <c r="W85" s="145">
        <v>0</v>
      </c>
      <c r="X85" s="145">
        <v>0</v>
      </c>
      <c r="Y85" s="145">
        <v>0</v>
      </c>
      <c r="Z85" s="145">
        <v>0</v>
      </c>
      <c r="AA85" s="145">
        <v>0</v>
      </c>
      <c r="AB85" s="145">
        <v>0</v>
      </c>
      <c r="AC85" s="145">
        <v>0</v>
      </c>
      <c r="AD85" s="145">
        <v>0</v>
      </c>
      <c r="AE85" s="145">
        <v>4959</v>
      </c>
      <c r="AF85" s="145">
        <v>5731</v>
      </c>
      <c r="AG85" s="145">
        <v>5823</v>
      </c>
      <c r="AH85" s="145">
        <v>5582</v>
      </c>
      <c r="AI85" s="145">
        <v>0</v>
      </c>
      <c r="AJ85" s="145">
        <v>5639</v>
      </c>
      <c r="AK85" s="145">
        <v>0</v>
      </c>
      <c r="AL85" s="145">
        <v>0</v>
      </c>
      <c r="AM85" s="145">
        <v>0</v>
      </c>
      <c r="AN85" s="145">
        <v>0</v>
      </c>
      <c r="AO85" s="145">
        <v>0</v>
      </c>
      <c r="AP85" s="145">
        <v>0</v>
      </c>
    </row>
    <row r="86" spans="1:44" s="148" customFormat="1" ht="14.4" x14ac:dyDescent="0.3">
      <c r="A86" s="144" t="s">
        <v>30</v>
      </c>
      <c r="B86" s="144" t="s">
        <v>251</v>
      </c>
      <c r="C86" s="145">
        <v>375239852</v>
      </c>
      <c r="D86" s="145">
        <v>326790235</v>
      </c>
      <c r="E86" s="145">
        <v>377613067</v>
      </c>
      <c r="F86" s="145">
        <v>320334675</v>
      </c>
      <c r="G86" s="145">
        <v>263889421</v>
      </c>
      <c r="H86" s="145">
        <v>350623417</v>
      </c>
      <c r="I86" s="145">
        <v>398951677</v>
      </c>
      <c r="J86" s="145">
        <v>357091065</v>
      </c>
      <c r="K86" s="145">
        <v>321854625</v>
      </c>
      <c r="L86" s="145">
        <v>396182867</v>
      </c>
      <c r="M86" s="145">
        <v>389458429</v>
      </c>
      <c r="N86" s="145">
        <v>366279718</v>
      </c>
      <c r="O86" s="145">
        <v>354697520</v>
      </c>
      <c r="P86" s="145">
        <v>375142035</v>
      </c>
      <c r="Q86" s="145">
        <v>380436068</v>
      </c>
      <c r="R86" s="145">
        <v>386779897</v>
      </c>
      <c r="S86" s="145">
        <v>338071337</v>
      </c>
      <c r="T86" s="145">
        <v>262671827</v>
      </c>
      <c r="U86" s="145">
        <v>393254333</v>
      </c>
      <c r="V86" s="145">
        <v>319331478</v>
      </c>
      <c r="W86" s="145">
        <v>337208233</v>
      </c>
      <c r="X86" s="145">
        <v>335115102</v>
      </c>
      <c r="Y86" s="145">
        <v>395604291</v>
      </c>
      <c r="Z86" s="145">
        <v>334640070</v>
      </c>
      <c r="AA86" s="145">
        <v>328070608</v>
      </c>
      <c r="AB86" s="145">
        <v>342958423</v>
      </c>
      <c r="AC86" s="145">
        <v>373023310</v>
      </c>
      <c r="AD86" s="145">
        <v>377842013</v>
      </c>
      <c r="AE86" s="145">
        <v>325762323</v>
      </c>
      <c r="AF86" s="145">
        <v>334842457</v>
      </c>
      <c r="AG86" s="145">
        <v>374350169</v>
      </c>
      <c r="AH86" s="145">
        <v>340914498</v>
      </c>
      <c r="AI86" s="145">
        <v>327946796</v>
      </c>
      <c r="AJ86" s="145">
        <v>373082347</v>
      </c>
      <c r="AK86" s="145">
        <v>342331698</v>
      </c>
      <c r="AL86" s="145">
        <v>347141109</v>
      </c>
      <c r="AM86" s="145">
        <v>325377854</v>
      </c>
      <c r="AN86" s="145">
        <v>316642867</v>
      </c>
      <c r="AO86" s="145">
        <v>369734823</v>
      </c>
      <c r="AP86" s="145">
        <v>345961895</v>
      </c>
    </row>
    <row r="87" spans="1:44" s="148" customFormat="1" ht="14.4" x14ac:dyDescent="0.3">
      <c r="A87" s="144" t="s">
        <v>208</v>
      </c>
      <c r="B87" s="144" t="s">
        <v>251</v>
      </c>
      <c r="C87" s="145">
        <v>0</v>
      </c>
      <c r="D87" s="145">
        <v>0</v>
      </c>
      <c r="E87" s="145">
        <v>0</v>
      </c>
      <c r="F87" s="145">
        <v>0</v>
      </c>
      <c r="G87" s="145">
        <v>0</v>
      </c>
      <c r="H87" s="145">
        <v>0</v>
      </c>
      <c r="I87" s="145">
        <v>0</v>
      </c>
      <c r="J87" s="145">
        <v>0</v>
      </c>
      <c r="K87" s="145">
        <v>0</v>
      </c>
      <c r="L87" s="145">
        <v>0</v>
      </c>
      <c r="M87" s="145">
        <v>0</v>
      </c>
      <c r="N87" s="145">
        <v>0</v>
      </c>
      <c r="O87" s="145">
        <v>0</v>
      </c>
      <c r="P87" s="145">
        <v>0</v>
      </c>
      <c r="Q87" s="145">
        <v>0</v>
      </c>
      <c r="R87" s="145">
        <v>0</v>
      </c>
      <c r="S87" s="145">
        <v>0</v>
      </c>
      <c r="T87" s="145">
        <v>0</v>
      </c>
      <c r="U87" s="145">
        <v>0</v>
      </c>
      <c r="V87" s="145">
        <v>0</v>
      </c>
      <c r="W87" s="145">
        <v>21110</v>
      </c>
      <c r="X87" s="145">
        <v>25066</v>
      </c>
      <c r="Y87" s="145">
        <v>17257</v>
      </c>
      <c r="Z87" s="145">
        <v>16399</v>
      </c>
      <c r="AA87" s="145">
        <v>11975</v>
      </c>
      <c r="AB87" s="145">
        <v>12756</v>
      </c>
      <c r="AC87" s="145">
        <v>12472</v>
      </c>
      <c r="AD87" s="145">
        <v>13764</v>
      </c>
      <c r="AE87" s="145">
        <v>10624</v>
      </c>
      <c r="AF87" s="145">
        <v>13369</v>
      </c>
      <c r="AG87" s="145">
        <v>17823</v>
      </c>
      <c r="AH87" s="145">
        <v>18898</v>
      </c>
      <c r="AI87" s="145">
        <v>14203</v>
      </c>
      <c r="AJ87" s="145">
        <v>18494</v>
      </c>
      <c r="AK87" s="145">
        <v>20615</v>
      </c>
      <c r="AL87" s="145">
        <v>21185</v>
      </c>
      <c r="AM87" s="145">
        <v>19638</v>
      </c>
      <c r="AN87" s="145">
        <v>24294</v>
      </c>
      <c r="AO87" s="145">
        <v>27086</v>
      </c>
      <c r="AP87" s="145">
        <v>27086</v>
      </c>
    </row>
    <row r="88" spans="1:44" s="148" customFormat="1" ht="14.4" x14ac:dyDescent="0.3">
      <c r="A88" s="144" t="s">
        <v>291</v>
      </c>
      <c r="B88" s="144" t="s">
        <v>251</v>
      </c>
      <c r="C88" s="145">
        <v>18821</v>
      </c>
      <c r="D88" s="145">
        <v>18876</v>
      </c>
      <c r="E88" s="145">
        <v>7995</v>
      </c>
      <c r="F88" s="145">
        <v>19358</v>
      </c>
      <c r="G88" s="145">
        <v>20826</v>
      </c>
      <c r="H88" s="145">
        <v>43505</v>
      </c>
      <c r="I88" s="145">
        <v>24333</v>
      </c>
      <c r="J88" s="145">
        <v>39627</v>
      </c>
      <c r="K88" s="145">
        <v>138064</v>
      </c>
      <c r="L88" s="145">
        <v>152677</v>
      </c>
      <c r="M88" s="145">
        <v>162962</v>
      </c>
      <c r="N88" s="145">
        <v>256861</v>
      </c>
      <c r="O88" s="145">
        <v>338321</v>
      </c>
      <c r="P88" s="145">
        <v>130210</v>
      </c>
      <c r="Q88" s="145">
        <v>257693</v>
      </c>
      <c r="R88" s="145">
        <v>485144</v>
      </c>
      <c r="S88" s="145">
        <v>458192</v>
      </c>
      <c r="T88" s="145">
        <v>68331</v>
      </c>
      <c r="U88" s="145">
        <v>81833</v>
      </c>
      <c r="V88" s="145">
        <v>141995</v>
      </c>
      <c r="W88" s="145">
        <v>216390</v>
      </c>
      <c r="X88" s="145">
        <v>486516</v>
      </c>
      <c r="Y88" s="145">
        <v>412444</v>
      </c>
      <c r="Z88" s="145">
        <v>631224</v>
      </c>
      <c r="AA88" s="145">
        <v>685928</v>
      </c>
      <c r="AB88" s="145">
        <v>785436</v>
      </c>
      <c r="AC88" s="145">
        <v>402130</v>
      </c>
      <c r="AD88" s="145">
        <v>691712</v>
      </c>
      <c r="AE88" s="145">
        <v>730659</v>
      </c>
      <c r="AF88" s="145">
        <v>623412</v>
      </c>
      <c r="AG88" s="145">
        <v>562486</v>
      </c>
      <c r="AH88" s="145">
        <v>618440</v>
      </c>
      <c r="AI88" s="145">
        <v>842697</v>
      </c>
      <c r="AJ88" s="145">
        <v>538861</v>
      </c>
      <c r="AK88" s="145">
        <v>366523</v>
      </c>
      <c r="AL88" s="145">
        <v>867977</v>
      </c>
      <c r="AM88" s="145">
        <v>820684</v>
      </c>
      <c r="AN88" s="145">
        <v>522595</v>
      </c>
      <c r="AO88" s="145">
        <v>249023</v>
      </c>
      <c r="AP88" s="145">
        <v>195512</v>
      </c>
    </row>
    <row r="89" spans="1:44" s="148" customFormat="1" ht="14.4" x14ac:dyDescent="0.3">
      <c r="A89" s="144" t="s">
        <v>211</v>
      </c>
      <c r="B89" s="144" t="s">
        <v>251</v>
      </c>
      <c r="C89" s="145">
        <v>0</v>
      </c>
      <c r="D89" s="145">
        <v>0</v>
      </c>
      <c r="E89" s="145">
        <v>0</v>
      </c>
      <c r="F89" s="145">
        <v>0</v>
      </c>
      <c r="G89" s="145">
        <v>0</v>
      </c>
      <c r="H89" s="145">
        <v>0</v>
      </c>
      <c r="I89" s="145">
        <v>0</v>
      </c>
      <c r="J89" s="145">
        <v>337496</v>
      </c>
      <c r="K89" s="145">
        <v>301585</v>
      </c>
      <c r="L89" s="145">
        <v>202848</v>
      </c>
      <c r="M89" s="145">
        <v>226799</v>
      </c>
      <c r="N89" s="145">
        <v>488983</v>
      </c>
      <c r="O89" s="145">
        <v>161527</v>
      </c>
      <c r="P89" s="145">
        <v>455869</v>
      </c>
      <c r="Q89" s="145">
        <v>11311233</v>
      </c>
      <c r="R89" s="145">
        <v>4290785</v>
      </c>
      <c r="S89" s="145">
        <v>7187193</v>
      </c>
      <c r="T89" s="145">
        <v>6251613</v>
      </c>
      <c r="U89" s="145">
        <v>206541</v>
      </c>
      <c r="V89" s="145">
        <v>3942228</v>
      </c>
      <c r="W89" s="145">
        <v>6937535</v>
      </c>
      <c r="X89" s="145">
        <v>-458422</v>
      </c>
      <c r="Y89" s="145">
        <v>3338045</v>
      </c>
      <c r="Z89" s="145">
        <v>66684</v>
      </c>
      <c r="AA89" s="145">
        <v>14187568</v>
      </c>
      <c r="AB89" s="145">
        <v>5088042</v>
      </c>
      <c r="AC89" s="145">
        <v>8691617</v>
      </c>
      <c r="AD89" s="145">
        <v>19071172</v>
      </c>
      <c r="AE89" s="145">
        <v>24006743</v>
      </c>
      <c r="AF89" s="145">
        <v>26676462</v>
      </c>
      <c r="AG89" s="145">
        <v>39693310</v>
      </c>
      <c r="AH89" s="145">
        <v>37055030</v>
      </c>
      <c r="AI89" s="145">
        <v>56459420</v>
      </c>
      <c r="AJ89" s="145">
        <v>41554256</v>
      </c>
      <c r="AK89" s="145">
        <v>37620787</v>
      </c>
      <c r="AL89" s="145">
        <v>35997343</v>
      </c>
      <c r="AM89" s="145">
        <v>12885197</v>
      </c>
      <c r="AN89" s="145">
        <v>10117351</v>
      </c>
      <c r="AO89" s="145">
        <v>30097135</v>
      </c>
      <c r="AP89" s="145">
        <v>48802642</v>
      </c>
    </row>
    <row r="90" spans="1:44" s="148" customFormat="1" ht="14.4" x14ac:dyDescent="0.3">
      <c r="A90" s="144" t="s">
        <v>292</v>
      </c>
      <c r="B90" s="144" t="s">
        <v>251</v>
      </c>
      <c r="C90" s="145">
        <v>0</v>
      </c>
      <c r="D90" s="145">
        <v>0</v>
      </c>
      <c r="E90" s="145">
        <v>0</v>
      </c>
      <c r="F90" s="145">
        <v>0</v>
      </c>
      <c r="G90" s="145">
        <v>0</v>
      </c>
      <c r="H90" s="145">
        <v>0</v>
      </c>
      <c r="I90" s="145">
        <v>0</v>
      </c>
      <c r="J90" s="145">
        <v>0</v>
      </c>
      <c r="K90" s="145">
        <v>0</v>
      </c>
      <c r="L90" s="145">
        <v>0</v>
      </c>
      <c r="M90" s="145">
        <v>0</v>
      </c>
      <c r="N90" s="145">
        <v>29854</v>
      </c>
      <c r="O90" s="145">
        <v>156789</v>
      </c>
      <c r="P90" s="145">
        <v>234947</v>
      </c>
      <c r="Q90" s="145">
        <v>229264</v>
      </c>
      <c r="R90" s="145">
        <v>223209</v>
      </c>
      <c r="S90" s="145">
        <v>217376</v>
      </c>
      <c r="T90" s="145">
        <v>168376</v>
      </c>
      <c r="U90" s="145">
        <v>147499</v>
      </c>
      <c r="V90" s="145">
        <v>191566</v>
      </c>
      <c r="W90" s="145">
        <v>203000</v>
      </c>
      <c r="X90" s="145">
        <v>205095</v>
      </c>
      <c r="Y90" s="145">
        <v>121787</v>
      </c>
      <c r="Z90" s="145">
        <v>167601</v>
      </c>
      <c r="AA90" s="145">
        <v>158979</v>
      </c>
      <c r="AB90" s="145">
        <v>132720</v>
      </c>
      <c r="AC90" s="145">
        <v>205031</v>
      </c>
      <c r="AD90" s="145">
        <v>173512</v>
      </c>
      <c r="AE90" s="145">
        <v>220452</v>
      </c>
      <c r="AF90" s="145">
        <v>290704</v>
      </c>
      <c r="AG90" s="145">
        <v>89834</v>
      </c>
      <c r="AH90" s="145">
        <v>140260</v>
      </c>
      <c r="AI90" s="145">
        <v>0</v>
      </c>
      <c r="AJ90" s="145">
        <v>0</v>
      </c>
      <c r="AK90" s="145">
        <v>0</v>
      </c>
      <c r="AL90" s="145">
        <v>0</v>
      </c>
      <c r="AM90" s="145">
        <v>0</v>
      </c>
      <c r="AN90" s="145">
        <v>0</v>
      </c>
      <c r="AO90" s="145">
        <v>84189</v>
      </c>
      <c r="AP90" s="145">
        <v>242382</v>
      </c>
    </row>
    <row r="92" spans="1:44" s="143" customFormat="1" ht="17.399999999999999" x14ac:dyDescent="0.25">
      <c r="A92" s="138" t="s">
        <v>304</v>
      </c>
      <c r="B92" s="139" t="s">
        <v>201</v>
      </c>
      <c r="C92" s="140">
        <v>2016</v>
      </c>
      <c r="D92" s="141"/>
      <c r="E92" s="141"/>
      <c r="F92" s="142"/>
      <c r="G92" s="140">
        <v>2017</v>
      </c>
      <c r="H92" s="141"/>
      <c r="I92" s="141"/>
      <c r="J92" s="142"/>
      <c r="K92" s="140">
        <v>2018</v>
      </c>
      <c r="L92" s="141"/>
      <c r="M92" s="141"/>
      <c r="N92" s="142"/>
      <c r="O92" s="140">
        <v>2019</v>
      </c>
      <c r="P92" s="141"/>
      <c r="Q92" s="141"/>
      <c r="R92" s="142"/>
      <c r="S92" s="140">
        <v>2020</v>
      </c>
      <c r="T92" s="141"/>
      <c r="U92" s="141"/>
      <c r="V92" s="142"/>
      <c r="W92" s="140">
        <v>2021</v>
      </c>
      <c r="X92" s="141"/>
      <c r="Y92" s="141"/>
      <c r="Z92" s="142"/>
      <c r="AA92" s="140">
        <v>2022</v>
      </c>
      <c r="AB92" s="141"/>
      <c r="AC92" s="141"/>
      <c r="AD92" s="142"/>
      <c r="AE92" s="140">
        <v>2023</v>
      </c>
      <c r="AF92" s="141"/>
      <c r="AG92" s="141"/>
      <c r="AH92" s="142"/>
      <c r="AI92" s="140">
        <v>2024</v>
      </c>
      <c r="AJ92" s="141"/>
      <c r="AK92" s="141"/>
      <c r="AL92" s="142"/>
      <c r="AM92" s="140">
        <v>2025</v>
      </c>
      <c r="AN92" s="141"/>
      <c r="AO92" s="141"/>
      <c r="AP92" s="142"/>
    </row>
    <row r="93" spans="1:44" x14ac:dyDescent="0.25">
      <c r="A93" s="144" t="s">
        <v>201</v>
      </c>
      <c r="B93" s="144" t="s">
        <v>201</v>
      </c>
      <c r="C93" s="144" t="s">
        <v>279</v>
      </c>
      <c r="D93" s="144" t="s">
        <v>261</v>
      </c>
      <c r="E93" s="144" t="s">
        <v>262</v>
      </c>
      <c r="F93" s="144" t="s">
        <v>263</v>
      </c>
      <c r="G93" s="144" t="s">
        <v>279</v>
      </c>
      <c r="H93" s="144" t="s">
        <v>261</v>
      </c>
      <c r="I93" s="144" t="s">
        <v>262</v>
      </c>
      <c r="J93" s="144" t="s">
        <v>263</v>
      </c>
      <c r="K93" s="144" t="s">
        <v>279</v>
      </c>
      <c r="L93" s="144" t="s">
        <v>261</v>
      </c>
      <c r="M93" s="144" t="s">
        <v>262</v>
      </c>
      <c r="N93" s="144" t="s">
        <v>263</v>
      </c>
      <c r="O93" s="144" t="s">
        <v>279</v>
      </c>
      <c r="P93" s="144" t="s">
        <v>261</v>
      </c>
      <c r="Q93" s="144" t="s">
        <v>262</v>
      </c>
      <c r="R93" s="144" t="s">
        <v>263</v>
      </c>
      <c r="S93" s="144" t="s">
        <v>279</v>
      </c>
      <c r="T93" s="144" t="s">
        <v>261</v>
      </c>
      <c r="U93" s="144" t="s">
        <v>262</v>
      </c>
      <c r="V93" s="144" t="s">
        <v>263</v>
      </c>
      <c r="W93" s="144" t="s">
        <v>279</v>
      </c>
      <c r="X93" s="144" t="s">
        <v>261</v>
      </c>
      <c r="Y93" s="144" t="s">
        <v>262</v>
      </c>
      <c r="Z93" s="144" t="s">
        <v>263</v>
      </c>
      <c r="AA93" s="144" t="s">
        <v>279</v>
      </c>
      <c r="AB93" s="144" t="s">
        <v>261</v>
      </c>
      <c r="AC93" s="144" t="s">
        <v>262</v>
      </c>
      <c r="AD93" s="144" t="s">
        <v>263</v>
      </c>
      <c r="AE93" s="144" t="s">
        <v>279</v>
      </c>
      <c r="AF93" s="144" t="s">
        <v>261</v>
      </c>
      <c r="AG93" s="144" t="s">
        <v>262</v>
      </c>
      <c r="AH93" s="144" t="s">
        <v>263</v>
      </c>
      <c r="AI93" s="144" t="s">
        <v>279</v>
      </c>
      <c r="AJ93" s="144" t="s">
        <v>261</v>
      </c>
      <c r="AK93" s="144" t="s">
        <v>262</v>
      </c>
      <c r="AL93" s="144" t="s">
        <v>263</v>
      </c>
      <c r="AM93" s="144" t="s">
        <v>279</v>
      </c>
      <c r="AN93" s="144" t="s">
        <v>261</v>
      </c>
      <c r="AO93" s="144" t="s">
        <v>262</v>
      </c>
      <c r="AP93" s="144" t="s">
        <v>263</v>
      </c>
    </row>
    <row r="94" spans="1:44" x14ac:dyDescent="0.25">
      <c r="A94" s="144" t="s">
        <v>212</v>
      </c>
      <c r="B94" s="144" t="s">
        <v>201</v>
      </c>
      <c r="C94" s="144"/>
      <c r="D94" s="144"/>
      <c r="E94" s="144"/>
      <c r="F94" s="144"/>
      <c r="G94" s="144"/>
      <c r="H94" s="144"/>
      <c r="I94" s="144"/>
      <c r="J94" s="144"/>
      <c r="K94" s="144"/>
      <c r="L94" s="144"/>
      <c r="M94" s="144"/>
      <c r="N94" s="144"/>
      <c r="O94" s="144"/>
      <c r="P94" s="144"/>
      <c r="Q94" s="144"/>
      <c r="R94" s="144"/>
      <c r="S94" s="144"/>
      <c r="T94" s="144"/>
      <c r="U94" s="144"/>
      <c r="V94" s="144"/>
      <c r="W94" s="144"/>
      <c r="X94" s="144"/>
      <c r="Y94" s="144"/>
      <c r="Z94" s="144"/>
      <c r="AA94" s="144"/>
      <c r="AB94" s="144"/>
      <c r="AC94" s="144"/>
      <c r="AD94" s="144"/>
      <c r="AE94" s="144"/>
      <c r="AF94" s="144"/>
      <c r="AG94" s="144"/>
      <c r="AH94" s="144"/>
      <c r="AI94" s="144"/>
      <c r="AJ94" s="144"/>
      <c r="AK94" s="144"/>
      <c r="AL94" s="144"/>
      <c r="AM94" s="144"/>
      <c r="AN94" s="144"/>
      <c r="AO94" s="150">
        <v>45.102393999999997</v>
      </c>
      <c r="AP94" s="150">
        <v>43.280895000000001</v>
      </c>
    </row>
    <row r="95" spans="1:44" x14ac:dyDescent="0.25">
      <c r="A95" s="144" t="s">
        <v>305</v>
      </c>
      <c r="B95" s="144" t="s">
        <v>201</v>
      </c>
      <c r="C95" s="150">
        <v>48.71</v>
      </c>
      <c r="D95" s="150">
        <v>59.95</v>
      </c>
      <c r="E95" s="150">
        <v>43.135008999999997</v>
      </c>
      <c r="F95" s="150">
        <v>41.303731999999997</v>
      </c>
      <c r="G95" s="150">
        <v>53.120438999999998</v>
      </c>
      <c r="H95" s="150">
        <v>52.154767999999997</v>
      </c>
      <c r="I95" s="150">
        <v>48.007739000000001</v>
      </c>
      <c r="J95" s="150">
        <v>45.111696999999999</v>
      </c>
      <c r="K95" s="150">
        <v>56.240825999999998</v>
      </c>
      <c r="L95" s="150">
        <v>58.58325</v>
      </c>
      <c r="M95" s="150">
        <v>58.725583</v>
      </c>
      <c r="N95" s="150">
        <v>59.574649999999998</v>
      </c>
      <c r="O95" s="150">
        <v>59.438955</v>
      </c>
      <c r="P95" s="150">
        <v>59.490509000000003</v>
      </c>
      <c r="Q95" s="150">
        <v>59.655835000000003</v>
      </c>
      <c r="R95" s="150">
        <v>55.287379999999999</v>
      </c>
      <c r="S95" s="150">
        <v>58.600943000000001</v>
      </c>
      <c r="T95" s="150">
        <v>58.880141999999999</v>
      </c>
      <c r="U95" s="150">
        <v>52.934475999999997</v>
      </c>
      <c r="V95" s="150">
        <v>52.835273000000001</v>
      </c>
      <c r="W95" s="150">
        <v>51.284272000000001</v>
      </c>
      <c r="X95" s="150">
        <v>44.692737000000001</v>
      </c>
      <c r="Y95" s="150">
        <v>9.7770899999999994</v>
      </c>
      <c r="Z95" s="150">
        <v>-2.982253</v>
      </c>
      <c r="AA95" s="150">
        <v>-10.223516</v>
      </c>
      <c r="AB95" s="150">
        <v>16.042795000000002</v>
      </c>
      <c r="AC95" s="150">
        <v>52.637411</v>
      </c>
      <c r="AD95" s="150">
        <v>12.733893999999999</v>
      </c>
      <c r="AE95" s="150">
        <v>-82.821997999999994</v>
      </c>
      <c r="AF95" s="150">
        <v>-189.22628399999999</v>
      </c>
      <c r="AG95" s="150">
        <v>-233.338233</v>
      </c>
      <c r="AH95" s="150">
        <v>-235.56300100000001</v>
      </c>
      <c r="AI95" s="150">
        <v>-13.006612000000001</v>
      </c>
      <c r="AJ95" s="150">
        <v>9.7987830000000002</v>
      </c>
      <c r="AK95" s="150">
        <v>24.311437999999999</v>
      </c>
      <c r="AL95" s="150">
        <v>10.417018000000001</v>
      </c>
      <c r="AM95" s="150">
        <v>8.0857030000000005</v>
      </c>
      <c r="AN95" s="150">
        <v>-231.304993</v>
      </c>
      <c r="AO95" s="150">
        <v>-231.41629599999999</v>
      </c>
      <c r="AP95" s="150">
        <v>-225.641595</v>
      </c>
    </row>
    <row r="96" spans="1:44" x14ac:dyDescent="0.25">
      <c r="A96" s="144" t="s">
        <v>210</v>
      </c>
      <c r="B96" s="144" t="s">
        <v>201</v>
      </c>
      <c r="C96" s="150">
        <v>56.379038000000001</v>
      </c>
      <c r="D96" s="150">
        <v>51.309482000000003</v>
      </c>
      <c r="E96" s="150">
        <v>51.127991000000002</v>
      </c>
      <c r="F96" s="150">
        <v>48.720706</v>
      </c>
      <c r="G96" s="150">
        <v>46.351509999999998</v>
      </c>
      <c r="H96" s="150">
        <v>47.582414</v>
      </c>
      <c r="I96" s="150">
        <v>47.061188000000001</v>
      </c>
      <c r="J96" s="150">
        <v>47.447875000000003</v>
      </c>
      <c r="K96" s="150">
        <v>45.212212999999998</v>
      </c>
      <c r="L96" s="150">
        <v>46.029558999999999</v>
      </c>
      <c r="M96" s="150">
        <v>45.337699999999998</v>
      </c>
      <c r="N96" s="150">
        <v>44.345942000000001</v>
      </c>
      <c r="O96" s="150">
        <v>39.512534000000002</v>
      </c>
      <c r="P96" s="150">
        <v>38.918771</v>
      </c>
      <c r="Q96" s="150">
        <v>38.965134999999997</v>
      </c>
      <c r="R96" s="150">
        <v>37.381453</v>
      </c>
      <c r="S96" s="150">
        <v>36.606195999999997</v>
      </c>
      <c r="T96" s="150">
        <v>43.720219999999998</v>
      </c>
      <c r="U96" s="150">
        <v>42.808405999999998</v>
      </c>
      <c r="V96" s="150">
        <v>44.646799999999999</v>
      </c>
      <c r="W96" s="150">
        <v>43.230877999999997</v>
      </c>
      <c r="X96" s="150">
        <v>40.469614999999997</v>
      </c>
      <c r="Y96" s="150">
        <v>41.843519000000001</v>
      </c>
      <c r="Z96" s="150">
        <v>42.091814999999997</v>
      </c>
      <c r="AA96" s="150">
        <v>42.352676000000002</v>
      </c>
      <c r="AB96" s="150">
        <v>40.411079999999998</v>
      </c>
      <c r="AC96" s="150">
        <v>41.391362000000001</v>
      </c>
      <c r="AD96" s="150">
        <v>42.012034</v>
      </c>
      <c r="AE96" s="150">
        <v>45.526927999999998</v>
      </c>
      <c r="AF96" s="150">
        <v>44.291652999999997</v>
      </c>
      <c r="AG96" s="150">
        <v>44.744835000000002</v>
      </c>
      <c r="AH96" s="150">
        <v>45.831619000000003</v>
      </c>
      <c r="AI96" s="150">
        <v>46.527709999999999</v>
      </c>
      <c r="AJ96" s="150">
        <v>43.620434000000003</v>
      </c>
      <c r="AK96" s="150">
        <v>42.927573000000002</v>
      </c>
      <c r="AL96" s="150">
        <v>46.424750000000003</v>
      </c>
      <c r="AM96" s="150">
        <v>46.050508999999998</v>
      </c>
      <c r="AN96" s="150">
        <v>45.872903999999998</v>
      </c>
      <c r="AO96" s="150">
        <v>49.643763999999997</v>
      </c>
      <c r="AP96" s="150">
        <v>47.902524</v>
      </c>
      <c r="AR96" s="136" t="s">
        <v>306</v>
      </c>
    </row>
    <row r="97" spans="1:42" x14ac:dyDescent="0.25">
      <c r="A97" s="144" t="s">
        <v>256</v>
      </c>
      <c r="B97" s="144" t="s">
        <v>201</v>
      </c>
      <c r="C97" s="150">
        <v>31.85</v>
      </c>
      <c r="D97" s="150">
        <v>31.85</v>
      </c>
      <c r="E97" s="150">
        <v>31.85</v>
      </c>
      <c r="F97" s="150">
        <v>31.830390999999999</v>
      </c>
      <c r="G97" s="150">
        <v>31.787837</v>
      </c>
      <c r="H97" s="150">
        <v>31.743455000000001</v>
      </c>
      <c r="I97" s="150">
        <v>31.744263</v>
      </c>
      <c r="J97" s="150">
        <v>26.032717999999999</v>
      </c>
      <c r="K97" s="150">
        <v>109.00094900000001</v>
      </c>
      <c r="L97" s="150">
        <v>108.84683800000001</v>
      </c>
      <c r="M97" s="150">
        <v>109.22977</v>
      </c>
      <c r="N97" s="150">
        <v>109.244354</v>
      </c>
      <c r="O97" s="150">
        <v>109.168012</v>
      </c>
      <c r="P97" s="150">
        <v>108.98738899999999</v>
      </c>
      <c r="Q97" s="150">
        <v>108.85016899999999</v>
      </c>
      <c r="R97" s="150">
        <v>108.763722</v>
      </c>
      <c r="S97" s="150">
        <v>107.486639</v>
      </c>
      <c r="T97" s="150">
        <v>107.604968</v>
      </c>
      <c r="U97" s="150">
        <v>107.616692</v>
      </c>
      <c r="V97" s="150">
        <v>107.669529</v>
      </c>
      <c r="W97" s="150">
        <v>62.483383000000003</v>
      </c>
      <c r="X97" s="150">
        <v>51.473050000000001</v>
      </c>
      <c r="Y97" s="150">
        <v>2.309669</v>
      </c>
      <c r="Z97" s="150">
        <v>-1.499957</v>
      </c>
      <c r="AA97" s="150">
        <v>27.170753999999999</v>
      </c>
      <c r="AB97" s="150">
        <v>2.214486</v>
      </c>
      <c r="AC97" s="150">
        <v>-19.098078999999998</v>
      </c>
      <c r="AD97" s="150">
        <v>-10.68117</v>
      </c>
      <c r="AE97" s="150">
        <v>2.8656380000000001</v>
      </c>
      <c r="AF97" s="150">
        <v>-112.77164999999999</v>
      </c>
      <c r="AG97" s="150">
        <v>-78.065922999999998</v>
      </c>
      <c r="AH97" s="150">
        <v>-81.291006999999993</v>
      </c>
      <c r="AI97" s="150">
        <v>2.5919979999999998</v>
      </c>
      <c r="AJ97" s="150">
        <v>2.0881180000000001</v>
      </c>
      <c r="AK97" s="150">
        <v>-33.855911999999996</v>
      </c>
      <c r="AL97" s="150">
        <v>-38.775530000000003</v>
      </c>
      <c r="AM97" s="150">
        <v>-20.405045000000001</v>
      </c>
      <c r="AN97" s="150">
        <v>-5.9668869999999998</v>
      </c>
      <c r="AO97" s="150">
        <v>-18.758300999999999</v>
      </c>
      <c r="AP97" s="150">
        <v>-28.776178999999999</v>
      </c>
    </row>
    <row r="98" spans="1:42" x14ac:dyDescent="0.25">
      <c r="A98" s="144" t="s">
        <v>209</v>
      </c>
      <c r="B98" s="144" t="s">
        <v>201</v>
      </c>
      <c r="C98" s="150">
        <v>64.497709</v>
      </c>
      <c r="D98" s="150">
        <v>62.848443000000003</v>
      </c>
      <c r="E98" s="150">
        <v>62.995120999999997</v>
      </c>
      <c r="F98" s="150">
        <v>62.479680999999999</v>
      </c>
      <c r="G98" s="150">
        <v>62.677536000000003</v>
      </c>
      <c r="H98" s="150">
        <v>63.038142999999998</v>
      </c>
      <c r="I98" s="150">
        <v>63.490310000000001</v>
      </c>
      <c r="J98" s="150">
        <v>61.334682000000001</v>
      </c>
      <c r="K98" s="150">
        <v>61.852632999999997</v>
      </c>
      <c r="L98" s="150">
        <v>61.116908000000002</v>
      </c>
      <c r="M98" s="150">
        <v>60.805055000000003</v>
      </c>
      <c r="N98" s="150">
        <v>59.728518000000001</v>
      </c>
      <c r="O98" s="150">
        <v>60.130837999999997</v>
      </c>
      <c r="P98" s="150">
        <v>59.68497</v>
      </c>
      <c r="Q98" s="150">
        <v>57.023997999999999</v>
      </c>
      <c r="R98" s="150">
        <v>55.806162</v>
      </c>
      <c r="S98" s="150">
        <v>55.325642000000002</v>
      </c>
      <c r="T98" s="150">
        <v>55.784185999999998</v>
      </c>
      <c r="U98" s="150">
        <v>55.025322000000003</v>
      </c>
      <c r="V98" s="150">
        <v>52.894784999999999</v>
      </c>
      <c r="W98" s="150">
        <v>53.552016000000002</v>
      </c>
      <c r="X98" s="150">
        <v>53.657761000000001</v>
      </c>
      <c r="Y98" s="150">
        <v>53.672823000000001</v>
      </c>
      <c r="Z98" s="150">
        <v>53.984381999999997</v>
      </c>
      <c r="AA98" s="150">
        <v>53.709029999999998</v>
      </c>
      <c r="AB98" s="150">
        <v>53.340283999999997</v>
      </c>
      <c r="AC98" s="150">
        <v>54.008096000000002</v>
      </c>
      <c r="AD98" s="150">
        <v>52.456783999999999</v>
      </c>
      <c r="AE98" s="150">
        <v>49.618988000000002</v>
      </c>
      <c r="AF98" s="150">
        <v>51.528275999999998</v>
      </c>
      <c r="AG98" s="150">
        <v>52.950693999999999</v>
      </c>
      <c r="AH98" s="150">
        <v>49.234352999999999</v>
      </c>
      <c r="AI98" s="150">
        <v>48.789062999999999</v>
      </c>
      <c r="AJ98" s="150">
        <v>47.912751</v>
      </c>
      <c r="AK98" s="150">
        <v>48.656453999999997</v>
      </c>
      <c r="AL98" s="150">
        <v>49.801654999999997</v>
      </c>
      <c r="AM98" s="150">
        <v>45.699582999999997</v>
      </c>
      <c r="AN98" s="150">
        <v>44.033047000000003</v>
      </c>
      <c r="AO98" s="150">
        <v>47.181271000000002</v>
      </c>
      <c r="AP98" s="150">
        <v>47.596938000000002</v>
      </c>
    </row>
    <row r="99" spans="1:42" x14ac:dyDescent="0.25">
      <c r="A99" s="144" t="s">
        <v>208</v>
      </c>
      <c r="B99" s="144" t="s">
        <v>201</v>
      </c>
      <c r="C99" s="144"/>
      <c r="D99" s="144"/>
      <c r="E99" s="144"/>
      <c r="F99" s="144"/>
      <c r="G99" s="144"/>
      <c r="H99" s="144"/>
      <c r="I99" s="144"/>
      <c r="J99" s="144"/>
      <c r="K99" s="144"/>
      <c r="L99" s="144"/>
      <c r="M99" s="144"/>
      <c r="N99" s="144"/>
      <c r="O99" s="144"/>
      <c r="P99" s="144"/>
      <c r="Q99" s="144"/>
      <c r="R99" s="144"/>
      <c r="S99" s="144"/>
      <c r="T99" s="144"/>
      <c r="U99" s="144"/>
      <c r="V99" s="144"/>
      <c r="W99" s="150">
        <v>154.63999999999999</v>
      </c>
      <c r="X99" s="150">
        <v>157.62</v>
      </c>
      <c r="Y99" s="150">
        <v>157.62</v>
      </c>
      <c r="Z99" s="150">
        <v>157.62</v>
      </c>
      <c r="AA99" s="150">
        <v>157.62</v>
      </c>
      <c r="AB99" s="150">
        <v>157.62</v>
      </c>
      <c r="AC99" s="150">
        <v>157.62</v>
      </c>
      <c r="AD99" s="150">
        <v>157.62</v>
      </c>
      <c r="AE99" s="150">
        <v>157.62</v>
      </c>
      <c r="AF99" s="150">
        <v>157.62</v>
      </c>
      <c r="AG99" s="150">
        <v>157.62</v>
      </c>
      <c r="AH99" s="150">
        <v>157.62</v>
      </c>
      <c r="AI99" s="150">
        <v>157.62</v>
      </c>
      <c r="AJ99" s="150">
        <v>157.62</v>
      </c>
      <c r="AK99" s="150">
        <v>157.62</v>
      </c>
      <c r="AL99" s="150">
        <v>157.62</v>
      </c>
      <c r="AM99" s="150">
        <v>157.62</v>
      </c>
      <c r="AN99" s="150">
        <v>157.62</v>
      </c>
      <c r="AO99" s="150">
        <v>157.62</v>
      </c>
      <c r="AP99" s="150">
        <v>157.62</v>
      </c>
    </row>
    <row r="100" spans="1:42" x14ac:dyDescent="0.25">
      <c r="A100" s="144" t="s">
        <v>211</v>
      </c>
      <c r="B100" s="144" t="s">
        <v>201</v>
      </c>
      <c r="C100" s="144"/>
      <c r="D100" s="144"/>
      <c r="E100" s="144"/>
      <c r="F100" s="144"/>
      <c r="G100" s="144"/>
      <c r="H100" s="144"/>
      <c r="I100" s="144"/>
      <c r="J100" s="150">
        <v>33.64</v>
      </c>
      <c r="K100" s="150">
        <v>48.755915000000002</v>
      </c>
      <c r="L100" s="150">
        <v>36.380665</v>
      </c>
      <c r="M100" s="150">
        <v>37.423884000000001</v>
      </c>
      <c r="N100" s="150">
        <v>34.957965000000002</v>
      </c>
      <c r="O100" s="150">
        <v>53.912984999999999</v>
      </c>
      <c r="P100" s="150">
        <v>44.743946999999999</v>
      </c>
      <c r="Q100" s="150">
        <v>29.880027999999999</v>
      </c>
      <c r="R100" s="150">
        <v>28.248653000000001</v>
      </c>
      <c r="S100" s="150">
        <v>27.322922999999999</v>
      </c>
      <c r="T100" s="150">
        <v>30.180482000000001</v>
      </c>
      <c r="U100" s="150">
        <v>64.024272999999994</v>
      </c>
      <c r="V100" s="150">
        <v>39.460264000000002</v>
      </c>
      <c r="W100" s="150">
        <v>63.839466000000002</v>
      </c>
      <c r="X100" s="150">
        <v>298.40747599999997</v>
      </c>
      <c r="Y100" s="150">
        <v>48.947758999999998</v>
      </c>
      <c r="Z100" s="150">
        <v>-1561.2142200000001</v>
      </c>
      <c r="AA100" s="150">
        <v>44.805197999999997</v>
      </c>
      <c r="AB100" s="150">
        <v>39.855713000000002</v>
      </c>
      <c r="AC100" s="150">
        <v>19.692378000000001</v>
      </c>
      <c r="AD100" s="150">
        <v>43.538514999999997</v>
      </c>
      <c r="AE100" s="150">
        <v>46.658309000000003</v>
      </c>
      <c r="AF100" s="150">
        <v>32.456212000000001</v>
      </c>
      <c r="AG100" s="150">
        <v>32.833112</v>
      </c>
      <c r="AH100" s="150">
        <v>29.250657</v>
      </c>
      <c r="AI100" s="150">
        <v>32.701337000000002</v>
      </c>
      <c r="AJ100" s="150">
        <v>31.8535</v>
      </c>
      <c r="AK100" s="150">
        <v>34.643231</v>
      </c>
      <c r="AL100" s="150">
        <v>45.662958000000003</v>
      </c>
      <c r="AM100" s="150">
        <v>18.644521999999998</v>
      </c>
      <c r="AN100" s="150">
        <v>32.774555999999997</v>
      </c>
      <c r="AO100" s="150">
        <v>34.703088999999999</v>
      </c>
      <c r="AP100" s="150">
        <v>31.703886000000001</v>
      </c>
    </row>
    <row r="101" spans="1:42" x14ac:dyDescent="0.25">
      <c r="A101" s="144" t="s">
        <v>292</v>
      </c>
      <c r="B101" s="144" t="s">
        <v>201</v>
      </c>
      <c r="C101" s="144"/>
      <c r="D101" s="144"/>
      <c r="E101" s="144"/>
      <c r="F101" s="144"/>
      <c r="G101" s="144"/>
      <c r="H101" s="144"/>
      <c r="I101" s="144"/>
      <c r="J101" s="144"/>
      <c r="K101" s="144"/>
      <c r="L101" s="144"/>
      <c r="M101" s="144"/>
      <c r="N101" s="150">
        <v>39.26</v>
      </c>
      <c r="O101" s="150">
        <v>39.26</v>
      </c>
      <c r="P101" s="150">
        <v>39.26</v>
      </c>
      <c r="Q101" s="150">
        <v>39.26</v>
      </c>
      <c r="R101" s="150">
        <v>39.26</v>
      </c>
      <c r="S101" s="150">
        <v>39.26</v>
      </c>
      <c r="T101" s="150">
        <v>39.26</v>
      </c>
      <c r="U101" s="150">
        <v>45</v>
      </c>
      <c r="V101" s="150">
        <v>45</v>
      </c>
      <c r="W101" s="150">
        <v>30.426911</v>
      </c>
      <c r="X101" s="150">
        <v>37.5</v>
      </c>
      <c r="Y101" s="150">
        <v>33</v>
      </c>
      <c r="Z101" s="150">
        <v>37.5</v>
      </c>
      <c r="AA101" s="150">
        <v>43.5</v>
      </c>
      <c r="AB101" s="150">
        <v>24.002520000000001</v>
      </c>
      <c r="AC101" s="150">
        <v>20.5</v>
      </c>
      <c r="AD101" s="150">
        <v>26</v>
      </c>
      <c r="AE101" s="150">
        <v>20.5</v>
      </c>
      <c r="AF101" s="150">
        <v>20.5</v>
      </c>
      <c r="AG101" s="150">
        <v>20.5</v>
      </c>
      <c r="AH101" s="150">
        <v>20.5</v>
      </c>
      <c r="AI101" s="144"/>
      <c r="AJ101" s="144"/>
      <c r="AK101" s="144"/>
      <c r="AL101" s="144"/>
      <c r="AM101" s="144"/>
      <c r="AN101" s="144"/>
      <c r="AO101" s="150">
        <v>18.5</v>
      </c>
      <c r="AP101" s="150">
        <v>18.5</v>
      </c>
    </row>
    <row r="103" spans="1:42" x14ac:dyDescent="0.25">
      <c r="A103" s="151"/>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1"/>
      <c r="Z103" s="151"/>
      <c r="AA103" s="151"/>
      <c r="AB103" s="151"/>
      <c r="AC103" s="151"/>
      <c r="AD103" s="151"/>
    </row>
    <row r="104" spans="1:42" ht="17.399999999999999" x14ac:dyDescent="0.3">
      <c r="A104" s="152" t="s">
        <v>307</v>
      </c>
    </row>
    <row r="105" spans="1:42" ht="17.399999999999999" x14ac:dyDescent="0.25">
      <c r="A105" s="138" t="s">
        <v>201</v>
      </c>
      <c r="B105" s="273">
        <v>2016</v>
      </c>
      <c r="C105" s="274"/>
      <c r="D105" s="274"/>
      <c r="E105" s="274"/>
      <c r="F105" s="268"/>
      <c r="G105" s="273">
        <v>2017</v>
      </c>
      <c r="H105" s="274"/>
      <c r="I105" s="274"/>
      <c r="J105" s="268"/>
      <c r="K105" s="273">
        <v>2018</v>
      </c>
      <c r="L105" s="274"/>
      <c r="M105" s="274"/>
      <c r="N105" s="268"/>
      <c r="O105" s="273">
        <v>2019</v>
      </c>
      <c r="P105" s="274"/>
      <c r="Q105" s="274"/>
      <c r="R105" s="268"/>
      <c r="S105" s="273">
        <v>2020</v>
      </c>
      <c r="T105" s="274"/>
      <c r="U105" s="274"/>
      <c r="V105" s="268"/>
      <c r="W105" s="273">
        <v>2021</v>
      </c>
      <c r="X105" s="274"/>
      <c r="Y105" s="274"/>
      <c r="Z105" s="268"/>
      <c r="AA105" s="273">
        <v>2022</v>
      </c>
      <c r="AB105" s="274"/>
      <c r="AC105" s="274"/>
      <c r="AD105" s="268"/>
      <c r="AE105" s="273">
        <v>2023</v>
      </c>
      <c r="AF105" s="274"/>
      <c r="AG105" s="274"/>
      <c r="AH105" s="268"/>
      <c r="AI105" s="273">
        <v>2024</v>
      </c>
      <c r="AJ105" s="274"/>
      <c r="AK105" s="274"/>
      <c r="AL105" s="268"/>
      <c r="AM105" s="273">
        <v>2025</v>
      </c>
      <c r="AN105" s="274"/>
      <c r="AO105" s="274"/>
      <c r="AP105" s="268"/>
    </row>
    <row r="106" spans="1:42" ht="14.4" x14ac:dyDescent="0.25">
      <c r="A106" s="153" t="s">
        <v>308</v>
      </c>
      <c r="B106" s="275" t="s">
        <v>279</v>
      </c>
      <c r="C106" s="268"/>
      <c r="D106" s="153" t="s">
        <v>261</v>
      </c>
      <c r="E106" s="153" t="s">
        <v>262</v>
      </c>
      <c r="F106" s="153" t="s">
        <v>263</v>
      </c>
      <c r="G106" s="153" t="s">
        <v>279</v>
      </c>
      <c r="H106" s="153" t="s">
        <v>261</v>
      </c>
      <c r="I106" s="153" t="s">
        <v>262</v>
      </c>
      <c r="J106" s="153" t="s">
        <v>263</v>
      </c>
      <c r="K106" s="153" t="s">
        <v>279</v>
      </c>
      <c r="L106" s="153" t="s">
        <v>261</v>
      </c>
      <c r="M106" s="153" t="s">
        <v>262</v>
      </c>
      <c r="N106" s="153" t="s">
        <v>263</v>
      </c>
      <c r="O106" s="153" t="s">
        <v>279</v>
      </c>
      <c r="P106" s="153" t="s">
        <v>261</v>
      </c>
      <c r="Q106" s="153" t="s">
        <v>262</v>
      </c>
      <c r="R106" s="153" t="s">
        <v>263</v>
      </c>
      <c r="S106" s="153" t="s">
        <v>279</v>
      </c>
      <c r="T106" s="153" t="s">
        <v>261</v>
      </c>
      <c r="U106" s="153" t="s">
        <v>262</v>
      </c>
      <c r="V106" s="153" t="s">
        <v>263</v>
      </c>
      <c r="W106" s="153" t="s">
        <v>279</v>
      </c>
      <c r="X106" s="153" t="s">
        <v>261</v>
      </c>
      <c r="Y106" s="153" t="s">
        <v>262</v>
      </c>
      <c r="Z106" s="153" t="s">
        <v>263</v>
      </c>
      <c r="AA106" s="153" t="s">
        <v>279</v>
      </c>
      <c r="AB106" s="153" t="s">
        <v>261</v>
      </c>
      <c r="AC106" s="153" t="s">
        <v>262</v>
      </c>
      <c r="AD106" s="153" t="s">
        <v>263</v>
      </c>
      <c r="AE106" s="153" t="s">
        <v>279</v>
      </c>
      <c r="AF106" s="153" t="s">
        <v>261</v>
      </c>
      <c r="AG106" s="153" t="s">
        <v>262</v>
      </c>
      <c r="AH106" s="153" t="s">
        <v>263</v>
      </c>
      <c r="AI106" s="153" t="s">
        <v>279</v>
      </c>
      <c r="AJ106" s="153" t="s">
        <v>261</v>
      </c>
      <c r="AK106" s="153" t="s">
        <v>262</v>
      </c>
      <c r="AL106" s="153" t="s">
        <v>263</v>
      </c>
      <c r="AM106" s="153" t="s">
        <v>279</v>
      </c>
      <c r="AN106" s="153" t="s">
        <v>261</v>
      </c>
      <c r="AO106" s="153" t="s">
        <v>262</v>
      </c>
      <c r="AP106" s="153" t="s">
        <v>263</v>
      </c>
    </row>
    <row r="107" spans="1:42" ht="14.4" x14ac:dyDescent="0.25">
      <c r="A107" s="146" t="s">
        <v>280</v>
      </c>
      <c r="B107" s="272" t="s">
        <v>201</v>
      </c>
      <c r="C107" s="268"/>
      <c r="D107" s="154" t="s">
        <v>201</v>
      </c>
      <c r="E107" s="154" t="s">
        <v>201</v>
      </c>
      <c r="F107" s="154" t="s">
        <v>201</v>
      </c>
      <c r="G107" s="154" t="s">
        <v>201</v>
      </c>
      <c r="H107" s="154" t="s">
        <v>201</v>
      </c>
      <c r="I107" s="154" t="s">
        <v>201</v>
      </c>
      <c r="J107" s="154" t="s">
        <v>201</v>
      </c>
      <c r="K107" s="154" t="s">
        <v>201</v>
      </c>
      <c r="L107" s="154" t="s">
        <v>201</v>
      </c>
      <c r="M107" s="154" t="s">
        <v>201</v>
      </c>
      <c r="N107" s="154" t="s">
        <v>201</v>
      </c>
      <c r="O107" s="154" t="s">
        <v>201</v>
      </c>
      <c r="P107" s="154" t="s">
        <v>201</v>
      </c>
      <c r="Q107" s="154" t="s">
        <v>201</v>
      </c>
      <c r="R107" s="154" t="s">
        <v>201</v>
      </c>
      <c r="S107" s="154" t="s">
        <v>201</v>
      </c>
      <c r="T107" s="154" t="s">
        <v>201</v>
      </c>
      <c r="U107" s="154" t="s">
        <v>201</v>
      </c>
      <c r="V107" s="154" t="s">
        <v>201</v>
      </c>
      <c r="W107" s="154" t="s">
        <v>201</v>
      </c>
      <c r="X107" s="154" t="s">
        <v>201</v>
      </c>
      <c r="Y107" s="154" t="s">
        <v>201</v>
      </c>
      <c r="Z107" s="154" t="s">
        <v>201</v>
      </c>
      <c r="AA107" s="154" t="s">
        <v>201</v>
      </c>
      <c r="AB107" s="154" t="s">
        <v>201</v>
      </c>
      <c r="AC107" s="154" t="s">
        <v>201</v>
      </c>
      <c r="AD107" s="154" t="s">
        <v>201</v>
      </c>
      <c r="AE107" s="154" t="s">
        <v>201</v>
      </c>
      <c r="AF107" s="154" t="s">
        <v>201</v>
      </c>
      <c r="AG107" s="154" t="s">
        <v>201</v>
      </c>
      <c r="AH107" s="154" t="s">
        <v>201</v>
      </c>
      <c r="AI107" s="154" t="s">
        <v>201</v>
      </c>
      <c r="AJ107" s="154" t="s">
        <v>201</v>
      </c>
      <c r="AK107" s="154" t="s">
        <v>201</v>
      </c>
      <c r="AL107" s="154" t="s">
        <v>201</v>
      </c>
      <c r="AM107" s="154" t="s">
        <v>201</v>
      </c>
      <c r="AN107" s="154" t="s">
        <v>201</v>
      </c>
      <c r="AO107" s="154" t="s">
        <v>201</v>
      </c>
      <c r="AP107" s="154" t="s">
        <v>201</v>
      </c>
    </row>
    <row r="108" spans="1:42" ht="39.6" x14ac:dyDescent="0.25">
      <c r="A108" s="155" t="s">
        <v>309</v>
      </c>
      <c r="B108" s="267">
        <v>0</v>
      </c>
      <c r="C108" s="268"/>
      <c r="D108" s="156">
        <v>0</v>
      </c>
      <c r="E108" s="156">
        <v>0</v>
      </c>
      <c r="F108" s="156">
        <v>0</v>
      </c>
      <c r="G108" s="156">
        <v>0</v>
      </c>
      <c r="H108" s="156">
        <v>0</v>
      </c>
      <c r="I108" s="156">
        <v>0</v>
      </c>
      <c r="J108" s="156">
        <v>0</v>
      </c>
      <c r="K108" s="156">
        <v>0</v>
      </c>
      <c r="L108" s="156">
        <v>0</v>
      </c>
      <c r="M108" s="156">
        <v>0</v>
      </c>
      <c r="N108" s="156">
        <v>0</v>
      </c>
      <c r="O108" s="156">
        <v>0</v>
      </c>
      <c r="P108" s="156">
        <v>0</v>
      </c>
      <c r="Q108" s="156">
        <v>0</v>
      </c>
      <c r="R108" s="156">
        <v>0</v>
      </c>
      <c r="S108" s="156">
        <v>0</v>
      </c>
      <c r="T108" s="156">
        <v>0</v>
      </c>
      <c r="U108" s="156">
        <v>0</v>
      </c>
      <c r="V108" s="156">
        <v>0</v>
      </c>
      <c r="W108" s="156">
        <v>0</v>
      </c>
      <c r="X108" s="156">
        <v>0</v>
      </c>
      <c r="Y108" s="156">
        <v>0</v>
      </c>
      <c r="Z108" s="156">
        <v>0</v>
      </c>
      <c r="AA108" s="156">
        <v>2400</v>
      </c>
      <c r="AB108" s="156">
        <v>0</v>
      </c>
      <c r="AC108" s="156">
        <v>14306</v>
      </c>
      <c r="AD108" s="156">
        <v>0</v>
      </c>
      <c r="AE108" s="156">
        <v>0</v>
      </c>
      <c r="AF108" s="156">
        <v>0</v>
      </c>
      <c r="AG108" s="156">
        <v>144503</v>
      </c>
      <c r="AH108" s="156">
        <v>0</v>
      </c>
      <c r="AI108" s="156">
        <v>32497</v>
      </c>
      <c r="AJ108" s="156">
        <v>121175</v>
      </c>
      <c r="AK108" s="156">
        <v>165075</v>
      </c>
      <c r="AL108" s="156">
        <v>0</v>
      </c>
      <c r="AM108" s="156">
        <v>0</v>
      </c>
      <c r="AN108" s="156">
        <v>0</v>
      </c>
      <c r="AO108" s="156">
        <v>0</v>
      </c>
      <c r="AP108" s="156">
        <v>0</v>
      </c>
    </row>
    <row r="109" spans="1:42" ht="39.6" x14ac:dyDescent="0.25">
      <c r="A109" s="155" t="s">
        <v>310</v>
      </c>
      <c r="B109" s="267">
        <v>0</v>
      </c>
      <c r="C109" s="268"/>
      <c r="D109" s="156">
        <v>0</v>
      </c>
      <c r="E109" s="156">
        <v>0</v>
      </c>
      <c r="F109" s="156">
        <v>0</v>
      </c>
      <c r="G109" s="156">
        <v>0</v>
      </c>
      <c r="H109" s="156">
        <v>0</v>
      </c>
      <c r="I109" s="156">
        <v>0</v>
      </c>
      <c r="J109" s="156">
        <v>0</v>
      </c>
      <c r="K109" s="156">
        <v>0</v>
      </c>
      <c r="L109" s="156">
        <v>0</v>
      </c>
      <c r="M109" s="156">
        <v>0</v>
      </c>
      <c r="N109" s="156">
        <v>0</v>
      </c>
      <c r="O109" s="156">
        <v>0</v>
      </c>
      <c r="P109" s="156">
        <v>0</v>
      </c>
      <c r="Q109" s="156">
        <v>0</v>
      </c>
      <c r="R109" s="156">
        <v>0</v>
      </c>
      <c r="S109" s="156">
        <v>0</v>
      </c>
      <c r="T109" s="156">
        <v>0</v>
      </c>
      <c r="U109" s="156">
        <v>0</v>
      </c>
      <c r="V109" s="156">
        <v>0</v>
      </c>
      <c r="W109" s="156">
        <v>0</v>
      </c>
      <c r="X109" s="156">
        <v>0</v>
      </c>
      <c r="Y109" s="156">
        <v>0</v>
      </c>
      <c r="Z109" s="156">
        <v>0</v>
      </c>
      <c r="AA109" s="156">
        <v>0</v>
      </c>
      <c r="AB109" s="156">
        <v>0</v>
      </c>
      <c r="AC109" s="156">
        <v>0</v>
      </c>
      <c r="AD109" s="156">
        <v>0</v>
      </c>
      <c r="AE109" s="156">
        <v>0</v>
      </c>
      <c r="AF109" s="156">
        <v>0</v>
      </c>
      <c r="AG109" s="156">
        <v>10001</v>
      </c>
      <c r="AH109" s="156">
        <v>0</v>
      </c>
      <c r="AI109" s="156">
        <v>49</v>
      </c>
      <c r="AJ109" s="156">
        <v>9865</v>
      </c>
      <c r="AK109" s="156">
        <v>0</v>
      </c>
      <c r="AL109" s="156">
        <v>0</v>
      </c>
      <c r="AM109" s="156">
        <v>0</v>
      </c>
      <c r="AN109" s="156">
        <v>0</v>
      </c>
      <c r="AO109" s="156">
        <v>0</v>
      </c>
      <c r="AP109" s="156">
        <v>0</v>
      </c>
    </row>
    <row r="110" spans="1:42" ht="66" x14ac:dyDescent="0.25">
      <c r="A110" s="155" t="s">
        <v>311</v>
      </c>
      <c r="B110" s="267">
        <v>0</v>
      </c>
      <c r="C110" s="268"/>
      <c r="D110" s="156">
        <v>0</v>
      </c>
      <c r="E110" s="156">
        <v>0</v>
      </c>
      <c r="F110" s="156">
        <v>0</v>
      </c>
      <c r="G110" s="156">
        <v>0</v>
      </c>
      <c r="H110" s="156">
        <v>0</v>
      </c>
      <c r="I110" s="156">
        <v>0</v>
      </c>
      <c r="J110" s="156">
        <v>0</v>
      </c>
      <c r="K110" s="156">
        <v>0</v>
      </c>
      <c r="L110" s="156">
        <v>0</v>
      </c>
      <c r="M110" s="156">
        <v>0</v>
      </c>
      <c r="N110" s="156">
        <v>0</v>
      </c>
      <c r="O110" s="156">
        <v>0</v>
      </c>
      <c r="P110" s="156">
        <v>0</v>
      </c>
      <c r="Q110" s="156">
        <v>0</v>
      </c>
      <c r="R110" s="156">
        <v>0</v>
      </c>
      <c r="S110" s="156">
        <v>0</v>
      </c>
      <c r="T110" s="156">
        <v>0</v>
      </c>
      <c r="U110" s="156">
        <v>0</v>
      </c>
      <c r="V110" s="156">
        <v>0</v>
      </c>
      <c r="W110" s="156">
        <v>0</v>
      </c>
      <c r="X110" s="156">
        <v>0</v>
      </c>
      <c r="Y110" s="156">
        <v>0</v>
      </c>
      <c r="Z110" s="156">
        <v>0</v>
      </c>
      <c r="AA110" s="156">
        <v>0</v>
      </c>
      <c r="AB110" s="156">
        <v>0</v>
      </c>
      <c r="AC110" s="156">
        <v>0</v>
      </c>
      <c r="AD110" s="156">
        <v>0</v>
      </c>
      <c r="AE110" s="156">
        <v>0</v>
      </c>
      <c r="AF110" s="156">
        <v>0</v>
      </c>
      <c r="AG110" s="156">
        <v>0</v>
      </c>
      <c r="AH110" s="156">
        <v>0</v>
      </c>
      <c r="AI110" s="156">
        <v>0</v>
      </c>
      <c r="AJ110" s="156">
        <v>3476</v>
      </c>
      <c r="AK110" s="156">
        <v>8944</v>
      </c>
      <c r="AL110" s="156">
        <v>0</v>
      </c>
      <c r="AM110" s="156">
        <v>0</v>
      </c>
      <c r="AN110" s="156">
        <v>0</v>
      </c>
      <c r="AO110" s="156">
        <v>0</v>
      </c>
      <c r="AP110" s="156">
        <v>0</v>
      </c>
    </row>
    <row r="111" spans="1:42" ht="14.4" x14ac:dyDescent="0.25">
      <c r="A111" s="146" t="s">
        <v>281</v>
      </c>
      <c r="B111" s="272" t="s">
        <v>201</v>
      </c>
      <c r="C111" s="268"/>
      <c r="D111" s="154" t="s">
        <v>201</v>
      </c>
      <c r="E111" s="154" t="s">
        <v>201</v>
      </c>
      <c r="F111" s="154" t="s">
        <v>201</v>
      </c>
      <c r="G111" s="154" t="s">
        <v>201</v>
      </c>
      <c r="H111" s="154" t="s">
        <v>201</v>
      </c>
      <c r="I111" s="154" t="s">
        <v>201</v>
      </c>
      <c r="J111" s="154" t="s">
        <v>201</v>
      </c>
      <c r="K111" s="154" t="s">
        <v>201</v>
      </c>
      <c r="L111" s="154" t="s">
        <v>201</v>
      </c>
      <c r="M111" s="154" t="s">
        <v>201</v>
      </c>
      <c r="N111" s="154" t="s">
        <v>201</v>
      </c>
      <c r="O111" s="154" t="s">
        <v>201</v>
      </c>
      <c r="P111" s="154" t="s">
        <v>201</v>
      </c>
      <c r="Q111" s="154" t="s">
        <v>201</v>
      </c>
      <c r="R111" s="154" t="s">
        <v>201</v>
      </c>
      <c r="S111" s="154" t="s">
        <v>201</v>
      </c>
      <c r="T111" s="154" t="s">
        <v>201</v>
      </c>
      <c r="U111" s="154" t="s">
        <v>201</v>
      </c>
      <c r="V111" s="154" t="s">
        <v>201</v>
      </c>
      <c r="W111" s="154" t="s">
        <v>201</v>
      </c>
      <c r="X111" s="154" t="s">
        <v>201</v>
      </c>
      <c r="Y111" s="154" t="s">
        <v>201</v>
      </c>
      <c r="Z111" s="154" t="s">
        <v>201</v>
      </c>
      <c r="AA111" s="154" t="s">
        <v>201</v>
      </c>
      <c r="AB111" s="154" t="s">
        <v>201</v>
      </c>
      <c r="AC111" s="154" t="s">
        <v>201</v>
      </c>
      <c r="AD111" s="154" t="s">
        <v>201</v>
      </c>
      <c r="AE111" s="154" t="s">
        <v>201</v>
      </c>
      <c r="AF111" s="154" t="s">
        <v>201</v>
      </c>
      <c r="AG111" s="154" t="s">
        <v>201</v>
      </c>
      <c r="AH111" s="154" t="s">
        <v>201</v>
      </c>
      <c r="AI111" s="154" t="s">
        <v>201</v>
      </c>
      <c r="AJ111" s="154" t="s">
        <v>201</v>
      </c>
      <c r="AK111" s="154" t="s">
        <v>201</v>
      </c>
      <c r="AL111" s="154" t="s">
        <v>201</v>
      </c>
      <c r="AM111" s="154" t="s">
        <v>201</v>
      </c>
      <c r="AN111" s="154" t="s">
        <v>201</v>
      </c>
      <c r="AO111" s="154" t="s">
        <v>201</v>
      </c>
      <c r="AP111" s="154" t="s">
        <v>201</v>
      </c>
    </row>
    <row r="112" spans="1:42" ht="14.4" x14ac:dyDescent="0.25">
      <c r="A112" s="155" t="s">
        <v>312</v>
      </c>
      <c r="B112" s="267">
        <v>0</v>
      </c>
      <c r="C112" s="268"/>
      <c r="D112" s="156">
        <v>0</v>
      </c>
      <c r="E112" s="156">
        <v>0</v>
      </c>
      <c r="F112" s="156">
        <v>0</v>
      </c>
      <c r="G112" s="156">
        <v>0</v>
      </c>
      <c r="H112" s="156">
        <v>0</v>
      </c>
      <c r="I112" s="156">
        <v>0</v>
      </c>
      <c r="J112" s="156">
        <v>0</v>
      </c>
      <c r="K112" s="156">
        <v>0</v>
      </c>
      <c r="L112" s="156">
        <v>0</v>
      </c>
      <c r="M112" s="156">
        <v>0</v>
      </c>
      <c r="N112" s="156">
        <v>0</v>
      </c>
      <c r="O112" s="156">
        <v>0</v>
      </c>
      <c r="P112" s="156">
        <v>0</v>
      </c>
      <c r="Q112" s="156">
        <v>0</v>
      </c>
      <c r="R112" s="156">
        <v>0</v>
      </c>
      <c r="S112" s="156">
        <v>0</v>
      </c>
      <c r="T112" s="156">
        <v>0</v>
      </c>
      <c r="U112" s="156">
        <v>0</v>
      </c>
      <c r="V112" s="156">
        <v>0</v>
      </c>
      <c r="W112" s="156">
        <v>0</v>
      </c>
      <c r="X112" s="156">
        <v>0</v>
      </c>
      <c r="Y112" s="156">
        <v>0</v>
      </c>
      <c r="Z112" s="156">
        <v>0</v>
      </c>
      <c r="AA112" s="156">
        <v>0</v>
      </c>
      <c r="AB112" s="156">
        <v>0</v>
      </c>
      <c r="AC112" s="156">
        <v>0</v>
      </c>
      <c r="AD112" s="156">
        <v>0</v>
      </c>
      <c r="AE112" s="156">
        <v>524</v>
      </c>
      <c r="AF112" s="156">
        <v>512</v>
      </c>
      <c r="AG112" s="156">
        <v>316</v>
      </c>
      <c r="AH112" s="156">
        <v>465</v>
      </c>
      <c r="AI112" s="156">
        <v>0</v>
      </c>
      <c r="AJ112" s="156">
        <v>0</v>
      </c>
      <c r="AK112" s="156">
        <v>0</v>
      </c>
      <c r="AL112" s="156">
        <v>0</v>
      </c>
      <c r="AM112" s="156">
        <v>0</v>
      </c>
      <c r="AN112" s="156">
        <v>0</v>
      </c>
      <c r="AO112" s="156">
        <v>0</v>
      </c>
      <c r="AP112" s="156">
        <v>0</v>
      </c>
    </row>
    <row r="113" spans="1:42" ht="39.6" x14ac:dyDescent="0.25">
      <c r="A113" s="155" t="s">
        <v>309</v>
      </c>
      <c r="B113" s="267">
        <v>0</v>
      </c>
      <c r="C113" s="268"/>
      <c r="D113" s="156">
        <v>0</v>
      </c>
      <c r="E113" s="156">
        <v>0</v>
      </c>
      <c r="F113" s="156">
        <v>0</v>
      </c>
      <c r="G113" s="156">
        <v>0</v>
      </c>
      <c r="H113" s="156">
        <v>0</v>
      </c>
      <c r="I113" s="156">
        <v>0</v>
      </c>
      <c r="J113" s="156">
        <v>0</v>
      </c>
      <c r="K113" s="156">
        <v>0</v>
      </c>
      <c r="L113" s="156">
        <v>0</v>
      </c>
      <c r="M113" s="156">
        <v>0</v>
      </c>
      <c r="N113" s="156">
        <v>0</v>
      </c>
      <c r="O113" s="156">
        <v>963937</v>
      </c>
      <c r="P113" s="156">
        <v>552443</v>
      </c>
      <c r="Q113" s="156">
        <v>1381966</v>
      </c>
      <c r="R113" s="156">
        <v>896392</v>
      </c>
      <c r="S113" s="156">
        <v>2743129</v>
      </c>
      <c r="T113" s="156">
        <v>3351348</v>
      </c>
      <c r="U113" s="156">
        <v>2784634</v>
      </c>
      <c r="V113" s="156">
        <v>2224298</v>
      </c>
      <c r="W113" s="156">
        <v>1619753</v>
      </c>
      <c r="X113" s="156">
        <v>1566945</v>
      </c>
      <c r="Y113" s="156">
        <v>2136289</v>
      </c>
      <c r="Z113" s="156">
        <v>1907231</v>
      </c>
      <c r="AA113" s="156">
        <v>1884594</v>
      </c>
      <c r="AB113" s="156">
        <v>799376</v>
      </c>
      <c r="AC113" s="156">
        <v>2593883</v>
      </c>
      <c r="AD113" s="156">
        <v>1841532</v>
      </c>
      <c r="AE113" s="156">
        <v>1559587</v>
      </c>
      <c r="AF113" s="156">
        <v>2545750</v>
      </c>
      <c r="AG113" s="156">
        <v>2853850</v>
      </c>
      <c r="AH113" s="156">
        <v>1916247</v>
      </c>
      <c r="AI113" s="156">
        <v>1616448</v>
      </c>
      <c r="AJ113" s="156">
        <v>1911612</v>
      </c>
      <c r="AK113" s="156">
        <v>2637978</v>
      </c>
      <c r="AL113" s="156">
        <v>1587020</v>
      </c>
      <c r="AM113" s="156">
        <v>630848</v>
      </c>
      <c r="AN113" s="156">
        <v>888033</v>
      </c>
      <c r="AO113" s="156">
        <v>985128</v>
      </c>
      <c r="AP113" s="156">
        <v>711360</v>
      </c>
    </row>
    <row r="114" spans="1:42" ht="26.4" x14ac:dyDescent="0.25">
      <c r="A114" s="155" t="s">
        <v>313</v>
      </c>
      <c r="B114" s="267">
        <v>0</v>
      </c>
      <c r="C114" s="268"/>
      <c r="D114" s="156">
        <v>0</v>
      </c>
      <c r="E114" s="156">
        <v>0</v>
      </c>
      <c r="F114" s="156">
        <v>0</v>
      </c>
      <c r="G114" s="156">
        <v>0</v>
      </c>
      <c r="H114" s="156">
        <v>0</v>
      </c>
      <c r="I114" s="156">
        <v>0</v>
      </c>
      <c r="J114" s="156">
        <v>0</v>
      </c>
      <c r="K114" s="156">
        <v>0</v>
      </c>
      <c r="L114" s="156">
        <v>0</v>
      </c>
      <c r="M114" s="156">
        <v>0</v>
      </c>
      <c r="N114" s="156">
        <v>0</v>
      </c>
      <c r="O114" s="156">
        <v>338882</v>
      </c>
      <c r="P114" s="156">
        <v>0</v>
      </c>
      <c r="Q114" s="156">
        <v>56477</v>
      </c>
      <c r="R114" s="156">
        <v>17364</v>
      </c>
      <c r="S114" s="156">
        <v>1271042</v>
      </c>
      <c r="T114" s="156">
        <v>913462</v>
      </c>
      <c r="U114" s="156">
        <v>270566</v>
      </c>
      <c r="V114" s="156">
        <v>598485</v>
      </c>
      <c r="W114" s="156">
        <v>826786</v>
      </c>
      <c r="X114" s="156">
        <v>738891</v>
      </c>
      <c r="Y114" s="156">
        <v>583234</v>
      </c>
      <c r="Z114" s="156">
        <v>879427</v>
      </c>
      <c r="AA114" s="156">
        <v>104627</v>
      </c>
      <c r="AB114" s="156">
        <v>1447</v>
      </c>
      <c r="AC114" s="156">
        <v>192268</v>
      </c>
      <c r="AD114" s="156">
        <v>93025</v>
      </c>
      <c r="AE114" s="156">
        <v>93955</v>
      </c>
      <c r="AF114" s="156">
        <v>132137</v>
      </c>
      <c r="AG114" s="156">
        <v>117983</v>
      </c>
      <c r="AH114" s="156">
        <v>77272</v>
      </c>
      <c r="AI114" s="156">
        <v>82745</v>
      </c>
      <c r="AJ114" s="156">
        <v>1267143</v>
      </c>
      <c r="AK114" s="156">
        <v>1234730</v>
      </c>
      <c r="AL114" s="156">
        <v>88505</v>
      </c>
      <c r="AM114" s="156">
        <v>1104414</v>
      </c>
      <c r="AN114" s="156">
        <v>994550</v>
      </c>
      <c r="AO114" s="156">
        <v>945664</v>
      </c>
      <c r="AP114" s="156">
        <v>46597</v>
      </c>
    </row>
    <row r="115" spans="1:42" ht="39.6" x14ac:dyDescent="0.25">
      <c r="A115" s="155" t="s">
        <v>314</v>
      </c>
      <c r="B115" s="267">
        <v>0</v>
      </c>
      <c r="C115" s="268"/>
      <c r="D115" s="156">
        <v>0</v>
      </c>
      <c r="E115" s="156">
        <v>0</v>
      </c>
      <c r="F115" s="156">
        <v>0</v>
      </c>
      <c r="G115" s="156">
        <v>0</v>
      </c>
      <c r="H115" s="156">
        <v>0</v>
      </c>
      <c r="I115" s="156">
        <v>0</v>
      </c>
      <c r="J115" s="156">
        <v>0</v>
      </c>
      <c r="K115" s="156">
        <v>0</v>
      </c>
      <c r="L115" s="156">
        <v>0</v>
      </c>
      <c r="M115" s="156">
        <v>0</v>
      </c>
      <c r="N115" s="156">
        <v>0</v>
      </c>
      <c r="O115" s="156">
        <v>1179</v>
      </c>
      <c r="P115" s="156">
        <v>0</v>
      </c>
      <c r="Q115" s="156">
        <v>0</v>
      </c>
      <c r="R115" s="156">
        <v>250</v>
      </c>
      <c r="S115" s="156">
        <v>1250</v>
      </c>
      <c r="T115" s="156">
        <v>700</v>
      </c>
      <c r="U115" s="156">
        <v>0</v>
      </c>
      <c r="V115" s="156">
        <v>450</v>
      </c>
      <c r="W115" s="156">
        <v>250</v>
      </c>
      <c r="X115" s="156">
        <v>0</v>
      </c>
      <c r="Y115" s="156">
        <v>0</v>
      </c>
      <c r="Z115" s="156">
        <v>0</v>
      </c>
      <c r="AA115" s="156">
        <v>0</v>
      </c>
      <c r="AB115" s="156">
        <v>0</v>
      </c>
      <c r="AC115" s="156">
        <v>0</v>
      </c>
      <c r="AD115" s="156">
        <v>0</v>
      </c>
      <c r="AE115" s="156">
        <v>0</v>
      </c>
      <c r="AF115" s="156">
        <v>0</v>
      </c>
      <c r="AG115" s="156">
        <v>0</v>
      </c>
      <c r="AH115" s="156">
        <v>0</v>
      </c>
      <c r="AI115" s="156">
        <v>0</v>
      </c>
      <c r="AJ115" s="156">
        <v>0</v>
      </c>
      <c r="AK115" s="156">
        <v>0</v>
      </c>
      <c r="AL115" s="156">
        <v>0</v>
      </c>
      <c r="AM115" s="156">
        <v>0</v>
      </c>
      <c r="AN115" s="156">
        <v>0</v>
      </c>
      <c r="AO115" s="156">
        <v>0</v>
      </c>
      <c r="AP115" s="156">
        <v>0</v>
      </c>
    </row>
    <row r="116" spans="1:42" ht="39.6" x14ac:dyDescent="0.25">
      <c r="A116" s="155" t="s">
        <v>310</v>
      </c>
      <c r="B116" s="267">
        <v>0</v>
      </c>
      <c r="C116" s="268"/>
      <c r="D116" s="156">
        <v>0</v>
      </c>
      <c r="E116" s="156">
        <v>0</v>
      </c>
      <c r="F116" s="156">
        <v>0</v>
      </c>
      <c r="G116" s="156">
        <v>0</v>
      </c>
      <c r="H116" s="156">
        <v>0</v>
      </c>
      <c r="I116" s="156">
        <v>0</v>
      </c>
      <c r="J116" s="156">
        <v>0</v>
      </c>
      <c r="K116" s="156">
        <v>0</v>
      </c>
      <c r="L116" s="156">
        <v>0</v>
      </c>
      <c r="M116" s="156">
        <v>0</v>
      </c>
      <c r="N116" s="156">
        <v>0</v>
      </c>
      <c r="O116" s="156">
        <v>0</v>
      </c>
      <c r="P116" s="156">
        <v>1738170</v>
      </c>
      <c r="Q116" s="156">
        <v>1149404</v>
      </c>
      <c r="R116" s="156">
        <v>1504174</v>
      </c>
      <c r="S116" s="156">
        <v>78796</v>
      </c>
      <c r="T116" s="156">
        <v>88689</v>
      </c>
      <c r="U116" s="156">
        <v>74342</v>
      </c>
      <c r="V116" s="156">
        <v>126051</v>
      </c>
      <c r="W116" s="156">
        <v>150904</v>
      </c>
      <c r="X116" s="156">
        <v>154916</v>
      </c>
      <c r="Y116" s="156">
        <v>138310</v>
      </c>
      <c r="Z116" s="156">
        <v>156035</v>
      </c>
      <c r="AA116" s="156">
        <v>57672</v>
      </c>
      <c r="AB116" s="156">
        <v>102527</v>
      </c>
      <c r="AC116" s="156">
        <v>112414</v>
      </c>
      <c r="AD116" s="156">
        <v>261353</v>
      </c>
      <c r="AE116" s="156">
        <v>274608</v>
      </c>
      <c r="AF116" s="156">
        <v>274075</v>
      </c>
      <c r="AG116" s="156">
        <v>186553</v>
      </c>
      <c r="AH116" s="156">
        <v>209682</v>
      </c>
      <c r="AI116" s="156">
        <v>613108</v>
      </c>
      <c r="AJ116" s="156">
        <v>474003</v>
      </c>
      <c r="AK116" s="156">
        <v>491600</v>
      </c>
      <c r="AL116" s="156">
        <v>442381</v>
      </c>
      <c r="AM116" s="156">
        <v>456097</v>
      </c>
      <c r="AN116" s="156">
        <v>447519</v>
      </c>
      <c r="AO116" s="156">
        <v>367706</v>
      </c>
      <c r="AP116" s="156">
        <v>321743</v>
      </c>
    </row>
    <row r="117" spans="1:42" ht="66" x14ac:dyDescent="0.25">
      <c r="A117" s="155" t="s">
        <v>311</v>
      </c>
      <c r="B117" s="267">
        <v>0</v>
      </c>
      <c r="C117" s="268"/>
      <c r="D117" s="156">
        <v>0</v>
      </c>
      <c r="E117" s="156">
        <v>0</v>
      </c>
      <c r="F117" s="156">
        <v>0</v>
      </c>
      <c r="G117" s="156">
        <v>0</v>
      </c>
      <c r="H117" s="156">
        <v>0</v>
      </c>
      <c r="I117" s="156">
        <v>0</v>
      </c>
      <c r="J117" s="156">
        <v>0</v>
      </c>
      <c r="K117" s="156">
        <v>0</v>
      </c>
      <c r="L117" s="156">
        <v>0</v>
      </c>
      <c r="M117" s="156">
        <v>0</v>
      </c>
      <c r="N117" s="156">
        <v>0</v>
      </c>
      <c r="O117" s="156">
        <v>71557</v>
      </c>
      <c r="P117" s="156">
        <v>747338</v>
      </c>
      <c r="Q117" s="156">
        <v>93076</v>
      </c>
      <c r="R117" s="156">
        <v>40825</v>
      </c>
      <c r="S117" s="156">
        <v>25718</v>
      </c>
      <c r="T117" s="156">
        <v>376043</v>
      </c>
      <c r="U117" s="156">
        <v>511209</v>
      </c>
      <c r="V117" s="156">
        <v>615402</v>
      </c>
      <c r="W117" s="156">
        <v>651104</v>
      </c>
      <c r="X117" s="156">
        <v>642245</v>
      </c>
      <c r="Y117" s="156">
        <v>877730</v>
      </c>
      <c r="Z117" s="156">
        <v>796537</v>
      </c>
      <c r="AA117" s="156">
        <v>625807</v>
      </c>
      <c r="AB117" s="156">
        <v>464806</v>
      </c>
      <c r="AC117" s="156">
        <v>1123859</v>
      </c>
      <c r="AD117" s="156">
        <v>824827</v>
      </c>
      <c r="AE117" s="156">
        <v>976841</v>
      </c>
      <c r="AF117" s="156">
        <v>1490648</v>
      </c>
      <c r="AG117" s="156">
        <v>1357590</v>
      </c>
      <c r="AH117" s="156">
        <v>1141030</v>
      </c>
      <c r="AI117" s="156">
        <v>1251951</v>
      </c>
      <c r="AJ117" s="156">
        <v>1386084</v>
      </c>
      <c r="AK117" s="156">
        <v>1601252</v>
      </c>
      <c r="AL117" s="156">
        <v>1183324</v>
      </c>
      <c r="AM117" s="156">
        <v>791376</v>
      </c>
      <c r="AN117" s="156">
        <v>900364</v>
      </c>
      <c r="AO117" s="156">
        <v>926696</v>
      </c>
      <c r="AP117" s="156">
        <v>799184</v>
      </c>
    </row>
    <row r="118" spans="1:42" ht="39.6" x14ac:dyDescent="0.25">
      <c r="A118" s="155" t="s">
        <v>315</v>
      </c>
      <c r="B118" s="267">
        <v>0</v>
      </c>
      <c r="C118" s="268"/>
      <c r="D118" s="156">
        <v>0</v>
      </c>
      <c r="E118" s="156">
        <v>0</v>
      </c>
      <c r="F118" s="156">
        <v>0</v>
      </c>
      <c r="G118" s="156">
        <v>0</v>
      </c>
      <c r="H118" s="156">
        <v>0</v>
      </c>
      <c r="I118" s="156">
        <v>0</v>
      </c>
      <c r="J118" s="156">
        <v>0</v>
      </c>
      <c r="K118" s="156">
        <v>0</v>
      </c>
      <c r="L118" s="156">
        <v>0</v>
      </c>
      <c r="M118" s="156">
        <v>0</v>
      </c>
      <c r="N118" s="156">
        <v>0</v>
      </c>
      <c r="O118" s="156">
        <v>0</v>
      </c>
      <c r="P118" s="156">
        <v>0</v>
      </c>
      <c r="Q118" s="156">
        <v>0</v>
      </c>
      <c r="R118" s="156">
        <v>0</v>
      </c>
      <c r="S118" s="156">
        <v>0</v>
      </c>
      <c r="T118" s="156">
        <v>0</v>
      </c>
      <c r="U118" s="156">
        <v>0</v>
      </c>
      <c r="V118" s="156">
        <v>0</v>
      </c>
      <c r="W118" s="156">
        <v>0</v>
      </c>
      <c r="X118" s="156">
        <v>0</v>
      </c>
      <c r="Y118" s="156">
        <v>0</v>
      </c>
      <c r="Z118" s="156">
        <v>0</v>
      </c>
      <c r="AA118" s="156">
        <v>0</v>
      </c>
      <c r="AB118" s="156">
        <v>0</v>
      </c>
      <c r="AC118" s="156">
        <v>0</v>
      </c>
      <c r="AD118" s="156">
        <v>0</v>
      </c>
      <c r="AE118" s="156">
        <v>1240</v>
      </c>
      <c r="AF118" s="156">
        <v>801</v>
      </c>
      <c r="AG118" s="156">
        <v>0</v>
      </c>
      <c r="AH118" s="156">
        <v>0</v>
      </c>
      <c r="AI118" s="156">
        <v>0</v>
      </c>
      <c r="AJ118" s="156">
        <v>0</v>
      </c>
      <c r="AK118" s="156">
        <v>0</v>
      </c>
      <c r="AL118" s="156">
        <v>0</v>
      </c>
      <c r="AM118" s="156">
        <v>0</v>
      </c>
      <c r="AN118" s="156">
        <v>0</v>
      </c>
      <c r="AO118" s="156">
        <v>0</v>
      </c>
      <c r="AP118" s="156">
        <v>0</v>
      </c>
    </row>
    <row r="119" spans="1:42" ht="26.4" x14ac:dyDescent="0.25">
      <c r="A119" s="155" t="s">
        <v>316</v>
      </c>
      <c r="B119" s="267">
        <v>0</v>
      </c>
      <c r="C119" s="268"/>
      <c r="D119" s="156">
        <v>0</v>
      </c>
      <c r="E119" s="156">
        <v>0</v>
      </c>
      <c r="F119" s="156">
        <v>0</v>
      </c>
      <c r="G119" s="156">
        <v>0</v>
      </c>
      <c r="H119" s="156">
        <v>0</v>
      </c>
      <c r="I119" s="156">
        <v>0</v>
      </c>
      <c r="J119" s="156">
        <v>0</v>
      </c>
      <c r="K119" s="156">
        <v>0</v>
      </c>
      <c r="L119" s="156">
        <v>0</v>
      </c>
      <c r="M119" s="156">
        <v>0</v>
      </c>
      <c r="N119" s="156">
        <v>0</v>
      </c>
      <c r="O119" s="156">
        <v>0</v>
      </c>
      <c r="P119" s="156">
        <v>0</v>
      </c>
      <c r="Q119" s="156">
        <v>0</v>
      </c>
      <c r="R119" s="156">
        <v>0</v>
      </c>
      <c r="S119" s="156">
        <v>1559</v>
      </c>
      <c r="T119" s="156">
        <v>30980</v>
      </c>
      <c r="U119" s="156">
        <v>32515</v>
      </c>
      <c r="V119" s="156">
        <v>11870</v>
      </c>
      <c r="W119" s="156">
        <v>12769</v>
      </c>
      <c r="X119" s="156">
        <v>10801</v>
      </c>
      <c r="Y119" s="156">
        <v>70856</v>
      </c>
      <c r="Z119" s="156">
        <v>36475</v>
      </c>
      <c r="AA119" s="156">
        <v>8626</v>
      </c>
      <c r="AB119" s="156">
        <v>38318</v>
      </c>
      <c r="AC119" s="156">
        <v>130535</v>
      </c>
      <c r="AD119" s="156">
        <v>35478</v>
      </c>
      <c r="AE119" s="156">
        <v>7597</v>
      </c>
      <c r="AF119" s="156">
        <v>18113</v>
      </c>
      <c r="AG119" s="156">
        <v>37692</v>
      </c>
      <c r="AH119" s="156">
        <v>11396</v>
      </c>
      <c r="AI119" s="156">
        <v>24534</v>
      </c>
      <c r="AJ119" s="156">
        <v>54916</v>
      </c>
      <c r="AK119" s="156">
        <v>127726</v>
      </c>
      <c r="AL119" s="156">
        <v>78003</v>
      </c>
      <c r="AM119" s="156">
        <v>10302</v>
      </c>
      <c r="AN119" s="156">
        <v>47224</v>
      </c>
      <c r="AO119" s="156">
        <v>159320</v>
      </c>
      <c r="AP119" s="156">
        <v>52829</v>
      </c>
    </row>
    <row r="120" spans="1:42" ht="14.4" x14ac:dyDescent="0.25">
      <c r="A120" s="146" t="s">
        <v>210</v>
      </c>
      <c r="B120" s="272" t="s">
        <v>201</v>
      </c>
      <c r="C120" s="268"/>
      <c r="D120" s="154" t="s">
        <v>201</v>
      </c>
      <c r="E120" s="154" t="s">
        <v>201</v>
      </c>
      <c r="F120" s="154" t="s">
        <v>201</v>
      </c>
      <c r="G120" s="154" t="s">
        <v>201</v>
      </c>
      <c r="H120" s="154" t="s">
        <v>201</v>
      </c>
      <c r="I120" s="154" t="s">
        <v>201</v>
      </c>
      <c r="J120" s="154" t="s">
        <v>201</v>
      </c>
      <c r="K120" s="154" t="s">
        <v>201</v>
      </c>
      <c r="L120" s="154" t="s">
        <v>201</v>
      </c>
      <c r="M120" s="154" t="s">
        <v>201</v>
      </c>
      <c r="N120" s="154" t="s">
        <v>201</v>
      </c>
      <c r="O120" s="154" t="s">
        <v>201</v>
      </c>
      <c r="P120" s="154" t="s">
        <v>201</v>
      </c>
      <c r="Q120" s="154" t="s">
        <v>201</v>
      </c>
      <c r="R120" s="154" t="s">
        <v>201</v>
      </c>
      <c r="S120" s="154" t="s">
        <v>201</v>
      </c>
      <c r="T120" s="154" t="s">
        <v>201</v>
      </c>
      <c r="U120" s="154" t="s">
        <v>201</v>
      </c>
      <c r="V120" s="154" t="s">
        <v>201</v>
      </c>
      <c r="W120" s="154" t="s">
        <v>201</v>
      </c>
      <c r="X120" s="154" t="s">
        <v>201</v>
      </c>
      <c r="Y120" s="154" t="s">
        <v>201</v>
      </c>
      <c r="Z120" s="154" t="s">
        <v>201</v>
      </c>
      <c r="AA120" s="154" t="s">
        <v>201</v>
      </c>
      <c r="AB120" s="154" t="s">
        <v>201</v>
      </c>
      <c r="AC120" s="154" t="s">
        <v>201</v>
      </c>
      <c r="AD120" s="154" t="s">
        <v>201</v>
      </c>
      <c r="AE120" s="154" t="s">
        <v>201</v>
      </c>
      <c r="AF120" s="154" t="s">
        <v>201</v>
      </c>
      <c r="AG120" s="154" t="s">
        <v>201</v>
      </c>
      <c r="AH120" s="154" t="s">
        <v>201</v>
      </c>
      <c r="AI120" s="154" t="s">
        <v>201</v>
      </c>
      <c r="AJ120" s="154" t="s">
        <v>201</v>
      </c>
      <c r="AK120" s="154" t="s">
        <v>201</v>
      </c>
      <c r="AL120" s="154" t="s">
        <v>201</v>
      </c>
      <c r="AM120" s="154" t="s">
        <v>201</v>
      </c>
      <c r="AN120" s="154" t="s">
        <v>201</v>
      </c>
      <c r="AO120" s="154" t="s">
        <v>201</v>
      </c>
      <c r="AP120" s="154" t="s">
        <v>201</v>
      </c>
    </row>
    <row r="121" spans="1:42" ht="14.4" x14ac:dyDescent="0.25">
      <c r="A121" s="155" t="s">
        <v>312</v>
      </c>
      <c r="B121" s="267">
        <v>0</v>
      </c>
      <c r="C121" s="268"/>
      <c r="D121" s="156">
        <v>0</v>
      </c>
      <c r="E121" s="156">
        <v>0</v>
      </c>
      <c r="F121" s="156">
        <v>0</v>
      </c>
      <c r="G121" s="156">
        <v>0</v>
      </c>
      <c r="H121" s="156">
        <v>0</v>
      </c>
      <c r="I121" s="156">
        <v>0</v>
      </c>
      <c r="J121" s="156">
        <v>0</v>
      </c>
      <c r="K121" s="156">
        <v>0</v>
      </c>
      <c r="L121" s="156">
        <v>0</v>
      </c>
      <c r="M121" s="156">
        <v>0</v>
      </c>
      <c r="N121" s="156">
        <v>0</v>
      </c>
      <c r="O121" s="156">
        <v>0</v>
      </c>
      <c r="P121" s="156">
        <v>0</v>
      </c>
      <c r="Q121" s="156">
        <v>0</v>
      </c>
      <c r="R121" s="156">
        <v>0</v>
      </c>
      <c r="S121" s="156">
        <v>0</v>
      </c>
      <c r="T121" s="156">
        <v>0</v>
      </c>
      <c r="U121" s="156">
        <v>0</v>
      </c>
      <c r="V121" s="156">
        <v>0</v>
      </c>
      <c r="W121" s="156">
        <v>0</v>
      </c>
      <c r="X121" s="156">
        <v>0</v>
      </c>
      <c r="Y121" s="156">
        <v>0</v>
      </c>
      <c r="Z121" s="156">
        <v>0</v>
      </c>
      <c r="AA121" s="156">
        <v>0</v>
      </c>
      <c r="AB121" s="156">
        <v>0</v>
      </c>
      <c r="AC121" s="156">
        <v>0</v>
      </c>
      <c r="AD121" s="156">
        <v>0</v>
      </c>
      <c r="AE121" s="156">
        <v>0</v>
      </c>
      <c r="AF121" s="156">
        <v>0</v>
      </c>
      <c r="AG121" s="156">
        <v>0</v>
      </c>
      <c r="AH121" s="156">
        <v>0</v>
      </c>
      <c r="AI121" s="156">
        <v>0</v>
      </c>
      <c r="AJ121" s="156">
        <v>0</v>
      </c>
      <c r="AK121" s="156">
        <v>0</v>
      </c>
      <c r="AL121" s="156">
        <v>0</v>
      </c>
      <c r="AM121" s="156">
        <v>19</v>
      </c>
      <c r="AN121" s="156">
        <v>0</v>
      </c>
      <c r="AO121" s="156">
        <v>0</v>
      </c>
      <c r="AP121" s="156">
        <v>0</v>
      </c>
    </row>
    <row r="122" spans="1:42" ht="39.6" x14ac:dyDescent="0.25">
      <c r="A122" s="155" t="s">
        <v>309</v>
      </c>
      <c r="B122" s="267">
        <v>0</v>
      </c>
      <c r="C122" s="268"/>
      <c r="D122" s="156">
        <v>0</v>
      </c>
      <c r="E122" s="156">
        <v>0</v>
      </c>
      <c r="F122" s="156">
        <v>0</v>
      </c>
      <c r="G122" s="156">
        <v>0</v>
      </c>
      <c r="H122" s="156">
        <v>0</v>
      </c>
      <c r="I122" s="156">
        <v>0</v>
      </c>
      <c r="J122" s="156">
        <v>0</v>
      </c>
      <c r="K122" s="156">
        <v>0</v>
      </c>
      <c r="L122" s="156">
        <v>0</v>
      </c>
      <c r="M122" s="156">
        <v>0</v>
      </c>
      <c r="N122" s="156">
        <v>0</v>
      </c>
      <c r="O122" s="156">
        <v>17223</v>
      </c>
      <c r="P122" s="156">
        <v>9831</v>
      </c>
      <c r="Q122" s="156">
        <v>38568</v>
      </c>
      <c r="R122" s="156">
        <v>33223</v>
      </c>
      <c r="S122" s="156">
        <v>16428</v>
      </c>
      <c r="T122" s="156">
        <v>19119</v>
      </c>
      <c r="U122" s="156">
        <v>14943</v>
      </c>
      <c r="V122" s="156">
        <v>15425</v>
      </c>
      <c r="W122" s="156">
        <v>13541</v>
      </c>
      <c r="X122" s="156">
        <v>6591</v>
      </c>
      <c r="Y122" s="156">
        <v>10040</v>
      </c>
      <c r="Z122" s="156">
        <v>0</v>
      </c>
      <c r="AA122" s="156">
        <v>0</v>
      </c>
      <c r="AB122" s="156">
        <v>0</v>
      </c>
      <c r="AC122" s="156">
        <v>5131</v>
      </c>
      <c r="AD122" s="156">
        <v>0</v>
      </c>
      <c r="AE122" s="156">
        <v>0</v>
      </c>
      <c r="AF122" s="156">
        <v>0</v>
      </c>
      <c r="AG122" s="156">
        <v>0</v>
      </c>
      <c r="AH122" s="156">
        <v>0</v>
      </c>
      <c r="AI122" s="156">
        <v>0</v>
      </c>
      <c r="AJ122" s="156">
        <v>0</v>
      </c>
      <c r="AK122" s="156">
        <v>0</v>
      </c>
      <c r="AL122" s="156">
        <v>2478</v>
      </c>
      <c r="AM122" s="156">
        <v>35224</v>
      </c>
      <c r="AN122" s="156">
        <v>70348</v>
      </c>
      <c r="AO122" s="156">
        <v>86567</v>
      </c>
      <c r="AP122" s="156">
        <v>92795</v>
      </c>
    </row>
    <row r="123" spans="1:42" ht="26.4" x14ac:dyDescent="0.25">
      <c r="A123" s="155" t="s">
        <v>313</v>
      </c>
      <c r="B123" s="267">
        <v>0</v>
      </c>
      <c r="C123" s="268"/>
      <c r="D123" s="156">
        <v>0</v>
      </c>
      <c r="E123" s="156">
        <v>0</v>
      </c>
      <c r="F123" s="156">
        <v>0</v>
      </c>
      <c r="G123" s="156">
        <v>0</v>
      </c>
      <c r="H123" s="156">
        <v>0</v>
      </c>
      <c r="I123" s="156">
        <v>0</v>
      </c>
      <c r="J123" s="156">
        <v>0</v>
      </c>
      <c r="K123" s="156">
        <v>0</v>
      </c>
      <c r="L123" s="156">
        <v>0</v>
      </c>
      <c r="M123" s="156">
        <v>0</v>
      </c>
      <c r="N123" s="156">
        <v>0</v>
      </c>
      <c r="O123" s="156">
        <v>41510</v>
      </c>
      <c r="P123" s="156">
        <v>145211</v>
      </c>
      <c r="Q123" s="156">
        <v>69948</v>
      </c>
      <c r="R123" s="156">
        <v>72074</v>
      </c>
      <c r="S123" s="156">
        <v>0</v>
      </c>
      <c r="T123" s="156">
        <v>0</v>
      </c>
      <c r="U123" s="156">
        <v>0</v>
      </c>
      <c r="V123" s="156">
        <v>0</v>
      </c>
      <c r="W123" s="156">
        <v>0</v>
      </c>
      <c r="X123" s="156">
        <v>0</v>
      </c>
      <c r="Y123" s="156">
        <v>0</v>
      </c>
      <c r="Z123" s="156">
        <v>0</v>
      </c>
      <c r="AA123" s="156">
        <v>38910</v>
      </c>
      <c r="AB123" s="156">
        <v>38255</v>
      </c>
      <c r="AC123" s="156">
        <v>78042</v>
      </c>
      <c r="AD123" s="156">
        <v>71618</v>
      </c>
      <c r="AE123" s="156">
        <v>74319</v>
      </c>
      <c r="AF123" s="156">
        <v>66889</v>
      </c>
      <c r="AG123" s="156">
        <v>59387</v>
      </c>
      <c r="AH123" s="156">
        <v>74283</v>
      </c>
      <c r="AI123" s="156">
        <v>65803</v>
      </c>
      <c r="AJ123" s="156">
        <v>0</v>
      </c>
      <c r="AK123" s="156">
        <v>0</v>
      </c>
      <c r="AL123" s="156">
        <v>0</v>
      </c>
      <c r="AM123" s="156">
        <v>1326</v>
      </c>
      <c r="AN123" s="156">
        <v>1226</v>
      </c>
      <c r="AO123" s="156">
        <v>1054</v>
      </c>
      <c r="AP123" s="156">
        <v>40302</v>
      </c>
    </row>
    <row r="124" spans="1:42" ht="39.6" x14ac:dyDescent="0.25">
      <c r="A124" s="155" t="s">
        <v>310</v>
      </c>
      <c r="B124" s="267">
        <v>0</v>
      </c>
      <c r="C124" s="268"/>
      <c r="D124" s="156">
        <v>0</v>
      </c>
      <c r="E124" s="156">
        <v>0</v>
      </c>
      <c r="F124" s="156">
        <v>0</v>
      </c>
      <c r="G124" s="156">
        <v>0</v>
      </c>
      <c r="H124" s="156">
        <v>0</v>
      </c>
      <c r="I124" s="156">
        <v>0</v>
      </c>
      <c r="J124" s="156">
        <v>0</v>
      </c>
      <c r="K124" s="156">
        <v>0</v>
      </c>
      <c r="L124" s="156">
        <v>0</v>
      </c>
      <c r="M124" s="156">
        <v>0</v>
      </c>
      <c r="N124" s="156">
        <v>0</v>
      </c>
      <c r="O124" s="156">
        <v>0</v>
      </c>
      <c r="P124" s="156">
        <v>0</v>
      </c>
      <c r="Q124" s="156">
        <v>4782</v>
      </c>
      <c r="R124" s="156">
        <v>4704</v>
      </c>
      <c r="S124" s="156">
        <v>0</v>
      </c>
      <c r="T124" s="156">
        <v>0</v>
      </c>
      <c r="U124" s="156">
        <v>0</v>
      </c>
      <c r="V124" s="156">
        <v>0</v>
      </c>
      <c r="W124" s="156">
        <v>0</v>
      </c>
      <c r="X124" s="156">
        <v>0</v>
      </c>
      <c r="Y124" s="156">
        <v>0</v>
      </c>
      <c r="Z124" s="156">
        <v>0</v>
      </c>
      <c r="AA124" s="156">
        <v>0</v>
      </c>
      <c r="AB124" s="156">
        <v>0</v>
      </c>
      <c r="AC124" s="156">
        <v>0</v>
      </c>
      <c r="AD124" s="156">
        <v>0</v>
      </c>
      <c r="AE124" s="156">
        <v>0</v>
      </c>
      <c r="AF124" s="156">
        <v>0</v>
      </c>
      <c r="AG124" s="156">
        <v>0</v>
      </c>
      <c r="AH124" s="156">
        <v>0</v>
      </c>
      <c r="AI124" s="156">
        <v>0</v>
      </c>
      <c r="AJ124" s="156">
        <v>0</v>
      </c>
      <c r="AK124" s="156">
        <v>0</v>
      </c>
      <c r="AL124" s="156">
        <v>0</v>
      </c>
      <c r="AM124" s="156">
        <v>3998</v>
      </c>
      <c r="AN124" s="156">
        <v>2723</v>
      </c>
      <c r="AO124" s="156">
        <v>2367</v>
      </c>
      <c r="AP124" s="156">
        <v>5059</v>
      </c>
    </row>
    <row r="125" spans="1:42" ht="66" x14ac:dyDescent="0.25">
      <c r="A125" s="155" t="s">
        <v>311</v>
      </c>
      <c r="B125" s="267">
        <v>0</v>
      </c>
      <c r="C125" s="268"/>
      <c r="D125" s="156">
        <v>0</v>
      </c>
      <c r="E125" s="156">
        <v>0</v>
      </c>
      <c r="F125" s="156">
        <v>0</v>
      </c>
      <c r="G125" s="156">
        <v>0</v>
      </c>
      <c r="H125" s="156">
        <v>0</v>
      </c>
      <c r="I125" s="156">
        <v>0</v>
      </c>
      <c r="J125" s="156">
        <v>0</v>
      </c>
      <c r="K125" s="156">
        <v>0</v>
      </c>
      <c r="L125" s="156">
        <v>0</v>
      </c>
      <c r="M125" s="156">
        <v>0</v>
      </c>
      <c r="N125" s="156">
        <v>0</v>
      </c>
      <c r="O125" s="156">
        <v>0</v>
      </c>
      <c r="P125" s="156">
        <v>0</v>
      </c>
      <c r="Q125" s="156">
        <v>30480</v>
      </c>
      <c r="R125" s="156">
        <v>20013</v>
      </c>
      <c r="S125" s="156">
        <v>0</v>
      </c>
      <c r="T125" s="156">
        <v>983</v>
      </c>
      <c r="U125" s="156">
        <v>4</v>
      </c>
      <c r="V125" s="156">
        <v>0</v>
      </c>
      <c r="W125" s="156">
        <v>1479</v>
      </c>
      <c r="X125" s="156">
        <v>0</v>
      </c>
      <c r="Y125" s="156">
        <v>0</v>
      </c>
      <c r="Z125" s="156">
        <v>0</v>
      </c>
      <c r="AA125" s="156">
        <v>0</v>
      </c>
      <c r="AB125" s="156">
        <v>0</v>
      </c>
      <c r="AC125" s="156">
        <v>0</v>
      </c>
      <c r="AD125" s="156">
        <v>0</v>
      </c>
      <c r="AE125" s="156">
        <v>0</v>
      </c>
      <c r="AF125" s="156">
        <v>0</v>
      </c>
      <c r="AG125" s="156">
        <v>0</v>
      </c>
      <c r="AH125" s="156">
        <v>0</v>
      </c>
      <c r="AI125" s="156">
        <v>0</v>
      </c>
      <c r="AJ125" s="156">
        <v>0</v>
      </c>
      <c r="AK125" s="156">
        <v>0</v>
      </c>
      <c r="AL125" s="156">
        <v>834</v>
      </c>
      <c r="AM125" s="156">
        <v>23996</v>
      </c>
      <c r="AN125" s="156">
        <v>31756</v>
      </c>
      <c r="AO125" s="156">
        <v>31865</v>
      </c>
      <c r="AP125" s="156">
        <v>25508</v>
      </c>
    </row>
    <row r="126" spans="1:42" ht="26.4" x14ac:dyDescent="0.25">
      <c r="A126" s="155" t="s">
        <v>316</v>
      </c>
      <c r="B126" s="267">
        <v>0</v>
      </c>
      <c r="C126" s="268"/>
      <c r="D126" s="156">
        <v>0</v>
      </c>
      <c r="E126" s="156">
        <v>0</v>
      </c>
      <c r="F126" s="156">
        <v>0</v>
      </c>
      <c r="G126" s="156">
        <v>0</v>
      </c>
      <c r="H126" s="156">
        <v>0</v>
      </c>
      <c r="I126" s="156">
        <v>0</v>
      </c>
      <c r="J126" s="156">
        <v>0</v>
      </c>
      <c r="K126" s="156">
        <v>0</v>
      </c>
      <c r="L126" s="156">
        <v>0</v>
      </c>
      <c r="M126" s="156">
        <v>0</v>
      </c>
      <c r="N126" s="156">
        <v>0</v>
      </c>
      <c r="O126" s="156">
        <v>0</v>
      </c>
      <c r="P126" s="156">
        <v>1500</v>
      </c>
      <c r="Q126" s="156">
        <v>1505</v>
      </c>
      <c r="R126" s="156">
        <v>167</v>
      </c>
      <c r="S126" s="156">
        <v>0</v>
      </c>
      <c r="T126" s="156">
        <v>0</v>
      </c>
      <c r="U126" s="156">
        <v>0</v>
      </c>
      <c r="V126" s="156">
        <v>0</v>
      </c>
      <c r="W126" s="156">
        <v>0</v>
      </c>
      <c r="X126" s="156">
        <v>0</v>
      </c>
      <c r="Y126" s="156">
        <v>2600</v>
      </c>
      <c r="Z126" s="156">
        <v>825</v>
      </c>
      <c r="AA126" s="156">
        <v>0</v>
      </c>
      <c r="AB126" s="156">
        <v>1319</v>
      </c>
      <c r="AC126" s="156">
        <v>2586</v>
      </c>
      <c r="AD126" s="156">
        <v>246</v>
      </c>
      <c r="AE126" s="156">
        <v>0</v>
      </c>
      <c r="AF126" s="156">
        <v>0</v>
      </c>
      <c r="AG126" s="156">
        <v>0</v>
      </c>
      <c r="AH126" s="156">
        <v>0</v>
      </c>
      <c r="AI126" s="156">
        <v>0</v>
      </c>
      <c r="AJ126" s="156">
        <v>0</v>
      </c>
      <c r="AK126" s="156">
        <v>0</v>
      </c>
      <c r="AL126" s="156">
        <v>0</v>
      </c>
      <c r="AM126" s="156">
        <v>175</v>
      </c>
      <c r="AN126" s="156">
        <v>242</v>
      </c>
      <c r="AO126" s="156">
        <v>1415</v>
      </c>
      <c r="AP126" s="156">
        <v>495</v>
      </c>
    </row>
    <row r="127" spans="1:42" ht="14.4" x14ac:dyDescent="0.25">
      <c r="A127" s="155" t="s">
        <v>317</v>
      </c>
      <c r="B127" s="267">
        <v>24653</v>
      </c>
      <c r="C127" s="268"/>
      <c r="D127" s="156">
        <v>16476</v>
      </c>
      <c r="E127" s="156">
        <v>17910</v>
      </c>
      <c r="F127" s="156">
        <v>23766</v>
      </c>
      <c r="G127" s="156">
        <v>23730</v>
      </c>
      <c r="H127" s="156">
        <v>18537</v>
      </c>
      <c r="I127" s="156">
        <v>15220</v>
      </c>
      <c r="J127" s="156">
        <v>23103</v>
      </c>
      <c r="K127" s="156">
        <v>22335</v>
      </c>
      <c r="L127" s="156">
        <v>12534</v>
      </c>
      <c r="M127" s="156">
        <v>13683</v>
      </c>
      <c r="N127" s="156">
        <v>28389</v>
      </c>
      <c r="O127" s="156">
        <v>0</v>
      </c>
      <c r="P127" s="156">
        <v>0</v>
      </c>
      <c r="Q127" s="156">
        <v>0</v>
      </c>
      <c r="R127" s="156">
        <v>0</v>
      </c>
      <c r="S127" s="156">
        <v>0</v>
      </c>
      <c r="T127" s="156">
        <v>0</v>
      </c>
      <c r="U127" s="156">
        <v>0</v>
      </c>
      <c r="V127" s="156">
        <v>0</v>
      </c>
      <c r="W127" s="156">
        <v>0</v>
      </c>
      <c r="X127" s="156">
        <v>0</v>
      </c>
      <c r="Y127" s="156">
        <v>0</v>
      </c>
      <c r="Z127" s="156">
        <v>0</v>
      </c>
      <c r="AA127" s="156">
        <v>0</v>
      </c>
      <c r="AB127" s="156">
        <v>0</v>
      </c>
      <c r="AC127" s="156">
        <v>0</v>
      </c>
      <c r="AD127" s="156">
        <v>0</v>
      </c>
      <c r="AE127" s="156">
        <v>0</v>
      </c>
      <c r="AF127" s="156">
        <v>0</v>
      </c>
      <c r="AG127" s="156">
        <v>0</v>
      </c>
      <c r="AH127" s="156">
        <v>0</v>
      </c>
      <c r="AI127" s="156">
        <v>0</v>
      </c>
      <c r="AJ127" s="156">
        <v>0</v>
      </c>
      <c r="AK127" s="156">
        <v>0</v>
      </c>
      <c r="AL127" s="156">
        <v>0</v>
      </c>
      <c r="AM127" s="156">
        <v>0</v>
      </c>
      <c r="AN127" s="156">
        <v>0</v>
      </c>
      <c r="AO127" s="156">
        <v>0</v>
      </c>
      <c r="AP127" s="156">
        <v>0</v>
      </c>
    </row>
    <row r="128" spans="1:42" ht="14.4" x14ac:dyDescent="0.25">
      <c r="A128" s="146" t="s">
        <v>31</v>
      </c>
      <c r="B128" s="272" t="s">
        <v>201</v>
      </c>
      <c r="C128" s="268"/>
      <c r="D128" s="154" t="s">
        <v>201</v>
      </c>
      <c r="E128" s="154" t="s">
        <v>201</v>
      </c>
      <c r="F128" s="154" t="s">
        <v>201</v>
      </c>
      <c r="G128" s="154" t="s">
        <v>201</v>
      </c>
      <c r="H128" s="154" t="s">
        <v>201</v>
      </c>
      <c r="I128" s="154" t="s">
        <v>201</v>
      </c>
      <c r="J128" s="154" t="s">
        <v>201</v>
      </c>
      <c r="K128" s="154" t="s">
        <v>201</v>
      </c>
      <c r="L128" s="154" t="s">
        <v>201</v>
      </c>
      <c r="M128" s="154" t="s">
        <v>201</v>
      </c>
      <c r="N128" s="154" t="s">
        <v>201</v>
      </c>
      <c r="O128" s="154" t="s">
        <v>201</v>
      </c>
      <c r="P128" s="154" t="s">
        <v>201</v>
      </c>
      <c r="Q128" s="154" t="s">
        <v>201</v>
      </c>
      <c r="R128" s="154" t="s">
        <v>201</v>
      </c>
      <c r="S128" s="154" t="s">
        <v>201</v>
      </c>
      <c r="T128" s="154" t="s">
        <v>201</v>
      </c>
      <c r="U128" s="154" t="s">
        <v>201</v>
      </c>
      <c r="V128" s="154" t="s">
        <v>201</v>
      </c>
      <c r="W128" s="154" t="s">
        <v>201</v>
      </c>
      <c r="X128" s="154" t="s">
        <v>201</v>
      </c>
      <c r="Y128" s="154" t="s">
        <v>201</v>
      </c>
      <c r="Z128" s="154" t="s">
        <v>201</v>
      </c>
      <c r="AA128" s="154" t="s">
        <v>201</v>
      </c>
      <c r="AB128" s="154" t="s">
        <v>201</v>
      </c>
      <c r="AC128" s="154" t="s">
        <v>201</v>
      </c>
      <c r="AD128" s="154" t="s">
        <v>201</v>
      </c>
      <c r="AE128" s="154" t="s">
        <v>201</v>
      </c>
      <c r="AF128" s="154" t="s">
        <v>201</v>
      </c>
      <c r="AG128" s="154" t="s">
        <v>201</v>
      </c>
      <c r="AH128" s="154" t="s">
        <v>201</v>
      </c>
      <c r="AI128" s="154" t="s">
        <v>201</v>
      </c>
      <c r="AJ128" s="154" t="s">
        <v>201</v>
      </c>
      <c r="AK128" s="154" t="s">
        <v>201</v>
      </c>
      <c r="AL128" s="154" t="s">
        <v>201</v>
      </c>
      <c r="AM128" s="154" t="s">
        <v>201</v>
      </c>
      <c r="AN128" s="154" t="s">
        <v>201</v>
      </c>
      <c r="AO128" s="154" t="s">
        <v>201</v>
      </c>
      <c r="AP128" s="154" t="s">
        <v>201</v>
      </c>
    </row>
    <row r="129" spans="1:42" ht="14.4" x14ac:dyDescent="0.25">
      <c r="A129" s="155" t="s">
        <v>312</v>
      </c>
      <c r="B129" s="267">
        <v>0</v>
      </c>
      <c r="C129" s="268"/>
      <c r="D129" s="156">
        <v>0</v>
      </c>
      <c r="E129" s="156">
        <v>0</v>
      </c>
      <c r="F129" s="156">
        <v>0</v>
      </c>
      <c r="G129" s="156">
        <v>0</v>
      </c>
      <c r="H129" s="156">
        <v>0</v>
      </c>
      <c r="I129" s="156">
        <v>0</v>
      </c>
      <c r="J129" s="156">
        <v>0</v>
      </c>
      <c r="K129" s="156">
        <v>0</v>
      </c>
      <c r="L129" s="156">
        <v>0</v>
      </c>
      <c r="M129" s="156">
        <v>0</v>
      </c>
      <c r="N129" s="156">
        <v>0</v>
      </c>
      <c r="O129" s="156">
        <v>0</v>
      </c>
      <c r="P129" s="156">
        <v>0</v>
      </c>
      <c r="Q129" s="156">
        <v>0</v>
      </c>
      <c r="R129" s="156">
        <v>0</v>
      </c>
      <c r="S129" s="156">
        <v>0</v>
      </c>
      <c r="T129" s="156">
        <v>0</v>
      </c>
      <c r="U129" s="156">
        <v>0</v>
      </c>
      <c r="V129" s="156">
        <v>0</v>
      </c>
      <c r="W129" s="156">
        <v>0</v>
      </c>
      <c r="X129" s="156">
        <v>0</v>
      </c>
      <c r="Y129" s="156">
        <v>0</v>
      </c>
      <c r="Z129" s="156">
        <v>0</v>
      </c>
      <c r="AA129" s="156">
        <v>0</v>
      </c>
      <c r="AB129" s="156">
        <v>0</v>
      </c>
      <c r="AC129" s="156">
        <v>0</v>
      </c>
      <c r="AD129" s="156">
        <v>0</v>
      </c>
      <c r="AE129" s="156">
        <v>0</v>
      </c>
      <c r="AF129" s="156">
        <v>0</v>
      </c>
      <c r="AG129" s="156">
        <v>0</v>
      </c>
      <c r="AH129" s="156">
        <v>0</v>
      </c>
      <c r="AI129" s="156">
        <v>0</v>
      </c>
      <c r="AJ129" s="156">
        <v>0</v>
      </c>
      <c r="AK129" s="156">
        <v>0</v>
      </c>
      <c r="AL129" s="156">
        <v>0</v>
      </c>
      <c r="AM129" s="156">
        <v>356</v>
      </c>
      <c r="AN129" s="156">
        <v>0</v>
      </c>
      <c r="AO129" s="156">
        <v>0</v>
      </c>
      <c r="AP129" s="156">
        <v>0</v>
      </c>
    </row>
    <row r="130" spans="1:42" ht="39.6" x14ac:dyDescent="0.25">
      <c r="A130" s="155" t="s">
        <v>309</v>
      </c>
      <c r="B130" s="267">
        <v>0</v>
      </c>
      <c r="C130" s="268"/>
      <c r="D130" s="156">
        <v>0</v>
      </c>
      <c r="E130" s="156">
        <v>0</v>
      </c>
      <c r="F130" s="156">
        <v>0</v>
      </c>
      <c r="G130" s="156">
        <v>0</v>
      </c>
      <c r="H130" s="156">
        <v>0</v>
      </c>
      <c r="I130" s="156">
        <v>0</v>
      </c>
      <c r="J130" s="156">
        <v>0</v>
      </c>
      <c r="K130" s="156">
        <v>0</v>
      </c>
      <c r="L130" s="156">
        <v>597</v>
      </c>
      <c r="M130" s="156">
        <v>467</v>
      </c>
      <c r="N130" s="156">
        <v>18561</v>
      </c>
      <c r="O130" s="156">
        <v>1069695</v>
      </c>
      <c r="P130" s="156">
        <v>383948</v>
      </c>
      <c r="Q130" s="156">
        <v>768845</v>
      </c>
      <c r="R130" s="156">
        <v>991471</v>
      </c>
      <c r="S130" s="156">
        <v>1522856</v>
      </c>
      <c r="T130" s="156">
        <v>1051461</v>
      </c>
      <c r="U130" s="156">
        <v>754684</v>
      </c>
      <c r="V130" s="156">
        <v>1956050</v>
      </c>
      <c r="W130" s="156">
        <v>321874</v>
      </c>
      <c r="X130" s="156">
        <v>202147</v>
      </c>
      <c r="Y130" s="156">
        <v>205107</v>
      </c>
      <c r="Z130" s="156">
        <v>15935</v>
      </c>
      <c r="AA130" s="156">
        <v>188660</v>
      </c>
      <c r="AB130" s="156">
        <v>7568</v>
      </c>
      <c r="AC130" s="156">
        <v>52209</v>
      </c>
      <c r="AD130" s="156">
        <v>41150</v>
      </c>
      <c r="AE130" s="156">
        <v>56594</v>
      </c>
      <c r="AF130" s="156">
        <v>271744</v>
      </c>
      <c r="AG130" s="156">
        <v>55307</v>
      </c>
      <c r="AH130" s="156">
        <v>139208</v>
      </c>
      <c r="AI130" s="156">
        <v>30428</v>
      </c>
      <c r="AJ130" s="156">
        <v>5489</v>
      </c>
      <c r="AK130" s="156">
        <v>56634</v>
      </c>
      <c r="AL130" s="156">
        <v>77669</v>
      </c>
      <c r="AM130" s="156">
        <v>702121</v>
      </c>
      <c r="AN130" s="156">
        <v>1106037</v>
      </c>
      <c r="AO130" s="156">
        <v>1640369</v>
      </c>
      <c r="AP130" s="156">
        <v>1814383</v>
      </c>
    </row>
    <row r="131" spans="1:42" ht="26.4" x14ac:dyDescent="0.25">
      <c r="A131" s="155" t="s">
        <v>313</v>
      </c>
      <c r="B131" s="267">
        <v>0</v>
      </c>
      <c r="C131" s="268"/>
      <c r="D131" s="156">
        <v>0</v>
      </c>
      <c r="E131" s="156">
        <v>0</v>
      </c>
      <c r="F131" s="156">
        <v>0</v>
      </c>
      <c r="G131" s="156">
        <v>0</v>
      </c>
      <c r="H131" s="156">
        <v>0</v>
      </c>
      <c r="I131" s="156">
        <v>0</v>
      </c>
      <c r="J131" s="156">
        <v>0</v>
      </c>
      <c r="K131" s="156">
        <v>0</v>
      </c>
      <c r="L131" s="156">
        <v>0</v>
      </c>
      <c r="M131" s="156">
        <v>0</v>
      </c>
      <c r="N131" s="156">
        <v>0</v>
      </c>
      <c r="O131" s="156">
        <v>8324395</v>
      </c>
      <c r="P131" s="156">
        <v>5733720</v>
      </c>
      <c r="Q131" s="156">
        <v>4289836</v>
      </c>
      <c r="R131" s="156">
        <v>6668771</v>
      </c>
      <c r="S131" s="156">
        <v>3981642</v>
      </c>
      <c r="T131" s="156">
        <v>5544580</v>
      </c>
      <c r="U131" s="156">
        <v>6480452</v>
      </c>
      <c r="V131" s="156">
        <v>7655784</v>
      </c>
      <c r="W131" s="156">
        <v>6665352</v>
      </c>
      <c r="X131" s="156">
        <v>7182446</v>
      </c>
      <c r="Y131" s="156">
        <v>7045751</v>
      </c>
      <c r="Z131" s="156">
        <v>7769890</v>
      </c>
      <c r="AA131" s="156">
        <v>9067408</v>
      </c>
      <c r="AB131" s="156">
        <v>6551619</v>
      </c>
      <c r="AC131" s="156">
        <v>10673131</v>
      </c>
      <c r="AD131" s="156">
        <v>12374783</v>
      </c>
      <c r="AE131" s="156">
        <v>10250788</v>
      </c>
      <c r="AF131" s="156">
        <v>10780904</v>
      </c>
      <c r="AG131" s="156">
        <v>8938012</v>
      </c>
      <c r="AH131" s="156">
        <v>14046375</v>
      </c>
      <c r="AI131" s="156">
        <v>11182031</v>
      </c>
      <c r="AJ131" s="156">
        <v>14894951</v>
      </c>
      <c r="AK131" s="156">
        <v>13341868</v>
      </c>
      <c r="AL131" s="156">
        <v>9232532</v>
      </c>
      <c r="AM131" s="156">
        <v>14383548</v>
      </c>
      <c r="AN131" s="156">
        <v>16506608</v>
      </c>
      <c r="AO131" s="156">
        <v>14377077</v>
      </c>
      <c r="AP131" s="156">
        <v>15115815</v>
      </c>
    </row>
    <row r="132" spans="1:42" ht="39.6" x14ac:dyDescent="0.25">
      <c r="A132" s="155" t="s">
        <v>314</v>
      </c>
      <c r="B132" s="267">
        <v>0</v>
      </c>
      <c r="C132" s="268"/>
      <c r="D132" s="156">
        <v>0</v>
      </c>
      <c r="E132" s="156">
        <v>0</v>
      </c>
      <c r="F132" s="156">
        <v>0</v>
      </c>
      <c r="G132" s="156">
        <v>0</v>
      </c>
      <c r="H132" s="156">
        <v>0</v>
      </c>
      <c r="I132" s="156">
        <v>0</v>
      </c>
      <c r="J132" s="156">
        <v>0</v>
      </c>
      <c r="K132" s="156">
        <v>0</v>
      </c>
      <c r="L132" s="156">
        <v>0</v>
      </c>
      <c r="M132" s="156">
        <v>0</v>
      </c>
      <c r="N132" s="156">
        <v>0</v>
      </c>
      <c r="O132" s="156">
        <v>0</v>
      </c>
      <c r="P132" s="156">
        <v>0</v>
      </c>
      <c r="Q132" s="156">
        <v>0</v>
      </c>
      <c r="R132" s="156">
        <v>0</v>
      </c>
      <c r="S132" s="156">
        <v>0</v>
      </c>
      <c r="T132" s="156">
        <v>0</v>
      </c>
      <c r="U132" s="156">
        <v>0</v>
      </c>
      <c r="V132" s="156">
        <v>0</v>
      </c>
      <c r="W132" s="156">
        <v>0</v>
      </c>
      <c r="X132" s="156">
        <v>0</v>
      </c>
      <c r="Y132" s="156">
        <v>0</v>
      </c>
      <c r="Z132" s="156">
        <v>0</v>
      </c>
      <c r="AA132" s="156">
        <v>0</v>
      </c>
      <c r="AB132" s="156">
        <v>0</v>
      </c>
      <c r="AC132" s="156">
        <v>21827</v>
      </c>
      <c r="AD132" s="156">
        <v>0</v>
      </c>
      <c r="AE132" s="156">
        <v>0</v>
      </c>
      <c r="AF132" s="156">
        <v>0</v>
      </c>
      <c r="AG132" s="156">
        <v>0</v>
      </c>
      <c r="AH132" s="156">
        <v>0</v>
      </c>
      <c r="AI132" s="156">
        <v>0</v>
      </c>
      <c r="AJ132" s="156">
        <v>0</v>
      </c>
      <c r="AK132" s="156">
        <v>0</v>
      </c>
      <c r="AL132" s="156">
        <v>0</v>
      </c>
      <c r="AM132" s="156">
        <v>0</v>
      </c>
      <c r="AN132" s="156">
        <v>0</v>
      </c>
      <c r="AO132" s="156">
        <v>0</v>
      </c>
      <c r="AP132" s="156">
        <v>0</v>
      </c>
    </row>
    <row r="133" spans="1:42" ht="39.6" x14ac:dyDescent="0.25">
      <c r="A133" s="155" t="s">
        <v>310</v>
      </c>
      <c r="B133" s="267">
        <v>0</v>
      </c>
      <c r="C133" s="268"/>
      <c r="D133" s="156">
        <v>0</v>
      </c>
      <c r="E133" s="156">
        <v>0</v>
      </c>
      <c r="F133" s="156">
        <v>0</v>
      </c>
      <c r="G133" s="156">
        <v>0</v>
      </c>
      <c r="H133" s="156">
        <v>0</v>
      </c>
      <c r="I133" s="156">
        <v>0</v>
      </c>
      <c r="J133" s="156">
        <v>0</v>
      </c>
      <c r="K133" s="156">
        <v>0</v>
      </c>
      <c r="L133" s="156">
        <v>0</v>
      </c>
      <c r="M133" s="156">
        <v>0</v>
      </c>
      <c r="N133" s="156">
        <v>0</v>
      </c>
      <c r="O133" s="156">
        <v>79872</v>
      </c>
      <c r="P133" s="156">
        <v>43052</v>
      </c>
      <c r="Q133" s="156">
        <v>95633</v>
      </c>
      <c r="R133" s="156">
        <v>89587</v>
      </c>
      <c r="S133" s="156">
        <v>0</v>
      </c>
      <c r="T133" s="156">
        <v>0</v>
      </c>
      <c r="U133" s="156">
        <v>0</v>
      </c>
      <c r="V133" s="156">
        <v>0</v>
      </c>
      <c r="W133" s="156">
        <v>0</v>
      </c>
      <c r="X133" s="156">
        <v>0</v>
      </c>
      <c r="Y133" s="156">
        <v>0</v>
      </c>
      <c r="Z133" s="156">
        <v>0</v>
      </c>
      <c r="AA133" s="156">
        <v>110240</v>
      </c>
      <c r="AB133" s="156">
        <v>0</v>
      </c>
      <c r="AC133" s="156">
        <v>66245</v>
      </c>
      <c r="AD133" s="156">
        <v>1293</v>
      </c>
      <c r="AE133" s="156">
        <v>0</v>
      </c>
      <c r="AF133" s="156">
        <v>15281</v>
      </c>
      <c r="AG133" s="156">
        <v>0</v>
      </c>
      <c r="AH133" s="156">
        <v>478</v>
      </c>
      <c r="AI133" s="156">
        <v>5300</v>
      </c>
      <c r="AJ133" s="156">
        <v>0</v>
      </c>
      <c r="AK133" s="156">
        <v>0</v>
      </c>
      <c r="AL133" s="156">
        <v>0</v>
      </c>
      <c r="AM133" s="156">
        <v>75956</v>
      </c>
      <c r="AN133" s="156">
        <v>56347</v>
      </c>
      <c r="AO133" s="156">
        <v>44981</v>
      </c>
      <c r="AP133" s="156">
        <v>96115</v>
      </c>
    </row>
    <row r="134" spans="1:42" ht="66" x14ac:dyDescent="0.25">
      <c r="A134" s="155" t="s">
        <v>311</v>
      </c>
      <c r="B134" s="267">
        <v>0</v>
      </c>
      <c r="C134" s="268"/>
      <c r="D134" s="156">
        <v>0</v>
      </c>
      <c r="E134" s="156">
        <v>0</v>
      </c>
      <c r="F134" s="156">
        <v>0</v>
      </c>
      <c r="G134" s="156">
        <v>0</v>
      </c>
      <c r="H134" s="156">
        <v>0</v>
      </c>
      <c r="I134" s="156">
        <v>0</v>
      </c>
      <c r="J134" s="156">
        <v>0</v>
      </c>
      <c r="K134" s="156">
        <v>0</v>
      </c>
      <c r="L134" s="156">
        <v>0</v>
      </c>
      <c r="M134" s="156">
        <v>0</v>
      </c>
      <c r="N134" s="156">
        <v>0</v>
      </c>
      <c r="O134" s="156">
        <v>254312</v>
      </c>
      <c r="P134" s="156">
        <v>170989</v>
      </c>
      <c r="Q134" s="156">
        <v>609597</v>
      </c>
      <c r="R134" s="156">
        <v>386300</v>
      </c>
      <c r="S134" s="156">
        <v>6967</v>
      </c>
      <c r="T134" s="156">
        <v>274999</v>
      </c>
      <c r="U134" s="156">
        <v>29139</v>
      </c>
      <c r="V134" s="156">
        <v>8647</v>
      </c>
      <c r="W134" s="156">
        <v>53074</v>
      </c>
      <c r="X134" s="156">
        <v>3110</v>
      </c>
      <c r="Y134" s="156">
        <v>27550</v>
      </c>
      <c r="Z134" s="156">
        <v>27209</v>
      </c>
      <c r="AA134" s="156">
        <v>11881</v>
      </c>
      <c r="AB134" s="156">
        <v>710</v>
      </c>
      <c r="AC134" s="156">
        <v>56550</v>
      </c>
      <c r="AD134" s="156">
        <v>6949</v>
      </c>
      <c r="AE134" s="156">
        <v>8246</v>
      </c>
      <c r="AF134" s="156">
        <v>14495</v>
      </c>
      <c r="AG134" s="156">
        <v>500</v>
      </c>
      <c r="AH134" s="156">
        <v>12789</v>
      </c>
      <c r="AI134" s="156">
        <v>7619</v>
      </c>
      <c r="AJ134" s="156">
        <v>2855</v>
      </c>
      <c r="AK134" s="156">
        <v>1165</v>
      </c>
      <c r="AL134" s="156">
        <v>13762</v>
      </c>
      <c r="AM134" s="156">
        <v>458115</v>
      </c>
      <c r="AN134" s="156">
        <v>516908</v>
      </c>
      <c r="AO134" s="156">
        <v>571193</v>
      </c>
      <c r="AP134" s="156">
        <v>508410</v>
      </c>
    </row>
    <row r="135" spans="1:42" ht="26.4" x14ac:dyDescent="0.25">
      <c r="A135" s="155" t="s">
        <v>316</v>
      </c>
      <c r="B135" s="267">
        <v>0</v>
      </c>
      <c r="C135" s="268"/>
      <c r="D135" s="156">
        <v>0</v>
      </c>
      <c r="E135" s="156">
        <v>0</v>
      </c>
      <c r="F135" s="156">
        <v>0</v>
      </c>
      <c r="G135" s="156">
        <v>0</v>
      </c>
      <c r="H135" s="156">
        <v>0</v>
      </c>
      <c r="I135" s="156">
        <v>0</v>
      </c>
      <c r="J135" s="156">
        <v>0</v>
      </c>
      <c r="K135" s="156">
        <v>0</v>
      </c>
      <c r="L135" s="156">
        <v>0</v>
      </c>
      <c r="M135" s="156">
        <v>0</v>
      </c>
      <c r="N135" s="156">
        <v>0</v>
      </c>
      <c r="O135" s="156">
        <v>3062576</v>
      </c>
      <c r="P135" s="156">
        <v>3917150</v>
      </c>
      <c r="Q135" s="156">
        <v>3873539</v>
      </c>
      <c r="R135" s="156">
        <v>3870190</v>
      </c>
      <c r="S135" s="156">
        <v>6277119</v>
      </c>
      <c r="T135" s="156">
        <v>3864270</v>
      </c>
      <c r="U135" s="156">
        <v>3420689</v>
      </c>
      <c r="V135" s="156">
        <v>2437034</v>
      </c>
      <c r="W135" s="156">
        <v>3046199</v>
      </c>
      <c r="X135" s="156">
        <v>4908917</v>
      </c>
      <c r="Y135" s="156">
        <v>4326756</v>
      </c>
      <c r="Z135" s="156">
        <v>3745816</v>
      </c>
      <c r="AA135" s="156">
        <v>2740462</v>
      </c>
      <c r="AB135" s="156">
        <v>3826322</v>
      </c>
      <c r="AC135" s="156">
        <v>6063283</v>
      </c>
      <c r="AD135" s="156">
        <v>3233674</v>
      </c>
      <c r="AE135" s="156">
        <v>3451613</v>
      </c>
      <c r="AF135" s="156">
        <v>4574141</v>
      </c>
      <c r="AG135" s="156">
        <v>4966808</v>
      </c>
      <c r="AH135" s="156">
        <v>4498249</v>
      </c>
      <c r="AI135" s="156">
        <v>3673269</v>
      </c>
      <c r="AJ135" s="156">
        <v>4479932</v>
      </c>
      <c r="AK135" s="156">
        <v>3767828</v>
      </c>
      <c r="AL135" s="156">
        <v>5658530</v>
      </c>
      <c r="AM135" s="156">
        <v>4622683</v>
      </c>
      <c r="AN135" s="156">
        <v>4689140</v>
      </c>
      <c r="AO135" s="156">
        <v>4603093</v>
      </c>
      <c r="AP135" s="156">
        <v>5507307</v>
      </c>
    </row>
    <row r="136" spans="1:42" ht="14.4" x14ac:dyDescent="0.25">
      <c r="A136" s="155" t="s">
        <v>317</v>
      </c>
      <c r="B136" s="267">
        <v>11616602</v>
      </c>
      <c r="C136" s="268"/>
      <c r="D136" s="156">
        <v>9359442</v>
      </c>
      <c r="E136" s="156">
        <v>11680611</v>
      </c>
      <c r="F136" s="156">
        <v>13573652</v>
      </c>
      <c r="G136" s="156">
        <v>6917538</v>
      </c>
      <c r="H136" s="156">
        <v>9364295</v>
      </c>
      <c r="I136" s="156">
        <v>11990573</v>
      </c>
      <c r="J136" s="156">
        <v>9582746</v>
      </c>
      <c r="K136" s="156">
        <v>10196739</v>
      </c>
      <c r="L136" s="156">
        <v>9810099</v>
      </c>
      <c r="M136" s="156">
        <v>10391882</v>
      </c>
      <c r="N136" s="156">
        <v>8598557</v>
      </c>
      <c r="O136" s="156">
        <v>0</v>
      </c>
      <c r="P136" s="156">
        <v>0</v>
      </c>
      <c r="Q136" s="156">
        <v>0</v>
      </c>
      <c r="R136" s="156">
        <v>0</v>
      </c>
      <c r="S136" s="156">
        <v>0</v>
      </c>
      <c r="T136" s="156">
        <v>0</v>
      </c>
      <c r="U136" s="156">
        <v>0</v>
      </c>
      <c r="V136" s="156">
        <v>0</v>
      </c>
      <c r="W136" s="156">
        <v>0</v>
      </c>
      <c r="X136" s="156">
        <v>0</v>
      </c>
      <c r="Y136" s="156">
        <v>0</v>
      </c>
      <c r="Z136" s="156">
        <v>0</v>
      </c>
      <c r="AA136" s="156">
        <v>0</v>
      </c>
      <c r="AB136" s="156">
        <v>0</v>
      </c>
      <c r="AC136" s="156">
        <v>0</v>
      </c>
      <c r="AD136" s="156">
        <v>0</v>
      </c>
      <c r="AE136" s="156">
        <v>0</v>
      </c>
      <c r="AF136" s="156">
        <v>0</v>
      </c>
      <c r="AG136" s="156">
        <v>0</v>
      </c>
      <c r="AH136" s="156">
        <v>0</v>
      </c>
      <c r="AI136" s="156">
        <v>0</v>
      </c>
      <c r="AJ136" s="156">
        <v>0</v>
      </c>
      <c r="AK136" s="156">
        <v>0</v>
      </c>
      <c r="AL136" s="156">
        <v>0</v>
      </c>
      <c r="AM136" s="156">
        <v>0</v>
      </c>
      <c r="AN136" s="156">
        <v>0</v>
      </c>
      <c r="AO136" s="156">
        <v>0</v>
      </c>
      <c r="AP136" s="156">
        <v>0</v>
      </c>
    </row>
    <row r="137" spans="1:42" ht="26.4" x14ac:dyDescent="0.25">
      <c r="A137" s="146" t="s">
        <v>318</v>
      </c>
      <c r="B137" s="272" t="s">
        <v>201</v>
      </c>
      <c r="C137" s="268"/>
      <c r="D137" s="154" t="s">
        <v>201</v>
      </c>
      <c r="E137" s="154" t="s">
        <v>201</v>
      </c>
      <c r="F137" s="154" t="s">
        <v>201</v>
      </c>
      <c r="G137" s="154" t="s">
        <v>201</v>
      </c>
      <c r="H137" s="154" t="s">
        <v>201</v>
      </c>
      <c r="I137" s="154" t="s">
        <v>201</v>
      </c>
      <c r="J137" s="154" t="s">
        <v>201</v>
      </c>
      <c r="K137" s="154" t="s">
        <v>201</v>
      </c>
      <c r="L137" s="154" t="s">
        <v>201</v>
      </c>
      <c r="M137" s="154" t="s">
        <v>201</v>
      </c>
      <c r="N137" s="154" t="s">
        <v>201</v>
      </c>
      <c r="O137" s="154" t="s">
        <v>201</v>
      </c>
      <c r="P137" s="154" t="s">
        <v>201</v>
      </c>
      <c r="Q137" s="154" t="s">
        <v>201</v>
      </c>
      <c r="R137" s="154" t="s">
        <v>201</v>
      </c>
      <c r="S137" s="154" t="s">
        <v>201</v>
      </c>
      <c r="T137" s="154" t="s">
        <v>201</v>
      </c>
      <c r="U137" s="154" t="s">
        <v>201</v>
      </c>
      <c r="V137" s="154" t="s">
        <v>201</v>
      </c>
      <c r="W137" s="154" t="s">
        <v>201</v>
      </c>
      <c r="X137" s="154" t="s">
        <v>201</v>
      </c>
      <c r="Y137" s="154" t="s">
        <v>201</v>
      </c>
      <c r="Z137" s="154" t="s">
        <v>201</v>
      </c>
      <c r="AA137" s="154" t="s">
        <v>201</v>
      </c>
      <c r="AB137" s="154" t="s">
        <v>201</v>
      </c>
      <c r="AC137" s="154" t="s">
        <v>201</v>
      </c>
      <c r="AD137" s="154" t="s">
        <v>201</v>
      </c>
      <c r="AE137" s="154" t="s">
        <v>201</v>
      </c>
      <c r="AF137" s="154" t="s">
        <v>201</v>
      </c>
      <c r="AG137" s="154" t="s">
        <v>201</v>
      </c>
      <c r="AH137" s="154" t="s">
        <v>201</v>
      </c>
      <c r="AI137" s="154" t="s">
        <v>201</v>
      </c>
      <c r="AJ137" s="154" t="s">
        <v>201</v>
      </c>
      <c r="AK137" s="154" t="s">
        <v>201</v>
      </c>
      <c r="AL137" s="154" t="s">
        <v>201</v>
      </c>
      <c r="AM137" s="154" t="s">
        <v>201</v>
      </c>
      <c r="AN137" s="154" t="s">
        <v>201</v>
      </c>
      <c r="AO137" s="154" t="s">
        <v>201</v>
      </c>
      <c r="AP137" s="154" t="s">
        <v>201</v>
      </c>
    </row>
    <row r="138" spans="1:42" ht="39.6" x14ac:dyDescent="0.25">
      <c r="A138" s="155" t="s">
        <v>309</v>
      </c>
      <c r="B138" s="267">
        <v>0</v>
      </c>
      <c r="C138" s="268"/>
      <c r="D138" s="156">
        <v>0</v>
      </c>
      <c r="E138" s="156">
        <v>0</v>
      </c>
      <c r="F138" s="156">
        <v>0</v>
      </c>
      <c r="G138" s="156">
        <v>0</v>
      </c>
      <c r="H138" s="156">
        <v>0</v>
      </c>
      <c r="I138" s="156">
        <v>0</v>
      </c>
      <c r="J138" s="156">
        <v>0</v>
      </c>
      <c r="K138" s="156">
        <v>0</v>
      </c>
      <c r="L138" s="156">
        <v>186885</v>
      </c>
      <c r="M138" s="156">
        <v>459466</v>
      </c>
      <c r="N138" s="156">
        <v>357782</v>
      </c>
      <c r="O138" s="156">
        <v>376008</v>
      </c>
      <c r="P138" s="156">
        <v>1098019</v>
      </c>
      <c r="Q138" s="156">
        <v>696659</v>
      </c>
      <c r="R138" s="156">
        <v>686028</v>
      </c>
      <c r="S138" s="156">
        <v>1041914</v>
      </c>
      <c r="T138" s="156">
        <v>621889</v>
      </c>
      <c r="U138" s="156">
        <v>1261179</v>
      </c>
      <c r="V138" s="156">
        <v>435898</v>
      </c>
      <c r="W138" s="156">
        <v>580864</v>
      </c>
      <c r="X138" s="156">
        <v>375684</v>
      </c>
      <c r="Y138" s="156">
        <v>597390</v>
      </c>
      <c r="Z138" s="156">
        <v>286026</v>
      </c>
      <c r="AA138" s="156">
        <v>143193</v>
      </c>
      <c r="AB138" s="156">
        <v>242972</v>
      </c>
      <c r="AC138" s="156">
        <v>490176</v>
      </c>
      <c r="AD138" s="156">
        <v>386084</v>
      </c>
      <c r="AE138" s="156">
        <v>173879</v>
      </c>
      <c r="AF138" s="156">
        <v>208170</v>
      </c>
      <c r="AG138" s="156">
        <v>242781</v>
      </c>
      <c r="AH138" s="156">
        <v>278410</v>
      </c>
      <c r="AI138" s="156">
        <v>109770</v>
      </c>
      <c r="AJ138" s="156">
        <v>340854</v>
      </c>
      <c r="AK138" s="156">
        <v>378023</v>
      </c>
      <c r="AL138" s="156">
        <v>267956</v>
      </c>
      <c r="AM138" s="156">
        <v>119696</v>
      </c>
      <c r="AN138" s="156">
        <v>317610</v>
      </c>
      <c r="AO138" s="156">
        <v>276985</v>
      </c>
      <c r="AP138" s="156">
        <v>238610</v>
      </c>
    </row>
    <row r="139" spans="1:42" ht="26.4" x14ac:dyDescent="0.25">
      <c r="A139" s="155" t="s">
        <v>313</v>
      </c>
      <c r="B139" s="267">
        <v>0</v>
      </c>
      <c r="C139" s="268"/>
      <c r="D139" s="156">
        <v>0</v>
      </c>
      <c r="E139" s="156">
        <v>0</v>
      </c>
      <c r="F139" s="156">
        <v>0</v>
      </c>
      <c r="G139" s="156">
        <v>0</v>
      </c>
      <c r="H139" s="156">
        <v>0</v>
      </c>
      <c r="I139" s="156">
        <v>0</v>
      </c>
      <c r="J139" s="156">
        <v>0</v>
      </c>
      <c r="K139" s="156">
        <v>0</v>
      </c>
      <c r="L139" s="156">
        <v>0</v>
      </c>
      <c r="M139" s="156">
        <v>0</v>
      </c>
      <c r="N139" s="156">
        <v>0</v>
      </c>
      <c r="O139" s="156">
        <v>21420</v>
      </c>
      <c r="P139" s="156">
        <v>35733</v>
      </c>
      <c r="Q139" s="156">
        <v>248166</v>
      </c>
      <c r="R139" s="156">
        <v>172778</v>
      </c>
      <c r="S139" s="156">
        <v>0</v>
      </c>
      <c r="T139" s="156">
        <v>296139</v>
      </c>
      <c r="U139" s="156">
        <v>0</v>
      </c>
      <c r="V139" s="156">
        <v>0</v>
      </c>
      <c r="W139" s="156">
        <v>0</v>
      </c>
      <c r="X139" s="156">
        <v>0</v>
      </c>
      <c r="Y139" s="156">
        <v>0</v>
      </c>
      <c r="Z139" s="156">
        <v>0</v>
      </c>
      <c r="AA139" s="156">
        <v>0</v>
      </c>
      <c r="AB139" s="156">
        <v>0</v>
      </c>
      <c r="AC139" s="156">
        <v>0</v>
      </c>
      <c r="AD139" s="156">
        <v>0</v>
      </c>
      <c r="AE139" s="156">
        <v>0</v>
      </c>
      <c r="AF139" s="156">
        <v>0</v>
      </c>
      <c r="AG139" s="156">
        <v>0</v>
      </c>
      <c r="AH139" s="156">
        <v>0</v>
      </c>
      <c r="AI139" s="156">
        <v>0</v>
      </c>
      <c r="AJ139" s="156">
        <v>0</v>
      </c>
      <c r="AK139" s="156">
        <v>0</v>
      </c>
      <c r="AL139" s="156">
        <v>0</v>
      </c>
      <c r="AM139" s="156">
        <v>0</v>
      </c>
      <c r="AN139" s="156">
        <v>68039</v>
      </c>
      <c r="AO139" s="156">
        <v>0</v>
      </c>
      <c r="AP139" s="156">
        <v>0</v>
      </c>
    </row>
    <row r="140" spans="1:42" ht="39.6" x14ac:dyDescent="0.25">
      <c r="A140" s="155" t="s">
        <v>310</v>
      </c>
      <c r="B140" s="267">
        <v>0</v>
      </c>
      <c r="C140" s="268"/>
      <c r="D140" s="156">
        <v>0</v>
      </c>
      <c r="E140" s="156">
        <v>0</v>
      </c>
      <c r="F140" s="156">
        <v>0</v>
      </c>
      <c r="G140" s="156">
        <v>0</v>
      </c>
      <c r="H140" s="156">
        <v>0</v>
      </c>
      <c r="I140" s="156">
        <v>0</v>
      </c>
      <c r="J140" s="156">
        <v>0</v>
      </c>
      <c r="K140" s="156">
        <v>0</v>
      </c>
      <c r="L140" s="156">
        <v>0</v>
      </c>
      <c r="M140" s="156">
        <v>0</v>
      </c>
      <c r="N140" s="156">
        <v>0</v>
      </c>
      <c r="O140" s="156">
        <v>224398</v>
      </c>
      <c r="P140" s="156">
        <v>237323</v>
      </c>
      <c r="Q140" s="156">
        <v>0</v>
      </c>
      <c r="R140" s="156">
        <v>138864</v>
      </c>
      <c r="S140" s="156">
        <v>150264</v>
      </c>
      <c r="T140" s="156">
        <v>170093</v>
      </c>
      <c r="U140" s="156">
        <v>270626</v>
      </c>
      <c r="V140" s="156">
        <v>103044</v>
      </c>
      <c r="W140" s="156">
        <v>153382</v>
      </c>
      <c r="X140" s="156">
        <v>11428</v>
      </c>
      <c r="Y140" s="156">
        <v>0</v>
      </c>
      <c r="Z140" s="156">
        <v>0</v>
      </c>
      <c r="AA140" s="156">
        <v>100</v>
      </c>
      <c r="AB140" s="156">
        <v>0</v>
      </c>
      <c r="AC140" s="156">
        <v>0</v>
      </c>
      <c r="AD140" s="156">
        <v>1170</v>
      </c>
      <c r="AE140" s="156">
        <v>0</v>
      </c>
      <c r="AF140" s="156">
        <v>0</v>
      </c>
      <c r="AG140" s="156">
        <v>0</v>
      </c>
      <c r="AH140" s="156">
        <v>0</v>
      </c>
      <c r="AI140" s="156">
        <v>0</v>
      </c>
      <c r="AJ140" s="156">
        <v>0</v>
      </c>
      <c r="AK140" s="156">
        <v>0</v>
      </c>
      <c r="AL140" s="156">
        <v>0</v>
      </c>
      <c r="AM140" s="156">
        <v>0</v>
      </c>
      <c r="AN140" s="156">
        <v>0</v>
      </c>
      <c r="AO140" s="156">
        <v>0</v>
      </c>
      <c r="AP140" s="156">
        <v>0</v>
      </c>
    </row>
    <row r="141" spans="1:42" ht="66" x14ac:dyDescent="0.25">
      <c r="A141" s="155" t="s">
        <v>311</v>
      </c>
      <c r="B141" s="267">
        <v>0</v>
      </c>
      <c r="C141" s="268"/>
      <c r="D141" s="156">
        <v>0</v>
      </c>
      <c r="E141" s="156">
        <v>0</v>
      </c>
      <c r="F141" s="156">
        <v>0</v>
      </c>
      <c r="G141" s="156">
        <v>0</v>
      </c>
      <c r="H141" s="156">
        <v>0</v>
      </c>
      <c r="I141" s="156">
        <v>0</v>
      </c>
      <c r="J141" s="156">
        <v>0</v>
      </c>
      <c r="K141" s="156">
        <v>0</v>
      </c>
      <c r="L141" s="156">
        <v>0</v>
      </c>
      <c r="M141" s="156">
        <v>0</v>
      </c>
      <c r="N141" s="156">
        <v>0</v>
      </c>
      <c r="O141" s="156">
        <v>344025</v>
      </c>
      <c r="P141" s="156">
        <v>459812</v>
      </c>
      <c r="Q141" s="156">
        <v>463086</v>
      </c>
      <c r="R141" s="156">
        <v>436197</v>
      </c>
      <c r="S141" s="156">
        <v>623435</v>
      </c>
      <c r="T141" s="156">
        <v>495127</v>
      </c>
      <c r="U141" s="156">
        <v>1037797</v>
      </c>
      <c r="V141" s="156">
        <v>777556</v>
      </c>
      <c r="W141" s="156">
        <v>664961</v>
      </c>
      <c r="X141" s="156">
        <v>698696</v>
      </c>
      <c r="Y141" s="156">
        <v>453016</v>
      </c>
      <c r="Z141" s="156">
        <v>405545</v>
      </c>
      <c r="AA141" s="156">
        <v>267901</v>
      </c>
      <c r="AB141" s="156">
        <v>305638</v>
      </c>
      <c r="AC141" s="156">
        <v>126305</v>
      </c>
      <c r="AD141" s="156">
        <v>237502</v>
      </c>
      <c r="AE141" s="156">
        <v>355166</v>
      </c>
      <c r="AF141" s="156">
        <v>390519</v>
      </c>
      <c r="AG141" s="156">
        <v>376422</v>
      </c>
      <c r="AH141" s="156">
        <v>218552</v>
      </c>
      <c r="AI141" s="156">
        <v>182392</v>
      </c>
      <c r="AJ141" s="156">
        <v>245930</v>
      </c>
      <c r="AK141" s="156">
        <v>185658</v>
      </c>
      <c r="AL141" s="156">
        <v>153927</v>
      </c>
      <c r="AM141" s="156">
        <v>47954</v>
      </c>
      <c r="AN141" s="156">
        <v>94981</v>
      </c>
      <c r="AO141" s="156">
        <v>62866</v>
      </c>
      <c r="AP141" s="156">
        <v>120685</v>
      </c>
    </row>
    <row r="142" spans="1:42" ht="26.4" x14ac:dyDescent="0.25">
      <c r="A142" s="155" t="s">
        <v>316</v>
      </c>
      <c r="B142" s="267">
        <v>0</v>
      </c>
      <c r="C142" s="268"/>
      <c r="D142" s="156">
        <v>0</v>
      </c>
      <c r="E142" s="156">
        <v>0</v>
      </c>
      <c r="F142" s="156">
        <v>0</v>
      </c>
      <c r="G142" s="156">
        <v>0</v>
      </c>
      <c r="H142" s="156">
        <v>0</v>
      </c>
      <c r="I142" s="156">
        <v>0</v>
      </c>
      <c r="J142" s="156">
        <v>0</v>
      </c>
      <c r="K142" s="156">
        <v>0</v>
      </c>
      <c r="L142" s="156">
        <v>0</v>
      </c>
      <c r="M142" s="156">
        <v>0</v>
      </c>
      <c r="N142" s="156">
        <v>0</v>
      </c>
      <c r="O142" s="156">
        <v>0</v>
      </c>
      <c r="P142" s="156">
        <v>0</v>
      </c>
      <c r="Q142" s="156">
        <v>0</v>
      </c>
      <c r="R142" s="156">
        <v>0</v>
      </c>
      <c r="S142" s="156">
        <v>0</v>
      </c>
      <c r="T142" s="156">
        <v>13945</v>
      </c>
      <c r="U142" s="156">
        <v>0</v>
      </c>
      <c r="V142" s="156">
        <v>0</v>
      </c>
      <c r="W142" s="156">
        <v>0</v>
      </c>
      <c r="X142" s="156">
        <v>0</v>
      </c>
      <c r="Y142" s="156">
        <v>0</v>
      </c>
      <c r="Z142" s="156">
        <v>0</v>
      </c>
      <c r="AA142" s="156">
        <v>0</v>
      </c>
      <c r="AB142" s="156">
        <v>4382</v>
      </c>
      <c r="AC142" s="156">
        <v>35596</v>
      </c>
      <c r="AD142" s="156">
        <v>5443</v>
      </c>
      <c r="AE142" s="156">
        <v>0</v>
      </c>
      <c r="AF142" s="156">
        <v>1548</v>
      </c>
      <c r="AG142" s="156">
        <v>0</v>
      </c>
      <c r="AH142" s="156">
        <v>0</v>
      </c>
      <c r="AI142" s="156">
        <v>0</v>
      </c>
      <c r="AJ142" s="156">
        <v>0</v>
      </c>
      <c r="AK142" s="156">
        <v>0</v>
      </c>
      <c r="AL142" s="156">
        <v>0</v>
      </c>
      <c r="AM142" s="156">
        <v>0</v>
      </c>
      <c r="AN142" s="156">
        <v>0</v>
      </c>
      <c r="AO142" s="156">
        <v>1989</v>
      </c>
      <c r="AP142" s="156">
        <v>0</v>
      </c>
    </row>
    <row r="143" spans="1:42" ht="14.4" x14ac:dyDescent="0.25">
      <c r="A143" s="155" t="s">
        <v>317</v>
      </c>
      <c r="B143" s="267">
        <v>3869959</v>
      </c>
      <c r="C143" s="268"/>
      <c r="D143" s="156">
        <v>3894439</v>
      </c>
      <c r="E143" s="156">
        <v>4259047</v>
      </c>
      <c r="F143" s="156">
        <v>2568698</v>
      </c>
      <c r="G143" s="156">
        <v>2766282</v>
      </c>
      <c r="H143" s="156">
        <v>4029251</v>
      </c>
      <c r="I143" s="156">
        <v>4201447</v>
      </c>
      <c r="J143" s="156">
        <v>3146332</v>
      </c>
      <c r="K143" s="156">
        <v>3362343</v>
      </c>
      <c r="L143" s="156">
        <v>4091542</v>
      </c>
      <c r="M143" s="156">
        <v>4922800</v>
      </c>
      <c r="N143" s="156">
        <v>3904621</v>
      </c>
      <c r="O143" s="156">
        <v>0</v>
      </c>
      <c r="P143" s="156">
        <v>0</v>
      </c>
      <c r="Q143" s="156">
        <v>0</v>
      </c>
      <c r="R143" s="156">
        <v>0</v>
      </c>
      <c r="S143" s="156">
        <v>0</v>
      </c>
      <c r="T143" s="156">
        <v>0</v>
      </c>
      <c r="U143" s="156">
        <v>0</v>
      </c>
      <c r="V143" s="156">
        <v>0</v>
      </c>
      <c r="W143" s="156">
        <v>0</v>
      </c>
      <c r="X143" s="156">
        <v>0</v>
      </c>
      <c r="Y143" s="156">
        <v>0</v>
      </c>
      <c r="Z143" s="156">
        <v>0</v>
      </c>
      <c r="AA143" s="156">
        <v>0</v>
      </c>
      <c r="AB143" s="156">
        <v>0</v>
      </c>
      <c r="AC143" s="156">
        <v>0</v>
      </c>
      <c r="AD143" s="156">
        <v>0</v>
      </c>
      <c r="AE143" s="156">
        <v>0</v>
      </c>
      <c r="AF143" s="156">
        <v>0</v>
      </c>
      <c r="AG143" s="156">
        <v>0</v>
      </c>
      <c r="AH143" s="156">
        <v>0</v>
      </c>
      <c r="AI143" s="156">
        <v>0</v>
      </c>
      <c r="AJ143" s="156">
        <v>0</v>
      </c>
      <c r="AK143" s="156">
        <v>0</v>
      </c>
      <c r="AL143" s="156">
        <v>0</v>
      </c>
      <c r="AM143" s="156">
        <v>0</v>
      </c>
      <c r="AN143" s="156">
        <v>0</v>
      </c>
      <c r="AO143" s="156">
        <v>0</v>
      </c>
      <c r="AP143" s="156">
        <v>0</v>
      </c>
    </row>
    <row r="144" spans="1:42" ht="14.4" x14ac:dyDescent="0.25">
      <c r="A144" s="146" t="s">
        <v>282</v>
      </c>
      <c r="B144" s="272" t="s">
        <v>201</v>
      </c>
      <c r="C144" s="268"/>
      <c r="D144" s="154" t="s">
        <v>201</v>
      </c>
      <c r="E144" s="154" t="s">
        <v>201</v>
      </c>
      <c r="F144" s="154" t="s">
        <v>201</v>
      </c>
      <c r="G144" s="154" t="s">
        <v>201</v>
      </c>
      <c r="H144" s="154" t="s">
        <v>201</v>
      </c>
      <c r="I144" s="154" t="s">
        <v>201</v>
      </c>
      <c r="J144" s="154" t="s">
        <v>201</v>
      </c>
      <c r="K144" s="154" t="s">
        <v>201</v>
      </c>
      <c r="L144" s="154" t="s">
        <v>201</v>
      </c>
      <c r="M144" s="154" t="s">
        <v>201</v>
      </c>
      <c r="N144" s="154" t="s">
        <v>201</v>
      </c>
      <c r="O144" s="154" t="s">
        <v>201</v>
      </c>
      <c r="P144" s="154" t="s">
        <v>201</v>
      </c>
      <c r="Q144" s="154" t="s">
        <v>201</v>
      </c>
      <c r="R144" s="154" t="s">
        <v>201</v>
      </c>
      <c r="S144" s="154" t="s">
        <v>201</v>
      </c>
      <c r="T144" s="154" t="s">
        <v>201</v>
      </c>
      <c r="U144" s="154" t="s">
        <v>201</v>
      </c>
      <c r="V144" s="154" t="s">
        <v>201</v>
      </c>
      <c r="W144" s="154" t="s">
        <v>201</v>
      </c>
      <c r="X144" s="154" t="s">
        <v>201</v>
      </c>
      <c r="Y144" s="154" t="s">
        <v>201</v>
      </c>
      <c r="Z144" s="154" t="s">
        <v>201</v>
      </c>
      <c r="AA144" s="154" t="s">
        <v>201</v>
      </c>
      <c r="AB144" s="154" t="s">
        <v>201</v>
      </c>
      <c r="AC144" s="154" t="s">
        <v>201</v>
      </c>
      <c r="AD144" s="154" t="s">
        <v>201</v>
      </c>
      <c r="AE144" s="154" t="s">
        <v>201</v>
      </c>
      <c r="AF144" s="154" t="s">
        <v>201</v>
      </c>
      <c r="AG144" s="154" t="s">
        <v>201</v>
      </c>
      <c r="AH144" s="154" t="s">
        <v>201</v>
      </c>
      <c r="AI144" s="154" t="s">
        <v>201</v>
      </c>
      <c r="AJ144" s="154" t="s">
        <v>201</v>
      </c>
      <c r="AK144" s="154" t="s">
        <v>201</v>
      </c>
      <c r="AL144" s="154" t="s">
        <v>201</v>
      </c>
      <c r="AM144" s="154" t="s">
        <v>201</v>
      </c>
      <c r="AN144" s="154" t="s">
        <v>201</v>
      </c>
      <c r="AO144" s="154" t="s">
        <v>201</v>
      </c>
      <c r="AP144" s="154" t="s">
        <v>201</v>
      </c>
    </row>
    <row r="145" spans="1:42" ht="39.6" x14ac:dyDescent="0.25">
      <c r="A145" s="155" t="s">
        <v>309</v>
      </c>
      <c r="B145" s="267">
        <v>0</v>
      </c>
      <c r="C145" s="268"/>
      <c r="D145" s="156">
        <v>0</v>
      </c>
      <c r="E145" s="156">
        <v>0</v>
      </c>
      <c r="F145" s="156">
        <v>0</v>
      </c>
      <c r="G145" s="156">
        <v>0</v>
      </c>
      <c r="H145" s="156">
        <v>0</v>
      </c>
      <c r="I145" s="156">
        <v>0</v>
      </c>
      <c r="J145" s="156">
        <v>0</v>
      </c>
      <c r="K145" s="156">
        <v>0</v>
      </c>
      <c r="L145" s="156">
        <v>0</v>
      </c>
      <c r="M145" s="156">
        <v>0</v>
      </c>
      <c r="N145" s="156">
        <v>0</v>
      </c>
      <c r="O145" s="156">
        <v>74835</v>
      </c>
      <c r="P145" s="156">
        <v>144838</v>
      </c>
      <c r="Q145" s="156">
        <v>139467</v>
      </c>
      <c r="R145" s="156">
        <v>121454</v>
      </c>
      <c r="S145" s="156">
        <v>0</v>
      </c>
      <c r="T145" s="156">
        <v>0</v>
      </c>
      <c r="U145" s="156">
        <v>0</v>
      </c>
      <c r="V145" s="156">
        <v>160683</v>
      </c>
      <c r="W145" s="156">
        <v>101844</v>
      </c>
      <c r="X145" s="156">
        <v>108697</v>
      </c>
      <c r="Y145" s="156">
        <v>141656</v>
      </c>
      <c r="Z145" s="156">
        <v>0</v>
      </c>
      <c r="AA145" s="156">
        <v>57894</v>
      </c>
      <c r="AB145" s="156">
        <v>58635</v>
      </c>
      <c r="AC145" s="156">
        <v>0</v>
      </c>
      <c r="AD145" s="156">
        <v>0</v>
      </c>
      <c r="AE145" s="156">
        <v>27240</v>
      </c>
      <c r="AF145" s="156">
        <v>44291</v>
      </c>
      <c r="AG145" s="156">
        <v>55002</v>
      </c>
      <c r="AH145" s="156">
        <v>46517</v>
      </c>
      <c r="AI145" s="156">
        <v>43088</v>
      </c>
      <c r="AJ145" s="156">
        <v>57602</v>
      </c>
      <c r="AK145" s="156">
        <v>60271</v>
      </c>
      <c r="AL145" s="156">
        <v>53899</v>
      </c>
      <c r="AM145" s="156">
        <v>44912</v>
      </c>
      <c r="AN145" s="156">
        <v>63328</v>
      </c>
      <c r="AO145" s="156">
        <v>62845</v>
      </c>
      <c r="AP145" s="156">
        <v>61513</v>
      </c>
    </row>
    <row r="146" spans="1:42" ht="39.6" x14ac:dyDescent="0.25">
      <c r="A146" s="155" t="s">
        <v>310</v>
      </c>
      <c r="B146" s="267">
        <v>0</v>
      </c>
      <c r="C146" s="268"/>
      <c r="D146" s="156">
        <v>0</v>
      </c>
      <c r="E146" s="156">
        <v>0</v>
      </c>
      <c r="F146" s="156">
        <v>0</v>
      </c>
      <c r="G146" s="156">
        <v>0</v>
      </c>
      <c r="H146" s="156">
        <v>0</v>
      </c>
      <c r="I146" s="156">
        <v>0</v>
      </c>
      <c r="J146" s="156">
        <v>0</v>
      </c>
      <c r="K146" s="156">
        <v>0</v>
      </c>
      <c r="L146" s="156">
        <v>0</v>
      </c>
      <c r="M146" s="156">
        <v>0</v>
      </c>
      <c r="N146" s="156">
        <v>0</v>
      </c>
      <c r="O146" s="156">
        <v>0</v>
      </c>
      <c r="P146" s="156">
        <v>0</v>
      </c>
      <c r="Q146" s="156">
        <v>0</v>
      </c>
      <c r="R146" s="156">
        <v>0</v>
      </c>
      <c r="S146" s="156">
        <v>0</v>
      </c>
      <c r="T146" s="156">
        <v>0</v>
      </c>
      <c r="U146" s="156">
        <v>0</v>
      </c>
      <c r="V146" s="156">
        <v>0</v>
      </c>
      <c r="W146" s="156">
        <v>0</v>
      </c>
      <c r="X146" s="156">
        <v>0</v>
      </c>
      <c r="Y146" s="156">
        <v>0</v>
      </c>
      <c r="Z146" s="156">
        <v>0</v>
      </c>
      <c r="AA146" s="156">
        <v>0</v>
      </c>
      <c r="AB146" s="156">
        <v>0</v>
      </c>
      <c r="AC146" s="156">
        <v>0</v>
      </c>
      <c r="AD146" s="156">
        <v>0</v>
      </c>
      <c r="AE146" s="156">
        <v>0</v>
      </c>
      <c r="AF146" s="156">
        <v>0</v>
      </c>
      <c r="AG146" s="156">
        <v>0</v>
      </c>
      <c r="AH146" s="156">
        <v>0</v>
      </c>
      <c r="AI146" s="156">
        <v>0</v>
      </c>
      <c r="AJ146" s="156">
        <v>0</v>
      </c>
      <c r="AK146" s="156">
        <v>0</v>
      </c>
      <c r="AL146" s="156">
        <v>0</v>
      </c>
      <c r="AM146" s="156">
        <v>0</v>
      </c>
      <c r="AN146" s="156">
        <v>0</v>
      </c>
      <c r="AO146" s="156">
        <v>0</v>
      </c>
      <c r="AP146" s="156">
        <v>785</v>
      </c>
    </row>
    <row r="147" spans="1:42" ht="66" x14ac:dyDescent="0.25">
      <c r="A147" s="155" t="s">
        <v>311</v>
      </c>
      <c r="B147" s="267">
        <v>0</v>
      </c>
      <c r="C147" s="268"/>
      <c r="D147" s="156">
        <v>0</v>
      </c>
      <c r="E147" s="156">
        <v>0</v>
      </c>
      <c r="F147" s="156">
        <v>0</v>
      </c>
      <c r="G147" s="156">
        <v>0</v>
      </c>
      <c r="H147" s="156">
        <v>0</v>
      </c>
      <c r="I147" s="156">
        <v>0</v>
      </c>
      <c r="J147" s="156">
        <v>0</v>
      </c>
      <c r="K147" s="156">
        <v>0</v>
      </c>
      <c r="L147" s="156">
        <v>0</v>
      </c>
      <c r="M147" s="156">
        <v>0</v>
      </c>
      <c r="N147" s="156">
        <v>0</v>
      </c>
      <c r="O147" s="156">
        <v>0</v>
      </c>
      <c r="P147" s="156">
        <v>0</v>
      </c>
      <c r="Q147" s="156">
        <v>0</v>
      </c>
      <c r="R147" s="156">
        <v>0</v>
      </c>
      <c r="S147" s="156">
        <v>0</v>
      </c>
      <c r="T147" s="156">
        <v>0</v>
      </c>
      <c r="U147" s="156">
        <v>0</v>
      </c>
      <c r="V147" s="156">
        <v>0</v>
      </c>
      <c r="W147" s="156">
        <v>0</v>
      </c>
      <c r="X147" s="156">
        <v>0</v>
      </c>
      <c r="Y147" s="156">
        <v>0</v>
      </c>
      <c r="Z147" s="156">
        <v>0</v>
      </c>
      <c r="AA147" s="156">
        <v>0</v>
      </c>
      <c r="AB147" s="156">
        <v>0</v>
      </c>
      <c r="AC147" s="156">
        <v>0</v>
      </c>
      <c r="AD147" s="156">
        <v>0</v>
      </c>
      <c r="AE147" s="156">
        <v>878</v>
      </c>
      <c r="AF147" s="156">
        <v>8805</v>
      </c>
      <c r="AG147" s="156">
        <v>7432</v>
      </c>
      <c r="AH147" s="156">
        <v>2562</v>
      </c>
      <c r="AI147" s="156">
        <v>4724</v>
      </c>
      <c r="AJ147" s="156">
        <v>7447</v>
      </c>
      <c r="AK147" s="156">
        <v>9351</v>
      </c>
      <c r="AL147" s="156">
        <v>6451</v>
      </c>
      <c r="AM147" s="156">
        <v>8794</v>
      </c>
      <c r="AN147" s="156">
        <v>8882</v>
      </c>
      <c r="AO147" s="156">
        <v>8924</v>
      </c>
      <c r="AP147" s="156">
        <v>8003</v>
      </c>
    </row>
    <row r="148" spans="1:42" ht="26.4" x14ac:dyDescent="0.25">
      <c r="A148" s="155" t="s">
        <v>316</v>
      </c>
      <c r="B148" s="267">
        <v>0</v>
      </c>
      <c r="C148" s="268"/>
      <c r="D148" s="156">
        <v>0</v>
      </c>
      <c r="E148" s="156">
        <v>0</v>
      </c>
      <c r="F148" s="156">
        <v>0</v>
      </c>
      <c r="G148" s="156">
        <v>0</v>
      </c>
      <c r="H148" s="156">
        <v>0</v>
      </c>
      <c r="I148" s="156">
        <v>0</v>
      </c>
      <c r="J148" s="156">
        <v>0</v>
      </c>
      <c r="K148" s="156">
        <v>0</v>
      </c>
      <c r="L148" s="156">
        <v>0</v>
      </c>
      <c r="M148" s="156">
        <v>0</v>
      </c>
      <c r="N148" s="156">
        <v>0</v>
      </c>
      <c r="O148" s="156">
        <v>0</v>
      </c>
      <c r="P148" s="156">
        <v>0</v>
      </c>
      <c r="Q148" s="156">
        <v>0</v>
      </c>
      <c r="R148" s="156">
        <v>0</v>
      </c>
      <c r="S148" s="156">
        <v>0</v>
      </c>
      <c r="T148" s="156">
        <v>0</v>
      </c>
      <c r="U148" s="156">
        <v>0</v>
      </c>
      <c r="V148" s="156">
        <v>0</v>
      </c>
      <c r="W148" s="156">
        <v>0</v>
      </c>
      <c r="X148" s="156">
        <v>0</v>
      </c>
      <c r="Y148" s="156">
        <v>0</v>
      </c>
      <c r="Z148" s="156">
        <v>0</v>
      </c>
      <c r="AA148" s="156">
        <v>0</v>
      </c>
      <c r="AB148" s="156">
        <v>0</v>
      </c>
      <c r="AC148" s="156">
        <v>0</v>
      </c>
      <c r="AD148" s="156">
        <v>0</v>
      </c>
      <c r="AE148" s="156">
        <v>0</v>
      </c>
      <c r="AF148" s="156">
        <v>0</v>
      </c>
      <c r="AG148" s="156">
        <v>0</v>
      </c>
      <c r="AH148" s="156">
        <v>0</v>
      </c>
      <c r="AI148" s="156">
        <v>150</v>
      </c>
      <c r="AJ148" s="156">
        <v>0</v>
      </c>
      <c r="AK148" s="156">
        <v>0</v>
      </c>
      <c r="AL148" s="156">
        <v>0</v>
      </c>
      <c r="AM148" s="156">
        <v>0</v>
      </c>
      <c r="AN148" s="156">
        <v>0</v>
      </c>
      <c r="AO148" s="156">
        <v>0</v>
      </c>
      <c r="AP148" s="156">
        <v>0</v>
      </c>
    </row>
    <row r="149" spans="1:42" ht="14.4" x14ac:dyDescent="0.25">
      <c r="A149" s="146" t="s">
        <v>30</v>
      </c>
      <c r="B149" s="272" t="s">
        <v>201</v>
      </c>
      <c r="C149" s="268"/>
      <c r="D149" s="154" t="s">
        <v>201</v>
      </c>
      <c r="E149" s="154" t="s">
        <v>201</v>
      </c>
      <c r="F149" s="154" t="s">
        <v>201</v>
      </c>
      <c r="G149" s="154" t="s">
        <v>201</v>
      </c>
      <c r="H149" s="154" t="s">
        <v>201</v>
      </c>
      <c r="I149" s="154" t="s">
        <v>201</v>
      </c>
      <c r="J149" s="154" t="s">
        <v>201</v>
      </c>
      <c r="K149" s="154" t="s">
        <v>201</v>
      </c>
      <c r="L149" s="154" t="s">
        <v>201</v>
      </c>
      <c r="M149" s="154" t="s">
        <v>201</v>
      </c>
      <c r="N149" s="154" t="s">
        <v>201</v>
      </c>
      <c r="O149" s="154" t="s">
        <v>201</v>
      </c>
      <c r="P149" s="154" t="s">
        <v>201</v>
      </c>
      <c r="Q149" s="154" t="s">
        <v>201</v>
      </c>
      <c r="R149" s="154" t="s">
        <v>201</v>
      </c>
      <c r="S149" s="154" t="s">
        <v>201</v>
      </c>
      <c r="T149" s="154" t="s">
        <v>201</v>
      </c>
      <c r="U149" s="154" t="s">
        <v>201</v>
      </c>
      <c r="V149" s="154" t="s">
        <v>201</v>
      </c>
      <c r="W149" s="154" t="s">
        <v>201</v>
      </c>
      <c r="X149" s="154" t="s">
        <v>201</v>
      </c>
      <c r="Y149" s="154" t="s">
        <v>201</v>
      </c>
      <c r="Z149" s="154" t="s">
        <v>201</v>
      </c>
      <c r="AA149" s="154" t="s">
        <v>201</v>
      </c>
      <c r="AB149" s="154" t="s">
        <v>201</v>
      </c>
      <c r="AC149" s="154" t="s">
        <v>201</v>
      </c>
      <c r="AD149" s="154" t="s">
        <v>201</v>
      </c>
      <c r="AE149" s="154" t="s">
        <v>201</v>
      </c>
      <c r="AF149" s="154" t="s">
        <v>201</v>
      </c>
      <c r="AG149" s="154" t="s">
        <v>201</v>
      </c>
      <c r="AH149" s="154" t="s">
        <v>201</v>
      </c>
      <c r="AI149" s="154" t="s">
        <v>201</v>
      </c>
      <c r="AJ149" s="154" t="s">
        <v>201</v>
      </c>
      <c r="AK149" s="154" t="s">
        <v>201</v>
      </c>
      <c r="AL149" s="154" t="s">
        <v>201</v>
      </c>
      <c r="AM149" s="154" t="s">
        <v>201</v>
      </c>
      <c r="AN149" s="154" t="s">
        <v>201</v>
      </c>
      <c r="AO149" s="154" t="s">
        <v>201</v>
      </c>
      <c r="AP149" s="154" t="s">
        <v>201</v>
      </c>
    </row>
    <row r="150" spans="1:42" ht="14.4" x14ac:dyDescent="0.25">
      <c r="A150" s="155" t="s">
        <v>312</v>
      </c>
      <c r="B150" s="267">
        <v>0</v>
      </c>
      <c r="C150" s="268"/>
      <c r="D150" s="156">
        <v>0</v>
      </c>
      <c r="E150" s="156">
        <v>0</v>
      </c>
      <c r="F150" s="156">
        <v>0</v>
      </c>
      <c r="G150" s="156">
        <v>0</v>
      </c>
      <c r="H150" s="156">
        <v>0</v>
      </c>
      <c r="I150" s="156">
        <v>0</v>
      </c>
      <c r="J150" s="156">
        <v>0</v>
      </c>
      <c r="K150" s="156">
        <v>0</v>
      </c>
      <c r="L150" s="156">
        <v>0</v>
      </c>
      <c r="M150" s="156">
        <v>0</v>
      </c>
      <c r="N150" s="156">
        <v>0</v>
      </c>
      <c r="O150" s="156">
        <v>0</v>
      </c>
      <c r="P150" s="156">
        <v>0</v>
      </c>
      <c r="Q150" s="156">
        <v>0</v>
      </c>
      <c r="R150" s="156">
        <v>0</v>
      </c>
      <c r="S150" s="156">
        <v>0</v>
      </c>
      <c r="T150" s="156">
        <v>0</v>
      </c>
      <c r="U150" s="156">
        <v>0</v>
      </c>
      <c r="V150" s="156">
        <v>0</v>
      </c>
      <c r="W150" s="156">
        <v>0</v>
      </c>
      <c r="X150" s="156">
        <v>0</v>
      </c>
      <c r="Y150" s="156">
        <v>0</v>
      </c>
      <c r="Z150" s="156">
        <v>0</v>
      </c>
      <c r="AA150" s="156">
        <v>0</v>
      </c>
      <c r="AB150" s="156">
        <v>1499</v>
      </c>
      <c r="AC150" s="156">
        <v>0</v>
      </c>
      <c r="AD150" s="156">
        <v>0</v>
      </c>
      <c r="AE150" s="156">
        <v>0</v>
      </c>
      <c r="AF150" s="156">
        <v>0</v>
      </c>
      <c r="AG150" s="156">
        <v>0</v>
      </c>
      <c r="AH150" s="156">
        <v>0</v>
      </c>
      <c r="AI150" s="156">
        <v>0</v>
      </c>
      <c r="AJ150" s="156">
        <v>0</v>
      </c>
      <c r="AK150" s="156">
        <v>0</v>
      </c>
      <c r="AL150" s="156">
        <v>0</v>
      </c>
      <c r="AM150" s="156">
        <v>0</v>
      </c>
      <c r="AN150" s="156">
        <v>0</v>
      </c>
      <c r="AO150" s="156">
        <v>0</v>
      </c>
      <c r="AP150" s="156">
        <v>0</v>
      </c>
    </row>
    <row r="151" spans="1:42" ht="39.6" x14ac:dyDescent="0.25">
      <c r="A151" s="155" t="s">
        <v>309</v>
      </c>
      <c r="B151" s="267">
        <v>0</v>
      </c>
      <c r="C151" s="268"/>
      <c r="D151" s="156">
        <v>0</v>
      </c>
      <c r="E151" s="156">
        <v>0</v>
      </c>
      <c r="F151" s="156">
        <v>0</v>
      </c>
      <c r="G151" s="156">
        <v>0</v>
      </c>
      <c r="H151" s="156">
        <v>0</v>
      </c>
      <c r="I151" s="156">
        <v>0</v>
      </c>
      <c r="J151" s="156">
        <v>0</v>
      </c>
      <c r="K151" s="156">
        <v>0</v>
      </c>
      <c r="L151" s="156">
        <v>14473</v>
      </c>
      <c r="M151" s="156">
        <v>14922</v>
      </c>
      <c r="N151" s="156">
        <v>17919</v>
      </c>
      <c r="O151" s="156">
        <v>56538</v>
      </c>
      <c r="P151" s="156">
        <v>258396</v>
      </c>
      <c r="Q151" s="156">
        <v>234678</v>
      </c>
      <c r="R151" s="156">
        <v>302648</v>
      </c>
      <c r="S151" s="156">
        <v>213222</v>
      </c>
      <c r="T151" s="156">
        <v>260466</v>
      </c>
      <c r="U151" s="156">
        <v>268978</v>
      </c>
      <c r="V151" s="156">
        <v>135358</v>
      </c>
      <c r="W151" s="156">
        <v>104727</v>
      </c>
      <c r="X151" s="156">
        <v>137539</v>
      </c>
      <c r="Y151" s="156">
        <v>161263</v>
      </c>
      <c r="Z151" s="156">
        <v>60370</v>
      </c>
      <c r="AA151" s="156">
        <v>54914</v>
      </c>
      <c r="AB151" s="156">
        <v>103415</v>
      </c>
      <c r="AC151" s="156">
        <v>61727</v>
      </c>
      <c r="AD151" s="156">
        <v>46715</v>
      </c>
      <c r="AE151" s="156">
        <v>119290</v>
      </c>
      <c r="AF151" s="156">
        <v>95171</v>
      </c>
      <c r="AG151" s="156">
        <v>115046</v>
      </c>
      <c r="AH151" s="156">
        <v>145090</v>
      </c>
      <c r="AI151" s="156">
        <v>59592</v>
      </c>
      <c r="AJ151" s="156">
        <v>109021</v>
      </c>
      <c r="AK151" s="156">
        <v>109974</v>
      </c>
      <c r="AL151" s="156">
        <v>58025</v>
      </c>
      <c r="AM151" s="156">
        <v>57988</v>
      </c>
      <c r="AN151" s="156">
        <v>90828</v>
      </c>
      <c r="AO151" s="156">
        <v>103651</v>
      </c>
      <c r="AP151" s="156">
        <v>70912</v>
      </c>
    </row>
    <row r="152" spans="1:42" ht="39.6" x14ac:dyDescent="0.25">
      <c r="A152" s="155" t="s">
        <v>310</v>
      </c>
      <c r="B152" s="267">
        <v>0</v>
      </c>
      <c r="C152" s="268"/>
      <c r="D152" s="156">
        <v>0</v>
      </c>
      <c r="E152" s="156">
        <v>0</v>
      </c>
      <c r="F152" s="156">
        <v>0</v>
      </c>
      <c r="G152" s="156">
        <v>0</v>
      </c>
      <c r="H152" s="156">
        <v>0</v>
      </c>
      <c r="I152" s="156">
        <v>0</v>
      </c>
      <c r="J152" s="156">
        <v>0</v>
      </c>
      <c r="K152" s="156">
        <v>0</v>
      </c>
      <c r="L152" s="156">
        <v>0</v>
      </c>
      <c r="M152" s="156">
        <v>0</v>
      </c>
      <c r="N152" s="156">
        <v>0</v>
      </c>
      <c r="O152" s="156">
        <v>0</v>
      </c>
      <c r="P152" s="156">
        <v>0</v>
      </c>
      <c r="Q152" s="156">
        <v>0</v>
      </c>
      <c r="R152" s="156">
        <v>0</v>
      </c>
      <c r="S152" s="156">
        <v>0</v>
      </c>
      <c r="T152" s="156">
        <v>0</v>
      </c>
      <c r="U152" s="156">
        <v>0</v>
      </c>
      <c r="V152" s="156">
        <v>0</v>
      </c>
      <c r="W152" s="156">
        <v>0</v>
      </c>
      <c r="X152" s="156">
        <v>0</v>
      </c>
      <c r="Y152" s="156">
        <v>0</v>
      </c>
      <c r="Z152" s="156">
        <v>0</v>
      </c>
      <c r="AA152" s="156">
        <v>0</v>
      </c>
      <c r="AB152" s="156">
        <v>0</v>
      </c>
      <c r="AC152" s="156">
        <v>0</v>
      </c>
      <c r="AD152" s="156">
        <v>0</v>
      </c>
      <c r="AE152" s="156">
        <v>0</v>
      </c>
      <c r="AF152" s="156">
        <v>0</v>
      </c>
      <c r="AG152" s="156">
        <v>0</v>
      </c>
      <c r="AH152" s="156">
        <v>0</v>
      </c>
      <c r="AI152" s="156">
        <v>258</v>
      </c>
      <c r="AJ152" s="156">
        <v>0</v>
      </c>
      <c r="AK152" s="156">
        <v>0</v>
      </c>
      <c r="AL152" s="156">
        <v>0</v>
      </c>
      <c r="AM152" s="156">
        <v>0</v>
      </c>
      <c r="AN152" s="156">
        <v>0</v>
      </c>
      <c r="AO152" s="156">
        <v>0</v>
      </c>
      <c r="AP152" s="156">
        <v>0</v>
      </c>
    </row>
    <row r="153" spans="1:42" ht="66" x14ac:dyDescent="0.25">
      <c r="A153" s="155" t="s">
        <v>311</v>
      </c>
      <c r="B153" s="267">
        <v>0</v>
      </c>
      <c r="C153" s="268"/>
      <c r="D153" s="156">
        <v>0</v>
      </c>
      <c r="E153" s="156">
        <v>0</v>
      </c>
      <c r="F153" s="156">
        <v>0</v>
      </c>
      <c r="G153" s="156">
        <v>0</v>
      </c>
      <c r="H153" s="156">
        <v>0</v>
      </c>
      <c r="I153" s="156">
        <v>0</v>
      </c>
      <c r="J153" s="156">
        <v>0</v>
      </c>
      <c r="K153" s="156">
        <v>0</v>
      </c>
      <c r="L153" s="156">
        <v>0</v>
      </c>
      <c r="M153" s="156">
        <v>0</v>
      </c>
      <c r="N153" s="156">
        <v>0</v>
      </c>
      <c r="O153" s="156">
        <v>3007</v>
      </c>
      <c r="P153" s="156">
        <v>0</v>
      </c>
      <c r="Q153" s="156">
        <v>0</v>
      </c>
      <c r="R153" s="156">
        <v>0</v>
      </c>
      <c r="S153" s="156">
        <v>0</v>
      </c>
      <c r="T153" s="156">
        <v>0</v>
      </c>
      <c r="U153" s="156">
        <v>6419</v>
      </c>
      <c r="V153" s="156">
        <v>0</v>
      </c>
      <c r="W153" s="156">
        <v>0</v>
      </c>
      <c r="X153" s="156">
        <v>220</v>
      </c>
      <c r="Y153" s="156">
        <v>0</v>
      </c>
      <c r="Z153" s="156">
        <v>0</v>
      </c>
      <c r="AA153" s="156">
        <v>0</v>
      </c>
      <c r="AB153" s="156">
        <v>0</v>
      </c>
      <c r="AC153" s="156">
        <v>0</v>
      </c>
      <c r="AD153" s="156">
        <v>0</v>
      </c>
      <c r="AE153" s="156">
        <v>250</v>
      </c>
      <c r="AF153" s="156">
        <v>448</v>
      </c>
      <c r="AG153" s="156">
        <v>0</v>
      </c>
      <c r="AH153" s="156">
        <v>0</v>
      </c>
      <c r="AI153" s="156">
        <v>2413</v>
      </c>
      <c r="AJ153" s="156">
        <v>6208</v>
      </c>
      <c r="AK153" s="156">
        <v>1811</v>
      </c>
      <c r="AL153" s="156">
        <v>2224</v>
      </c>
      <c r="AM153" s="156">
        <v>3627</v>
      </c>
      <c r="AN153" s="156">
        <v>2139</v>
      </c>
      <c r="AO153" s="156">
        <v>1107</v>
      </c>
      <c r="AP153" s="156">
        <v>8426</v>
      </c>
    </row>
    <row r="154" spans="1:42" ht="39.6" x14ac:dyDescent="0.25">
      <c r="A154" s="155" t="s">
        <v>315</v>
      </c>
      <c r="B154" s="267">
        <v>0</v>
      </c>
      <c r="C154" s="268"/>
      <c r="D154" s="156">
        <v>0</v>
      </c>
      <c r="E154" s="156">
        <v>0</v>
      </c>
      <c r="F154" s="156">
        <v>0</v>
      </c>
      <c r="G154" s="156">
        <v>0</v>
      </c>
      <c r="H154" s="156">
        <v>0</v>
      </c>
      <c r="I154" s="156">
        <v>0</v>
      </c>
      <c r="J154" s="156">
        <v>0</v>
      </c>
      <c r="K154" s="156">
        <v>0</v>
      </c>
      <c r="L154" s="156">
        <v>0</v>
      </c>
      <c r="M154" s="156">
        <v>0</v>
      </c>
      <c r="N154" s="156">
        <v>0</v>
      </c>
      <c r="O154" s="156">
        <v>163621</v>
      </c>
      <c r="P154" s="156">
        <v>0</v>
      </c>
      <c r="Q154" s="156">
        <v>27433</v>
      </c>
      <c r="R154" s="156">
        <v>0</v>
      </c>
      <c r="S154" s="156">
        <v>0</v>
      </c>
      <c r="T154" s="156">
        <v>53225</v>
      </c>
      <c r="U154" s="156">
        <v>92141</v>
      </c>
      <c r="V154" s="156">
        <v>61034</v>
      </c>
      <c r="W154" s="156">
        <v>0</v>
      </c>
      <c r="X154" s="156">
        <v>0</v>
      </c>
      <c r="Y154" s="156">
        <v>0</v>
      </c>
      <c r="Z154" s="156">
        <v>0</v>
      </c>
      <c r="AA154" s="156">
        <v>0</v>
      </c>
      <c r="AB154" s="156">
        <v>0</v>
      </c>
      <c r="AC154" s="156">
        <v>0</v>
      </c>
      <c r="AD154" s="156">
        <v>0</v>
      </c>
      <c r="AE154" s="156">
        <v>299</v>
      </c>
      <c r="AF154" s="156">
        <v>444</v>
      </c>
      <c r="AG154" s="156">
        <v>0</v>
      </c>
      <c r="AH154" s="156">
        <v>0</v>
      </c>
      <c r="AI154" s="156">
        <v>0</v>
      </c>
      <c r="AJ154" s="156">
        <v>0</v>
      </c>
      <c r="AK154" s="156">
        <v>0</v>
      </c>
      <c r="AL154" s="156">
        <v>0</v>
      </c>
      <c r="AM154" s="156">
        <v>0</v>
      </c>
      <c r="AN154" s="156">
        <v>0</v>
      </c>
      <c r="AO154" s="156">
        <v>0</v>
      </c>
      <c r="AP154" s="156">
        <v>0</v>
      </c>
    </row>
    <row r="155" spans="1:42" ht="26.4" x14ac:dyDescent="0.25">
      <c r="A155" s="155" t="s">
        <v>316</v>
      </c>
      <c r="B155" s="267">
        <v>0</v>
      </c>
      <c r="C155" s="268"/>
      <c r="D155" s="156">
        <v>0</v>
      </c>
      <c r="E155" s="156">
        <v>0</v>
      </c>
      <c r="F155" s="156">
        <v>0</v>
      </c>
      <c r="G155" s="156">
        <v>0</v>
      </c>
      <c r="H155" s="156">
        <v>0</v>
      </c>
      <c r="I155" s="156">
        <v>0</v>
      </c>
      <c r="J155" s="156">
        <v>0</v>
      </c>
      <c r="K155" s="156">
        <v>0</v>
      </c>
      <c r="L155" s="156">
        <v>0</v>
      </c>
      <c r="M155" s="156">
        <v>0</v>
      </c>
      <c r="N155" s="156">
        <v>0</v>
      </c>
      <c r="O155" s="156">
        <v>15445</v>
      </c>
      <c r="P155" s="156">
        <v>24204</v>
      </c>
      <c r="Q155" s="156">
        <v>254989</v>
      </c>
      <c r="R155" s="156">
        <v>8693</v>
      </c>
      <c r="S155" s="156">
        <v>101482</v>
      </c>
      <c r="T155" s="156">
        <v>229809</v>
      </c>
      <c r="U155" s="156">
        <v>391445</v>
      </c>
      <c r="V155" s="156">
        <v>134856</v>
      </c>
      <c r="W155" s="156">
        <v>138587</v>
      </c>
      <c r="X155" s="156">
        <v>274139</v>
      </c>
      <c r="Y155" s="156">
        <v>309284</v>
      </c>
      <c r="Z155" s="156">
        <v>79787</v>
      </c>
      <c r="AA155" s="156">
        <v>34748</v>
      </c>
      <c r="AB155" s="156">
        <v>56082</v>
      </c>
      <c r="AC155" s="156">
        <v>83869</v>
      </c>
      <c r="AD155" s="156">
        <v>24836</v>
      </c>
      <c r="AE155" s="156">
        <v>55781</v>
      </c>
      <c r="AF155" s="156">
        <v>198481</v>
      </c>
      <c r="AG155" s="156">
        <v>336331</v>
      </c>
      <c r="AH155" s="156">
        <v>31184</v>
      </c>
      <c r="AI155" s="156">
        <v>46293</v>
      </c>
      <c r="AJ155" s="156">
        <v>165447</v>
      </c>
      <c r="AK155" s="156">
        <v>331328</v>
      </c>
      <c r="AL155" s="156">
        <v>40735</v>
      </c>
      <c r="AM155" s="156">
        <v>38127</v>
      </c>
      <c r="AN155" s="156">
        <v>174824</v>
      </c>
      <c r="AO155" s="156">
        <v>352916</v>
      </c>
      <c r="AP155" s="156">
        <v>55411</v>
      </c>
    </row>
    <row r="156" spans="1:42" ht="14.4" x14ac:dyDescent="0.25">
      <c r="A156" s="155" t="s">
        <v>317</v>
      </c>
      <c r="B156" s="267">
        <v>174890</v>
      </c>
      <c r="C156" s="268"/>
      <c r="D156" s="156">
        <v>276400</v>
      </c>
      <c r="E156" s="156">
        <v>290908</v>
      </c>
      <c r="F156" s="156">
        <v>196389</v>
      </c>
      <c r="G156" s="156">
        <v>171631</v>
      </c>
      <c r="H156" s="156">
        <v>287881</v>
      </c>
      <c r="I156" s="156">
        <v>282332</v>
      </c>
      <c r="J156" s="156">
        <v>144565</v>
      </c>
      <c r="K156" s="156">
        <v>178276</v>
      </c>
      <c r="L156" s="156">
        <v>300482</v>
      </c>
      <c r="M156" s="156">
        <v>251470</v>
      </c>
      <c r="N156" s="156">
        <v>201906</v>
      </c>
      <c r="O156" s="156">
        <v>0</v>
      </c>
      <c r="P156" s="156">
        <v>0</v>
      </c>
      <c r="Q156" s="156">
        <v>0</v>
      </c>
      <c r="R156" s="156">
        <v>0</v>
      </c>
      <c r="S156" s="156">
        <v>0</v>
      </c>
      <c r="T156" s="156">
        <v>0</v>
      </c>
      <c r="U156" s="156">
        <v>0</v>
      </c>
      <c r="V156" s="156">
        <v>0</v>
      </c>
      <c r="W156" s="156">
        <v>0</v>
      </c>
      <c r="X156" s="156">
        <v>0</v>
      </c>
      <c r="Y156" s="156">
        <v>0</v>
      </c>
      <c r="Z156" s="156">
        <v>0</v>
      </c>
      <c r="AA156" s="156">
        <v>0</v>
      </c>
      <c r="AB156" s="156">
        <v>0</v>
      </c>
      <c r="AC156" s="156">
        <v>0</v>
      </c>
      <c r="AD156" s="156">
        <v>0</v>
      </c>
      <c r="AE156" s="156">
        <v>0</v>
      </c>
      <c r="AF156" s="156">
        <v>0</v>
      </c>
      <c r="AG156" s="156">
        <v>0</v>
      </c>
      <c r="AH156" s="156">
        <v>0</v>
      </c>
      <c r="AI156" s="156">
        <v>0</v>
      </c>
      <c r="AJ156" s="156">
        <v>0</v>
      </c>
      <c r="AK156" s="156">
        <v>0</v>
      </c>
      <c r="AL156" s="156">
        <v>0</v>
      </c>
      <c r="AM156" s="156">
        <v>0</v>
      </c>
      <c r="AN156" s="156">
        <v>0</v>
      </c>
      <c r="AO156" s="156">
        <v>0</v>
      </c>
      <c r="AP156" s="156">
        <v>0</v>
      </c>
    </row>
    <row r="157" spans="1:42" ht="26.4" x14ac:dyDescent="0.25">
      <c r="A157" s="146" t="s">
        <v>319</v>
      </c>
      <c r="B157" s="272" t="s">
        <v>201</v>
      </c>
      <c r="C157" s="268"/>
      <c r="D157" s="154" t="s">
        <v>201</v>
      </c>
      <c r="E157" s="154" t="s">
        <v>201</v>
      </c>
      <c r="F157" s="154" t="s">
        <v>201</v>
      </c>
      <c r="G157" s="154" t="s">
        <v>201</v>
      </c>
      <c r="H157" s="154" t="s">
        <v>201</v>
      </c>
      <c r="I157" s="154" t="s">
        <v>201</v>
      </c>
      <c r="J157" s="154" t="s">
        <v>201</v>
      </c>
      <c r="K157" s="154" t="s">
        <v>201</v>
      </c>
      <c r="L157" s="154" t="s">
        <v>201</v>
      </c>
      <c r="M157" s="154" t="s">
        <v>201</v>
      </c>
      <c r="N157" s="154" t="s">
        <v>201</v>
      </c>
      <c r="O157" s="154" t="s">
        <v>201</v>
      </c>
      <c r="P157" s="154" t="s">
        <v>201</v>
      </c>
      <c r="Q157" s="154" t="s">
        <v>201</v>
      </c>
      <c r="R157" s="154" t="s">
        <v>201</v>
      </c>
      <c r="S157" s="154" t="s">
        <v>201</v>
      </c>
      <c r="T157" s="154" t="s">
        <v>201</v>
      </c>
      <c r="U157" s="154" t="s">
        <v>201</v>
      </c>
      <c r="V157" s="154" t="s">
        <v>201</v>
      </c>
      <c r="W157" s="154" t="s">
        <v>201</v>
      </c>
      <c r="X157" s="154" t="s">
        <v>201</v>
      </c>
      <c r="Y157" s="154" t="s">
        <v>201</v>
      </c>
      <c r="Z157" s="154" t="s">
        <v>201</v>
      </c>
      <c r="AA157" s="154" t="s">
        <v>201</v>
      </c>
      <c r="AB157" s="154" t="s">
        <v>201</v>
      </c>
      <c r="AC157" s="154" t="s">
        <v>201</v>
      </c>
      <c r="AD157" s="154" t="s">
        <v>201</v>
      </c>
      <c r="AE157" s="154" t="s">
        <v>201</v>
      </c>
      <c r="AF157" s="154" t="s">
        <v>201</v>
      </c>
      <c r="AG157" s="154" t="s">
        <v>201</v>
      </c>
      <c r="AH157" s="154" t="s">
        <v>201</v>
      </c>
      <c r="AI157" s="154" t="s">
        <v>201</v>
      </c>
      <c r="AJ157" s="154" t="s">
        <v>201</v>
      </c>
      <c r="AK157" s="154" t="s">
        <v>201</v>
      </c>
      <c r="AL157" s="154" t="s">
        <v>201</v>
      </c>
      <c r="AM157" s="154" t="s">
        <v>201</v>
      </c>
      <c r="AN157" s="154" t="s">
        <v>201</v>
      </c>
      <c r="AO157" s="154" t="s">
        <v>201</v>
      </c>
      <c r="AP157" s="154" t="s">
        <v>201</v>
      </c>
    </row>
    <row r="158" spans="1:42" ht="39.6" x14ac:dyDescent="0.25">
      <c r="A158" s="155" t="s">
        <v>309</v>
      </c>
      <c r="B158" s="267">
        <v>0</v>
      </c>
      <c r="C158" s="268"/>
      <c r="D158" s="156">
        <v>0</v>
      </c>
      <c r="E158" s="156">
        <v>0</v>
      </c>
      <c r="F158" s="156">
        <v>0</v>
      </c>
      <c r="G158" s="156">
        <v>0</v>
      </c>
      <c r="H158" s="156">
        <v>0</v>
      </c>
      <c r="I158" s="156">
        <v>0</v>
      </c>
      <c r="J158" s="156">
        <v>0</v>
      </c>
      <c r="K158" s="156">
        <v>0</v>
      </c>
      <c r="L158" s="156">
        <v>79365</v>
      </c>
      <c r="M158" s="156">
        <v>96595</v>
      </c>
      <c r="N158" s="156">
        <v>83373</v>
      </c>
      <c r="O158" s="156">
        <v>76982</v>
      </c>
      <c r="P158" s="156">
        <v>160794</v>
      </c>
      <c r="Q158" s="156">
        <v>144568</v>
      </c>
      <c r="R158" s="156">
        <v>178014</v>
      </c>
      <c r="S158" s="156">
        <v>145156</v>
      </c>
      <c r="T158" s="156">
        <v>195690</v>
      </c>
      <c r="U158" s="156">
        <v>412081</v>
      </c>
      <c r="V158" s="156">
        <v>66497</v>
      </c>
      <c r="W158" s="156">
        <v>132165</v>
      </c>
      <c r="X158" s="156">
        <v>81407</v>
      </c>
      <c r="Y158" s="156">
        <v>38201</v>
      </c>
      <c r="Z158" s="156">
        <v>80409</v>
      </c>
      <c r="AA158" s="156">
        <v>37678</v>
      </c>
      <c r="AB158" s="156">
        <v>42352</v>
      </c>
      <c r="AC158" s="156">
        <v>38977</v>
      </c>
      <c r="AD158" s="156">
        <v>33493</v>
      </c>
      <c r="AE158" s="156">
        <v>34902</v>
      </c>
      <c r="AF158" s="156">
        <v>44639</v>
      </c>
      <c r="AG158" s="156">
        <v>46238</v>
      </c>
      <c r="AH158" s="156">
        <v>24000</v>
      </c>
      <c r="AI158" s="156">
        <v>15235</v>
      </c>
      <c r="AJ158" s="156">
        <v>50849</v>
      </c>
      <c r="AK158" s="156">
        <v>32162</v>
      </c>
      <c r="AL158" s="156">
        <v>16715</v>
      </c>
      <c r="AM158" s="156">
        <v>15436</v>
      </c>
      <c r="AN158" s="156">
        <v>32317</v>
      </c>
      <c r="AO158" s="156">
        <v>67675</v>
      </c>
      <c r="AP158" s="156">
        <v>19377</v>
      </c>
    </row>
    <row r="159" spans="1:42" ht="26.4" x14ac:dyDescent="0.25">
      <c r="A159" s="155" t="s">
        <v>313</v>
      </c>
      <c r="B159" s="267">
        <v>0</v>
      </c>
      <c r="C159" s="268"/>
      <c r="D159" s="156">
        <v>0</v>
      </c>
      <c r="E159" s="156">
        <v>0</v>
      </c>
      <c r="F159" s="156">
        <v>0</v>
      </c>
      <c r="G159" s="156">
        <v>0</v>
      </c>
      <c r="H159" s="156">
        <v>0</v>
      </c>
      <c r="I159" s="156">
        <v>0</v>
      </c>
      <c r="J159" s="156">
        <v>0</v>
      </c>
      <c r="K159" s="156">
        <v>0</v>
      </c>
      <c r="L159" s="156">
        <v>0</v>
      </c>
      <c r="M159" s="156">
        <v>0</v>
      </c>
      <c r="N159" s="156">
        <v>0</v>
      </c>
      <c r="O159" s="156">
        <v>0</v>
      </c>
      <c r="P159" s="156">
        <v>486</v>
      </c>
      <c r="Q159" s="156">
        <v>0</v>
      </c>
      <c r="R159" s="156">
        <v>0</v>
      </c>
      <c r="S159" s="156">
        <v>0</v>
      </c>
      <c r="T159" s="156">
        <v>0</v>
      </c>
      <c r="U159" s="156">
        <v>0</v>
      </c>
      <c r="V159" s="156">
        <v>0</v>
      </c>
      <c r="W159" s="156">
        <v>0</v>
      </c>
      <c r="X159" s="156">
        <v>0</v>
      </c>
      <c r="Y159" s="156">
        <v>0</v>
      </c>
      <c r="Z159" s="156">
        <v>0</v>
      </c>
      <c r="AA159" s="156">
        <v>0</v>
      </c>
      <c r="AB159" s="156">
        <v>0</v>
      </c>
      <c r="AC159" s="156">
        <v>0</v>
      </c>
      <c r="AD159" s="156">
        <v>0</v>
      </c>
      <c r="AE159" s="156">
        <v>451</v>
      </c>
      <c r="AF159" s="156">
        <v>175</v>
      </c>
      <c r="AG159" s="156">
        <v>0</v>
      </c>
      <c r="AH159" s="156">
        <v>0</v>
      </c>
      <c r="AI159" s="156">
        <v>0</v>
      </c>
      <c r="AJ159" s="156">
        <v>0</v>
      </c>
      <c r="AK159" s="156">
        <v>0</v>
      </c>
      <c r="AL159" s="156">
        <v>0</v>
      </c>
      <c r="AM159" s="156">
        <v>0</v>
      </c>
      <c r="AN159" s="156">
        <v>0</v>
      </c>
      <c r="AO159" s="156">
        <v>0</v>
      </c>
      <c r="AP159" s="156">
        <v>0</v>
      </c>
    </row>
    <row r="160" spans="1:42" ht="39.6" x14ac:dyDescent="0.25">
      <c r="A160" s="155" t="s">
        <v>314</v>
      </c>
      <c r="B160" s="267">
        <v>0</v>
      </c>
      <c r="C160" s="268"/>
      <c r="D160" s="156">
        <v>0</v>
      </c>
      <c r="E160" s="156">
        <v>0</v>
      </c>
      <c r="F160" s="156">
        <v>0</v>
      </c>
      <c r="G160" s="156">
        <v>0</v>
      </c>
      <c r="H160" s="156">
        <v>0</v>
      </c>
      <c r="I160" s="156">
        <v>0</v>
      </c>
      <c r="J160" s="156">
        <v>0</v>
      </c>
      <c r="K160" s="156">
        <v>0</v>
      </c>
      <c r="L160" s="156">
        <v>0</v>
      </c>
      <c r="M160" s="156">
        <v>0</v>
      </c>
      <c r="N160" s="156">
        <v>0</v>
      </c>
      <c r="O160" s="156">
        <v>0</v>
      </c>
      <c r="P160" s="156">
        <v>0</v>
      </c>
      <c r="Q160" s="156">
        <v>150</v>
      </c>
      <c r="R160" s="156">
        <v>0</v>
      </c>
      <c r="S160" s="156">
        <v>0</v>
      </c>
      <c r="T160" s="156">
        <v>0</v>
      </c>
      <c r="U160" s="156">
        <v>0</v>
      </c>
      <c r="V160" s="156">
        <v>0</v>
      </c>
      <c r="W160" s="156">
        <v>0</v>
      </c>
      <c r="X160" s="156">
        <v>0</v>
      </c>
      <c r="Y160" s="156">
        <v>0</v>
      </c>
      <c r="Z160" s="156">
        <v>0</v>
      </c>
      <c r="AA160" s="156">
        <v>0</v>
      </c>
      <c r="AB160" s="156">
        <v>0</v>
      </c>
      <c r="AC160" s="156">
        <v>0</v>
      </c>
      <c r="AD160" s="156">
        <v>0</v>
      </c>
      <c r="AE160" s="156">
        <v>0</v>
      </c>
      <c r="AF160" s="156">
        <v>0</v>
      </c>
      <c r="AG160" s="156">
        <v>0</v>
      </c>
      <c r="AH160" s="156">
        <v>0</v>
      </c>
      <c r="AI160" s="156">
        <v>0</v>
      </c>
      <c r="AJ160" s="156">
        <v>0</v>
      </c>
      <c r="AK160" s="156">
        <v>0</v>
      </c>
      <c r="AL160" s="156">
        <v>0</v>
      </c>
      <c r="AM160" s="156">
        <v>0</v>
      </c>
      <c r="AN160" s="156">
        <v>0</v>
      </c>
      <c r="AO160" s="156">
        <v>0</v>
      </c>
      <c r="AP160" s="156">
        <v>0</v>
      </c>
    </row>
    <row r="161" spans="1:42" ht="66" x14ac:dyDescent="0.25">
      <c r="A161" s="155" t="s">
        <v>311</v>
      </c>
      <c r="B161" s="267">
        <v>0</v>
      </c>
      <c r="C161" s="268"/>
      <c r="D161" s="156">
        <v>0</v>
      </c>
      <c r="E161" s="156">
        <v>0</v>
      </c>
      <c r="F161" s="156">
        <v>0</v>
      </c>
      <c r="G161" s="156">
        <v>0</v>
      </c>
      <c r="H161" s="156">
        <v>0</v>
      </c>
      <c r="I161" s="156">
        <v>0</v>
      </c>
      <c r="J161" s="156">
        <v>0</v>
      </c>
      <c r="K161" s="156">
        <v>0</v>
      </c>
      <c r="L161" s="156">
        <v>0</v>
      </c>
      <c r="M161" s="156">
        <v>0</v>
      </c>
      <c r="N161" s="156">
        <v>0</v>
      </c>
      <c r="O161" s="156">
        <v>0</v>
      </c>
      <c r="P161" s="156">
        <v>689</v>
      </c>
      <c r="Q161" s="156">
        <v>0</v>
      </c>
      <c r="R161" s="156">
        <v>0</v>
      </c>
      <c r="S161" s="156">
        <v>283</v>
      </c>
      <c r="T161" s="156">
        <v>440</v>
      </c>
      <c r="U161" s="156">
        <v>0</v>
      </c>
      <c r="V161" s="156">
        <v>0</v>
      </c>
      <c r="W161" s="156">
        <v>0</v>
      </c>
      <c r="X161" s="156">
        <v>0</v>
      </c>
      <c r="Y161" s="156">
        <v>0</v>
      </c>
      <c r="Z161" s="156">
        <v>0</v>
      </c>
      <c r="AA161" s="156">
        <v>0</v>
      </c>
      <c r="AB161" s="156">
        <v>0</v>
      </c>
      <c r="AC161" s="156">
        <v>2701</v>
      </c>
      <c r="AD161" s="156">
        <v>0</v>
      </c>
      <c r="AE161" s="156">
        <v>23865</v>
      </c>
      <c r="AF161" s="156">
        <v>1102</v>
      </c>
      <c r="AG161" s="156">
        <v>1252</v>
      </c>
      <c r="AH161" s="156">
        <v>0</v>
      </c>
      <c r="AI161" s="156">
        <v>1214</v>
      </c>
      <c r="AJ161" s="156">
        <v>0</v>
      </c>
      <c r="AK161" s="156">
        <v>3156</v>
      </c>
      <c r="AL161" s="156">
        <v>2417</v>
      </c>
      <c r="AM161" s="156">
        <v>0</v>
      </c>
      <c r="AN161" s="156">
        <v>2660</v>
      </c>
      <c r="AO161" s="156">
        <v>2646</v>
      </c>
      <c r="AP161" s="156">
        <v>3385</v>
      </c>
    </row>
    <row r="162" spans="1:42" ht="39.6" x14ac:dyDescent="0.25">
      <c r="A162" s="155" t="s">
        <v>315</v>
      </c>
      <c r="B162" s="267">
        <v>0</v>
      </c>
      <c r="C162" s="268"/>
      <c r="D162" s="156">
        <v>0</v>
      </c>
      <c r="E162" s="156">
        <v>0</v>
      </c>
      <c r="F162" s="156">
        <v>0</v>
      </c>
      <c r="G162" s="156">
        <v>0</v>
      </c>
      <c r="H162" s="156">
        <v>0</v>
      </c>
      <c r="I162" s="156">
        <v>0</v>
      </c>
      <c r="J162" s="156">
        <v>0</v>
      </c>
      <c r="K162" s="156">
        <v>0</v>
      </c>
      <c r="L162" s="156">
        <v>0</v>
      </c>
      <c r="M162" s="156">
        <v>0</v>
      </c>
      <c r="N162" s="156">
        <v>0</v>
      </c>
      <c r="O162" s="156">
        <v>0</v>
      </c>
      <c r="P162" s="156">
        <v>0</v>
      </c>
      <c r="Q162" s="156">
        <v>0</v>
      </c>
      <c r="R162" s="156">
        <v>0</v>
      </c>
      <c r="S162" s="156">
        <v>0</v>
      </c>
      <c r="T162" s="156">
        <v>0</v>
      </c>
      <c r="U162" s="156">
        <v>0</v>
      </c>
      <c r="V162" s="156">
        <v>0</v>
      </c>
      <c r="W162" s="156">
        <v>0</v>
      </c>
      <c r="X162" s="156">
        <v>0</v>
      </c>
      <c r="Y162" s="156">
        <v>0</v>
      </c>
      <c r="Z162" s="156">
        <v>0</v>
      </c>
      <c r="AA162" s="156">
        <v>0</v>
      </c>
      <c r="AB162" s="156">
        <v>0</v>
      </c>
      <c r="AC162" s="156">
        <v>0</v>
      </c>
      <c r="AD162" s="156">
        <v>0</v>
      </c>
      <c r="AE162" s="156">
        <v>0</v>
      </c>
      <c r="AF162" s="156">
        <v>170</v>
      </c>
      <c r="AG162" s="156">
        <v>0</v>
      </c>
      <c r="AH162" s="156">
        <v>0</v>
      </c>
      <c r="AI162" s="156">
        <v>0</v>
      </c>
      <c r="AJ162" s="156">
        <v>0</v>
      </c>
      <c r="AK162" s="156">
        <v>0</v>
      </c>
      <c r="AL162" s="156">
        <v>0</v>
      </c>
      <c r="AM162" s="156">
        <v>0</v>
      </c>
      <c r="AN162" s="156">
        <v>0</v>
      </c>
      <c r="AO162" s="156">
        <v>0</v>
      </c>
      <c r="AP162" s="156">
        <v>0</v>
      </c>
    </row>
    <row r="163" spans="1:42" ht="14.4" x14ac:dyDescent="0.25">
      <c r="A163" s="155" t="s">
        <v>317</v>
      </c>
      <c r="B163" s="267">
        <v>106862</v>
      </c>
      <c r="C163" s="268"/>
      <c r="D163" s="156">
        <v>102957</v>
      </c>
      <c r="E163" s="156">
        <v>147077</v>
      </c>
      <c r="F163" s="156">
        <v>121203</v>
      </c>
      <c r="G163" s="156">
        <v>95694</v>
      </c>
      <c r="H163" s="156">
        <v>155128</v>
      </c>
      <c r="I163" s="156">
        <v>190460</v>
      </c>
      <c r="J163" s="156">
        <v>132532</v>
      </c>
      <c r="K163" s="156">
        <v>177035</v>
      </c>
      <c r="L163" s="156">
        <v>184045</v>
      </c>
      <c r="M163" s="156">
        <v>166069</v>
      </c>
      <c r="N163" s="156">
        <v>40771</v>
      </c>
      <c r="O163" s="156">
        <v>0</v>
      </c>
      <c r="P163" s="156">
        <v>0</v>
      </c>
      <c r="Q163" s="156">
        <v>0</v>
      </c>
      <c r="R163" s="156">
        <v>0</v>
      </c>
      <c r="S163" s="156">
        <v>0</v>
      </c>
      <c r="T163" s="156">
        <v>0</v>
      </c>
      <c r="U163" s="156">
        <v>0</v>
      </c>
      <c r="V163" s="156">
        <v>0</v>
      </c>
      <c r="W163" s="156">
        <v>0</v>
      </c>
      <c r="X163" s="156">
        <v>0</v>
      </c>
      <c r="Y163" s="156">
        <v>0</v>
      </c>
      <c r="Z163" s="156">
        <v>0</v>
      </c>
      <c r="AA163" s="156">
        <v>0</v>
      </c>
      <c r="AB163" s="156">
        <v>0</v>
      </c>
      <c r="AC163" s="156">
        <v>0</v>
      </c>
      <c r="AD163" s="156">
        <v>0</v>
      </c>
      <c r="AE163" s="156">
        <v>0</v>
      </c>
      <c r="AF163" s="156">
        <v>0</v>
      </c>
      <c r="AG163" s="156">
        <v>0</v>
      </c>
      <c r="AH163" s="156">
        <v>0</v>
      </c>
      <c r="AI163" s="156">
        <v>0</v>
      </c>
      <c r="AJ163" s="156">
        <v>0</v>
      </c>
      <c r="AK163" s="156">
        <v>0</v>
      </c>
      <c r="AL163" s="156">
        <v>0</v>
      </c>
      <c r="AM163" s="156">
        <v>0</v>
      </c>
      <c r="AN163" s="156">
        <v>0</v>
      </c>
      <c r="AO163" s="156">
        <v>0</v>
      </c>
      <c r="AP163" s="156">
        <v>0</v>
      </c>
    </row>
    <row r="164" spans="1:42" ht="14.4" x14ac:dyDescent="0.25">
      <c r="A164" s="144" t="s">
        <v>201</v>
      </c>
      <c r="B164" s="269" t="s">
        <v>201</v>
      </c>
      <c r="C164" s="268"/>
      <c r="D164" s="144" t="s">
        <v>201</v>
      </c>
      <c r="E164" s="144" t="s">
        <v>201</v>
      </c>
      <c r="F164" s="144" t="s">
        <v>201</v>
      </c>
      <c r="G164" s="144" t="s">
        <v>201</v>
      </c>
      <c r="H164" s="144" t="s">
        <v>201</v>
      </c>
      <c r="I164" s="144" t="s">
        <v>201</v>
      </c>
      <c r="J164" s="144" t="s">
        <v>201</v>
      </c>
      <c r="K164" s="144" t="s">
        <v>201</v>
      </c>
      <c r="L164" s="144" t="s">
        <v>201</v>
      </c>
      <c r="M164" s="144" t="s">
        <v>201</v>
      </c>
      <c r="N164" s="144" t="s">
        <v>201</v>
      </c>
      <c r="O164" s="144" t="s">
        <v>201</v>
      </c>
      <c r="P164" s="144" t="s">
        <v>201</v>
      </c>
      <c r="Q164" s="144" t="s">
        <v>201</v>
      </c>
      <c r="R164" s="144" t="s">
        <v>201</v>
      </c>
      <c r="S164" s="144" t="s">
        <v>201</v>
      </c>
      <c r="T164" s="144" t="s">
        <v>201</v>
      </c>
      <c r="U164" s="144" t="s">
        <v>201</v>
      </c>
      <c r="V164" s="144" t="s">
        <v>201</v>
      </c>
      <c r="W164" s="144" t="s">
        <v>201</v>
      </c>
      <c r="X164" s="144" t="s">
        <v>201</v>
      </c>
      <c r="Y164" s="144" t="s">
        <v>201</v>
      </c>
      <c r="Z164" s="144" t="s">
        <v>201</v>
      </c>
      <c r="AA164" s="144" t="s">
        <v>201</v>
      </c>
      <c r="AB164" s="144" t="s">
        <v>201</v>
      </c>
      <c r="AC164" s="144" t="s">
        <v>201</v>
      </c>
      <c r="AD164" s="144" t="s">
        <v>201</v>
      </c>
      <c r="AE164" s="144" t="s">
        <v>201</v>
      </c>
      <c r="AF164" s="144" t="s">
        <v>201</v>
      </c>
      <c r="AG164" s="144" t="s">
        <v>201</v>
      </c>
      <c r="AH164" s="144" t="s">
        <v>201</v>
      </c>
      <c r="AI164" s="144" t="s">
        <v>201</v>
      </c>
      <c r="AJ164" s="144" t="s">
        <v>201</v>
      </c>
      <c r="AK164" s="144" t="s">
        <v>201</v>
      </c>
      <c r="AL164" s="144" t="s">
        <v>201</v>
      </c>
      <c r="AM164" s="144" t="s">
        <v>201</v>
      </c>
      <c r="AN164" s="144" t="s">
        <v>201</v>
      </c>
      <c r="AO164" s="144" t="s">
        <v>201</v>
      </c>
      <c r="AP164" s="144" t="s">
        <v>201</v>
      </c>
    </row>
    <row r="165" spans="1:42" ht="14.4" x14ac:dyDescent="0.3">
      <c r="A165" s="148"/>
      <c r="B165" s="148"/>
      <c r="C165" s="148"/>
      <c r="D165" s="148"/>
      <c r="E165" s="148"/>
      <c r="F165" s="148"/>
      <c r="G165" s="148"/>
      <c r="H165" s="148"/>
      <c r="I165" s="148"/>
      <c r="J165" s="148"/>
      <c r="K165" s="148"/>
      <c r="L165" s="148"/>
      <c r="M165" s="148"/>
      <c r="N165" s="148"/>
      <c r="O165" s="148"/>
      <c r="P165" s="148"/>
      <c r="Q165" s="148"/>
      <c r="R165" s="148"/>
      <c r="S165" s="148"/>
      <c r="T165" s="148"/>
      <c r="U165" s="148"/>
      <c r="V165" s="148"/>
      <c r="W165" s="148"/>
      <c r="X165" s="148"/>
      <c r="Y165" s="148"/>
      <c r="Z165" s="148"/>
      <c r="AA165" s="148"/>
      <c r="AB165" s="148"/>
      <c r="AC165" s="148"/>
      <c r="AD165" s="148"/>
      <c r="AE165" s="148"/>
      <c r="AF165" s="148"/>
      <c r="AG165" s="148"/>
      <c r="AH165" s="148"/>
      <c r="AI165" s="148"/>
      <c r="AJ165" s="148"/>
      <c r="AK165" s="148"/>
      <c r="AL165" s="148"/>
      <c r="AM165" s="148"/>
      <c r="AN165" s="148"/>
      <c r="AO165" s="148"/>
      <c r="AP165" s="148"/>
    </row>
    <row r="166" spans="1:42" ht="17.399999999999999" x14ac:dyDescent="0.3">
      <c r="A166" s="152"/>
    </row>
    <row r="167" spans="1:42" x14ac:dyDescent="0.25">
      <c r="A167" s="157" t="s">
        <v>320</v>
      </c>
      <c r="B167" s="270">
        <v>46142</v>
      </c>
      <c r="C167" s="271"/>
    </row>
    <row r="168" spans="1:42" x14ac:dyDescent="0.25">
      <c r="A168" s="157" t="s">
        <v>321</v>
      </c>
      <c r="B168" s="270"/>
      <c r="C168" s="271"/>
    </row>
  </sheetData>
  <mergeCells count="71">
    <mergeCell ref="B108:C108"/>
    <mergeCell ref="B109:C109"/>
    <mergeCell ref="B110:C110"/>
    <mergeCell ref="B107:C107"/>
    <mergeCell ref="B105:F105"/>
    <mergeCell ref="AI105:AL105"/>
    <mergeCell ref="AM105:AP105"/>
    <mergeCell ref="B106:C106"/>
    <mergeCell ref="S105:V105"/>
    <mergeCell ref="W105:Z105"/>
    <mergeCell ref="G105:J105"/>
    <mergeCell ref="K105:N105"/>
    <mergeCell ref="O105:R105"/>
    <mergeCell ref="AA105:AD105"/>
    <mergeCell ref="AE105:AH105"/>
    <mergeCell ref="B111:C111"/>
    <mergeCell ref="B112:C112"/>
    <mergeCell ref="B125:C125"/>
    <mergeCell ref="B114:C114"/>
    <mergeCell ref="B115:C115"/>
    <mergeCell ref="B116:C116"/>
    <mergeCell ref="B117:C117"/>
    <mergeCell ref="B118:C118"/>
    <mergeCell ref="B119:C119"/>
    <mergeCell ref="B120:C120"/>
    <mergeCell ref="B121:C121"/>
    <mergeCell ref="B122:C122"/>
    <mergeCell ref="B123:C123"/>
    <mergeCell ref="B124:C124"/>
    <mergeCell ref="B113:C113"/>
    <mergeCell ref="B137:C137"/>
    <mergeCell ref="B126:C126"/>
    <mergeCell ref="B127:C127"/>
    <mergeCell ref="B128:C128"/>
    <mergeCell ref="B129:C129"/>
    <mergeCell ref="B130:C130"/>
    <mergeCell ref="B131:C131"/>
    <mergeCell ref="B132:C132"/>
    <mergeCell ref="B133:C133"/>
    <mergeCell ref="B134:C134"/>
    <mergeCell ref="B135:C135"/>
    <mergeCell ref="B136:C136"/>
    <mergeCell ref="B149:C149"/>
    <mergeCell ref="B138:C138"/>
    <mergeCell ref="B139:C139"/>
    <mergeCell ref="B140:C140"/>
    <mergeCell ref="B141:C141"/>
    <mergeCell ref="B142:C142"/>
    <mergeCell ref="B143:C143"/>
    <mergeCell ref="B144:C144"/>
    <mergeCell ref="B145:C145"/>
    <mergeCell ref="B146:C146"/>
    <mergeCell ref="B147:C147"/>
    <mergeCell ref="B148:C148"/>
    <mergeCell ref="B161:C161"/>
    <mergeCell ref="B150:C150"/>
    <mergeCell ref="B151:C151"/>
    <mergeCell ref="B152:C152"/>
    <mergeCell ref="B153:C153"/>
    <mergeCell ref="B154:C154"/>
    <mergeCell ref="B155:C155"/>
    <mergeCell ref="B156:C156"/>
    <mergeCell ref="B157:C157"/>
    <mergeCell ref="B158:C158"/>
    <mergeCell ref="B159:C159"/>
    <mergeCell ref="B160:C160"/>
    <mergeCell ref="B162:C162"/>
    <mergeCell ref="B163:C163"/>
    <mergeCell ref="B164:C164"/>
    <mergeCell ref="B167:C167"/>
    <mergeCell ref="B168:C168"/>
  </mergeCells>
  <pageMargins left="1" right="1" top="1" bottom="1" header="1" footer="1"/>
  <pageSetup orientation="portrait"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67265-2610-43E9-9B7A-268A9CC4E87A}">
  <sheetPr>
    <tabColor rgb="FFFFFFFF"/>
  </sheetPr>
  <dimension ref="A1:P105"/>
  <sheetViews>
    <sheetView showGridLines="0" workbookViewId="0"/>
  </sheetViews>
  <sheetFormatPr defaultColWidth="8.88671875" defaultRowHeight="14.4" x14ac:dyDescent="0.3"/>
  <cols>
    <col min="1" max="1" width="50.88671875" style="148" bestFit="1" customWidth="1"/>
    <col min="2" max="2" width="9.77734375" style="148" bestFit="1" customWidth="1"/>
    <col min="3" max="14" width="19.6640625" style="148" customWidth="1"/>
    <col min="15" max="15" width="0" style="148" hidden="1" customWidth="1"/>
    <col min="16" max="16" width="55" style="148" customWidth="1"/>
    <col min="17" max="16384" width="8.88671875" style="148"/>
  </cols>
  <sheetData>
    <row r="1" spans="1:14" x14ac:dyDescent="0.3">
      <c r="A1" s="148" t="s">
        <v>382</v>
      </c>
    </row>
    <row r="2" spans="1:14" x14ac:dyDescent="0.3">
      <c r="C2" s="148">
        <f>IF(C3="",B2,C3)</f>
        <v>2023</v>
      </c>
      <c r="D2" s="148">
        <f t="shared" ref="D2:N2" si="0">IF(D3="",C2,D3)</f>
        <v>2023</v>
      </c>
      <c r="E2" s="148">
        <f t="shared" si="0"/>
        <v>2023</v>
      </c>
      <c r="F2" s="148">
        <f t="shared" si="0"/>
        <v>2023</v>
      </c>
      <c r="G2" s="148">
        <f t="shared" si="0"/>
        <v>2024</v>
      </c>
      <c r="H2" s="148">
        <f t="shared" si="0"/>
        <v>2024</v>
      </c>
      <c r="I2" s="148">
        <f t="shared" si="0"/>
        <v>2024</v>
      </c>
      <c r="J2" s="148">
        <f t="shared" si="0"/>
        <v>2024</v>
      </c>
      <c r="K2" s="148">
        <f t="shared" si="0"/>
        <v>2025</v>
      </c>
      <c r="L2" s="148">
        <f t="shared" si="0"/>
        <v>2025</v>
      </c>
      <c r="M2" s="148">
        <f t="shared" si="0"/>
        <v>2025</v>
      </c>
      <c r="N2" s="148">
        <f t="shared" si="0"/>
        <v>2025</v>
      </c>
    </row>
    <row r="3" spans="1:14" ht="17.399999999999999" x14ac:dyDescent="0.3">
      <c r="A3" s="138" t="s">
        <v>200</v>
      </c>
      <c r="B3" s="139" t="s">
        <v>201</v>
      </c>
      <c r="C3" s="276">
        <v>2023</v>
      </c>
      <c r="D3" s="274"/>
      <c r="E3" s="274"/>
      <c r="F3" s="268"/>
      <c r="G3" s="276">
        <v>2024</v>
      </c>
      <c r="H3" s="274"/>
      <c r="I3" s="274"/>
      <c r="J3" s="268"/>
      <c r="K3" s="276">
        <v>2025</v>
      </c>
      <c r="L3" s="274"/>
      <c r="M3" s="274"/>
      <c r="N3" s="268"/>
    </row>
    <row r="4" spans="1:14" x14ac:dyDescent="0.3">
      <c r="A4" s="158" t="s">
        <v>202</v>
      </c>
      <c r="B4" s="144" t="s">
        <v>139</v>
      </c>
      <c r="C4" s="144" t="s">
        <v>279</v>
      </c>
      <c r="D4" s="144" t="s">
        <v>261</v>
      </c>
      <c r="E4" s="144" t="s">
        <v>262</v>
      </c>
      <c r="F4" s="144" t="s">
        <v>263</v>
      </c>
      <c r="G4" s="144" t="s">
        <v>279</v>
      </c>
      <c r="H4" s="144" t="s">
        <v>261</v>
      </c>
      <c r="I4" s="144" t="s">
        <v>262</v>
      </c>
      <c r="J4" s="144" t="s">
        <v>263</v>
      </c>
      <c r="K4" s="144" t="s">
        <v>279</v>
      </c>
      <c r="L4" s="144" t="s">
        <v>261</v>
      </c>
      <c r="M4" s="144" t="s">
        <v>262</v>
      </c>
      <c r="N4" s="144" t="s">
        <v>263</v>
      </c>
    </row>
    <row r="5" spans="1:14" x14ac:dyDescent="0.3">
      <c r="A5" s="144" t="s">
        <v>203</v>
      </c>
      <c r="B5" s="144" t="s">
        <v>204</v>
      </c>
      <c r="C5" s="145">
        <v>6086</v>
      </c>
      <c r="D5" s="145">
        <v>5686</v>
      </c>
      <c r="E5" s="145">
        <v>5106</v>
      </c>
      <c r="F5" s="145">
        <v>6158</v>
      </c>
      <c r="G5" s="145">
        <v>11716</v>
      </c>
      <c r="H5" s="145">
        <v>15198</v>
      </c>
      <c r="I5" s="145">
        <v>15656</v>
      </c>
      <c r="J5" s="145">
        <v>18882</v>
      </c>
      <c r="K5" s="145">
        <v>14132</v>
      </c>
      <c r="L5" s="145">
        <v>13932</v>
      </c>
      <c r="M5" s="145">
        <v>16982</v>
      </c>
      <c r="N5" s="145">
        <v>27950</v>
      </c>
    </row>
    <row r="6" spans="1:14" x14ac:dyDescent="0.3">
      <c r="A6" s="144" t="s">
        <v>206</v>
      </c>
      <c r="B6" s="144" t="s">
        <v>204</v>
      </c>
      <c r="C6" s="145">
        <v>555</v>
      </c>
      <c r="D6" s="145">
        <v>843</v>
      </c>
      <c r="E6" s="145">
        <v>2546</v>
      </c>
      <c r="F6" s="145">
        <v>972</v>
      </c>
      <c r="G6" s="145">
        <v>370</v>
      </c>
      <c r="H6" s="145">
        <v>391</v>
      </c>
      <c r="I6" s="145">
        <v>461</v>
      </c>
      <c r="J6" s="145">
        <v>156</v>
      </c>
      <c r="K6" s="145">
        <v>507</v>
      </c>
      <c r="L6" s="145">
        <v>15</v>
      </c>
      <c r="M6" s="145">
        <v>235</v>
      </c>
      <c r="N6" s="145">
        <v>467</v>
      </c>
    </row>
    <row r="7" spans="1:14" x14ac:dyDescent="0.3">
      <c r="A7" s="144" t="s">
        <v>207</v>
      </c>
      <c r="B7" s="144" t="s">
        <v>204</v>
      </c>
      <c r="C7" s="145">
        <v>6</v>
      </c>
      <c r="D7" s="145">
        <v>5</v>
      </c>
      <c r="E7" s="145">
        <v>7</v>
      </c>
      <c r="F7" s="145">
        <v>6</v>
      </c>
      <c r="G7" s="145">
        <v>3</v>
      </c>
      <c r="H7" s="145">
        <v>5</v>
      </c>
      <c r="I7" s="145">
        <v>5</v>
      </c>
      <c r="J7" s="145">
        <v>3</v>
      </c>
      <c r="K7" s="145">
        <v>3</v>
      </c>
      <c r="L7" s="145">
        <v>4</v>
      </c>
      <c r="M7" s="145">
        <v>4</v>
      </c>
      <c r="N7" s="145">
        <v>4</v>
      </c>
    </row>
    <row r="8" spans="1:14" x14ac:dyDescent="0.3">
      <c r="A8" s="144" t="s">
        <v>322</v>
      </c>
      <c r="B8" s="144" t="s">
        <v>204</v>
      </c>
      <c r="C8" s="145">
        <v>0</v>
      </c>
      <c r="D8" s="145">
        <v>0</v>
      </c>
      <c r="E8" s="145">
        <v>0</v>
      </c>
      <c r="F8" s="145">
        <v>0</v>
      </c>
      <c r="G8" s="145">
        <v>0</v>
      </c>
      <c r="H8" s="145">
        <v>0</v>
      </c>
      <c r="I8" s="145">
        <v>0</v>
      </c>
      <c r="J8" s="145">
        <v>115</v>
      </c>
      <c r="K8" s="145">
        <v>111</v>
      </c>
      <c r="L8" s="145">
        <v>115</v>
      </c>
      <c r="M8" s="145">
        <v>152</v>
      </c>
      <c r="N8" s="145">
        <v>152</v>
      </c>
    </row>
    <row r="9" spans="1:14" x14ac:dyDescent="0.3">
      <c r="A9" s="144" t="s">
        <v>323</v>
      </c>
      <c r="B9" s="144" t="s">
        <v>204</v>
      </c>
      <c r="C9" s="145">
        <v>426</v>
      </c>
      <c r="D9" s="145">
        <v>428</v>
      </c>
      <c r="E9" s="145">
        <v>449</v>
      </c>
      <c r="F9" s="145">
        <v>410</v>
      </c>
      <c r="G9" s="145">
        <v>402</v>
      </c>
      <c r="H9" s="145">
        <v>337</v>
      </c>
      <c r="I9" s="145">
        <v>324</v>
      </c>
      <c r="J9" s="145">
        <v>310</v>
      </c>
      <c r="K9" s="145">
        <v>262</v>
      </c>
      <c r="L9" s="145">
        <v>261</v>
      </c>
      <c r="M9" s="145">
        <v>271</v>
      </c>
      <c r="N9" s="145">
        <v>254</v>
      </c>
    </row>
    <row r="10" spans="1:14" x14ac:dyDescent="0.3">
      <c r="A10" s="144" t="s">
        <v>324</v>
      </c>
      <c r="B10" s="144" t="s">
        <v>204</v>
      </c>
      <c r="C10" s="145">
        <v>1270</v>
      </c>
      <c r="D10" s="145">
        <v>1660</v>
      </c>
      <c r="E10" s="145">
        <v>1125</v>
      </c>
      <c r="F10" s="145">
        <v>834</v>
      </c>
      <c r="G10" s="145">
        <v>899</v>
      </c>
      <c r="H10" s="145">
        <v>419</v>
      </c>
      <c r="I10" s="145">
        <v>311</v>
      </c>
      <c r="J10" s="145">
        <v>342</v>
      </c>
      <c r="K10" s="145">
        <v>285</v>
      </c>
      <c r="L10" s="145">
        <v>915</v>
      </c>
      <c r="M10" s="145">
        <v>489</v>
      </c>
      <c r="N10" s="145">
        <v>972</v>
      </c>
    </row>
    <row r="11" spans="1:14" x14ac:dyDescent="0.3">
      <c r="A11" s="144" t="s">
        <v>209</v>
      </c>
      <c r="B11" s="144" t="s">
        <v>204</v>
      </c>
      <c r="C11" s="145">
        <v>168040</v>
      </c>
      <c r="D11" s="145">
        <v>175099</v>
      </c>
      <c r="E11" s="145">
        <v>177977</v>
      </c>
      <c r="F11" s="145">
        <v>196682</v>
      </c>
      <c r="G11" s="145">
        <v>208067</v>
      </c>
      <c r="H11" s="145">
        <v>190857</v>
      </c>
      <c r="I11" s="145">
        <v>222433</v>
      </c>
      <c r="J11" s="145">
        <v>204009</v>
      </c>
      <c r="K11" s="145">
        <v>185139</v>
      </c>
      <c r="L11" s="145">
        <v>170973</v>
      </c>
      <c r="M11" s="145">
        <v>161518</v>
      </c>
      <c r="N11" s="145">
        <v>154284</v>
      </c>
    </row>
    <row r="12" spans="1:14" x14ac:dyDescent="0.3">
      <c r="A12" s="144" t="s">
        <v>210</v>
      </c>
      <c r="B12" s="144" t="s">
        <v>204</v>
      </c>
      <c r="C12" s="145">
        <v>31347</v>
      </c>
      <c r="D12" s="145">
        <v>14657</v>
      </c>
      <c r="E12" s="145">
        <v>13028</v>
      </c>
      <c r="F12" s="145">
        <v>29660</v>
      </c>
      <c r="G12" s="145">
        <v>23346</v>
      </c>
      <c r="H12" s="145">
        <v>46692</v>
      </c>
      <c r="I12" s="145">
        <v>44920</v>
      </c>
      <c r="J12" s="145">
        <v>58357</v>
      </c>
      <c r="K12" s="145">
        <v>21599</v>
      </c>
      <c r="L12" s="145">
        <v>20099</v>
      </c>
      <c r="M12" s="145">
        <v>30309</v>
      </c>
      <c r="N12" s="145">
        <v>18989</v>
      </c>
    </row>
    <row r="13" spans="1:14" x14ac:dyDescent="0.3">
      <c r="A13" s="144" t="s">
        <v>211</v>
      </c>
      <c r="B13" s="144" t="s">
        <v>204</v>
      </c>
      <c r="C13" s="145">
        <v>32538</v>
      </c>
      <c r="D13" s="145">
        <v>76015</v>
      </c>
      <c r="E13" s="145">
        <v>121879</v>
      </c>
      <c r="F13" s="145">
        <v>107205</v>
      </c>
      <c r="G13" s="145">
        <v>171739</v>
      </c>
      <c r="H13" s="145">
        <v>215689</v>
      </c>
      <c r="I13" s="145">
        <v>343317</v>
      </c>
      <c r="J13" s="145">
        <v>161615</v>
      </c>
      <c r="K13" s="145">
        <v>166272</v>
      </c>
      <c r="L13" s="145">
        <v>87850</v>
      </c>
      <c r="M13" s="145">
        <v>100665</v>
      </c>
      <c r="N13" s="145">
        <v>97559</v>
      </c>
    </row>
    <row r="14" spans="1:14" x14ac:dyDescent="0.3">
      <c r="A14" s="144" t="s">
        <v>212</v>
      </c>
      <c r="B14" s="144" t="s">
        <v>204</v>
      </c>
      <c r="C14" s="145">
        <v>0</v>
      </c>
      <c r="D14" s="145">
        <v>0</v>
      </c>
      <c r="E14" s="145">
        <v>0</v>
      </c>
      <c r="F14" s="145">
        <v>0</v>
      </c>
      <c r="G14" s="145">
        <v>0</v>
      </c>
      <c r="H14" s="145">
        <v>0</v>
      </c>
      <c r="I14" s="145">
        <v>0</v>
      </c>
      <c r="J14" s="145">
        <v>0</v>
      </c>
      <c r="K14" s="145">
        <v>0</v>
      </c>
      <c r="L14" s="145">
        <v>0</v>
      </c>
      <c r="M14" s="145">
        <v>0</v>
      </c>
      <c r="N14" s="145">
        <v>0</v>
      </c>
    </row>
    <row r="15" spans="1:14" x14ac:dyDescent="0.3">
      <c r="A15" s="144" t="s">
        <v>214</v>
      </c>
      <c r="B15" s="144" t="s">
        <v>204</v>
      </c>
      <c r="C15" s="145">
        <v>0</v>
      </c>
      <c r="D15" s="145">
        <v>0</v>
      </c>
      <c r="E15" s="145">
        <v>0</v>
      </c>
      <c r="F15" s="145">
        <v>0</v>
      </c>
      <c r="G15" s="145">
        <v>0</v>
      </c>
      <c r="H15" s="145">
        <v>0</v>
      </c>
      <c r="I15" s="145">
        <v>0</v>
      </c>
      <c r="J15" s="145">
        <v>0</v>
      </c>
      <c r="K15" s="145">
        <v>0</v>
      </c>
      <c r="L15" s="145">
        <v>0</v>
      </c>
      <c r="M15" s="145">
        <v>0</v>
      </c>
      <c r="N15" s="145">
        <v>0</v>
      </c>
    </row>
    <row r="16" spans="1:14" x14ac:dyDescent="0.3">
      <c r="A16" s="144" t="s">
        <v>30</v>
      </c>
      <c r="B16" s="144" t="s">
        <v>204</v>
      </c>
      <c r="C16" s="145">
        <v>725</v>
      </c>
      <c r="D16" s="145">
        <v>847</v>
      </c>
      <c r="E16" s="145">
        <v>1027</v>
      </c>
      <c r="F16" s="145">
        <v>943</v>
      </c>
      <c r="G16" s="145">
        <v>198</v>
      </c>
      <c r="H16" s="145">
        <v>175</v>
      </c>
      <c r="I16" s="145">
        <v>75</v>
      </c>
      <c r="J16" s="145">
        <v>0</v>
      </c>
      <c r="K16" s="145">
        <v>36</v>
      </c>
      <c r="L16" s="145">
        <v>352</v>
      </c>
      <c r="M16" s="145">
        <v>0</v>
      </c>
      <c r="N16" s="145">
        <v>398</v>
      </c>
    </row>
    <row r="17" spans="1:14" x14ac:dyDescent="0.3">
      <c r="A17" s="144" t="s">
        <v>31</v>
      </c>
      <c r="B17" s="144" t="s">
        <v>204</v>
      </c>
      <c r="C17" s="145">
        <v>133</v>
      </c>
      <c r="D17" s="145">
        <v>313</v>
      </c>
      <c r="E17" s="145">
        <v>307</v>
      </c>
      <c r="F17" s="145">
        <v>177</v>
      </c>
      <c r="G17" s="145">
        <v>396</v>
      </c>
      <c r="H17" s="145">
        <v>121</v>
      </c>
      <c r="I17" s="145">
        <v>28</v>
      </c>
      <c r="J17" s="145">
        <v>28</v>
      </c>
      <c r="K17" s="145">
        <v>832</v>
      </c>
      <c r="L17" s="145">
        <v>0</v>
      </c>
      <c r="M17" s="145">
        <v>0</v>
      </c>
      <c r="N17" s="145">
        <v>884</v>
      </c>
    </row>
    <row r="18" spans="1:14" x14ac:dyDescent="0.3">
      <c r="A18" s="144" t="s">
        <v>325</v>
      </c>
      <c r="B18" s="144" t="s">
        <v>204</v>
      </c>
      <c r="C18" s="145">
        <v>-2479</v>
      </c>
      <c r="D18" s="145">
        <v>-1803</v>
      </c>
      <c r="E18" s="145">
        <v>-1283</v>
      </c>
      <c r="F18" s="145">
        <v>-1121</v>
      </c>
      <c r="G18" s="145">
        <v>-575</v>
      </c>
      <c r="H18" s="145">
        <v>-6448</v>
      </c>
      <c r="I18" s="145">
        <v>-6132</v>
      </c>
      <c r="J18" s="145">
        <v>-3538</v>
      </c>
      <c r="K18" s="145">
        <v>-6707</v>
      </c>
      <c r="L18" s="145">
        <v>-22</v>
      </c>
      <c r="M18" s="145">
        <v>-23</v>
      </c>
      <c r="N18" s="145">
        <v>-867</v>
      </c>
    </row>
    <row r="19" spans="1:14" x14ac:dyDescent="0.3">
      <c r="A19" s="146" t="s">
        <v>25</v>
      </c>
      <c r="B19" s="144" t="s">
        <v>204</v>
      </c>
      <c r="C19" s="145">
        <v>238647</v>
      </c>
      <c r="D19" s="145">
        <v>273750</v>
      </c>
      <c r="E19" s="145">
        <v>322168</v>
      </c>
      <c r="F19" s="145">
        <v>341926</v>
      </c>
      <c r="G19" s="145">
        <v>416561</v>
      </c>
      <c r="H19" s="145">
        <v>463436</v>
      </c>
      <c r="I19" s="145">
        <v>621398</v>
      </c>
      <c r="J19" s="145">
        <v>440279</v>
      </c>
      <c r="K19" s="145">
        <v>382471</v>
      </c>
      <c r="L19" s="145">
        <v>294494</v>
      </c>
      <c r="M19" s="145">
        <v>310602</v>
      </c>
      <c r="N19" s="145">
        <v>301046</v>
      </c>
    </row>
    <row r="20" spans="1:14" x14ac:dyDescent="0.3">
      <c r="A20" s="146" t="s">
        <v>201</v>
      </c>
      <c r="B20" s="146" t="s">
        <v>201</v>
      </c>
      <c r="C20" s="144" t="s">
        <v>201</v>
      </c>
      <c r="D20" s="144" t="s">
        <v>201</v>
      </c>
      <c r="E20" s="144" t="s">
        <v>201</v>
      </c>
      <c r="F20" s="144" t="s">
        <v>201</v>
      </c>
      <c r="G20" s="144" t="s">
        <v>201</v>
      </c>
      <c r="H20" s="144" t="s">
        <v>201</v>
      </c>
      <c r="I20" s="144" t="s">
        <v>201</v>
      </c>
      <c r="J20" s="144" t="s">
        <v>201</v>
      </c>
      <c r="K20" s="144" t="s">
        <v>201</v>
      </c>
      <c r="L20" s="144" t="s">
        <v>201</v>
      </c>
      <c r="M20" s="144" t="s">
        <v>201</v>
      </c>
      <c r="N20" s="144" t="s">
        <v>201</v>
      </c>
    </row>
    <row r="21" spans="1:14" ht="13.8" customHeight="1" x14ac:dyDescent="0.3"/>
    <row r="22" spans="1:14" ht="17.399999999999999" x14ac:dyDescent="0.3">
      <c r="A22" s="159" t="s">
        <v>219</v>
      </c>
      <c r="B22" s="139" t="s">
        <v>201</v>
      </c>
      <c r="C22" s="276">
        <v>2023</v>
      </c>
      <c r="D22" s="274"/>
      <c r="E22" s="274"/>
      <c r="F22" s="268"/>
      <c r="G22" s="276">
        <v>2024</v>
      </c>
      <c r="H22" s="274"/>
      <c r="I22" s="274"/>
      <c r="J22" s="268"/>
      <c r="K22" s="276">
        <v>2025</v>
      </c>
      <c r="L22" s="274"/>
      <c r="M22" s="274"/>
      <c r="N22" s="268"/>
    </row>
    <row r="23" spans="1:14" x14ac:dyDescent="0.3">
      <c r="A23" s="158" t="s">
        <v>202</v>
      </c>
      <c r="B23" s="144" t="s">
        <v>139</v>
      </c>
      <c r="C23" s="144" t="s">
        <v>279</v>
      </c>
      <c r="D23" s="144" t="s">
        <v>261</v>
      </c>
      <c r="E23" s="144" t="s">
        <v>262</v>
      </c>
      <c r="F23" s="144" t="s">
        <v>263</v>
      </c>
      <c r="G23" s="144" t="s">
        <v>279</v>
      </c>
      <c r="H23" s="144" t="s">
        <v>261</v>
      </c>
      <c r="I23" s="144" t="s">
        <v>262</v>
      </c>
      <c r="J23" s="144" t="s">
        <v>263</v>
      </c>
      <c r="K23" s="144" t="s">
        <v>279</v>
      </c>
      <c r="L23" s="144" t="s">
        <v>261</v>
      </c>
      <c r="M23" s="144" t="s">
        <v>262</v>
      </c>
      <c r="N23" s="144" t="s">
        <v>263</v>
      </c>
    </row>
    <row r="24" spans="1:14" x14ac:dyDescent="0.3">
      <c r="A24" s="160" t="s">
        <v>326</v>
      </c>
      <c r="B24" s="144" t="s">
        <v>204</v>
      </c>
      <c r="C24" s="145">
        <v>15144</v>
      </c>
      <c r="D24" s="145">
        <v>17951</v>
      </c>
      <c r="E24" s="145">
        <v>23420</v>
      </c>
      <c r="F24" s="145">
        <v>25367</v>
      </c>
      <c r="G24" s="145">
        <v>26036</v>
      </c>
      <c r="H24" s="145">
        <v>30840</v>
      </c>
      <c r="I24" s="145">
        <v>34898</v>
      </c>
      <c r="J24" s="145">
        <v>39061</v>
      </c>
      <c r="K24" s="145">
        <v>36950</v>
      </c>
      <c r="L24" s="145">
        <v>36319</v>
      </c>
      <c r="M24" s="145">
        <v>44427</v>
      </c>
      <c r="N24" s="145">
        <v>45590</v>
      </c>
    </row>
    <row r="25" spans="1:14" x14ac:dyDescent="0.3">
      <c r="A25" s="144" t="s">
        <v>327</v>
      </c>
      <c r="B25" s="144" t="s">
        <v>204</v>
      </c>
      <c r="C25" s="145">
        <v>1730</v>
      </c>
      <c r="D25" s="145">
        <v>2438</v>
      </c>
      <c r="E25" s="145">
        <v>2954</v>
      </c>
      <c r="F25" s="145">
        <v>4238</v>
      </c>
      <c r="G25" s="145">
        <v>4972</v>
      </c>
      <c r="H25" s="145">
        <v>4331</v>
      </c>
      <c r="I25" s="145">
        <v>4704</v>
      </c>
      <c r="J25" s="145">
        <v>5513</v>
      </c>
      <c r="K25" s="145">
        <v>5616</v>
      </c>
      <c r="L25" s="145">
        <v>5397</v>
      </c>
      <c r="M25" s="145">
        <v>5378</v>
      </c>
      <c r="N25" s="145">
        <v>5678</v>
      </c>
    </row>
    <row r="26" spans="1:14" x14ac:dyDescent="0.3">
      <c r="A26" s="144" t="s">
        <v>328</v>
      </c>
      <c r="B26" s="144" t="s">
        <v>204</v>
      </c>
      <c r="C26" s="145">
        <v>5213</v>
      </c>
      <c r="D26" s="145">
        <v>4752</v>
      </c>
      <c r="E26" s="145">
        <v>4781</v>
      </c>
      <c r="F26" s="145">
        <v>4968</v>
      </c>
      <c r="G26" s="145">
        <v>4840</v>
      </c>
      <c r="H26" s="145">
        <v>5393</v>
      </c>
      <c r="I26" s="145">
        <v>6746</v>
      </c>
      <c r="J26" s="145">
        <v>8662</v>
      </c>
      <c r="K26" s="145">
        <v>8710</v>
      </c>
      <c r="L26" s="145">
        <v>8326</v>
      </c>
      <c r="M26" s="145">
        <v>9118</v>
      </c>
      <c r="N26" s="145">
        <v>9237</v>
      </c>
    </row>
    <row r="27" spans="1:14" x14ac:dyDescent="0.3">
      <c r="A27" s="144" t="s">
        <v>329</v>
      </c>
      <c r="B27" s="144" t="s">
        <v>204</v>
      </c>
      <c r="C27" s="145">
        <v>0</v>
      </c>
      <c r="D27" s="145">
        <v>399</v>
      </c>
      <c r="E27" s="145">
        <v>880</v>
      </c>
      <c r="F27" s="145">
        <v>2197</v>
      </c>
      <c r="G27" s="145">
        <v>1867</v>
      </c>
      <c r="H27" s="145">
        <v>3959</v>
      </c>
      <c r="I27" s="145">
        <v>2342</v>
      </c>
      <c r="J27" s="145">
        <v>1794</v>
      </c>
      <c r="K27" s="145">
        <v>1782</v>
      </c>
      <c r="L27" s="145">
        <v>4480</v>
      </c>
      <c r="M27" s="145">
        <v>5115</v>
      </c>
      <c r="N27" s="145">
        <v>2392</v>
      </c>
    </row>
    <row r="28" spans="1:14" x14ac:dyDescent="0.3">
      <c r="A28" s="144" t="s">
        <v>330</v>
      </c>
      <c r="B28" s="144" t="s">
        <v>204</v>
      </c>
      <c r="C28" s="145">
        <v>0</v>
      </c>
      <c r="D28" s="145">
        <v>0</v>
      </c>
      <c r="E28" s="145">
        <v>0</v>
      </c>
      <c r="F28" s="145">
        <v>0</v>
      </c>
      <c r="G28" s="145">
        <v>25</v>
      </c>
      <c r="H28" s="145">
        <v>17</v>
      </c>
      <c r="I28" s="145">
        <v>3</v>
      </c>
      <c r="J28" s="145">
        <v>118</v>
      </c>
      <c r="K28" s="145">
        <v>140</v>
      </c>
      <c r="L28" s="145">
        <v>130</v>
      </c>
      <c r="M28" s="145">
        <v>113</v>
      </c>
      <c r="N28" s="145">
        <v>143</v>
      </c>
    </row>
    <row r="29" spans="1:14" x14ac:dyDescent="0.3">
      <c r="A29" s="144" t="s">
        <v>331</v>
      </c>
      <c r="B29" s="144" t="s">
        <v>204</v>
      </c>
      <c r="C29" s="145">
        <v>7061</v>
      </c>
      <c r="D29" s="145">
        <v>8675</v>
      </c>
      <c r="E29" s="145">
        <v>10132</v>
      </c>
      <c r="F29" s="145">
        <v>10222</v>
      </c>
      <c r="G29" s="145">
        <v>2826</v>
      </c>
      <c r="H29" s="145">
        <v>2628</v>
      </c>
      <c r="I29" s="145">
        <v>2462</v>
      </c>
      <c r="J29" s="145">
        <v>2354</v>
      </c>
      <c r="K29" s="145">
        <v>3620</v>
      </c>
      <c r="L29" s="145">
        <v>3180</v>
      </c>
      <c r="M29" s="145">
        <v>3187</v>
      </c>
      <c r="N29" s="145">
        <v>3020</v>
      </c>
    </row>
    <row r="30" spans="1:14" x14ac:dyDescent="0.3">
      <c r="A30" s="144" t="s">
        <v>332</v>
      </c>
      <c r="B30" s="144" t="s">
        <v>204</v>
      </c>
      <c r="C30" s="145">
        <v>464</v>
      </c>
      <c r="D30" s="145">
        <v>806</v>
      </c>
      <c r="E30" s="145">
        <v>3600</v>
      </c>
      <c r="F30" s="145">
        <v>1840</v>
      </c>
      <c r="G30" s="145">
        <v>1064</v>
      </c>
      <c r="H30" s="145">
        <v>982</v>
      </c>
      <c r="I30" s="145">
        <v>2179</v>
      </c>
      <c r="J30" s="145">
        <v>657</v>
      </c>
      <c r="K30" s="145">
        <v>555</v>
      </c>
      <c r="L30" s="145">
        <v>553</v>
      </c>
      <c r="M30" s="145">
        <v>3010</v>
      </c>
      <c r="N30" s="145">
        <v>1129</v>
      </c>
    </row>
    <row r="31" spans="1:14" x14ac:dyDescent="0.3">
      <c r="A31" s="144" t="s">
        <v>333</v>
      </c>
      <c r="B31" s="144" t="s">
        <v>204</v>
      </c>
      <c r="C31" s="145">
        <v>0</v>
      </c>
      <c r="D31" s="145">
        <v>0</v>
      </c>
      <c r="E31" s="145">
        <v>0</v>
      </c>
      <c r="F31" s="145">
        <v>0</v>
      </c>
      <c r="G31" s="145">
        <v>0</v>
      </c>
      <c r="H31" s="145">
        <v>0</v>
      </c>
      <c r="I31" s="145">
        <v>0</v>
      </c>
      <c r="J31" s="145">
        <v>0</v>
      </c>
      <c r="K31" s="145">
        <v>0</v>
      </c>
      <c r="L31" s="145">
        <v>0</v>
      </c>
      <c r="M31" s="145">
        <v>0</v>
      </c>
      <c r="N31" s="145">
        <v>0</v>
      </c>
    </row>
    <row r="32" spans="1:14" x14ac:dyDescent="0.3">
      <c r="A32" s="160" t="s">
        <v>334</v>
      </c>
      <c r="B32" s="144" t="s">
        <v>204</v>
      </c>
      <c r="C32" s="145">
        <v>0</v>
      </c>
      <c r="D32" s="145">
        <v>0</v>
      </c>
      <c r="E32" s="145">
        <v>0</v>
      </c>
      <c r="F32" s="145">
        <v>0</v>
      </c>
      <c r="G32" s="145">
        <v>0</v>
      </c>
      <c r="H32" s="145">
        <v>0</v>
      </c>
      <c r="I32" s="145">
        <v>527</v>
      </c>
      <c r="J32" s="145">
        <v>730</v>
      </c>
      <c r="K32" s="145">
        <v>1846</v>
      </c>
      <c r="L32" s="145">
        <v>1771</v>
      </c>
      <c r="M32" s="145">
        <v>1710</v>
      </c>
      <c r="N32" s="145">
        <v>1577</v>
      </c>
    </row>
    <row r="33" spans="1:16" x14ac:dyDescent="0.3">
      <c r="A33" s="144" t="s">
        <v>335</v>
      </c>
      <c r="B33" s="144" t="s">
        <v>204</v>
      </c>
      <c r="C33" s="145">
        <v>791.7311636058505</v>
      </c>
      <c r="D33" s="145">
        <v>839.14496140433027</v>
      </c>
      <c r="E33" s="145">
        <v>1101.2590759271134</v>
      </c>
      <c r="F33" s="145">
        <v>2195.2360077559024</v>
      </c>
      <c r="G33" s="145">
        <v>2582.7403596212371</v>
      </c>
      <c r="H33" s="145">
        <v>3682.4121417498104</v>
      </c>
      <c r="I33" s="145">
        <v>4504.1405201626931</v>
      </c>
      <c r="J33" s="145">
        <v>5368.8297338575903</v>
      </c>
      <c r="K33" s="145">
        <v>5069.8916649273724</v>
      </c>
      <c r="L33" s="145">
        <v>5575</v>
      </c>
      <c r="M33" s="145">
        <v>5478.8388305336839</v>
      </c>
      <c r="N33" s="145">
        <v>6732.6673585958015</v>
      </c>
    </row>
    <row r="34" spans="1:16" x14ac:dyDescent="0.3">
      <c r="A34" s="144" t="s">
        <v>336</v>
      </c>
      <c r="B34" s="144" t="s">
        <v>204</v>
      </c>
      <c r="C34" s="145">
        <v>121738</v>
      </c>
      <c r="D34" s="145">
        <v>146390</v>
      </c>
      <c r="E34" s="145">
        <v>160922</v>
      </c>
      <c r="F34" s="145">
        <v>177335</v>
      </c>
      <c r="G34" s="145">
        <v>189852</v>
      </c>
      <c r="H34" s="145">
        <v>201267</v>
      </c>
      <c r="I34" s="145">
        <v>226017</v>
      </c>
      <c r="J34" s="145">
        <v>243146</v>
      </c>
      <c r="K34" s="145">
        <v>253295</v>
      </c>
      <c r="L34" s="145">
        <v>273651</v>
      </c>
      <c r="M34" s="145">
        <v>209804</v>
      </c>
      <c r="N34" s="145">
        <v>143897</v>
      </c>
      <c r="P34" s="63" t="s">
        <v>337</v>
      </c>
    </row>
    <row r="35" spans="1:16" x14ac:dyDescent="0.3">
      <c r="A35" s="146" t="s">
        <v>25</v>
      </c>
      <c r="B35" s="144" t="s">
        <v>204</v>
      </c>
      <c r="C35" s="145">
        <f t="shared" ref="C35:N35" si="1">SUM(C24:C34)</f>
        <v>152141.73116360584</v>
      </c>
      <c r="D35" s="145">
        <f t="shared" si="1"/>
        <v>182250.14496140432</v>
      </c>
      <c r="E35" s="145">
        <f t="shared" si="1"/>
        <v>207790.25907592711</v>
      </c>
      <c r="F35" s="145">
        <f t="shared" si="1"/>
        <v>228362.23600775591</v>
      </c>
      <c r="G35" s="145">
        <f t="shared" si="1"/>
        <v>234064.74035962124</v>
      </c>
      <c r="H35" s="145">
        <f t="shared" si="1"/>
        <v>253099.41214174981</v>
      </c>
      <c r="I35" s="145">
        <f t="shared" si="1"/>
        <v>284382.14052016271</v>
      </c>
      <c r="J35" s="145">
        <f t="shared" si="1"/>
        <v>307403.82973385759</v>
      </c>
      <c r="K35" s="145">
        <f t="shared" si="1"/>
        <v>317583.89166492736</v>
      </c>
      <c r="L35" s="145">
        <f t="shared" si="1"/>
        <v>339382</v>
      </c>
      <c r="M35" s="145">
        <f t="shared" si="1"/>
        <v>287340.83883053367</v>
      </c>
      <c r="N35" s="145">
        <f t="shared" si="1"/>
        <v>219395.66735859582</v>
      </c>
    </row>
    <row r="36" spans="1:16" x14ac:dyDescent="0.3">
      <c r="A36" s="146" t="s">
        <v>338</v>
      </c>
      <c r="B36" s="146" t="s">
        <v>201</v>
      </c>
      <c r="C36" s="144" t="s">
        <v>201</v>
      </c>
      <c r="D36" s="144" t="s">
        <v>201</v>
      </c>
      <c r="E36" s="144" t="s">
        <v>201</v>
      </c>
      <c r="F36" s="144" t="s">
        <v>201</v>
      </c>
      <c r="G36" s="144" t="s">
        <v>201</v>
      </c>
      <c r="H36" s="144" t="s">
        <v>201</v>
      </c>
      <c r="I36" s="144" t="s">
        <v>201</v>
      </c>
      <c r="J36" s="144" t="s">
        <v>201</v>
      </c>
      <c r="K36" s="144" t="s">
        <v>201</v>
      </c>
      <c r="L36" s="144" t="s">
        <v>201</v>
      </c>
      <c r="M36" s="144" t="s">
        <v>201</v>
      </c>
      <c r="N36" s="144" t="s">
        <v>201</v>
      </c>
    </row>
    <row r="37" spans="1:16" ht="30.45" customHeight="1" x14ac:dyDescent="0.3"/>
    <row r="38" spans="1:16" ht="17.399999999999999" x14ac:dyDescent="0.3">
      <c r="A38" s="138" t="s">
        <v>246</v>
      </c>
      <c r="B38" s="139" t="s">
        <v>201</v>
      </c>
      <c r="C38" s="276">
        <v>2023</v>
      </c>
      <c r="D38" s="274"/>
      <c r="E38" s="274"/>
      <c r="F38" s="268"/>
      <c r="G38" s="276">
        <v>2024</v>
      </c>
      <c r="H38" s="274"/>
      <c r="I38" s="274"/>
      <c r="J38" s="268"/>
      <c r="K38" s="276">
        <v>2025</v>
      </c>
      <c r="L38" s="274"/>
      <c r="M38" s="274"/>
      <c r="N38" s="268"/>
    </row>
    <row r="39" spans="1:16" x14ac:dyDescent="0.3">
      <c r="A39" s="158" t="s">
        <v>202</v>
      </c>
      <c r="B39" s="144" t="s">
        <v>139</v>
      </c>
      <c r="C39" s="144" t="s">
        <v>279</v>
      </c>
      <c r="D39" s="144" t="s">
        <v>261</v>
      </c>
      <c r="E39" s="144" t="s">
        <v>262</v>
      </c>
      <c r="F39" s="144" t="s">
        <v>263</v>
      </c>
      <c r="G39" s="144" t="s">
        <v>279</v>
      </c>
      <c r="H39" s="144" t="s">
        <v>261</v>
      </c>
      <c r="I39" s="144" t="s">
        <v>262</v>
      </c>
      <c r="J39" s="144" t="s">
        <v>263</v>
      </c>
      <c r="K39" s="144" t="s">
        <v>279</v>
      </c>
      <c r="L39" s="144" t="s">
        <v>261</v>
      </c>
      <c r="M39" s="144" t="s">
        <v>262</v>
      </c>
      <c r="N39" s="144" t="s">
        <v>263</v>
      </c>
    </row>
    <row r="40" spans="1:16" x14ac:dyDescent="0.3">
      <c r="A40" s="144" t="s">
        <v>203</v>
      </c>
      <c r="B40" s="144" t="s">
        <v>204</v>
      </c>
      <c r="C40" s="145">
        <v>0</v>
      </c>
      <c r="D40" s="145">
        <v>0</v>
      </c>
      <c r="E40" s="145">
        <v>0</v>
      </c>
      <c r="F40" s="145">
        <v>0</v>
      </c>
      <c r="G40" s="145">
        <v>0</v>
      </c>
      <c r="H40" s="145">
        <v>0</v>
      </c>
      <c r="I40" s="145">
        <v>0</v>
      </c>
      <c r="J40" s="145">
        <v>0</v>
      </c>
      <c r="K40" s="145">
        <v>0</v>
      </c>
      <c r="L40" s="145">
        <v>0</v>
      </c>
      <c r="M40" s="145">
        <v>0</v>
      </c>
      <c r="N40" s="145">
        <v>0</v>
      </c>
    </row>
    <row r="41" spans="1:16" x14ac:dyDescent="0.3">
      <c r="A41" s="144" t="s">
        <v>206</v>
      </c>
      <c r="B41" s="144" t="s">
        <v>204</v>
      </c>
      <c r="C41" s="145">
        <v>0</v>
      </c>
      <c r="D41" s="145">
        <v>0</v>
      </c>
      <c r="E41" s="145">
        <v>0</v>
      </c>
      <c r="F41" s="145">
        <v>0</v>
      </c>
      <c r="G41" s="145">
        <v>0</v>
      </c>
      <c r="H41" s="145">
        <v>0</v>
      </c>
      <c r="I41" s="145">
        <v>0</v>
      </c>
      <c r="J41" s="145">
        <v>0</v>
      </c>
      <c r="K41" s="145">
        <v>0</v>
      </c>
      <c r="L41" s="145">
        <v>0</v>
      </c>
      <c r="M41" s="145">
        <v>0</v>
      </c>
      <c r="N41" s="145">
        <v>0</v>
      </c>
    </row>
    <row r="42" spans="1:16" x14ac:dyDescent="0.3">
      <c r="A42" s="144" t="s">
        <v>207</v>
      </c>
      <c r="B42" s="144" t="s">
        <v>204</v>
      </c>
      <c r="C42" s="145">
        <v>0</v>
      </c>
      <c r="D42" s="145">
        <v>0</v>
      </c>
      <c r="E42" s="145">
        <v>0</v>
      </c>
      <c r="F42" s="145">
        <v>0</v>
      </c>
      <c r="G42" s="145">
        <v>0</v>
      </c>
      <c r="H42" s="145">
        <v>0</v>
      </c>
      <c r="I42" s="145">
        <v>0</v>
      </c>
      <c r="J42" s="145">
        <v>0</v>
      </c>
      <c r="K42" s="145">
        <v>0</v>
      </c>
      <c r="L42" s="145">
        <v>0</v>
      </c>
      <c r="M42" s="145">
        <v>0</v>
      </c>
      <c r="N42" s="145">
        <v>0</v>
      </c>
    </row>
    <row r="43" spans="1:16" x14ac:dyDescent="0.3">
      <c r="A43" s="144" t="s">
        <v>322</v>
      </c>
      <c r="B43" s="144" t="s">
        <v>204</v>
      </c>
      <c r="C43" s="145" t="s">
        <v>201</v>
      </c>
      <c r="D43" s="145" t="s">
        <v>201</v>
      </c>
      <c r="E43" s="145" t="s">
        <v>201</v>
      </c>
      <c r="F43" s="145" t="s">
        <v>201</v>
      </c>
      <c r="G43" s="145" t="s">
        <v>201</v>
      </c>
      <c r="H43" s="145" t="s">
        <v>201</v>
      </c>
      <c r="I43" s="145" t="s">
        <v>201</v>
      </c>
      <c r="J43" s="145">
        <v>0</v>
      </c>
      <c r="K43" s="145">
        <v>0</v>
      </c>
      <c r="L43" s="145">
        <v>0</v>
      </c>
      <c r="M43" s="145">
        <v>0</v>
      </c>
      <c r="N43" s="145">
        <v>0</v>
      </c>
    </row>
    <row r="44" spans="1:16" x14ac:dyDescent="0.3">
      <c r="A44" s="144" t="s">
        <v>323</v>
      </c>
      <c r="B44" s="144" t="s">
        <v>204</v>
      </c>
      <c r="C44" s="145">
        <v>0</v>
      </c>
      <c r="D44" s="145">
        <v>0</v>
      </c>
      <c r="E44" s="145">
        <v>0</v>
      </c>
      <c r="F44" s="145">
        <v>0</v>
      </c>
      <c r="G44" s="145">
        <v>0</v>
      </c>
      <c r="H44" s="145">
        <v>0</v>
      </c>
      <c r="I44" s="145">
        <v>0</v>
      </c>
      <c r="J44" s="145">
        <v>0</v>
      </c>
      <c r="K44" s="145">
        <v>0</v>
      </c>
      <c r="L44" s="145">
        <v>0</v>
      </c>
      <c r="M44" s="145">
        <v>0</v>
      </c>
      <c r="N44" s="145">
        <v>0</v>
      </c>
    </row>
    <row r="45" spans="1:16" x14ac:dyDescent="0.3">
      <c r="A45" s="144" t="s">
        <v>324</v>
      </c>
      <c r="B45" s="144" t="s">
        <v>204</v>
      </c>
      <c r="C45" s="145">
        <v>0</v>
      </c>
      <c r="D45" s="145">
        <v>0</v>
      </c>
      <c r="E45" s="145">
        <v>0</v>
      </c>
      <c r="F45" s="145">
        <v>0</v>
      </c>
      <c r="G45" s="145">
        <v>0</v>
      </c>
      <c r="H45" s="145">
        <v>0</v>
      </c>
      <c r="I45" s="145">
        <v>0</v>
      </c>
      <c r="J45" s="145">
        <v>0</v>
      </c>
      <c r="K45" s="145">
        <v>0</v>
      </c>
      <c r="L45" s="145">
        <v>0</v>
      </c>
      <c r="M45" s="145">
        <v>0</v>
      </c>
      <c r="N45" s="145">
        <v>0</v>
      </c>
    </row>
    <row r="46" spans="1:16" x14ac:dyDescent="0.3">
      <c r="A46" s="144" t="s">
        <v>209</v>
      </c>
      <c r="B46" s="144" t="s">
        <v>204</v>
      </c>
      <c r="C46" s="145">
        <v>4103</v>
      </c>
      <c r="D46" s="145">
        <v>37172</v>
      </c>
      <c r="E46" s="145">
        <v>19990</v>
      </c>
      <c r="F46" s="145">
        <v>23484</v>
      </c>
      <c r="G46" s="145">
        <v>44523</v>
      </c>
      <c r="H46" s="145">
        <v>46143</v>
      </c>
      <c r="I46" s="145">
        <v>26406</v>
      </c>
      <c r="J46" s="145">
        <v>76169</v>
      </c>
      <c r="K46" s="145">
        <v>21706</v>
      </c>
      <c r="L46" s="145">
        <v>38904</v>
      </c>
      <c r="M46" s="145">
        <v>22896</v>
      </c>
      <c r="N46" s="145">
        <v>36117</v>
      </c>
    </row>
    <row r="47" spans="1:16" x14ac:dyDescent="0.3">
      <c r="A47" s="144" t="s">
        <v>210</v>
      </c>
      <c r="B47" s="144" t="s">
        <v>204</v>
      </c>
      <c r="C47" s="145">
        <v>257</v>
      </c>
      <c r="D47" s="145">
        <v>508</v>
      </c>
      <c r="E47" s="145">
        <v>1708</v>
      </c>
      <c r="F47" s="145">
        <v>626</v>
      </c>
      <c r="G47" s="145">
        <v>426</v>
      </c>
      <c r="H47" s="145">
        <v>1940</v>
      </c>
      <c r="I47" s="145">
        <v>3016</v>
      </c>
      <c r="J47" s="145">
        <v>1914</v>
      </c>
      <c r="K47" s="145">
        <v>12894</v>
      </c>
      <c r="L47" s="145">
        <v>12963</v>
      </c>
      <c r="M47" s="145">
        <v>3100</v>
      </c>
      <c r="N47" s="145">
        <v>10082</v>
      </c>
    </row>
    <row r="48" spans="1:16" x14ac:dyDescent="0.3">
      <c r="A48" s="144" t="s">
        <v>211</v>
      </c>
      <c r="B48" s="144" t="s">
        <v>204</v>
      </c>
      <c r="C48" s="145">
        <v>21</v>
      </c>
      <c r="D48" s="145">
        <v>1</v>
      </c>
      <c r="E48" s="145">
        <v>165</v>
      </c>
      <c r="F48" s="145">
        <v>127</v>
      </c>
      <c r="G48" s="145">
        <v>523</v>
      </c>
      <c r="H48" s="145">
        <v>345</v>
      </c>
      <c r="I48" s="145">
        <v>116</v>
      </c>
      <c r="J48" s="145">
        <v>15</v>
      </c>
      <c r="K48" s="145">
        <v>42</v>
      </c>
      <c r="L48" s="145">
        <v>1</v>
      </c>
      <c r="M48" s="145">
        <v>6</v>
      </c>
      <c r="N48" s="145">
        <v>3</v>
      </c>
    </row>
    <row r="49" spans="1:14" x14ac:dyDescent="0.3">
      <c r="A49" s="144" t="s">
        <v>212</v>
      </c>
      <c r="B49" s="144" t="s">
        <v>204</v>
      </c>
      <c r="C49" s="145">
        <v>0</v>
      </c>
      <c r="D49" s="145">
        <v>0</v>
      </c>
      <c r="E49" s="145">
        <v>0</v>
      </c>
      <c r="F49" s="145">
        <v>0</v>
      </c>
      <c r="G49" s="145">
        <v>0</v>
      </c>
      <c r="H49" s="145">
        <v>0</v>
      </c>
      <c r="I49" s="145">
        <v>0</v>
      </c>
      <c r="J49" s="145">
        <v>0</v>
      </c>
      <c r="K49" s="145">
        <v>0</v>
      </c>
      <c r="L49" s="145">
        <v>0</v>
      </c>
      <c r="M49" s="145">
        <v>0</v>
      </c>
      <c r="N49" s="145">
        <v>0</v>
      </c>
    </row>
    <row r="50" spans="1:14" x14ac:dyDescent="0.3">
      <c r="A50" s="144" t="s">
        <v>214</v>
      </c>
      <c r="B50" s="144" t="s">
        <v>204</v>
      </c>
      <c r="C50" s="145">
        <v>0</v>
      </c>
      <c r="D50" s="145">
        <v>0</v>
      </c>
      <c r="E50" s="145">
        <v>0</v>
      </c>
      <c r="F50" s="145">
        <v>0</v>
      </c>
      <c r="G50" s="145">
        <v>0</v>
      </c>
      <c r="H50" s="145">
        <v>0</v>
      </c>
      <c r="I50" s="145">
        <v>0</v>
      </c>
      <c r="J50" s="145">
        <v>0</v>
      </c>
      <c r="K50" s="145">
        <v>0</v>
      </c>
      <c r="L50" s="145">
        <v>0</v>
      </c>
      <c r="M50" s="145">
        <v>0</v>
      </c>
      <c r="N50" s="145">
        <v>0</v>
      </c>
    </row>
    <row r="51" spans="1:14" x14ac:dyDescent="0.3">
      <c r="A51" s="144" t="s">
        <v>30</v>
      </c>
      <c r="B51" s="144" t="s">
        <v>204</v>
      </c>
      <c r="C51" s="145">
        <v>168962</v>
      </c>
      <c r="D51" s="145">
        <v>148894</v>
      </c>
      <c r="E51" s="145">
        <v>155004</v>
      </c>
      <c r="F51" s="145">
        <v>136857</v>
      </c>
      <c r="G51" s="145">
        <v>156872</v>
      </c>
      <c r="H51" s="145">
        <v>180137</v>
      </c>
      <c r="I51" s="145">
        <v>175737</v>
      </c>
      <c r="J51" s="145">
        <v>167336</v>
      </c>
      <c r="K51" s="145">
        <v>219343</v>
      </c>
      <c r="L51" s="145">
        <v>239004</v>
      </c>
      <c r="M51" s="145">
        <v>237981</v>
      </c>
      <c r="N51" s="145">
        <v>222742</v>
      </c>
    </row>
    <row r="52" spans="1:14" x14ac:dyDescent="0.3">
      <c r="A52" s="144" t="s">
        <v>31</v>
      </c>
      <c r="B52" s="144" t="s">
        <v>204</v>
      </c>
      <c r="C52" s="145">
        <v>67296</v>
      </c>
      <c r="D52" s="145">
        <v>40478</v>
      </c>
      <c r="E52" s="145">
        <v>48728</v>
      </c>
      <c r="F52" s="145">
        <v>37782</v>
      </c>
      <c r="G52" s="145">
        <v>48323</v>
      </c>
      <c r="H52" s="145">
        <v>42360</v>
      </c>
      <c r="I52" s="145">
        <v>51097</v>
      </c>
      <c r="J52" s="145">
        <v>47185</v>
      </c>
      <c r="K52" s="145">
        <v>62429</v>
      </c>
      <c r="L52" s="145">
        <v>66401</v>
      </c>
      <c r="M52" s="145">
        <v>85234</v>
      </c>
      <c r="N52" s="145">
        <v>62350</v>
      </c>
    </row>
    <row r="53" spans="1:14" x14ac:dyDescent="0.3">
      <c r="A53" s="144" t="s">
        <v>339</v>
      </c>
      <c r="B53" s="144" t="s">
        <v>204</v>
      </c>
      <c r="C53" s="145">
        <v>-8203</v>
      </c>
      <c r="D53" s="145">
        <v>-5974</v>
      </c>
      <c r="E53" s="145">
        <v>-4222</v>
      </c>
      <c r="F53" s="145">
        <v>-143</v>
      </c>
      <c r="G53" s="145">
        <v>-1266</v>
      </c>
      <c r="H53" s="145">
        <v>-1169</v>
      </c>
      <c r="I53" s="145">
        <v>-905</v>
      </c>
      <c r="J53" s="145">
        <v>-519</v>
      </c>
      <c r="K53" s="145">
        <v>0</v>
      </c>
      <c r="L53" s="145">
        <v>-103</v>
      </c>
      <c r="M53" s="145">
        <v>-266</v>
      </c>
      <c r="N53" s="145">
        <v>-116</v>
      </c>
    </row>
    <row r="54" spans="1:14" x14ac:dyDescent="0.3">
      <c r="A54" s="146" t="s">
        <v>25</v>
      </c>
      <c r="B54" s="144" t="s">
        <v>204</v>
      </c>
      <c r="C54" s="145">
        <v>232436</v>
      </c>
      <c r="D54" s="145">
        <v>221079</v>
      </c>
      <c r="E54" s="145">
        <v>221373</v>
      </c>
      <c r="F54" s="145">
        <v>198733</v>
      </c>
      <c r="G54" s="145">
        <v>249401</v>
      </c>
      <c r="H54" s="145">
        <v>269756</v>
      </c>
      <c r="I54" s="145">
        <v>255467</v>
      </c>
      <c r="J54" s="145">
        <v>292100</v>
      </c>
      <c r="K54" s="145">
        <v>316414</v>
      </c>
      <c r="L54" s="145">
        <v>357170</v>
      </c>
      <c r="M54" s="145">
        <v>348951</v>
      </c>
      <c r="N54" s="145">
        <v>331178</v>
      </c>
    </row>
    <row r="55" spans="1:14" x14ac:dyDescent="0.3">
      <c r="A55" s="146" t="s">
        <v>201</v>
      </c>
      <c r="B55" s="146" t="s">
        <v>201</v>
      </c>
      <c r="C55" s="144" t="s">
        <v>201</v>
      </c>
      <c r="D55" s="144" t="s">
        <v>201</v>
      </c>
      <c r="E55" s="144" t="s">
        <v>201</v>
      </c>
      <c r="F55" s="144" t="s">
        <v>201</v>
      </c>
      <c r="G55" s="144" t="s">
        <v>201</v>
      </c>
      <c r="H55" s="144" t="s">
        <v>201</v>
      </c>
      <c r="I55" s="144" t="s">
        <v>201</v>
      </c>
      <c r="J55" s="144" t="s">
        <v>201</v>
      </c>
      <c r="K55" s="144" t="s">
        <v>201</v>
      </c>
      <c r="L55" s="144" t="s">
        <v>201</v>
      </c>
      <c r="M55" s="144" t="s">
        <v>201</v>
      </c>
      <c r="N55" s="144" t="s">
        <v>201</v>
      </c>
    </row>
    <row r="56" spans="1:14" ht="8.4" customHeight="1" x14ac:dyDescent="0.3"/>
    <row r="57" spans="1:14" ht="17.399999999999999" x14ac:dyDescent="0.3">
      <c r="A57" s="138" t="s">
        <v>299</v>
      </c>
      <c r="B57" s="139" t="s">
        <v>201</v>
      </c>
      <c r="C57" s="276">
        <v>2023</v>
      </c>
      <c r="D57" s="274"/>
      <c r="E57" s="274"/>
      <c r="F57" s="268"/>
      <c r="G57" s="276">
        <v>2024</v>
      </c>
      <c r="H57" s="274"/>
      <c r="I57" s="274"/>
      <c r="J57" s="268"/>
      <c r="K57" s="276">
        <v>2025</v>
      </c>
      <c r="L57" s="274"/>
      <c r="M57" s="274"/>
      <c r="N57" s="268"/>
    </row>
    <row r="58" spans="1:14" x14ac:dyDescent="0.3">
      <c r="A58" s="158" t="s">
        <v>202</v>
      </c>
      <c r="B58" s="144" t="s">
        <v>300</v>
      </c>
      <c r="C58" s="144" t="s">
        <v>279</v>
      </c>
      <c r="D58" s="144" t="s">
        <v>261</v>
      </c>
      <c r="E58" s="144" t="s">
        <v>262</v>
      </c>
      <c r="F58" s="144" t="s">
        <v>263</v>
      </c>
      <c r="G58" s="144" t="s">
        <v>279</v>
      </c>
      <c r="H58" s="144" t="s">
        <v>261</v>
      </c>
      <c r="I58" s="144" t="s">
        <v>262</v>
      </c>
      <c r="J58" s="144" t="s">
        <v>263</v>
      </c>
      <c r="K58" s="144" t="s">
        <v>279</v>
      </c>
      <c r="L58" s="144" t="s">
        <v>261</v>
      </c>
      <c r="M58" s="144" t="s">
        <v>262</v>
      </c>
      <c r="N58" s="144" t="s">
        <v>263</v>
      </c>
    </row>
    <row r="59" spans="1:14" x14ac:dyDescent="0.3">
      <c r="A59" s="144" t="s">
        <v>203</v>
      </c>
      <c r="B59" s="144" t="s">
        <v>340</v>
      </c>
      <c r="C59" s="145">
        <v>1240270</v>
      </c>
      <c r="D59" s="145">
        <v>1162608</v>
      </c>
      <c r="E59" s="145">
        <v>1067491</v>
      </c>
      <c r="F59" s="145">
        <v>1257347</v>
      </c>
      <c r="G59" s="145">
        <v>1435726</v>
      </c>
      <c r="H59" s="145">
        <v>1770699</v>
      </c>
      <c r="I59" s="145">
        <v>1911197</v>
      </c>
      <c r="J59" s="145">
        <v>2208276</v>
      </c>
      <c r="K59" s="145">
        <v>1883474</v>
      </c>
      <c r="L59" s="145">
        <v>3101073</v>
      </c>
      <c r="M59" s="145">
        <v>3282257</v>
      </c>
      <c r="N59" s="145">
        <v>3525965</v>
      </c>
    </row>
    <row r="60" spans="1:14" x14ac:dyDescent="0.3">
      <c r="A60" s="144" t="s">
        <v>206</v>
      </c>
      <c r="B60" s="144" t="s">
        <v>340</v>
      </c>
      <c r="C60" s="145">
        <v>492918</v>
      </c>
      <c r="D60" s="145">
        <v>647251</v>
      </c>
      <c r="E60" s="145">
        <v>2180127</v>
      </c>
      <c r="F60" s="145">
        <v>767300</v>
      </c>
      <c r="G60" s="145">
        <v>235326</v>
      </c>
      <c r="H60" s="145">
        <v>241830</v>
      </c>
      <c r="I60" s="145">
        <v>313942</v>
      </c>
      <c r="J60" s="145">
        <v>138702</v>
      </c>
      <c r="K60" s="145">
        <v>508493</v>
      </c>
      <c r="L60" s="145">
        <v>8231</v>
      </c>
      <c r="M60" s="145">
        <v>231589</v>
      </c>
      <c r="N60" s="145">
        <v>470249</v>
      </c>
    </row>
    <row r="61" spans="1:14" x14ac:dyDescent="0.3">
      <c r="A61" s="144" t="s">
        <v>207</v>
      </c>
      <c r="B61" s="144" t="s">
        <v>251</v>
      </c>
      <c r="C61" s="145">
        <v>26308</v>
      </c>
      <c r="D61" s="145">
        <v>19807</v>
      </c>
      <c r="E61" s="145">
        <v>29921</v>
      </c>
      <c r="F61" s="145">
        <v>26151</v>
      </c>
      <c r="G61" s="145">
        <v>15529</v>
      </c>
      <c r="H61" s="145">
        <v>27517</v>
      </c>
      <c r="I61" s="145">
        <v>26852</v>
      </c>
      <c r="J61" s="145">
        <v>18103</v>
      </c>
      <c r="K61" s="145">
        <v>28375</v>
      </c>
      <c r="L61" s="145">
        <v>35649</v>
      </c>
      <c r="M61" s="145">
        <v>35637</v>
      </c>
      <c r="N61" s="145">
        <v>30477</v>
      </c>
    </row>
    <row r="62" spans="1:14" x14ac:dyDescent="0.3">
      <c r="A62" s="144" t="s">
        <v>322</v>
      </c>
      <c r="B62" s="144" t="s">
        <v>251</v>
      </c>
      <c r="C62" s="145">
        <v>0</v>
      </c>
      <c r="D62" s="145">
        <v>0</v>
      </c>
      <c r="E62" s="145">
        <v>0</v>
      </c>
      <c r="F62" s="145">
        <v>0</v>
      </c>
      <c r="G62" s="145">
        <v>0</v>
      </c>
      <c r="H62" s="145">
        <v>0</v>
      </c>
      <c r="I62" s="145">
        <v>0</v>
      </c>
      <c r="J62" s="145">
        <v>19763</v>
      </c>
      <c r="K62" s="145">
        <v>19999</v>
      </c>
      <c r="L62" s="145">
        <v>20671</v>
      </c>
      <c r="M62" s="145">
        <v>27493</v>
      </c>
      <c r="N62" s="145">
        <v>27494</v>
      </c>
    </row>
    <row r="63" spans="1:14" x14ac:dyDescent="0.3">
      <c r="A63" s="144" t="s">
        <v>323</v>
      </c>
      <c r="B63" s="144" t="s">
        <v>251</v>
      </c>
      <c r="C63" s="145">
        <v>586272</v>
      </c>
      <c r="D63" s="145">
        <v>558030</v>
      </c>
      <c r="E63" s="145">
        <v>580660</v>
      </c>
      <c r="F63" s="145">
        <v>533040</v>
      </c>
      <c r="G63" s="145">
        <v>608937</v>
      </c>
      <c r="H63" s="145">
        <v>508785</v>
      </c>
      <c r="I63" s="145">
        <v>489154</v>
      </c>
      <c r="J63" s="145">
        <v>468393</v>
      </c>
      <c r="K63" s="145">
        <v>451942</v>
      </c>
      <c r="L63" s="145">
        <v>451491</v>
      </c>
      <c r="M63" s="145">
        <v>467784</v>
      </c>
      <c r="N63" s="145">
        <v>438053</v>
      </c>
    </row>
    <row r="64" spans="1:14" x14ac:dyDescent="0.3">
      <c r="A64" s="144" t="s">
        <v>324</v>
      </c>
      <c r="B64" s="144" t="s">
        <v>251</v>
      </c>
      <c r="C64" s="145">
        <v>457538</v>
      </c>
      <c r="D64" s="145">
        <v>430960</v>
      </c>
      <c r="E64" s="145">
        <v>348731</v>
      </c>
      <c r="F64" s="145">
        <v>408735</v>
      </c>
      <c r="G64" s="145">
        <v>364859</v>
      </c>
      <c r="H64" s="145">
        <v>419451</v>
      </c>
      <c r="I64" s="145">
        <v>413061</v>
      </c>
      <c r="J64" s="145">
        <v>453548</v>
      </c>
      <c r="K64" s="145">
        <v>423433</v>
      </c>
      <c r="L64" s="145">
        <v>459804</v>
      </c>
      <c r="M64" s="145">
        <v>368981</v>
      </c>
      <c r="N64" s="145">
        <v>432350</v>
      </c>
    </row>
    <row r="65" spans="1:14" x14ac:dyDescent="0.3">
      <c r="A65" s="144" t="s">
        <v>209</v>
      </c>
      <c r="B65" s="144" t="s">
        <v>251</v>
      </c>
      <c r="C65" s="145">
        <v>93696093</v>
      </c>
      <c r="D65" s="145">
        <v>70242578</v>
      </c>
      <c r="E65" s="145">
        <v>69673918</v>
      </c>
      <c r="F65" s="145">
        <v>68524666</v>
      </c>
      <c r="G65" s="145">
        <v>66295410</v>
      </c>
      <c r="H65" s="145">
        <v>58510457</v>
      </c>
      <c r="I65" s="145">
        <v>76686257</v>
      </c>
      <c r="J65" s="145">
        <v>52943343</v>
      </c>
      <c r="K65" s="145">
        <v>65835245</v>
      </c>
      <c r="L65" s="145">
        <v>58554582</v>
      </c>
      <c r="M65" s="145">
        <v>64421122</v>
      </c>
      <c r="N65" s="145">
        <v>50453832</v>
      </c>
    </row>
    <row r="66" spans="1:14" x14ac:dyDescent="0.3">
      <c r="A66" s="144" t="s">
        <v>210</v>
      </c>
      <c r="B66" s="144" t="s">
        <v>251</v>
      </c>
      <c r="C66" s="145">
        <v>5411789</v>
      </c>
      <c r="D66" s="145">
        <v>2414442</v>
      </c>
      <c r="E66" s="145">
        <v>2069351</v>
      </c>
      <c r="F66" s="145">
        <v>4690276</v>
      </c>
      <c r="G66" s="145">
        <v>3718338</v>
      </c>
      <c r="H66" s="145">
        <v>7207717</v>
      </c>
      <c r="I66" s="145">
        <v>6749471</v>
      </c>
      <c r="J66" s="145">
        <v>8794885</v>
      </c>
      <c r="K66" s="145">
        <v>1754432</v>
      </c>
      <c r="L66" s="145">
        <v>1206214</v>
      </c>
      <c r="M66" s="145">
        <v>4553118</v>
      </c>
      <c r="N66" s="145">
        <v>1900539</v>
      </c>
    </row>
    <row r="67" spans="1:14" x14ac:dyDescent="0.3">
      <c r="A67" s="144" t="s">
        <v>211</v>
      </c>
      <c r="B67" s="144" t="s">
        <v>251</v>
      </c>
      <c r="C67" s="145">
        <v>7467781</v>
      </c>
      <c r="D67" s="145">
        <v>11624232</v>
      </c>
      <c r="E67" s="145">
        <v>20498492</v>
      </c>
      <c r="F67" s="145">
        <v>20358924</v>
      </c>
      <c r="G67" s="145">
        <v>24665957</v>
      </c>
      <c r="H67" s="145">
        <v>31381165</v>
      </c>
      <c r="I67" s="145">
        <v>49224163</v>
      </c>
      <c r="J67" s="145">
        <v>30160679</v>
      </c>
      <c r="K67" s="145">
        <v>28843915</v>
      </c>
      <c r="L67" s="145">
        <v>15127269</v>
      </c>
      <c r="M67" s="145">
        <v>17080050</v>
      </c>
      <c r="N67" s="145">
        <v>18630851</v>
      </c>
    </row>
    <row r="68" spans="1:14" x14ac:dyDescent="0.3">
      <c r="A68" s="144" t="s">
        <v>212</v>
      </c>
      <c r="B68" s="144" t="s">
        <v>251</v>
      </c>
      <c r="C68" s="145">
        <v>0</v>
      </c>
      <c r="D68" s="145">
        <v>0</v>
      </c>
      <c r="E68" s="145">
        <v>0</v>
      </c>
      <c r="F68" s="145">
        <v>0</v>
      </c>
      <c r="G68" s="145">
        <v>0</v>
      </c>
      <c r="H68" s="145">
        <v>0</v>
      </c>
      <c r="I68" s="145">
        <v>0</v>
      </c>
      <c r="J68" s="145">
        <v>0</v>
      </c>
      <c r="K68" s="145">
        <v>0</v>
      </c>
      <c r="L68" s="145">
        <v>0</v>
      </c>
      <c r="M68" s="145">
        <v>0</v>
      </c>
      <c r="N68" s="145">
        <v>0</v>
      </c>
    </row>
    <row r="69" spans="1:14" x14ac:dyDescent="0.3">
      <c r="A69" s="144" t="s">
        <v>214</v>
      </c>
      <c r="B69" s="144" t="s">
        <v>251</v>
      </c>
      <c r="C69" s="145">
        <v>0</v>
      </c>
      <c r="D69" s="145">
        <v>0</v>
      </c>
      <c r="E69" s="145">
        <v>0</v>
      </c>
      <c r="F69" s="145">
        <v>0</v>
      </c>
      <c r="G69" s="145">
        <v>0</v>
      </c>
      <c r="H69" s="145">
        <v>0</v>
      </c>
      <c r="I69" s="145">
        <v>0</v>
      </c>
      <c r="J69" s="145">
        <v>0</v>
      </c>
      <c r="K69" s="145">
        <v>0</v>
      </c>
      <c r="L69" s="145">
        <v>0</v>
      </c>
      <c r="M69" s="145">
        <v>0</v>
      </c>
      <c r="N69" s="145">
        <v>0</v>
      </c>
    </row>
    <row r="70" spans="1:14" x14ac:dyDescent="0.3">
      <c r="A70" s="144" t="s">
        <v>30</v>
      </c>
      <c r="B70" s="144" t="s">
        <v>251</v>
      </c>
      <c r="C70" s="145">
        <v>679992554</v>
      </c>
      <c r="D70" s="145">
        <v>598388816</v>
      </c>
      <c r="E70" s="145">
        <v>622357957</v>
      </c>
      <c r="F70" s="145">
        <v>549351144</v>
      </c>
      <c r="G70" s="145">
        <v>513736574</v>
      </c>
      <c r="H70" s="145">
        <v>590083447</v>
      </c>
      <c r="I70" s="145">
        <v>575987012</v>
      </c>
      <c r="J70" s="145">
        <v>548692176</v>
      </c>
      <c r="K70" s="145">
        <v>510127145</v>
      </c>
      <c r="L70" s="145">
        <v>555126960</v>
      </c>
      <c r="M70" s="145">
        <v>553572213</v>
      </c>
      <c r="N70" s="145">
        <v>517189550</v>
      </c>
    </row>
    <row r="71" spans="1:14" x14ac:dyDescent="0.3">
      <c r="A71" s="144" t="s">
        <v>31</v>
      </c>
      <c r="B71" s="144" t="s">
        <v>251</v>
      </c>
      <c r="C71" s="145">
        <v>318112199</v>
      </c>
      <c r="D71" s="145">
        <v>190229777</v>
      </c>
      <c r="E71" s="145">
        <v>229321620</v>
      </c>
      <c r="F71" s="145">
        <v>178110078</v>
      </c>
      <c r="G71" s="145">
        <v>172171053</v>
      </c>
      <c r="H71" s="145">
        <v>151744360</v>
      </c>
      <c r="I71" s="145">
        <v>183457811</v>
      </c>
      <c r="J71" s="145">
        <v>169398966</v>
      </c>
      <c r="K71" s="145">
        <v>149204362</v>
      </c>
      <c r="L71" s="145">
        <v>160838416</v>
      </c>
      <c r="M71" s="145">
        <v>206449925</v>
      </c>
      <c r="N71" s="145">
        <v>148888842</v>
      </c>
    </row>
    <row r="72" spans="1:14" x14ac:dyDescent="0.3">
      <c r="A72" s="144" t="s">
        <v>201</v>
      </c>
      <c r="B72" s="144" t="s">
        <v>201</v>
      </c>
      <c r="C72" s="144" t="s">
        <v>201</v>
      </c>
      <c r="D72" s="144" t="s">
        <v>201</v>
      </c>
      <c r="E72" s="144" t="s">
        <v>201</v>
      </c>
      <c r="F72" s="144" t="s">
        <v>201</v>
      </c>
      <c r="G72" s="144" t="s">
        <v>201</v>
      </c>
      <c r="H72" s="144" t="s">
        <v>201</v>
      </c>
      <c r="I72" s="144" t="s">
        <v>201</v>
      </c>
      <c r="J72" s="144" t="s">
        <v>201</v>
      </c>
      <c r="K72" s="144" t="s">
        <v>201</v>
      </c>
      <c r="L72" s="144" t="s">
        <v>201</v>
      </c>
      <c r="M72" s="144" t="s">
        <v>201</v>
      </c>
      <c r="N72" s="144" t="s">
        <v>201</v>
      </c>
    </row>
    <row r="73" spans="1:14" ht="9.3000000000000007" customHeight="1" x14ac:dyDescent="0.3"/>
    <row r="74" spans="1:14" ht="17.399999999999999" x14ac:dyDescent="0.3">
      <c r="A74" s="159" t="s">
        <v>252</v>
      </c>
      <c r="B74" s="139" t="s">
        <v>201</v>
      </c>
      <c r="C74" s="276">
        <v>2023</v>
      </c>
      <c r="D74" s="274"/>
      <c r="E74" s="274"/>
      <c r="F74" s="268"/>
      <c r="G74" s="276">
        <v>2024</v>
      </c>
      <c r="H74" s="274"/>
      <c r="I74" s="274"/>
      <c r="J74" s="268"/>
      <c r="K74" s="276">
        <v>2025</v>
      </c>
      <c r="L74" s="274"/>
      <c r="M74" s="274"/>
      <c r="N74" s="268"/>
    </row>
    <row r="75" spans="1:14" x14ac:dyDescent="0.3">
      <c r="A75" s="158" t="s">
        <v>202</v>
      </c>
      <c r="B75" s="144" t="s">
        <v>300</v>
      </c>
      <c r="C75" s="144" t="s">
        <v>279</v>
      </c>
      <c r="D75" s="144" t="s">
        <v>261</v>
      </c>
      <c r="E75" s="144" t="s">
        <v>262</v>
      </c>
      <c r="F75" s="144" t="s">
        <v>263</v>
      </c>
      <c r="G75" s="144" t="s">
        <v>279</v>
      </c>
      <c r="H75" s="144" t="s">
        <v>261</v>
      </c>
      <c r="I75" s="144" t="s">
        <v>262</v>
      </c>
      <c r="J75" s="144" t="s">
        <v>263</v>
      </c>
      <c r="K75" s="144" t="s">
        <v>279</v>
      </c>
      <c r="L75" s="144" t="s">
        <v>261</v>
      </c>
      <c r="M75" s="144" t="s">
        <v>262</v>
      </c>
      <c r="N75" s="144" t="s">
        <v>263</v>
      </c>
    </row>
    <row r="76" spans="1:14" x14ac:dyDescent="0.3">
      <c r="A76" s="160" t="s">
        <v>326</v>
      </c>
      <c r="B76" s="144" t="s">
        <v>134</v>
      </c>
      <c r="C76" s="145">
        <v>12709168</v>
      </c>
      <c r="D76" s="145">
        <v>15084232</v>
      </c>
      <c r="E76" s="145">
        <v>19777147</v>
      </c>
      <c r="F76" s="145">
        <v>21365424</v>
      </c>
      <c r="G76" s="145">
        <v>22707891</v>
      </c>
      <c r="H76" s="145">
        <v>26138603</v>
      </c>
      <c r="I76" s="145">
        <v>29749358</v>
      </c>
      <c r="J76" s="145">
        <v>33093042</v>
      </c>
      <c r="K76" s="145">
        <v>33277877</v>
      </c>
      <c r="L76" s="145">
        <v>32853369</v>
      </c>
      <c r="M76" s="145">
        <v>39923649</v>
      </c>
      <c r="N76" s="145">
        <v>40718984</v>
      </c>
    </row>
    <row r="77" spans="1:14" x14ac:dyDescent="0.3">
      <c r="A77" s="144" t="s">
        <v>327</v>
      </c>
      <c r="B77" s="144" t="s">
        <v>134</v>
      </c>
      <c r="C77" s="145">
        <v>982610</v>
      </c>
      <c r="D77" s="145">
        <v>1409986</v>
      </c>
      <c r="E77" s="145">
        <v>1688378</v>
      </c>
      <c r="F77" s="145">
        <v>2419181</v>
      </c>
      <c r="G77" s="145">
        <v>2907808</v>
      </c>
      <c r="H77" s="145">
        <v>2506254</v>
      </c>
      <c r="I77" s="145">
        <v>2881578</v>
      </c>
      <c r="J77" s="145">
        <v>3174477</v>
      </c>
      <c r="K77" s="145">
        <v>3281563</v>
      </c>
      <c r="L77" s="145">
        <v>3174417</v>
      </c>
      <c r="M77" s="145">
        <v>3168671</v>
      </c>
      <c r="N77" s="145">
        <v>3315889</v>
      </c>
    </row>
    <row r="78" spans="1:14" x14ac:dyDescent="0.3">
      <c r="A78" s="144" t="s">
        <v>328</v>
      </c>
      <c r="B78" s="144" t="s">
        <v>134</v>
      </c>
      <c r="C78" s="145">
        <v>15427623</v>
      </c>
      <c r="D78" s="145">
        <v>14042387</v>
      </c>
      <c r="E78" s="145">
        <v>14041437</v>
      </c>
      <c r="F78" s="145">
        <v>14383928</v>
      </c>
      <c r="G78" s="145">
        <v>13876217</v>
      </c>
      <c r="H78" s="145">
        <v>14018827</v>
      </c>
      <c r="I78" s="145">
        <v>15832941</v>
      </c>
      <c r="J78" s="145">
        <v>17570688</v>
      </c>
      <c r="K78" s="145">
        <v>17822969</v>
      </c>
      <c r="L78" s="145">
        <v>17282566</v>
      </c>
      <c r="M78" s="145">
        <v>18598001</v>
      </c>
      <c r="N78" s="145">
        <v>18475512</v>
      </c>
    </row>
    <row r="79" spans="1:14" x14ac:dyDescent="0.3">
      <c r="A79" s="144" t="s">
        <v>329</v>
      </c>
      <c r="B79" s="144" t="s">
        <v>134</v>
      </c>
      <c r="C79" s="145">
        <v>0</v>
      </c>
      <c r="D79" s="145">
        <v>437962</v>
      </c>
      <c r="E79" s="145">
        <v>966198</v>
      </c>
      <c r="F79" s="145">
        <v>2412447</v>
      </c>
      <c r="G79" s="145">
        <v>2034733</v>
      </c>
      <c r="H79" s="145">
        <v>4313966</v>
      </c>
      <c r="I79" s="145">
        <v>2552470</v>
      </c>
      <c r="J79" s="145">
        <v>1954689</v>
      </c>
      <c r="K79" s="145">
        <v>2040444</v>
      </c>
      <c r="L79" s="145">
        <v>5131797</v>
      </c>
      <c r="M79" s="145">
        <v>5858837</v>
      </c>
      <c r="N79" s="145">
        <v>2740057</v>
      </c>
    </row>
    <row r="80" spans="1:14" x14ac:dyDescent="0.3">
      <c r="A80" s="144" t="s">
        <v>330</v>
      </c>
      <c r="B80" s="144" t="s">
        <v>134</v>
      </c>
      <c r="C80" s="145">
        <v>0</v>
      </c>
      <c r="D80" s="145">
        <v>0</v>
      </c>
      <c r="E80" s="145">
        <v>0</v>
      </c>
      <c r="F80" s="145">
        <v>0</v>
      </c>
      <c r="G80" s="145">
        <v>26137</v>
      </c>
      <c r="H80" s="145">
        <v>18240</v>
      </c>
      <c r="I80" s="145">
        <v>3620</v>
      </c>
      <c r="J80" s="145">
        <v>125349</v>
      </c>
      <c r="K80" s="145">
        <v>155873</v>
      </c>
      <c r="L80" s="145">
        <v>144193</v>
      </c>
      <c r="M80" s="145">
        <v>126270</v>
      </c>
      <c r="N80" s="145">
        <v>159129</v>
      </c>
    </row>
    <row r="81" spans="1:16" x14ac:dyDescent="0.3">
      <c r="A81" s="144" t="s">
        <v>331</v>
      </c>
      <c r="B81" s="144" t="s">
        <v>134</v>
      </c>
      <c r="C81" s="145">
        <v>19754734</v>
      </c>
      <c r="D81" s="145">
        <v>24458318</v>
      </c>
      <c r="E81" s="145">
        <v>27183455</v>
      </c>
      <c r="F81" s="145">
        <v>27282615</v>
      </c>
      <c r="G81" s="145">
        <v>8160686</v>
      </c>
      <c r="H81" s="145">
        <v>7471866</v>
      </c>
      <c r="I81" s="145">
        <v>7024447</v>
      </c>
      <c r="J81" s="145">
        <v>7072372</v>
      </c>
      <c r="K81" s="145">
        <v>10897996</v>
      </c>
      <c r="L81" s="145">
        <v>9363233</v>
      </c>
      <c r="M81" s="145">
        <v>9218848</v>
      </c>
      <c r="N81" s="145">
        <v>8853762</v>
      </c>
    </row>
    <row r="82" spans="1:16" x14ac:dyDescent="0.3">
      <c r="A82" s="144" t="s">
        <v>332</v>
      </c>
      <c r="B82" s="144" t="s">
        <v>134</v>
      </c>
      <c r="C82" s="145">
        <v>387712</v>
      </c>
      <c r="D82" s="145">
        <v>671824</v>
      </c>
      <c r="E82" s="145">
        <v>3004798</v>
      </c>
      <c r="F82" s="145">
        <v>1535155</v>
      </c>
      <c r="G82" s="145">
        <v>902075</v>
      </c>
      <c r="H82" s="145">
        <v>846622</v>
      </c>
      <c r="I82" s="145">
        <v>1853732</v>
      </c>
      <c r="J82" s="145">
        <v>581750</v>
      </c>
      <c r="K82" s="145">
        <v>501941</v>
      </c>
      <c r="L82" s="145">
        <v>500573</v>
      </c>
      <c r="M82" s="145">
        <v>2633353</v>
      </c>
      <c r="N82" s="145">
        <v>1003274</v>
      </c>
    </row>
    <row r="83" spans="1:16" x14ac:dyDescent="0.3">
      <c r="A83" s="144" t="s">
        <v>333</v>
      </c>
      <c r="B83" s="144" t="s">
        <v>134</v>
      </c>
      <c r="C83" s="145">
        <v>0</v>
      </c>
      <c r="D83" s="145">
        <v>0</v>
      </c>
      <c r="E83" s="145">
        <v>0</v>
      </c>
      <c r="F83" s="145">
        <v>0</v>
      </c>
      <c r="G83" s="145">
        <v>0</v>
      </c>
      <c r="H83" s="145">
        <v>0</v>
      </c>
      <c r="I83" s="145">
        <v>0</v>
      </c>
      <c r="J83" s="145">
        <v>0</v>
      </c>
      <c r="K83" s="145">
        <v>0</v>
      </c>
      <c r="L83" s="145">
        <v>0</v>
      </c>
      <c r="M83" s="145">
        <v>0</v>
      </c>
      <c r="N83" s="145">
        <v>0</v>
      </c>
    </row>
    <row r="84" spans="1:16" x14ac:dyDescent="0.3">
      <c r="A84" s="144" t="s">
        <v>335</v>
      </c>
      <c r="B84" s="144" t="s">
        <v>134</v>
      </c>
      <c r="C84" s="145">
        <v>1691774.2194040283</v>
      </c>
      <c r="D84" s="145">
        <v>1790507.4863400566</v>
      </c>
      <c r="E84" s="145">
        <v>2348526.184187362</v>
      </c>
      <c r="F84" s="145">
        <v>4721868.7564990921</v>
      </c>
      <c r="G84" s="145">
        <v>6111480.6096063899</v>
      </c>
      <c r="H84" s="145">
        <v>8344635.9006088693</v>
      </c>
      <c r="I84" s="145">
        <v>10575424.278813131</v>
      </c>
      <c r="J84" s="145">
        <v>12173323.661015064</v>
      </c>
      <c r="K84" s="145">
        <v>14124342.465500001</v>
      </c>
      <c r="L84" s="145">
        <v>14466639.633099999</v>
      </c>
      <c r="M84" s="145">
        <v>15454705.800000001</v>
      </c>
      <c r="N84" s="145">
        <v>18919055.120000001</v>
      </c>
    </row>
    <row r="85" spans="1:16" x14ac:dyDescent="0.3">
      <c r="A85" s="160" t="s">
        <v>336</v>
      </c>
      <c r="B85" s="144" t="s">
        <v>134</v>
      </c>
      <c r="C85" s="145">
        <v>88051037.272306606</v>
      </c>
      <c r="D85" s="145">
        <v>107123573.24510007</v>
      </c>
      <c r="E85" s="145">
        <v>117802371.69885001</v>
      </c>
      <c r="F85" s="145">
        <v>130046752.27592346</v>
      </c>
      <c r="G85" s="145">
        <v>140763097.51581967</v>
      </c>
      <c r="H85" s="145">
        <v>150485039.73875493</v>
      </c>
      <c r="I85" s="145">
        <v>167022863.51368114</v>
      </c>
      <c r="J85" s="145">
        <v>179283468.21188354</v>
      </c>
      <c r="K85" s="145">
        <v>192064194.30766955</v>
      </c>
      <c r="L85" s="145">
        <v>207728918.38517031</v>
      </c>
      <c r="M85" s="145">
        <v>187841862.88377982</v>
      </c>
      <c r="N85" s="145">
        <v>130047702.56211065</v>
      </c>
      <c r="P85" s="63" t="s">
        <v>341</v>
      </c>
    </row>
    <row r="86" spans="1:16" x14ac:dyDescent="0.3">
      <c r="A86" s="161" t="s">
        <v>342</v>
      </c>
      <c r="B86" s="144" t="str">
        <f>B85</f>
        <v>kWh</v>
      </c>
      <c r="C86" s="145">
        <f>SUM(C76:C85)</f>
        <v>139004658.49171063</v>
      </c>
      <c r="D86" s="145">
        <f t="shared" ref="D86:N86" si="2">SUM(D76:D85)</f>
        <v>165018789.73144013</v>
      </c>
      <c r="E86" s="145">
        <f t="shared" si="2"/>
        <v>186812310.88303739</v>
      </c>
      <c r="F86" s="145">
        <f t="shared" si="2"/>
        <v>204167371.03242254</v>
      </c>
      <c r="G86" s="145">
        <f t="shared" si="2"/>
        <v>197490125.12542605</v>
      </c>
      <c r="H86" s="145">
        <f t="shared" si="2"/>
        <v>214144053.6393638</v>
      </c>
      <c r="I86" s="145">
        <f t="shared" si="2"/>
        <v>237496433.79249427</v>
      </c>
      <c r="J86" s="145">
        <f t="shared" si="2"/>
        <v>255029158.87289861</v>
      </c>
      <c r="K86" s="145">
        <f t="shared" si="2"/>
        <v>274167199.77316952</v>
      </c>
      <c r="L86" s="145">
        <f t="shared" si="2"/>
        <v>290645706.01827031</v>
      </c>
      <c r="M86" s="145">
        <f t="shared" si="2"/>
        <v>282824197.68377984</v>
      </c>
      <c r="N86" s="145">
        <f t="shared" si="2"/>
        <v>224233364.68211067</v>
      </c>
      <c r="P86" s="63"/>
    </row>
    <row r="87" spans="1:16" x14ac:dyDescent="0.3">
      <c r="A87" s="146" t="s">
        <v>343</v>
      </c>
      <c r="B87" s="144" t="str">
        <f>B85</f>
        <v>kWh</v>
      </c>
      <c r="C87" s="162">
        <f>C85+C84</f>
        <v>89742811.491710633</v>
      </c>
      <c r="D87" s="162">
        <f t="shared" ref="D87:N87" si="3">D85+D84</f>
        <v>108914080.73144013</v>
      </c>
      <c r="E87" s="162">
        <f t="shared" si="3"/>
        <v>120150897.88303737</v>
      </c>
      <c r="F87" s="162">
        <f t="shared" si="3"/>
        <v>134768621.03242254</v>
      </c>
      <c r="G87" s="162">
        <f t="shared" si="3"/>
        <v>146874578.12542605</v>
      </c>
      <c r="H87" s="162">
        <f t="shared" si="3"/>
        <v>158829675.6393638</v>
      </c>
      <c r="I87" s="162">
        <f t="shared" si="3"/>
        <v>177598287.79249427</v>
      </c>
      <c r="J87" s="162">
        <f t="shared" si="3"/>
        <v>191456791.87289861</v>
      </c>
      <c r="K87" s="162">
        <f t="shared" si="3"/>
        <v>206188536.77316955</v>
      </c>
      <c r="L87" s="162">
        <f t="shared" si="3"/>
        <v>222195558.01827031</v>
      </c>
      <c r="M87" s="162">
        <f t="shared" si="3"/>
        <v>203296568.68377984</v>
      </c>
      <c r="N87" s="162">
        <f t="shared" si="3"/>
        <v>148966757.68211064</v>
      </c>
    </row>
    <row r="88" spans="1:16" ht="31.05" customHeight="1" x14ac:dyDescent="0.3"/>
    <row r="89" spans="1:16" ht="17.399999999999999" x14ac:dyDescent="0.3">
      <c r="A89" s="138" t="s">
        <v>344</v>
      </c>
      <c r="B89" s="139" t="s">
        <v>201</v>
      </c>
      <c r="C89" s="276">
        <v>2023</v>
      </c>
      <c r="D89" s="274"/>
      <c r="E89" s="274"/>
      <c r="F89" s="268"/>
      <c r="G89" s="276">
        <v>2024</v>
      </c>
      <c r="H89" s="274"/>
      <c r="I89" s="274"/>
      <c r="J89" s="268"/>
      <c r="K89" s="276">
        <v>2025</v>
      </c>
      <c r="L89" s="274"/>
      <c r="M89" s="274"/>
      <c r="N89" s="268"/>
    </row>
    <row r="90" spans="1:16" x14ac:dyDescent="0.3">
      <c r="A90" s="144" t="s">
        <v>201</v>
      </c>
      <c r="B90" s="144" t="s">
        <v>201</v>
      </c>
      <c r="C90" s="144" t="s">
        <v>279</v>
      </c>
      <c r="D90" s="144" t="s">
        <v>261</v>
      </c>
      <c r="E90" s="144" t="s">
        <v>262</v>
      </c>
      <c r="F90" s="144" t="s">
        <v>263</v>
      </c>
      <c r="G90" s="144" t="s">
        <v>279</v>
      </c>
      <c r="H90" s="144" t="s">
        <v>261</v>
      </c>
      <c r="I90" s="144" t="s">
        <v>262</v>
      </c>
      <c r="J90" s="144" t="s">
        <v>263</v>
      </c>
      <c r="K90" s="144" t="s">
        <v>279</v>
      </c>
      <c r="L90" s="144" t="s">
        <v>261</v>
      </c>
      <c r="M90" s="144" t="s">
        <v>262</v>
      </c>
      <c r="N90" s="144" t="s">
        <v>263</v>
      </c>
    </row>
    <row r="91" spans="1:16" x14ac:dyDescent="0.3">
      <c r="A91" s="144" t="s">
        <v>209</v>
      </c>
      <c r="B91" s="144" t="s">
        <v>255</v>
      </c>
      <c r="C91" s="144">
        <v>76.97</v>
      </c>
      <c r="D91" s="144">
        <v>74.349999999999994</v>
      </c>
      <c r="E91" s="144">
        <v>70.62</v>
      </c>
      <c r="F91" s="144">
        <v>67.430000000000007</v>
      </c>
      <c r="G91" s="144">
        <v>67.709999999999994</v>
      </c>
      <c r="H91" s="144">
        <v>67.63</v>
      </c>
      <c r="I91" s="144">
        <v>66.61</v>
      </c>
      <c r="J91" s="144">
        <v>68.34</v>
      </c>
      <c r="K91" s="144">
        <v>66.489999999999995</v>
      </c>
      <c r="L91" s="144">
        <v>69.28</v>
      </c>
      <c r="M91" s="144">
        <v>70.55</v>
      </c>
      <c r="N91" s="144">
        <v>68.22</v>
      </c>
    </row>
    <row r="92" spans="1:16" ht="15.75" customHeight="1" x14ac:dyDescent="0.3"/>
    <row r="93" spans="1:16" ht="17.399999999999999" x14ac:dyDescent="0.3">
      <c r="A93" s="138" t="s">
        <v>345</v>
      </c>
      <c r="B93" s="139" t="s">
        <v>201</v>
      </c>
      <c r="C93" s="276">
        <v>2023</v>
      </c>
      <c r="D93" s="274"/>
      <c r="E93" s="274"/>
      <c r="F93" s="268"/>
      <c r="G93" s="276">
        <v>2024</v>
      </c>
      <c r="H93" s="274"/>
      <c r="I93" s="274"/>
      <c r="J93" s="268"/>
      <c r="K93" s="276">
        <v>2025</v>
      </c>
      <c r="L93" s="274"/>
      <c r="M93" s="274"/>
      <c r="N93" s="268"/>
    </row>
    <row r="94" spans="1:16" x14ac:dyDescent="0.3">
      <c r="A94" s="144" t="s">
        <v>201</v>
      </c>
      <c r="B94" s="144" t="s">
        <v>201</v>
      </c>
      <c r="C94" s="144" t="s">
        <v>279</v>
      </c>
      <c r="D94" s="144" t="s">
        <v>261</v>
      </c>
      <c r="E94" s="144" t="s">
        <v>262</v>
      </c>
      <c r="F94" s="144" t="s">
        <v>263</v>
      </c>
      <c r="G94" s="144" t="s">
        <v>279</v>
      </c>
      <c r="H94" s="144" t="s">
        <v>261</v>
      </c>
      <c r="I94" s="144" t="s">
        <v>262</v>
      </c>
      <c r="J94" s="144" t="s">
        <v>263</v>
      </c>
      <c r="K94" s="144" t="s">
        <v>279</v>
      </c>
      <c r="L94" s="144" t="s">
        <v>261</v>
      </c>
      <c r="M94" s="144" t="s">
        <v>262</v>
      </c>
      <c r="N94" s="144" t="s">
        <v>263</v>
      </c>
    </row>
    <row r="95" spans="1:16" x14ac:dyDescent="0.3">
      <c r="A95" s="144" t="s">
        <v>210</v>
      </c>
      <c r="B95" s="144" t="s">
        <v>255</v>
      </c>
      <c r="C95" s="144">
        <v>54.07</v>
      </c>
      <c r="D95" s="144">
        <v>53.15</v>
      </c>
      <c r="E95" s="144">
        <v>56.24</v>
      </c>
      <c r="F95" s="144">
        <v>50.54</v>
      </c>
      <c r="G95" s="144">
        <v>50.24</v>
      </c>
      <c r="H95" s="144">
        <v>49.88</v>
      </c>
      <c r="I95" s="144">
        <v>49.89</v>
      </c>
      <c r="J95" s="144">
        <v>48.23</v>
      </c>
      <c r="K95" s="144">
        <v>58.77</v>
      </c>
      <c r="L95" s="144">
        <v>51.21</v>
      </c>
      <c r="M95" s="144">
        <v>50.73</v>
      </c>
      <c r="N95" s="144">
        <v>60.94</v>
      </c>
    </row>
    <row r="96" spans="1:16" ht="13.95" customHeight="1" x14ac:dyDescent="0.3"/>
    <row r="97" spans="1:14" ht="17.399999999999999" x14ac:dyDescent="0.3">
      <c r="A97" s="138" t="s">
        <v>346</v>
      </c>
      <c r="B97" s="139" t="s">
        <v>201</v>
      </c>
      <c r="C97" s="276">
        <v>2023</v>
      </c>
      <c r="D97" s="274"/>
      <c r="E97" s="274"/>
      <c r="F97" s="268"/>
      <c r="G97" s="276">
        <v>2024</v>
      </c>
      <c r="H97" s="274"/>
      <c r="I97" s="274"/>
      <c r="J97" s="268"/>
      <c r="K97" s="276">
        <v>2025</v>
      </c>
      <c r="L97" s="274"/>
      <c r="M97" s="274"/>
      <c r="N97" s="268"/>
    </row>
    <row r="98" spans="1:14" x14ac:dyDescent="0.3">
      <c r="A98" s="144" t="s">
        <v>201</v>
      </c>
      <c r="B98" s="144" t="s">
        <v>201</v>
      </c>
      <c r="C98" s="144" t="s">
        <v>279</v>
      </c>
      <c r="D98" s="144" t="s">
        <v>261</v>
      </c>
      <c r="E98" s="144" t="s">
        <v>262</v>
      </c>
      <c r="F98" s="144" t="s">
        <v>263</v>
      </c>
      <c r="G98" s="144" t="s">
        <v>279</v>
      </c>
      <c r="H98" s="144" t="s">
        <v>261</v>
      </c>
      <c r="I98" s="144" t="s">
        <v>262</v>
      </c>
      <c r="J98" s="144" t="s">
        <v>263</v>
      </c>
      <c r="K98" s="144" t="s">
        <v>279</v>
      </c>
      <c r="L98" s="144" t="s">
        <v>261</v>
      </c>
      <c r="M98" s="144" t="s">
        <v>262</v>
      </c>
      <c r="N98" s="144" t="s">
        <v>263</v>
      </c>
    </row>
    <row r="99" spans="1:14" x14ac:dyDescent="0.3">
      <c r="A99" s="144" t="s">
        <v>211</v>
      </c>
      <c r="B99" s="144" t="s">
        <v>255</v>
      </c>
      <c r="C99" s="144">
        <v>66.03</v>
      </c>
      <c r="D99" s="144">
        <v>49.17</v>
      </c>
      <c r="E99" s="144">
        <v>53.81</v>
      </c>
      <c r="F99" s="144">
        <v>59.04</v>
      </c>
      <c r="G99" s="144">
        <v>45.57</v>
      </c>
      <c r="H99" s="144">
        <v>46.18</v>
      </c>
      <c r="I99" s="144">
        <v>45.33</v>
      </c>
      <c r="J99" s="144">
        <v>57.78</v>
      </c>
      <c r="K99" s="144">
        <v>53.66</v>
      </c>
      <c r="L99" s="144">
        <v>53.32</v>
      </c>
      <c r="M99" s="144">
        <v>52.65</v>
      </c>
      <c r="N99" s="144">
        <v>57.72</v>
      </c>
    </row>
    <row r="101" spans="1:14" ht="17.399999999999999" x14ac:dyDescent="0.3">
      <c r="A101" s="138" t="s">
        <v>347</v>
      </c>
      <c r="B101" s="139" t="s">
        <v>201</v>
      </c>
      <c r="C101" s="276">
        <v>2023</v>
      </c>
      <c r="D101" s="274"/>
      <c r="E101" s="274"/>
      <c r="F101" s="268"/>
      <c r="G101" s="276">
        <v>2024</v>
      </c>
      <c r="H101" s="274"/>
      <c r="I101" s="274"/>
      <c r="J101" s="268"/>
      <c r="K101" s="276">
        <v>2025</v>
      </c>
      <c r="L101" s="274"/>
      <c r="M101" s="274"/>
      <c r="N101" s="268"/>
    </row>
    <row r="102" spans="1:14" x14ac:dyDescent="0.3">
      <c r="A102" s="144" t="s">
        <v>201</v>
      </c>
      <c r="B102" s="144" t="s">
        <v>201</v>
      </c>
      <c r="C102" s="144" t="s">
        <v>279</v>
      </c>
      <c r="D102" s="144" t="s">
        <v>261</v>
      </c>
      <c r="E102" s="144" t="s">
        <v>262</v>
      </c>
      <c r="F102" s="144" t="s">
        <v>263</v>
      </c>
      <c r="G102" s="144" t="s">
        <v>279</v>
      </c>
      <c r="H102" s="144" t="s">
        <v>261</v>
      </c>
      <c r="I102" s="144" t="s">
        <v>262</v>
      </c>
      <c r="J102" s="144" t="s">
        <v>263</v>
      </c>
      <c r="K102" s="144" t="s">
        <v>279</v>
      </c>
      <c r="L102" s="144" t="s">
        <v>261</v>
      </c>
      <c r="M102" s="144" t="s">
        <v>262</v>
      </c>
      <c r="N102" s="144" t="s">
        <v>263</v>
      </c>
    </row>
    <row r="103" spans="1:14" x14ac:dyDescent="0.3">
      <c r="A103" s="144" t="s">
        <v>203</v>
      </c>
      <c r="B103" s="144" t="s">
        <v>255</v>
      </c>
      <c r="C103" s="144">
        <v>38.14</v>
      </c>
      <c r="D103" s="144">
        <v>38.31</v>
      </c>
      <c r="E103" s="144">
        <v>39.979999999999997</v>
      </c>
      <c r="F103" s="144">
        <v>38.74</v>
      </c>
      <c r="G103" s="144">
        <v>3.95</v>
      </c>
      <c r="H103" s="144">
        <v>-0.52</v>
      </c>
      <c r="I103" s="144">
        <v>3.53</v>
      </c>
      <c r="J103" s="144">
        <v>-0.26</v>
      </c>
      <c r="K103" s="144">
        <v>9.84</v>
      </c>
      <c r="L103" s="144">
        <v>41.33</v>
      </c>
      <c r="M103" s="144">
        <v>34.21</v>
      </c>
      <c r="N103" s="144">
        <v>5.27</v>
      </c>
    </row>
    <row r="104" spans="1:14" ht="9" customHeight="1" x14ac:dyDescent="0.3"/>
    <row r="105" spans="1:14" ht="22.65" customHeight="1" x14ac:dyDescent="0.3"/>
  </sheetData>
  <mergeCells count="27">
    <mergeCell ref="C3:F3"/>
    <mergeCell ref="G3:J3"/>
    <mergeCell ref="K3:N3"/>
    <mergeCell ref="C22:F22"/>
    <mergeCell ref="G22:J22"/>
    <mergeCell ref="K22:N22"/>
    <mergeCell ref="C38:F38"/>
    <mergeCell ref="G38:J38"/>
    <mergeCell ref="K38:N38"/>
    <mergeCell ref="C57:F57"/>
    <mergeCell ref="G57:J57"/>
    <mergeCell ref="K57:N57"/>
    <mergeCell ref="C74:F74"/>
    <mergeCell ref="G74:J74"/>
    <mergeCell ref="K74:N74"/>
    <mergeCell ref="C89:F89"/>
    <mergeCell ref="G89:J89"/>
    <mergeCell ref="K89:N89"/>
    <mergeCell ref="C101:F101"/>
    <mergeCell ref="G101:J101"/>
    <mergeCell ref="K101:N101"/>
    <mergeCell ref="C93:F93"/>
    <mergeCell ref="G93:J93"/>
    <mergeCell ref="K93:N93"/>
    <mergeCell ref="C97:F97"/>
    <mergeCell ref="G97:J97"/>
    <mergeCell ref="K97:N97"/>
  </mergeCells>
  <pageMargins left="1" right="1" top="1" bottom="1" header="1" footer="1"/>
  <pageSetup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c46344e-ec94-4c24-ada3-0d817196d5c6" xsi:nil="true"/>
    <lcf76f155ced4ddcb4097134ff3c332f xmlns="48f7e80c-61ed-4043-9da3-abd35210c97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93ADBBAC300204D917756E66EBC370C" ma:contentTypeVersion="11" ma:contentTypeDescription="Create a new document." ma:contentTypeScope="" ma:versionID="6d173c42f34865b9f8477060fe68196c">
  <xsd:schema xmlns:xsd="http://www.w3.org/2001/XMLSchema" xmlns:xs="http://www.w3.org/2001/XMLSchema" xmlns:p="http://schemas.microsoft.com/office/2006/metadata/properties" xmlns:ns2="48f7e80c-61ed-4043-9da3-abd35210c977" xmlns:ns3="cc46344e-ec94-4c24-ada3-0d817196d5c6" targetNamespace="http://schemas.microsoft.com/office/2006/metadata/properties" ma:root="true" ma:fieldsID="8575ffacea3b5e53c725262313f9270d" ns2:_="" ns3:_="">
    <xsd:import namespace="48f7e80c-61ed-4043-9da3-abd35210c977"/>
    <xsd:import namespace="cc46344e-ec94-4c24-ada3-0d817196d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7e80c-61ed-4043-9da3-abd35210c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46344e-ec94-4c24-ada3-0d817196d5c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f2beb5-cb91-42b1-8a7a-d6d1282bd884}" ma:internalName="TaxCatchAll" ma:showField="CatchAllData" ma:web="cc46344e-ec94-4c24-ada3-0d817196d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005C3D-B975-4BFF-BF4F-DF2051C9A84D}">
  <ds:schemaRefs>
    <ds:schemaRef ds:uri="http://schemas.microsoft.com/sharepoint/v3/contenttype/forms"/>
  </ds:schemaRefs>
</ds:datastoreItem>
</file>

<file path=customXml/itemProps2.xml><?xml version="1.0" encoding="utf-8"?>
<ds:datastoreItem xmlns:ds="http://schemas.openxmlformats.org/officeDocument/2006/customXml" ds:itemID="{ECF0CD72-BF9B-4353-B1E7-BC570C93CABB}">
  <ds:schemaRefs>
    <ds:schemaRef ds:uri="http://www.w3.org/XML/1998/namespace"/>
    <ds:schemaRef ds:uri="48f7e80c-61ed-4043-9da3-abd35210c977"/>
    <ds:schemaRef ds:uri="http://purl.org/dc/elements/1.1/"/>
    <ds:schemaRef ds:uri="http://schemas.microsoft.com/office/2006/documentManagement/types"/>
    <ds:schemaRef ds:uri="http://purl.org/dc/dcmitype/"/>
    <ds:schemaRef ds:uri="http://purl.org/dc/terms/"/>
    <ds:schemaRef ds:uri="http://schemas.microsoft.com/office/2006/metadata/properties"/>
    <ds:schemaRef ds:uri="http://schemas.microsoft.com/office/infopath/2007/PartnerControls"/>
    <ds:schemaRef ds:uri="http://schemas.openxmlformats.org/package/2006/metadata/core-properties"/>
    <ds:schemaRef ds:uri="cc46344e-ec94-4c24-ada3-0d817196d5c6"/>
  </ds:schemaRefs>
</ds:datastoreItem>
</file>

<file path=customXml/itemProps3.xml><?xml version="1.0" encoding="utf-8"?>
<ds:datastoreItem xmlns:ds="http://schemas.openxmlformats.org/officeDocument/2006/customXml" ds:itemID="{ACD11AB0-B2A0-4D38-BD68-E17E1977AB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7e80c-61ed-4043-9da3-abd35210c977"/>
    <ds:schemaRef ds:uri="cc46344e-ec94-4c24-ada3-0d817196d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20</vt:i4>
      </vt:variant>
    </vt:vector>
  </HeadingPairs>
  <TitlesOfParts>
    <vt:vector size="36" baseType="lpstr">
      <vt:lpstr>Start here</vt:lpstr>
      <vt:lpstr>Calculator</vt:lpstr>
      <vt:lpstr>(A) ElectricityProj_MWh</vt:lpstr>
      <vt:lpstr>(B) EDU_EVs</vt:lpstr>
      <vt:lpstr>(C) Res%</vt:lpstr>
      <vt:lpstr>(D) CI Standard</vt:lpstr>
      <vt:lpstr>(E) EDU_CIs</vt:lpstr>
      <vt:lpstr>(F) StatewideChange</vt:lpstr>
      <vt:lpstr>(G) Credit Price_nom</vt:lpstr>
      <vt:lpstr>(H) Inflation</vt:lpstr>
      <vt:lpstr>(I) OptionLists</vt:lpstr>
      <vt:lpstr>(A.1) ElectricityProj_GGE</vt:lpstr>
      <vt:lpstr>(A.2) ElectricityProj_GJ</vt:lpstr>
      <vt:lpstr>(C.1) CA_Res%</vt:lpstr>
      <vt:lpstr>(C.2) OR_Res%</vt:lpstr>
      <vt:lpstr>(C.3) WA_Res%</vt:lpstr>
      <vt:lpstr>AnnualCIchange</vt:lpstr>
      <vt:lpstr>EDU_CI_Lookup</vt:lpstr>
      <vt:lpstr>EDU_CI_names</vt:lpstr>
      <vt:lpstr>EDU_CI_values</vt:lpstr>
      <vt:lpstr>EDU_EV_names</vt:lpstr>
      <vt:lpstr>EDU_EV_values</vt:lpstr>
      <vt:lpstr>EV_Fuel_Multi</vt:lpstr>
      <vt:lpstr>EV_Fuel_Single</vt:lpstr>
      <vt:lpstr>GridCIMulti</vt:lpstr>
      <vt:lpstr>GridCISingle</vt:lpstr>
      <vt:lpstr>Inflation</vt:lpstr>
      <vt:lpstr>NoInflation</vt:lpstr>
      <vt:lpstr>NoManualChange</vt:lpstr>
      <vt:lpstr>OEMpart</vt:lpstr>
      <vt:lpstr>PricesMulti</vt:lpstr>
      <vt:lpstr>PricesSingle</vt:lpstr>
      <vt:lpstr>ResShare</vt:lpstr>
      <vt:lpstr>SingleYear</vt:lpstr>
      <vt:lpstr>Statewide2026</vt:lpstr>
      <vt:lpstr>Years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Ford, Michael, ENV</dc:creator>
  <cp:keywords/>
  <dc:description/>
  <cp:lastModifiedBy>Ford, Michael, ENV</cp:lastModifiedBy>
  <cp:revision/>
  <dcterms:created xsi:type="dcterms:W3CDTF">2015-06-05T18:17:20Z</dcterms:created>
  <dcterms:modified xsi:type="dcterms:W3CDTF">2026-09-04T16:50:48Z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0x010100C93ADBBAC300204D917756E66EBC370C</vt:lpwstr>
  </property>
  <property fmtid="{D5CDD505-2E9C-101B-9397-08002B2CF9AE}" pid="3" name="MediaServiceImageTags">
    <vt:lpwstr/>
  </property>
</Properties>
</file>