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NMENV\ServerShares$\WPD\GWQB\ROS\VRP\01 - VRP Sites\06 - VRP Site Lists\Public record\"/>
    </mc:Choice>
  </mc:AlternateContent>
  <xr:revisionPtr revIDLastSave="0" documentId="13_ncr:1_{F91E4AFA-2A46-47C5-9708-6763BD603CB7}" xr6:coauthVersionLast="36" xr6:coauthVersionMax="36" xr10:uidLastSave="{00000000-0000-0000-0000-000000000000}"/>
  <bookViews>
    <workbookView xWindow="0" yWindow="0" windowWidth="23040" windowHeight="10416" xr2:uid="{F73DE2DD-DA37-40DD-87DD-73D6573CB48B}"/>
  </bookViews>
  <sheets>
    <sheet name="All Sites 2023-09-01" sheetId="2" r:id="rId1"/>
  </sheets>
  <definedNames>
    <definedName name="_xlnm.Print_Titles" localSheetId="0">'All Sites 2023-09-01'!$1:$1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56" i="2" l="1"/>
  <c r="I156" i="2"/>
  <c r="AE156" i="2"/>
</calcChain>
</file>

<file path=xl/sharedStrings.xml><?xml version="1.0" encoding="utf-8"?>
<sst xmlns="http://schemas.openxmlformats.org/spreadsheetml/2006/main" count="1452" uniqueCount="812">
  <si>
    <t>Total</t>
  </si>
  <si>
    <t>Closed</t>
  </si>
  <si>
    <t>Faris</t>
  </si>
  <si>
    <t>Zuni San Mateo, LLC</t>
  </si>
  <si>
    <t>Chlorinated hydrocarbons.</t>
  </si>
  <si>
    <t>T10N, R3E, Sec 25</t>
  </si>
  <si>
    <t>5555 Zuni Road SE</t>
  </si>
  <si>
    <t>Bernalillo</t>
  </si>
  <si>
    <t>Albuquerque</t>
  </si>
  <si>
    <t>Zuni San Mateo Center</t>
  </si>
  <si>
    <t>Active - CCOC</t>
  </si>
  <si>
    <t>maintain concrete slab</t>
  </si>
  <si>
    <t xml:space="preserve">non-residential land use; </t>
  </si>
  <si>
    <t>9-Sep-13
27-Feb-14
5-Jul-14</t>
  </si>
  <si>
    <t>Muus</t>
  </si>
  <si>
    <t>Weingarten Realty Investors</t>
  </si>
  <si>
    <t>Chlorinated solvents.</t>
  </si>
  <si>
    <t>2010 Wyoming Blvd NE</t>
  </si>
  <si>
    <t>Wyoming Mall</t>
  </si>
  <si>
    <t>Active</t>
  </si>
  <si>
    <t>Richards</t>
  </si>
  <si>
    <t>Wirtco Inc.</t>
  </si>
  <si>
    <t>Chlorinated solvents in ground water and soil vapor.</t>
  </si>
  <si>
    <t>T17N, R9E, Sec 26</t>
  </si>
  <si>
    <t>1091 S. St. Francis Drive</t>
  </si>
  <si>
    <t>Santa Fe</t>
  </si>
  <si>
    <t>Wirtco - 1 Hour Martinizing</t>
  </si>
  <si>
    <t>NMT Land Investments, LLC</t>
  </si>
  <si>
    <t>Nitrate, petroleum hydrocarbons</t>
  </si>
  <si>
    <t>5101 Williams St SE</t>
  </si>
  <si>
    <t>Williams Property</t>
  </si>
  <si>
    <t>Cook</t>
  </si>
  <si>
    <t>Petroleum &amp; metals in soil</t>
  </si>
  <si>
    <t>7714 N. Lovington Hwy</t>
  </si>
  <si>
    <t>Lea</t>
  </si>
  <si>
    <t>Hobbs</t>
  </si>
  <si>
    <t>MI Swaco-Hobbs</t>
  </si>
  <si>
    <t>Chlorinated solvents</t>
  </si>
  <si>
    <t>1915 N. Butler Ave</t>
  </si>
  <si>
    <t>San Juan</t>
  </si>
  <si>
    <t>Farmington</t>
  </si>
  <si>
    <t>Video Cassette Recorder Services</t>
  </si>
  <si>
    <t>705 N. Main</t>
  </si>
  <si>
    <t>Doña Ana</t>
  </si>
  <si>
    <t>Las Cruces</t>
  </si>
  <si>
    <t>Turning Point</t>
  </si>
  <si>
    <t>1349 San Mateo SE</t>
  </si>
  <si>
    <t>American Pride Cleaners</t>
  </si>
  <si>
    <t>Petroleum in soil, chlorinated solvents in soil vapor</t>
  </si>
  <si>
    <t>1005 Cordova Road</t>
  </si>
  <si>
    <t>Quinn Tire</t>
  </si>
  <si>
    <t>NA</t>
  </si>
  <si>
    <t>Furmall</t>
  </si>
  <si>
    <t>Mavin Capital LLC &amp; ITE Ltd.</t>
  </si>
  <si>
    <t>petroleum hydrocarbons and one PCE detect in soil</t>
  </si>
  <si>
    <t>2700 E. Main</t>
  </si>
  <si>
    <t>Wild Wings Subdivision Lot 2</t>
  </si>
  <si>
    <t>21-Mar-07
29-Dec-08 revised
25-Sep-09 revised</t>
  </si>
  <si>
    <t>Continued monitoring of ground water.</t>
  </si>
  <si>
    <t>9-Feb-2007
29-Dec-08 revised</t>
  </si>
  <si>
    <t>CAP II 10th/White Sands, LLC</t>
  </si>
  <si>
    <t>NM000605693</t>
  </si>
  <si>
    <t>Petroleum hydrocarbons in soil and ground water, and chlorinated solvents in groundwater.</t>
  </si>
  <si>
    <t>T16S, R10E, Sec 19</t>
  </si>
  <si>
    <t>All at SEC of 10th Street and White Sands Boulevard</t>
  </si>
  <si>
    <t>Otero</t>
  </si>
  <si>
    <t>Alamogordo</t>
  </si>
  <si>
    <t>White Sands Boulevard</t>
  </si>
  <si>
    <t>City of Las Cruces</t>
  </si>
  <si>
    <t xml:space="preserve">PCE and daughter products </t>
  </si>
  <si>
    <t>T23S, R 2E, S 18</t>
  </si>
  <si>
    <t>SE corner of W. Griggs Ave. and Water St.</t>
  </si>
  <si>
    <t xml:space="preserve"> Dona Ana</t>
  </si>
  <si>
    <t>West Griggs- Las Cruces</t>
  </si>
  <si>
    <t>Muir</t>
  </si>
  <si>
    <t>WESST Corporation</t>
  </si>
  <si>
    <t>Ground water contamination by PCE from off-site source.</t>
  </si>
  <si>
    <t>T10N, R3E, Sec 17</t>
  </si>
  <si>
    <t>205 Roma Ave NE</t>
  </si>
  <si>
    <t>WESST Enterprise Center</t>
  </si>
  <si>
    <t>12/21/18 (Approved soil gas &amp; indoor air assessment work plan); 6/7/19 (Approved ground water remediation portion of work plan)</t>
  </si>
  <si>
    <t>11/20/19 (Rec'd soil gas &amp; indoor air work plan); 12/17/18 (Rec'd remediation work plan)</t>
  </si>
  <si>
    <t xml:space="preserve">Dunn Edwards Corporation </t>
  </si>
  <si>
    <t>VOCs and heavy metals in soil and groundwater</t>
  </si>
  <si>
    <t>T9N, R3E, Sec 36</t>
  </si>
  <si>
    <t>215 Rossmoor Road SW</t>
  </si>
  <si>
    <t>Wellborn - DE Facility</t>
  </si>
  <si>
    <t>Wagner Equipment Co</t>
  </si>
  <si>
    <t>TPH-DRO, TPH-MRO in soils</t>
  </si>
  <si>
    <t>4000 Osuna Road NE</t>
  </si>
  <si>
    <t>Wagner Equipment</t>
  </si>
  <si>
    <t>Taos Ski Valley</t>
  </si>
  <si>
    <t>petroleum hydrocarbons in soils</t>
  </si>
  <si>
    <t>T27N, R14E, Sec 4</t>
  </si>
  <si>
    <t>101 Ocean Blvd</t>
  </si>
  <si>
    <t>Taos</t>
  </si>
  <si>
    <t>Vehicle Maintenance Facility</t>
  </si>
  <si>
    <t>US Food Service</t>
  </si>
  <si>
    <t>Ground water contamination by creosote from off-site Superfund source.</t>
  </si>
  <si>
    <t>T9N, R3E, Sec 5</t>
  </si>
  <si>
    <t>3413 Broadway Blvd SE</t>
  </si>
  <si>
    <t>US Postal Service Site</t>
  </si>
  <si>
    <t>Active- CCOC</t>
  </si>
  <si>
    <t>Union Pacific Railroad Co</t>
  </si>
  <si>
    <t>NMD986669026</t>
  </si>
  <si>
    <t>Polycyclic aromatic hydrocarbons (PAHs) in soil and ground water.</t>
  </si>
  <si>
    <t>T16S, R9E, Sec 25</t>
  </si>
  <si>
    <t>vacant county land</t>
  </si>
  <si>
    <t>Union Pacific Railroad Alamogordo Former Tie Treating Facility</t>
  </si>
  <si>
    <t>New Mexico State Land Office</t>
  </si>
  <si>
    <t>Lead - firing range.</t>
  </si>
  <si>
    <t>T18S, R14W, Sec 29</t>
  </si>
  <si>
    <t>Approx. 1 mile west of Tyrone</t>
  </si>
  <si>
    <t>Grant</t>
  </si>
  <si>
    <t>Tyrone</t>
  </si>
  <si>
    <t>Tyrone Gun Club</t>
  </si>
  <si>
    <t>Jaynes Corporation</t>
  </si>
  <si>
    <t>Chlordane and heptaclor.</t>
  </si>
  <si>
    <t>T10N, R3E, Sec 9</t>
  </si>
  <si>
    <t>510 Candelaria Rd. NE</t>
  </si>
  <si>
    <t>Truly Nolen Exterminating</t>
  </si>
  <si>
    <t>Mariano</t>
  </si>
  <si>
    <t>Triple S, Inc.</t>
  </si>
  <si>
    <t>Petroleum hydrocarbons.</t>
  </si>
  <si>
    <t>T10N, R4E, Sec 30</t>
  </si>
  <si>
    <t>322 Louisiana Boulevard SE</t>
  </si>
  <si>
    <t>Triple S, Inc. (Kerr McGee Number #6007)</t>
  </si>
  <si>
    <t>Los Alamos County</t>
  </si>
  <si>
    <t>Various.</t>
  </si>
  <si>
    <t>901 Trinity Drive</t>
  </si>
  <si>
    <t>Los Alamos</t>
  </si>
  <si>
    <t>Trinity Redevelopment</t>
  </si>
  <si>
    <t>Bascomb</t>
  </si>
  <si>
    <t>Thriftway Marketing, Corp.</t>
  </si>
  <si>
    <t>T10N, R3E, Sec 13</t>
  </si>
  <si>
    <t>2130, 2104, 2108 San Mateo Blvd</t>
  </si>
  <si>
    <t>Thriftway- Wright Gallery</t>
  </si>
  <si>
    <t>Mr. and Mrs. Owen &amp; Mrs Angelos</t>
  </si>
  <si>
    <t>PCE, TCE.</t>
  </si>
  <si>
    <t>T10S, R24E, Sec 32</t>
  </si>
  <si>
    <t>1303 W. Second St.</t>
  </si>
  <si>
    <t>Chaves</t>
  </si>
  <si>
    <t>Roswell</t>
  </si>
  <si>
    <t>Tastee Freez, Roswell</t>
  </si>
  <si>
    <t>Mr. Roy and Mrs. Mary Chavez</t>
  </si>
  <si>
    <t>Chlorinated hydrocarbon contamination in the subsurface soil, specifically PCE.</t>
  </si>
  <si>
    <t>T17S, R14W, Sec 34</t>
  </si>
  <si>
    <t>1401 Silver Heights Boulevard</t>
  </si>
  <si>
    <t>Silver City</t>
  </si>
  <si>
    <t>Sun Valley Do it Center</t>
  </si>
  <si>
    <t>Michelson Family Ltd Prtn.</t>
  </si>
  <si>
    <t>Solvents (potential volatile organic compounds).</t>
  </si>
  <si>
    <t>T11N, R3E, Sec 18</t>
  </si>
  <si>
    <t>9421 Coors Road NW</t>
  </si>
  <si>
    <t>Sun Country Industries</t>
  </si>
  <si>
    <t>Storage Systems, LLC</t>
  </si>
  <si>
    <t>Municipal solid waste.</t>
  </si>
  <si>
    <t>T11N, R3E, Sec 12</t>
  </si>
  <si>
    <t>Lots 30, 31 and 32 Block 4 of Tract A Unit B of N. Albuquerque Acres</t>
  </si>
  <si>
    <t>Swanson</t>
  </si>
  <si>
    <t>Michael Shyne</t>
  </si>
  <si>
    <t>EPA ill: NM0000605386</t>
  </si>
  <si>
    <t>T11S, R24E, Sec 9</t>
  </si>
  <si>
    <t>1901 SE Main (US Hwy 285)</t>
  </si>
  <si>
    <t>Starlight Drive In Theatre</t>
  </si>
  <si>
    <t>Verde Border One and Two LLC</t>
  </si>
  <si>
    <t>Petroleum hydrocarbons in soil.</t>
  </si>
  <si>
    <t>T29S, R2E, Sec 13</t>
  </si>
  <si>
    <t>301 Avenida de Ascencion</t>
  </si>
  <si>
    <t>Santa Teresa</t>
  </si>
  <si>
    <t>Stanco Metal Products</t>
  </si>
  <si>
    <t>Smith's Food and Drug Stores</t>
  </si>
  <si>
    <t>TPH-DRO, TPH-ORO in soil</t>
  </si>
  <si>
    <t>Santa Fe Grant</t>
  </si>
  <si>
    <t>800 St. Michael's Drive</t>
  </si>
  <si>
    <t>Smith's #491 Fuel Center</t>
  </si>
  <si>
    <t>Sims</t>
  </si>
  <si>
    <t>Bernalillo County</t>
  </si>
  <si>
    <t>T10N, R3E, Sec 19</t>
  </si>
  <si>
    <t>480 Sunset Road</t>
  </si>
  <si>
    <t>Serna Trucking</t>
  </si>
  <si>
    <t>Schwartzman, Inc</t>
  </si>
  <si>
    <t>Petroleum hydrocarbons, chlorinated solvents, creosote.</t>
  </si>
  <si>
    <t>T9N, R3E, Sec 8</t>
  </si>
  <si>
    <t>NE of Prince Rd and Rio Bravo Blvd</t>
  </si>
  <si>
    <t>Schwartzman Tract C-3-A</t>
  </si>
  <si>
    <t>500ft from NW corner Rio Bravo/Broadway</t>
  </si>
  <si>
    <t>Schwartzman Tract C-2-A</t>
  </si>
  <si>
    <t>14-May-12
6-Nov-12</t>
  </si>
  <si>
    <t>2-May-12
2-Nov-12</t>
  </si>
  <si>
    <t>Homer</t>
  </si>
  <si>
    <t>BMR Funding LLC</t>
  </si>
  <si>
    <t>3750 Prince Street</t>
  </si>
  <si>
    <t>Schwartzman Tract C-1-A-1-A</t>
  </si>
  <si>
    <t>NW of Prince Rd and Rio Bravo Blvd</t>
  </si>
  <si>
    <t>Schwartzman Tract B</t>
  </si>
  <si>
    <t>T9N, R3E, Sec 5, 8</t>
  </si>
  <si>
    <t xml:space="preserve">E. of Broadway/appx 1,125 ft N. of Rio Bravo </t>
  </si>
  <si>
    <t>Schwartzman Tract 5</t>
  </si>
  <si>
    <t>W. of I-25/N.of Tract4</t>
  </si>
  <si>
    <t>Schwartzman Tract 28</t>
  </si>
  <si>
    <t>T10N, R3E, Sec 32</t>
  </si>
  <si>
    <t>W. of 2nd Street/appx. 750 ft S. Woodward RD</t>
  </si>
  <si>
    <t>Schwartzman Tract 17</t>
  </si>
  <si>
    <t>Petroleum hydrocarbons, chlorinated solvents, creosote, nitrate.</t>
  </si>
  <si>
    <t>T10N, R3E, Sec 31</t>
  </si>
  <si>
    <t xml:space="preserve"> E of Barr Canal/W.of Albu. Riverside Drain</t>
  </si>
  <si>
    <t>Schwartzman Tract 16</t>
  </si>
  <si>
    <t>Petroleum hydrocarbons, creosote, iron and manganese, chlorinated solvents, PCBs, pesticides.</t>
  </si>
  <si>
    <t>3301 Second St. SW</t>
  </si>
  <si>
    <t>Schwartzman Tract 15</t>
  </si>
  <si>
    <t>NE corner of 2nd Street &amp; Rio Bravo Blvd</t>
  </si>
  <si>
    <t>Schwartzman Tract 14S</t>
  </si>
  <si>
    <t>26-Nov-03
4-Jun-08</t>
  </si>
  <si>
    <t>Schwartzan, Inc.</t>
  </si>
  <si>
    <t>T9N, R3E, Sec 8 &amp; 9</t>
  </si>
  <si>
    <t>Rio Bravo &amp; Broadway</t>
  </si>
  <si>
    <t xml:space="preserve">Schwartzman Inc, Tract 2 </t>
  </si>
  <si>
    <t>26-Nov-03
13-Jun-08</t>
  </si>
  <si>
    <t>Rio Bravo &amp; I-25</t>
  </si>
  <si>
    <t>Schwartzman Inc, Tract 1</t>
  </si>
  <si>
    <t>City of Santa Fe</t>
  </si>
  <si>
    <t>Metals &amp; petroleum hydrocarbons in soil.</t>
  </si>
  <si>
    <t>T17N, R9E, Sec 23</t>
  </si>
  <si>
    <t>Santa Fe Rail Yard</t>
  </si>
  <si>
    <t>Santa Fe Rail Yard Properties</t>
  </si>
  <si>
    <t>Santa Fe County</t>
  </si>
  <si>
    <t>Petroleum hydrocarbons in soil and ground water.</t>
  </si>
  <si>
    <t>Land Grants, Civil Colonies</t>
  </si>
  <si>
    <t>327 Sandoval St</t>
  </si>
  <si>
    <t>Santa Fe County Judicial Complex</t>
  </si>
  <si>
    <t>asphalt cap, concrete gutters, retention pond</t>
  </si>
  <si>
    <t>land use restricted to industrial/commercial</t>
  </si>
  <si>
    <t>Bernalillo Development Corporation</t>
  </si>
  <si>
    <t>NM0001899913</t>
  </si>
  <si>
    <t>Lead.</t>
  </si>
  <si>
    <t>T12N, R4E, Sec 7</t>
  </si>
  <si>
    <t>Tract 5, Bernalillo Industrial Subdivision</t>
  </si>
  <si>
    <t>Sandoval</t>
  </si>
  <si>
    <t>Sandia Battery</t>
  </si>
  <si>
    <t>Bynum</t>
  </si>
  <si>
    <t>Sanbusco Corp.</t>
  </si>
  <si>
    <t>Hydraulic oil.</t>
  </si>
  <si>
    <t>T17N, R9E, Sec 13</t>
  </si>
  <si>
    <t>560 Montezuma Avenue</t>
  </si>
  <si>
    <t>Sanbusco Market Center</t>
  </si>
  <si>
    <t>David Boggs</t>
  </si>
  <si>
    <t>913 California Street (3 separate parcels)</t>
  </si>
  <si>
    <t>Socorro</t>
  </si>
  <si>
    <t>San Miguel Shopping Center</t>
  </si>
  <si>
    <t>San Juan Spring Co.</t>
  </si>
  <si>
    <t>Dissolved chromium in ground water and petroleum hydrocarbons in soil.</t>
  </si>
  <si>
    <t>T29N, R13W, Sec 15</t>
  </si>
  <si>
    <t>409 E. Broadway St.</t>
  </si>
  <si>
    <t>San Juan Spring Co. East</t>
  </si>
  <si>
    <t>SAMCO Associates/David Boggs</t>
  </si>
  <si>
    <t>T22S, R3E, Sec6</t>
  </si>
  <si>
    <t>915 N. California Street</t>
  </si>
  <si>
    <t>SAMCO Associates</t>
  </si>
  <si>
    <t>Public Service Company of NM (PNM)</t>
  </si>
  <si>
    <t>VOCs, SVOCs, RCRA metals in soil</t>
  </si>
  <si>
    <t>T10, R3E, S33</t>
  </si>
  <si>
    <t>NE of Intersection of Sunport Blvd &amp; University Blvd</t>
  </si>
  <si>
    <t>Sagebrush Substation</t>
  </si>
  <si>
    <t>VOCs and SVOCs typical of diesel fuel/degraded gasoline in soils</t>
  </si>
  <si>
    <t>0.48 acres Rueggli, 0.10 acres Lift 1 site</t>
  </si>
  <si>
    <t>see comments</t>
  </si>
  <si>
    <t>T27N R14E, Sec 4</t>
  </si>
  <si>
    <t>5 Firehouse Road</t>
  </si>
  <si>
    <t xml:space="preserve">Rueggli/Lift 1 Site </t>
  </si>
  <si>
    <t>Ritter Investments LLC</t>
  </si>
  <si>
    <t>BTEX, naphthalenes, arsenic, lead</t>
  </si>
  <si>
    <t>400 E. College Blvd.</t>
  </si>
  <si>
    <t>Ritter Investments</t>
  </si>
  <si>
    <t>Red Planet, LLC</t>
  </si>
  <si>
    <t>Total Petroleum Hydrocarbons, volatile organic compounds, semi-volatile organic compounds, polycyclic aromatic hydrocarbons, RCRA Metals, 1,2-dibromoethane</t>
  </si>
  <si>
    <t>T10S, R24E Sec 33</t>
  </si>
  <si>
    <t>12 Petro Drive</t>
  </si>
  <si>
    <t>Red Planet Storage</t>
  </si>
  <si>
    <t>Active-CCOC</t>
  </si>
  <si>
    <t>land use retricted to non-residential &amp; prohibition of construction of wells into the water bearing zone - administered through NM Office of State Engineer.</t>
  </si>
  <si>
    <t>17-Jan-02
9-Aug-17</t>
  </si>
  <si>
    <t>BNSF Railway Co.</t>
  </si>
  <si>
    <t>T11N, R10W, Sec 25</t>
  </si>
  <si>
    <t>210 W. Santa Fe Avenue</t>
  </si>
  <si>
    <t>Cibola</t>
  </si>
  <si>
    <t>Grants</t>
  </si>
  <si>
    <t>Ramsey Oil</t>
  </si>
  <si>
    <t>Sandia Foundation</t>
  </si>
  <si>
    <t>petroleum hydrocarbons in shallow soil</t>
  </si>
  <si>
    <t>T10N, R3E, SE 1/4 Sec 16</t>
  </si>
  <si>
    <t>1300 Lomas Blvd. NE</t>
  </si>
  <si>
    <t>Quality Pontiac Tract 1</t>
  </si>
  <si>
    <t>Novick</t>
  </si>
  <si>
    <t>Aardex Corp.</t>
  </si>
  <si>
    <t>T10N, R3E, Sec 20</t>
  </si>
  <si>
    <t xml:space="preserve">333 Broadway Boulevard SE </t>
  </si>
  <si>
    <t>Albuquerque, Bernalillo County</t>
  </si>
  <si>
    <t>Proposed Forest Service Facility</t>
  </si>
  <si>
    <t>ProBuild Real Estate Holdings, LLC</t>
  </si>
  <si>
    <t>chlorinated solvents in subsurface soils, soil vapor, indoor air</t>
  </si>
  <si>
    <t>6700 Bluewater Road</t>
  </si>
  <si>
    <t>ProBuild Millworks Facility (former)</t>
  </si>
  <si>
    <t xml:space="preserve">30-Nov-10                27-Dec-11 </t>
  </si>
  <si>
    <t>16-Mar-07
17-Jan-08
9-Apr-08
2-Feb-14</t>
  </si>
  <si>
    <t xml:space="preserve"> </t>
  </si>
  <si>
    <t>Valley Gold Farms</t>
  </si>
  <si>
    <t>Nitrogen compounds in soil.</t>
  </si>
  <si>
    <t>T13N, R3E, Sec 25</t>
  </si>
  <si>
    <t>618 Highway 528</t>
  </si>
  <si>
    <t>Rio Rancho</t>
  </si>
  <si>
    <t>Price's Valley Gold North Dairy - North Area</t>
  </si>
  <si>
    <t>Omega Automotive Real Estate, LLC</t>
  </si>
  <si>
    <t>Petroleum hydrocarbons associated with hydraulic lifts and sump.</t>
  </si>
  <si>
    <t>T17N, R9E, Sec 34</t>
  </si>
  <si>
    <t>2005 St. Michael's Drive</t>
  </si>
  <si>
    <t>Premier Nissan</t>
  </si>
  <si>
    <t>Shean</t>
  </si>
  <si>
    <t>Saw Mill Community Land Trust</t>
  </si>
  <si>
    <t>Petroleum hydrocarbons, formaldehyde.</t>
  </si>
  <si>
    <t>T10N,R3E, Sec 7</t>
  </si>
  <si>
    <t>1701  Bellamah Ave</t>
  </si>
  <si>
    <t>Ponderosa Products - Lots 1 and 2</t>
  </si>
  <si>
    <t>SFGVI - NM, LLC</t>
  </si>
  <si>
    <t>Petroleum hydrocarbons</t>
  </si>
  <si>
    <t>615 First St. NW</t>
  </si>
  <si>
    <t>Plaza Maya</t>
  </si>
  <si>
    <t xml:space="preserve">CCOC - Semi-annual monitoring of sub-slab soil gas. Non-residential land use only. Update as of 12/14/22: 2021 Semi-Annual Monitoring Report was submitted. June 2022 Semi-Annual Monitoring data was submitted.  </t>
  </si>
  <si>
    <t>7849 Tramway Blvd NE LLC</t>
  </si>
  <si>
    <t>PCE, TCE in soil and air</t>
  </si>
  <si>
    <t>7849 Tramway Blvd NE</t>
  </si>
  <si>
    <t>Piñon Square</t>
  </si>
  <si>
    <t>Brooks</t>
  </si>
  <si>
    <t>Petroleum hydrocarbons in soil and groundwater; pce contamination in groundwater.</t>
  </si>
  <si>
    <t>760 Cerrillos Road</t>
  </si>
  <si>
    <t>Phillips Petroleum</t>
  </si>
  <si>
    <t>Former tailings areas have fencing and engineered cap requiring semi-annual inspections and maintenance as needed. Ground water monitoring in 2016 and 2021.</t>
  </si>
  <si>
    <t>Land use restricted to industrial/commercial use.</t>
  </si>
  <si>
    <t>City of Deming</t>
  </si>
  <si>
    <t>NMD07119986</t>
  </si>
  <si>
    <t>Metals.</t>
  </si>
  <si>
    <t>T23S, R9W, Sec 18 &amp; 19, part of Sec 17 &amp; 20</t>
  </si>
  <si>
    <t>Vacant county land</t>
  </si>
  <si>
    <t>Luna</t>
  </si>
  <si>
    <t>Deming</t>
  </si>
  <si>
    <t>Peru Hill Mill</t>
  </si>
  <si>
    <t>7/8/2016
11/19/2016</t>
  </si>
  <si>
    <t>Del Sol Shopping Center Partners</t>
  </si>
  <si>
    <t>PCE in sub-slab soils</t>
  </si>
  <si>
    <t>T17N, R9E, Sec 35</t>
  </si>
  <si>
    <t>720 St. Michaels Drive, Suite K</t>
  </si>
  <si>
    <t>Park Avenue Cleaners - SF</t>
  </si>
  <si>
    <t>Jonathan Siegel</t>
  </si>
  <si>
    <t>1006 Park Avenue SW</t>
  </si>
  <si>
    <t>Park Avenue Cleaners</t>
  </si>
  <si>
    <t>Palo Verde, Ltd.</t>
  </si>
  <si>
    <t>T5N, R2E, Sec 19</t>
  </si>
  <si>
    <t>1304 South Main Street</t>
  </si>
  <si>
    <t>Valencia</t>
  </si>
  <si>
    <t>Belen</t>
  </si>
  <si>
    <t>Palo, Verde, Ltd. Belen</t>
  </si>
  <si>
    <t>O'Neal Family Trust</t>
  </si>
  <si>
    <t>T21S, R26E, Sec 36</t>
  </si>
  <si>
    <t>1108 West Pierce St.</t>
  </si>
  <si>
    <t>Eddy</t>
  </si>
  <si>
    <t>Carlsbad</t>
  </si>
  <si>
    <t>O'Neal Family Trust/Gateway Subdivision</t>
  </si>
  <si>
    <t>Vandy Investments, Inc.</t>
  </si>
  <si>
    <t>Muncipal solid waste.</t>
  </si>
  <si>
    <t>T11N, R3E, Sec 13</t>
  </si>
  <si>
    <t>6114 Oakland Avenue NE</t>
  </si>
  <si>
    <t>Oakland Avenue Landfill</t>
  </si>
  <si>
    <t>Vapor mitigations system in easement</t>
  </si>
  <si>
    <t>2-Aug-10
3-May-17</t>
  </si>
  <si>
    <t>Reid and Associates, LLC</t>
  </si>
  <si>
    <t>Historic landfill, chlorinated solvents.</t>
  </si>
  <si>
    <t>9201 Pan American Freeway NE</t>
  </si>
  <si>
    <t>North I-25 Corp Center aka Philips Site</t>
  </si>
  <si>
    <t>Solid waste landfill.</t>
  </si>
  <si>
    <t>T10N, R2E, Sec 30</t>
  </si>
  <si>
    <t>I-40 &amp; Paseo de Vulcan</t>
  </si>
  <si>
    <t>Nine Mile Hill Landfill</t>
  </si>
  <si>
    <t>Terminated</t>
  </si>
  <si>
    <t>KP Wildcat LLC</t>
  </si>
  <si>
    <t>nitrate, TDS, chloride, sulfate in groundwater</t>
  </si>
  <si>
    <t>T8N, R3E, Sec 6</t>
  </si>
  <si>
    <t>9615 Broadway SE</t>
  </si>
  <si>
    <t>New Mexico Terminal Service (former Cal-Maine)</t>
  </si>
  <si>
    <t>closed-incomplete</t>
  </si>
  <si>
    <t>metals in soil, particularly antimony, arsenic, cadmium, copper, lead, thallium, and zinc</t>
  </si>
  <si>
    <t>T14N, R8E, Sec 4,5,8 and T15N, R8E, Sec 33</t>
  </si>
  <si>
    <t>Cerrillos Hills Mining District</t>
  </si>
  <si>
    <t>Cerrillos</t>
  </si>
  <si>
    <t>Mt. Chalchihuitl and Cerrillos Gravel Products</t>
  </si>
  <si>
    <t>Mills Acquisition Co. LLC</t>
  </si>
  <si>
    <t>NMD982555625</t>
  </si>
  <si>
    <t>PCE from dry cleaning.</t>
  </si>
  <si>
    <t>T16N, R16E, Sec 22</t>
  </si>
  <si>
    <t>254 Mills Avenue</t>
  </si>
  <si>
    <t>San Miguel</t>
  </si>
  <si>
    <t>Las Vegas</t>
  </si>
  <si>
    <t>Mills Plaza Shopping Center</t>
  </si>
  <si>
    <t>MI LLC</t>
  </si>
  <si>
    <t>TPH, RCRA Metals</t>
  </si>
  <si>
    <t>T29 R13W Sec24</t>
  </si>
  <si>
    <t>3601 Bloomfield Hwy</t>
  </si>
  <si>
    <t>MI SWACO</t>
  </si>
  <si>
    <t>Medite Corp.</t>
  </si>
  <si>
    <t>T16N, R17E, Sec 6</t>
  </si>
  <si>
    <t>U.S. Highway 85</t>
  </si>
  <si>
    <t>Medite Corp., Las Vegas Div.</t>
  </si>
  <si>
    <t>McGehee &amp; Assoc.</t>
  </si>
  <si>
    <t>T15N, R18W, Sec 16</t>
  </si>
  <si>
    <t>Vacant land SE of Lincoln &amp; 11th St</t>
  </si>
  <si>
    <t>McKinley</t>
  </si>
  <si>
    <t>Gallup</t>
  </si>
  <si>
    <t>Las Cruces Community Farms, LLC</t>
  </si>
  <si>
    <t>nitrate-N, chloride, sulfate, TDS in ground water.</t>
  </si>
  <si>
    <t>T26S, R3E, 1/4NW, 1/4SE</t>
  </si>
  <si>
    <t>415 San Benito Road</t>
  </si>
  <si>
    <t>Berino</t>
  </si>
  <si>
    <t>McAnally Enterprises (Las Cruces Community Farms)</t>
  </si>
  <si>
    <t>M. Hunter</t>
  </si>
  <si>
    <t>Thomas Macken</t>
  </si>
  <si>
    <t>Lead in soil, volatile organic compounds in ground water.</t>
  </si>
  <si>
    <t>NWC of Transport ST SE and Sunport Blvd SE</t>
  </si>
  <si>
    <t>Mast Voyager Tract</t>
  </si>
  <si>
    <t>non-residential land use.</t>
  </si>
  <si>
    <t>City of Albuquerque</t>
  </si>
  <si>
    <t>Residual TPH in soil; dissolved Fe and Mn in ground water.</t>
  </si>
  <si>
    <t>830 Broadway Blvd NE</t>
  </si>
  <si>
    <t>Marble-Arno Property</t>
  </si>
  <si>
    <t>Application denied</t>
  </si>
  <si>
    <t>RK Pump &amp; Supply</t>
  </si>
  <si>
    <t>chloride and TDS</t>
  </si>
  <si>
    <t>T24S, R28E, Sec 19</t>
  </si>
  <si>
    <t>1615 Pecos Highway (may be 1624 Pecos Highway)</t>
  </si>
  <si>
    <t>Malaga</t>
  </si>
  <si>
    <t>Loving Salt</t>
  </si>
  <si>
    <t>ActIve- CCOC</t>
  </si>
  <si>
    <t>FBC II, LLC</t>
  </si>
  <si>
    <t>hydrocarbons in groundwater from offsite source</t>
  </si>
  <si>
    <t>222 Central Avenue SE</t>
  </si>
  <si>
    <t>Legacy Hospitality Central</t>
  </si>
  <si>
    <t>Paul Buldain</t>
  </si>
  <si>
    <t>T23S,R1E, Sec 13</t>
  </si>
  <si>
    <t>300 N. Archuleta</t>
  </si>
  <si>
    <t>L &amp; P Properties</t>
  </si>
  <si>
    <t>Sears Holdings Management Corporation</t>
  </si>
  <si>
    <t>petroleum hydrocarbons and metals</t>
  </si>
  <si>
    <t>T15N, R24E, Sec 9</t>
  </si>
  <si>
    <t>1705 S. Main Street</t>
  </si>
  <si>
    <t>Kmart Store #7017</t>
  </si>
  <si>
    <t>Petroleum hydrocarbons in soil &amp; groundwater</t>
  </si>
  <si>
    <t>T27N R14E, Sec 15 (projected)</t>
  </si>
  <si>
    <t>Kachina Base, Taos Ski Vally, end of Kachina Rd.</t>
  </si>
  <si>
    <t>Kachina Maintainence Facility</t>
  </si>
  <si>
    <t>Lea County</t>
  </si>
  <si>
    <t>Sulfate, chloride, TDS - trespassing ground water plume from Excel subsidiary.</t>
  </si>
  <si>
    <t>T18S, 36E, Sec 27</t>
  </si>
  <si>
    <t>International Isotopes</t>
  </si>
  <si>
    <t>Pacific Holt Corporation</t>
  </si>
  <si>
    <t>Petroleum hydrocarbons and total nitrates in soil and ground water.</t>
  </si>
  <si>
    <t>T22S, R3E, Sec 6</t>
  </si>
  <si>
    <t>7805 Arroyo Avenue</t>
  </si>
  <si>
    <t>Inspiration Heights</t>
  </si>
  <si>
    <t>closed</t>
  </si>
  <si>
    <t>City of Albuquerque/UR 205 Silver, LLC</t>
  </si>
  <si>
    <t>chlorinated solvents and petroleum in soil vapor and soil</t>
  </si>
  <si>
    <t>T10N,R3E, Sec 20</t>
  </si>
  <si>
    <t>205 Silver SW - Block 23, Lots 13 - 24, Original Townsite, Bernalillo County, NM</t>
  </si>
  <si>
    <t xml:space="preserve">Imperial Building (aka Hyder Property) </t>
  </si>
  <si>
    <t>Potential lead contaminated surface soils, volatile and semi-volatile organic compounds in subsurface.</t>
  </si>
  <si>
    <t>Block 23, Lots 13 - 24, Original Townsite, Bernalillo County, NM</t>
  </si>
  <si>
    <t>Hyder Property</t>
  </si>
  <si>
    <t>City of Clovis</t>
  </si>
  <si>
    <t>Asbestos, lead paint, mold, pigeon droppings.</t>
  </si>
  <si>
    <t>T2N, R36E, Sec 18</t>
  </si>
  <si>
    <t>201 N. Main Street</t>
  </si>
  <si>
    <t>Curry</t>
  </si>
  <si>
    <t>Clovis</t>
  </si>
  <si>
    <t>Hotel Clovis</t>
  </si>
  <si>
    <t>Asarco</t>
  </si>
  <si>
    <t>NMD981600455</t>
  </si>
  <si>
    <t>T2S, R4W, Sec 34, 35</t>
  </si>
  <si>
    <t>1.2 miles south of Magdalena</t>
  </si>
  <si>
    <t>Socorro County</t>
  </si>
  <si>
    <t>Hop Canyon/Waldo Mill</t>
  </si>
  <si>
    <t>Mtn West Lodging</t>
  </si>
  <si>
    <t>Historic landfill</t>
  </si>
  <si>
    <t>T11N, R3E, Sec25</t>
  </si>
  <si>
    <t>5400 San Antonio</t>
  </si>
  <si>
    <t>Homewood Suites</t>
  </si>
  <si>
    <t>William and Glenda Quint</t>
  </si>
  <si>
    <t>Tetrachloroethene (PCE) in soil.</t>
  </si>
  <si>
    <t>T10N, R4E, Sec 9</t>
  </si>
  <si>
    <t>2917 Juan Tabo NE</t>
  </si>
  <si>
    <t>Holiday Park Cleaners</t>
  </si>
  <si>
    <t>Maintain cap over shaft and drilling exclusion within 40 ft. No drilling/excavating anywhere onsite below 20 ft. Signage around perimeter and at road crossings.</t>
  </si>
  <si>
    <t>Ranching.</t>
  </si>
  <si>
    <t>DOE Legacy Management</t>
  </si>
  <si>
    <t>NM8890116132</t>
  </si>
  <si>
    <t>Radiological / diesel contamination of surface soils.</t>
  </si>
  <si>
    <t>T23S, R30E, Sec 31</t>
  </si>
  <si>
    <t>25 miles east of Carlsbad, Eddy County, New Mexico</t>
  </si>
  <si>
    <t xml:space="preserve">Gnome-Coach </t>
  </si>
  <si>
    <t>Petroleum hydrocabons (diesel in drilling mud).</t>
  </si>
  <si>
    <t>T29N, R4W, Sec 36</t>
  </si>
  <si>
    <t>Appx. 25 miles from Dulce, NM in the Carson National Forest</t>
  </si>
  <si>
    <t>Rio Arriba</t>
  </si>
  <si>
    <t>Rio Arriba County</t>
  </si>
  <si>
    <t>Gasbuggy</t>
  </si>
  <si>
    <t>City of Gallup</t>
  </si>
  <si>
    <t>Lead in subsurface soil</t>
  </si>
  <si>
    <t>T15N R18W S15</t>
  </si>
  <si>
    <t>321 East Historic Highway 66</t>
  </si>
  <si>
    <t>Gallup Skate Park</t>
  </si>
  <si>
    <t>Petroleum hydrocarbons, volatile organic compounds, semi-volatile organic compounds,
and metals</t>
  </si>
  <si>
    <t>T10N, R3E, Sec 16</t>
  </si>
  <si>
    <t>1301-1601 Lomas Boulevard Northeast</t>
  </si>
  <si>
    <t>Galles Chevrolet</t>
  </si>
  <si>
    <t>McDonalds Corp.</t>
  </si>
  <si>
    <t>Chlorinated solvents and petroleum hydrocarbons.</t>
  </si>
  <si>
    <t>T29N, R13W, Sec 10</t>
  </si>
  <si>
    <t>701 E. 20th Street</t>
  </si>
  <si>
    <t>G&amp;G Auto</t>
  </si>
  <si>
    <t>First Federal Bank</t>
  </si>
  <si>
    <t>T10N, R5E, Sec 13</t>
  </si>
  <si>
    <t>4301 The 25 Way NE</t>
  </si>
  <si>
    <t>First Federal Bank @ Digital</t>
  </si>
  <si>
    <t>Presbyterian Healthcare Services</t>
  </si>
  <si>
    <t>TPH, VOCs &amp; SVOCs in soil &amp; soil vapor; VOCs, SVOCs, dissolved iron &amp; manganese in groundwater</t>
  </si>
  <si>
    <t>T10N R03E Sec20</t>
  </si>
  <si>
    <t>701 Central Ave NW</t>
  </si>
  <si>
    <t>Firestone Store 44W2</t>
  </si>
  <si>
    <t>Continue remediation under the oversight of the Petroleum Storage Tank Bureau.</t>
  </si>
  <si>
    <t>John Paloni</t>
  </si>
  <si>
    <t>1901 Menual Blvd. NE</t>
  </si>
  <si>
    <t>Fina Truck Stop - Parcel "B"</t>
  </si>
  <si>
    <t>Petroleum hydrocarbon from transgressing plume.</t>
  </si>
  <si>
    <t>Fina Truck Stop - Parcel "A"</t>
  </si>
  <si>
    <t>NM State Land Office</t>
  </si>
  <si>
    <t>Lead, volatile and semi-volatile organic compounds.</t>
  </si>
  <si>
    <t>T10N, R4E,  Sec 33</t>
  </si>
  <si>
    <t>Located at south end of Eubank Ave SE</t>
  </si>
  <si>
    <t>Eubank Landfill - Northeast Fill Area</t>
  </si>
  <si>
    <t>Elite Laundry Co.</t>
  </si>
  <si>
    <t>T15N, R18W, Sec 15</t>
  </si>
  <si>
    <t>208 E. Historic Hwy 66</t>
  </si>
  <si>
    <t>Elite Laundry</t>
  </si>
  <si>
    <t>Presbyterian Church USA</t>
  </si>
  <si>
    <t>naphthalene compounds in soils</t>
  </si>
  <si>
    <t>T17N, R9E, Sec 24</t>
  </si>
  <si>
    <t>401 Old Taos Highway</t>
  </si>
  <si>
    <t>El Castillo Norte</t>
  </si>
  <si>
    <t>FJC, LLC</t>
  </si>
  <si>
    <t>T17, R8E, Sec 26 (projected)</t>
  </si>
  <si>
    <t>825 Cerrillos Road</t>
  </si>
  <si>
    <t>Edible Arrangements</t>
  </si>
  <si>
    <t xml:space="preserve">Vapor barrier required for future buildings </t>
  </si>
  <si>
    <t>20-Jun-13;    20-Nov-18</t>
  </si>
  <si>
    <t>18-Jun-2013; 15-Oct-18</t>
  </si>
  <si>
    <t>Eagle Vista, LLC</t>
  </si>
  <si>
    <t>Chlorinated solvents, chromium.</t>
  </si>
  <si>
    <t>T11N, R2E, Sec 7</t>
  </si>
  <si>
    <t>E of Irving Blvd; W of Eagle Ranch Rd; S of The Aspens</t>
  </si>
  <si>
    <t>Eagle Vista</t>
  </si>
  <si>
    <t xml:space="preserve">17-Jul-08
</t>
  </si>
  <si>
    <t>Duke City Distributing, Lo. Inc.</t>
  </si>
  <si>
    <t>Petroleum hydrocorbons and heavy metals in soil and ground water.</t>
  </si>
  <si>
    <t>3203 Broadway SE</t>
  </si>
  <si>
    <t>Duke City Distributing</t>
  </si>
  <si>
    <t xml:space="preserve">31-Oct-08
</t>
  </si>
  <si>
    <t>Supportive Housing Coalition of New Mexico</t>
  </si>
  <si>
    <t>Petroleum hydrocarbons, chlorinated solvents.</t>
  </si>
  <si>
    <t>700 2nd NW</t>
  </si>
  <si>
    <t>Downtown @ 700-2nd</t>
  </si>
  <si>
    <t>GCB-1945, LLC</t>
  </si>
  <si>
    <t>petroleum hydrocarbons; VOCs, heavy metals</t>
  </si>
  <si>
    <t>T10N, R3E, Sec 4, NE 1/4</t>
  </si>
  <si>
    <t>701 Comanche Road</t>
  </si>
  <si>
    <t>Distribution Warehouse</t>
  </si>
  <si>
    <t>Deed restriction, asphalt cap over affected soils.</t>
  </si>
  <si>
    <t>No development within 25-foot radius of asphalt capped area.</t>
  </si>
  <si>
    <t>04/24/2009, 5/26/2009</t>
  </si>
  <si>
    <t>Sandoval County</t>
  </si>
  <si>
    <t>Lead shot - firing range.</t>
  </si>
  <si>
    <t>T13N, R3E, Sec 36</t>
  </si>
  <si>
    <t>Idalia Road @ NM 528</t>
  </si>
  <si>
    <t>Del Norte Gun Club</t>
  </si>
  <si>
    <t>Corky's Tractor-Troy Harrison</t>
  </si>
  <si>
    <t>petroleum hydrocarbons, RCRA metals in soil &amp; groundwater</t>
  </si>
  <si>
    <t>36..4757</t>
  </si>
  <si>
    <t>8301 E. Main St.</t>
  </si>
  <si>
    <t>Corky's Tractor Parts</t>
  </si>
  <si>
    <t>Clean Inc.</t>
  </si>
  <si>
    <t>T10N, R4E, Sec 14</t>
  </si>
  <si>
    <t>1520 Tramway Boulevard NE</t>
  </si>
  <si>
    <t>Comet Cleaners @ Skyview</t>
  </si>
  <si>
    <t>9/15/2017, 2/1/2021</t>
  </si>
  <si>
    <t>B &amp; LV College Plaza LP</t>
  </si>
  <si>
    <t>chlorinated solvents in soil vapor</t>
  </si>
  <si>
    <t>2400 Cerrillos Road - Unit 2404</t>
  </si>
  <si>
    <t>College Plaza South - Unit 2404</t>
  </si>
  <si>
    <t>Commercial Holding Co.</t>
  </si>
  <si>
    <t>205 Marquette Avenue NE</t>
  </si>
  <si>
    <t>Coca Cola Bottling Plant</t>
  </si>
  <si>
    <t>Casey and Beverly Luna</t>
  </si>
  <si>
    <t>T5N, R2E Sec 6</t>
  </si>
  <si>
    <t>19381 North I-25 Business Loop</t>
  </si>
  <si>
    <t>Casey Luna Ford</t>
  </si>
  <si>
    <t>Group 1 Automotive, Inc.</t>
  </si>
  <si>
    <t>T10N, R4E, Sec 18</t>
  </si>
  <si>
    <t>7201 Lomas Blvd.</t>
  </si>
  <si>
    <t>Casa Chevrolet</t>
  </si>
  <si>
    <t>Deed recordation noting presence of ACM in the disturbed zone.</t>
  </si>
  <si>
    <t>Land use restricted to non-residential.</t>
  </si>
  <si>
    <t>12/22/2010, 1/25/2010</t>
  </si>
  <si>
    <t>Petroleum hydrocarbons, asbestos.</t>
  </si>
  <si>
    <t>T10N, R3E, Sec 29</t>
  </si>
  <si>
    <t>2330 Second Street SW</t>
  </si>
  <si>
    <t>Capital Recycling</t>
  </si>
  <si>
    <t>Conditional closure/Active - CCOC</t>
  </si>
  <si>
    <t>PSTB Quarterly Monitoring Reports  provided to VRP.</t>
  </si>
  <si>
    <t>CAP XXX - Main/Reinken, LLC</t>
  </si>
  <si>
    <t>T5N, R2E, Sec 18</t>
  </si>
  <si>
    <t>315 North Main Street</t>
  </si>
  <si>
    <t>CAP XXX- Main &amp; Reinken [McCasland Chevrolet]</t>
  </si>
  <si>
    <t>CAP II – Main/McGaffey, LLC</t>
  </si>
  <si>
    <t>Petroleum hydrocarbons and PCE associated with transgressing plumes.</t>
  </si>
  <si>
    <t>1200 South Main Street</t>
  </si>
  <si>
    <t>CAP XXX - Main &amp; McGaffey [Former Safeway]</t>
  </si>
  <si>
    <t>CAP II - 20th/Butler, LLC</t>
  </si>
  <si>
    <t>701 East 20th Street</t>
  </si>
  <si>
    <t>CAP II - G and G Auto</t>
  </si>
  <si>
    <t>Wells Fargo Bank New Mexico</t>
  </si>
  <si>
    <t>Petroleum hydorcarbons and heavy metals in soils.</t>
  </si>
  <si>
    <t>T5N,R2E, Sec 15</t>
  </si>
  <si>
    <t>322 North Main Street</t>
  </si>
  <si>
    <t>Valencia County</t>
  </si>
  <si>
    <t>Caldwell Motors</t>
  </si>
  <si>
    <t>R-Qubed Energy, Inc.</t>
  </si>
  <si>
    <t>Nitrate and dairy waste.</t>
  </si>
  <si>
    <t>T25S, R3E, Sec 5 &amp; 6</t>
  </si>
  <si>
    <t>13085 Stern Drive</t>
  </si>
  <si>
    <t>Mesquite</t>
  </si>
  <si>
    <t>Buena Vista Dairy (R-Qubed)</t>
  </si>
  <si>
    <t>Deed restriction, site drainage structures.</t>
  </si>
  <si>
    <t>Anthony E. Giraudo and Patricia A. Giraudo</t>
  </si>
  <si>
    <t>Nitrate in soils and ground water.</t>
  </si>
  <si>
    <t>T9N, R3E, Sec 17</t>
  </si>
  <si>
    <t xml:space="preserve">6501 Broadway Blvd SE </t>
  </si>
  <si>
    <t>Broadway and Murray Site</t>
  </si>
  <si>
    <t>BNSF Railway Co</t>
  </si>
  <si>
    <t>T22S, R27E, Sec 6</t>
  </si>
  <si>
    <t>110 East Fox Street</t>
  </si>
  <si>
    <t>BNSF Carlsbad Depot Wye Track Area</t>
  </si>
  <si>
    <t>Fidelity Trust Bank</t>
  </si>
  <si>
    <t>Solid waste, landfill gases.</t>
  </si>
  <si>
    <t>No Street Address</t>
  </si>
  <si>
    <t>Beverly Hills Ave / San Mateo (Fidelity Trust)</t>
  </si>
  <si>
    <t>Lead in soils, asbestos.</t>
  </si>
  <si>
    <t>T10N, R3E, Sec 18</t>
  </si>
  <si>
    <t>1503 Central Ave</t>
  </si>
  <si>
    <t>Bell Trading Post property</t>
  </si>
  <si>
    <t>NM Department of Military Affairs</t>
  </si>
  <si>
    <t>Iron and manganese in ground water.</t>
  </si>
  <si>
    <t>T7N, R2E, Sec 20</t>
  </si>
  <si>
    <t>715 South Main Street</t>
  </si>
  <si>
    <t xml:space="preserve">Belen National Guard Armory J </t>
  </si>
  <si>
    <t>Brett Johnson (505 Resources)</t>
  </si>
  <si>
    <t>T2N, R36E, Sec 15</t>
  </si>
  <si>
    <t>965A Humphrey Road</t>
  </si>
  <si>
    <t>Awtrey Enterprises</t>
  </si>
  <si>
    <t>BNSF Railway Company</t>
  </si>
  <si>
    <t>Zinc chloride.</t>
  </si>
  <si>
    <t>T16N, R16E, Sec 26</t>
  </si>
  <si>
    <t>Grand Avenue</t>
  </si>
  <si>
    <t>AT&amp;SF Tie Treating Plant - Las Vegas</t>
  </si>
  <si>
    <t>Ehlert/Cook</t>
  </si>
  <si>
    <t>Asarco Multi-State Custodial Trust</t>
  </si>
  <si>
    <t>Mining waste.</t>
  </si>
  <si>
    <t>Former ASARCO Hop Canyon Site 1.2 miles S of Magdalena</t>
  </si>
  <si>
    <t>Magdalena</t>
  </si>
  <si>
    <t>ASARCO Hop Canyon Site</t>
  </si>
  <si>
    <t xml:space="preserve">Restrictive covenant to restrict land use to non-residential. </t>
  </si>
  <si>
    <t>Non-residential use due to As.</t>
  </si>
  <si>
    <t>Asarco Incorporated</t>
  </si>
  <si>
    <t>NMMMD  LU009RE</t>
  </si>
  <si>
    <t>Lead and heavy metals.</t>
  </si>
  <si>
    <t xml:space="preserve">T23S, R9W, Sec 20,21,29  </t>
  </si>
  <si>
    <t>County Road 394, circa one mile NW of Deming</t>
  </si>
  <si>
    <t>ASARCO Deming Mill [Windblown Tailings]</t>
  </si>
  <si>
    <t>Thu-Trang Nguyen</t>
  </si>
  <si>
    <t>PCE, TCE, and daughters in soil vapor</t>
  </si>
  <si>
    <t>8217 Menaul Blvd. NE</t>
  </si>
  <si>
    <t>Arnie's Cleaners</t>
  </si>
  <si>
    <t>Angel Fire, LLC</t>
  </si>
  <si>
    <t>creosote (PAHs) in groundwater, soil</t>
  </si>
  <si>
    <t>1T, 25N, R15E, Sections 150, 167, 168</t>
  </si>
  <si>
    <t>Intersection of Hwy 64 and Mountain View Blvd.</t>
  </si>
  <si>
    <t>Colfax</t>
  </si>
  <si>
    <t>Angel Fire</t>
  </si>
  <si>
    <t>Angel Fire- LeBus</t>
  </si>
  <si>
    <t>Americus L.L.C.</t>
  </si>
  <si>
    <t>SE Corner of San Mateo Blvd and Venice Ave</t>
  </si>
  <si>
    <t>Americus Mechenbier</t>
  </si>
  <si>
    <t>Soil Management plan shall be followed during redevelopment/construction, Annual groundwater monitoring, Annual soil vapor monitoring, Future and existing building shall have vapor intrusion mitigation system if contaminants exceed VISLs, Asbestos and lead based paint shall be removed of and diposed of according to state regulations prior to demolition, Asbestos and lead based paint shall be immobilized or contained prior to rennovation, Residential land use only allowed in areas where contamination is below NMED standards, Interim uses allowed if they are consistent with uses outlined in the approved VRP Work Plan</t>
  </si>
  <si>
    <t>Yes, residential land use restricted to areas where contaminant levels are below NMED standards</t>
  </si>
  <si>
    <t xml:space="preserve">9/28/2021 (ABQ Rail Yards North) </t>
  </si>
  <si>
    <t>4/28/21 (ABQ Rail Yards North Only)</t>
  </si>
  <si>
    <t>14-Aug-20 (ABQ Rail Yards north and south VRP Work Plans)</t>
  </si>
  <si>
    <t xml:space="preserve">City of Albuquerque </t>
  </si>
  <si>
    <t>soil: metals, PAHs, petroleum hydrocarbos, LNAPL
Soil vapor: VOCs
groundwater: metals, naphthalenes; EDB
buildings: ACM/LBP</t>
  </si>
  <si>
    <t>T10N, R3E, Sec 20, 29</t>
  </si>
  <si>
    <t>1100 2nd Street SW (2nd and Commercial)</t>
  </si>
  <si>
    <t>Albuquerque Railyards</t>
  </si>
  <si>
    <t>Petroleum hydrocarbons, metals, asbestos.</t>
  </si>
  <si>
    <t>2nd &amp; Bridge Sts</t>
  </si>
  <si>
    <t>Albuquerque Locomotive Shops (formerly BNSF-CWE)</t>
  </si>
  <si>
    <t xml:space="preserve">9-Jul-14
</t>
  </si>
  <si>
    <t>First Baptist Church</t>
  </si>
  <si>
    <t>101 Broadway Blvd NE</t>
  </si>
  <si>
    <t>Albuquerque First Baptist Church</t>
  </si>
  <si>
    <t>John Lorentzen</t>
  </si>
  <si>
    <t>2901 Transport St SE and adjoining tract to south</t>
  </si>
  <si>
    <t>Albuquerque Airpark Partners Property</t>
  </si>
  <si>
    <t>AC Houston Lumber</t>
  </si>
  <si>
    <t>petroleum hydrocarbons, esp. BTEX and naphthalene in groundwater</t>
  </si>
  <si>
    <t>T16N, R15W, Sec 18</t>
  </si>
  <si>
    <t>104 North Second Street</t>
  </si>
  <si>
    <t>A.C. Houston Lumber site</t>
  </si>
  <si>
    <t>Dennis Romero</t>
  </si>
  <si>
    <t>T10N, R2E, Sec 26</t>
  </si>
  <si>
    <t>997 Old Coors Road</t>
  </si>
  <si>
    <t>nitrate, chloride, sulfate in soil and groundwater</t>
  </si>
  <si>
    <t>T9N, R3E, Sec 31</t>
  </si>
  <si>
    <t>9220 Broadway SE</t>
  </si>
  <si>
    <t>2/13/2015, 4/1/2020</t>
  </si>
  <si>
    <t>Desert Sun Investments, LLC</t>
  </si>
  <si>
    <t xml:space="preserve">Petroleum hydrocarbons, esp. BTEX and naphthalene, PCE in soils; EDC, iron, manganese, boron in ground water
</t>
  </si>
  <si>
    <t>T30N, R12W, Sec 21</t>
  </si>
  <si>
    <t>8201 E Main St</t>
  </si>
  <si>
    <t>8201 E Main St (former General Crude)</t>
  </si>
  <si>
    <t>First Financial Credit Union</t>
  </si>
  <si>
    <t>Chlorinated solvents and petroleum in soil, soil vapor, and ground water</t>
  </si>
  <si>
    <t>500 Copper Ave NW</t>
  </si>
  <si>
    <t>500 Copper Square Building</t>
  </si>
  <si>
    <t>non-residential land use</t>
  </si>
  <si>
    <t>Albert Lemieux, Broadway LLC and Scott Whittington, El Rey Industrial LLC</t>
  </si>
  <si>
    <t>Nitrate, sulphate, total dissolved solids, chloride.</t>
  </si>
  <si>
    <t>4102,4110,4118,4126 El Rey SE</t>
  </si>
  <si>
    <t>4102 Broadway SE</t>
  </si>
  <si>
    <t>WSCI LLC</t>
  </si>
  <si>
    <t>petroleum hydrocarbons in soil and groundwater</t>
  </si>
  <si>
    <t>301 N. Main</t>
  </si>
  <si>
    <t>Hayman Properties, LLC</t>
  </si>
  <si>
    <t>VOCs (PCE &amp; TCE)</t>
  </si>
  <si>
    <t>T10N R3E Sec 20</t>
  </si>
  <si>
    <t>300-312 Central SE Properties</t>
  </si>
  <si>
    <t>Russell K Whitener Irrovocable Trust</t>
  </si>
  <si>
    <t>T10N, R4E</t>
  </si>
  <si>
    <t>BRE-2, Inc.</t>
  </si>
  <si>
    <t>migrating petroleum hydrocarbon plume; benzo(a)pyrene above SSL</t>
  </si>
  <si>
    <t>T16N, R16E, Sec 27</t>
  </si>
  <si>
    <t>247 Plaza Park</t>
  </si>
  <si>
    <t>Community Area Resource Enterprise, Inc.</t>
  </si>
  <si>
    <t>201 E. Coal Avenue</t>
  </si>
  <si>
    <t>Concrete pad over contaminated soil.</t>
  </si>
  <si>
    <t>Russell Johnson</t>
  </si>
  <si>
    <t>Diesel and lead.</t>
  </si>
  <si>
    <t>T23S, R1E, Sec 13</t>
  </si>
  <si>
    <t>1555 &amp; 1565 West Picacho Avenue</t>
  </si>
  <si>
    <t>Coe Properties</t>
  </si>
  <si>
    <t>PCE in ground water.</t>
  </si>
  <si>
    <t>1501 12th St NW</t>
  </si>
  <si>
    <t>KLG 30, LLC</t>
  </si>
  <si>
    <t>TBD</t>
  </si>
  <si>
    <t>T10N/R3E/Section 20</t>
  </si>
  <si>
    <t>110 Gold Ave SE</t>
  </si>
  <si>
    <t>110 Gold Ave</t>
  </si>
  <si>
    <t>Status</t>
  </si>
  <si>
    <t>Recission</t>
  </si>
  <si>
    <t>Transfer CNS</t>
  </si>
  <si>
    <t>Covenant Not to Sue (CNS)</t>
  </si>
  <si>
    <t>Institutional/ Engineering Controls</t>
  </si>
  <si>
    <t>Land Use Restrictions</t>
  </si>
  <si>
    <t>Termination</t>
  </si>
  <si>
    <t>Conditional Certificate of Completion</t>
  </si>
  <si>
    <t>Certificate of Completion</t>
  </si>
  <si>
    <t>Completion Report Approval</t>
  </si>
  <si>
    <t>Final Work Plan Approved</t>
  </si>
  <si>
    <t>Final Work Plan Received</t>
  </si>
  <si>
    <t>VRA signed</t>
  </si>
  <si>
    <t>Final  Eligibility</t>
  </si>
  <si>
    <t>Rejection</t>
  </si>
  <si>
    <t>Public Notice</t>
  </si>
  <si>
    <t>Conditional Eligibility</t>
  </si>
  <si>
    <t>Application Received</t>
  </si>
  <si>
    <t>NMED Project Manager</t>
  </si>
  <si>
    <t>Applicant</t>
  </si>
  <si>
    <t>CERCLIS #</t>
  </si>
  <si>
    <t>Contamination Type</t>
  </si>
  <si>
    <t>Size (acres)</t>
  </si>
  <si>
    <t>Longitude</t>
  </si>
  <si>
    <t>Latitude</t>
  </si>
  <si>
    <t>Township Range</t>
  </si>
  <si>
    <t>Site Address</t>
  </si>
  <si>
    <t>County</t>
  </si>
  <si>
    <t>City/Town/ 
County</t>
  </si>
  <si>
    <t>Site Name</t>
  </si>
  <si>
    <t>VRP 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</si>
</sst>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mm/dd/yy"/>
    <numFmt numFmtId="166" formatCode="0.000"/>
  </numFmts>
  <fonts count="5" x14ac:knownFonts="1">
    <font>
      <sz val="11"/>
      <color theme="1"/>
      <name val="Calibri"/>
      <family val="2"/>
      <scheme val="minor"/>
    </font>
    <font>
      <sz val="10"/>
      <name val="Arial"/>
    </font>
    <font>
      <sz val="10"/>
      <name val="Arial"/>
      <family val="2"/>
    </font>
    <font>
      <sz val="10"/>
      <color rgb="FF000000"/>
      <name val="Arial"/>
      <family val="2"/>
    </font>
    <font>
      <b/>
      <sz val="11"/>
      <color theme="0"/>
      <name val="Arial"/>
      <family val="2"/>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2">
    <xf numFmtId="0" fontId="0" fillId="0" borderId="0"/>
    <xf numFmtId="0" fontId="1" fillId="0" borderId="0"/>
  </cellStyleXfs>
  <cellXfs count="64">
    <xf numFmtId="0" fontId="0" fillId="0" borderId="0" xfId="0"/>
    <xf numFmtId="0" fontId="2" fillId="0" borderId="0" xfId="1" applyFont="1" applyAlignment="1">
      <alignment vertical="top" wrapText="1"/>
    </xf>
    <xf numFmtId="0" fontId="1" fillId="0" borderId="0" xfId="1" applyAlignment="1">
      <alignment wrapText="1"/>
    </xf>
    <xf numFmtId="0" fontId="2" fillId="0" borderId="0" xfId="1" applyFont="1" applyFill="1" applyAlignment="1">
      <alignment vertical="top" wrapText="1"/>
    </xf>
    <xf numFmtId="0" fontId="3" fillId="0" borderId="0" xfId="1" applyFont="1" applyFill="1" applyAlignment="1">
      <alignment horizontal="left" vertical="center" wrapText="1"/>
    </xf>
    <xf numFmtId="164" fontId="2" fillId="0" borderId="0" xfId="1" applyNumberFormat="1" applyFont="1" applyAlignment="1">
      <alignment horizontal="center" vertical="top" wrapText="1"/>
    </xf>
    <xf numFmtId="164" fontId="2" fillId="0" borderId="0" xfId="1" applyNumberFormat="1" applyFont="1" applyAlignment="1">
      <alignment horizontal="left" vertical="top" wrapText="1"/>
    </xf>
    <xf numFmtId="0" fontId="1" fillId="0" borderId="0" xfId="1" applyFill="1" applyAlignment="1">
      <alignment vertical="top" wrapText="1"/>
    </xf>
    <xf numFmtId="164" fontId="1" fillId="0" borderId="0" xfId="1" applyNumberFormat="1" applyAlignment="1">
      <alignment horizontal="center" vertical="top" wrapText="1"/>
    </xf>
    <xf numFmtId="164" fontId="1" fillId="0" borderId="0" xfId="1" applyNumberFormat="1" applyAlignment="1">
      <alignment horizontal="left" vertical="top" wrapText="1"/>
    </xf>
    <xf numFmtId="0" fontId="1" fillId="0" borderId="0" xfId="1" applyAlignment="1">
      <alignment vertical="top" wrapText="1"/>
    </xf>
    <xf numFmtId="2" fontId="1" fillId="0" borderId="0" xfId="1" applyNumberFormat="1" applyAlignment="1">
      <alignment horizontal="right" vertical="top" wrapText="1"/>
    </xf>
    <xf numFmtId="0" fontId="1" fillId="0" borderId="0" xfId="1" applyAlignment="1">
      <alignment horizontal="left" vertical="top" wrapText="1"/>
    </xf>
    <xf numFmtId="0" fontId="3" fillId="0" borderId="0" xfId="1" applyFont="1" applyAlignment="1">
      <alignment horizontal="left" vertical="center" wrapText="1"/>
    </xf>
    <xf numFmtId="0" fontId="2" fillId="0" borderId="0" xfId="1" applyFont="1" applyAlignment="1">
      <alignment horizontal="left" vertical="center" wrapText="1"/>
    </xf>
    <xf numFmtId="1" fontId="2" fillId="0" borderId="0" xfId="1" applyNumberFormat="1" applyFont="1" applyAlignment="1">
      <alignment vertical="top" wrapText="1"/>
    </xf>
    <xf numFmtId="0" fontId="2" fillId="2" borderId="0" xfId="1" applyFont="1" applyFill="1" applyAlignment="1">
      <alignment vertical="top" wrapText="1"/>
    </xf>
    <xf numFmtId="164" fontId="4" fillId="0" borderId="0" xfId="1" applyNumberFormat="1" applyFont="1" applyAlignment="1">
      <alignment horizontal="center" vertical="center" wrapText="1"/>
    </xf>
    <xf numFmtId="0" fontId="4" fillId="0" borderId="0" xfId="1" applyFont="1" applyAlignment="1">
      <alignment horizontal="center" vertical="center" wrapText="1"/>
    </xf>
    <xf numFmtId="2" fontId="4" fillId="0" borderId="0" xfId="1" applyNumberFormat="1" applyFont="1" applyAlignment="1">
      <alignment horizontal="center" vertical="center" wrapText="1"/>
    </xf>
    <xf numFmtId="0" fontId="4" fillId="0" borderId="0" xfId="1" applyFont="1" applyAlignment="1">
      <alignment horizontal="left" vertical="center" wrapText="1"/>
    </xf>
    <xf numFmtId="14" fontId="1" fillId="0" borderId="0" xfId="1" applyNumberFormat="1" applyAlignment="1">
      <alignment vertical="top" wrapText="1"/>
    </xf>
    <xf numFmtId="0" fontId="2" fillId="0" borderId="0" xfId="1" applyFont="1" applyAlignment="1">
      <alignment horizontal="left" vertical="top" wrapText="1"/>
    </xf>
    <xf numFmtId="2" fontId="2" fillId="0" borderId="0" xfId="1" applyNumberFormat="1" applyFont="1" applyAlignment="1">
      <alignment horizontal="right" vertical="top" wrapText="1"/>
    </xf>
    <xf numFmtId="0" fontId="2" fillId="0" borderId="0" xfId="1" applyFont="1" applyFill="1" applyAlignment="1">
      <alignment horizontal="left" vertical="top" wrapText="1"/>
    </xf>
    <xf numFmtId="2" fontId="2" fillId="0" borderId="0" xfId="1" applyNumberFormat="1" applyFont="1" applyFill="1" applyAlignment="1">
      <alignment horizontal="right" vertical="top" wrapText="1"/>
    </xf>
    <xf numFmtId="164" fontId="2" fillId="0" borderId="0" xfId="1" applyNumberFormat="1" applyFont="1" applyFill="1" applyAlignment="1">
      <alignment horizontal="center" vertical="top" wrapText="1"/>
    </xf>
    <xf numFmtId="164" fontId="2" fillId="0" borderId="0" xfId="1" applyNumberFormat="1" applyFont="1" applyFill="1" applyAlignment="1">
      <alignment horizontal="left" vertical="top" wrapText="1"/>
    </xf>
    <xf numFmtId="0" fontId="1" fillId="0" borderId="0" xfId="1" applyFill="1" applyAlignment="1">
      <alignment wrapText="1"/>
    </xf>
    <xf numFmtId="0" fontId="2" fillId="0" borderId="0" xfId="1" applyFont="1" applyAlignment="1">
      <alignment horizontal="right" vertical="center" wrapText="1"/>
    </xf>
    <xf numFmtId="2" fontId="2" fillId="0" borderId="0" xfId="1" applyNumberFormat="1" applyFont="1" applyAlignment="1">
      <alignment horizontal="left" vertical="center" wrapText="1"/>
    </xf>
    <xf numFmtId="164" fontId="2" fillId="0" borderId="0" xfId="1" applyNumberFormat="1" applyFont="1" applyAlignment="1">
      <alignment horizontal="center" vertical="center" wrapText="1"/>
    </xf>
    <xf numFmtId="164" fontId="2" fillId="0" borderId="0" xfId="1" applyNumberFormat="1" applyFont="1" applyAlignment="1">
      <alignment horizontal="left" vertical="center" wrapText="1"/>
    </xf>
    <xf numFmtId="165" fontId="2" fillId="0" borderId="0" xfId="1" applyNumberFormat="1" applyFont="1" applyAlignment="1">
      <alignment horizontal="center" vertical="top" wrapText="1"/>
    </xf>
    <xf numFmtId="0" fontId="2" fillId="2" borderId="0" xfId="1" applyFont="1" applyFill="1" applyAlignment="1">
      <alignment horizontal="left" vertical="top" wrapText="1"/>
    </xf>
    <xf numFmtId="2" fontId="2" fillId="2" borderId="0" xfId="1" applyNumberFormat="1" applyFont="1" applyFill="1" applyAlignment="1">
      <alignment horizontal="right" vertical="top" wrapText="1"/>
    </xf>
    <xf numFmtId="164" fontId="2" fillId="2" borderId="0" xfId="1" applyNumberFormat="1" applyFont="1" applyFill="1" applyAlignment="1">
      <alignment horizontal="center" vertical="top" wrapText="1"/>
    </xf>
    <xf numFmtId="164" fontId="2" fillId="2" borderId="0" xfId="1" applyNumberFormat="1" applyFont="1" applyFill="1" applyAlignment="1">
      <alignment horizontal="left" vertical="top" wrapText="1"/>
    </xf>
    <xf numFmtId="14" fontId="2" fillId="0" borderId="0" xfId="1" applyNumberFormat="1" applyFont="1" applyAlignment="1">
      <alignment horizontal="center" vertical="top" wrapText="1"/>
    </xf>
    <xf numFmtId="0" fontId="2" fillId="0" borderId="0" xfId="1" applyFont="1" applyAlignment="1">
      <alignment horizontal="center" vertical="top" wrapText="1"/>
    </xf>
    <xf numFmtId="1" fontId="2" fillId="0" borderId="0" xfId="1" applyNumberFormat="1" applyFont="1" applyAlignment="1">
      <alignment horizontal="left" vertical="top" wrapText="1"/>
    </xf>
    <xf numFmtId="0" fontId="2" fillId="0" borderId="0" xfId="1" applyFont="1" applyAlignment="1" applyProtection="1">
      <alignment vertical="top" wrapText="1"/>
      <protection locked="0"/>
    </xf>
    <xf numFmtId="165" fontId="2" fillId="0" borderId="0" xfId="1" applyNumberFormat="1" applyFont="1" applyAlignment="1">
      <alignment horizontal="left" vertical="top" wrapText="1"/>
    </xf>
    <xf numFmtId="166" fontId="2" fillId="0" borderId="0" xfId="1" applyNumberFormat="1" applyFont="1" applyAlignment="1">
      <alignment vertical="top" wrapText="1"/>
    </xf>
    <xf numFmtId="0" fontId="2" fillId="0" borderId="0" xfId="1" applyFont="1" applyAlignment="1">
      <alignment horizontal="right" vertical="top" wrapText="1"/>
    </xf>
    <xf numFmtId="0" fontId="1" fillId="0" borderId="0" xfId="1" applyFill="1" applyAlignment="1">
      <alignment horizontal="left" vertical="top" wrapText="1"/>
    </xf>
    <xf numFmtId="2" fontId="1" fillId="0" borderId="0" xfId="1" applyNumberFormat="1" applyFill="1" applyAlignment="1">
      <alignment horizontal="right" vertical="top" wrapText="1"/>
    </xf>
    <xf numFmtId="164" fontId="1" fillId="0" borderId="0" xfId="1" applyNumberFormat="1" applyFill="1" applyAlignment="1">
      <alignment horizontal="center" vertical="top" wrapText="1"/>
    </xf>
    <xf numFmtId="164" fontId="1" fillId="0" borderId="0" xfId="1" applyNumberFormat="1" applyFill="1" applyAlignment="1">
      <alignment horizontal="left" vertical="top" wrapText="1"/>
    </xf>
    <xf numFmtId="165" fontId="2" fillId="0" borderId="0" xfId="1" applyNumberFormat="1" applyFont="1" applyFill="1" applyAlignment="1">
      <alignment horizontal="center" vertical="top" wrapText="1"/>
    </xf>
    <xf numFmtId="14" fontId="2" fillId="0" borderId="0" xfId="1" applyNumberFormat="1" applyFont="1" applyFill="1" applyAlignment="1">
      <alignment vertical="top" wrapText="1"/>
    </xf>
    <xf numFmtId="0" fontId="2" fillId="0" borderId="0" xfId="1" quotePrefix="1" applyFont="1" applyAlignment="1">
      <alignment horizontal="right" vertical="top" wrapText="1"/>
    </xf>
    <xf numFmtId="164" fontId="2" fillId="0" borderId="0" xfId="1" applyNumberFormat="1" applyFont="1" applyAlignment="1">
      <alignment vertical="top" wrapText="1"/>
    </xf>
    <xf numFmtId="0" fontId="1" fillId="0" borderId="0" xfId="1" applyFill="1" applyAlignment="1">
      <alignment horizontal="left" wrapText="1"/>
    </xf>
    <xf numFmtId="164" fontId="1" fillId="0" borderId="0" xfId="1" applyNumberFormat="1" applyFill="1" applyAlignment="1">
      <alignment wrapText="1"/>
    </xf>
    <xf numFmtId="14" fontId="1" fillId="0" borderId="0" xfId="1" applyNumberFormat="1" applyFill="1" applyAlignment="1">
      <alignment wrapText="1"/>
    </xf>
    <xf numFmtId="14" fontId="2" fillId="0" borderId="0" xfId="1" applyNumberFormat="1" applyFont="1" applyAlignment="1">
      <alignment vertical="top" wrapText="1"/>
    </xf>
    <xf numFmtId="0" fontId="2" fillId="0" borderId="0" xfId="1" applyFont="1" applyAlignment="1">
      <alignment wrapText="1"/>
    </xf>
    <xf numFmtId="0" fontId="1" fillId="0" borderId="0" xfId="1" applyFont="1" applyFill="1" applyAlignment="1">
      <alignment horizontal="left" vertical="top" wrapText="1"/>
    </xf>
    <xf numFmtId="0" fontId="1" fillId="0" borderId="0" xfId="1" applyFont="1" applyFill="1" applyAlignment="1">
      <alignment vertical="top" wrapText="1"/>
    </xf>
    <xf numFmtId="0" fontId="1" fillId="0" borderId="0" xfId="1" applyNumberFormat="1" applyFont="1" applyFill="1" applyAlignment="1">
      <alignment vertical="top" wrapText="1"/>
    </xf>
    <xf numFmtId="2" fontId="1" fillId="0" borderId="0" xfId="1" applyNumberFormat="1" applyFont="1" applyFill="1" applyAlignment="1">
      <alignment horizontal="right" vertical="top" wrapText="1"/>
    </xf>
    <xf numFmtId="164" fontId="1" fillId="0" borderId="0" xfId="1" applyNumberFormat="1" applyFont="1" applyFill="1" applyAlignment="1">
      <alignment horizontal="center" vertical="top" wrapText="1"/>
    </xf>
    <xf numFmtId="164" fontId="1" fillId="0" borderId="0" xfId="1" applyNumberFormat="1" applyFont="1" applyFill="1" applyAlignment="1">
      <alignment horizontal="left" vertical="top" wrapText="1"/>
    </xf>
  </cellXfs>
  <cellStyles count="2">
    <cellStyle name="Normal" xfId="0" builtinId="0"/>
    <cellStyle name="Normal 2" xfId="1" xr:uid="{AF964294-16C6-4083-AC46-F4D31D4344FA}"/>
  </cellStyles>
  <dxfs count="65">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409]d\-mmm\-yy;@"/>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409]d\-mmm\-yy;@"/>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409]d\-mmm\-yy;@"/>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409]d\-mmm\-yy;@"/>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409]d\-mmm\-yy;@"/>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409]d\-mmm\-yy;@"/>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9" formatCode="m/d/yyyy"/>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409]d\-mmm\-yy;@"/>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409]d\-mmm\-yy;@"/>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409]d\-mmm\-yy;@"/>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409]d\-mmm\-yy;@"/>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409]d\-mmm\-yy;@"/>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409]d\-mmm\-yy;@"/>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9" formatCode="m/d/yyyy"/>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409]d\-mmm\-yy;@"/>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9" formatCode="m/d/yyyy"/>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409]d\-mmm\-yy;@"/>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409]d\-mmm\-yy;@"/>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409]d\-mmm\-yy;@"/>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409]d\-mmm\-yy;@"/>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409]d\-mmm\-yy;@"/>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2" formatCode="0.00"/>
      <alignment horizontal="right"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2" formatCode="0.00"/>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top" textRotation="0" wrapText="1" indent="0" justifyLastLine="0" shrinkToFit="0" readingOrder="0"/>
    </dxf>
    <dxf>
      <numFmt numFmtId="164" formatCode="[$-409]d\-mmm\-yy;@"/>
      <alignment textRotation="0" wrapText="1" justifyLastLine="0" shrinkToFit="0" readingOrder="0"/>
    </dxf>
    <dxf>
      <font>
        <b val="0"/>
        <i val="0"/>
        <strike val="0"/>
        <condense val="0"/>
        <extend val="0"/>
        <outline val="0"/>
        <shadow val="0"/>
        <u val="none"/>
        <vertAlign val="baseline"/>
        <sz val="10"/>
        <color auto="1"/>
        <name val="Arial"/>
        <scheme val="none"/>
      </font>
      <numFmt numFmtId="164" formatCode="[$-409]d\-mmm\-yy;@"/>
      <fill>
        <patternFill patternType="none">
          <fgColor rgb="FF000000"/>
          <bgColor auto="1"/>
        </patternFill>
      </fill>
      <alignment horizontal="center" vertical="top" textRotation="0" wrapText="1" indent="0" justifyLastLine="0" shrinkToFit="0" readingOrder="0"/>
    </dxf>
    <dxf>
      <font>
        <b/>
        <i val="0"/>
        <strike val="0"/>
        <condense val="0"/>
        <extend val="0"/>
        <outline val="0"/>
        <shadow val="0"/>
        <u val="none"/>
        <vertAlign val="baseline"/>
        <sz val="11"/>
        <color theme="0"/>
        <name val="Arial"/>
        <scheme val="none"/>
      </font>
      <numFmt numFmtId="164" formatCode="[$-409]d\-mmm\-yy;@"/>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E3BB2D-DFFA-4601-87C3-A7B7892A7365}" name="VRPsites569101217211618192022232425262728263026" displayName="VRPsites569101217211618192022232425262728263026" ref="A1:AE156" totalsRowCount="1" headerRowDxfId="64" dataDxfId="63" totalsRowDxfId="62">
  <autoFilter ref="A1:AE155" xr:uid="{4D50BAEA-7857-4464-945B-41FD228B68B3}"/>
  <sortState ref="A2:AE150">
    <sortCondition ref="B1:B155"/>
  </sortState>
  <tableColumns count="31">
    <tableColumn id="1" xr3:uid="{E95279CF-7D99-490F-8F8E-3A77D291FD21}" name="VRP ID #" totalsRowLabel="Total" dataDxfId="61" totalsRowDxfId="60"/>
    <tableColumn id="2" xr3:uid="{988F784A-3F01-44AE-8447-6BD42A252A51}" name="Site Name" dataDxfId="59" totalsRowDxfId="58"/>
    <tableColumn id="3" xr3:uid="{3B790293-67E3-44D1-92A3-6275CC9452E3}" name="City/Town/ _x000a_County" dataDxfId="57" totalsRowDxfId="56"/>
    <tableColumn id="4" xr3:uid="{F216733C-CD7F-4B79-8B1B-2C23F1935030}" name="County" dataDxfId="55" totalsRowDxfId="54"/>
    <tableColumn id="5" xr3:uid="{D9DAA7C3-86FE-4551-ACB1-2306906D016F}" name="Site Address" dataDxfId="53" totalsRowDxfId="52"/>
    <tableColumn id="6" xr3:uid="{B49002C6-CC71-42DB-9486-9E3EC4314199}" name="Township Range" dataDxfId="51" totalsRowDxfId="50"/>
    <tableColumn id="7" xr3:uid="{00F6EFD0-35D0-483B-9E7E-518779C7284D}" name="Latitude" dataDxfId="49" totalsRowDxfId="48"/>
    <tableColumn id="8" xr3:uid="{F258C700-D197-49D8-8718-E510005163AD}" name="Longitude" totalsRowFunction="count" dataDxfId="47" totalsRowDxfId="46"/>
    <tableColumn id="9" xr3:uid="{EE44EB0F-753D-4100-BCF7-F9B175F7614F}" name="Size (acres)" totalsRowFunction="sum" dataDxfId="45" totalsRowDxfId="44"/>
    <tableColumn id="10" xr3:uid="{8D2C0672-87A0-4F58-8FAF-5305DB9E8C69}" name="Contamination Type" dataDxfId="43" totalsRowDxfId="42"/>
    <tableColumn id="11" xr3:uid="{F8B0EEEE-C7A0-4D16-9253-B5711FC4A3BB}" name="CERCLIS #" dataDxfId="41" totalsRowDxfId="40"/>
    <tableColumn id="12" xr3:uid="{20DEC669-050C-4927-9BAC-61125698AEA2}" name="Applicant" dataDxfId="39" totalsRowDxfId="38"/>
    <tableColumn id="13" xr3:uid="{09CF6408-25B2-40C6-A256-C3B00CD7E1CB}" name="NMED Project Manager" dataDxfId="37" totalsRowDxfId="36"/>
    <tableColumn id="14" xr3:uid="{1853CF57-ABE5-49C3-AAD2-05A9B16DDA42}" name="Application Received" dataDxfId="35" totalsRowDxfId="34"/>
    <tableColumn id="15" xr3:uid="{07249CAD-F879-450F-94A2-5340A6C12CE0}" name="Conditional Eligibility" dataDxfId="33" totalsRowDxfId="32"/>
    <tableColumn id="16" xr3:uid="{2DBB57C3-522D-4731-A6C7-B0FF0B6DC7EA}" name="Public Notice" dataDxfId="31" totalsRowDxfId="30"/>
    <tableColumn id="17" xr3:uid="{77FAB6D0-F176-4C54-A825-8B1744EF42E5}" name="Rejection" dataDxfId="29" totalsRowDxfId="28"/>
    <tableColumn id="18" xr3:uid="{38C27D29-9C6E-423D-9539-AC80810EEF22}" name="Final  Eligibility" dataDxfId="27" totalsRowDxfId="26"/>
    <tableColumn id="19" xr3:uid="{F2F0DB50-981D-4A51-B0F1-5E794838C276}" name="VRA signed" dataDxfId="25" totalsRowDxfId="24"/>
    <tableColumn id="20" xr3:uid="{A6B3B7CD-FA5F-45B1-B1F6-3EE3055864B0}" name="Final Work Plan Received" dataDxfId="23" totalsRowDxfId="22"/>
    <tableColumn id="21" xr3:uid="{98642392-526C-451F-A172-10F38DE2EE33}" name="Final Work Plan Approved" dataDxfId="21" totalsRowDxfId="20"/>
    <tableColumn id="23" xr3:uid="{9D10C92E-0434-427A-84AE-B49FB8D2BE9B}" name="Completion Report Approval" dataDxfId="19" totalsRowDxfId="18"/>
    <tableColumn id="24" xr3:uid="{2073720A-4C22-41AF-BE58-6A898B48533E}" name="Certificate of Completion" dataDxfId="17" totalsRowDxfId="16"/>
    <tableColumn id="25" xr3:uid="{DD20EA56-E504-488F-8408-871A773EB1FC}" name="Conditional Certificate of Completion" dataDxfId="15" totalsRowDxfId="14"/>
    <tableColumn id="26" xr3:uid="{8FBCFEA4-CC89-40B1-958C-B96F787CEDE8}" name="Termination" dataDxfId="13" totalsRowDxfId="12"/>
    <tableColumn id="27" xr3:uid="{7AF74EBC-CF0B-4EAC-9E3F-DAB67A8ADEC0}" name="Land Use Restrictions" dataDxfId="11" totalsRowDxfId="10"/>
    <tableColumn id="28" xr3:uid="{11F5A8EC-DF6F-49E3-8DDF-F1B9DA4846AD}" name="Institutional/ Engineering Controls" dataDxfId="9" totalsRowDxfId="8"/>
    <tableColumn id="29" xr3:uid="{857E075D-CBA9-4D9E-96E5-6EDE78121C37}" name="Covenant Not to Sue (CNS)" dataDxfId="7" totalsRowDxfId="6"/>
    <tableColumn id="30" xr3:uid="{B8229453-8556-4B3A-A5B6-14F2AD9F26BE}" name="Transfer CNS" dataDxfId="5" totalsRowDxfId="4"/>
    <tableColumn id="31" xr3:uid="{544E2E2E-F335-4BB8-A9C5-56EA23B522B2}" name="Recission" dataDxfId="3" totalsRowDxfId="2"/>
    <tableColumn id="32" xr3:uid="{A2DEAF6C-0DDA-41AB-ABDF-390489DF2595}" name="Status" totalsRowFunction="count" dataDxfId="1" totalsRow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BEA27-4892-4D01-9B31-9D4A7BC544A7}">
  <sheetPr>
    <pageSetUpPr fitToPage="1"/>
  </sheetPr>
  <dimension ref="A1:AE156"/>
  <sheetViews>
    <sheetView tabSelected="1" topLeftCell="A61" zoomScale="80" zoomScaleNormal="80" workbookViewId="0">
      <pane xSplit="1" topLeftCell="B1" activePane="topRight" state="frozen"/>
      <selection activeCell="A8" sqref="A8"/>
      <selection pane="topRight" activeCell="T144" sqref="T144"/>
    </sheetView>
  </sheetViews>
  <sheetFormatPr defaultRowHeight="13.2" x14ac:dyDescent="0.25"/>
  <cols>
    <col min="1" max="1" width="14.44140625" style="2" customWidth="1"/>
    <col min="2" max="2" width="37.5546875" style="2" customWidth="1"/>
    <col min="3" max="3" width="13.5546875" style="2" customWidth="1"/>
    <col min="4" max="4" width="8.88671875" style="2"/>
    <col min="5" max="5" width="10.6640625" style="2" customWidth="1"/>
    <col min="6" max="6" width="12.5546875" style="2" customWidth="1"/>
    <col min="7" max="7" width="8.88671875" style="2"/>
    <col min="8" max="8" width="11.44140625" style="2" customWidth="1"/>
    <col min="9" max="9" width="8.88671875" style="2"/>
    <col min="10" max="10" width="15.44140625" style="2" customWidth="1"/>
    <col min="11" max="11" width="10.77734375" style="2" customWidth="1"/>
    <col min="12" max="12" width="11.6640625" style="2" customWidth="1"/>
    <col min="13" max="13" width="10.6640625" style="2" customWidth="1"/>
    <col min="14" max="14" width="13.44140625" style="2" customWidth="1"/>
    <col min="15" max="15" width="12.21875" style="2" customWidth="1"/>
    <col min="16" max="16" width="11.88671875" style="2" customWidth="1"/>
    <col min="17" max="17" width="12.88671875" style="2" customWidth="1"/>
    <col min="18" max="18" width="14" style="2" customWidth="1"/>
    <col min="19" max="19" width="13" style="2" customWidth="1"/>
    <col min="20" max="20" width="20.109375" style="2" customWidth="1"/>
    <col min="21" max="21" width="26.44140625" style="2" customWidth="1"/>
    <col min="22" max="22" width="27.33203125" style="2" customWidth="1"/>
    <col min="23" max="23" width="20.88671875" style="2" customWidth="1"/>
    <col min="24" max="24" width="25.109375" style="2" customWidth="1"/>
    <col min="25" max="25" width="16.6640625" style="2" customWidth="1"/>
    <col min="26" max="26" width="15.88671875" style="2" customWidth="1"/>
    <col min="27" max="27" width="14.44140625" style="2" customWidth="1"/>
    <col min="28" max="28" width="14.5546875" style="2" customWidth="1"/>
    <col min="29" max="29" width="11.44140625" style="2" customWidth="1"/>
    <col min="30" max="30" width="13.88671875" style="2" customWidth="1"/>
    <col min="31" max="31" width="37.5546875" style="2" customWidth="1"/>
    <col min="32" max="16384" width="8.88671875" style="2"/>
  </cols>
  <sheetData>
    <row r="1" spans="1:31" ht="41.4" x14ac:dyDescent="0.25">
      <c r="A1" s="20" t="s">
        <v>811</v>
      </c>
      <c r="B1" s="18" t="s">
        <v>810</v>
      </c>
      <c r="C1" s="18" t="s">
        <v>809</v>
      </c>
      <c r="D1" s="18" t="s">
        <v>808</v>
      </c>
      <c r="E1" s="18" t="s">
        <v>807</v>
      </c>
      <c r="F1" s="18" t="s">
        <v>806</v>
      </c>
      <c r="G1" s="18" t="s">
        <v>805</v>
      </c>
      <c r="H1" s="18" t="s">
        <v>804</v>
      </c>
      <c r="I1" s="19" t="s">
        <v>803</v>
      </c>
      <c r="J1" s="18" t="s">
        <v>802</v>
      </c>
      <c r="K1" s="18" t="s">
        <v>801</v>
      </c>
      <c r="L1" s="18" t="s">
        <v>800</v>
      </c>
      <c r="M1" s="18" t="s">
        <v>799</v>
      </c>
      <c r="N1" s="17" t="s">
        <v>798</v>
      </c>
      <c r="O1" s="17" t="s">
        <v>797</v>
      </c>
      <c r="P1" s="17" t="s">
        <v>796</v>
      </c>
      <c r="Q1" s="17" t="s">
        <v>795</v>
      </c>
      <c r="R1" s="17" t="s">
        <v>794</v>
      </c>
      <c r="S1" s="17" t="s">
        <v>793</v>
      </c>
      <c r="T1" s="17" t="s">
        <v>792</v>
      </c>
      <c r="U1" s="17" t="s">
        <v>791</v>
      </c>
      <c r="V1" s="17" t="s">
        <v>790</v>
      </c>
      <c r="W1" s="17" t="s">
        <v>789</v>
      </c>
      <c r="X1" s="17" t="s">
        <v>788</v>
      </c>
      <c r="Y1" s="17" t="s">
        <v>787</v>
      </c>
      <c r="Z1" s="17" t="s">
        <v>786</v>
      </c>
      <c r="AA1" s="17" t="s">
        <v>785</v>
      </c>
      <c r="AB1" s="17" t="s">
        <v>784</v>
      </c>
      <c r="AC1" s="17" t="s">
        <v>783</v>
      </c>
      <c r="AD1" s="17" t="s">
        <v>782</v>
      </c>
      <c r="AE1" s="17" t="s">
        <v>781</v>
      </c>
    </row>
    <row r="2" spans="1:31" ht="30" customHeight="1" x14ac:dyDescent="0.25">
      <c r="A2" s="12">
        <v>53191001</v>
      </c>
      <c r="B2" s="10" t="s">
        <v>780</v>
      </c>
      <c r="C2" s="10" t="s">
        <v>8</v>
      </c>
      <c r="D2" s="10" t="s">
        <v>7</v>
      </c>
      <c r="E2" s="10" t="s">
        <v>779</v>
      </c>
      <c r="F2" s="10" t="s">
        <v>778</v>
      </c>
      <c r="G2" s="10">
        <v>35.082569999999997</v>
      </c>
      <c r="H2" s="10">
        <v>-106.64574</v>
      </c>
      <c r="I2" s="11">
        <v>0.4</v>
      </c>
      <c r="J2" s="10" t="s">
        <v>777</v>
      </c>
      <c r="K2" s="10"/>
      <c r="L2" s="10" t="s">
        <v>776</v>
      </c>
      <c r="M2" s="21" t="s">
        <v>14</v>
      </c>
      <c r="N2" s="8">
        <v>43579</v>
      </c>
      <c r="O2" s="8">
        <v>43776</v>
      </c>
      <c r="P2" s="8">
        <v>43800</v>
      </c>
      <c r="Q2" s="8"/>
      <c r="R2" s="8">
        <v>43969</v>
      </c>
      <c r="S2" s="8">
        <v>44237</v>
      </c>
      <c r="T2" s="8">
        <v>43676</v>
      </c>
      <c r="U2" s="8">
        <v>43969</v>
      </c>
      <c r="V2" s="8">
        <v>44603</v>
      </c>
      <c r="W2" s="8"/>
      <c r="X2" s="8">
        <v>45054</v>
      </c>
      <c r="Y2" s="8"/>
      <c r="Z2" s="9"/>
      <c r="AA2" s="9"/>
      <c r="AB2" s="8"/>
      <c r="AC2" s="8"/>
      <c r="AD2" s="8"/>
      <c r="AE2" s="8" t="s">
        <v>466</v>
      </c>
    </row>
    <row r="3" spans="1:31" ht="30" customHeight="1" x14ac:dyDescent="0.25">
      <c r="A3" s="22">
        <v>53101001</v>
      </c>
      <c r="B3" s="1" t="s">
        <v>775</v>
      </c>
      <c r="C3" s="1" t="s">
        <v>8</v>
      </c>
      <c r="D3" s="1" t="s">
        <v>7</v>
      </c>
      <c r="E3" s="1" t="s">
        <v>775</v>
      </c>
      <c r="F3" s="1" t="s">
        <v>662</v>
      </c>
      <c r="G3" s="1">
        <v>35.101883000000001</v>
      </c>
      <c r="H3" s="1">
        <v>-106.658417</v>
      </c>
      <c r="I3" s="23">
        <v>1.47</v>
      </c>
      <c r="J3" s="1" t="s">
        <v>774</v>
      </c>
      <c r="K3" s="1"/>
      <c r="L3" s="1" t="s">
        <v>773</v>
      </c>
      <c r="M3" s="1" t="s">
        <v>52</v>
      </c>
      <c r="N3" s="5">
        <v>40135</v>
      </c>
      <c r="O3" s="5">
        <v>40431</v>
      </c>
      <c r="P3" s="5">
        <v>40593</v>
      </c>
      <c r="Q3" s="5"/>
      <c r="R3" s="5">
        <v>41481</v>
      </c>
      <c r="S3" s="5">
        <v>41509</v>
      </c>
      <c r="T3" s="5">
        <v>40207</v>
      </c>
      <c r="U3" s="5">
        <v>41481</v>
      </c>
      <c r="V3" s="5">
        <v>41535</v>
      </c>
      <c r="W3" s="5">
        <v>41584</v>
      </c>
      <c r="X3" s="5"/>
      <c r="Y3" s="5"/>
      <c r="Z3" s="6"/>
      <c r="AA3" s="6"/>
      <c r="AB3" s="5">
        <v>41691</v>
      </c>
      <c r="AC3" s="5"/>
      <c r="AD3" s="5"/>
      <c r="AE3" s="5" t="s">
        <v>1</v>
      </c>
    </row>
    <row r="4" spans="1:31" ht="52.8" x14ac:dyDescent="0.25">
      <c r="A4" s="22">
        <v>53093001</v>
      </c>
      <c r="B4" s="1" t="s">
        <v>772</v>
      </c>
      <c r="C4" s="1" t="s">
        <v>44</v>
      </c>
      <c r="D4" s="1" t="s">
        <v>43</v>
      </c>
      <c r="E4" s="1" t="s">
        <v>772</v>
      </c>
      <c r="F4" s="1" t="s">
        <v>771</v>
      </c>
      <c r="G4" s="1">
        <v>32.311900000000001</v>
      </c>
      <c r="H4" s="1">
        <v>-106.79949999999999</v>
      </c>
      <c r="I4" s="23">
        <v>1.34</v>
      </c>
      <c r="J4" s="1" t="s">
        <v>770</v>
      </c>
      <c r="K4" s="1"/>
      <c r="L4" s="1" t="s">
        <v>769</v>
      </c>
      <c r="M4" s="1" t="s">
        <v>14</v>
      </c>
      <c r="N4" s="5">
        <v>39741</v>
      </c>
      <c r="O4" s="5">
        <v>39878</v>
      </c>
      <c r="P4" s="5">
        <v>39906</v>
      </c>
      <c r="Q4" s="5"/>
      <c r="R4" s="5">
        <v>40004</v>
      </c>
      <c r="S4" s="5">
        <v>40037</v>
      </c>
      <c r="T4" s="5">
        <v>39853</v>
      </c>
      <c r="U4" s="5"/>
      <c r="V4" s="5">
        <v>40151</v>
      </c>
      <c r="W4" s="5"/>
      <c r="X4" s="5">
        <v>40241</v>
      </c>
      <c r="Y4" s="5"/>
      <c r="Z4" s="22" t="s">
        <v>616</v>
      </c>
      <c r="AA4" s="22" t="s">
        <v>768</v>
      </c>
      <c r="AB4" s="5"/>
      <c r="AC4" s="5"/>
      <c r="AD4" s="5"/>
      <c r="AE4" s="5" t="s">
        <v>10</v>
      </c>
    </row>
    <row r="5" spans="1:31" s="28" customFormat="1" ht="66" x14ac:dyDescent="0.25">
      <c r="A5" s="24">
        <v>53121004</v>
      </c>
      <c r="B5" s="3" t="s">
        <v>767</v>
      </c>
      <c r="C5" s="3" t="s">
        <v>415</v>
      </c>
      <c r="D5" s="3" t="s">
        <v>414</v>
      </c>
      <c r="E5" s="3" t="s">
        <v>767</v>
      </c>
      <c r="F5" s="3" t="s">
        <v>547</v>
      </c>
      <c r="G5" s="3">
        <v>35.528281</v>
      </c>
      <c r="H5" s="3">
        <v>-108.739828</v>
      </c>
      <c r="I5" s="25">
        <v>0.5</v>
      </c>
      <c r="J5" s="3" t="s">
        <v>22</v>
      </c>
      <c r="K5" s="3"/>
      <c r="L5" s="3" t="s">
        <v>766</v>
      </c>
      <c r="M5" s="3" t="s">
        <v>14</v>
      </c>
      <c r="N5" s="26">
        <v>41099</v>
      </c>
      <c r="O5" s="26">
        <v>41191</v>
      </c>
      <c r="P5" s="26">
        <v>41205</v>
      </c>
      <c r="Q5" s="26"/>
      <c r="R5" s="26">
        <v>41401</v>
      </c>
      <c r="S5" s="26">
        <v>41408</v>
      </c>
      <c r="T5" s="26">
        <v>41487</v>
      </c>
      <c r="U5" s="26">
        <v>41487</v>
      </c>
      <c r="V5" s="26"/>
      <c r="W5" s="26"/>
      <c r="X5" s="26"/>
      <c r="Y5" s="26"/>
      <c r="Z5" s="27"/>
      <c r="AA5" s="27"/>
      <c r="AB5" s="26"/>
      <c r="AC5" s="26"/>
      <c r="AD5" s="26"/>
      <c r="AE5" s="26" t="s">
        <v>279</v>
      </c>
    </row>
    <row r="6" spans="1:31" ht="79.2" x14ac:dyDescent="0.25">
      <c r="A6" s="22">
        <v>53141002</v>
      </c>
      <c r="B6" s="1" t="s">
        <v>765</v>
      </c>
      <c r="C6" s="1" t="s">
        <v>400</v>
      </c>
      <c r="D6" s="1" t="s">
        <v>399</v>
      </c>
      <c r="E6" s="1" t="s">
        <v>765</v>
      </c>
      <c r="F6" s="1" t="s">
        <v>764</v>
      </c>
      <c r="G6" s="1">
        <v>35.591900000000003</v>
      </c>
      <c r="H6" s="1">
        <v>-105.22709999999999</v>
      </c>
      <c r="I6" s="1">
        <v>0.1</v>
      </c>
      <c r="J6" s="1" t="s">
        <v>763</v>
      </c>
      <c r="K6" s="1"/>
      <c r="L6" s="1" t="s">
        <v>762</v>
      </c>
      <c r="M6" s="1" t="s">
        <v>52</v>
      </c>
      <c r="N6" s="5">
        <v>41789</v>
      </c>
      <c r="O6" s="5">
        <v>41838</v>
      </c>
      <c r="P6" s="5">
        <v>41847</v>
      </c>
      <c r="Q6" s="5"/>
      <c r="R6" s="5">
        <v>41891</v>
      </c>
      <c r="S6" s="5">
        <v>41929</v>
      </c>
      <c r="T6" s="5">
        <v>41925</v>
      </c>
      <c r="U6" s="5">
        <v>41943</v>
      </c>
      <c r="V6" s="5">
        <v>41943</v>
      </c>
      <c r="W6" s="5">
        <v>41961</v>
      </c>
      <c r="X6" s="5"/>
      <c r="Y6" s="5"/>
      <c r="Z6" s="6"/>
      <c r="AA6" s="6"/>
      <c r="AB6" s="5">
        <v>42013</v>
      </c>
      <c r="AC6" s="5"/>
      <c r="AD6" s="5"/>
      <c r="AE6" s="5" t="s">
        <v>1</v>
      </c>
    </row>
    <row r="7" spans="1:31" ht="52.8" x14ac:dyDescent="0.25">
      <c r="A7" s="22">
        <v>53161010</v>
      </c>
      <c r="B7" s="1" t="s">
        <v>496</v>
      </c>
      <c r="C7" s="1" t="s">
        <v>8</v>
      </c>
      <c r="D7" s="1" t="s">
        <v>7</v>
      </c>
      <c r="E7" s="1" t="s">
        <v>496</v>
      </c>
      <c r="F7" s="1" t="s">
        <v>761</v>
      </c>
      <c r="G7" s="1">
        <v>35.115713999999997</v>
      </c>
      <c r="H7" s="1">
        <v>-106.51610100000001</v>
      </c>
      <c r="I7" s="23">
        <v>0.44500000000000001</v>
      </c>
      <c r="J7" s="1" t="s">
        <v>601</v>
      </c>
      <c r="K7" s="1"/>
      <c r="L7" s="1" t="s">
        <v>760</v>
      </c>
      <c r="M7" s="1" t="s">
        <v>31</v>
      </c>
      <c r="N7" s="5">
        <v>42693</v>
      </c>
      <c r="O7" s="5"/>
      <c r="P7" s="5"/>
      <c r="Q7" s="5"/>
      <c r="R7" s="5"/>
      <c r="S7" s="5"/>
      <c r="T7" s="5"/>
      <c r="U7" s="5"/>
      <c r="V7" s="5"/>
      <c r="W7" s="5"/>
      <c r="X7" s="5"/>
      <c r="Y7" s="5">
        <v>42881</v>
      </c>
      <c r="Z7" s="6"/>
      <c r="AA7" s="6"/>
      <c r="AB7" s="5"/>
      <c r="AC7" s="5"/>
      <c r="AD7" s="5"/>
      <c r="AE7" s="5" t="s">
        <v>1</v>
      </c>
    </row>
    <row r="8" spans="1:31" ht="39.6" x14ac:dyDescent="0.25">
      <c r="A8" s="22">
        <v>53211004</v>
      </c>
      <c r="B8" s="1" t="s">
        <v>759</v>
      </c>
      <c r="C8" s="1" t="s">
        <v>8</v>
      </c>
      <c r="D8" s="1" t="s">
        <v>7</v>
      </c>
      <c r="E8" s="1" t="s">
        <v>759</v>
      </c>
      <c r="F8" s="1" t="s">
        <v>758</v>
      </c>
      <c r="G8" s="1">
        <v>35.08339909</v>
      </c>
      <c r="H8" s="1">
        <v>-106.64426623999999</v>
      </c>
      <c r="I8" s="23">
        <v>0.23</v>
      </c>
      <c r="J8" s="1" t="s">
        <v>757</v>
      </c>
      <c r="K8" s="1"/>
      <c r="L8" s="1" t="s">
        <v>756</v>
      </c>
      <c r="M8" s="1" t="s">
        <v>20</v>
      </c>
      <c r="N8" s="5">
        <v>44533</v>
      </c>
      <c r="O8" s="5">
        <v>44581</v>
      </c>
      <c r="P8" s="5">
        <v>44595</v>
      </c>
      <c r="Q8" s="5"/>
      <c r="R8" s="5">
        <v>44651</v>
      </c>
      <c r="S8" s="5">
        <v>44691</v>
      </c>
      <c r="T8" s="5">
        <v>44820</v>
      </c>
      <c r="U8" s="5"/>
      <c r="V8" s="5"/>
      <c r="W8" s="5"/>
      <c r="X8" s="5"/>
      <c r="Y8" s="5"/>
      <c r="Z8" s="6"/>
      <c r="AA8" s="6"/>
      <c r="AB8" s="5"/>
      <c r="AC8" s="5"/>
      <c r="AD8" s="5"/>
      <c r="AE8" s="5"/>
    </row>
    <row r="9" spans="1:31" ht="52.8" x14ac:dyDescent="0.25">
      <c r="A9" s="14">
        <v>53181001</v>
      </c>
      <c r="B9" s="14" t="s">
        <v>755</v>
      </c>
      <c r="C9" s="14" t="s">
        <v>359</v>
      </c>
      <c r="D9" s="14" t="s">
        <v>358</v>
      </c>
      <c r="E9" s="14" t="s">
        <v>755</v>
      </c>
      <c r="F9" s="14"/>
      <c r="G9" s="29">
        <v>34.663100999999997</v>
      </c>
      <c r="H9" s="29">
        <v>-106.776527</v>
      </c>
      <c r="I9" s="30">
        <v>0.5</v>
      </c>
      <c r="J9" s="14" t="s">
        <v>754</v>
      </c>
      <c r="K9" s="14"/>
      <c r="L9" s="14" t="s">
        <v>753</v>
      </c>
      <c r="M9" s="14" t="s">
        <v>31</v>
      </c>
      <c r="N9" s="31">
        <v>43110</v>
      </c>
      <c r="O9" s="31"/>
      <c r="P9" s="31"/>
      <c r="Q9" s="31"/>
      <c r="R9" s="31"/>
      <c r="S9" s="31"/>
      <c r="T9" s="31"/>
      <c r="U9" s="31"/>
      <c r="V9" s="31"/>
      <c r="W9" s="31"/>
      <c r="X9" s="31"/>
      <c r="Y9" s="31">
        <v>43411</v>
      </c>
      <c r="Z9" s="32"/>
      <c r="AA9" s="32"/>
      <c r="AB9" s="31"/>
      <c r="AC9" s="31"/>
      <c r="AD9" s="31"/>
      <c r="AE9" s="31" t="s">
        <v>1</v>
      </c>
    </row>
    <row r="10" spans="1:31" ht="118.8" x14ac:dyDescent="0.25">
      <c r="A10" s="22">
        <v>53121001</v>
      </c>
      <c r="B10" s="1" t="s">
        <v>752</v>
      </c>
      <c r="C10" s="1" t="s">
        <v>8</v>
      </c>
      <c r="D10" s="1" t="s">
        <v>7</v>
      </c>
      <c r="E10" s="1" t="s">
        <v>751</v>
      </c>
      <c r="F10" s="1" t="s">
        <v>183</v>
      </c>
      <c r="G10" s="1">
        <v>35.019100000000002</v>
      </c>
      <c r="H10" s="1">
        <v>-106.64400000000001</v>
      </c>
      <c r="I10" s="23">
        <v>15.37</v>
      </c>
      <c r="J10" s="1" t="s">
        <v>750</v>
      </c>
      <c r="K10" s="1"/>
      <c r="L10" s="1" t="s">
        <v>749</v>
      </c>
      <c r="M10" s="1" t="s">
        <v>31</v>
      </c>
      <c r="N10" s="5">
        <v>40809</v>
      </c>
      <c r="O10" s="5">
        <v>40884</v>
      </c>
      <c r="P10" s="5">
        <v>40878</v>
      </c>
      <c r="Q10" s="5"/>
      <c r="R10" s="5">
        <v>40941</v>
      </c>
      <c r="S10" s="5">
        <v>41012</v>
      </c>
      <c r="T10" s="5">
        <v>41079</v>
      </c>
      <c r="U10" s="5">
        <v>41135</v>
      </c>
      <c r="V10" s="5">
        <v>42958</v>
      </c>
      <c r="W10" s="5"/>
      <c r="X10" s="5">
        <v>42996</v>
      </c>
      <c r="Y10" s="5"/>
      <c r="Z10" s="6" t="s">
        <v>748</v>
      </c>
      <c r="AA10" s="6"/>
      <c r="AB10" s="5">
        <v>43010</v>
      </c>
      <c r="AC10" s="5"/>
      <c r="AD10" s="5"/>
      <c r="AE10" s="5" t="s">
        <v>10</v>
      </c>
    </row>
    <row r="11" spans="1:31" ht="66" x14ac:dyDescent="0.25">
      <c r="A11" s="22">
        <v>53141007</v>
      </c>
      <c r="B11" s="1" t="s">
        <v>747</v>
      </c>
      <c r="C11" s="1" t="s">
        <v>8</v>
      </c>
      <c r="D11" s="1" t="s">
        <v>7</v>
      </c>
      <c r="E11" s="1" t="s">
        <v>746</v>
      </c>
      <c r="F11" s="1"/>
      <c r="G11" s="1">
        <v>35.085611999999998</v>
      </c>
      <c r="H11" s="1">
        <v>-106.652962</v>
      </c>
      <c r="I11" s="23">
        <v>0.6</v>
      </c>
      <c r="J11" s="1" t="s">
        <v>745</v>
      </c>
      <c r="K11" s="1"/>
      <c r="L11" s="1" t="s">
        <v>744</v>
      </c>
      <c r="M11" s="1" t="s">
        <v>422</v>
      </c>
      <c r="N11" s="5">
        <v>41941</v>
      </c>
      <c r="O11" s="5">
        <v>41981</v>
      </c>
      <c r="P11" s="5">
        <v>41992</v>
      </c>
      <c r="Q11" s="5"/>
      <c r="R11" s="5">
        <v>42069</v>
      </c>
      <c r="S11" s="5">
        <v>42093</v>
      </c>
      <c r="T11" s="5">
        <v>42093</v>
      </c>
      <c r="U11" s="5">
        <v>42093</v>
      </c>
      <c r="V11" s="5">
        <v>42186</v>
      </c>
      <c r="W11" s="5">
        <v>42228</v>
      </c>
      <c r="X11" s="5"/>
      <c r="Y11" s="5"/>
      <c r="Z11" s="6"/>
      <c r="AA11" s="6"/>
      <c r="AB11" s="5"/>
      <c r="AC11" s="5"/>
      <c r="AD11" s="5"/>
      <c r="AE11" s="5" t="s">
        <v>1</v>
      </c>
    </row>
    <row r="12" spans="1:31" ht="132" x14ac:dyDescent="0.25">
      <c r="A12" s="22">
        <v>53141003</v>
      </c>
      <c r="B12" s="1" t="s">
        <v>743</v>
      </c>
      <c r="C12" s="1" t="s">
        <v>40</v>
      </c>
      <c r="D12" s="1" t="s">
        <v>39</v>
      </c>
      <c r="E12" s="1" t="s">
        <v>742</v>
      </c>
      <c r="F12" s="1" t="s">
        <v>741</v>
      </c>
      <c r="G12" s="1">
        <v>36.793548999999999</v>
      </c>
      <c r="H12" s="1">
        <v>-108.096671</v>
      </c>
      <c r="I12" s="23">
        <v>12.45</v>
      </c>
      <c r="J12" s="1" t="s">
        <v>740</v>
      </c>
      <c r="K12" s="1"/>
      <c r="L12" s="1" t="s">
        <v>739</v>
      </c>
      <c r="M12" s="1" t="s">
        <v>14</v>
      </c>
      <c r="N12" s="5">
        <v>41806</v>
      </c>
      <c r="O12" s="5">
        <v>41863</v>
      </c>
      <c r="P12" s="5">
        <v>41878</v>
      </c>
      <c r="Q12" s="5"/>
      <c r="R12" s="5">
        <v>41943</v>
      </c>
      <c r="S12" s="5">
        <v>41978</v>
      </c>
      <c r="T12" s="5">
        <v>42031</v>
      </c>
      <c r="U12" s="5" t="s">
        <v>738</v>
      </c>
      <c r="V12" s="5"/>
      <c r="W12" s="5"/>
      <c r="X12" s="5"/>
      <c r="Y12" s="5"/>
      <c r="Z12" s="6"/>
      <c r="AA12" s="6"/>
      <c r="AB12" s="5"/>
      <c r="AC12" s="5"/>
      <c r="AD12" s="5"/>
      <c r="AE12" s="5" t="s">
        <v>19</v>
      </c>
    </row>
    <row r="13" spans="1:31" ht="39.6" x14ac:dyDescent="0.25">
      <c r="A13" s="22">
        <v>53161008</v>
      </c>
      <c r="B13" s="1" t="s">
        <v>737</v>
      </c>
      <c r="C13" s="1" t="s">
        <v>8</v>
      </c>
      <c r="D13" s="1" t="s">
        <v>7</v>
      </c>
      <c r="E13" s="1" t="s">
        <v>737</v>
      </c>
      <c r="F13" s="1" t="s">
        <v>736</v>
      </c>
      <c r="G13" s="1">
        <v>34.959330000000001</v>
      </c>
      <c r="H13" s="1">
        <v>-106.659745</v>
      </c>
      <c r="I13" s="23">
        <v>9.6999999999999993</v>
      </c>
      <c r="J13" s="1" t="s">
        <v>735</v>
      </c>
      <c r="K13" s="1"/>
      <c r="L13" s="1" t="s">
        <v>155</v>
      </c>
      <c r="M13" s="1" t="s">
        <v>31</v>
      </c>
      <c r="N13" s="5">
        <v>42601</v>
      </c>
      <c r="O13" s="5">
        <v>42648</v>
      </c>
      <c r="P13" s="5">
        <v>42670</v>
      </c>
      <c r="Q13" s="5"/>
      <c r="R13" s="5">
        <v>42723</v>
      </c>
      <c r="S13" s="5">
        <v>42745</v>
      </c>
      <c r="T13" s="5">
        <v>42749</v>
      </c>
      <c r="U13" s="5">
        <v>42755</v>
      </c>
      <c r="V13" s="5">
        <v>42761</v>
      </c>
      <c r="W13" s="5">
        <v>42881</v>
      </c>
      <c r="X13" s="5"/>
      <c r="Y13" s="5"/>
      <c r="Z13" s="6"/>
      <c r="AA13" s="6"/>
      <c r="AB13" s="5"/>
      <c r="AC13" s="5"/>
      <c r="AD13" s="5"/>
      <c r="AE13" s="5" t="s">
        <v>1</v>
      </c>
    </row>
    <row r="14" spans="1:31" ht="26.4" x14ac:dyDescent="0.25">
      <c r="A14" s="22">
        <v>53011004</v>
      </c>
      <c r="B14" s="1" t="s">
        <v>734</v>
      </c>
      <c r="C14" s="1" t="s">
        <v>8</v>
      </c>
      <c r="D14" s="1" t="s">
        <v>7</v>
      </c>
      <c r="E14" s="1" t="s">
        <v>734</v>
      </c>
      <c r="F14" s="1" t="s">
        <v>733</v>
      </c>
      <c r="G14" s="1">
        <v>35.069609999999997</v>
      </c>
      <c r="H14" s="1">
        <v>-106.69983999999999</v>
      </c>
      <c r="I14" s="23">
        <v>1.25</v>
      </c>
      <c r="J14" s="1" t="s">
        <v>123</v>
      </c>
      <c r="K14" s="1"/>
      <c r="L14" s="1" t="s">
        <v>732</v>
      </c>
      <c r="M14" s="1" t="s">
        <v>240</v>
      </c>
      <c r="N14" s="5">
        <v>36937</v>
      </c>
      <c r="O14" s="5"/>
      <c r="P14" s="5"/>
      <c r="Q14" s="5"/>
      <c r="R14" s="5">
        <v>37027</v>
      </c>
      <c r="S14" s="5"/>
      <c r="T14" s="5"/>
      <c r="U14" s="5"/>
      <c r="V14" s="5"/>
      <c r="W14" s="5">
        <v>37273</v>
      </c>
      <c r="X14" s="5"/>
      <c r="Y14" s="5"/>
      <c r="Z14" s="33"/>
      <c r="AA14" s="5"/>
      <c r="AB14" s="5">
        <v>37273</v>
      </c>
      <c r="AC14" s="5"/>
      <c r="AD14" s="5"/>
      <c r="AE14" s="5" t="s">
        <v>1</v>
      </c>
    </row>
    <row r="15" spans="1:31" ht="66" x14ac:dyDescent="0.25">
      <c r="A15" s="34">
        <v>53161005</v>
      </c>
      <c r="B15" s="16" t="s">
        <v>731</v>
      </c>
      <c r="C15" s="16" t="s">
        <v>415</v>
      </c>
      <c r="D15" s="16" t="s">
        <v>414</v>
      </c>
      <c r="E15" s="16" t="s">
        <v>730</v>
      </c>
      <c r="F15" s="16" t="s">
        <v>729</v>
      </c>
      <c r="G15" s="16">
        <v>35.529367000000001</v>
      </c>
      <c r="H15" s="16">
        <v>-108.74247699999999</v>
      </c>
      <c r="I15" s="35">
        <v>6.8</v>
      </c>
      <c r="J15" s="16" t="s">
        <v>728</v>
      </c>
      <c r="K15" s="16"/>
      <c r="L15" s="16" t="s">
        <v>727</v>
      </c>
      <c r="M15" s="16" t="s">
        <v>20</v>
      </c>
      <c r="N15" s="36">
        <v>42503</v>
      </c>
      <c r="O15" s="36">
        <v>42559</v>
      </c>
      <c r="P15" s="36">
        <v>42604</v>
      </c>
      <c r="Q15" s="36"/>
      <c r="R15" s="36">
        <v>42684</v>
      </c>
      <c r="S15" s="36">
        <v>42709</v>
      </c>
      <c r="T15" s="36">
        <v>43592</v>
      </c>
      <c r="U15" s="36">
        <v>43610</v>
      </c>
      <c r="V15" s="36"/>
      <c r="W15" s="36"/>
      <c r="X15" s="36"/>
      <c r="Y15" s="36"/>
      <c r="Z15" s="37"/>
      <c r="AA15" s="37"/>
      <c r="AB15" s="36"/>
      <c r="AC15" s="36"/>
      <c r="AD15" s="36"/>
      <c r="AE15" s="36" t="s">
        <v>19</v>
      </c>
    </row>
    <row r="16" spans="1:31" ht="79.2" x14ac:dyDescent="0.25">
      <c r="A16" s="22">
        <v>53121002</v>
      </c>
      <c r="B16" s="1" t="s">
        <v>726</v>
      </c>
      <c r="C16" s="1" t="s">
        <v>8</v>
      </c>
      <c r="D16" s="1" t="s">
        <v>7</v>
      </c>
      <c r="E16" s="1" t="s">
        <v>725</v>
      </c>
      <c r="F16" s="1"/>
      <c r="G16" s="1">
        <v>35.052599999999998</v>
      </c>
      <c r="H16" s="1">
        <v>-106.63630000000001</v>
      </c>
      <c r="I16" s="23">
        <v>16.78</v>
      </c>
      <c r="J16" s="1" t="s">
        <v>424</v>
      </c>
      <c r="K16" s="1"/>
      <c r="L16" s="1" t="s">
        <v>724</v>
      </c>
      <c r="M16" s="1" t="s">
        <v>422</v>
      </c>
      <c r="N16" s="5">
        <v>40981</v>
      </c>
      <c r="O16" s="5">
        <v>41124</v>
      </c>
      <c r="P16" s="5">
        <v>41134</v>
      </c>
      <c r="Q16" s="5"/>
      <c r="R16" s="5">
        <v>41271</v>
      </c>
      <c r="S16" s="5">
        <v>41296</v>
      </c>
      <c r="T16" s="5">
        <v>41278</v>
      </c>
      <c r="U16" s="5">
        <v>41302</v>
      </c>
      <c r="V16" s="5">
        <v>41326</v>
      </c>
      <c r="W16" s="5">
        <v>41373</v>
      </c>
      <c r="X16" s="5"/>
      <c r="Y16" s="5"/>
      <c r="Z16" s="6"/>
      <c r="AA16" s="6"/>
      <c r="AB16" s="5">
        <v>41726</v>
      </c>
      <c r="AC16" s="5"/>
      <c r="AD16" s="5"/>
      <c r="AE16" s="5" t="s">
        <v>1</v>
      </c>
    </row>
    <row r="17" spans="1:31" ht="39.6" x14ac:dyDescent="0.25">
      <c r="A17" s="22">
        <v>53131003</v>
      </c>
      <c r="B17" s="1" t="s">
        <v>723</v>
      </c>
      <c r="C17" s="1" t="s">
        <v>8</v>
      </c>
      <c r="D17" s="1" t="s">
        <v>7</v>
      </c>
      <c r="E17" s="1" t="s">
        <v>722</v>
      </c>
      <c r="F17" s="1" t="s">
        <v>295</v>
      </c>
      <c r="G17" s="1">
        <v>35.084719999999997</v>
      </c>
      <c r="H17" s="1">
        <v>-106.64567</v>
      </c>
      <c r="I17" s="23">
        <v>6.96</v>
      </c>
      <c r="J17" s="1" t="s">
        <v>123</v>
      </c>
      <c r="K17" s="1"/>
      <c r="L17" s="1" t="s">
        <v>721</v>
      </c>
      <c r="M17" s="1" t="s">
        <v>52</v>
      </c>
      <c r="N17" s="5">
        <v>41579</v>
      </c>
      <c r="O17" s="5">
        <v>41688</v>
      </c>
      <c r="P17" s="5">
        <v>41698</v>
      </c>
      <c r="Q17" s="5"/>
      <c r="R17" s="5">
        <v>41796</v>
      </c>
      <c r="S17" s="5">
        <v>41796</v>
      </c>
      <c r="T17" s="5">
        <v>41796</v>
      </c>
      <c r="U17" s="5">
        <v>41808</v>
      </c>
      <c r="V17" s="5">
        <v>41809</v>
      </c>
      <c r="W17" s="5">
        <v>41817</v>
      </c>
      <c r="X17" s="5"/>
      <c r="Y17" s="5"/>
      <c r="Z17" s="38"/>
      <c r="AA17" s="5"/>
      <c r="AB17" s="5" t="s">
        <v>720</v>
      </c>
      <c r="AC17" s="5">
        <v>42349</v>
      </c>
      <c r="AD17" s="5"/>
      <c r="AE17" s="5" t="s">
        <v>1</v>
      </c>
    </row>
    <row r="18" spans="1:31" ht="39.6" x14ac:dyDescent="0.25">
      <c r="A18" s="22">
        <v>53081005</v>
      </c>
      <c r="B18" s="1" t="s">
        <v>719</v>
      </c>
      <c r="C18" s="1" t="s">
        <v>8</v>
      </c>
      <c r="D18" s="1" t="s">
        <v>7</v>
      </c>
      <c r="E18" s="1" t="s">
        <v>718</v>
      </c>
      <c r="F18" s="1" t="s">
        <v>619</v>
      </c>
      <c r="G18" s="1">
        <v>35.07</v>
      </c>
      <c r="H18" s="1">
        <v>-106.65</v>
      </c>
      <c r="I18" s="23">
        <v>28</v>
      </c>
      <c r="J18" s="1" t="s">
        <v>717</v>
      </c>
      <c r="K18" s="1"/>
      <c r="L18" s="1" t="s">
        <v>428</v>
      </c>
      <c r="M18" s="1" t="s">
        <v>52</v>
      </c>
      <c r="N18" s="5">
        <v>39640</v>
      </c>
      <c r="O18" s="5"/>
      <c r="P18" s="5"/>
      <c r="Q18" s="5"/>
      <c r="R18" s="5"/>
      <c r="S18" s="5"/>
      <c r="T18" s="5"/>
      <c r="U18" s="5"/>
      <c r="V18" s="5"/>
      <c r="W18" s="5"/>
      <c r="X18" s="5"/>
      <c r="Y18" s="5"/>
      <c r="Z18" s="6"/>
      <c r="AA18" s="6"/>
      <c r="AB18" s="5"/>
      <c r="AC18" s="5"/>
      <c r="AD18" s="5"/>
      <c r="AE18" s="5" t="s">
        <v>1</v>
      </c>
    </row>
    <row r="19" spans="1:31" ht="409.6" x14ac:dyDescent="0.25">
      <c r="A19" s="22">
        <v>53161007</v>
      </c>
      <c r="B19" s="1" t="s">
        <v>716</v>
      </c>
      <c r="C19" s="1" t="s">
        <v>8</v>
      </c>
      <c r="D19" s="1" t="s">
        <v>7</v>
      </c>
      <c r="E19" s="1" t="s">
        <v>715</v>
      </c>
      <c r="F19" s="1" t="s">
        <v>714</v>
      </c>
      <c r="G19" s="1">
        <v>35.074579999999997</v>
      </c>
      <c r="H19" s="1">
        <v>-106.650103</v>
      </c>
      <c r="I19" s="23">
        <v>27.32</v>
      </c>
      <c r="J19" s="1" t="s">
        <v>713</v>
      </c>
      <c r="K19" s="1"/>
      <c r="L19" s="1" t="s">
        <v>712</v>
      </c>
      <c r="M19" s="1" t="s">
        <v>20</v>
      </c>
      <c r="N19" s="5">
        <v>43482</v>
      </c>
      <c r="O19" s="5">
        <v>43529</v>
      </c>
      <c r="P19" s="5">
        <v>43553</v>
      </c>
      <c r="Q19" s="5"/>
      <c r="R19" s="5">
        <v>43610</v>
      </c>
      <c r="S19" s="5">
        <v>43621</v>
      </c>
      <c r="T19" s="5">
        <v>0</v>
      </c>
      <c r="U19" s="5" t="s">
        <v>711</v>
      </c>
      <c r="V19" s="5" t="s">
        <v>710</v>
      </c>
      <c r="W19" s="5"/>
      <c r="X19" s="5" t="s">
        <v>709</v>
      </c>
      <c r="Y19" s="5"/>
      <c r="Z19" s="6" t="s">
        <v>708</v>
      </c>
      <c r="AA19" s="6" t="s">
        <v>707</v>
      </c>
      <c r="AB19" s="5"/>
      <c r="AC19" s="5"/>
      <c r="AD19" s="5"/>
      <c r="AE19" s="5" t="s">
        <v>10</v>
      </c>
    </row>
    <row r="20" spans="1:31" ht="66" x14ac:dyDescent="0.25">
      <c r="A20" s="22">
        <v>53061003</v>
      </c>
      <c r="B20" s="1" t="s">
        <v>706</v>
      </c>
      <c r="C20" s="1" t="s">
        <v>177</v>
      </c>
      <c r="D20" s="1" t="s">
        <v>7</v>
      </c>
      <c r="E20" s="1" t="s">
        <v>705</v>
      </c>
      <c r="F20" s="1" t="s">
        <v>157</v>
      </c>
      <c r="G20" s="1">
        <v>35.195999999999998</v>
      </c>
      <c r="H20" s="1">
        <v>-106.58629999999999</v>
      </c>
      <c r="I20" s="23">
        <v>6.04</v>
      </c>
      <c r="J20" s="1" t="s">
        <v>368</v>
      </c>
      <c r="K20" s="1"/>
      <c r="L20" s="1" t="s">
        <v>704</v>
      </c>
      <c r="M20" s="1" t="s">
        <v>317</v>
      </c>
      <c r="N20" s="5">
        <v>38568</v>
      </c>
      <c r="O20" s="5"/>
      <c r="P20" s="5"/>
      <c r="Q20" s="5"/>
      <c r="R20" s="5">
        <v>39122</v>
      </c>
      <c r="S20" s="5"/>
      <c r="T20" s="5"/>
      <c r="U20" s="5"/>
      <c r="V20" s="5"/>
      <c r="W20" s="5">
        <v>40028</v>
      </c>
      <c r="X20" s="5"/>
      <c r="Y20" s="5"/>
      <c r="Z20" s="39"/>
      <c r="AA20" s="5"/>
      <c r="AB20" s="5">
        <v>40030</v>
      </c>
      <c r="AC20" s="5"/>
      <c r="AD20" s="5"/>
      <c r="AE20" s="5" t="s">
        <v>1</v>
      </c>
    </row>
    <row r="21" spans="1:31" ht="66" x14ac:dyDescent="0.25">
      <c r="A21" s="12">
        <v>53191002</v>
      </c>
      <c r="B21" s="10" t="s">
        <v>703</v>
      </c>
      <c r="C21" s="10" t="s">
        <v>702</v>
      </c>
      <c r="D21" s="10" t="s">
        <v>701</v>
      </c>
      <c r="E21" s="10" t="s">
        <v>700</v>
      </c>
      <c r="F21" s="10" t="s">
        <v>699</v>
      </c>
      <c r="G21" s="10">
        <v>36.430494000000003</v>
      </c>
      <c r="H21" s="10">
        <v>-105.294353</v>
      </c>
      <c r="I21" s="11">
        <v>78.599999999999994</v>
      </c>
      <c r="J21" s="10" t="s">
        <v>698</v>
      </c>
      <c r="K21" s="10"/>
      <c r="L21" s="10" t="s">
        <v>697</v>
      </c>
      <c r="M21" s="10" t="s">
        <v>14</v>
      </c>
      <c r="N21" s="8">
        <v>43642</v>
      </c>
      <c r="O21" s="8">
        <v>44449</v>
      </c>
      <c r="P21" s="8">
        <v>44483</v>
      </c>
      <c r="Q21" s="8"/>
      <c r="R21" s="8">
        <v>44601</v>
      </c>
      <c r="S21" s="8"/>
      <c r="T21" s="8"/>
      <c r="U21" s="8"/>
      <c r="V21" s="8"/>
      <c r="W21" s="8"/>
      <c r="X21" s="8"/>
      <c r="Y21" s="8"/>
      <c r="Z21" s="9"/>
      <c r="AA21" s="9"/>
      <c r="AB21" s="8"/>
      <c r="AC21" s="8"/>
      <c r="AD21" s="8"/>
      <c r="AE21" s="5" t="s">
        <v>19</v>
      </c>
    </row>
    <row r="22" spans="1:31" ht="39.6" x14ac:dyDescent="0.25">
      <c r="A22" s="22">
        <v>53171007</v>
      </c>
      <c r="B22" s="1" t="s">
        <v>696</v>
      </c>
      <c r="C22" s="1" t="s">
        <v>8</v>
      </c>
      <c r="D22" s="1" t="s">
        <v>7</v>
      </c>
      <c r="E22" s="1" t="s">
        <v>695</v>
      </c>
      <c r="F22" s="1"/>
      <c r="G22" s="1">
        <v>35.109478000000003</v>
      </c>
      <c r="H22" s="1">
        <v>-106.55228099999999</v>
      </c>
      <c r="I22" s="23">
        <v>0.20660000000000001</v>
      </c>
      <c r="J22" s="1" t="s">
        <v>694</v>
      </c>
      <c r="K22" s="1"/>
      <c r="L22" s="1" t="s">
        <v>693</v>
      </c>
      <c r="M22" s="1" t="s">
        <v>31</v>
      </c>
      <c r="N22" s="5">
        <v>42968</v>
      </c>
      <c r="O22" s="5">
        <v>43084</v>
      </c>
      <c r="P22" s="5">
        <v>43105</v>
      </c>
      <c r="Q22" s="5"/>
      <c r="R22" s="5">
        <v>43187</v>
      </c>
      <c r="S22" s="5">
        <v>43214</v>
      </c>
      <c r="T22" s="5">
        <v>43189</v>
      </c>
      <c r="U22" s="5">
        <v>43210</v>
      </c>
      <c r="V22" s="5"/>
      <c r="W22" s="5"/>
      <c r="X22" s="5"/>
      <c r="Y22" s="5"/>
      <c r="Z22" s="6"/>
      <c r="AA22" s="6"/>
      <c r="AB22" s="5"/>
      <c r="AC22" s="5"/>
      <c r="AD22" s="5"/>
      <c r="AE22" s="5" t="s">
        <v>19</v>
      </c>
    </row>
    <row r="23" spans="1:31" s="28" customFormat="1" ht="66" x14ac:dyDescent="0.25">
      <c r="A23" s="24">
        <v>53043001</v>
      </c>
      <c r="B23" s="3" t="s">
        <v>692</v>
      </c>
      <c r="C23" s="3" t="s">
        <v>344</v>
      </c>
      <c r="D23" s="3" t="s">
        <v>343</v>
      </c>
      <c r="E23" s="3" t="s">
        <v>691</v>
      </c>
      <c r="F23" s="3" t="s">
        <v>690</v>
      </c>
      <c r="G23" s="3">
        <v>32.292499999999997</v>
      </c>
      <c r="H23" s="3">
        <v>-107.78270000000001</v>
      </c>
      <c r="I23" s="25">
        <v>54.43</v>
      </c>
      <c r="J23" s="3" t="s">
        <v>689</v>
      </c>
      <c r="K23" s="3" t="s">
        <v>688</v>
      </c>
      <c r="L23" s="3" t="s">
        <v>687</v>
      </c>
      <c r="M23" s="3" t="s">
        <v>14</v>
      </c>
      <c r="N23" s="26">
        <v>38160</v>
      </c>
      <c r="O23" s="26">
        <v>38184</v>
      </c>
      <c r="P23" s="26">
        <v>38239</v>
      </c>
      <c r="Q23" s="26"/>
      <c r="R23" s="26">
        <v>38280</v>
      </c>
      <c r="S23" s="26">
        <v>38331</v>
      </c>
      <c r="T23" s="26">
        <v>39336</v>
      </c>
      <c r="U23" s="26">
        <v>39805</v>
      </c>
      <c r="V23" s="26">
        <v>41568</v>
      </c>
      <c r="W23" s="26"/>
      <c r="X23" s="26">
        <v>41646</v>
      </c>
      <c r="Y23" s="26"/>
      <c r="Z23" s="27" t="s">
        <v>686</v>
      </c>
      <c r="AA23" s="27" t="s">
        <v>685</v>
      </c>
      <c r="AB23" s="26">
        <v>41803</v>
      </c>
      <c r="AC23" s="26"/>
      <c r="AD23" s="26"/>
      <c r="AE23" s="26" t="s">
        <v>10</v>
      </c>
    </row>
    <row r="24" spans="1:31" s="28" customFormat="1" ht="92.4" x14ac:dyDescent="0.25">
      <c r="A24" s="24">
        <v>53103002</v>
      </c>
      <c r="B24" s="3" t="s">
        <v>684</v>
      </c>
      <c r="C24" s="3" t="s">
        <v>683</v>
      </c>
      <c r="D24" s="3" t="s">
        <v>248</v>
      </c>
      <c r="E24" s="3" t="s">
        <v>682</v>
      </c>
      <c r="F24" s="3" t="s">
        <v>484</v>
      </c>
      <c r="G24" s="3">
        <v>34.092857000000002</v>
      </c>
      <c r="H24" s="3">
        <v>-107.226508</v>
      </c>
      <c r="I24" s="25">
        <v>484.99599999999998</v>
      </c>
      <c r="J24" s="3" t="s">
        <v>681</v>
      </c>
      <c r="K24" s="3"/>
      <c r="L24" s="3" t="s">
        <v>680</v>
      </c>
      <c r="M24" s="3" t="s">
        <v>679</v>
      </c>
      <c r="N24" s="26">
        <v>40273</v>
      </c>
      <c r="O24" s="26"/>
      <c r="P24" s="26"/>
      <c r="Q24" s="26"/>
      <c r="R24" s="26"/>
      <c r="S24" s="26"/>
      <c r="T24" s="26"/>
      <c r="U24" s="26"/>
      <c r="V24" s="26"/>
      <c r="W24" s="26"/>
      <c r="X24" s="26"/>
      <c r="Y24" s="26"/>
      <c r="Z24" s="27"/>
      <c r="AA24" s="27"/>
      <c r="AB24" s="26"/>
      <c r="AC24" s="26"/>
      <c r="AD24" s="26"/>
      <c r="AE24" s="26" t="s">
        <v>19</v>
      </c>
    </row>
    <row r="25" spans="1:31" ht="39.6" x14ac:dyDescent="0.25">
      <c r="A25" s="22">
        <v>53052001</v>
      </c>
      <c r="B25" s="1" t="s">
        <v>678</v>
      </c>
      <c r="C25" s="1" t="s">
        <v>400</v>
      </c>
      <c r="D25" s="1" t="s">
        <v>399</v>
      </c>
      <c r="E25" s="1" t="s">
        <v>677</v>
      </c>
      <c r="F25" s="1" t="s">
        <v>676</v>
      </c>
      <c r="G25" s="1">
        <v>35.578600000000002</v>
      </c>
      <c r="H25" s="1">
        <v>-105.2158</v>
      </c>
      <c r="I25" s="23">
        <v>20</v>
      </c>
      <c r="J25" s="1" t="s">
        <v>675</v>
      </c>
      <c r="K25" s="1"/>
      <c r="L25" s="1" t="s">
        <v>674</v>
      </c>
      <c r="M25" s="1" t="s">
        <v>74</v>
      </c>
      <c r="N25" s="5">
        <v>38778</v>
      </c>
      <c r="O25" s="5">
        <v>38645</v>
      </c>
      <c r="P25" s="5"/>
      <c r="Q25" s="5"/>
      <c r="R25" s="5">
        <v>38784</v>
      </c>
      <c r="S25" s="5">
        <v>38835</v>
      </c>
      <c r="T25" s="5">
        <v>39708</v>
      </c>
      <c r="U25" s="5"/>
      <c r="V25" s="5">
        <v>39951</v>
      </c>
      <c r="W25" s="5">
        <v>39951</v>
      </c>
      <c r="X25" s="5"/>
      <c r="Y25" s="5"/>
      <c r="Z25" s="39"/>
      <c r="AA25" s="5"/>
      <c r="AB25" s="5"/>
      <c r="AC25" s="5"/>
      <c r="AD25" s="5"/>
      <c r="AE25" s="5" t="s">
        <v>1</v>
      </c>
    </row>
    <row r="26" spans="1:31" ht="52.8" x14ac:dyDescent="0.25">
      <c r="A26" s="40">
        <v>53034001</v>
      </c>
      <c r="B26" s="1" t="s">
        <v>673</v>
      </c>
      <c r="C26" s="1" t="s">
        <v>480</v>
      </c>
      <c r="D26" s="1" t="s">
        <v>479</v>
      </c>
      <c r="E26" s="1" t="s">
        <v>672</v>
      </c>
      <c r="F26" s="1" t="s">
        <v>671</v>
      </c>
      <c r="G26" s="1">
        <v>34.396999999999998</v>
      </c>
      <c r="H26" s="1">
        <v>-103.15600000000001</v>
      </c>
      <c r="I26" s="23">
        <v>15</v>
      </c>
      <c r="J26" s="1" t="s">
        <v>123</v>
      </c>
      <c r="K26" s="1"/>
      <c r="L26" s="1" t="s">
        <v>670</v>
      </c>
      <c r="M26" s="1" t="s">
        <v>121</v>
      </c>
      <c r="N26" s="5">
        <v>37609</v>
      </c>
      <c r="O26" s="5"/>
      <c r="P26" s="5"/>
      <c r="Q26" s="5"/>
      <c r="R26" s="5">
        <v>37753</v>
      </c>
      <c r="S26" s="5"/>
      <c r="T26" s="5"/>
      <c r="U26" s="5"/>
      <c r="V26" s="5"/>
      <c r="W26" s="5">
        <v>38242</v>
      </c>
      <c r="X26" s="5"/>
      <c r="Y26" s="5"/>
      <c r="Z26" s="33"/>
      <c r="AA26" s="5"/>
      <c r="AB26" s="5"/>
      <c r="AC26" s="5"/>
      <c r="AD26" s="5"/>
      <c r="AE26" s="5" t="s">
        <v>1</v>
      </c>
    </row>
    <row r="27" spans="1:31" ht="52.8" x14ac:dyDescent="0.25">
      <c r="A27" s="22">
        <v>53065001</v>
      </c>
      <c r="B27" s="1" t="s">
        <v>669</v>
      </c>
      <c r="C27" s="15" t="s">
        <v>359</v>
      </c>
      <c r="D27" s="15" t="s">
        <v>358</v>
      </c>
      <c r="E27" s="1" t="s">
        <v>668</v>
      </c>
      <c r="F27" s="1" t="s">
        <v>667</v>
      </c>
      <c r="G27" s="1">
        <v>34.653818000000001</v>
      </c>
      <c r="H27" s="1">
        <v>-106.779371</v>
      </c>
      <c r="I27" s="23">
        <v>4.5</v>
      </c>
      <c r="J27" s="1" t="s">
        <v>666</v>
      </c>
      <c r="K27" s="1"/>
      <c r="L27" s="1" t="s">
        <v>665</v>
      </c>
      <c r="M27" s="1" t="s">
        <v>74</v>
      </c>
      <c r="N27" s="5">
        <v>38827</v>
      </c>
      <c r="O27" s="5"/>
      <c r="P27" s="5"/>
      <c r="Q27" s="5">
        <v>40178</v>
      </c>
      <c r="R27" s="5"/>
      <c r="S27" s="5"/>
      <c r="T27" s="5"/>
      <c r="U27" s="5"/>
      <c r="V27" s="5"/>
      <c r="W27" s="5"/>
      <c r="X27" s="5"/>
      <c r="Y27" s="5"/>
      <c r="Z27" s="39"/>
      <c r="AA27" s="5"/>
      <c r="AB27" s="5"/>
      <c r="AC27" s="5"/>
      <c r="AD27" s="5"/>
      <c r="AE27" s="5" t="s">
        <v>1</v>
      </c>
    </row>
    <row r="28" spans="1:31" ht="26.4" x14ac:dyDescent="0.25">
      <c r="A28" s="22">
        <v>53031007</v>
      </c>
      <c r="B28" s="1" t="s">
        <v>664</v>
      </c>
      <c r="C28" s="1" t="s">
        <v>8</v>
      </c>
      <c r="D28" s="1" t="s">
        <v>7</v>
      </c>
      <c r="E28" s="1" t="s">
        <v>663</v>
      </c>
      <c r="F28" s="1" t="s">
        <v>662</v>
      </c>
      <c r="G28" s="1">
        <v>35.090499999999999</v>
      </c>
      <c r="H28" s="1">
        <v>-106.6644</v>
      </c>
      <c r="I28" s="23">
        <v>1</v>
      </c>
      <c r="J28" s="1" t="s">
        <v>661</v>
      </c>
      <c r="K28" s="1"/>
      <c r="L28" s="1" t="s">
        <v>428</v>
      </c>
      <c r="M28" s="1" t="s">
        <v>317</v>
      </c>
      <c r="N28" s="5">
        <v>37798</v>
      </c>
      <c r="O28" s="5"/>
      <c r="P28" s="5"/>
      <c r="Q28" s="5"/>
      <c r="R28" s="5">
        <v>37978</v>
      </c>
      <c r="S28" s="5"/>
      <c r="T28" s="5"/>
      <c r="U28" s="5"/>
      <c r="V28" s="5"/>
      <c r="W28" s="5">
        <v>38670</v>
      </c>
      <c r="X28" s="5"/>
      <c r="Y28" s="5"/>
      <c r="Z28" s="39"/>
      <c r="AA28" s="5"/>
      <c r="AB28" s="5">
        <v>38670</v>
      </c>
      <c r="AC28" s="5"/>
      <c r="AD28" s="5"/>
      <c r="AE28" s="5" t="s">
        <v>1</v>
      </c>
    </row>
    <row r="29" spans="1:31" ht="26.4" x14ac:dyDescent="0.25">
      <c r="A29" s="22">
        <v>53031003</v>
      </c>
      <c r="B29" s="1" t="s">
        <v>660</v>
      </c>
      <c r="C29" s="1" t="s">
        <v>8</v>
      </c>
      <c r="D29" s="1" t="s">
        <v>7</v>
      </c>
      <c r="E29" s="1" t="s">
        <v>659</v>
      </c>
      <c r="F29" s="1" t="s">
        <v>157</v>
      </c>
      <c r="G29" s="1">
        <v>35.194099999999999</v>
      </c>
      <c r="H29" s="1">
        <v>-106.5855</v>
      </c>
      <c r="I29" s="23">
        <v>2.5</v>
      </c>
      <c r="J29" s="1" t="s">
        <v>658</v>
      </c>
      <c r="K29" s="1"/>
      <c r="L29" s="1" t="s">
        <v>657</v>
      </c>
      <c r="M29" s="1" t="s">
        <v>317</v>
      </c>
      <c r="N29" s="5">
        <v>37578</v>
      </c>
      <c r="O29" s="5"/>
      <c r="P29" s="5"/>
      <c r="Q29" s="5"/>
      <c r="R29" s="5">
        <v>37798</v>
      </c>
      <c r="S29" s="5"/>
      <c r="T29" s="5"/>
      <c r="U29" s="5"/>
      <c r="V29" s="5"/>
      <c r="W29" s="5">
        <v>37956</v>
      </c>
      <c r="X29" s="5"/>
      <c r="Y29" s="5"/>
      <c r="Z29" s="33"/>
      <c r="AA29" s="5"/>
      <c r="AB29" s="5">
        <v>37967</v>
      </c>
      <c r="AC29" s="5">
        <v>40429</v>
      </c>
      <c r="AD29" s="5"/>
      <c r="AE29" s="5" t="s">
        <v>1</v>
      </c>
    </row>
    <row r="30" spans="1:31" ht="26.4" x14ac:dyDescent="0.25">
      <c r="A30" s="40">
        <v>53014001</v>
      </c>
      <c r="B30" s="1" t="s">
        <v>656</v>
      </c>
      <c r="C30" s="1" t="s">
        <v>365</v>
      </c>
      <c r="D30" s="1" t="s">
        <v>364</v>
      </c>
      <c r="E30" s="1" t="s">
        <v>655</v>
      </c>
      <c r="F30" s="1" t="s">
        <v>654</v>
      </c>
      <c r="G30" s="1">
        <v>32.424999999999997</v>
      </c>
      <c r="H30" s="1">
        <v>-104.22499999999999</v>
      </c>
      <c r="I30" s="23">
        <v>57</v>
      </c>
      <c r="J30" s="1" t="s">
        <v>123</v>
      </c>
      <c r="K30" s="1"/>
      <c r="L30" s="1" t="s">
        <v>653</v>
      </c>
      <c r="M30" s="1" t="s">
        <v>121</v>
      </c>
      <c r="N30" s="5">
        <v>36964</v>
      </c>
      <c r="O30" s="5"/>
      <c r="P30" s="5"/>
      <c r="Q30" s="5"/>
      <c r="R30" s="5">
        <v>37049</v>
      </c>
      <c r="S30" s="5"/>
      <c r="T30" s="5"/>
      <c r="U30" s="5"/>
      <c r="V30" s="5"/>
      <c r="W30" s="5">
        <v>38047</v>
      </c>
      <c r="X30" s="5"/>
      <c r="Y30" s="5"/>
      <c r="Z30" s="33"/>
      <c r="AA30" s="5"/>
      <c r="AB30" s="5"/>
      <c r="AC30" s="5"/>
      <c r="AD30" s="5"/>
      <c r="AE30" s="5" t="s">
        <v>1</v>
      </c>
    </row>
    <row r="31" spans="1:31" ht="52.8" x14ac:dyDescent="0.25">
      <c r="A31" s="22">
        <v>53061005</v>
      </c>
      <c r="B31" s="1" t="s">
        <v>652</v>
      </c>
      <c r="C31" s="1" t="s">
        <v>8</v>
      </c>
      <c r="D31" s="1" t="s">
        <v>7</v>
      </c>
      <c r="E31" s="1" t="s">
        <v>651</v>
      </c>
      <c r="F31" s="1" t="s">
        <v>650</v>
      </c>
      <c r="G31" s="1">
        <v>35.004250999999996</v>
      </c>
      <c r="H31" s="1">
        <v>-106.653813</v>
      </c>
      <c r="I31" s="23">
        <v>36.970700000000001</v>
      </c>
      <c r="J31" s="1" t="s">
        <v>649</v>
      </c>
      <c r="K31" s="1"/>
      <c r="L31" s="1" t="s">
        <v>648</v>
      </c>
      <c r="M31" s="1" t="s">
        <v>31</v>
      </c>
      <c r="N31" s="5">
        <v>38826</v>
      </c>
      <c r="O31" s="5">
        <v>38878</v>
      </c>
      <c r="P31" s="5"/>
      <c r="Q31" s="5"/>
      <c r="R31" s="5">
        <v>38918</v>
      </c>
      <c r="S31" s="5">
        <v>38954</v>
      </c>
      <c r="T31" s="5">
        <v>38973</v>
      </c>
      <c r="U31" s="5"/>
      <c r="V31" s="5">
        <v>38973</v>
      </c>
      <c r="W31" s="5"/>
      <c r="X31" s="5">
        <v>38974</v>
      </c>
      <c r="Y31" s="5"/>
      <c r="Z31" s="22"/>
      <c r="AA31" s="22" t="s">
        <v>647</v>
      </c>
      <c r="AB31" s="5">
        <v>39017</v>
      </c>
      <c r="AC31" s="5"/>
      <c r="AD31" s="5"/>
      <c r="AE31" s="5" t="s">
        <v>10</v>
      </c>
    </row>
    <row r="32" spans="1:31" ht="26.4" x14ac:dyDescent="0.25">
      <c r="A32" s="22">
        <v>53103003</v>
      </c>
      <c r="B32" s="1" t="s">
        <v>646</v>
      </c>
      <c r="C32" s="1" t="s">
        <v>645</v>
      </c>
      <c r="D32" s="1" t="s">
        <v>43</v>
      </c>
      <c r="E32" s="1" t="s">
        <v>644</v>
      </c>
      <c r="F32" s="1" t="s">
        <v>643</v>
      </c>
      <c r="G32" s="1">
        <v>32.159700000000001</v>
      </c>
      <c r="H32" s="1">
        <v>-106.6636</v>
      </c>
      <c r="I32" s="23">
        <v>60.76</v>
      </c>
      <c r="J32" s="1" t="s">
        <v>642</v>
      </c>
      <c r="K32" s="1"/>
      <c r="L32" s="1" t="s">
        <v>641</v>
      </c>
      <c r="M32" s="1" t="s">
        <v>14</v>
      </c>
      <c r="N32" s="5">
        <v>40316</v>
      </c>
      <c r="O32" s="5">
        <v>40346</v>
      </c>
      <c r="P32" s="5">
        <v>40360</v>
      </c>
      <c r="Q32" s="5"/>
      <c r="R32" s="5">
        <v>40408</v>
      </c>
      <c r="S32" s="5">
        <v>40443</v>
      </c>
      <c r="T32" s="5"/>
      <c r="U32" s="5"/>
      <c r="V32" s="5"/>
      <c r="W32" s="5"/>
      <c r="X32" s="5"/>
      <c r="Y32" s="5">
        <v>43458</v>
      </c>
      <c r="Z32" s="6"/>
      <c r="AA32" s="6"/>
      <c r="AB32" s="5"/>
      <c r="AC32" s="5"/>
      <c r="AD32" s="5"/>
      <c r="AE32" s="5" t="s">
        <v>388</v>
      </c>
    </row>
    <row r="33" spans="1:31" ht="52.8" x14ac:dyDescent="0.25">
      <c r="A33" s="22">
        <v>53041003</v>
      </c>
      <c r="B33" s="1" t="s">
        <v>640</v>
      </c>
      <c r="C33" s="1" t="s">
        <v>639</v>
      </c>
      <c r="D33" s="1" t="s">
        <v>358</v>
      </c>
      <c r="E33" s="1" t="s">
        <v>638</v>
      </c>
      <c r="F33" s="1" t="s">
        <v>637</v>
      </c>
      <c r="G33" s="1">
        <v>34.663690000000003</v>
      </c>
      <c r="H33" s="1">
        <v>-106.77517</v>
      </c>
      <c r="I33" s="23">
        <v>0.37</v>
      </c>
      <c r="J33" s="41" t="s">
        <v>636</v>
      </c>
      <c r="K33" s="1"/>
      <c r="L33" s="1" t="s">
        <v>635</v>
      </c>
      <c r="M33" s="1" t="s">
        <v>121</v>
      </c>
      <c r="N33" s="5">
        <v>37929</v>
      </c>
      <c r="O33" s="5"/>
      <c r="P33" s="5"/>
      <c r="Q33" s="5"/>
      <c r="R33" s="5">
        <v>38127</v>
      </c>
      <c r="S33" s="5"/>
      <c r="T33" s="5"/>
      <c r="U33" s="5"/>
      <c r="V33" s="5"/>
      <c r="W33" s="5">
        <v>39150</v>
      </c>
      <c r="X33" s="5"/>
      <c r="Y33" s="5"/>
      <c r="Z33" s="39"/>
      <c r="AA33" s="5"/>
      <c r="AB33" s="5">
        <v>39514</v>
      </c>
      <c r="AC33" s="5"/>
      <c r="AD33" s="5"/>
      <c r="AE33" s="5" t="s">
        <v>1</v>
      </c>
    </row>
    <row r="34" spans="1:31" ht="66" x14ac:dyDescent="0.25">
      <c r="A34" s="22">
        <v>53041006</v>
      </c>
      <c r="B34" s="1" t="s">
        <v>634</v>
      </c>
      <c r="C34" s="1" t="s">
        <v>40</v>
      </c>
      <c r="D34" s="1" t="s">
        <v>39</v>
      </c>
      <c r="E34" s="1" t="s">
        <v>633</v>
      </c>
      <c r="F34" s="1" t="s">
        <v>523</v>
      </c>
      <c r="G34" s="1">
        <v>36.748196</v>
      </c>
      <c r="H34" s="1">
        <v>-108.196913</v>
      </c>
      <c r="I34" s="23">
        <v>3.26</v>
      </c>
      <c r="J34" s="1" t="s">
        <v>123</v>
      </c>
      <c r="K34" s="1"/>
      <c r="L34" s="1" t="s">
        <v>632</v>
      </c>
      <c r="M34" s="1" t="s">
        <v>14</v>
      </c>
      <c r="N34" s="5">
        <v>38166</v>
      </c>
      <c r="O34" s="5">
        <v>38188</v>
      </c>
      <c r="P34" s="5">
        <v>38219</v>
      </c>
      <c r="Q34" s="5"/>
      <c r="R34" s="5">
        <v>38254</v>
      </c>
      <c r="S34" s="5">
        <v>38265</v>
      </c>
      <c r="T34" s="5"/>
      <c r="U34" s="5"/>
      <c r="V34" s="5">
        <v>38285</v>
      </c>
      <c r="W34" s="5"/>
      <c r="X34" s="5">
        <v>38303</v>
      </c>
      <c r="Y34" s="5"/>
      <c r="Z34" s="42"/>
      <c r="AA34" s="42" t="s">
        <v>623</v>
      </c>
      <c r="AB34" s="5">
        <v>38303</v>
      </c>
      <c r="AC34" s="5">
        <v>41978</v>
      </c>
      <c r="AD34" s="5"/>
      <c r="AE34" s="5" t="s">
        <v>622</v>
      </c>
    </row>
    <row r="35" spans="1:31" ht="79.2" x14ac:dyDescent="0.25">
      <c r="A35" s="40">
        <v>53044002</v>
      </c>
      <c r="B35" s="15" t="s">
        <v>631</v>
      </c>
      <c r="C35" s="1" t="s">
        <v>142</v>
      </c>
      <c r="D35" s="1" t="s">
        <v>141</v>
      </c>
      <c r="E35" s="15" t="s">
        <v>630</v>
      </c>
      <c r="F35" s="15" t="s">
        <v>162</v>
      </c>
      <c r="G35" s="1">
        <v>33.379600000000003</v>
      </c>
      <c r="H35" s="1">
        <v>-104.5232</v>
      </c>
      <c r="I35" s="23">
        <v>2.04</v>
      </c>
      <c r="J35" s="1" t="s">
        <v>629</v>
      </c>
      <c r="K35" s="1"/>
      <c r="L35" s="15" t="s">
        <v>628</v>
      </c>
      <c r="M35" s="15" t="s">
        <v>317</v>
      </c>
      <c r="N35" s="5">
        <v>37903</v>
      </c>
      <c r="O35" s="5"/>
      <c r="P35" s="5"/>
      <c r="Q35" s="5"/>
      <c r="R35" s="5">
        <v>37993</v>
      </c>
      <c r="S35" s="5"/>
      <c r="T35" s="5"/>
      <c r="U35" s="5"/>
      <c r="V35" s="5"/>
      <c r="W35" s="5">
        <v>38174</v>
      </c>
      <c r="X35" s="5"/>
      <c r="Y35" s="5"/>
      <c r="Z35" s="33"/>
      <c r="AA35" s="5"/>
      <c r="AB35" s="5">
        <v>38180</v>
      </c>
      <c r="AC35" s="5">
        <v>41912</v>
      </c>
      <c r="AD35" s="5"/>
      <c r="AE35" s="5" t="s">
        <v>1</v>
      </c>
    </row>
    <row r="36" spans="1:31" ht="66" x14ac:dyDescent="0.25">
      <c r="A36" s="40">
        <v>53041002</v>
      </c>
      <c r="B36" s="15" t="s">
        <v>627</v>
      </c>
      <c r="C36" s="15" t="s">
        <v>359</v>
      </c>
      <c r="D36" s="15" t="s">
        <v>358</v>
      </c>
      <c r="E36" s="15" t="s">
        <v>626</v>
      </c>
      <c r="F36" s="15" t="s">
        <v>625</v>
      </c>
      <c r="G36" s="1">
        <v>34.662998000000002</v>
      </c>
      <c r="H36" s="1">
        <v>-106.77630000000001</v>
      </c>
      <c r="I36" s="23">
        <v>1.8</v>
      </c>
      <c r="J36" s="1" t="s">
        <v>123</v>
      </c>
      <c r="K36" s="1"/>
      <c r="L36" s="15" t="s">
        <v>624</v>
      </c>
      <c r="M36" s="15" t="s">
        <v>14</v>
      </c>
      <c r="N36" s="5">
        <v>37903</v>
      </c>
      <c r="O36" s="5">
        <v>37932</v>
      </c>
      <c r="P36" s="5">
        <v>37944</v>
      </c>
      <c r="Q36" s="5"/>
      <c r="R36" s="5">
        <v>37993</v>
      </c>
      <c r="S36" s="5">
        <v>38098</v>
      </c>
      <c r="T36" s="5"/>
      <c r="U36" s="5"/>
      <c r="V36" s="5">
        <v>38167</v>
      </c>
      <c r="W36" s="5"/>
      <c r="X36" s="5">
        <v>38180</v>
      </c>
      <c r="Y36" s="5"/>
      <c r="Z36" s="42"/>
      <c r="AA36" s="42" t="s">
        <v>623</v>
      </c>
      <c r="AB36" s="5">
        <v>38180</v>
      </c>
      <c r="AC36" s="5"/>
      <c r="AD36" s="5"/>
      <c r="AE36" s="5" t="s">
        <v>622</v>
      </c>
    </row>
    <row r="37" spans="1:31" ht="66" x14ac:dyDescent="0.25">
      <c r="A37" s="22">
        <v>53031005</v>
      </c>
      <c r="B37" s="1" t="s">
        <v>621</v>
      </c>
      <c r="C37" s="1" t="s">
        <v>8</v>
      </c>
      <c r="D37" s="1" t="s">
        <v>7</v>
      </c>
      <c r="E37" s="1" t="s">
        <v>620</v>
      </c>
      <c r="F37" s="1" t="s">
        <v>619</v>
      </c>
      <c r="G37" s="1">
        <v>35.0608</v>
      </c>
      <c r="H37" s="1">
        <v>-106.6529</v>
      </c>
      <c r="I37" s="23">
        <v>2.13</v>
      </c>
      <c r="J37" s="1" t="s">
        <v>618</v>
      </c>
      <c r="K37" s="1"/>
      <c r="L37" s="1" t="s">
        <v>282</v>
      </c>
      <c r="M37" s="1" t="s">
        <v>14</v>
      </c>
      <c r="N37" s="5">
        <v>37608</v>
      </c>
      <c r="O37" s="5">
        <v>37999</v>
      </c>
      <c r="P37" s="5">
        <v>38030</v>
      </c>
      <c r="Q37" s="5"/>
      <c r="R37" s="5">
        <v>38084</v>
      </c>
      <c r="S37" s="5">
        <v>38106</v>
      </c>
      <c r="T37" s="5"/>
      <c r="U37" s="5">
        <v>38224</v>
      </c>
      <c r="V37" s="5">
        <v>40158</v>
      </c>
      <c r="W37" s="5"/>
      <c r="X37" s="5" t="s">
        <v>617</v>
      </c>
      <c r="Y37" s="5"/>
      <c r="Z37" s="22" t="s">
        <v>616</v>
      </c>
      <c r="AA37" s="22" t="s">
        <v>615</v>
      </c>
      <c r="AB37" s="5"/>
      <c r="AC37" s="5"/>
      <c r="AD37" s="5"/>
      <c r="AE37" s="5" t="s">
        <v>10</v>
      </c>
    </row>
    <row r="38" spans="1:31" ht="39.6" x14ac:dyDescent="0.25">
      <c r="A38" s="22">
        <v>53081007</v>
      </c>
      <c r="B38" s="1" t="s">
        <v>614</v>
      </c>
      <c r="C38" s="1" t="s">
        <v>8</v>
      </c>
      <c r="D38" s="1" t="s">
        <v>7</v>
      </c>
      <c r="E38" s="1" t="s">
        <v>613</v>
      </c>
      <c r="F38" s="1" t="s">
        <v>612</v>
      </c>
      <c r="G38" s="1">
        <v>35.08746</v>
      </c>
      <c r="H38" s="1">
        <v>-106.56695999999999</v>
      </c>
      <c r="I38" s="23">
        <v>6.5609000000000002</v>
      </c>
      <c r="J38" s="1" t="s">
        <v>123</v>
      </c>
      <c r="K38" s="1"/>
      <c r="L38" s="1" t="s">
        <v>611</v>
      </c>
      <c r="M38" s="1" t="s">
        <v>74</v>
      </c>
      <c r="N38" s="5">
        <v>39720</v>
      </c>
      <c r="O38" s="5">
        <v>39811</v>
      </c>
      <c r="P38" s="5"/>
      <c r="Q38" s="5"/>
      <c r="R38" s="5">
        <v>39941</v>
      </c>
      <c r="S38" s="5">
        <v>39947</v>
      </c>
      <c r="T38" s="5"/>
      <c r="U38" s="5"/>
      <c r="V38" s="5">
        <v>40028</v>
      </c>
      <c r="W38" s="5">
        <v>40046</v>
      </c>
      <c r="X38" s="5"/>
      <c r="Y38" s="5"/>
      <c r="Z38" s="39"/>
      <c r="AA38" s="5"/>
      <c r="AB38" s="5"/>
      <c r="AC38" s="5"/>
      <c r="AD38" s="5"/>
      <c r="AE38" s="5" t="s">
        <v>1</v>
      </c>
    </row>
    <row r="39" spans="1:31" ht="52.8" x14ac:dyDescent="0.25">
      <c r="A39" s="22">
        <v>53031001</v>
      </c>
      <c r="B39" s="1" t="s">
        <v>610</v>
      </c>
      <c r="C39" s="15" t="s">
        <v>359</v>
      </c>
      <c r="D39" s="15" t="s">
        <v>358</v>
      </c>
      <c r="E39" s="1" t="s">
        <v>609</v>
      </c>
      <c r="F39" s="1" t="s">
        <v>608</v>
      </c>
      <c r="G39" s="1">
        <v>34.687939999999998</v>
      </c>
      <c r="H39" s="1">
        <v>-106.76755</v>
      </c>
      <c r="I39" s="23">
        <v>5.59</v>
      </c>
      <c r="J39" s="1" t="s">
        <v>123</v>
      </c>
      <c r="K39" s="1"/>
      <c r="L39" s="1" t="s">
        <v>607</v>
      </c>
      <c r="M39" s="1" t="s">
        <v>74</v>
      </c>
      <c r="N39" s="5">
        <v>37462</v>
      </c>
      <c r="O39" s="5"/>
      <c r="P39" s="5"/>
      <c r="Q39" s="5">
        <v>40158</v>
      </c>
      <c r="R39" s="5"/>
      <c r="S39" s="5"/>
      <c r="T39" s="5"/>
      <c r="U39" s="5"/>
      <c r="V39" s="5"/>
      <c r="W39" s="5"/>
      <c r="X39" s="5"/>
      <c r="Y39" s="5"/>
      <c r="Z39" s="39"/>
      <c r="AA39" s="5"/>
      <c r="AB39" s="5"/>
      <c r="AC39" s="5"/>
      <c r="AD39" s="5"/>
      <c r="AE39" s="5" t="s">
        <v>1</v>
      </c>
    </row>
    <row r="40" spans="1:31" ht="52.8" x14ac:dyDescent="0.25">
      <c r="A40" s="22">
        <v>53021002</v>
      </c>
      <c r="B40" s="1" t="s">
        <v>606</v>
      </c>
      <c r="C40" s="1" t="s">
        <v>8</v>
      </c>
      <c r="D40" s="1" t="s">
        <v>7</v>
      </c>
      <c r="E40" s="1" t="s">
        <v>605</v>
      </c>
      <c r="F40" s="1" t="s">
        <v>527</v>
      </c>
      <c r="G40" s="1">
        <v>35.087899999999998</v>
      </c>
      <c r="H40" s="1">
        <v>-106.6447</v>
      </c>
      <c r="I40" s="23">
        <v>3.25</v>
      </c>
      <c r="J40" s="1" t="s">
        <v>574</v>
      </c>
      <c r="K40" s="1"/>
      <c r="L40" s="1" t="s">
        <v>604</v>
      </c>
      <c r="M40" s="1" t="s">
        <v>240</v>
      </c>
      <c r="N40" s="5">
        <v>37116</v>
      </c>
      <c r="O40" s="5"/>
      <c r="P40" s="5"/>
      <c r="Q40" s="5"/>
      <c r="R40" s="5">
        <v>37183</v>
      </c>
      <c r="S40" s="5"/>
      <c r="T40" s="5"/>
      <c r="U40" s="5"/>
      <c r="V40" s="5"/>
      <c r="W40" s="5">
        <v>37320</v>
      </c>
      <c r="X40" s="5"/>
      <c r="Y40" s="5"/>
      <c r="Z40" s="33"/>
      <c r="AA40" s="5"/>
      <c r="AB40" s="5">
        <v>37320</v>
      </c>
      <c r="AC40" s="5"/>
      <c r="AD40" s="5"/>
      <c r="AE40" s="5" t="s">
        <v>1</v>
      </c>
    </row>
    <row r="41" spans="1:31" ht="52.8" x14ac:dyDescent="0.25">
      <c r="A41" s="22">
        <v>53161011</v>
      </c>
      <c r="B41" s="1" t="s">
        <v>603</v>
      </c>
      <c r="C41" s="1" t="s">
        <v>25</v>
      </c>
      <c r="D41" s="1" t="s">
        <v>25</v>
      </c>
      <c r="E41" s="1" t="s">
        <v>602</v>
      </c>
      <c r="F41" s="1" t="s">
        <v>314</v>
      </c>
      <c r="G41" s="1">
        <v>35.659275000000001</v>
      </c>
      <c r="H41" s="1">
        <v>-105.98056699999999</v>
      </c>
      <c r="I41" s="23">
        <v>6.48</v>
      </c>
      <c r="J41" s="1" t="s">
        <v>601</v>
      </c>
      <c r="K41" s="1"/>
      <c r="L41" s="1" t="s">
        <v>600</v>
      </c>
      <c r="M41" s="1" t="s">
        <v>14</v>
      </c>
      <c r="N41" s="5">
        <v>42678</v>
      </c>
      <c r="O41" s="5">
        <v>42713</v>
      </c>
      <c r="P41" s="5">
        <v>42729</v>
      </c>
      <c r="Q41" s="5"/>
      <c r="R41" s="5">
        <v>42836</v>
      </c>
      <c r="S41" s="5">
        <v>42853</v>
      </c>
      <c r="T41" s="5">
        <v>42944</v>
      </c>
      <c r="U41" s="5" t="s">
        <v>599</v>
      </c>
      <c r="V41" s="5"/>
      <c r="W41" s="5"/>
      <c r="X41" s="5"/>
      <c r="Y41" s="5"/>
      <c r="Z41" s="6"/>
      <c r="AA41" s="6"/>
      <c r="AB41" s="5"/>
      <c r="AC41" s="5"/>
      <c r="AD41" s="5"/>
      <c r="AE41" s="5" t="s">
        <v>19</v>
      </c>
    </row>
    <row r="42" spans="1:31" ht="52.8" x14ac:dyDescent="0.25">
      <c r="A42" s="40">
        <v>53021006</v>
      </c>
      <c r="B42" s="1" t="s">
        <v>598</v>
      </c>
      <c r="C42" s="1" t="s">
        <v>8</v>
      </c>
      <c r="D42" s="1" t="s">
        <v>7</v>
      </c>
      <c r="E42" s="1" t="s">
        <v>597</v>
      </c>
      <c r="F42" s="1" t="s">
        <v>596</v>
      </c>
      <c r="G42" s="1">
        <v>35.0961</v>
      </c>
      <c r="H42" s="1">
        <v>-106.4965</v>
      </c>
      <c r="I42" s="23">
        <v>0.25</v>
      </c>
      <c r="J42" s="1" t="s">
        <v>16</v>
      </c>
      <c r="K42" s="1"/>
      <c r="L42" s="1" t="s">
        <v>595</v>
      </c>
      <c r="M42" s="43" t="s">
        <v>2</v>
      </c>
      <c r="N42" s="5">
        <v>37316</v>
      </c>
      <c r="O42" s="5"/>
      <c r="P42" s="5"/>
      <c r="Q42" s="5"/>
      <c r="R42" s="5">
        <v>37736</v>
      </c>
      <c r="S42" s="5"/>
      <c r="T42" s="5"/>
      <c r="U42" s="5"/>
      <c r="V42" s="5"/>
      <c r="W42" s="5">
        <v>37995</v>
      </c>
      <c r="X42" s="5"/>
      <c r="Y42" s="5"/>
      <c r="Z42" s="39"/>
      <c r="AA42" s="5"/>
      <c r="AB42" s="5"/>
      <c r="AC42" s="5"/>
      <c r="AD42" s="5"/>
      <c r="AE42" s="5" t="s">
        <v>1</v>
      </c>
    </row>
    <row r="43" spans="1:31" s="28" customFormat="1" ht="66" x14ac:dyDescent="0.25">
      <c r="A43" s="24">
        <v>53221001</v>
      </c>
      <c r="B43" s="3" t="s">
        <v>594</v>
      </c>
      <c r="C43" s="3" t="s">
        <v>40</v>
      </c>
      <c r="D43" s="3" t="s">
        <v>39</v>
      </c>
      <c r="E43" s="3" t="s">
        <v>593</v>
      </c>
      <c r="F43" s="3"/>
      <c r="G43" s="3" t="s">
        <v>592</v>
      </c>
      <c r="H43" s="3">
        <v>-108.559</v>
      </c>
      <c r="I43" s="25">
        <v>6.2</v>
      </c>
      <c r="J43" s="3" t="s">
        <v>591</v>
      </c>
      <c r="K43" s="3"/>
      <c r="L43" s="3" t="s">
        <v>590</v>
      </c>
      <c r="M43" s="3" t="s">
        <v>31</v>
      </c>
      <c r="N43" s="26">
        <v>44565</v>
      </c>
      <c r="O43" s="26">
        <v>44911</v>
      </c>
      <c r="P43" s="26">
        <v>45002</v>
      </c>
      <c r="Q43" s="26"/>
      <c r="R43" s="26">
        <v>45138</v>
      </c>
      <c r="S43" s="26"/>
      <c r="T43" s="26">
        <v>45166</v>
      </c>
      <c r="U43" s="26"/>
      <c r="V43" s="26"/>
      <c r="W43" s="26"/>
      <c r="X43" s="26"/>
      <c r="Y43" s="26"/>
      <c r="Z43" s="27"/>
      <c r="AA43" s="27"/>
      <c r="AB43" s="26"/>
      <c r="AC43" s="26"/>
      <c r="AD43" s="26"/>
      <c r="AE43" s="26"/>
    </row>
    <row r="44" spans="1:31" ht="52.8" x14ac:dyDescent="0.25">
      <c r="A44" s="22">
        <v>53021005</v>
      </c>
      <c r="B44" s="1" t="s">
        <v>589</v>
      </c>
      <c r="C44" s="1" t="s">
        <v>585</v>
      </c>
      <c r="D44" s="1" t="s">
        <v>238</v>
      </c>
      <c r="E44" s="1" t="s">
        <v>588</v>
      </c>
      <c r="F44" s="1" t="s">
        <v>587</v>
      </c>
      <c r="G44" s="1">
        <v>35.306899999999999</v>
      </c>
      <c r="H44" s="1">
        <v>-106.58410000000001</v>
      </c>
      <c r="I44" s="23">
        <v>56</v>
      </c>
      <c r="J44" s="1" t="s">
        <v>586</v>
      </c>
      <c r="K44" s="1"/>
      <c r="L44" s="1" t="s">
        <v>585</v>
      </c>
      <c r="M44" s="1" t="s">
        <v>14</v>
      </c>
      <c r="N44" s="5">
        <v>37897</v>
      </c>
      <c r="O44" s="5">
        <v>37372</v>
      </c>
      <c r="P44" s="5">
        <v>38212</v>
      </c>
      <c r="Q44" s="5"/>
      <c r="R44" s="5">
        <v>37897</v>
      </c>
      <c r="S44" s="5">
        <v>37915</v>
      </c>
      <c r="T44" s="5"/>
      <c r="U44" s="5">
        <v>38692</v>
      </c>
      <c r="V44" s="5">
        <v>39805</v>
      </c>
      <c r="W44" s="5"/>
      <c r="X44" s="5" t="s">
        <v>584</v>
      </c>
      <c r="Y44" s="5"/>
      <c r="Z44" s="22" t="s">
        <v>583</v>
      </c>
      <c r="AA44" s="22" t="s">
        <v>582</v>
      </c>
      <c r="AB44" s="5"/>
      <c r="AC44" s="5"/>
      <c r="AD44" s="5"/>
      <c r="AE44" s="5" t="s">
        <v>10</v>
      </c>
    </row>
    <row r="45" spans="1:31" ht="52.8" x14ac:dyDescent="0.25">
      <c r="A45" s="14">
        <v>53181002</v>
      </c>
      <c r="B45" s="14" t="s">
        <v>581</v>
      </c>
      <c r="C45" s="14" t="s">
        <v>8</v>
      </c>
      <c r="D45" s="14" t="s">
        <v>7</v>
      </c>
      <c r="E45" s="14" t="s">
        <v>580</v>
      </c>
      <c r="F45" s="14" t="s">
        <v>579</v>
      </c>
      <c r="G45" s="29">
        <v>35.125483000000003</v>
      </c>
      <c r="H45" s="29">
        <v>-106.625034</v>
      </c>
      <c r="I45" s="30">
        <v>8.6999999999999993</v>
      </c>
      <c r="J45" s="14" t="s">
        <v>578</v>
      </c>
      <c r="K45" s="14"/>
      <c r="L45" s="14" t="s">
        <v>577</v>
      </c>
      <c r="M45" s="14" t="s">
        <v>14</v>
      </c>
      <c r="N45" s="31">
        <v>43145</v>
      </c>
      <c r="O45" s="31">
        <v>43224</v>
      </c>
      <c r="P45" s="31">
        <v>43235</v>
      </c>
      <c r="Q45" s="31"/>
      <c r="R45" s="31">
        <v>43292</v>
      </c>
      <c r="S45" s="31">
        <v>43304</v>
      </c>
      <c r="T45" s="31"/>
      <c r="U45" s="31">
        <v>43413</v>
      </c>
      <c r="V45" s="31">
        <v>43413</v>
      </c>
      <c r="W45" s="31">
        <v>43479</v>
      </c>
      <c r="X45" s="31"/>
      <c r="Y45" s="31"/>
      <c r="Z45" s="32"/>
      <c r="AA45" s="32"/>
      <c r="AB45" s="31"/>
      <c r="AC45" s="31"/>
      <c r="AD45" s="31"/>
      <c r="AE45" s="31" t="s">
        <v>1</v>
      </c>
    </row>
    <row r="46" spans="1:31" ht="52.8" x14ac:dyDescent="0.25">
      <c r="A46" s="22">
        <v>53081006</v>
      </c>
      <c r="B46" s="1" t="s">
        <v>576</v>
      </c>
      <c r="C46" s="1" t="s">
        <v>8</v>
      </c>
      <c r="D46" s="1" t="s">
        <v>7</v>
      </c>
      <c r="E46" s="1" t="s">
        <v>575</v>
      </c>
      <c r="F46" s="1" t="s">
        <v>77</v>
      </c>
      <c r="G46" s="44">
        <v>35.090356</v>
      </c>
      <c r="H46" s="1">
        <v>-106.647769</v>
      </c>
      <c r="I46" s="23">
        <v>0.72899999999999998</v>
      </c>
      <c r="J46" s="1" t="s">
        <v>574</v>
      </c>
      <c r="K46" s="1"/>
      <c r="L46" s="1" t="s">
        <v>573</v>
      </c>
      <c r="M46" s="1" t="s">
        <v>74</v>
      </c>
      <c r="N46" s="5">
        <v>39673</v>
      </c>
      <c r="O46" s="5">
        <v>39706</v>
      </c>
      <c r="P46" s="5">
        <v>39735</v>
      </c>
      <c r="Q46" s="5"/>
      <c r="R46" s="5">
        <v>39738</v>
      </c>
      <c r="S46" s="5">
        <v>39749</v>
      </c>
      <c r="T46" s="5">
        <v>39750</v>
      </c>
      <c r="U46" s="5"/>
      <c r="V46" s="5">
        <v>39750</v>
      </c>
      <c r="W46" s="5">
        <v>39752</v>
      </c>
      <c r="X46" s="5"/>
      <c r="Y46" s="5"/>
      <c r="Z46" s="39"/>
      <c r="AA46" s="5"/>
      <c r="AB46" s="5" t="s">
        <v>572</v>
      </c>
      <c r="AC46" s="5">
        <v>39800</v>
      </c>
      <c r="AD46" s="5"/>
      <c r="AE46" s="5" t="s">
        <v>1</v>
      </c>
    </row>
    <row r="47" spans="1:31" ht="66" x14ac:dyDescent="0.25">
      <c r="A47" s="22">
        <v>53081001</v>
      </c>
      <c r="B47" s="1" t="s">
        <v>571</v>
      </c>
      <c r="C47" s="1" t="s">
        <v>8</v>
      </c>
      <c r="D47" s="1" t="s">
        <v>7</v>
      </c>
      <c r="E47" s="1" t="s">
        <v>570</v>
      </c>
      <c r="F47" s="1" t="s">
        <v>201</v>
      </c>
      <c r="G47" s="1">
        <v>35.046700000000001</v>
      </c>
      <c r="H47" s="1">
        <v>-106.64709999999999</v>
      </c>
      <c r="I47" s="23">
        <v>1.7235</v>
      </c>
      <c r="J47" s="1" t="s">
        <v>569</v>
      </c>
      <c r="K47" s="1"/>
      <c r="L47" s="1" t="s">
        <v>568</v>
      </c>
      <c r="M47" s="1" t="s">
        <v>317</v>
      </c>
      <c r="N47" s="5">
        <v>39399</v>
      </c>
      <c r="O47" s="5"/>
      <c r="P47" s="5"/>
      <c r="Q47" s="5"/>
      <c r="R47" s="5">
        <v>39602</v>
      </c>
      <c r="S47" s="5"/>
      <c r="T47" s="5"/>
      <c r="U47" s="5"/>
      <c r="V47" s="5"/>
      <c r="W47" s="5">
        <v>39631</v>
      </c>
      <c r="X47" s="5"/>
      <c r="Y47" s="5"/>
      <c r="Z47" s="39"/>
      <c r="AA47" s="5"/>
      <c r="AB47" s="5" t="s">
        <v>567</v>
      </c>
      <c r="AC47" s="5"/>
      <c r="AD47" s="5"/>
      <c r="AE47" s="5" t="s">
        <v>1</v>
      </c>
    </row>
    <row r="48" spans="1:31" ht="79.2" x14ac:dyDescent="0.25">
      <c r="A48" s="22">
        <v>53121005</v>
      </c>
      <c r="B48" s="1" t="s">
        <v>566</v>
      </c>
      <c r="C48" s="1" t="s">
        <v>8</v>
      </c>
      <c r="D48" s="1" t="s">
        <v>7</v>
      </c>
      <c r="E48" s="1" t="s">
        <v>565</v>
      </c>
      <c r="F48" s="1" t="s">
        <v>564</v>
      </c>
      <c r="G48" s="1">
        <v>35.191600000000001</v>
      </c>
      <c r="H48" s="1">
        <v>-106.6644</v>
      </c>
      <c r="I48" s="23">
        <v>6.7709999999999999</v>
      </c>
      <c r="J48" s="1" t="s">
        <v>563</v>
      </c>
      <c r="K48" s="1"/>
      <c r="L48" s="1" t="s">
        <v>562</v>
      </c>
      <c r="M48" s="1" t="s">
        <v>20</v>
      </c>
      <c r="N48" s="5">
        <v>41169</v>
      </c>
      <c r="O48" s="5">
        <v>41260</v>
      </c>
      <c r="P48" s="5">
        <v>41271</v>
      </c>
      <c r="Q48" s="5"/>
      <c r="R48" s="5">
        <v>41403</v>
      </c>
      <c r="S48" s="5">
        <v>41407</v>
      </c>
      <c r="T48" s="5" t="s">
        <v>561</v>
      </c>
      <c r="U48" s="5" t="s">
        <v>560</v>
      </c>
      <c r="V48" s="5">
        <v>43889</v>
      </c>
      <c r="W48" s="5"/>
      <c r="X48" s="5">
        <v>44379</v>
      </c>
      <c r="Y48" s="5"/>
      <c r="Z48" s="6"/>
      <c r="AA48" s="6" t="s">
        <v>559</v>
      </c>
      <c r="AB48" s="5"/>
      <c r="AC48" s="5"/>
      <c r="AD48" s="5"/>
      <c r="AE48" s="5" t="s">
        <v>279</v>
      </c>
    </row>
    <row r="49" spans="1:31" s="28" customFormat="1" ht="39.6" x14ac:dyDescent="0.25">
      <c r="A49" s="45">
        <v>53211002</v>
      </c>
      <c r="B49" s="7" t="s">
        <v>558</v>
      </c>
      <c r="C49" s="7" t="s">
        <v>25</v>
      </c>
      <c r="D49" s="7" t="s">
        <v>25</v>
      </c>
      <c r="E49" s="7" t="s">
        <v>557</v>
      </c>
      <c r="F49" s="7" t="s">
        <v>556</v>
      </c>
      <c r="G49" s="7"/>
      <c r="H49" s="7"/>
      <c r="I49" s="46">
        <v>0.18</v>
      </c>
      <c r="J49" s="7" t="s">
        <v>69</v>
      </c>
      <c r="K49" s="7"/>
      <c r="L49" s="7" t="s">
        <v>555</v>
      </c>
      <c r="M49" s="7" t="s">
        <v>14</v>
      </c>
      <c r="N49" s="47">
        <v>44449</v>
      </c>
      <c r="O49" s="47">
        <v>44669</v>
      </c>
      <c r="P49" s="47"/>
      <c r="Q49" s="47"/>
      <c r="R49" s="47"/>
      <c r="S49" s="47"/>
      <c r="T49" s="47"/>
      <c r="U49" s="47"/>
      <c r="V49" s="47"/>
      <c r="W49" s="47"/>
      <c r="X49" s="47"/>
      <c r="Y49" s="47"/>
      <c r="Z49" s="48"/>
      <c r="AA49" s="48"/>
      <c r="AB49" s="47"/>
      <c r="AC49" s="47"/>
      <c r="AD49" s="47"/>
      <c r="AE49" s="47"/>
    </row>
    <row r="50" spans="1:31" ht="39.6" x14ac:dyDescent="0.25">
      <c r="A50" s="22">
        <v>53171002</v>
      </c>
      <c r="B50" s="1" t="s">
        <v>554</v>
      </c>
      <c r="C50" s="1" t="s">
        <v>25</v>
      </c>
      <c r="D50" s="1" t="s">
        <v>25</v>
      </c>
      <c r="E50" s="1" t="s">
        <v>553</v>
      </c>
      <c r="F50" s="1" t="s">
        <v>552</v>
      </c>
      <c r="G50" s="1">
        <v>35.692661000000001</v>
      </c>
      <c r="H50" s="1">
        <v>-105.97330599999999</v>
      </c>
      <c r="I50" s="23">
        <v>2.52</v>
      </c>
      <c r="J50" s="1" t="s">
        <v>551</v>
      </c>
      <c r="K50" s="1"/>
      <c r="L50" s="1" t="s">
        <v>550</v>
      </c>
      <c r="M50" s="1" t="s">
        <v>31</v>
      </c>
      <c r="N50" s="5">
        <v>42839</v>
      </c>
      <c r="O50" s="5">
        <v>42843</v>
      </c>
      <c r="P50" s="5">
        <v>42905</v>
      </c>
      <c r="Q50" s="5"/>
      <c r="R50" s="5">
        <v>42977</v>
      </c>
      <c r="S50" s="5">
        <v>42994</v>
      </c>
      <c r="T50" s="5">
        <v>43149</v>
      </c>
      <c r="U50" s="5">
        <v>43192</v>
      </c>
      <c r="V50" s="5">
        <v>43353</v>
      </c>
      <c r="W50" s="5">
        <v>43364</v>
      </c>
      <c r="X50" s="5"/>
      <c r="Y50" s="5"/>
      <c r="Z50" s="6"/>
      <c r="AA50" s="6"/>
      <c r="AB50" s="5">
        <v>43418</v>
      </c>
      <c r="AC50" s="5"/>
      <c r="AD50" s="5"/>
      <c r="AE50" s="5" t="s">
        <v>1</v>
      </c>
    </row>
    <row r="51" spans="1:31" s="28" customFormat="1" ht="39.6" x14ac:dyDescent="0.25">
      <c r="A51" s="24">
        <v>53141001</v>
      </c>
      <c r="B51" s="3" t="s">
        <v>549</v>
      </c>
      <c r="C51" s="3" t="s">
        <v>415</v>
      </c>
      <c r="D51" s="3" t="s">
        <v>414</v>
      </c>
      <c r="E51" s="3" t="s">
        <v>548</v>
      </c>
      <c r="F51" s="3" t="s">
        <v>547</v>
      </c>
      <c r="G51" s="3">
        <v>35.528655999999998</v>
      </c>
      <c r="H51" s="3">
        <v>-108.739839</v>
      </c>
      <c r="I51" s="25"/>
      <c r="J51" s="3" t="s">
        <v>37</v>
      </c>
      <c r="K51" s="3"/>
      <c r="L51" s="3" t="s">
        <v>546</v>
      </c>
      <c r="M51" s="3" t="s">
        <v>31</v>
      </c>
      <c r="N51" s="26">
        <v>41759</v>
      </c>
      <c r="O51" s="26">
        <v>41803</v>
      </c>
      <c r="P51" s="26">
        <v>41811</v>
      </c>
      <c r="Q51" s="26"/>
      <c r="R51" s="26">
        <v>41891</v>
      </c>
      <c r="S51" s="26">
        <v>41934</v>
      </c>
      <c r="T51" s="26">
        <v>41914</v>
      </c>
      <c r="U51" s="26">
        <v>41967</v>
      </c>
      <c r="V51" s="26"/>
      <c r="W51" s="26"/>
      <c r="X51" s="26"/>
      <c r="Y51" s="26"/>
      <c r="Z51" s="49"/>
      <c r="AA51" s="26"/>
      <c r="AB51" s="26"/>
      <c r="AC51" s="26"/>
      <c r="AD51" s="26"/>
      <c r="AE51" s="26" t="s">
        <v>19</v>
      </c>
    </row>
    <row r="52" spans="1:31" ht="52.8" x14ac:dyDescent="0.25">
      <c r="A52" s="22">
        <v>53051006</v>
      </c>
      <c r="B52" s="1" t="s">
        <v>545</v>
      </c>
      <c r="C52" s="1" t="s">
        <v>8</v>
      </c>
      <c r="D52" s="1" t="s">
        <v>7</v>
      </c>
      <c r="E52" s="1" t="s">
        <v>544</v>
      </c>
      <c r="F52" s="1" t="s">
        <v>543</v>
      </c>
      <c r="G52" s="1">
        <v>35.054099999999998</v>
      </c>
      <c r="H52" s="1">
        <v>-106.52209999999999</v>
      </c>
      <c r="I52" s="23">
        <v>40</v>
      </c>
      <c r="J52" s="1" t="s">
        <v>542</v>
      </c>
      <c r="K52" s="1"/>
      <c r="L52" s="1" t="s">
        <v>541</v>
      </c>
      <c r="M52" s="1" t="s">
        <v>317</v>
      </c>
      <c r="N52" s="5">
        <v>38278</v>
      </c>
      <c r="O52" s="5"/>
      <c r="P52" s="5"/>
      <c r="Q52" s="5"/>
      <c r="R52" s="5">
        <v>38448</v>
      </c>
      <c r="S52" s="5"/>
      <c r="T52" s="5"/>
      <c r="U52" s="5"/>
      <c r="V52" s="5"/>
      <c r="W52" s="5">
        <v>38540</v>
      </c>
      <c r="X52" s="5"/>
      <c r="Y52" s="5"/>
      <c r="Z52" s="39"/>
      <c r="AA52" s="5"/>
      <c r="AB52" s="5"/>
      <c r="AC52" s="5"/>
      <c r="AD52" s="5"/>
      <c r="AE52" s="5" t="s">
        <v>1</v>
      </c>
    </row>
    <row r="53" spans="1:31" ht="66" x14ac:dyDescent="0.25">
      <c r="A53" s="22">
        <v>53071002</v>
      </c>
      <c r="B53" s="1" t="s">
        <v>540</v>
      </c>
      <c r="C53" s="1" t="s">
        <v>8</v>
      </c>
      <c r="D53" s="1" t="s">
        <v>7</v>
      </c>
      <c r="E53" s="1" t="s">
        <v>537</v>
      </c>
      <c r="F53" s="1" t="s">
        <v>118</v>
      </c>
      <c r="G53" s="1">
        <v>35.109200000000001</v>
      </c>
      <c r="H53" s="1">
        <v>-106.62479999999999</v>
      </c>
      <c r="I53" s="23">
        <v>3.6</v>
      </c>
      <c r="J53" s="1" t="s">
        <v>539</v>
      </c>
      <c r="K53" s="1"/>
      <c r="L53" s="1" t="s">
        <v>536</v>
      </c>
      <c r="M53" s="1" t="s">
        <v>317</v>
      </c>
      <c r="N53" s="5">
        <v>38755</v>
      </c>
      <c r="O53" s="5"/>
      <c r="P53" s="5"/>
      <c r="Q53" s="5"/>
      <c r="R53" s="5">
        <v>39184</v>
      </c>
      <c r="S53" s="5"/>
      <c r="T53" s="5"/>
      <c r="U53" s="5"/>
      <c r="V53" s="5"/>
      <c r="W53" s="5">
        <v>39310</v>
      </c>
      <c r="X53" s="5"/>
      <c r="Y53" s="5"/>
      <c r="Z53" s="39"/>
      <c r="AA53" s="5"/>
      <c r="AB53" s="5"/>
      <c r="AC53" s="5"/>
      <c r="AD53" s="5"/>
      <c r="AE53" s="5" t="s">
        <v>1</v>
      </c>
    </row>
    <row r="54" spans="1:31" ht="92.4" x14ac:dyDescent="0.25">
      <c r="A54" s="22">
        <v>53071001</v>
      </c>
      <c r="B54" s="1" t="s">
        <v>538</v>
      </c>
      <c r="C54" s="1" t="s">
        <v>8</v>
      </c>
      <c r="D54" s="1" t="s">
        <v>7</v>
      </c>
      <c r="E54" s="1" t="s">
        <v>537</v>
      </c>
      <c r="F54" s="1" t="s">
        <v>118</v>
      </c>
      <c r="G54" s="1">
        <v>35.109200000000001</v>
      </c>
      <c r="H54" s="1">
        <v>-106.62479999999999</v>
      </c>
      <c r="I54" s="23">
        <v>3.6</v>
      </c>
      <c r="J54" s="1" t="s">
        <v>227</v>
      </c>
      <c r="K54" s="1"/>
      <c r="L54" s="1" t="s">
        <v>536</v>
      </c>
      <c r="M54" s="1" t="s">
        <v>14</v>
      </c>
      <c r="N54" s="5">
        <v>39052</v>
      </c>
      <c r="O54" s="5">
        <v>39150</v>
      </c>
      <c r="P54" s="5">
        <v>39148</v>
      </c>
      <c r="Q54" s="5"/>
      <c r="R54" s="5">
        <v>39184</v>
      </c>
      <c r="S54" s="5">
        <v>39203</v>
      </c>
      <c r="T54" s="5"/>
      <c r="U54" s="5"/>
      <c r="V54" s="5"/>
      <c r="W54" s="5"/>
      <c r="X54" s="5">
        <v>39553</v>
      </c>
      <c r="Y54" s="5"/>
      <c r="Z54" s="22"/>
      <c r="AA54" s="22" t="s">
        <v>535</v>
      </c>
      <c r="AB54" s="5"/>
      <c r="AC54" s="5"/>
      <c r="AD54" s="5"/>
      <c r="AE54" s="5" t="s">
        <v>10</v>
      </c>
    </row>
    <row r="55" spans="1:31" s="28" customFormat="1" ht="92.4" x14ac:dyDescent="0.25">
      <c r="A55" s="24">
        <v>53221003</v>
      </c>
      <c r="B55" s="3" t="s">
        <v>534</v>
      </c>
      <c r="C55" s="3" t="s">
        <v>8</v>
      </c>
      <c r="D55" s="3" t="s">
        <v>7</v>
      </c>
      <c r="E55" s="3" t="s">
        <v>533</v>
      </c>
      <c r="F55" s="3" t="s">
        <v>532</v>
      </c>
      <c r="G55" s="3">
        <v>35.569699999999997</v>
      </c>
      <c r="H55" s="3">
        <v>-106.39100000000001</v>
      </c>
      <c r="I55" s="25">
        <v>0.30499999999999999</v>
      </c>
      <c r="J55" s="3" t="s">
        <v>531</v>
      </c>
      <c r="K55" s="3"/>
      <c r="L55" s="3" t="s">
        <v>530</v>
      </c>
      <c r="M55" s="3" t="s">
        <v>31</v>
      </c>
      <c r="N55" s="26">
        <v>44651</v>
      </c>
      <c r="O55" s="26">
        <v>44771</v>
      </c>
      <c r="P55" s="26">
        <v>44782</v>
      </c>
      <c r="Q55" s="26"/>
      <c r="R55" s="26">
        <v>44832</v>
      </c>
      <c r="S55" s="26">
        <v>44881</v>
      </c>
      <c r="T55" s="26"/>
      <c r="U55" s="26">
        <v>44967</v>
      </c>
      <c r="V55" s="26"/>
      <c r="W55" s="26"/>
      <c r="X55" s="26"/>
      <c r="Y55" s="26"/>
      <c r="Z55" s="27"/>
      <c r="AA55" s="27"/>
      <c r="AB55" s="26"/>
      <c r="AC55" s="26"/>
      <c r="AD55" s="26"/>
      <c r="AE55" s="26"/>
    </row>
    <row r="56" spans="1:31" ht="26.4" x14ac:dyDescent="0.25">
      <c r="A56" s="22">
        <v>53031002</v>
      </c>
      <c r="B56" s="1" t="s">
        <v>529</v>
      </c>
      <c r="C56" s="1" t="s">
        <v>8</v>
      </c>
      <c r="D56" s="1" t="s">
        <v>7</v>
      </c>
      <c r="E56" s="1" t="s">
        <v>528</v>
      </c>
      <c r="F56" s="1" t="s">
        <v>527</v>
      </c>
      <c r="G56" s="1">
        <v>35.144530000000003</v>
      </c>
      <c r="H56" s="1">
        <v>-106.59636</v>
      </c>
      <c r="I56" s="23">
        <v>1.2789999999999999</v>
      </c>
      <c r="J56" s="1" t="s">
        <v>16</v>
      </c>
      <c r="K56" s="1"/>
      <c r="L56" s="1" t="s">
        <v>526</v>
      </c>
      <c r="M56" s="1" t="s">
        <v>240</v>
      </c>
      <c r="N56" s="5">
        <v>37523</v>
      </c>
      <c r="O56" s="5"/>
      <c r="P56" s="5"/>
      <c r="Q56" s="5"/>
      <c r="R56" s="5">
        <v>37595</v>
      </c>
      <c r="S56" s="5"/>
      <c r="T56" s="5"/>
      <c r="U56" s="5"/>
      <c r="V56" s="5"/>
      <c r="W56" s="5">
        <v>37607</v>
      </c>
      <c r="X56" s="5"/>
      <c r="Y56" s="5"/>
      <c r="Z56" s="33"/>
      <c r="AA56" s="5"/>
      <c r="AB56" s="5">
        <v>37608</v>
      </c>
      <c r="AC56" s="5"/>
      <c r="AD56" s="5"/>
      <c r="AE56" s="5" t="s">
        <v>1</v>
      </c>
    </row>
    <row r="57" spans="1:31" ht="52.8" x14ac:dyDescent="0.25">
      <c r="A57" s="22">
        <v>53011006</v>
      </c>
      <c r="B57" s="1" t="s">
        <v>525</v>
      </c>
      <c r="C57" s="1" t="s">
        <v>40</v>
      </c>
      <c r="D57" s="1" t="s">
        <v>39</v>
      </c>
      <c r="E57" s="1" t="s">
        <v>524</v>
      </c>
      <c r="F57" s="1" t="s">
        <v>523</v>
      </c>
      <c r="G57" s="1">
        <v>36.748199999999997</v>
      </c>
      <c r="H57" s="1">
        <v>-108.1969</v>
      </c>
      <c r="I57" s="23">
        <v>3.26</v>
      </c>
      <c r="J57" s="1" t="s">
        <v>522</v>
      </c>
      <c r="K57" s="1"/>
      <c r="L57" s="1" t="s">
        <v>521</v>
      </c>
      <c r="M57" s="1" t="s">
        <v>2</v>
      </c>
      <c r="N57" s="5">
        <v>36955</v>
      </c>
      <c r="O57" s="5"/>
      <c r="P57" s="5"/>
      <c r="Q57" s="5"/>
      <c r="R57" s="5">
        <v>37049</v>
      </c>
      <c r="S57" s="5"/>
      <c r="T57" s="5"/>
      <c r="U57" s="5"/>
      <c r="V57" s="5"/>
      <c r="W57" s="5">
        <v>37132</v>
      </c>
      <c r="X57" s="5"/>
      <c r="Y57" s="5"/>
      <c r="Z57" s="33"/>
      <c r="AA57" s="5"/>
      <c r="AB57" s="5">
        <v>37138</v>
      </c>
      <c r="AC57" s="5">
        <v>41978</v>
      </c>
      <c r="AD57" s="5"/>
      <c r="AE57" s="5" t="s">
        <v>1</v>
      </c>
    </row>
    <row r="58" spans="1:31" ht="92.4" x14ac:dyDescent="0.25">
      <c r="A58" s="22">
        <v>53181004</v>
      </c>
      <c r="B58" s="1" t="s">
        <v>520</v>
      </c>
      <c r="C58" s="1" t="s">
        <v>8</v>
      </c>
      <c r="D58" s="1" t="s">
        <v>7</v>
      </c>
      <c r="E58" s="1" t="s">
        <v>519</v>
      </c>
      <c r="F58" s="1" t="s">
        <v>518</v>
      </c>
      <c r="G58" s="1">
        <v>35.091745000000003</v>
      </c>
      <c r="H58" s="1">
        <v>-106.626985</v>
      </c>
      <c r="I58" s="23">
        <v>8.6999999999999993</v>
      </c>
      <c r="J58" s="1" t="s">
        <v>517</v>
      </c>
      <c r="K58" s="1"/>
      <c r="L58" s="1" t="s">
        <v>288</v>
      </c>
      <c r="M58" s="1" t="s">
        <v>20</v>
      </c>
      <c r="N58" s="5">
        <v>39674</v>
      </c>
      <c r="O58" s="5">
        <v>43376</v>
      </c>
      <c r="P58" s="5">
        <v>43385</v>
      </c>
      <c r="Q58" s="5"/>
      <c r="R58" s="5"/>
      <c r="S58" s="5">
        <v>43440</v>
      </c>
      <c r="T58" s="5">
        <v>43452</v>
      </c>
      <c r="U58" s="5">
        <v>43469</v>
      </c>
      <c r="V58" s="5">
        <v>43560</v>
      </c>
      <c r="W58" s="5">
        <v>43565</v>
      </c>
      <c r="X58" s="5"/>
      <c r="Y58" s="5"/>
      <c r="Z58" s="6"/>
      <c r="AA58" s="6"/>
      <c r="AB58" s="5"/>
      <c r="AC58" s="5"/>
      <c r="AD58" s="5"/>
      <c r="AE58" s="5" t="s">
        <v>1</v>
      </c>
    </row>
    <row r="59" spans="1:31" s="28" customFormat="1" ht="39.6" x14ac:dyDescent="0.25">
      <c r="A59" s="45">
        <v>53191003</v>
      </c>
      <c r="B59" s="7" t="s">
        <v>516</v>
      </c>
      <c r="C59" s="7" t="s">
        <v>415</v>
      </c>
      <c r="D59" s="3" t="s">
        <v>414</v>
      </c>
      <c r="E59" s="3" t="s">
        <v>515</v>
      </c>
      <c r="F59" s="3" t="s">
        <v>514</v>
      </c>
      <c r="G59" s="7">
        <v>35.529515000000004</v>
      </c>
      <c r="H59" s="7">
        <v>-108.738743</v>
      </c>
      <c r="I59" s="46">
        <v>0.9</v>
      </c>
      <c r="J59" s="3" t="s">
        <v>513</v>
      </c>
      <c r="K59" s="7"/>
      <c r="L59" s="3" t="s">
        <v>512</v>
      </c>
      <c r="M59" s="50" t="s">
        <v>14</v>
      </c>
      <c r="N59" s="47">
        <v>43754</v>
      </c>
      <c r="O59" s="47">
        <v>43902</v>
      </c>
      <c r="P59" s="47">
        <v>44338</v>
      </c>
      <c r="Q59" s="47"/>
      <c r="R59" s="47">
        <v>44455</v>
      </c>
      <c r="S59" s="47">
        <v>44637</v>
      </c>
      <c r="T59" s="47"/>
      <c r="U59" s="47"/>
      <c r="V59" s="47"/>
      <c r="W59" s="47"/>
      <c r="X59" s="47"/>
      <c r="Y59" s="47"/>
      <c r="Z59" s="48"/>
      <c r="AA59" s="48"/>
      <c r="AB59" s="47"/>
      <c r="AC59" s="47"/>
      <c r="AD59" s="47"/>
      <c r="AE59" s="26" t="s">
        <v>19</v>
      </c>
    </row>
    <row r="60" spans="1:31" ht="92.4" x14ac:dyDescent="0.25">
      <c r="A60" s="22">
        <v>53042001</v>
      </c>
      <c r="B60" s="1" t="s">
        <v>511</v>
      </c>
      <c r="C60" s="1" t="s">
        <v>510</v>
      </c>
      <c r="D60" s="1" t="s">
        <v>509</v>
      </c>
      <c r="E60" s="1" t="s">
        <v>508</v>
      </c>
      <c r="F60" s="1" t="s">
        <v>507</v>
      </c>
      <c r="G60" s="1">
        <v>36.677909999999997</v>
      </c>
      <c r="H60" s="1">
        <v>-107.20902</v>
      </c>
      <c r="I60" s="23">
        <v>20</v>
      </c>
      <c r="J60" s="41" t="s">
        <v>506</v>
      </c>
      <c r="K60" s="1"/>
      <c r="L60" s="1" t="s">
        <v>500</v>
      </c>
      <c r="M60" s="1" t="s">
        <v>20</v>
      </c>
      <c r="N60" s="5">
        <v>38104</v>
      </c>
      <c r="O60" s="5">
        <v>38931</v>
      </c>
      <c r="P60" s="5"/>
      <c r="Q60" s="5"/>
      <c r="R60" s="5">
        <v>39717</v>
      </c>
      <c r="S60" s="5"/>
      <c r="T60" s="5"/>
      <c r="U60" s="5"/>
      <c r="V60" s="5"/>
      <c r="W60" s="5"/>
      <c r="X60" s="5"/>
      <c r="Y60" s="5"/>
      <c r="Z60" s="6"/>
      <c r="AA60" s="6"/>
      <c r="AB60" s="5"/>
      <c r="AC60" s="5"/>
      <c r="AD60" s="5"/>
      <c r="AE60" s="5" t="s">
        <v>19</v>
      </c>
    </row>
    <row r="61" spans="1:31" ht="145.19999999999999" x14ac:dyDescent="0.25">
      <c r="A61" s="22">
        <v>53044003</v>
      </c>
      <c r="B61" s="1" t="s">
        <v>505</v>
      </c>
      <c r="C61" s="1" t="s">
        <v>365</v>
      </c>
      <c r="D61" s="1" t="s">
        <v>364</v>
      </c>
      <c r="E61" s="1" t="s">
        <v>504</v>
      </c>
      <c r="F61" s="1" t="s">
        <v>503</v>
      </c>
      <c r="G61" s="1">
        <v>32.262967000000003</v>
      </c>
      <c r="H61" s="1">
        <v>-103.86703900000001</v>
      </c>
      <c r="I61" s="23">
        <v>680</v>
      </c>
      <c r="J61" s="1" t="s">
        <v>502</v>
      </c>
      <c r="K61" s="1" t="s">
        <v>501</v>
      </c>
      <c r="L61" s="1" t="s">
        <v>500</v>
      </c>
      <c r="M61" s="1" t="s">
        <v>20</v>
      </c>
      <c r="N61" s="5">
        <v>38119</v>
      </c>
      <c r="O61" s="5">
        <v>38183</v>
      </c>
      <c r="P61" s="5">
        <v>38224</v>
      </c>
      <c r="Q61" s="5"/>
      <c r="R61" s="5">
        <v>38268</v>
      </c>
      <c r="S61" s="5">
        <v>38525</v>
      </c>
      <c r="T61" s="5"/>
      <c r="U61" s="5"/>
      <c r="V61" s="5">
        <v>38744</v>
      </c>
      <c r="W61" s="5"/>
      <c r="X61" s="5">
        <v>41907</v>
      </c>
      <c r="Y61" s="5"/>
      <c r="Z61" s="6" t="s">
        <v>499</v>
      </c>
      <c r="AA61" s="6" t="s">
        <v>498</v>
      </c>
      <c r="AB61" s="5"/>
      <c r="AC61" s="5"/>
      <c r="AD61" s="5"/>
      <c r="AE61" s="5" t="s">
        <v>10</v>
      </c>
    </row>
    <row r="62" spans="1:31" ht="26.4" x14ac:dyDescent="0.25">
      <c r="A62" s="22">
        <v>53081004</v>
      </c>
      <c r="B62" s="1" t="s">
        <v>497</v>
      </c>
      <c r="C62" s="1" t="s">
        <v>8</v>
      </c>
      <c r="D62" s="1" t="s">
        <v>7</v>
      </c>
      <c r="E62" s="1" t="s">
        <v>496</v>
      </c>
      <c r="F62" s="1" t="s">
        <v>495</v>
      </c>
      <c r="G62" s="1">
        <v>35.115102999999998</v>
      </c>
      <c r="H62" s="1">
        <v>-106.51575699999999</v>
      </c>
      <c r="I62" s="23">
        <v>5</v>
      </c>
      <c r="J62" s="1" t="s">
        <v>494</v>
      </c>
      <c r="K62" s="1"/>
      <c r="L62" s="1" t="s">
        <v>493</v>
      </c>
      <c r="M62" s="1" t="s">
        <v>74</v>
      </c>
      <c r="N62" s="5">
        <v>39577</v>
      </c>
      <c r="O62" s="5">
        <v>39661</v>
      </c>
      <c r="P62" s="5">
        <v>39714</v>
      </c>
      <c r="Q62" s="5"/>
      <c r="R62" s="5">
        <v>39773</v>
      </c>
      <c r="S62" s="5">
        <v>39805</v>
      </c>
      <c r="T62" s="5"/>
      <c r="U62" s="5"/>
      <c r="V62" s="5">
        <v>39826</v>
      </c>
      <c r="W62" s="5">
        <v>39827</v>
      </c>
      <c r="X62" s="5"/>
      <c r="Y62" s="5"/>
      <c r="Z62" s="39"/>
      <c r="AA62" s="5"/>
      <c r="AB62" s="5"/>
      <c r="AC62" s="5"/>
      <c r="AD62" s="5"/>
      <c r="AE62" s="5" t="s">
        <v>1</v>
      </c>
    </row>
    <row r="63" spans="1:31" ht="26.4" x14ac:dyDescent="0.25">
      <c r="A63" s="22">
        <v>53171004</v>
      </c>
      <c r="B63" s="1" t="s">
        <v>492</v>
      </c>
      <c r="C63" s="1" t="s">
        <v>8</v>
      </c>
      <c r="D63" s="1" t="s">
        <v>7</v>
      </c>
      <c r="E63" s="1" t="s">
        <v>491</v>
      </c>
      <c r="F63" s="1" t="s">
        <v>490</v>
      </c>
      <c r="G63" s="13">
        <v>35.158805999999998</v>
      </c>
      <c r="H63" s="13">
        <v>-106.584833</v>
      </c>
      <c r="I63" s="23">
        <v>1.98</v>
      </c>
      <c r="J63" s="1" t="s">
        <v>489</v>
      </c>
      <c r="K63" s="1"/>
      <c r="L63" s="1" t="s">
        <v>488</v>
      </c>
      <c r="M63" s="1" t="s">
        <v>31</v>
      </c>
      <c r="N63" s="5">
        <v>42921</v>
      </c>
      <c r="O63" s="5">
        <v>43014</v>
      </c>
      <c r="P63" s="5">
        <v>43031</v>
      </c>
      <c r="Q63" s="5"/>
      <c r="R63" s="5">
        <v>43130</v>
      </c>
      <c r="S63" s="5">
        <v>43150</v>
      </c>
      <c r="T63" s="5">
        <v>42984</v>
      </c>
      <c r="U63" s="5">
        <v>43139</v>
      </c>
      <c r="V63" s="5">
        <v>43892</v>
      </c>
      <c r="W63" s="5"/>
      <c r="X63" s="5">
        <v>44379</v>
      </c>
      <c r="Y63" s="5"/>
      <c r="Z63" s="6"/>
      <c r="AA63" s="6"/>
      <c r="AB63" s="5"/>
      <c r="AC63" s="5"/>
      <c r="AD63" s="5"/>
      <c r="AE63" s="5" t="s">
        <v>279</v>
      </c>
    </row>
    <row r="64" spans="1:31" ht="39.6" x14ac:dyDescent="0.25">
      <c r="A64" s="22">
        <v>53003001</v>
      </c>
      <c r="B64" s="1" t="s">
        <v>487</v>
      </c>
      <c r="C64" s="1" t="s">
        <v>486</v>
      </c>
      <c r="D64" s="1" t="s">
        <v>248</v>
      </c>
      <c r="E64" s="1" t="s">
        <v>485</v>
      </c>
      <c r="F64" s="1" t="s">
        <v>484</v>
      </c>
      <c r="G64" s="1">
        <v>34.092857000000002</v>
      </c>
      <c r="H64" s="1">
        <v>-107.226508</v>
      </c>
      <c r="I64" s="23">
        <v>225</v>
      </c>
      <c r="J64" s="1" t="s">
        <v>340</v>
      </c>
      <c r="K64" s="1" t="s">
        <v>483</v>
      </c>
      <c r="L64" s="1" t="s">
        <v>482</v>
      </c>
      <c r="M64" s="1" t="s">
        <v>74</v>
      </c>
      <c r="N64" s="5">
        <v>36605</v>
      </c>
      <c r="O64" s="5"/>
      <c r="P64" s="5"/>
      <c r="Q64" s="5"/>
      <c r="R64" s="5">
        <v>36706</v>
      </c>
      <c r="S64" s="5"/>
      <c r="T64" s="5"/>
      <c r="U64" s="5"/>
      <c r="V64" s="5"/>
      <c r="W64" s="5"/>
      <c r="X64" s="5"/>
      <c r="Y64" s="5"/>
      <c r="Z64" s="39"/>
      <c r="AA64" s="5"/>
      <c r="AB64" s="5"/>
      <c r="AC64" s="5"/>
      <c r="AD64" s="5"/>
      <c r="AE64" s="5" t="s">
        <v>1</v>
      </c>
    </row>
    <row r="65" spans="1:31" ht="52.8" x14ac:dyDescent="0.25">
      <c r="A65" s="22">
        <v>53094001</v>
      </c>
      <c r="B65" s="1" t="s">
        <v>481</v>
      </c>
      <c r="C65" s="1" t="s">
        <v>480</v>
      </c>
      <c r="D65" s="1" t="s">
        <v>479</v>
      </c>
      <c r="E65" s="1" t="s">
        <v>478</v>
      </c>
      <c r="F65" s="1" t="s">
        <v>477</v>
      </c>
      <c r="G65" s="1">
        <v>34.399810000000002</v>
      </c>
      <c r="H65" s="1">
        <v>-103.20509</v>
      </c>
      <c r="I65" s="23">
        <v>1.37</v>
      </c>
      <c r="J65" s="1" t="s">
        <v>476</v>
      </c>
      <c r="K65" s="1"/>
      <c r="L65" s="1" t="s">
        <v>475</v>
      </c>
      <c r="M65" s="1" t="s">
        <v>74</v>
      </c>
      <c r="N65" s="5">
        <v>39797</v>
      </c>
      <c r="O65" s="5">
        <v>39885</v>
      </c>
      <c r="P65" s="5"/>
      <c r="Q65" s="5"/>
      <c r="R65" s="5">
        <v>40273</v>
      </c>
      <c r="S65" s="5">
        <v>40889</v>
      </c>
      <c r="T65" s="5"/>
      <c r="U65" s="5"/>
      <c r="V65" s="5">
        <v>40891</v>
      </c>
      <c r="W65" s="5">
        <v>40900</v>
      </c>
      <c r="X65" s="5"/>
      <c r="Y65" s="5"/>
      <c r="Z65" s="39"/>
      <c r="AA65" s="39"/>
      <c r="AB65" s="5"/>
      <c r="AC65" s="5"/>
      <c r="AD65" s="5"/>
      <c r="AE65" s="5" t="s">
        <v>1</v>
      </c>
    </row>
    <row r="66" spans="1:31" ht="92.4" x14ac:dyDescent="0.25">
      <c r="A66" s="22">
        <v>53051003</v>
      </c>
      <c r="B66" s="1" t="s">
        <v>474</v>
      </c>
      <c r="C66" s="1" t="s">
        <v>8</v>
      </c>
      <c r="D66" s="1" t="s">
        <v>7</v>
      </c>
      <c r="E66" s="1" t="s">
        <v>473</v>
      </c>
      <c r="F66" s="1" t="s">
        <v>469</v>
      </c>
      <c r="G66" s="1">
        <v>35.082597</v>
      </c>
      <c r="H66" s="1">
        <v>-106.650139</v>
      </c>
      <c r="I66" s="23">
        <v>1</v>
      </c>
      <c r="J66" s="1" t="s">
        <v>472</v>
      </c>
      <c r="K66" s="1"/>
      <c r="L66" s="1" t="s">
        <v>428</v>
      </c>
      <c r="M66" s="1" t="s">
        <v>317</v>
      </c>
      <c r="N66" s="5">
        <v>38300</v>
      </c>
      <c r="O66" s="5"/>
      <c r="P66" s="5"/>
      <c r="Q66" s="5"/>
      <c r="R66" s="5">
        <v>38433</v>
      </c>
      <c r="S66" s="5"/>
      <c r="T66" s="5"/>
      <c r="U66" s="5"/>
      <c r="V66" s="5"/>
      <c r="W66" s="5">
        <v>38499</v>
      </c>
      <c r="X66" s="5"/>
      <c r="Y66" s="5"/>
      <c r="Z66" s="33"/>
      <c r="AA66" s="5"/>
      <c r="AB66" s="5"/>
      <c r="AC66" s="5"/>
      <c r="AD66" s="5"/>
      <c r="AE66" s="5" t="s">
        <v>1</v>
      </c>
    </row>
    <row r="67" spans="1:31" ht="92.4" x14ac:dyDescent="0.25">
      <c r="A67" s="22">
        <v>53141008</v>
      </c>
      <c r="B67" s="1" t="s">
        <v>471</v>
      </c>
      <c r="C67" s="1" t="s">
        <v>8</v>
      </c>
      <c r="D67" s="1" t="s">
        <v>7</v>
      </c>
      <c r="E67" s="1" t="s">
        <v>470</v>
      </c>
      <c r="F67" s="1" t="s">
        <v>469</v>
      </c>
      <c r="G67" s="1">
        <v>35.082597</v>
      </c>
      <c r="H67" s="1">
        <v>-106.650139</v>
      </c>
      <c r="I67" s="23">
        <v>1.1000000000000001</v>
      </c>
      <c r="J67" s="1" t="s">
        <v>468</v>
      </c>
      <c r="K67" s="1"/>
      <c r="L67" s="1" t="s">
        <v>467</v>
      </c>
      <c r="M67" s="1" t="s">
        <v>14</v>
      </c>
      <c r="N67" s="5">
        <v>41983</v>
      </c>
      <c r="O67" s="5">
        <v>42017</v>
      </c>
      <c r="P67" s="5">
        <v>42031</v>
      </c>
      <c r="Q67" s="5"/>
      <c r="R67" s="5">
        <v>42586</v>
      </c>
      <c r="S67" s="5">
        <v>42636</v>
      </c>
      <c r="T67" s="5">
        <v>42397</v>
      </c>
      <c r="U67" s="5">
        <v>42643</v>
      </c>
      <c r="V67" s="5">
        <v>42660</v>
      </c>
      <c r="W67" s="5">
        <v>42678</v>
      </c>
      <c r="X67" s="5"/>
      <c r="Y67" s="5"/>
      <c r="Z67" s="33"/>
      <c r="AA67" s="5"/>
      <c r="AB67" s="5"/>
      <c r="AC67" s="5"/>
      <c r="AD67" s="5"/>
      <c r="AE67" s="5" t="s">
        <v>466</v>
      </c>
    </row>
    <row r="68" spans="1:31" ht="66" x14ac:dyDescent="0.25">
      <c r="A68" s="22">
        <v>53083001</v>
      </c>
      <c r="B68" s="1" t="s">
        <v>465</v>
      </c>
      <c r="C68" s="1" t="s">
        <v>44</v>
      </c>
      <c r="D68" s="1" t="s">
        <v>43</v>
      </c>
      <c r="E68" s="1" t="s">
        <v>464</v>
      </c>
      <c r="F68" s="1" t="s">
        <v>463</v>
      </c>
      <c r="G68" s="1">
        <v>32.417746999999999</v>
      </c>
      <c r="H68" s="1">
        <v>-106.682597</v>
      </c>
      <c r="I68" s="23">
        <v>135</v>
      </c>
      <c r="J68" s="1" t="s">
        <v>462</v>
      </c>
      <c r="K68" s="1"/>
      <c r="L68" s="1" t="s">
        <v>461</v>
      </c>
      <c r="M68" s="1" t="s">
        <v>74</v>
      </c>
      <c r="N68" s="5">
        <v>38160</v>
      </c>
      <c r="O68" s="5">
        <v>39574</v>
      </c>
      <c r="P68" s="5"/>
      <c r="Q68" s="5"/>
      <c r="R68" s="5">
        <v>39772</v>
      </c>
      <c r="S68" s="5">
        <v>39841</v>
      </c>
      <c r="T68" s="5"/>
      <c r="U68" s="5"/>
      <c r="V68" s="5">
        <v>39916</v>
      </c>
      <c r="W68" s="5">
        <v>39918</v>
      </c>
      <c r="X68" s="5"/>
      <c r="Y68" s="5"/>
      <c r="Z68" s="39"/>
      <c r="AA68" s="5"/>
      <c r="AB68" s="5">
        <v>39952</v>
      </c>
      <c r="AC68" s="5"/>
      <c r="AD68" s="5"/>
      <c r="AE68" s="5" t="s">
        <v>1</v>
      </c>
    </row>
    <row r="69" spans="1:31" ht="79.2" x14ac:dyDescent="0.25">
      <c r="A69" s="22">
        <v>53114001</v>
      </c>
      <c r="B69" s="1" t="s">
        <v>460</v>
      </c>
      <c r="C69" s="1" t="s">
        <v>457</v>
      </c>
      <c r="D69" s="1" t="s">
        <v>34</v>
      </c>
      <c r="E69" s="1"/>
      <c r="F69" s="1" t="s">
        <v>459</v>
      </c>
      <c r="G69" s="44">
        <v>32.718600000000002</v>
      </c>
      <c r="H69" s="51">
        <v>-103.34220000000001</v>
      </c>
      <c r="I69" s="23">
        <v>640</v>
      </c>
      <c r="J69" s="1" t="s">
        <v>458</v>
      </c>
      <c r="K69" s="1"/>
      <c r="L69" s="1" t="s">
        <v>457</v>
      </c>
      <c r="M69" s="1" t="s">
        <v>74</v>
      </c>
      <c r="N69" s="5">
        <v>40512</v>
      </c>
      <c r="O69" s="5">
        <v>40659</v>
      </c>
      <c r="P69" s="5">
        <v>40669</v>
      </c>
      <c r="Q69" s="5"/>
      <c r="R69" s="5">
        <v>40711</v>
      </c>
      <c r="S69" s="5">
        <v>40721</v>
      </c>
      <c r="T69" s="5">
        <v>40724</v>
      </c>
      <c r="U69" s="5"/>
      <c r="V69" s="5">
        <v>40745</v>
      </c>
      <c r="W69" s="5">
        <v>40745</v>
      </c>
      <c r="X69" s="5"/>
      <c r="Y69" s="5"/>
      <c r="Z69" s="5"/>
      <c r="AA69" s="5"/>
      <c r="AB69" s="5">
        <v>40885</v>
      </c>
      <c r="AC69" s="5"/>
      <c r="AD69" s="5"/>
      <c r="AE69" s="5" t="s">
        <v>1</v>
      </c>
    </row>
    <row r="70" spans="1:31" s="28" customFormat="1" ht="79.2" x14ac:dyDescent="0.25">
      <c r="A70" s="24">
        <v>53201003</v>
      </c>
      <c r="B70" s="3" t="s">
        <v>456</v>
      </c>
      <c r="C70" s="3"/>
      <c r="D70" s="3" t="s">
        <v>95</v>
      </c>
      <c r="E70" s="3" t="s">
        <v>455</v>
      </c>
      <c r="F70" s="3" t="s">
        <v>454</v>
      </c>
      <c r="G70" s="3">
        <v>36.343800000000002</v>
      </c>
      <c r="H70" s="3">
        <v>-105.26220000000001</v>
      </c>
      <c r="I70" s="25">
        <v>0.1</v>
      </c>
      <c r="J70" s="3" t="s">
        <v>453</v>
      </c>
      <c r="K70" s="3"/>
      <c r="L70" s="3" t="s">
        <v>91</v>
      </c>
      <c r="M70" s="3" t="s">
        <v>31</v>
      </c>
      <c r="N70" s="26">
        <v>44169</v>
      </c>
      <c r="O70" s="26">
        <v>44238</v>
      </c>
      <c r="P70" s="26">
        <v>44253</v>
      </c>
      <c r="Q70" s="26"/>
      <c r="R70" s="26">
        <v>44434</v>
      </c>
      <c r="S70" s="26">
        <v>44438</v>
      </c>
      <c r="T70" s="26">
        <v>44438</v>
      </c>
      <c r="U70" s="26">
        <v>44568</v>
      </c>
      <c r="V70" s="26">
        <v>44945</v>
      </c>
      <c r="W70" s="26"/>
      <c r="X70" s="26"/>
      <c r="Y70" s="26"/>
      <c r="Z70" s="27"/>
      <c r="AA70" s="27"/>
      <c r="AB70" s="26"/>
      <c r="AC70" s="26"/>
      <c r="AD70" s="26"/>
      <c r="AE70" s="26" t="s">
        <v>19</v>
      </c>
    </row>
    <row r="71" spans="1:31" ht="52.8" x14ac:dyDescent="0.25">
      <c r="A71" s="22">
        <v>53161004</v>
      </c>
      <c r="B71" s="1" t="s">
        <v>452</v>
      </c>
      <c r="C71" s="1" t="s">
        <v>142</v>
      </c>
      <c r="D71" s="1" t="s">
        <v>141</v>
      </c>
      <c r="E71" s="1" t="s">
        <v>451</v>
      </c>
      <c r="F71" s="1" t="s">
        <v>450</v>
      </c>
      <c r="G71" s="1">
        <v>33.371420000000001</v>
      </c>
      <c r="H71" s="1">
        <v>-104.52149799999999</v>
      </c>
      <c r="I71" s="23">
        <v>4.9800000000000004</v>
      </c>
      <c r="J71" s="1" t="s">
        <v>449</v>
      </c>
      <c r="K71" s="1"/>
      <c r="L71" s="1" t="s">
        <v>448</v>
      </c>
      <c r="M71" s="1" t="s">
        <v>31</v>
      </c>
      <c r="N71" s="5">
        <v>42492</v>
      </c>
      <c r="O71" s="5">
        <v>42538</v>
      </c>
      <c r="P71" s="5">
        <v>42563</v>
      </c>
      <c r="Q71" s="5"/>
      <c r="R71" s="5">
        <v>42611</v>
      </c>
      <c r="S71" s="5">
        <v>42627</v>
      </c>
      <c r="T71" s="5">
        <v>42650</v>
      </c>
      <c r="U71" s="5">
        <v>42688</v>
      </c>
      <c r="V71" s="5">
        <v>42688</v>
      </c>
      <c r="W71" s="5">
        <v>42817</v>
      </c>
      <c r="X71" s="5"/>
      <c r="Y71" s="5"/>
      <c r="Z71" s="6"/>
      <c r="AA71" s="6"/>
      <c r="AB71" s="5"/>
      <c r="AC71" s="5"/>
      <c r="AD71" s="5"/>
      <c r="AE71" s="5" t="s">
        <v>1</v>
      </c>
    </row>
    <row r="72" spans="1:31" ht="26.4" x14ac:dyDescent="0.25">
      <c r="A72" s="22">
        <v>53023001</v>
      </c>
      <c r="B72" s="1" t="s">
        <v>447</v>
      </c>
      <c r="C72" s="1" t="s">
        <v>44</v>
      </c>
      <c r="D72" s="1" t="s">
        <v>43</v>
      </c>
      <c r="E72" s="1" t="s">
        <v>446</v>
      </c>
      <c r="F72" s="1" t="s">
        <v>445</v>
      </c>
      <c r="G72" s="1">
        <v>32.305</v>
      </c>
      <c r="H72" s="1">
        <v>-106.7958</v>
      </c>
      <c r="I72" s="23">
        <v>1.27</v>
      </c>
      <c r="J72" s="1" t="s">
        <v>123</v>
      </c>
      <c r="K72" s="1"/>
      <c r="L72" s="1" t="s">
        <v>444</v>
      </c>
      <c r="M72" s="1" t="s">
        <v>74</v>
      </c>
      <c r="N72" s="5">
        <v>37133</v>
      </c>
      <c r="O72" s="5">
        <v>37244</v>
      </c>
      <c r="P72" s="5">
        <v>37259</v>
      </c>
      <c r="Q72" s="5"/>
      <c r="R72" s="5">
        <v>37300</v>
      </c>
      <c r="S72" s="5">
        <v>37350</v>
      </c>
      <c r="T72" s="5"/>
      <c r="U72" s="5"/>
      <c r="V72" s="5">
        <v>40333</v>
      </c>
      <c r="W72" s="5">
        <v>40512</v>
      </c>
      <c r="X72" s="5"/>
      <c r="Y72" s="5"/>
      <c r="Z72" s="1"/>
      <c r="AA72" s="52"/>
      <c r="AB72" s="5"/>
      <c r="AC72" s="5"/>
      <c r="AD72" s="5"/>
      <c r="AE72" s="5" t="s">
        <v>1</v>
      </c>
    </row>
    <row r="73" spans="1:31" ht="39.6" x14ac:dyDescent="0.25">
      <c r="A73" s="22">
        <v>53171003</v>
      </c>
      <c r="B73" s="1" t="s">
        <v>443</v>
      </c>
      <c r="C73" s="1" t="s">
        <v>8</v>
      </c>
      <c r="D73" s="1" t="s">
        <v>7</v>
      </c>
      <c r="E73" s="1" t="s">
        <v>442</v>
      </c>
      <c r="F73" s="1" t="s">
        <v>295</v>
      </c>
      <c r="G73" s="1">
        <v>35.083329999999997</v>
      </c>
      <c r="H73" s="1">
        <v>-106.645</v>
      </c>
      <c r="I73" s="23">
        <v>0.81399999999999995</v>
      </c>
      <c r="J73" s="1" t="s">
        <v>441</v>
      </c>
      <c r="K73" s="1"/>
      <c r="L73" s="1" t="s">
        <v>440</v>
      </c>
      <c r="M73" s="1" t="s">
        <v>14</v>
      </c>
      <c r="N73" s="5">
        <v>42858</v>
      </c>
      <c r="O73" s="5">
        <v>42935</v>
      </c>
      <c r="P73" s="5">
        <v>42944</v>
      </c>
      <c r="Q73" s="5"/>
      <c r="R73" s="5">
        <v>42993</v>
      </c>
      <c r="S73" s="5">
        <v>43104</v>
      </c>
      <c r="T73" s="5"/>
      <c r="U73" s="5">
        <v>43301</v>
      </c>
      <c r="V73" s="5">
        <v>43301</v>
      </c>
      <c r="W73" s="5"/>
      <c r="X73" s="5">
        <v>43367</v>
      </c>
      <c r="Y73" s="5"/>
      <c r="Z73" s="6"/>
      <c r="AA73" s="6"/>
      <c r="AB73" s="5">
        <v>43454</v>
      </c>
      <c r="AC73" s="5"/>
      <c r="AD73" s="5"/>
      <c r="AE73" s="5" t="s">
        <v>439</v>
      </c>
    </row>
    <row r="74" spans="1:31" ht="66" x14ac:dyDescent="0.25">
      <c r="A74" s="22">
        <v>53171001</v>
      </c>
      <c r="B74" s="1" t="s">
        <v>438</v>
      </c>
      <c r="C74" s="1" t="s">
        <v>437</v>
      </c>
      <c r="D74" s="1" t="s">
        <v>364</v>
      </c>
      <c r="E74" s="1" t="s">
        <v>436</v>
      </c>
      <c r="F74" s="1" t="s">
        <v>435</v>
      </c>
      <c r="G74" s="1">
        <v>32.223739000000002</v>
      </c>
      <c r="H74" s="1">
        <v>-104.072857</v>
      </c>
      <c r="I74" s="23">
        <v>2.38</v>
      </c>
      <c r="J74" s="1" t="s">
        <v>434</v>
      </c>
      <c r="K74" s="1"/>
      <c r="L74" s="1" t="s">
        <v>433</v>
      </c>
      <c r="M74" s="1" t="s">
        <v>14</v>
      </c>
      <c r="N74" s="5">
        <v>42752</v>
      </c>
      <c r="O74" s="5">
        <v>43116</v>
      </c>
      <c r="P74" s="5">
        <v>43167</v>
      </c>
      <c r="Q74" s="5">
        <v>43349</v>
      </c>
      <c r="R74" s="5"/>
      <c r="S74" s="5"/>
      <c r="T74" s="5"/>
      <c r="U74" s="5"/>
      <c r="V74" s="5"/>
      <c r="W74" s="5"/>
      <c r="X74" s="5"/>
      <c r="Y74" s="5"/>
      <c r="Z74" s="6"/>
      <c r="AA74" s="6"/>
      <c r="AB74" s="5"/>
      <c r="AC74" s="5"/>
      <c r="AD74" s="5"/>
      <c r="AE74" s="5" t="s">
        <v>432</v>
      </c>
    </row>
    <row r="75" spans="1:31" ht="52.8" x14ac:dyDescent="0.25">
      <c r="A75" s="22">
        <v>53151001</v>
      </c>
      <c r="B75" s="1" t="s">
        <v>431</v>
      </c>
      <c r="C75" s="1" t="s">
        <v>8</v>
      </c>
      <c r="D75" s="1" t="s">
        <v>7</v>
      </c>
      <c r="E75" s="1" t="s">
        <v>430</v>
      </c>
      <c r="F75" s="1"/>
      <c r="G75" s="1">
        <v>35.091299999999997</v>
      </c>
      <c r="H75" s="1">
        <v>-106.64239999999999</v>
      </c>
      <c r="I75" s="23">
        <v>2.1</v>
      </c>
      <c r="J75" s="1" t="s">
        <v>429</v>
      </c>
      <c r="K75" s="1"/>
      <c r="L75" s="1" t="s">
        <v>428</v>
      </c>
      <c r="M75" s="1" t="s">
        <v>31</v>
      </c>
      <c r="N75" s="5">
        <v>42186</v>
      </c>
      <c r="O75" s="5">
        <v>42214</v>
      </c>
      <c r="P75" s="5">
        <v>42223</v>
      </c>
      <c r="Q75" s="5"/>
      <c r="R75" s="5">
        <v>42325</v>
      </c>
      <c r="S75" s="5">
        <v>42286</v>
      </c>
      <c r="T75" s="5">
        <v>42269</v>
      </c>
      <c r="U75" s="5">
        <v>42286</v>
      </c>
      <c r="V75" s="5">
        <v>42503</v>
      </c>
      <c r="W75" s="5"/>
      <c r="X75" s="5">
        <v>42514</v>
      </c>
      <c r="Y75" s="5"/>
      <c r="Z75" s="6" t="s">
        <v>427</v>
      </c>
      <c r="AA75" s="6"/>
      <c r="AB75" s="5"/>
      <c r="AC75" s="5"/>
      <c r="AD75" s="5"/>
      <c r="AE75" s="5" t="s">
        <v>10</v>
      </c>
    </row>
    <row r="76" spans="1:31" ht="66" x14ac:dyDescent="0.25">
      <c r="A76" s="22">
        <v>53121003</v>
      </c>
      <c r="B76" s="1" t="s">
        <v>426</v>
      </c>
      <c r="C76" s="1" t="s">
        <v>8</v>
      </c>
      <c r="D76" s="1" t="s">
        <v>7</v>
      </c>
      <c r="E76" s="1" t="s">
        <v>425</v>
      </c>
      <c r="F76" s="1"/>
      <c r="G76" s="1">
        <v>35.049500000000002</v>
      </c>
      <c r="H76" s="1">
        <v>-106.6362</v>
      </c>
      <c r="I76" s="23">
        <v>12.68</v>
      </c>
      <c r="J76" s="1" t="s">
        <v>424</v>
      </c>
      <c r="K76" s="1"/>
      <c r="L76" s="1" t="s">
        <v>423</v>
      </c>
      <c r="M76" s="1" t="s">
        <v>422</v>
      </c>
      <c r="N76" s="5">
        <v>40981</v>
      </c>
      <c r="O76" s="5">
        <v>41124</v>
      </c>
      <c r="P76" s="5">
        <v>41135</v>
      </c>
      <c r="Q76" s="5"/>
      <c r="R76" s="5">
        <v>41271</v>
      </c>
      <c r="S76" s="5">
        <v>41296</v>
      </c>
      <c r="T76" s="5">
        <v>41278</v>
      </c>
      <c r="U76" s="5">
        <v>41302</v>
      </c>
      <c r="V76" s="5">
        <v>41326</v>
      </c>
      <c r="W76" s="5">
        <v>41373</v>
      </c>
      <c r="X76" s="5"/>
      <c r="Y76" s="5"/>
      <c r="Z76" s="6"/>
      <c r="AA76" s="6"/>
      <c r="AB76" s="5">
        <v>41726</v>
      </c>
      <c r="AC76" s="5"/>
      <c r="AD76" s="5"/>
      <c r="AE76" s="5" t="s">
        <v>1</v>
      </c>
    </row>
    <row r="77" spans="1:31" s="28" customFormat="1" ht="52.8" x14ac:dyDescent="0.25">
      <c r="A77" s="24">
        <v>53151004</v>
      </c>
      <c r="B77" s="3" t="s">
        <v>421</v>
      </c>
      <c r="C77" s="3" t="s">
        <v>420</v>
      </c>
      <c r="D77" s="3" t="s">
        <v>43</v>
      </c>
      <c r="E77" s="3" t="s">
        <v>419</v>
      </c>
      <c r="F77" s="3" t="s">
        <v>418</v>
      </c>
      <c r="G77" s="3">
        <v>32.071750999999999</v>
      </c>
      <c r="H77" s="3">
        <v>-106.621506</v>
      </c>
      <c r="I77" s="25">
        <v>250</v>
      </c>
      <c r="J77" s="3" t="s">
        <v>417</v>
      </c>
      <c r="K77" s="3"/>
      <c r="L77" s="3" t="s">
        <v>416</v>
      </c>
      <c r="M77" s="3" t="s">
        <v>31</v>
      </c>
      <c r="N77" s="26">
        <v>42243</v>
      </c>
      <c r="O77" s="26">
        <v>42311</v>
      </c>
      <c r="P77" s="26">
        <v>42321</v>
      </c>
      <c r="Q77" s="26"/>
      <c r="R77" s="26">
        <v>42361</v>
      </c>
      <c r="S77" s="26">
        <v>42398</v>
      </c>
      <c r="T77" s="26">
        <v>42459</v>
      </c>
      <c r="U77" s="26">
        <v>42531</v>
      </c>
      <c r="V77" s="26"/>
      <c r="W77" s="26"/>
      <c r="X77" s="26"/>
      <c r="Y77" s="26"/>
      <c r="Z77" s="27"/>
      <c r="AA77" s="27"/>
      <c r="AB77" s="26"/>
      <c r="AC77" s="26"/>
      <c r="AD77" s="26"/>
      <c r="AE77" s="26" t="s">
        <v>19</v>
      </c>
    </row>
    <row r="78" spans="1:31" ht="52.8" x14ac:dyDescent="0.25">
      <c r="A78" s="22">
        <v>53011001</v>
      </c>
      <c r="B78" s="1" t="s">
        <v>411</v>
      </c>
      <c r="C78" s="1" t="s">
        <v>415</v>
      </c>
      <c r="D78" s="1" t="s">
        <v>414</v>
      </c>
      <c r="E78" s="1" t="s">
        <v>413</v>
      </c>
      <c r="F78" s="1" t="s">
        <v>412</v>
      </c>
      <c r="G78" s="1">
        <v>35.531269999999999</v>
      </c>
      <c r="H78" s="1">
        <v>-108.75796</v>
      </c>
      <c r="I78" s="23">
        <v>5.13</v>
      </c>
      <c r="J78" s="1" t="s">
        <v>123</v>
      </c>
      <c r="K78" s="1"/>
      <c r="L78" s="1" t="s">
        <v>411</v>
      </c>
      <c r="M78" s="1" t="s">
        <v>240</v>
      </c>
      <c r="N78" s="5">
        <v>36699</v>
      </c>
      <c r="O78" s="5"/>
      <c r="P78" s="5"/>
      <c r="Q78" s="5"/>
      <c r="R78" s="5">
        <v>36801</v>
      </c>
      <c r="S78" s="5"/>
      <c r="T78" s="5"/>
      <c r="U78" s="5"/>
      <c r="V78" s="5"/>
      <c r="W78" s="5">
        <v>36836</v>
      </c>
      <c r="X78" s="5"/>
      <c r="Y78" s="5"/>
      <c r="Z78" s="33"/>
      <c r="AA78" s="5"/>
      <c r="AB78" s="5">
        <v>36837</v>
      </c>
      <c r="AC78" s="5"/>
      <c r="AD78" s="5"/>
      <c r="AE78" s="5" t="s">
        <v>1</v>
      </c>
    </row>
    <row r="79" spans="1:31" ht="26.4" x14ac:dyDescent="0.25">
      <c r="A79" s="40">
        <v>53022001</v>
      </c>
      <c r="B79" s="1" t="s">
        <v>410</v>
      </c>
      <c r="C79" s="1" t="s">
        <v>400</v>
      </c>
      <c r="D79" s="1" t="s">
        <v>399</v>
      </c>
      <c r="E79" s="1" t="s">
        <v>409</v>
      </c>
      <c r="F79" s="1" t="s">
        <v>408</v>
      </c>
      <c r="G79" s="1">
        <v>35.645800000000001</v>
      </c>
      <c r="H79" s="1">
        <v>-105.1833</v>
      </c>
      <c r="I79" s="23">
        <v>78.11</v>
      </c>
      <c r="J79" s="1" t="s">
        <v>123</v>
      </c>
      <c r="K79" s="1"/>
      <c r="L79" s="1" t="s">
        <v>407</v>
      </c>
      <c r="M79" s="43" t="s">
        <v>132</v>
      </c>
      <c r="N79" s="5">
        <v>37375</v>
      </c>
      <c r="O79" s="5"/>
      <c r="P79" s="5"/>
      <c r="Q79" s="5"/>
      <c r="R79" s="5">
        <v>37923</v>
      </c>
      <c r="S79" s="5"/>
      <c r="T79" s="5"/>
      <c r="U79" s="5"/>
      <c r="V79" s="5"/>
      <c r="W79" s="5">
        <v>38034</v>
      </c>
      <c r="X79" s="5"/>
      <c r="Y79" s="5"/>
      <c r="Z79" s="39"/>
      <c r="AA79" s="5"/>
      <c r="AB79" s="5"/>
      <c r="AC79" s="5"/>
      <c r="AD79" s="5"/>
      <c r="AE79" s="5" t="s">
        <v>1</v>
      </c>
    </row>
    <row r="80" spans="1:31" s="28" customFormat="1" ht="39.6" x14ac:dyDescent="0.25">
      <c r="A80" s="53">
        <v>53211003</v>
      </c>
      <c r="B80" s="28" t="s">
        <v>406</v>
      </c>
      <c r="C80" s="28" t="s">
        <v>40</v>
      </c>
      <c r="D80" s="28" t="s">
        <v>39</v>
      </c>
      <c r="E80" s="28" t="s">
        <v>405</v>
      </c>
      <c r="F80" s="28" t="s">
        <v>404</v>
      </c>
      <c r="G80" s="28">
        <v>36.718719</v>
      </c>
      <c r="H80" s="28">
        <v>-108.164779</v>
      </c>
      <c r="I80" s="28">
        <v>1.3</v>
      </c>
      <c r="J80" s="28" t="s">
        <v>403</v>
      </c>
      <c r="L80" s="28" t="s">
        <v>402</v>
      </c>
      <c r="M80" s="28" t="s">
        <v>14</v>
      </c>
      <c r="N80" s="54">
        <v>44455</v>
      </c>
      <c r="O80" s="55">
        <v>44670</v>
      </c>
      <c r="P80" s="55">
        <v>44711</v>
      </c>
      <c r="R80" s="55">
        <v>44778</v>
      </c>
      <c r="S80" s="55">
        <v>44823</v>
      </c>
      <c r="T80" s="55">
        <v>44804</v>
      </c>
      <c r="U80" s="55">
        <v>44946</v>
      </c>
    </row>
    <row r="81" spans="1:31" ht="39.6" x14ac:dyDescent="0.25">
      <c r="A81" s="22">
        <v>53102001</v>
      </c>
      <c r="B81" s="1" t="s">
        <v>401</v>
      </c>
      <c r="C81" s="1" t="s">
        <v>400</v>
      </c>
      <c r="D81" s="1" t="s">
        <v>399</v>
      </c>
      <c r="E81" s="1" t="s">
        <v>398</v>
      </c>
      <c r="F81" s="1" t="s">
        <v>397</v>
      </c>
      <c r="G81" s="1">
        <v>35.599952999999999</v>
      </c>
      <c r="H81" s="1">
        <v>-105.233099</v>
      </c>
      <c r="I81" s="23">
        <v>6.96</v>
      </c>
      <c r="J81" s="1" t="s">
        <v>396</v>
      </c>
      <c r="K81" s="1" t="s">
        <v>395</v>
      </c>
      <c r="L81" s="1" t="s">
        <v>394</v>
      </c>
      <c r="M81" s="1" t="s">
        <v>74</v>
      </c>
      <c r="N81" s="5">
        <v>40275</v>
      </c>
      <c r="O81" s="5">
        <v>40381</v>
      </c>
      <c r="P81" s="5">
        <v>40396</v>
      </c>
      <c r="Q81" s="5"/>
      <c r="R81" s="5">
        <v>40459</v>
      </c>
      <c r="S81" s="5">
        <v>40487</v>
      </c>
      <c r="T81" s="5">
        <v>40477</v>
      </c>
      <c r="U81" s="5"/>
      <c r="V81" s="5">
        <v>40844</v>
      </c>
      <c r="W81" s="5">
        <v>41096</v>
      </c>
      <c r="X81" s="5"/>
      <c r="Y81" s="5"/>
      <c r="Z81" s="6"/>
      <c r="AA81" s="6"/>
      <c r="AB81" s="5">
        <v>41649</v>
      </c>
      <c r="AC81" s="5"/>
      <c r="AD81" s="5"/>
      <c r="AE81" s="5" t="s">
        <v>1</v>
      </c>
    </row>
    <row r="82" spans="1:31" ht="92.4" x14ac:dyDescent="0.25">
      <c r="A82" s="22">
        <v>53171006</v>
      </c>
      <c r="B82" s="1" t="s">
        <v>393</v>
      </c>
      <c r="C82" s="1" t="s">
        <v>392</v>
      </c>
      <c r="D82" s="1" t="s">
        <v>25</v>
      </c>
      <c r="E82" s="1" t="s">
        <v>391</v>
      </c>
      <c r="F82" s="1" t="s">
        <v>390</v>
      </c>
      <c r="G82" s="1">
        <v>35.470300000000002</v>
      </c>
      <c r="H82" s="1">
        <v>-106.1125</v>
      </c>
      <c r="I82" s="23">
        <v>678</v>
      </c>
      <c r="J82" s="1" t="s">
        <v>389</v>
      </c>
      <c r="K82" s="1"/>
      <c r="L82" s="1" t="s">
        <v>226</v>
      </c>
      <c r="M82" s="1" t="s">
        <v>14</v>
      </c>
      <c r="N82" s="5">
        <v>42961</v>
      </c>
      <c r="O82" s="5">
        <v>43024</v>
      </c>
      <c r="P82" s="5">
        <v>43028</v>
      </c>
      <c r="Q82" s="5"/>
      <c r="R82" s="5"/>
      <c r="S82" s="5"/>
      <c r="T82" s="5"/>
      <c r="U82" s="5"/>
      <c r="V82" s="5"/>
      <c r="W82" s="5"/>
      <c r="X82" s="5"/>
      <c r="Y82" s="5"/>
      <c r="Z82" s="6"/>
      <c r="AA82" s="6"/>
      <c r="AB82" s="5"/>
      <c r="AC82" s="5"/>
      <c r="AD82" s="5">
        <v>44082</v>
      </c>
      <c r="AE82" s="5" t="s">
        <v>388</v>
      </c>
    </row>
    <row r="83" spans="1:31" s="28" customFormat="1" ht="39.6" x14ac:dyDescent="0.25">
      <c r="A83" s="24">
        <v>53161001</v>
      </c>
      <c r="B83" s="3" t="s">
        <v>387</v>
      </c>
      <c r="C83" s="3" t="s">
        <v>8</v>
      </c>
      <c r="D83" s="3" t="s">
        <v>7</v>
      </c>
      <c r="E83" s="3" t="s">
        <v>386</v>
      </c>
      <c r="F83" s="3" t="s">
        <v>385</v>
      </c>
      <c r="G83" s="3">
        <v>34.9544</v>
      </c>
      <c r="H83" s="3">
        <v>-106.6688</v>
      </c>
      <c r="I83" s="25">
        <v>65</v>
      </c>
      <c r="J83" s="3" t="s">
        <v>384</v>
      </c>
      <c r="K83" s="3"/>
      <c r="L83" s="3" t="s">
        <v>383</v>
      </c>
      <c r="M83" s="3" t="s">
        <v>31</v>
      </c>
      <c r="N83" s="26">
        <v>42404</v>
      </c>
      <c r="O83" s="26">
        <v>42492</v>
      </c>
      <c r="P83" s="26">
        <v>42503</v>
      </c>
      <c r="Q83" s="26"/>
      <c r="R83" s="26">
        <v>42626</v>
      </c>
      <c r="S83" s="26">
        <v>42754</v>
      </c>
      <c r="T83" s="26">
        <v>42892</v>
      </c>
      <c r="U83" s="26">
        <v>42947</v>
      </c>
      <c r="V83" s="26"/>
      <c r="W83" s="26"/>
      <c r="X83" s="26"/>
      <c r="Y83" s="26">
        <v>45160</v>
      </c>
      <c r="Z83" s="27"/>
      <c r="AA83" s="27"/>
      <c r="AB83" s="26"/>
      <c r="AC83" s="26"/>
      <c r="AD83" s="26"/>
      <c r="AE83" s="26" t="s">
        <v>382</v>
      </c>
    </row>
    <row r="84" spans="1:31" ht="39.6" x14ac:dyDescent="0.25">
      <c r="A84" s="22">
        <v>53001002</v>
      </c>
      <c r="B84" s="1" t="s">
        <v>381</v>
      </c>
      <c r="C84" s="1" t="s">
        <v>177</v>
      </c>
      <c r="D84" s="1" t="s">
        <v>7</v>
      </c>
      <c r="E84" s="1" t="s">
        <v>380</v>
      </c>
      <c r="F84" s="1" t="s">
        <v>379</v>
      </c>
      <c r="G84" s="1">
        <v>35.073540000000001</v>
      </c>
      <c r="H84" s="1">
        <v>-106.77437</v>
      </c>
      <c r="I84" s="23">
        <v>48</v>
      </c>
      <c r="J84" s="1" t="s">
        <v>378</v>
      </c>
      <c r="K84" s="1"/>
      <c r="L84" s="1" t="s">
        <v>177</v>
      </c>
      <c r="M84" s="1" t="s">
        <v>121</v>
      </c>
      <c r="N84" s="5">
        <v>36453</v>
      </c>
      <c r="O84" s="5"/>
      <c r="P84" s="5"/>
      <c r="Q84" s="5"/>
      <c r="R84" s="5">
        <v>36643</v>
      </c>
      <c r="S84" s="5"/>
      <c r="T84" s="5"/>
      <c r="U84" s="5"/>
      <c r="V84" s="5"/>
      <c r="W84" s="5">
        <v>37530</v>
      </c>
      <c r="X84" s="5"/>
      <c r="Y84" s="5"/>
      <c r="Z84" s="33"/>
      <c r="AA84" s="5"/>
      <c r="AB84" s="5"/>
      <c r="AC84" s="5"/>
      <c r="AD84" s="5"/>
      <c r="AE84" s="5" t="s">
        <v>1</v>
      </c>
    </row>
    <row r="85" spans="1:31" ht="52.8" x14ac:dyDescent="0.25">
      <c r="A85" s="22">
        <v>53091001</v>
      </c>
      <c r="B85" s="1" t="s">
        <v>377</v>
      </c>
      <c r="C85" s="1" t="s">
        <v>8</v>
      </c>
      <c r="D85" s="1" t="s">
        <v>7</v>
      </c>
      <c r="E85" s="1" t="s">
        <v>376</v>
      </c>
      <c r="F85" s="1" t="s">
        <v>157</v>
      </c>
      <c r="G85" s="1">
        <v>35.190950000000001</v>
      </c>
      <c r="H85" s="1">
        <v>-106.58479</v>
      </c>
      <c r="I85" s="23">
        <v>59.661999999999999</v>
      </c>
      <c r="J85" s="1" t="s">
        <v>375</v>
      </c>
      <c r="K85" s="1"/>
      <c r="L85" s="1" t="s">
        <v>374</v>
      </c>
      <c r="M85" s="1" t="s">
        <v>31</v>
      </c>
      <c r="N85" s="5">
        <v>39777</v>
      </c>
      <c r="O85" s="5">
        <v>39913</v>
      </c>
      <c r="P85" s="5"/>
      <c r="Q85" s="5"/>
      <c r="R85" s="5">
        <v>40175</v>
      </c>
      <c r="S85" s="5" t="s">
        <v>373</v>
      </c>
      <c r="T85" s="5"/>
      <c r="U85" s="5"/>
      <c r="V85" s="5">
        <v>43136</v>
      </c>
      <c r="W85" s="5"/>
      <c r="X85" s="5">
        <v>43654</v>
      </c>
      <c r="Y85" s="5"/>
      <c r="Z85" s="6"/>
      <c r="AA85" s="6" t="s">
        <v>372</v>
      </c>
      <c r="AB85" s="5"/>
      <c r="AC85" s="5"/>
      <c r="AD85" s="5"/>
      <c r="AE85" s="5" t="s">
        <v>10</v>
      </c>
    </row>
    <row r="86" spans="1:31" ht="39.6" x14ac:dyDescent="0.25">
      <c r="A86" s="22">
        <v>53081002</v>
      </c>
      <c r="B86" s="1" t="s">
        <v>371</v>
      </c>
      <c r="C86" s="1" t="s">
        <v>8</v>
      </c>
      <c r="D86" s="1" t="s">
        <v>7</v>
      </c>
      <c r="E86" s="1" t="s">
        <v>370</v>
      </c>
      <c r="F86" s="1" t="s">
        <v>369</v>
      </c>
      <c r="G86" s="1">
        <v>35.185899999999997</v>
      </c>
      <c r="H86" s="1">
        <v>-106.5758</v>
      </c>
      <c r="I86" s="23">
        <v>17.39</v>
      </c>
      <c r="J86" s="1" t="s">
        <v>368</v>
      </c>
      <c r="K86" s="1"/>
      <c r="L86" s="1" t="s">
        <v>367</v>
      </c>
      <c r="M86" s="1" t="s">
        <v>74</v>
      </c>
      <c r="N86" s="5">
        <v>39528</v>
      </c>
      <c r="O86" s="5">
        <v>39581</v>
      </c>
      <c r="P86" s="5"/>
      <c r="Q86" s="5"/>
      <c r="R86" s="5">
        <v>39805</v>
      </c>
      <c r="S86" s="5">
        <v>39848</v>
      </c>
      <c r="T86" s="5"/>
      <c r="U86" s="5"/>
      <c r="V86" s="5">
        <v>39933</v>
      </c>
      <c r="W86" s="5">
        <v>39987</v>
      </c>
      <c r="X86" s="5"/>
      <c r="Y86" s="5"/>
      <c r="Z86" s="39"/>
      <c r="AA86" s="5"/>
      <c r="AB86" s="5">
        <v>40019</v>
      </c>
      <c r="AC86" s="5"/>
      <c r="AD86" s="5"/>
      <c r="AE86" s="5" t="s">
        <v>1</v>
      </c>
    </row>
    <row r="87" spans="1:31" ht="26.4" x14ac:dyDescent="0.25">
      <c r="A87" s="22">
        <v>53024001</v>
      </c>
      <c r="B87" s="1" t="s">
        <v>366</v>
      </c>
      <c r="C87" s="1" t="s">
        <v>365</v>
      </c>
      <c r="D87" s="1" t="s">
        <v>364</v>
      </c>
      <c r="E87" s="1" t="s">
        <v>363</v>
      </c>
      <c r="F87" s="1" t="s">
        <v>362</v>
      </c>
      <c r="G87" s="1">
        <v>32.436399999999999</v>
      </c>
      <c r="H87" s="1">
        <v>-104.24</v>
      </c>
      <c r="I87" s="23">
        <v>1.33</v>
      </c>
      <c r="J87" s="1" t="s">
        <v>123</v>
      </c>
      <c r="K87" s="1"/>
      <c r="L87" s="1" t="s">
        <v>361</v>
      </c>
      <c r="M87" s="1" t="s">
        <v>31</v>
      </c>
      <c r="N87" s="5">
        <v>37336</v>
      </c>
      <c r="O87" s="5"/>
      <c r="P87" s="5">
        <v>37442</v>
      </c>
      <c r="Q87" s="5"/>
      <c r="R87" s="5">
        <v>37480</v>
      </c>
      <c r="S87" s="5">
        <v>37592</v>
      </c>
      <c r="T87" s="5"/>
      <c r="U87" s="5"/>
      <c r="V87" s="5"/>
      <c r="W87" s="5"/>
      <c r="X87" s="5"/>
      <c r="Y87" s="5">
        <v>43131</v>
      </c>
      <c r="Z87" s="6"/>
      <c r="AA87" s="6"/>
      <c r="AB87" s="5"/>
      <c r="AC87" s="5"/>
      <c r="AD87" s="5"/>
      <c r="AE87" s="5" t="s">
        <v>1</v>
      </c>
    </row>
    <row r="88" spans="1:31" ht="26.4" x14ac:dyDescent="0.25">
      <c r="A88" s="22">
        <v>53031006</v>
      </c>
      <c r="B88" s="1" t="s">
        <v>360</v>
      </c>
      <c r="C88" s="15" t="s">
        <v>359</v>
      </c>
      <c r="D88" s="15" t="s">
        <v>358</v>
      </c>
      <c r="E88" s="1" t="s">
        <v>357</v>
      </c>
      <c r="F88" s="1" t="s">
        <v>356</v>
      </c>
      <c r="G88" s="1">
        <v>34.641379999999998</v>
      </c>
      <c r="H88" s="1">
        <v>-106.78027</v>
      </c>
      <c r="I88" s="23">
        <v>6.3007</v>
      </c>
      <c r="J88" s="1" t="s">
        <v>123</v>
      </c>
      <c r="K88" s="1"/>
      <c r="L88" s="1" t="s">
        <v>355</v>
      </c>
      <c r="M88" s="1" t="s">
        <v>317</v>
      </c>
      <c r="N88" s="5">
        <v>37733</v>
      </c>
      <c r="O88" s="5"/>
      <c r="P88" s="5"/>
      <c r="Q88" s="5"/>
      <c r="R88" s="5">
        <v>37777</v>
      </c>
      <c r="S88" s="5"/>
      <c r="T88" s="5"/>
      <c r="U88" s="5"/>
      <c r="V88" s="5"/>
      <c r="W88" s="5">
        <v>37839</v>
      </c>
      <c r="X88" s="5"/>
      <c r="Y88" s="5"/>
      <c r="Z88" s="33"/>
      <c r="AA88" s="5"/>
      <c r="AB88" s="5">
        <v>37848</v>
      </c>
      <c r="AC88" s="5"/>
      <c r="AD88" s="5"/>
      <c r="AE88" s="5" t="s">
        <v>1</v>
      </c>
    </row>
    <row r="89" spans="1:31" ht="26.4" x14ac:dyDescent="0.25">
      <c r="A89" s="22">
        <v>53001004</v>
      </c>
      <c r="B89" s="1" t="s">
        <v>354</v>
      </c>
      <c r="C89" s="1" t="s">
        <v>8</v>
      </c>
      <c r="D89" s="1" t="s">
        <v>7</v>
      </c>
      <c r="E89" s="1" t="s">
        <v>353</v>
      </c>
      <c r="F89" s="1" t="s">
        <v>295</v>
      </c>
      <c r="G89" s="1">
        <v>35.085289000000003</v>
      </c>
      <c r="H89" s="1">
        <v>-106.659419</v>
      </c>
      <c r="I89" s="23">
        <v>0.16</v>
      </c>
      <c r="J89" s="1" t="s">
        <v>16</v>
      </c>
      <c r="K89" s="1"/>
      <c r="L89" s="1" t="s">
        <v>352</v>
      </c>
      <c r="M89" s="1" t="s">
        <v>240</v>
      </c>
      <c r="N89" s="5">
        <v>36623</v>
      </c>
      <c r="O89" s="5"/>
      <c r="P89" s="5"/>
      <c r="Q89" s="5"/>
      <c r="R89" s="5">
        <v>36830</v>
      </c>
      <c r="S89" s="5"/>
      <c r="T89" s="5"/>
      <c r="U89" s="5"/>
      <c r="V89" s="5"/>
      <c r="W89" s="5">
        <v>36879</v>
      </c>
      <c r="X89" s="5"/>
      <c r="Y89" s="5"/>
      <c r="Z89" s="33"/>
      <c r="AA89" s="5"/>
      <c r="AB89" s="5">
        <v>36880</v>
      </c>
      <c r="AC89" s="5"/>
      <c r="AD89" s="5"/>
      <c r="AE89" s="5" t="s">
        <v>1</v>
      </c>
    </row>
    <row r="90" spans="1:31" ht="52.8" x14ac:dyDescent="0.25">
      <c r="A90" s="22">
        <v>53161003</v>
      </c>
      <c r="B90" s="1" t="s">
        <v>351</v>
      </c>
      <c r="C90" s="1" t="s">
        <v>25</v>
      </c>
      <c r="D90" s="1" t="s">
        <v>25</v>
      </c>
      <c r="E90" s="1" t="s">
        <v>350</v>
      </c>
      <c r="F90" s="1" t="s">
        <v>349</v>
      </c>
      <c r="G90" s="1">
        <v>35.657733</v>
      </c>
      <c r="H90" s="1">
        <v>-105.961197</v>
      </c>
      <c r="I90" s="23">
        <v>6.577</v>
      </c>
      <c r="J90" s="1" t="s">
        <v>348</v>
      </c>
      <c r="K90" s="1"/>
      <c r="L90" s="1" t="s">
        <v>347</v>
      </c>
      <c r="M90" s="1" t="s">
        <v>14</v>
      </c>
      <c r="N90" s="5">
        <v>42422</v>
      </c>
      <c r="O90" s="5">
        <v>42454</v>
      </c>
      <c r="P90" s="5">
        <v>42468</v>
      </c>
      <c r="Q90" s="5"/>
      <c r="R90" s="5">
        <v>42524</v>
      </c>
      <c r="S90" s="5">
        <v>42548</v>
      </c>
      <c r="T90" s="5" t="s">
        <v>346</v>
      </c>
      <c r="U90" s="5">
        <v>42576</v>
      </c>
      <c r="V90" s="5">
        <v>44169</v>
      </c>
      <c r="W90" s="5"/>
      <c r="X90" s="5">
        <v>44385</v>
      </c>
      <c r="Y90" s="5"/>
      <c r="Z90" s="6"/>
      <c r="AA90" s="6"/>
      <c r="AB90" s="5"/>
      <c r="AC90" s="5"/>
      <c r="AD90" s="5"/>
      <c r="AE90" s="5" t="s">
        <v>279</v>
      </c>
    </row>
    <row r="91" spans="1:31" ht="158.4" x14ac:dyDescent="0.25">
      <c r="A91" s="22">
        <v>53023002</v>
      </c>
      <c r="B91" s="1" t="s">
        <v>345</v>
      </c>
      <c r="C91" s="1" t="s">
        <v>344</v>
      </c>
      <c r="D91" s="1" t="s">
        <v>343</v>
      </c>
      <c r="E91" s="1" t="s">
        <v>342</v>
      </c>
      <c r="F91" s="1" t="s">
        <v>341</v>
      </c>
      <c r="G91" s="1">
        <v>32.303600000000003</v>
      </c>
      <c r="H91" s="1">
        <v>-107.81</v>
      </c>
      <c r="I91" s="23">
        <v>1479.34</v>
      </c>
      <c r="J91" s="1" t="s">
        <v>340</v>
      </c>
      <c r="K91" s="1" t="s">
        <v>339</v>
      </c>
      <c r="L91" s="1" t="s">
        <v>338</v>
      </c>
      <c r="M91" s="1" t="s">
        <v>14</v>
      </c>
      <c r="N91" s="5">
        <v>37313</v>
      </c>
      <c r="O91" s="5"/>
      <c r="P91" s="5"/>
      <c r="Q91" s="5"/>
      <c r="R91" s="5">
        <v>37741</v>
      </c>
      <c r="S91" s="5">
        <v>37817</v>
      </c>
      <c r="T91" s="5"/>
      <c r="U91" s="5"/>
      <c r="V91" s="5">
        <v>39871</v>
      </c>
      <c r="W91" s="5"/>
      <c r="X91" s="5">
        <v>40241</v>
      </c>
      <c r="Y91" s="5"/>
      <c r="Z91" s="22" t="s">
        <v>337</v>
      </c>
      <c r="AA91" s="22" t="s">
        <v>336</v>
      </c>
      <c r="AB91" s="5">
        <v>40251</v>
      </c>
      <c r="AC91" s="5"/>
      <c r="AD91" s="5"/>
      <c r="AE91" s="5" t="s">
        <v>10</v>
      </c>
    </row>
    <row r="92" spans="1:31" ht="79.2" x14ac:dyDescent="0.25">
      <c r="A92" s="22">
        <v>53072001</v>
      </c>
      <c r="B92" s="1" t="s">
        <v>335</v>
      </c>
      <c r="C92" s="1" t="s">
        <v>25</v>
      </c>
      <c r="D92" s="1" t="s">
        <v>25</v>
      </c>
      <c r="E92" s="1" t="s">
        <v>334</v>
      </c>
      <c r="F92" s="1" t="s">
        <v>23</v>
      </c>
      <c r="G92" s="1">
        <v>35.679200000000002</v>
      </c>
      <c r="H92" s="1">
        <v>-105.9509</v>
      </c>
      <c r="I92" s="23">
        <v>0.39945999999999998</v>
      </c>
      <c r="J92" s="1" t="s">
        <v>333</v>
      </c>
      <c r="K92" s="1"/>
      <c r="L92" s="1" t="s">
        <v>221</v>
      </c>
      <c r="M92" s="1" t="s">
        <v>332</v>
      </c>
      <c r="N92" s="5">
        <v>39175</v>
      </c>
      <c r="O92" s="5"/>
      <c r="P92" s="5"/>
      <c r="Q92" s="5"/>
      <c r="R92" s="5">
        <v>39315</v>
      </c>
      <c r="S92" s="5"/>
      <c r="T92" s="5"/>
      <c r="U92" s="5"/>
      <c r="V92" s="5"/>
      <c r="W92" s="5">
        <v>40165</v>
      </c>
      <c r="X92" s="5"/>
      <c r="Y92" s="5"/>
      <c r="Z92" s="39"/>
      <c r="AA92" s="5"/>
      <c r="AB92" s="5"/>
      <c r="AC92" s="5"/>
      <c r="AD92" s="5"/>
      <c r="AE92" s="5" t="s">
        <v>1</v>
      </c>
    </row>
    <row r="93" spans="1:31" ht="224.4" x14ac:dyDescent="0.25">
      <c r="A93" s="22">
        <v>53151002</v>
      </c>
      <c r="B93" s="1" t="s">
        <v>331</v>
      </c>
      <c r="C93" s="1" t="s">
        <v>8</v>
      </c>
      <c r="D93" s="1" t="s">
        <v>7</v>
      </c>
      <c r="E93" s="1" t="s">
        <v>330</v>
      </c>
      <c r="F93" s="1"/>
      <c r="G93" s="1">
        <v>35.17362</v>
      </c>
      <c r="H93" s="1">
        <v>-106.49703</v>
      </c>
      <c r="I93" s="23">
        <v>1</v>
      </c>
      <c r="J93" s="1" t="s">
        <v>329</v>
      </c>
      <c r="K93" s="1"/>
      <c r="L93" s="1" t="s">
        <v>328</v>
      </c>
      <c r="M93" s="1" t="s">
        <v>20</v>
      </c>
      <c r="N93" s="5">
        <v>42201</v>
      </c>
      <c r="O93" s="5">
        <v>42311</v>
      </c>
      <c r="P93" s="5">
        <v>42338</v>
      </c>
      <c r="Q93" s="5"/>
      <c r="R93" s="5">
        <v>42398</v>
      </c>
      <c r="S93" s="5">
        <v>42398</v>
      </c>
      <c r="T93" s="5">
        <v>42467</v>
      </c>
      <c r="U93" s="5">
        <v>42516</v>
      </c>
      <c r="V93" s="5">
        <v>44176</v>
      </c>
      <c r="W93" s="5"/>
      <c r="X93" s="5">
        <v>44432</v>
      </c>
      <c r="Y93" s="5"/>
      <c r="Z93" s="22"/>
      <c r="AA93" s="22" t="s">
        <v>327</v>
      </c>
      <c r="AB93" s="5"/>
      <c r="AC93" s="5"/>
      <c r="AD93" s="5"/>
      <c r="AE93" s="5" t="s">
        <v>10</v>
      </c>
    </row>
    <row r="94" spans="1:31" ht="26.4" x14ac:dyDescent="0.25">
      <c r="A94" s="22">
        <v>53131004</v>
      </c>
      <c r="B94" s="1" t="s">
        <v>326</v>
      </c>
      <c r="C94" s="1" t="s">
        <v>8</v>
      </c>
      <c r="D94" s="1" t="s">
        <v>7</v>
      </c>
      <c r="E94" s="1" t="s">
        <v>325</v>
      </c>
      <c r="F94" s="1" t="s">
        <v>77</v>
      </c>
      <c r="G94" s="1">
        <v>35.089694000000001</v>
      </c>
      <c r="H94" s="1">
        <v>-106.647139</v>
      </c>
      <c r="I94" s="23">
        <v>1.27</v>
      </c>
      <c r="J94" s="1" t="s">
        <v>324</v>
      </c>
      <c r="K94" s="1"/>
      <c r="L94" s="1" t="s">
        <v>323</v>
      </c>
      <c r="M94" s="1" t="s">
        <v>20</v>
      </c>
      <c r="N94" s="5">
        <v>41591</v>
      </c>
      <c r="O94" s="5">
        <v>41638</v>
      </c>
      <c r="P94" s="5"/>
      <c r="Q94" s="5"/>
      <c r="R94" s="5">
        <v>41690</v>
      </c>
      <c r="S94" s="5">
        <v>41694</v>
      </c>
      <c r="T94" s="5"/>
      <c r="U94" s="5"/>
      <c r="V94" s="5"/>
      <c r="W94" s="5"/>
      <c r="X94" s="5"/>
      <c r="Y94" s="5"/>
      <c r="Z94" s="6"/>
      <c r="AA94" s="6"/>
      <c r="AB94" s="5"/>
      <c r="AC94" s="5"/>
      <c r="AD94" s="5"/>
      <c r="AE94" s="5" t="s">
        <v>19</v>
      </c>
    </row>
    <row r="95" spans="1:31" ht="39.6" x14ac:dyDescent="0.25">
      <c r="A95" s="22">
        <v>53051002</v>
      </c>
      <c r="B95" s="1" t="s">
        <v>322</v>
      </c>
      <c r="C95" s="1" t="s">
        <v>8</v>
      </c>
      <c r="D95" s="1" t="s">
        <v>7</v>
      </c>
      <c r="E95" s="1" t="s">
        <v>321</v>
      </c>
      <c r="F95" s="1" t="s">
        <v>320</v>
      </c>
      <c r="G95" s="1">
        <v>35.104500000000002</v>
      </c>
      <c r="H95" s="1">
        <v>-106.6631</v>
      </c>
      <c r="I95" s="23">
        <v>7.48</v>
      </c>
      <c r="J95" s="1" t="s">
        <v>319</v>
      </c>
      <c r="K95" s="1"/>
      <c r="L95" s="1" t="s">
        <v>318</v>
      </c>
      <c r="M95" s="1" t="s">
        <v>317</v>
      </c>
      <c r="N95" s="5">
        <v>38279</v>
      </c>
      <c r="O95" s="5"/>
      <c r="P95" s="5"/>
      <c r="Q95" s="5"/>
      <c r="R95" s="5">
        <v>38478</v>
      </c>
      <c r="S95" s="5"/>
      <c r="T95" s="5"/>
      <c r="U95" s="5"/>
      <c r="V95" s="5"/>
      <c r="W95" s="5">
        <v>40078</v>
      </c>
      <c r="X95" s="5"/>
      <c r="Y95" s="5"/>
      <c r="Z95" s="39"/>
      <c r="AA95" s="5"/>
      <c r="AB95" s="5">
        <v>40175</v>
      </c>
      <c r="AC95" s="5"/>
      <c r="AD95" s="5"/>
      <c r="AE95" s="5" t="s">
        <v>1</v>
      </c>
    </row>
    <row r="96" spans="1:31" ht="66" x14ac:dyDescent="0.25">
      <c r="A96" s="22">
        <v>53062001</v>
      </c>
      <c r="B96" s="1" t="s">
        <v>316</v>
      </c>
      <c r="C96" s="1" t="s">
        <v>25</v>
      </c>
      <c r="D96" s="1" t="s">
        <v>25</v>
      </c>
      <c r="E96" s="1" t="s">
        <v>315</v>
      </c>
      <c r="F96" s="1" t="s">
        <v>314</v>
      </c>
      <c r="G96" s="1">
        <v>35.659599999999998</v>
      </c>
      <c r="H96" s="1">
        <v>-105.9663</v>
      </c>
      <c r="I96" s="23">
        <v>2.9</v>
      </c>
      <c r="J96" s="1" t="s">
        <v>313</v>
      </c>
      <c r="K96" s="1"/>
      <c r="L96" s="1" t="s">
        <v>312</v>
      </c>
      <c r="M96" s="1" t="s">
        <v>240</v>
      </c>
      <c r="N96" s="5">
        <v>38813</v>
      </c>
      <c r="O96" s="5"/>
      <c r="P96" s="5"/>
      <c r="Q96" s="5"/>
      <c r="R96" s="5">
        <v>38868</v>
      </c>
      <c r="S96" s="5"/>
      <c r="T96" s="5"/>
      <c r="U96" s="5"/>
      <c r="V96" s="5"/>
      <c r="W96" s="5">
        <v>38870</v>
      </c>
      <c r="X96" s="5"/>
      <c r="Y96" s="5"/>
      <c r="Z96" s="39"/>
      <c r="AA96" s="5"/>
      <c r="AB96" s="5">
        <v>38870</v>
      </c>
      <c r="AC96" s="5">
        <v>40473</v>
      </c>
      <c r="AD96" s="5"/>
      <c r="AE96" s="5" t="s">
        <v>1</v>
      </c>
    </row>
    <row r="97" spans="1:31" ht="52.8" x14ac:dyDescent="0.25">
      <c r="A97" s="22">
        <v>53061004</v>
      </c>
      <c r="B97" s="1" t="s">
        <v>311</v>
      </c>
      <c r="C97" s="1" t="s">
        <v>310</v>
      </c>
      <c r="D97" s="1" t="s">
        <v>238</v>
      </c>
      <c r="E97" s="1" t="s">
        <v>309</v>
      </c>
      <c r="F97" s="1" t="s">
        <v>308</v>
      </c>
      <c r="G97" s="1">
        <v>35.319400000000002</v>
      </c>
      <c r="H97" s="1">
        <v>-106.5742</v>
      </c>
      <c r="I97" s="23">
        <v>86.2</v>
      </c>
      <c r="J97" s="1" t="s">
        <v>307</v>
      </c>
      <c r="K97" s="1"/>
      <c r="L97" s="1" t="s">
        <v>306</v>
      </c>
      <c r="M97" s="1" t="s">
        <v>132</v>
      </c>
      <c r="N97" s="5">
        <v>38677</v>
      </c>
      <c r="O97" s="5">
        <v>38798</v>
      </c>
      <c r="P97" s="5" t="s">
        <v>305</v>
      </c>
      <c r="Q97" s="5"/>
      <c r="R97" s="5">
        <v>38896</v>
      </c>
      <c r="S97" s="5">
        <v>38910</v>
      </c>
      <c r="T97" s="5">
        <v>38909</v>
      </c>
      <c r="U97" s="5">
        <v>38926</v>
      </c>
      <c r="V97" s="5">
        <v>38985</v>
      </c>
      <c r="W97" s="5">
        <v>39049</v>
      </c>
      <c r="X97" s="5"/>
      <c r="Y97" s="5"/>
      <c r="Z97" s="22"/>
      <c r="AA97" s="22"/>
      <c r="AB97" s="5" t="s">
        <v>304</v>
      </c>
      <c r="AC97" s="5" t="s">
        <v>303</v>
      </c>
      <c r="AD97" s="5"/>
      <c r="AE97" s="5" t="s">
        <v>1</v>
      </c>
    </row>
    <row r="98" spans="1:31" ht="66" x14ac:dyDescent="0.25">
      <c r="A98" s="22">
        <v>53171005</v>
      </c>
      <c r="B98" s="1" t="s">
        <v>302</v>
      </c>
      <c r="C98" s="1" t="s">
        <v>8</v>
      </c>
      <c r="D98" s="1" t="s">
        <v>7</v>
      </c>
      <c r="E98" s="1" t="s">
        <v>301</v>
      </c>
      <c r="F98" s="1"/>
      <c r="G98" s="1">
        <v>35.085239999999999</v>
      </c>
      <c r="H98" s="1">
        <v>-106.71429999999999</v>
      </c>
      <c r="I98" s="23">
        <v>7</v>
      </c>
      <c r="J98" s="1" t="s">
        <v>300</v>
      </c>
      <c r="K98" s="1"/>
      <c r="L98" s="1" t="s">
        <v>299</v>
      </c>
      <c r="M98" s="1" t="s">
        <v>14</v>
      </c>
      <c r="N98" s="5">
        <v>42930</v>
      </c>
      <c r="O98" s="5">
        <v>43012</v>
      </c>
      <c r="P98" s="5">
        <v>43026</v>
      </c>
      <c r="Q98" s="5"/>
      <c r="R98" s="5">
        <v>43090</v>
      </c>
      <c r="S98" s="5">
        <v>43126</v>
      </c>
      <c r="T98" s="5">
        <v>43187</v>
      </c>
      <c r="U98" s="5">
        <v>43210</v>
      </c>
      <c r="V98" s="5">
        <v>43396</v>
      </c>
      <c r="W98" s="5">
        <v>43465</v>
      </c>
      <c r="X98" s="5"/>
      <c r="Y98" s="5"/>
      <c r="Z98" s="6"/>
      <c r="AA98" s="6"/>
      <c r="AB98" s="5">
        <v>43535</v>
      </c>
      <c r="AC98" s="5"/>
      <c r="AD98" s="5"/>
      <c r="AE98" s="5" t="s">
        <v>1</v>
      </c>
    </row>
    <row r="99" spans="1:31" ht="52.8" x14ac:dyDescent="0.25">
      <c r="A99" s="22">
        <v>53001001</v>
      </c>
      <c r="B99" s="1" t="s">
        <v>298</v>
      </c>
      <c r="C99" s="1" t="s">
        <v>297</v>
      </c>
      <c r="D99" s="1" t="s">
        <v>7</v>
      </c>
      <c r="E99" s="1" t="s">
        <v>296</v>
      </c>
      <c r="F99" s="1" t="s">
        <v>295</v>
      </c>
      <c r="G99" s="1">
        <v>35.081400000000002</v>
      </c>
      <c r="H99" s="1">
        <v>-106.6468</v>
      </c>
      <c r="I99" s="23">
        <v>3.3994</v>
      </c>
      <c r="J99" s="1" t="s">
        <v>123</v>
      </c>
      <c r="K99" s="1"/>
      <c r="L99" s="1" t="s">
        <v>294</v>
      </c>
      <c r="M99" s="1" t="s">
        <v>293</v>
      </c>
      <c r="N99" s="5">
        <v>36384</v>
      </c>
      <c r="O99" s="5"/>
      <c r="P99" s="5"/>
      <c r="Q99" s="5"/>
      <c r="R99" s="5">
        <v>36502</v>
      </c>
      <c r="S99" s="5"/>
      <c r="T99" s="5"/>
      <c r="U99" s="5"/>
      <c r="V99" s="5"/>
      <c r="W99" s="5">
        <v>36563</v>
      </c>
      <c r="X99" s="5"/>
      <c r="Y99" s="5"/>
      <c r="Z99" s="38"/>
      <c r="AA99" s="5"/>
      <c r="AB99" s="5">
        <v>36563</v>
      </c>
      <c r="AC99" s="5"/>
      <c r="AD99" s="5"/>
      <c r="AE99" s="5" t="s">
        <v>1</v>
      </c>
    </row>
    <row r="100" spans="1:31" ht="39.6" x14ac:dyDescent="0.25">
      <c r="A100" s="22">
        <v>53161006</v>
      </c>
      <c r="B100" s="1" t="s">
        <v>292</v>
      </c>
      <c r="C100" s="1" t="s">
        <v>8</v>
      </c>
      <c r="D100" s="1" t="s">
        <v>7</v>
      </c>
      <c r="E100" s="1" t="s">
        <v>291</v>
      </c>
      <c r="F100" s="1" t="s">
        <v>290</v>
      </c>
      <c r="G100" s="1">
        <v>35.091000000000001</v>
      </c>
      <c r="H100" s="1">
        <v>-106.629</v>
      </c>
      <c r="I100" s="23">
        <v>4.9740000000000002</v>
      </c>
      <c r="J100" s="1" t="s">
        <v>289</v>
      </c>
      <c r="K100" s="1"/>
      <c r="L100" s="1" t="s">
        <v>288</v>
      </c>
      <c r="M100" s="1" t="s">
        <v>31</v>
      </c>
      <c r="N100" s="5">
        <v>42551</v>
      </c>
      <c r="O100" s="5">
        <v>42580</v>
      </c>
      <c r="P100" s="5">
        <v>42622</v>
      </c>
      <c r="Q100" s="5"/>
      <c r="R100" s="5">
        <v>42671</v>
      </c>
      <c r="S100" s="5">
        <v>42713</v>
      </c>
      <c r="T100" s="5">
        <v>42681</v>
      </c>
      <c r="U100" s="5">
        <v>42762</v>
      </c>
      <c r="V100" s="5">
        <v>42762</v>
      </c>
      <c r="W100" s="5">
        <v>42713</v>
      </c>
      <c r="X100" s="5"/>
      <c r="Y100" s="5"/>
      <c r="Z100" s="6"/>
      <c r="AA100" s="6"/>
      <c r="AB100" s="5"/>
      <c r="AC100" s="5"/>
      <c r="AD100" s="5"/>
      <c r="AE100" s="5" t="s">
        <v>1</v>
      </c>
    </row>
    <row r="101" spans="1:31" ht="132" x14ac:dyDescent="0.25">
      <c r="A101" s="22">
        <v>53021003</v>
      </c>
      <c r="B101" s="1" t="s">
        <v>287</v>
      </c>
      <c r="C101" s="1" t="s">
        <v>286</v>
      </c>
      <c r="D101" s="1" t="s">
        <v>285</v>
      </c>
      <c r="E101" s="1" t="s">
        <v>284</v>
      </c>
      <c r="F101" s="1" t="s">
        <v>283</v>
      </c>
      <c r="G101" s="1">
        <v>35.149797999999997</v>
      </c>
      <c r="H101" s="1">
        <v>-107.84895</v>
      </c>
      <c r="I101" s="23">
        <v>56</v>
      </c>
      <c r="J101" s="1" t="s">
        <v>123</v>
      </c>
      <c r="K101" s="1"/>
      <c r="L101" s="1" t="s">
        <v>282</v>
      </c>
      <c r="M101" s="1" t="s">
        <v>31</v>
      </c>
      <c r="N101" s="5">
        <v>37162</v>
      </c>
      <c r="O101" s="5">
        <v>37186</v>
      </c>
      <c r="P101" s="5">
        <v>37209</v>
      </c>
      <c r="Q101" s="5"/>
      <c r="R101" s="5">
        <v>37259</v>
      </c>
      <c r="S101" s="5" t="s">
        <v>281</v>
      </c>
      <c r="T101" s="5">
        <v>42614</v>
      </c>
      <c r="U101" s="5">
        <v>37273</v>
      </c>
      <c r="V101" s="5">
        <v>43126</v>
      </c>
      <c r="W101" s="5"/>
      <c r="X101" s="5">
        <v>43336</v>
      </c>
      <c r="Y101" s="5"/>
      <c r="Z101" s="6" t="s">
        <v>280</v>
      </c>
      <c r="AA101" s="6"/>
      <c r="AB101" s="5"/>
      <c r="AC101" s="5"/>
      <c r="AD101" s="5"/>
      <c r="AE101" s="5" t="s">
        <v>279</v>
      </c>
    </row>
    <row r="102" spans="1:31" ht="145.19999999999999" x14ac:dyDescent="0.25">
      <c r="A102" s="12">
        <v>53221002</v>
      </c>
      <c r="B102" s="1" t="s">
        <v>278</v>
      </c>
      <c r="C102" s="1" t="s">
        <v>142</v>
      </c>
      <c r="D102" s="1" t="s">
        <v>141</v>
      </c>
      <c r="E102" s="1" t="s">
        <v>277</v>
      </c>
      <c r="F102" s="1" t="s">
        <v>276</v>
      </c>
      <c r="G102" s="10">
        <v>33.406999999999996</v>
      </c>
      <c r="H102" s="10">
        <v>-104.517</v>
      </c>
      <c r="I102" s="11">
        <v>7.8209999999999997</v>
      </c>
      <c r="J102" s="1" t="s">
        <v>275</v>
      </c>
      <c r="K102" s="10"/>
      <c r="L102" s="1" t="s">
        <v>274</v>
      </c>
      <c r="M102" s="1" t="s">
        <v>20</v>
      </c>
      <c r="N102" s="8">
        <v>44599</v>
      </c>
      <c r="O102" s="8">
        <v>44651</v>
      </c>
      <c r="P102" s="8">
        <v>44629</v>
      </c>
      <c r="Q102" s="8"/>
      <c r="R102" s="8">
        <v>44739</v>
      </c>
      <c r="S102" s="8">
        <v>44823</v>
      </c>
      <c r="T102" s="8">
        <v>44827</v>
      </c>
      <c r="U102" s="8">
        <v>44838</v>
      </c>
      <c r="V102" s="8"/>
      <c r="W102" s="8"/>
      <c r="X102" s="8"/>
      <c r="Y102" s="8"/>
      <c r="Z102" s="9"/>
      <c r="AA102" s="9"/>
      <c r="AB102" s="8"/>
      <c r="AC102" s="8"/>
      <c r="AD102" s="8"/>
      <c r="AE102" s="8"/>
    </row>
    <row r="103" spans="1:31" ht="39.6" x14ac:dyDescent="0.25">
      <c r="A103" s="22">
        <v>53151003</v>
      </c>
      <c r="B103" s="1" t="s">
        <v>273</v>
      </c>
      <c r="C103" s="1" t="s">
        <v>142</v>
      </c>
      <c r="D103" s="1" t="s">
        <v>141</v>
      </c>
      <c r="E103" s="1" t="s">
        <v>272</v>
      </c>
      <c r="F103" s="1"/>
      <c r="G103" s="1">
        <v>33.408473000000001</v>
      </c>
      <c r="H103" s="1">
        <v>-104.51761399999999</v>
      </c>
      <c r="I103" s="23">
        <v>4.3</v>
      </c>
      <c r="J103" s="1" t="s">
        <v>271</v>
      </c>
      <c r="K103" s="1"/>
      <c r="L103" s="1" t="s">
        <v>270</v>
      </c>
      <c r="M103" s="1" t="s">
        <v>20</v>
      </c>
      <c r="N103" s="5">
        <v>42209</v>
      </c>
      <c r="O103" s="5">
        <v>42415</v>
      </c>
      <c r="P103" s="5">
        <v>42440</v>
      </c>
      <c r="Q103" s="5"/>
      <c r="R103" s="5">
        <v>42492</v>
      </c>
      <c r="S103" s="5">
        <v>42506</v>
      </c>
      <c r="T103" s="5">
        <v>43706</v>
      </c>
      <c r="U103" s="5">
        <v>43788</v>
      </c>
      <c r="V103" s="5"/>
      <c r="W103" s="5"/>
      <c r="X103" s="5"/>
      <c r="Y103" s="5"/>
      <c r="Z103" s="6"/>
      <c r="AA103" s="6"/>
      <c r="AB103" s="5"/>
      <c r="AC103" s="5"/>
      <c r="AD103" s="5"/>
      <c r="AE103" s="5" t="s">
        <v>19</v>
      </c>
    </row>
    <row r="104" spans="1:31" s="28" customFormat="1" ht="79.2" x14ac:dyDescent="0.25">
      <c r="A104" s="45">
        <v>53181003</v>
      </c>
      <c r="B104" s="7" t="s">
        <v>269</v>
      </c>
      <c r="C104" s="7" t="s">
        <v>91</v>
      </c>
      <c r="D104" s="7" t="s">
        <v>95</v>
      </c>
      <c r="E104" s="7" t="s">
        <v>268</v>
      </c>
      <c r="F104" s="7" t="s">
        <v>267</v>
      </c>
      <c r="G104" s="7" t="s">
        <v>266</v>
      </c>
      <c r="H104" s="7" t="s">
        <v>266</v>
      </c>
      <c r="I104" s="46" t="s">
        <v>265</v>
      </c>
      <c r="J104" s="7" t="s">
        <v>264</v>
      </c>
      <c r="K104" s="7"/>
      <c r="L104" s="7" t="s">
        <v>91</v>
      </c>
      <c r="M104" s="7" t="s">
        <v>14</v>
      </c>
      <c r="N104" s="47">
        <v>43325</v>
      </c>
      <c r="O104" s="47">
        <v>43402</v>
      </c>
      <c r="P104" s="47">
        <v>43412</v>
      </c>
      <c r="Q104" s="47"/>
      <c r="R104" s="47">
        <v>43489</v>
      </c>
      <c r="S104" s="47">
        <v>43510</v>
      </c>
      <c r="T104" s="47"/>
      <c r="U104" s="47">
        <v>43489</v>
      </c>
      <c r="V104" s="47">
        <v>44440</v>
      </c>
      <c r="W104" s="47"/>
      <c r="X104" s="47"/>
      <c r="Y104" s="47"/>
      <c r="Z104" s="48"/>
      <c r="AA104" s="48"/>
      <c r="AB104" s="47"/>
      <c r="AC104" s="47"/>
      <c r="AD104" s="47"/>
      <c r="AE104" s="47" t="s">
        <v>19</v>
      </c>
    </row>
    <row r="105" spans="1:31" s="28" customFormat="1" ht="79.2" x14ac:dyDescent="0.25">
      <c r="A105" s="45">
        <v>53211001</v>
      </c>
      <c r="B105" s="7" t="s">
        <v>263</v>
      </c>
      <c r="C105" s="7" t="s">
        <v>8</v>
      </c>
      <c r="D105" s="7" t="s">
        <v>7</v>
      </c>
      <c r="E105" s="7" t="s">
        <v>262</v>
      </c>
      <c r="F105" s="7" t="s">
        <v>261</v>
      </c>
      <c r="G105" s="7">
        <v>35.050569000000003</v>
      </c>
      <c r="H105" s="7">
        <v>-106.62827799999999</v>
      </c>
      <c r="I105" s="46">
        <v>20.877800000000001</v>
      </c>
      <c r="J105" s="7" t="s">
        <v>260</v>
      </c>
      <c r="K105" s="7"/>
      <c r="L105" s="7" t="s">
        <v>259</v>
      </c>
      <c r="M105" s="7" t="s">
        <v>14</v>
      </c>
      <c r="N105" s="47">
        <v>44398</v>
      </c>
      <c r="O105" s="47">
        <v>44670</v>
      </c>
      <c r="P105" s="47">
        <v>44727</v>
      </c>
      <c r="Q105" s="47"/>
      <c r="R105" s="47">
        <v>44823</v>
      </c>
      <c r="S105" s="47">
        <v>44951</v>
      </c>
      <c r="T105" s="47"/>
      <c r="U105" s="47"/>
      <c r="V105" s="47"/>
      <c r="W105" s="47"/>
      <c r="X105" s="47"/>
      <c r="Y105" s="47"/>
      <c r="Z105" s="48"/>
      <c r="AA105" s="48"/>
      <c r="AB105" s="47"/>
      <c r="AC105" s="47"/>
      <c r="AD105" s="47"/>
      <c r="AE105" s="47" t="s">
        <v>19</v>
      </c>
    </row>
    <row r="106" spans="1:31" ht="39.6" x14ac:dyDescent="0.25">
      <c r="A106" s="22">
        <v>53085001</v>
      </c>
      <c r="B106" s="1" t="s">
        <v>258</v>
      </c>
      <c r="C106" s="1" t="s">
        <v>248</v>
      </c>
      <c r="D106" s="1" t="s">
        <v>248</v>
      </c>
      <c r="E106" s="1" t="s">
        <v>257</v>
      </c>
      <c r="F106" s="1" t="s">
        <v>256</v>
      </c>
      <c r="G106" s="1">
        <v>34.068060000000003</v>
      </c>
      <c r="H106" s="1">
        <v>-106.89331</v>
      </c>
      <c r="I106" s="23">
        <v>0.36399999999999999</v>
      </c>
      <c r="J106" s="1" t="s">
        <v>123</v>
      </c>
      <c r="K106" s="1"/>
      <c r="L106" s="1" t="s">
        <v>255</v>
      </c>
      <c r="M106" s="1" t="s">
        <v>74</v>
      </c>
      <c r="N106" s="5">
        <v>39714</v>
      </c>
      <c r="O106" s="5">
        <v>39574</v>
      </c>
      <c r="P106" s="5">
        <v>39599</v>
      </c>
      <c r="Q106" s="5"/>
      <c r="R106" s="5">
        <v>39714</v>
      </c>
      <c r="S106" s="5">
        <v>39759</v>
      </c>
      <c r="T106" s="5"/>
      <c r="U106" s="5"/>
      <c r="V106" s="5">
        <v>39924</v>
      </c>
      <c r="W106" s="5">
        <v>39941</v>
      </c>
      <c r="X106" s="5"/>
      <c r="Y106" s="5"/>
      <c r="Z106" s="39"/>
      <c r="AA106" s="5"/>
      <c r="AB106" s="5">
        <v>39987</v>
      </c>
      <c r="AC106" s="5"/>
      <c r="AD106" s="5"/>
      <c r="AE106" s="5" t="s">
        <v>1</v>
      </c>
    </row>
    <row r="107" spans="1:31" ht="79.2" x14ac:dyDescent="0.25">
      <c r="A107" s="22">
        <v>53085003</v>
      </c>
      <c r="B107" s="1" t="s">
        <v>254</v>
      </c>
      <c r="C107" s="1" t="s">
        <v>40</v>
      </c>
      <c r="D107" s="1" t="s">
        <v>39</v>
      </c>
      <c r="E107" s="1" t="s">
        <v>253</v>
      </c>
      <c r="F107" s="1" t="s">
        <v>252</v>
      </c>
      <c r="G107" s="1">
        <v>36.728200000000001</v>
      </c>
      <c r="H107" s="1">
        <v>-108.20099999999999</v>
      </c>
      <c r="I107" s="23">
        <v>1.29</v>
      </c>
      <c r="J107" s="1" t="s">
        <v>251</v>
      </c>
      <c r="K107" s="1"/>
      <c r="L107" s="1" t="s">
        <v>250</v>
      </c>
      <c r="M107" s="1" t="s">
        <v>190</v>
      </c>
      <c r="N107" s="5">
        <v>39457</v>
      </c>
      <c r="O107" s="5"/>
      <c r="P107" s="5"/>
      <c r="Q107" s="5">
        <v>41880</v>
      </c>
      <c r="R107" s="5"/>
      <c r="S107" s="5"/>
      <c r="T107" s="5"/>
      <c r="U107" s="5"/>
      <c r="V107" s="5"/>
      <c r="W107" s="5"/>
      <c r="X107" s="5"/>
      <c r="Y107" s="5"/>
      <c r="Z107" s="6"/>
      <c r="AA107" s="6"/>
      <c r="AB107" s="5"/>
      <c r="AC107" s="5"/>
      <c r="AD107" s="5"/>
      <c r="AE107" s="5" t="s">
        <v>1</v>
      </c>
    </row>
    <row r="108" spans="1:31" ht="66" x14ac:dyDescent="0.25">
      <c r="A108" s="22">
        <v>53011007</v>
      </c>
      <c r="B108" s="1" t="s">
        <v>249</v>
      </c>
      <c r="C108" s="1" t="s">
        <v>248</v>
      </c>
      <c r="D108" s="1" t="s">
        <v>248</v>
      </c>
      <c r="E108" s="1" t="s">
        <v>247</v>
      </c>
      <c r="F108" s="1" t="s">
        <v>178</v>
      </c>
      <c r="G108" s="1">
        <v>34.067630000000001</v>
      </c>
      <c r="H108" s="1">
        <v>-106.89321</v>
      </c>
      <c r="I108" s="23">
        <v>2.99</v>
      </c>
      <c r="J108" s="1" t="s">
        <v>123</v>
      </c>
      <c r="K108" s="1"/>
      <c r="L108" s="1" t="s">
        <v>246</v>
      </c>
      <c r="M108" s="1" t="s">
        <v>121</v>
      </c>
      <c r="N108" s="5">
        <v>37061</v>
      </c>
      <c r="O108" s="5"/>
      <c r="P108" s="5"/>
      <c r="Q108" s="5"/>
      <c r="R108" s="5">
        <v>37186</v>
      </c>
      <c r="S108" s="5"/>
      <c r="T108" s="5"/>
      <c r="U108" s="5"/>
      <c r="V108" s="5"/>
      <c r="W108" s="5">
        <v>37348</v>
      </c>
      <c r="X108" s="5"/>
      <c r="Y108" s="5"/>
      <c r="Z108" s="33"/>
      <c r="AA108" s="5"/>
      <c r="AB108" s="5">
        <v>37350</v>
      </c>
      <c r="AC108" s="5"/>
      <c r="AD108" s="5"/>
      <c r="AE108" s="5" t="s">
        <v>1</v>
      </c>
    </row>
    <row r="109" spans="1:31" ht="39.6" x14ac:dyDescent="0.25">
      <c r="A109" s="22">
        <v>53012001</v>
      </c>
      <c r="B109" s="1" t="s">
        <v>245</v>
      </c>
      <c r="C109" s="1" t="s">
        <v>25</v>
      </c>
      <c r="D109" s="1" t="s">
        <v>25</v>
      </c>
      <c r="E109" s="1" t="s">
        <v>244</v>
      </c>
      <c r="F109" s="1" t="s">
        <v>243</v>
      </c>
      <c r="G109" s="1">
        <v>35.685288999999997</v>
      </c>
      <c r="H109" s="1">
        <v>-105.946742</v>
      </c>
      <c r="I109" s="23">
        <v>4.7984999999999998</v>
      </c>
      <c r="J109" s="1" t="s">
        <v>242</v>
      </c>
      <c r="K109" s="1"/>
      <c r="L109" s="1" t="s">
        <v>241</v>
      </c>
      <c r="M109" s="1" t="s">
        <v>240</v>
      </c>
      <c r="N109" s="5">
        <v>37049</v>
      </c>
      <c r="O109" s="5"/>
      <c r="P109" s="5"/>
      <c r="Q109" s="5"/>
      <c r="R109" s="5">
        <v>37087</v>
      </c>
      <c r="S109" s="5"/>
      <c r="T109" s="5"/>
      <c r="U109" s="5"/>
      <c r="V109" s="5"/>
      <c r="W109" s="5">
        <v>37095</v>
      </c>
      <c r="X109" s="5"/>
      <c r="Y109" s="5"/>
      <c r="Z109" s="33"/>
      <c r="AA109" s="5"/>
      <c r="AB109" s="5"/>
      <c r="AC109" s="5"/>
      <c r="AD109" s="5"/>
      <c r="AE109" s="5" t="s">
        <v>1</v>
      </c>
    </row>
    <row r="110" spans="1:31" ht="52.8" x14ac:dyDescent="0.25">
      <c r="A110" s="22">
        <v>53041005</v>
      </c>
      <c r="B110" s="1" t="s">
        <v>239</v>
      </c>
      <c r="C110" s="1" t="s">
        <v>7</v>
      </c>
      <c r="D110" s="1" t="s">
        <v>238</v>
      </c>
      <c r="E110" s="1" t="s">
        <v>237</v>
      </c>
      <c r="F110" s="1" t="s">
        <v>236</v>
      </c>
      <c r="G110" s="1">
        <v>35.293129999999998</v>
      </c>
      <c r="H110" s="1">
        <v>-106.5558</v>
      </c>
      <c r="I110" s="23">
        <v>2</v>
      </c>
      <c r="J110" s="1" t="s">
        <v>235</v>
      </c>
      <c r="K110" s="1" t="s">
        <v>234</v>
      </c>
      <c r="L110" s="1" t="s">
        <v>233</v>
      </c>
      <c r="M110" s="1" t="s">
        <v>20</v>
      </c>
      <c r="N110" s="5">
        <v>38140</v>
      </c>
      <c r="O110" s="5">
        <v>38491</v>
      </c>
      <c r="P110" s="5">
        <v>40584</v>
      </c>
      <c r="Q110" s="5"/>
      <c r="R110" s="5">
        <v>38798</v>
      </c>
      <c r="S110" s="5">
        <v>38819</v>
      </c>
      <c r="T110" s="5">
        <v>40051</v>
      </c>
      <c r="U110" s="5">
        <v>40408</v>
      </c>
      <c r="V110" s="5">
        <v>41810</v>
      </c>
      <c r="W110" s="5"/>
      <c r="X110" s="5">
        <v>41817</v>
      </c>
      <c r="Y110" s="5"/>
      <c r="Z110" s="6" t="s">
        <v>232</v>
      </c>
      <c r="AA110" s="6" t="s">
        <v>231</v>
      </c>
      <c r="AB110" s="5"/>
      <c r="AC110" s="5"/>
      <c r="AD110" s="5"/>
      <c r="AE110" s="5" t="s">
        <v>10</v>
      </c>
    </row>
    <row r="111" spans="1:31" ht="52.8" x14ac:dyDescent="0.25">
      <c r="A111" s="22">
        <v>53092001</v>
      </c>
      <c r="B111" s="1" t="s">
        <v>230</v>
      </c>
      <c r="C111" s="1" t="s">
        <v>25</v>
      </c>
      <c r="D111" s="1" t="s">
        <v>25</v>
      </c>
      <c r="E111" s="1" t="s">
        <v>229</v>
      </c>
      <c r="F111" s="1" t="s">
        <v>228</v>
      </c>
      <c r="G111" s="1">
        <v>35.68488</v>
      </c>
      <c r="H111" s="1">
        <v>-105.94341</v>
      </c>
      <c r="I111" s="23">
        <v>2.35</v>
      </c>
      <c r="J111" s="1" t="s">
        <v>227</v>
      </c>
      <c r="K111" s="1"/>
      <c r="L111" s="1" t="s">
        <v>226</v>
      </c>
      <c r="M111" s="1" t="s">
        <v>20</v>
      </c>
      <c r="N111" s="5">
        <v>39932</v>
      </c>
      <c r="O111" s="5">
        <v>40396</v>
      </c>
      <c r="P111" s="5">
        <v>40415</v>
      </c>
      <c r="Q111" s="5"/>
      <c r="R111" s="5">
        <v>41768</v>
      </c>
      <c r="S111" s="5">
        <v>41834</v>
      </c>
      <c r="T111" s="5">
        <v>42051</v>
      </c>
      <c r="U111" s="5">
        <v>42058</v>
      </c>
      <c r="V111" s="5">
        <v>42419</v>
      </c>
      <c r="W111" s="5"/>
      <c r="X111" s="5">
        <v>42426</v>
      </c>
      <c r="Y111" s="5"/>
      <c r="Z111" s="6"/>
      <c r="AA111" s="6"/>
      <c r="AB111" s="5"/>
      <c r="AC111" s="5"/>
      <c r="AD111" s="5"/>
      <c r="AE111" s="5" t="s">
        <v>10</v>
      </c>
    </row>
    <row r="112" spans="1:31" ht="52.8" x14ac:dyDescent="0.25">
      <c r="A112" s="22">
        <v>53032001</v>
      </c>
      <c r="B112" s="1" t="s">
        <v>225</v>
      </c>
      <c r="C112" s="1" t="s">
        <v>25</v>
      </c>
      <c r="D112" s="1" t="s">
        <v>25</v>
      </c>
      <c r="E112" s="1" t="s">
        <v>224</v>
      </c>
      <c r="F112" s="1" t="s">
        <v>223</v>
      </c>
      <c r="G112" s="1">
        <v>35.679941999999997</v>
      </c>
      <c r="H112" s="1">
        <v>-105.950322</v>
      </c>
      <c r="I112" s="23">
        <v>49</v>
      </c>
      <c r="J112" s="1" t="s">
        <v>222</v>
      </c>
      <c r="K112" s="1"/>
      <c r="L112" s="1" t="s">
        <v>221</v>
      </c>
      <c r="M112" s="1" t="s">
        <v>121</v>
      </c>
      <c r="N112" s="5">
        <v>37653</v>
      </c>
      <c r="O112" s="5"/>
      <c r="P112" s="5"/>
      <c r="Q112" s="5"/>
      <c r="R112" s="5">
        <v>37897</v>
      </c>
      <c r="S112" s="5"/>
      <c r="T112" s="5"/>
      <c r="U112" s="5"/>
      <c r="V112" s="5"/>
      <c r="W112" s="5">
        <v>38775</v>
      </c>
      <c r="X112" s="5"/>
      <c r="Y112" s="5"/>
      <c r="Z112" s="39"/>
      <c r="AA112" s="5"/>
      <c r="AB112" s="5">
        <v>38807</v>
      </c>
      <c r="AC112" s="5"/>
      <c r="AD112" s="5"/>
      <c r="AE112" s="5" t="s">
        <v>1</v>
      </c>
    </row>
    <row r="113" spans="1:31" ht="26.4" x14ac:dyDescent="0.25">
      <c r="A113" s="22">
        <v>53041001</v>
      </c>
      <c r="B113" s="1" t="s">
        <v>220</v>
      </c>
      <c r="C113" s="1" t="s">
        <v>7</v>
      </c>
      <c r="D113" s="1" t="s">
        <v>7</v>
      </c>
      <c r="E113" s="1" t="s">
        <v>219</v>
      </c>
      <c r="F113" s="1" t="s">
        <v>215</v>
      </c>
      <c r="G113" s="1">
        <v>35.022930000000002</v>
      </c>
      <c r="H113" s="1">
        <v>-106.64324999999999</v>
      </c>
      <c r="I113" s="23">
        <v>51.76</v>
      </c>
      <c r="J113" s="1" t="s">
        <v>123</v>
      </c>
      <c r="K113" s="1"/>
      <c r="L113" s="1" t="s">
        <v>214</v>
      </c>
      <c r="M113" s="1" t="s">
        <v>132</v>
      </c>
      <c r="N113" s="5">
        <v>37851</v>
      </c>
      <c r="O113" s="5"/>
      <c r="P113" s="5"/>
      <c r="Q113" s="5"/>
      <c r="R113" s="5">
        <v>37925</v>
      </c>
      <c r="S113" s="5"/>
      <c r="T113" s="5"/>
      <c r="U113" s="5"/>
      <c r="V113" s="5"/>
      <c r="W113" s="5">
        <v>37946</v>
      </c>
      <c r="X113" s="5"/>
      <c r="Y113" s="5"/>
      <c r="Z113" s="33"/>
      <c r="AA113" s="5"/>
      <c r="AB113" s="5" t="s">
        <v>218</v>
      </c>
      <c r="AC113" s="5"/>
      <c r="AD113" s="5"/>
      <c r="AE113" s="5" t="s">
        <v>1</v>
      </c>
    </row>
    <row r="114" spans="1:31" ht="26.4" x14ac:dyDescent="0.25">
      <c r="A114" s="22">
        <v>53041001</v>
      </c>
      <c r="B114" s="1" t="s">
        <v>217</v>
      </c>
      <c r="C114" s="1" t="s">
        <v>7</v>
      </c>
      <c r="D114" s="1" t="s">
        <v>7</v>
      </c>
      <c r="E114" s="1" t="s">
        <v>216</v>
      </c>
      <c r="F114" s="1" t="s">
        <v>215</v>
      </c>
      <c r="G114" s="1">
        <v>35.023443999999998</v>
      </c>
      <c r="H114" s="1">
        <v>-106.64705600000001</v>
      </c>
      <c r="I114" s="23">
        <v>8.3000000000000007</v>
      </c>
      <c r="J114" s="1" t="s">
        <v>123</v>
      </c>
      <c r="K114" s="1"/>
      <c r="L114" s="1" t="s">
        <v>214</v>
      </c>
      <c r="M114" s="1" t="s">
        <v>132</v>
      </c>
      <c r="N114" s="5">
        <v>37851</v>
      </c>
      <c r="O114" s="5"/>
      <c r="P114" s="5"/>
      <c r="Q114" s="5"/>
      <c r="R114" s="5">
        <v>37925</v>
      </c>
      <c r="S114" s="5"/>
      <c r="T114" s="5"/>
      <c r="U114" s="5"/>
      <c r="V114" s="5"/>
      <c r="W114" s="5">
        <v>37946</v>
      </c>
      <c r="X114" s="5"/>
      <c r="Y114" s="5"/>
      <c r="Z114" s="33"/>
      <c r="AA114" s="5"/>
      <c r="AB114" s="5" t="s">
        <v>213</v>
      </c>
      <c r="AC114" s="5"/>
      <c r="AD114" s="5"/>
      <c r="AE114" s="5" t="s">
        <v>1</v>
      </c>
    </row>
    <row r="115" spans="1:31" ht="66" x14ac:dyDescent="0.25">
      <c r="A115" s="22">
        <v>53051001</v>
      </c>
      <c r="B115" s="1" t="s">
        <v>212</v>
      </c>
      <c r="C115" s="1" t="s">
        <v>177</v>
      </c>
      <c r="D115" s="1" t="s">
        <v>7</v>
      </c>
      <c r="E115" s="1" t="s">
        <v>211</v>
      </c>
      <c r="F115" s="1" t="s">
        <v>99</v>
      </c>
      <c r="G115" s="1">
        <v>35.028149999999997</v>
      </c>
      <c r="H115" s="1">
        <v>-106.65662</v>
      </c>
      <c r="I115" s="23">
        <v>30.804500000000001</v>
      </c>
      <c r="J115" s="1" t="s">
        <v>182</v>
      </c>
      <c r="K115" s="1"/>
      <c r="L115" s="1" t="s">
        <v>181</v>
      </c>
      <c r="M115" s="1" t="s">
        <v>132</v>
      </c>
      <c r="N115" s="5">
        <v>38187</v>
      </c>
      <c r="O115" s="5"/>
      <c r="P115" s="5"/>
      <c r="Q115" s="5"/>
      <c r="R115" s="5">
        <v>38624</v>
      </c>
      <c r="S115" s="5"/>
      <c r="T115" s="5"/>
      <c r="U115" s="5"/>
      <c r="V115" s="5"/>
      <c r="W115" s="5">
        <v>39150</v>
      </c>
      <c r="X115" s="5"/>
      <c r="Y115" s="5"/>
      <c r="Z115" s="39"/>
      <c r="AA115" s="5"/>
      <c r="AB115" s="5">
        <v>39150</v>
      </c>
      <c r="AC115" s="5"/>
      <c r="AD115" s="5"/>
      <c r="AE115" s="5" t="s">
        <v>1</v>
      </c>
    </row>
    <row r="116" spans="1:31" ht="92.4" x14ac:dyDescent="0.25">
      <c r="A116" s="22">
        <v>53061007</v>
      </c>
      <c r="B116" s="1" t="s">
        <v>210</v>
      </c>
      <c r="C116" s="1" t="s">
        <v>8</v>
      </c>
      <c r="D116" s="1" t="s">
        <v>7</v>
      </c>
      <c r="E116" s="1" t="s">
        <v>209</v>
      </c>
      <c r="F116" s="1" t="s">
        <v>99</v>
      </c>
      <c r="G116" s="1">
        <v>35.039200000000001</v>
      </c>
      <c r="H116" s="1">
        <v>-106.65649999999999</v>
      </c>
      <c r="I116" s="23">
        <v>45.5</v>
      </c>
      <c r="J116" s="56" t="s">
        <v>208</v>
      </c>
      <c r="K116" s="1"/>
      <c r="L116" s="1" t="s">
        <v>181</v>
      </c>
      <c r="M116" s="1" t="s">
        <v>74</v>
      </c>
      <c r="N116" s="5">
        <v>38883</v>
      </c>
      <c r="O116" s="5"/>
      <c r="P116" s="5"/>
      <c r="Q116" s="5">
        <v>40170</v>
      </c>
      <c r="R116" s="5"/>
      <c r="S116" s="5"/>
      <c r="T116" s="5"/>
      <c r="U116" s="5"/>
      <c r="V116" s="5"/>
      <c r="W116" s="5"/>
      <c r="X116" s="5"/>
      <c r="Y116" s="5"/>
      <c r="Z116" s="39"/>
      <c r="AA116" s="5"/>
      <c r="AB116" s="5"/>
      <c r="AC116" s="5"/>
      <c r="AD116" s="5"/>
      <c r="AE116" s="5" t="s">
        <v>1</v>
      </c>
    </row>
    <row r="117" spans="1:31" ht="66" x14ac:dyDescent="0.25">
      <c r="A117" s="22">
        <v>53051001</v>
      </c>
      <c r="B117" s="1" t="s">
        <v>207</v>
      </c>
      <c r="C117" s="1" t="s">
        <v>177</v>
      </c>
      <c r="D117" s="1" t="s">
        <v>7</v>
      </c>
      <c r="E117" s="1" t="s">
        <v>206</v>
      </c>
      <c r="F117" s="1" t="s">
        <v>205</v>
      </c>
      <c r="G117" s="1">
        <v>35.044499999999999</v>
      </c>
      <c r="H117" s="1">
        <v>-106.661</v>
      </c>
      <c r="I117" s="23">
        <v>126.47</v>
      </c>
      <c r="J117" s="1" t="s">
        <v>204</v>
      </c>
      <c r="K117" s="1"/>
      <c r="L117" s="1" t="s">
        <v>181</v>
      </c>
      <c r="M117" s="1" t="s">
        <v>132</v>
      </c>
      <c r="N117" s="5">
        <v>38187</v>
      </c>
      <c r="O117" s="5"/>
      <c r="P117" s="5"/>
      <c r="Q117" s="5"/>
      <c r="R117" s="5">
        <v>38624</v>
      </c>
      <c r="S117" s="5"/>
      <c r="T117" s="5"/>
      <c r="U117" s="5"/>
      <c r="V117" s="5"/>
      <c r="W117" s="5">
        <v>39260</v>
      </c>
      <c r="X117" s="5"/>
      <c r="Y117" s="5"/>
      <c r="Z117" s="39"/>
      <c r="AA117" s="5"/>
      <c r="AB117" s="5">
        <v>39574</v>
      </c>
      <c r="AC117" s="5"/>
      <c r="AD117" s="5"/>
      <c r="AE117" s="5" t="s">
        <v>1</v>
      </c>
    </row>
    <row r="118" spans="1:31" ht="66" x14ac:dyDescent="0.25">
      <c r="A118" s="22">
        <v>53051001</v>
      </c>
      <c r="B118" s="1" t="s">
        <v>203</v>
      </c>
      <c r="C118" s="1" t="s">
        <v>8</v>
      </c>
      <c r="D118" s="1" t="s">
        <v>7</v>
      </c>
      <c r="E118" s="1" t="s">
        <v>202</v>
      </c>
      <c r="F118" s="1" t="s">
        <v>201</v>
      </c>
      <c r="G118" s="1">
        <v>35.047899999999998</v>
      </c>
      <c r="H118" s="1">
        <v>-106.65600000000001</v>
      </c>
      <c r="I118" s="23">
        <v>6.92</v>
      </c>
      <c r="J118" s="1" t="s">
        <v>182</v>
      </c>
      <c r="K118" s="1"/>
      <c r="L118" s="1" t="s">
        <v>181</v>
      </c>
      <c r="M118" s="1" t="s">
        <v>132</v>
      </c>
      <c r="N118" s="5">
        <v>38187</v>
      </c>
      <c r="O118" s="5"/>
      <c r="P118" s="5"/>
      <c r="Q118" s="5"/>
      <c r="R118" s="5">
        <v>38624</v>
      </c>
      <c r="S118" s="5"/>
      <c r="T118" s="5"/>
      <c r="U118" s="5"/>
      <c r="V118" s="5"/>
      <c r="W118" s="5">
        <v>39185</v>
      </c>
      <c r="X118" s="5"/>
      <c r="Y118" s="5"/>
      <c r="Z118" s="39"/>
      <c r="AA118" s="5"/>
      <c r="AB118" s="5">
        <v>39185</v>
      </c>
      <c r="AC118" s="5"/>
      <c r="AD118" s="5"/>
      <c r="AE118" s="5" t="s">
        <v>1</v>
      </c>
    </row>
    <row r="119" spans="1:31" ht="66" x14ac:dyDescent="0.25">
      <c r="A119" s="22">
        <v>53051001</v>
      </c>
      <c r="B119" s="1" t="s">
        <v>200</v>
      </c>
      <c r="C119" s="1" t="s">
        <v>177</v>
      </c>
      <c r="D119" s="1" t="s">
        <v>7</v>
      </c>
      <c r="E119" s="1" t="s">
        <v>199</v>
      </c>
      <c r="F119" s="1" t="s">
        <v>99</v>
      </c>
      <c r="G119" s="1">
        <v>35.041330000000002</v>
      </c>
      <c r="H119" s="1">
        <v>-106.64006999999999</v>
      </c>
      <c r="I119" s="23">
        <v>1.87</v>
      </c>
      <c r="J119" s="1" t="s">
        <v>182</v>
      </c>
      <c r="K119" s="1"/>
      <c r="L119" s="1" t="s">
        <v>181</v>
      </c>
      <c r="M119" s="1" t="s">
        <v>132</v>
      </c>
      <c r="N119" s="5">
        <v>38187</v>
      </c>
      <c r="O119" s="5"/>
      <c r="P119" s="5"/>
      <c r="Q119" s="5"/>
      <c r="R119" s="5">
        <v>38624</v>
      </c>
      <c r="S119" s="5"/>
      <c r="T119" s="5"/>
      <c r="U119" s="5"/>
      <c r="V119" s="5"/>
      <c r="W119" s="5">
        <v>39150</v>
      </c>
      <c r="X119" s="5"/>
      <c r="Y119" s="5"/>
      <c r="Z119" s="39"/>
      <c r="AA119" s="5"/>
      <c r="AB119" s="5">
        <v>39150</v>
      </c>
      <c r="AC119" s="5"/>
      <c r="AD119" s="5"/>
      <c r="AE119" s="5" t="s">
        <v>1</v>
      </c>
    </row>
    <row r="120" spans="1:31" ht="66" x14ac:dyDescent="0.25">
      <c r="A120" s="22">
        <v>53051001</v>
      </c>
      <c r="B120" s="1" t="s">
        <v>198</v>
      </c>
      <c r="C120" s="1" t="s">
        <v>177</v>
      </c>
      <c r="D120" s="1" t="s">
        <v>7</v>
      </c>
      <c r="E120" s="1" t="s">
        <v>197</v>
      </c>
      <c r="F120" s="1" t="s">
        <v>196</v>
      </c>
      <c r="G120" s="1">
        <v>35.034300000000002</v>
      </c>
      <c r="H120" s="1">
        <v>-106.64530000000001</v>
      </c>
      <c r="I120" s="23">
        <v>13.71</v>
      </c>
      <c r="J120" s="1" t="s">
        <v>182</v>
      </c>
      <c r="K120" s="1"/>
      <c r="L120" s="1" t="s">
        <v>181</v>
      </c>
      <c r="M120" s="1" t="s">
        <v>132</v>
      </c>
      <c r="N120" s="5">
        <v>38187</v>
      </c>
      <c r="O120" s="5"/>
      <c r="P120" s="5"/>
      <c r="Q120" s="5"/>
      <c r="R120" s="5">
        <v>38624</v>
      </c>
      <c r="S120" s="5"/>
      <c r="T120" s="5"/>
      <c r="U120" s="5"/>
      <c r="V120" s="5"/>
      <c r="W120" s="5">
        <v>39150</v>
      </c>
      <c r="X120" s="5"/>
      <c r="Y120" s="5"/>
      <c r="Z120" s="39"/>
      <c r="AA120" s="5"/>
      <c r="AB120" s="5">
        <v>39150</v>
      </c>
      <c r="AC120" s="5"/>
      <c r="AD120" s="5"/>
      <c r="AE120" s="5" t="s">
        <v>1</v>
      </c>
    </row>
    <row r="121" spans="1:31" ht="66" x14ac:dyDescent="0.25">
      <c r="A121" s="22">
        <v>53051001</v>
      </c>
      <c r="B121" s="1" t="s">
        <v>195</v>
      </c>
      <c r="C121" s="1" t="s">
        <v>177</v>
      </c>
      <c r="D121" s="1" t="s">
        <v>7</v>
      </c>
      <c r="E121" s="1" t="s">
        <v>194</v>
      </c>
      <c r="F121" s="1" t="s">
        <v>99</v>
      </c>
      <c r="G121" s="1">
        <v>35.029299999999999</v>
      </c>
      <c r="H121" s="1">
        <v>-106.6536</v>
      </c>
      <c r="I121" s="23">
        <v>26.172999999999998</v>
      </c>
      <c r="J121" s="1" t="s">
        <v>182</v>
      </c>
      <c r="K121" s="1"/>
      <c r="L121" s="1" t="s">
        <v>181</v>
      </c>
      <c r="M121" s="1" t="s">
        <v>132</v>
      </c>
      <c r="N121" s="5">
        <v>38187</v>
      </c>
      <c r="O121" s="5"/>
      <c r="P121" s="5"/>
      <c r="Q121" s="5"/>
      <c r="R121" s="5">
        <v>38624</v>
      </c>
      <c r="S121" s="5"/>
      <c r="T121" s="5"/>
      <c r="U121" s="5"/>
      <c r="V121" s="5"/>
      <c r="W121" s="5">
        <v>39169</v>
      </c>
      <c r="X121" s="5"/>
      <c r="Y121" s="5"/>
      <c r="Z121" s="39"/>
      <c r="AA121" s="5"/>
      <c r="AB121" s="5">
        <v>39223</v>
      </c>
      <c r="AC121" s="5"/>
      <c r="AD121" s="5"/>
      <c r="AE121" s="5" t="s">
        <v>1</v>
      </c>
    </row>
    <row r="122" spans="1:31" ht="39.6" x14ac:dyDescent="0.25">
      <c r="A122" s="22">
        <v>53101003</v>
      </c>
      <c r="B122" s="1" t="s">
        <v>193</v>
      </c>
      <c r="C122" s="1" t="s">
        <v>8</v>
      </c>
      <c r="D122" s="1" t="s">
        <v>7</v>
      </c>
      <c r="E122" s="1" t="s">
        <v>192</v>
      </c>
      <c r="F122" s="1" t="s">
        <v>99</v>
      </c>
      <c r="G122" s="1">
        <v>35.031199999999998</v>
      </c>
      <c r="H122" s="1">
        <v>-106.6507</v>
      </c>
      <c r="I122" s="23">
        <v>24.39</v>
      </c>
      <c r="J122" s="1" t="s">
        <v>128</v>
      </c>
      <c r="K122" s="1"/>
      <c r="L122" s="1" t="s">
        <v>191</v>
      </c>
      <c r="M122" s="1" t="s">
        <v>190</v>
      </c>
      <c r="N122" s="5">
        <v>40284</v>
      </c>
      <c r="O122" s="5">
        <v>40826</v>
      </c>
      <c r="P122" s="5">
        <v>40864</v>
      </c>
      <c r="Q122" s="5"/>
      <c r="R122" s="5">
        <v>40949</v>
      </c>
      <c r="S122" s="5">
        <v>40969</v>
      </c>
      <c r="T122" s="5" t="s">
        <v>189</v>
      </c>
      <c r="U122" s="5" t="s">
        <v>188</v>
      </c>
      <c r="V122" s="5">
        <v>41296</v>
      </c>
      <c r="W122" s="5">
        <v>41320</v>
      </c>
      <c r="X122" s="5"/>
      <c r="Y122" s="5"/>
      <c r="Z122" s="6"/>
      <c r="AA122" s="6"/>
      <c r="AB122" s="5"/>
      <c r="AC122" s="5"/>
      <c r="AD122" s="5"/>
      <c r="AE122" s="5" t="s">
        <v>1</v>
      </c>
    </row>
    <row r="123" spans="1:31" ht="66" x14ac:dyDescent="0.25">
      <c r="A123" s="22">
        <v>53051001</v>
      </c>
      <c r="B123" s="1" t="s">
        <v>187</v>
      </c>
      <c r="C123" s="1" t="s">
        <v>177</v>
      </c>
      <c r="D123" s="1" t="s">
        <v>7</v>
      </c>
      <c r="E123" s="1" t="s">
        <v>186</v>
      </c>
      <c r="F123" s="1" t="s">
        <v>183</v>
      </c>
      <c r="G123" s="1">
        <v>35.029000000000003</v>
      </c>
      <c r="H123" s="1">
        <v>-106.6508</v>
      </c>
      <c r="I123" s="23">
        <v>31.190999999999999</v>
      </c>
      <c r="J123" s="1" t="s">
        <v>182</v>
      </c>
      <c r="K123" s="1"/>
      <c r="L123" s="1" t="s">
        <v>181</v>
      </c>
      <c r="M123" s="1" t="s">
        <v>132</v>
      </c>
      <c r="N123" s="5">
        <v>38187</v>
      </c>
      <c r="O123" s="5"/>
      <c r="P123" s="5"/>
      <c r="Q123" s="5"/>
      <c r="R123" s="5">
        <v>38624</v>
      </c>
      <c r="S123" s="5"/>
      <c r="T123" s="5"/>
      <c r="U123" s="5"/>
      <c r="V123" s="5"/>
      <c r="W123" s="5">
        <v>39171</v>
      </c>
      <c r="X123" s="5"/>
      <c r="Y123" s="5"/>
      <c r="Z123" s="39"/>
      <c r="AA123" s="5"/>
      <c r="AB123" s="5">
        <v>39171</v>
      </c>
      <c r="AC123" s="5"/>
      <c r="AD123" s="5"/>
      <c r="AE123" s="5" t="s">
        <v>1</v>
      </c>
    </row>
    <row r="124" spans="1:31" ht="66" x14ac:dyDescent="0.25">
      <c r="A124" s="22">
        <v>53051001</v>
      </c>
      <c r="B124" s="1" t="s">
        <v>185</v>
      </c>
      <c r="C124" s="1" t="s">
        <v>177</v>
      </c>
      <c r="D124" s="1" t="s">
        <v>7</v>
      </c>
      <c r="E124" s="1" t="s">
        <v>184</v>
      </c>
      <c r="F124" s="1" t="s">
        <v>183</v>
      </c>
      <c r="G124" s="1">
        <v>35.027259999999998</v>
      </c>
      <c r="H124" s="1">
        <v>-106.65192</v>
      </c>
      <c r="I124" s="23">
        <v>3.1764000000000001</v>
      </c>
      <c r="J124" s="1" t="s">
        <v>182</v>
      </c>
      <c r="K124" s="1"/>
      <c r="L124" s="1" t="s">
        <v>181</v>
      </c>
      <c r="M124" s="1" t="s">
        <v>132</v>
      </c>
      <c r="N124" s="5">
        <v>38187</v>
      </c>
      <c r="O124" s="5"/>
      <c r="P124" s="5"/>
      <c r="Q124" s="5"/>
      <c r="R124" s="5">
        <v>38624</v>
      </c>
      <c r="S124" s="5"/>
      <c r="T124" s="5"/>
      <c r="U124" s="5"/>
      <c r="V124" s="5"/>
      <c r="W124" s="5">
        <v>39169</v>
      </c>
      <c r="X124" s="5"/>
      <c r="Y124" s="5"/>
      <c r="Z124" s="39"/>
      <c r="AA124" s="5"/>
      <c r="AB124" s="5">
        <v>39223</v>
      </c>
      <c r="AC124" s="5"/>
      <c r="AD124" s="5"/>
      <c r="AE124" s="5" t="s">
        <v>1</v>
      </c>
    </row>
    <row r="125" spans="1:31" ht="26.4" x14ac:dyDescent="0.25">
      <c r="A125" s="22">
        <v>53021007</v>
      </c>
      <c r="B125" s="1" t="s">
        <v>180</v>
      </c>
      <c r="C125" s="1" t="s">
        <v>8</v>
      </c>
      <c r="D125" s="1" t="s">
        <v>7</v>
      </c>
      <c r="E125" s="1" t="s">
        <v>179</v>
      </c>
      <c r="F125" s="1" t="s">
        <v>178</v>
      </c>
      <c r="G125" s="1">
        <v>35.075384</v>
      </c>
      <c r="H125" s="1">
        <v>-106.67601000000001</v>
      </c>
      <c r="I125" s="23">
        <v>15</v>
      </c>
      <c r="J125" s="1" t="s">
        <v>123</v>
      </c>
      <c r="K125" s="1"/>
      <c r="L125" s="1" t="s">
        <v>177</v>
      </c>
      <c r="M125" s="1" t="s">
        <v>176</v>
      </c>
      <c r="N125" s="5">
        <v>37294</v>
      </c>
      <c r="O125" s="5"/>
      <c r="P125" s="5"/>
      <c r="Q125" s="5"/>
      <c r="R125" s="5">
        <v>37463</v>
      </c>
      <c r="S125" s="5"/>
      <c r="T125" s="5"/>
      <c r="U125" s="5"/>
      <c r="V125" s="5"/>
      <c r="W125" s="5">
        <v>37539</v>
      </c>
      <c r="X125" s="5"/>
      <c r="Y125" s="5"/>
      <c r="Z125" s="33"/>
      <c r="AA125" s="5"/>
      <c r="AB125" s="5">
        <v>37608</v>
      </c>
      <c r="AC125" s="5"/>
      <c r="AD125" s="5"/>
      <c r="AE125" s="5" t="s">
        <v>1</v>
      </c>
    </row>
    <row r="126" spans="1:31" ht="39.6" x14ac:dyDescent="0.25">
      <c r="A126" s="22">
        <v>53131002</v>
      </c>
      <c r="B126" s="1" t="s">
        <v>175</v>
      </c>
      <c r="C126" s="1" t="s">
        <v>25</v>
      </c>
      <c r="D126" s="1" t="s">
        <v>25</v>
      </c>
      <c r="E126" s="1" t="s">
        <v>174</v>
      </c>
      <c r="F126" s="1" t="s">
        <v>173</v>
      </c>
      <c r="G126" s="1">
        <v>35.658900000000003</v>
      </c>
      <c r="H126" s="1">
        <v>-105.96299999999999</v>
      </c>
      <c r="I126" s="23">
        <v>2.1</v>
      </c>
      <c r="J126" s="1" t="s">
        <v>172</v>
      </c>
      <c r="K126" s="1"/>
      <c r="L126" s="1" t="s">
        <v>171</v>
      </c>
      <c r="M126" s="1" t="s">
        <v>52</v>
      </c>
      <c r="N126" s="5">
        <v>41521</v>
      </c>
      <c r="O126" s="5">
        <v>41585</v>
      </c>
      <c r="P126" s="5">
        <v>41649</v>
      </c>
      <c r="Q126" s="5"/>
      <c r="R126" s="5">
        <v>41740</v>
      </c>
      <c r="S126" s="5">
        <v>41761</v>
      </c>
      <c r="T126" s="5">
        <v>41831</v>
      </c>
      <c r="U126" s="5">
        <v>41841</v>
      </c>
      <c r="V126" s="5">
        <v>42069</v>
      </c>
      <c r="W126" s="5">
        <v>42139</v>
      </c>
      <c r="X126" s="5"/>
      <c r="Y126" s="5"/>
      <c r="Z126" s="6"/>
      <c r="AA126" s="6"/>
      <c r="AB126" s="5">
        <v>42272</v>
      </c>
      <c r="AC126" s="5"/>
      <c r="AD126" s="5"/>
      <c r="AE126" s="5" t="s">
        <v>1</v>
      </c>
    </row>
    <row r="127" spans="1:31" ht="39.6" x14ac:dyDescent="0.25">
      <c r="A127" s="22">
        <v>53103001</v>
      </c>
      <c r="B127" s="1" t="s">
        <v>170</v>
      </c>
      <c r="C127" s="1" t="s">
        <v>169</v>
      </c>
      <c r="D127" s="1" t="s">
        <v>43</v>
      </c>
      <c r="E127" s="1" t="s">
        <v>168</v>
      </c>
      <c r="F127" s="1" t="s">
        <v>167</v>
      </c>
      <c r="G127" s="1">
        <v>31.78847</v>
      </c>
      <c r="H127" s="1">
        <v>-106.68946</v>
      </c>
      <c r="I127" s="23">
        <v>2.5150000000000001</v>
      </c>
      <c r="J127" s="1" t="s">
        <v>166</v>
      </c>
      <c r="K127" s="1"/>
      <c r="L127" s="1" t="s">
        <v>165</v>
      </c>
      <c r="M127" s="1" t="s">
        <v>52</v>
      </c>
      <c r="N127" s="5">
        <v>40273</v>
      </c>
      <c r="O127" s="5">
        <v>40409</v>
      </c>
      <c r="P127" s="5"/>
      <c r="Q127" s="5"/>
      <c r="R127" s="5">
        <v>41425</v>
      </c>
      <c r="S127" s="5">
        <v>41431</v>
      </c>
      <c r="T127" s="5">
        <v>40355</v>
      </c>
      <c r="U127" s="5">
        <v>40400</v>
      </c>
      <c r="V127" s="5">
        <v>41453</v>
      </c>
      <c r="W127" s="5">
        <v>41522</v>
      </c>
      <c r="X127" s="5"/>
      <c r="Y127" s="5"/>
      <c r="Z127" s="6"/>
      <c r="AA127" s="6"/>
      <c r="AB127" s="5"/>
      <c r="AC127" s="5"/>
      <c r="AD127" s="5"/>
      <c r="AE127" s="5" t="s">
        <v>1</v>
      </c>
    </row>
    <row r="128" spans="1:31" ht="52.8" x14ac:dyDescent="0.25">
      <c r="A128" s="22">
        <v>53094002</v>
      </c>
      <c r="B128" s="1" t="s">
        <v>164</v>
      </c>
      <c r="C128" s="1" t="s">
        <v>142</v>
      </c>
      <c r="D128" s="1" t="s">
        <v>141</v>
      </c>
      <c r="E128" s="1" t="s">
        <v>163</v>
      </c>
      <c r="F128" s="1" t="s">
        <v>162</v>
      </c>
      <c r="G128" s="1">
        <v>33.368299999999998</v>
      </c>
      <c r="H128" s="1">
        <v>-104.51421999999999</v>
      </c>
      <c r="I128" s="23">
        <v>19.28</v>
      </c>
      <c r="J128" s="1" t="s">
        <v>76</v>
      </c>
      <c r="K128" s="1" t="s">
        <v>161</v>
      </c>
      <c r="L128" s="1" t="s">
        <v>160</v>
      </c>
      <c r="M128" s="1" t="s">
        <v>159</v>
      </c>
      <c r="N128" s="5">
        <v>39967</v>
      </c>
      <c r="O128" s="5"/>
      <c r="P128" s="5"/>
      <c r="Q128" s="5">
        <v>40658</v>
      </c>
      <c r="R128" s="5"/>
      <c r="S128" s="5"/>
      <c r="T128" s="5"/>
      <c r="U128" s="5"/>
      <c r="V128" s="5"/>
      <c r="W128" s="5"/>
      <c r="X128" s="5"/>
      <c r="Y128" s="5"/>
      <c r="Z128" s="1"/>
      <c r="AA128" s="1"/>
      <c r="AB128" s="5"/>
      <c r="AC128" s="5"/>
      <c r="AD128" s="5"/>
      <c r="AE128" s="5" t="s">
        <v>1</v>
      </c>
    </row>
    <row r="129" spans="1:31" ht="92.4" x14ac:dyDescent="0.25">
      <c r="A129" s="22">
        <v>53061006</v>
      </c>
      <c r="B129" s="1" t="s">
        <v>155</v>
      </c>
      <c r="C129" s="1" t="s">
        <v>8</v>
      </c>
      <c r="D129" s="1" t="s">
        <v>7</v>
      </c>
      <c r="E129" s="1" t="s">
        <v>158</v>
      </c>
      <c r="F129" s="1" t="s">
        <v>157</v>
      </c>
      <c r="G129" s="1">
        <v>35.195059999999998</v>
      </c>
      <c r="H129" s="1">
        <v>-106.58556</v>
      </c>
      <c r="I129" s="23">
        <v>2.4500000000000002</v>
      </c>
      <c r="J129" s="1" t="s">
        <v>156</v>
      </c>
      <c r="K129" s="1"/>
      <c r="L129" s="1" t="s">
        <v>155</v>
      </c>
      <c r="M129" s="1" t="s">
        <v>132</v>
      </c>
      <c r="N129" s="5">
        <v>38881</v>
      </c>
      <c r="O129" s="5"/>
      <c r="P129" s="5"/>
      <c r="Q129" s="5"/>
      <c r="R129" s="5">
        <v>39132</v>
      </c>
      <c r="S129" s="5"/>
      <c r="T129" s="5"/>
      <c r="U129" s="5"/>
      <c r="V129" s="5"/>
      <c r="W129" s="5">
        <v>39553</v>
      </c>
      <c r="X129" s="5"/>
      <c r="Y129" s="5"/>
      <c r="Z129" s="39"/>
      <c r="AA129" s="5"/>
      <c r="AB129" s="5">
        <v>39619</v>
      </c>
      <c r="AC129" s="5">
        <v>42496</v>
      </c>
      <c r="AD129" s="5"/>
      <c r="AE129" s="5" t="s">
        <v>1</v>
      </c>
    </row>
    <row r="130" spans="1:31" ht="52.8" x14ac:dyDescent="0.25">
      <c r="A130" s="40">
        <v>53021001</v>
      </c>
      <c r="B130" s="1" t="s">
        <v>154</v>
      </c>
      <c r="C130" s="1" t="s">
        <v>8</v>
      </c>
      <c r="D130" s="1" t="s">
        <v>7</v>
      </c>
      <c r="E130" s="1" t="s">
        <v>153</v>
      </c>
      <c r="F130" s="1" t="s">
        <v>152</v>
      </c>
      <c r="G130" s="1">
        <v>35.187600000000003</v>
      </c>
      <c r="H130" s="1">
        <v>-106.6618</v>
      </c>
      <c r="I130" s="23">
        <v>1.76</v>
      </c>
      <c r="J130" s="1" t="s">
        <v>151</v>
      </c>
      <c r="K130" s="1"/>
      <c r="L130" s="1" t="s">
        <v>150</v>
      </c>
      <c r="M130" s="1" t="s">
        <v>121</v>
      </c>
      <c r="N130" s="5">
        <v>37103</v>
      </c>
      <c r="O130" s="5"/>
      <c r="P130" s="5"/>
      <c r="Q130" s="5"/>
      <c r="R130" s="5">
        <v>37656</v>
      </c>
      <c r="S130" s="5"/>
      <c r="T130" s="5"/>
      <c r="U130" s="5"/>
      <c r="V130" s="5"/>
      <c r="W130" s="5">
        <v>37935</v>
      </c>
      <c r="X130" s="5"/>
      <c r="Y130" s="5"/>
      <c r="Z130" s="33"/>
      <c r="AA130" s="5"/>
      <c r="AB130" s="5"/>
      <c r="AC130" s="5"/>
      <c r="AD130" s="5"/>
      <c r="AE130" s="5" t="s">
        <v>1</v>
      </c>
    </row>
    <row r="131" spans="1:31" ht="79.2" x14ac:dyDescent="0.25">
      <c r="A131" s="22">
        <v>53083003</v>
      </c>
      <c r="B131" s="1" t="s">
        <v>149</v>
      </c>
      <c r="C131" s="1" t="s">
        <v>148</v>
      </c>
      <c r="D131" s="1" t="s">
        <v>113</v>
      </c>
      <c r="E131" s="1" t="s">
        <v>147</v>
      </c>
      <c r="F131" s="1" t="s">
        <v>146</v>
      </c>
      <c r="G131" s="1">
        <v>32.78022</v>
      </c>
      <c r="H131" s="1">
        <v>-108.27464000000001</v>
      </c>
      <c r="I131" s="23">
        <v>1.1299999999999999</v>
      </c>
      <c r="J131" s="1" t="s">
        <v>145</v>
      </c>
      <c r="K131" s="1"/>
      <c r="L131" s="1" t="s">
        <v>144</v>
      </c>
      <c r="M131" s="1" t="s">
        <v>74</v>
      </c>
      <c r="N131" s="5">
        <v>39561</v>
      </c>
      <c r="O131" s="5">
        <v>39602</v>
      </c>
      <c r="P131" s="5">
        <v>39618</v>
      </c>
      <c r="Q131" s="5"/>
      <c r="R131" s="5">
        <v>39646</v>
      </c>
      <c r="S131" s="5">
        <v>39671</v>
      </c>
      <c r="T131" s="5"/>
      <c r="U131" s="5"/>
      <c r="V131" s="5">
        <v>39654</v>
      </c>
      <c r="W131" s="5">
        <v>39653</v>
      </c>
      <c r="X131" s="5"/>
      <c r="Y131" s="5"/>
      <c r="Z131" s="39"/>
      <c r="AA131" s="5"/>
      <c r="AB131" s="5">
        <v>39653</v>
      </c>
      <c r="AC131" s="5"/>
      <c r="AD131" s="5"/>
      <c r="AE131" s="5" t="s">
        <v>1</v>
      </c>
    </row>
    <row r="132" spans="1:31" ht="39.6" x14ac:dyDescent="0.25">
      <c r="A132" s="40">
        <v>53044001</v>
      </c>
      <c r="B132" s="1" t="s">
        <v>143</v>
      </c>
      <c r="C132" s="1" t="s">
        <v>142</v>
      </c>
      <c r="D132" s="1" t="s">
        <v>141</v>
      </c>
      <c r="E132" s="1" t="s">
        <v>140</v>
      </c>
      <c r="F132" s="1" t="s">
        <v>139</v>
      </c>
      <c r="G132" s="1">
        <v>33.3947</v>
      </c>
      <c r="H132" s="1">
        <v>-104.54</v>
      </c>
      <c r="I132" s="23">
        <v>0.89</v>
      </c>
      <c r="J132" s="1" t="s">
        <v>138</v>
      </c>
      <c r="K132" s="1"/>
      <c r="L132" s="1" t="s">
        <v>137</v>
      </c>
      <c r="M132" s="1" t="s">
        <v>132</v>
      </c>
      <c r="N132" s="5">
        <v>37862</v>
      </c>
      <c r="O132" s="5"/>
      <c r="P132" s="5"/>
      <c r="Q132" s="5"/>
      <c r="R132" s="5">
        <v>37958</v>
      </c>
      <c r="S132" s="5"/>
      <c r="T132" s="5"/>
      <c r="U132" s="5"/>
      <c r="V132" s="5"/>
      <c r="W132" s="5">
        <v>38467</v>
      </c>
      <c r="X132" s="5"/>
      <c r="Y132" s="5"/>
      <c r="Z132" s="33"/>
      <c r="AA132" s="5"/>
      <c r="AB132" s="5">
        <v>38467</v>
      </c>
      <c r="AC132" s="5"/>
      <c r="AD132" s="5"/>
      <c r="AE132" s="5" t="s">
        <v>1</v>
      </c>
    </row>
    <row r="133" spans="1:31" ht="39.6" x14ac:dyDescent="0.25">
      <c r="A133" s="22">
        <v>53041004</v>
      </c>
      <c r="B133" s="1" t="s">
        <v>136</v>
      </c>
      <c r="C133" s="1" t="s">
        <v>8</v>
      </c>
      <c r="D133" s="1" t="s">
        <v>7</v>
      </c>
      <c r="E133" s="1" t="s">
        <v>135</v>
      </c>
      <c r="F133" s="1" t="s">
        <v>134</v>
      </c>
      <c r="G133" s="1">
        <v>35.101300000000002</v>
      </c>
      <c r="H133" s="1">
        <v>-106.5861</v>
      </c>
      <c r="I133" s="23">
        <v>0.32</v>
      </c>
      <c r="J133" s="1" t="s">
        <v>123</v>
      </c>
      <c r="K133" s="1"/>
      <c r="L133" s="1" t="s">
        <v>133</v>
      </c>
      <c r="M133" s="1" t="s">
        <v>132</v>
      </c>
      <c r="N133" s="5">
        <v>38121</v>
      </c>
      <c r="O133" s="5"/>
      <c r="P133" s="5"/>
      <c r="Q133" s="5"/>
      <c r="R133" s="5">
        <v>38385</v>
      </c>
      <c r="S133" s="5"/>
      <c r="T133" s="5"/>
      <c r="U133" s="5"/>
      <c r="V133" s="5"/>
      <c r="W133" s="5">
        <v>38582</v>
      </c>
      <c r="X133" s="5"/>
      <c r="Y133" s="5"/>
      <c r="Z133" s="39"/>
      <c r="AA133" s="5"/>
      <c r="AB133" s="5">
        <v>38582</v>
      </c>
      <c r="AC133" s="5"/>
      <c r="AD133" s="5"/>
      <c r="AE133" s="5" t="s">
        <v>1</v>
      </c>
    </row>
    <row r="134" spans="1:31" ht="26.4" x14ac:dyDescent="0.25">
      <c r="A134" s="22">
        <v>53112001</v>
      </c>
      <c r="B134" s="1" t="s">
        <v>131</v>
      </c>
      <c r="C134" s="1" t="s">
        <v>127</v>
      </c>
      <c r="D134" s="1" t="s">
        <v>130</v>
      </c>
      <c r="E134" s="1" t="s">
        <v>129</v>
      </c>
      <c r="F134" s="1"/>
      <c r="G134" s="44">
        <v>35.879167000000002</v>
      </c>
      <c r="H134" s="44">
        <v>-106.294444</v>
      </c>
      <c r="I134" s="23">
        <v>15</v>
      </c>
      <c r="J134" s="1" t="s">
        <v>128</v>
      </c>
      <c r="K134" s="1"/>
      <c r="L134" s="1" t="s">
        <v>127</v>
      </c>
      <c r="M134" s="1" t="s">
        <v>31</v>
      </c>
      <c r="N134" s="5">
        <v>40737</v>
      </c>
      <c r="O134" s="5"/>
      <c r="P134" s="5"/>
      <c r="Q134" s="5"/>
      <c r="R134" s="5"/>
      <c r="S134" s="5"/>
      <c r="T134" s="5"/>
      <c r="U134" s="5"/>
      <c r="V134" s="5"/>
      <c r="W134" s="5"/>
      <c r="X134" s="5"/>
      <c r="Y134" s="5">
        <v>42230</v>
      </c>
      <c r="Z134" s="6"/>
      <c r="AA134" s="6"/>
      <c r="AB134" s="5"/>
      <c r="AC134" s="5"/>
      <c r="AD134" s="5"/>
      <c r="AE134" s="5" t="s">
        <v>1</v>
      </c>
    </row>
    <row r="135" spans="1:31" ht="52.8" x14ac:dyDescent="0.25">
      <c r="A135" s="22">
        <v>53021004</v>
      </c>
      <c r="B135" s="1" t="s">
        <v>126</v>
      </c>
      <c r="C135" s="1" t="s">
        <v>8</v>
      </c>
      <c r="D135" s="1" t="s">
        <v>7</v>
      </c>
      <c r="E135" s="1" t="s">
        <v>125</v>
      </c>
      <c r="F135" s="1" t="s">
        <v>124</v>
      </c>
      <c r="G135" s="1">
        <v>35.072800000000001</v>
      </c>
      <c r="H135" s="1">
        <v>-106.5686</v>
      </c>
      <c r="I135" s="23">
        <v>0.3</v>
      </c>
      <c r="J135" s="1" t="s">
        <v>123</v>
      </c>
      <c r="K135" s="1"/>
      <c r="L135" s="1" t="s">
        <v>122</v>
      </c>
      <c r="M135" s="1" t="s">
        <v>121</v>
      </c>
      <c r="N135" s="5">
        <v>37208</v>
      </c>
      <c r="O135" s="5"/>
      <c r="P135" s="5"/>
      <c r="Q135" s="5"/>
      <c r="R135" s="5">
        <v>37391</v>
      </c>
      <c r="S135" s="5"/>
      <c r="T135" s="5"/>
      <c r="U135" s="5"/>
      <c r="V135" s="5"/>
      <c r="W135" s="5">
        <v>37459</v>
      </c>
      <c r="X135" s="5"/>
      <c r="Y135" s="5"/>
      <c r="Z135" s="33"/>
      <c r="AA135" s="5"/>
      <c r="AB135" s="5">
        <v>38446</v>
      </c>
      <c r="AC135" s="5"/>
      <c r="AD135" s="5"/>
      <c r="AE135" s="5" t="s">
        <v>1</v>
      </c>
    </row>
    <row r="136" spans="1:31" ht="39.6" x14ac:dyDescent="0.25">
      <c r="A136" s="22">
        <v>53081003</v>
      </c>
      <c r="B136" s="1" t="s">
        <v>120</v>
      </c>
      <c r="C136" s="1" t="s">
        <v>8</v>
      </c>
      <c r="D136" s="1" t="s">
        <v>7</v>
      </c>
      <c r="E136" s="1" t="s">
        <v>119</v>
      </c>
      <c r="F136" s="1" t="s">
        <v>118</v>
      </c>
      <c r="G136" s="1">
        <v>35.116100000000003</v>
      </c>
      <c r="H136" s="1">
        <v>-106.6343</v>
      </c>
      <c r="I136" s="23">
        <v>2</v>
      </c>
      <c r="J136" s="1" t="s">
        <v>117</v>
      </c>
      <c r="K136" s="1"/>
      <c r="L136" s="1" t="s">
        <v>116</v>
      </c>
      <c r="M136" s="1" t="s">
        <v>74</v>
      </c>
      <c r="N136" s="5">
        <v>39617</v>
      </c>
      <c r="O136" s="5">
        <v>39762</v>
      </c>
      <c r="P136" s="5"/>
      <c r="Q136" s="5"/>
      <c r="R136" s="5">
        <v>39827</v>
      </c>
      <c r="S136" s="5">
        <v>39847</v>
      </c>
      <c r="T136" s="5"/>
      <c r="U136" s="5"/>
      <c r="V136" s="5">
        <v>39863</v>
      </c>
      <c r="W136" s="5">
        <v>39870</v>
      </c>
      <c r="X136" s="5"/>
      <c r="Y136" s="5"/>
      <c r="Z136" s="39"/>
      <c r="AA136" s="5"/>
      <c r="AB136" s="5">
        <v>39909</v>
      </c>
      <c r="AC136" s="5"/>
      <c r="AD136" s="5"/>
      <c r="AE136" s="5" t="s">
        <v>1</v>
      </c>
    </row>
    <row r="137" spans="1:31" ht="39.6" x14ac:dyDescent="0.25">
      <c r="A137" s="22">
        <v>53083002</v>
      </c>
      <c r="B137" s="1" t="s">
        <v>115</v>
      </c>
      <c r="C137" s="1" t="s">
        <v>114</v>
      </c>
      <c r="D137" s="1" t="s">
        <v>113</v>
      </c>
      <c r="E137" s="1" t="s">
        <v>112</v>
      </c>
      <c r="F137" s="1" t="s">
        <v>111</v>
      </c>
      <c r="G137" s="1">
        <v>32.716729999999998</v>
      </c>
      <c r="H137" s="1">
        <v>-108.31354</v>
      </c>
      <c r="I137" s="23">
        <v>16.52</v>
      </c>
      <c r="J137" s="1" t="s">
        <v>110</v>
      </c>
      <c r="K137" s="1"/>
      <c r="L137" s="1" t="s">
        <v>109</v>
      </c>
      <c r="M137" s="1" t="s">
        <v>52</v>
      </c>
      <c r="N137" s="5">
        <v>39421</v>
      </c>
      <c r="O137" s="5">
        <v>39573</v>
      </c>
      <c r="P137" s="5">
        <v>39596</v>
      </c>
      <c r="Q137" s="5"/>
      <c r="R137" s="5">
        <v>39714</v>
      </c>
      <c r="S137" s="5">
        <v>39785</v>
      </c>
      <c r="T137" s="5">
        <v>39714</v>
      </c>
      <c r="U137" s="5">
        <v>41403</v>
      </c>
      <c r="V137" s="5">
        <v>41568</v>
      </c>
      <c r="W137" s="5">
        <v>41584</v>
      </c>
      <c r="X137" s="5"/>
      <c r="Y137" s="5"/>
      <c r="Z137" s="6"/>
      <c r="AA137" s="6"/>
      <c r="AB137" s="5"/>
      <c r="AC137" s="5"/>
      <c r="AD137" s="5"/>
      <c r="AE137" s="5" t="s">
        <v>1</v>
      </c>
    </row>
    <row r="138" spans="1:31" ht="79.2" x14ac:dyDescent="0.25">
      <c r="A138" s="22">
        <v>53013001</v>
      </c>
      <c r="B138" s="1" t="s">
        <v>108</v>
      </c>
      <c r="C138" s="1" t="s">
        <v>66</v>
      </c>
      <c r="D138" s="1" t="s">
        <v>65</v>
      </c>
      <c r="E138" s="1" t="s">
        <v>107</v>
      </c>
      <c r="F138" s="1" t="s">
        <v>106</v>
      </c>
      <c r="G138" s="1">
        <v>32.8964</v>
      </c>
      <c r="H138" s="1">
        <v>-105.9661</v>
      </c>
      <c r="I138" s="23">
        <v>18.619</v>
      </c>
      <c r="J138" s="1" t="s">
        <v>105</v>
      </c>
      <c r="K138" s="1" t="s">
        <v>104</v>
      </c>
      <c r="L138" s="1" t="s">
        <v>103</v>
      </c>
      <c r="M138" s="1" t="s">
        <v>52</v>
      </c>
      <c r="N138" s="5">
        <v>37026</v>
      </c>
      <c r="O138" s="5"/>
      <c r="P138" s="5"/>
      <c r="Q138" s="5"/>
      <c r="R138" s="5">
        <v>37186</v>
      </c>
      <c r="S138" s="5"/>
      <c r="T138" s="5"/>
      <c r="U138" s="5"/>
      <c r="V138" s="5"/>
      <c r="W138" s="5">
        <v>39058</v>
      </c>
      <c r="X138" s="5"/>
      <c r="Y138" s="5">
        <v>40273</v>
      </c>
      <c r="Z138" s="39"/>
      <c r="AA138" s="5"/>
      <c r="AB138" s="5"/>
      <c r="AC138" s="5"/>
      <c r="AD138" s="5">
        <v>39843</v>
      </c>
      <c r="AE138" s="5" t="s">
        <v>102</v>
      </c>
    </row>
    <row r="139" spans="1:31" ht="66" x14ac:dyDescent="0.25">
      <c r="A139" s="22">
        <v>53101002</v>
      </c>
      <c r="B139" s="1" t="s">
        <v>101</v>
      </c>
      <c r="C139" s="1" t="s">
        <v>8</v>
      </c>
      <c r="D139" s="1" t="s">
        <v>7</v>
      </c>
      <c r="E139" s="1" t="s">
        <v>100</v>
      </c>
      <c r="F139" s="1" t="s">
        <v>99</v>
      </c>
      <c r="G139" s="1">
        <v>35.035609000000001</v>
      </c>
      <c r="H139" s="1">
        <v>-106.64794000000001</v>
      </c>
      <c r="I139" s="23">
        <v>42.831400000000002</v>
      </c>
      <c r="J139" s="1" t="s">
        <v>98</v>
      </c>
      <c r="K139" s="1"/>
      <c r="L139" s="1" t="s">
        <v>97</v>
      </c>
      <c r="M139" s="1" t="s">
        <v>31</v>
      </c>
      <c r="N139" s="5">
        <v>40225</v>
      </c>
      <c r="O139" s="5">
        <v>40288</v>
      </c>
      <c r="P139" s="5">
        <v>40326</v>
      </c>
      <c r="Q139" s="5"/>
      <c r="R139" s="5">
        <v>40359</v>
      </c>
      <c r="S139" s="5">
        <v>40392</v>
      </c>
      <c r="T139" s="5"/>
      <c r="U139" s="5"/>
      <c r="V139" s="5">
        <v>42468</v>
      </c>
      <c r="W139" s="5">
        <v>42780</v>
      </c>
      <c r="X139" s="5"/>
      <c r="Y139" s="5"/>
      <c r="Z139" s="6"/>
      <c r="AA139" s="6"/>
      <c r="AB139" s="5"/>
      <c r="AC139" s="5"/>
      <c r="AD139" s="5"/>
      <c r="AE139" s="5" t="s">
        <v>1</v>
      </c>
    </row>
    <row r="140" spans="1:31" ht="39.6" x14ac:dyDescent="0.25">
      <c r="A140" s="22">
        <v>53141005</v>
      </c>
      <c r="B140" s="1" t="s">
        <v>96</v>
      </c>
      <c r="C140" s="1" t="s">
        <v>91</v>
      </c>
      <c r="D140" s="1" t="s">
        <v>95</v>
      </c>
      <c r="E140" s="1" t="s">
        <v>94</v>
      </c>
      <c r="F140" s="1" t="s">
        <v>93</v>
      </c>
      <c r="G140" s="1">
        <v>36.596648999999999</v>
      </c>
      <c r="H140" s="1">
        <v>-105.45957199999999</v>
      </c>
      <c r="I140" s="23">
        <v>0.54</v>
      </c>
      <c r="J140" s="1" t="s">
        <v>92</v>
      </c>
      <c r="K140" s="1"/>
      <c r="L140" s="1" t="s">
        <v>91</v>
      </c>
      <c r="M140" s="1" t="s">
        <v>52</v>
      </c>
      <c r="N140" s="5">
        <v>41879</v>
      </c>
      <c r="O140" s="5">
        <v>41908</v>
      </c>
      <c r="P140" s="5">
        <v>41921</v>
      </c>
      <c r="Q140" s="5"/>
      <c r="R140" s="5">
        <v>41976</v>
      </c>
      <c r="S140" s="5">
        <v>41992</v>
      </c>
      <c r="T140" s="5">
        <v>41879</v>
      </c>
      <c r="U140" s="5">
        <v>41992</v>
      </c>
      <c r="V140" s="5">
        <v>42083</v>
      </c>
      <c r="W140" s="5">
        <v>42139</v>
      </c>
      <c r="X140" s="5"/>
      <c r="Y140" s="5"/>
      <c r="Z140" s="6"/>
      <c r="AA140" s="6"/>
      <c r="AB140" s="5"/>
      <c r="AC140" s="5"/>
      <c r="AD140" s="5"/>
      <c r="AE140" s="5" t="s">
        <v>1</v>
      </c>
    </row>
    <row r="141" spans="1:31" ht="39.6" x14ac:dyDescent="0.25">
      <c r="A141" s="22">
        <v>53161002</v>
      </c>
      <c r="B141" s="1" t="s">
        <v>90</v>
      </c>
      <c r="C141" s="1" t="s">
        <v>8</v>
      </c>
      <c r="D141" s="1" t="s">
        <v>7</v>
      </c>
      <c r="E141" s="1" t="s">
        <v>89</v>
      </c>
      <c r="F141" s="1"/>
      <c r="G141" s="1">
        <v>35.155003000000001</v>
      </c>
      <c r="H141" s="1">
        <v>-106.59666900000001</v>
      </c>
      <c r="I141" s="23">
        <v>25</v>
      </c>
      <c r="J141" s="1" t="s">
        <v>88</v>
      </c>
      <c r="K141" s="1"/>
      <c r="L141" s="1" t="s">
        <v>87</v>
      </c>
      <c r="M141" s="1" t="s">
        <v>20</v>
      </c>
      <c r="N141" s="5">
        <v>42405</v>
      </c>
      <c r="O141" s="5">
        <v>42453</v>
      </c>
      <c r="P141" s="5">
        <v>42461</v>
      </c>
      <c r="Q141" s="5"/>
      <c r="R141" s="5">
        <v>42524</v>
      </c>
      <c r="S141" s="5">
        <v>42548</v>
      </c>
      <c r="T141" s="5">
        <v>42558</v>
      </c>
      <c r="U141" s="5">
        <v>42570</v>
      </c>
      <c r="V141" s="5">
        <v>43882</v>
      </c>
      <c r="W141" s="5">
        <v>43899</v>
      </c>
      <c r="X141" s="5"/>
      <c r="Y141" s="5"/>
      <c r="Z141" s="6"/>
      <c r="AA141" s="6"/>
      <c r="AB141" s="5"/>
      <c r="AC141" s="5"/>
      <c r="AD141" s="5"/>
      <c r="AE141" s="5" t="s">
        <v>1</v>
      </c>
    </row>
    <row r="142" spans="1:31" ht="66" x14ac:dyDescent="0.25">
      <c r="A142" s="22">
        <v>53161009</v>
      </c>
      <c r="B142" s="1" t="s">
        <v>86</v>
      </c>
      <c r="C142" s="1" t="s">
        <v>8</v>
      </c>
      <c r="D142" s="1" t="s">
        <v>7</v>
      </c>
      <c r="E142" s="1" t="s">
        <v>85</v>
      </c>
      <c r="F142" s="1" t="s">
        <v>84</v>
      </c>
      <c r="G142" s="1">
        <v>35.029443999999998</v>
      </c>
      <c r="H142" s="1">
        <v>-106.66027800000001</v>
      </c>
      <c r="I142" s="23">
        <v>61.15</v>
      </c>
      <c r="J142" s="1" t="s">
        <v>83</v>
      </c>
      <c r="K142" s="1"/>
      <c r="L142" s="1" t="s">
        <v>82</v>
      </c>
      <c r="M142" s="1" t="s">
        <v>20</v>
      </c>
      <c r="N142" s="5">
        <v>42632</v>
      </c>
      <c r="O142" s="5">
        <v>42633</v>
      </c>
      <c r="P142" s="5">
        <v>42709</v>
      </c>
      <c r="Q142" s="5"/>
      <c r="R142" s="5">
        <v>42761</v>
      </c>
      <c r="S142" s="5">
        <v>42780</v>
      </c>
      <c r="T142" s="6" t="s">
        <v>81</v>
      </c>
      <c r="U142" s="5" t="s">
        <v>80</v>
      </c>
      <c r="V142" s="5"/>
      <c r="W142" s="5"/>
      <c r="X142" s="5"/>
      <c r="Y142" s="5"/>
      <c r="Z142" s="6"/>
      <c r="AA142" s="6"/>
      <c r="AB142" s="5"/>
      <c r="AC142" s="5"/>
      <c r="AD142" s="5"/>
      <c r="AE142" s="5" t="s">
        <v>19</v>
      </c>
    </row>
    <row r="143" spans="1:31" ht="52.8" x14ac:dyDescent="0.25">
      <c r="A143" s="22">
        <v>53091002</v>
      </c>
      <c r="B143" s="1" t="s">
        <v>79</v>
      </c>
      <c r="C143" s="1" t="s">
        <v>8</v>
      </c>
      <c r="D143" s="1" t="s">
        <v>7</v>
      </c>
      <c r="E143" s="1" t="s">
        <v>78</v>
      </c>
      <c r="F143" s="1" t="s">
        <v>77</v>
      </c>
      <c r="G143" s="1">
        <v>35.088515000000001</v>
      </c>
      <c r="H143" s="1">
        <v>-106.644322</v>
      </c>
      <c r="I143" s="23">
        <v>0.4425</v>
      </c>
      <c r="J143" s="1" t="s">
        <v>76</v>
      </c>
      <c r="K143" s="1"/>
      <c r="L143" s="1" t="s">
        <v>75</v>
      </c>
      <c r="M143" s="1" t="s">
        <v>74</v>
      </c>
      <c r="N143" s="5">
        <v>40093</v>
      </c>
      <c r="O143" s="5">
        <v>40151</v>
      </c>
      <c r="P143" s="5">
        <v>40533</v>
      </c>
      <c r="Q143" s="5"/>
      <c r="R143" s="5">
        <v>40303</v>
      </c>
      <c r="S143" s="5">
        <v>40316</v>
      </c>
      <c r="T143" s="5">
        <v>40506</v>
      </c>
      <c r="U143" s="5"/>
      <c r="V143" s="5">
        <v>40856</v>
      </c>
      <c r="W143" s="5">
        <v>41086</v>
      </c>
      <c r="X143" s="5"/>
      <c r="Y143" s="5"/>
      <c r="Z143" s="6"/>
      <c r="AA143" s="6"/>
      <c r="AB143" s="5">
        <v>41428</v>
      </c>
      <c r="AC143" s="5"/>
      <c r="AD143" s="5"/>
      <c r="AE143" s="5" t="s">
        <v>1</v>
      </c>
    </row>
    <row r="144" spans="1:31" s="28" customFormat="1" ht="51" customHeight="1" x14ac:dyDescent="0.25">
      <c r="A144" s="24">
        <v>53201002</v>
      </c>
      <c r="B144" s="3" t="s">
        <v>73</v>
      </c>
      <c r="C144" s="3" t="s">
        <v>44</v>
      </c>
      <c r="D144" s="3" t="s">
        <v>72</v>
      </c>
      <c r="E144" s="3" t="s">
        <v>71</v>
      </c>
      <c r="F144" s="3" t="s">
        <v>70</v>
      </c>
      <c r="G144" s="4">
        <v>32.309389000000003</v>
      </c>
      <c r="H144" s="3">
        <v>-106.77927800000001</v>
      </c>
      <c r="I144" s="25">
        <v>1.26</v>
      </c>
      <c r="J144" s="3" t="s">
        <v>69</v>
      </c>
      <c r="K144" s="3"/>
      <c r="L144" s="3" t="s">
        <v>68</v>
      </c>
      <c r="M144" s="3" t="s">
        <v>14</v>
      </c>
      <c r="N144" s="26">
        <v>44025</v>
      </c>
      <c r="O144" s="26">
        <v>44138</v>
      </c>
      <c r="P144" s="26">
        <v>44148</v>
      </c>
      <c r="Q144" s="26"/>
      <c r="R144" s="26">
        <v>44204</v>
      </c>
      <c r="S144" s="26">
        <v>44231</v>
      </c>
      <c r="T144" s="26"/>
      <c r="U144" s="26"/>
      <c r="V144" s="26">
        <v>45005</v>
      </c>
      <c r="W144" s="26"/>
      <c r="X144" s="26"/>
      <c r="Y144" s="26"/>
      <c r="Z144" s="27"/>
      <c r="AA144" s="27"/>
      <c r="AB144" s="26"/>
      <c r="AC144" s="26"/>
      <c r="AD144" s="26"/>
      <c r="AE144" s="26" t="s">
        <v>19</v>
      </c>
    </row>
    <row r="145" spans="1:31" ht="51" customHeight="1" x14ac:dyDescent="0.25">
      <c r="A145" s="22">
        <v>53063001</v>
      </c>
      <c r="B145" s="1" t="s">
        <v>67</v>
      </c>
      <c r="C145" s="1" t="s">
        <v>66</v>
      </c>
      <c r="D145" s="1" t="s">
        <v>65</v>
      </c>
      <c r="E145" s="1" t="s">
        <v>64</v>
      </c>
      <c r="F145" s="1" t="s">
        <v>63</v>
      </c>
      <c r="G145" s="1">
        <v>32.8996</v>
      </c>
      <c r="H145" s="1">
        <v>-105.9601</v>
      </c>
      <c r="I145" s="23">
        <v>4.8499999999999996</v>
      </c>
      <c r="J145" s="1" t="s">
        <v>62</v>
      </c>
      <c r="K145" s="1" t="s">
        <v>61</v>
      </c>
      <c r="L145" s="1" t="s">
        <v>60</v>
      </c>
      <c r="M145" s="1" t="s">
        <v>20</v>
      </c>
      <c r="N145" s="5">
        <v>38740</v>
      </c>
      <c r="O145" s="5"/>
      <c r="P145" s="5"/>
      <c r="Q145" s="5"/>
      <c r="R145" s="5">
        <v>38884</v>
      </c>
      <c r="S145" s="5"/>
      <c r="T145" s="5"/>
      <c r="U145" s="5"/>
      <c r="V145" s="5"/>
      <c r="W145" s="5"/>
      <c r="X145" s="5" t="s">
        <v>59</v>
      </c>
      <c r="Y145" s="5"/>
      <c r="Z145" s="22"/>
      <c r="AA145" s="22" t="s">
        <v>58</v>
      </c>
      <c r="AB145" s="5" t="s">
        <v>57</v>
      </c>
      <c r="AC145" s="5"/>
      <c r="AD145" s="5"/>
      <c r="AE145" s="5" t="s">
        <v>10</v>
      </c>
    </row>
    <row r="146" spans="1:31" ht="51" customHeight="1" x14ac:dyDescent="0.25">
      <c r="A146" s="22">
        <v>53141004</v>
      </c>
      <c r="B146" s="1" t="s">
        <v>56</v>
      </c>
      <c r="C146" s="1" t="s">
        <v>40</v>
      </c>
      <c r="D146" s="1" t="s">
        <v>39</v>
      </c>
      <c r="E146" s="1" t="s">
        <v>55</v>
      </c>
      <c r="F146" s="1"/>
      <c r="G146" s="57">
        <v>36.741644999999998</v>
      </c>
      <c r="H146" s="57">
        <v>-108.170289</v>
      </c>
      <c r="I146" s="23">
        <v>1.2</v>
      </c>
      <c r="J146" s="1" t="s">
        <v>54</v>
      </c>
      <c r="K146" s="1"/>
      <c r="L146" s="1" t="s">
        <v>53</v>
      </c>
      <c r="M146" s="1" t="s">
        <v>52</v>
      </c>
      <c r="N146" s="5">
        <v>41829</v>
      </c>
      <c r="O146" s="5">
        <v>41844</v>
      </c>
      <c r="P146" s="5">
        <v>41855</v>
      </c>
      <c r="Q146" s="5"/>
      <c r="R146" s="5">
        <v>41894</v>
      </c>
      <c r="S146" s="5">
        <v>41929</v>
      </c>
      <c r="T146" s="5" t="s">
        <v>51</v>
      </c>
      <c r="U146" s="5" t="s">
        <v>51</v>
      </c>
      <c r="V146" s="5" t="s">
        <v>51</v>
      </c>
      <c r="W146" s="5">
        <v>41929</v>
      </c>
      <c r="X146" s="5"/>
      <c r="Y146" s="5"/>
      <c r="Z146" s="6"/>
      <c r="AA146" s="6"/>
      <c r="AB146" s="5">
        <v>41968</v>
      </c>
      <c r="AC146" s="5"/>
      <c r="AD146" s="5"/>
      <c r="AE146" s="5" t="s">
        <v>1</v>
      </c>
    </row>
    <row r="147" spans="1:31" ht="51" customHeight="1" x14ac:dyDescent="0.25">
      <c r="A147" s="58">
        <v>53231001</v>
      </c>
      <c r="B147" s="59" t="s">
        <v>50</v>
      </c>
      <c r="C147" s="59" t="s">
        <v>25</v>
      </c>
      <c r="D147" s="59" t="s">
        <v>25</v>
      </c>
      <c r="E147" s="3" t="s">
        <v>49</v>
      </c>
      <c r="F147" s="59"/>
      <c r="G147" s="60"/>
      <c r="H147" s="60"/>
      <c r="I147" s="61">
        <v>0.43</v>
      </c>
      <c r="J147" s="3" t="s">
        <v>48</v>
      </c>
      <c r="K147" s="59"/>
      <c r="L147" s="59"/>
      <c r="M147" s="3" t="s">
        <v>31</v>
      </c>
      <c r="N147" s="62">
        <v>44946</v>
      </c>
      <c r="O147" s="62">
        <v>45020</v>
      </c>
      <c r="P147" s="62">
        <v>45072</v>
      </c>
      <c r="Q147" s="62"/>
      <c r="R147" s="62">
        <v>45138</v>
      </c>
      <c r="S147" s="62"/>
      <c r="T147" s="62"/>
      <c r="U147" s="62"/>
      <c r="V147" s="62"/>
      <c r="W147" s="62"/>
      <c r="X147" s="62"/>
      <c r="Y147" s="62"/>
      <c r="Z147" s="63"/>
      <c r="AA147" s="63"/>
      <c r="AB147" s="62"/>
      <c r="AC147" s="62"/>
      <c r="AD147" s="62"/>
      <c r="AE147" s="62"/>
    </row>
    <row r="148" spans="1:31" ht="51" customHeight="1" x14ac:dyDescent="0.25">
      <c r="A148" s="58">
        <v>53231002</v>
      </c>
      <c r="B148" s="59" t="s">
        <v>47</v>
      </c>
      <c r="C148" s="59" t="s">
        <v>8</v>
      </c>
      <c r="D148" s="59" t="s">
        <v>7</v>
      </c>
      <c r="E148" s="3" t="s">
        <v>46</v>
      </c>
      <c r="F148" s="59"/>
      <c r="G148" s="60"/>
      <c r="H148" s="60"/>
      <c r="I148" s="61">
        <v>0.28999999999999998</v>
      </c>
      <c r="J148" s="3" t="s">
        <v>37</v>
      </c>
      <c r="K148" s="59"/>
      <c r="L148" s="59"/>
      <c r="M148" s="3" t="s">
        <v>31</v>
      </c>
      <c r="N148" s="62">
        <v>45008</v>
      </c>
      <c r="O148" s="62">
        <v>45138</v>
      </c>
      <c r="P148" s="62"/>
      <c r="Q148" s="62"/>
      <c r="R148" s="62"/>
      <c r="S148" s="62"/>
      <c r="T148" s="62"/>
      <c r="U148" s="62"/>
      <c r="V148" s="62"/>
      <c r="W148" s="62"/>
      <c r="X148" s="62"/>
      <c r="Y148" s="62"/>
      <c r="Z148" s="63"/>
      <c r="AA148" s="63"/>
      <c r="AB148" s="62"/>
      <c r="AC148" s="62"/>
      <c r="AD148" s="62"/>
      <c r="AE148" s="62"/>
    </row>
    <row r="149" spans="1:31" ht="51" customHeight="1" x14ac:dyDescent="0.25">
      <c r="A149" s="58">
        <v>53231003</v>
      </c>
      <c r="B149" s="59" t="s">
        <v>45</v>
      </c>
      <c r="C149" s="59" t="s">
        <v>44</v>
      </c>
      <c r="D149" s="59" t="s">
        <v>43</v>
      </c>
      <c r="E149" s="3" t="s">
        <v>42</v>
      </c>
      <c r="F149" s="59"/>
      <c r="G149" s="60"/>
      <c r="H149" s="60"/>
      <c r="I149" s="61">
        <v>0.28499999999999998</v>
      </c>
      <c r="J149" s="3" t="s">
        <v>37</v>
      </c>
      <c r="K149" s="59"/>
      <c r="L149" s="59"/>
      <c r="M149" s="3" t="s">
        <v>31</v>
      </c>
      <c r="N149" s="62">
        <v>45019</v>
      </c>
      <c r="O149" s="62">
        <v>45097</v>
      </c>
      <c r="P149" s="62">
        <v>45120</v>
      </c>
      <c r="Q149" s="62"/>
      <c r="R149" s="62"/>
      <c r="S149" s="62"/>
      <c r="T149" s="62"/>
      <c r="U149" s="62">
        <v>45166</v>
      </c>
      <c r="V149" s="62"/>
      <c r="W149" s="62"/>
      <c r="X149" s="62"/>
      <c r="Y149" s="62"/>
      <c r="Z149" s="63"/>
      <c r="AA149" s="63"/>
      <c r="AB149" s="62"/>
      <c r="AC149" s="62"/>
      <c r="AD149" s="62"/>
      <c r="AE149" s="62"/>
    </row>
    <row r="150" spans="1:31" ht="51" customHeight="1" x14ac:dyDescent="0.25">
      <c r="A150" s="58">
        <v>53231005</v>
      </c>
      <c r="B150" s="3" t="s">
        <v>41</v>
      </c>
      <c r="C150" s="3" t="s">
        <v>40</v>
      </c>
      <c r="D150" s="3" t="s">
        <v>39</v>
      </c>
      <c r="E150" s="3" t="s">
        <v>38</v>
      </c>
      <c r="F150" s="59"/>
      <c r="G150" s="60"/>
      <c r="H150" s="60"/>
      <c r="I150" s="61">
        <v>0.5</v>
      </c>
      <c r="J150" s="3" t="s">
        <v>37</v>
      </c>
      <c r="K150" s="59"/>
      <c r="L150" s="59"/>
      <c r="M150" s="3" t="s">
        <v>31</v>
      </c>
      <c r="N150" s="62">
        <v>45159</v>
      </c>
      <c r="O150" s="62"/>
      <c r="P150" s="62"/>
      <c r="Q150" s="62"/>
      <c r="R150" s="62"/>
      <c r="S150" s="62"/>
      <c r="T150" s="62"/>
      <c r="U150" s="62"/>
      <c r="V150" s="62"/>
      <c r="W150" s="62"/>
      <c r="X150" s="62"/>
      <c r="Y150" s="62"/>
      <c r="Z150" s="63"/>
      <c r="AA150" s="63"/>
      <c r="AB150" s="62"/>
      <c r="AC150" s="62"/>
      <c r="AD150" s="62"/>
      <c r="AE150" s="62"/>
    </row>
    <row r="151" spans="1:31" ht="51" customHeight="1" x14ac:dyDescent="0.25">
      <c r="A151" s="58">
        <v>53231004</v>
      </c>
      <c r="B151" s="59" t="s">
        <v>36</v>
      </c>
      <c r="C151" s="59" t="s">
        <v>35</v>
      </c>
      <c r="D151" s="59" t="s">
        <v>34</v>
      </c>
      <c r="E151" s="3" t="s">
        <v>33</v>
      </c>
      <c r="F151" s="59"/>
      <c r="G151" s="60"/>
      <c r="H151" s="60"/>
      <c r="I151" s="61">
        <v>0.28999999999999998</v>
      </c>
      <c r="J151" s="3" t="s">
        <v>32</v>
      </c>
      <c r="K151" s="59"/>
      <c r="L151" s="59"/>
      <c r="M151" s="3" t="s">
        <v>31</v>
      </c>
      <c r="N151" s="62">
        <v>45029</v>
      </c>
      <c r="O151" s="62"/>
      <c r="P151" s="62"/>
      <c r="Q151" s="62"/>
      <c r="R151" s="62"/>
      <c r="S151" s="62"/>
      <c r="T151" s="62"/>
      <c r="U151" s="62"/>
      <c r="V151" s="62"/>
      <c r="W151" s="62"/>
      <c r="X151" s="62"/>
      <c r="Y151" s="62"/>
      <c r="Z151" s="63"/>
      <c r="AA151" s="63"/>
      <c r="AB151" s="62"/>
      <c r="AC151" s="62"/>
      <c r="AD151" s="62"/>
      <c r="AE151" s="62"/>
    </row>
    <row r="152" spans="1:31" ht="51" customHeight="1" x14ac:dyDescent="0.25">
      <c r="A152" s="22">
        <v>53141006</v>
      </c>
      <c r="B152" s="1" t="s">
        <v>30</v>
      </c>
      <c r="C152" s="1" t="s">
        <v>8</v>
      </c>
      <c r="D152" s="1" t="s">
        <v>7</v>
      </c>
      <c r="E152" s="1" t="s">
        <v>29</v>
      </c>
      <c r="F152" s="1"/>
      <c r="G152" s="1">
        <v>35.006901999999997</v>
      </c>
      <c r="H152" s="1">
        <v>-106.659809</v>
      </c>
      <c r="I152" s="23">
        <v>28.5</v>
      </c>
      <c r="J152" s="1" t="s">
        <v>28</v>
      </c>
      <c r="K152" s="1"/>
      <c r="L152" s="1" t="s">
        <v>27</v>
      </c>
      <c r="M152" s="1" t="s">
        <v>14</v>
      </c>
      <c r="N152" s="5">
        <v>41929</v>
      </c>
      <c r="O152" s="5">
        <v>42209</v>
      </c>
      <c r="P152" s="5">
        <v>42223</v>
      </c>
      <c r="Q152" s="5"/>
      <c r="R152" s="5">
        <v>42479</v>
      </c>
      <c r="S152" s="5">
        <v>42592</v>
      </c>
      <c r="T152" s="5"/>
      <c r="U152" s="5"/>
      <c r="V152" s="5"/>
      <c r="W152" s="5"/>
      <c r="X152" s="5"/>
      <c r="Y152" s="5"/>
      <c r="Z152" s="6"/>
      <c r="AA152" s="6"/>
      <c r="AB152" s="5"/>
      <c r="AC152" s="5"/>
      <c r="AD152" s="5"/>
      <c r="AE152" s="5" t="s">
        <v>19</v>
      </c>
    </row>
    <row r="153" spans="1:31" ht="51" customHeight="1" x14ac:dyDescent="0.25">
      <c r="A153" s="22">
        <v>53171008</v>
      </c>
      <c r="B153" s="1" t="s">
        <v>26</v>
      </c>
      <c r="C153" s="1" t="s">
        <v>25</v>
      </c>
      <c r="D153" s="1" t="s">
        <v>25</v>
      </c>
      <c r="E153" s="1" t="s">
        <v>24</v>
      </c>
      <c r="F153" s="1" t="s">
        <v>23</v>
      </c>
      <c r="G153" s="1">
        <v>35.674624999999999</v>
      </c>
      <c r="H153" s="1">
        <v>-105.95314500000001</v>
      </c>
      <c r="I153" s="23">
        <v>0.5</v>
      </c>
      <c r="J153" s="1" t="s">
        <v>22</v>
      </c>
      <c r="K153" s="1"/>
      <c r="L153" s="1" t="s">
        <v>21</v>
      </c>
      <c r="M153" s="1" t="s">
        <v>20</v>
      </c>
      <c r="N153" s="5">
        <v>43025</v>
      </c>
      <c r="O153" s="5">
        <v>43070</v>
      </c>
      <c r="P153" s="5">
        <v>43092</v>
      </c>
      <c r="Q153" s="5"/>
      <c r="R153" s="5">
        <v>43158</v>
      </c>
      <c r="S153" s="5">
        <v>43166</v>
      </c>
      <c r="T153" s="5">
        <v>43395</v>
      </c>
      <c r="U153" s="5">
        <v>43586</v>
      </c>
      <c r="V153" s="5"/>
      <c r="W153" s="5"/>
      <c r="X153" s="5"/>
      <c r="Y153" s="5"/>
      <c r="Z153" s="6"/>
      <c r="AA153" s="6"/>
      <c r="AB153" s="5"/>
      <c r="AC153" s="5"/>
      <c r="AD153" s="5"/>
      <c r="AE153" s="5" t="s">
        <v>19</v>
      </c>
    </row>
    <row r="154" spans="1:31" ht="73.2" customHeight="1" x14ac:dyDescent="0.25">
      <c r="A154" s="22">
        <v>53131001</v>
      </c>
      <c r="B154" s="1" t="s">
        <v>18</v>
      </c>
      <c r="C154" s="1" t="s">
        <v>8</v>
      </c>
      <c r="D154" s="1" t="s">
        <v>7</v>
      </c>
      <c r="E154" s="1" t="s">
        <v>17</v>
      </c>
      <c r="F154" s="1"/>
      <c r="G154" s="1">
        <v>35.104860000000002</v>
      </c>
      <c r="H154" s="1">
        <v>-106.55033</v>
      </c>
      <c r="I154" s="23">
        <v>6.01</v>
      </c>
      <c r="J154" s="1" t="s">
        <v>16</v>
      </c>
      <c r="K154" s="1"/>
      <c r="L154" s="1" t="s">
        <v>15</v>
      </c>
      <c r="M154" s="1" t="s">
        <v>14</v>
      </c>
      <c r="N154" s="5">
        <v>41457</v>
      </c>
      <c r="O154" s="5">
        <v>41863</v>
      </c>
      <c r="P154" s="5">
        <v>41878</v>
      </c>
      <c r="Q154" s="5"/>
      <c r="R154" s="5">
        <v>41950</v>
      </c>
      <c r="S154" s="5">
        <v>41976</v>
      </c>
      <c r="T154" s="5" t="s">
        <v>13</v>
      </c>
      <c r="U154" s="5">
        <v>42013</v>
      </c>
      <c r="V154" s="5">
        <v>42013</v>
      </c>
      <c r="W154" s="5"/>
      <c r="X154" s="5">
        <v>42062</v>
      </c>
      <c r="Y154" s="5"/>
      <c r="Z154" s="6" t="s">
        <v>12</v>
      </c>
      <c r="AA154" s="6" t="s">
        <v>11</v>
      </c>
      <c r="AB154" s="5"/>
      <c r="AC154" s="5"/>
      <c r="AD154" s="5"/>
      <c r="AE154" s="5" t="s">
        <v>10</v>
      </c>
    </row>
    <row r="155" spans="1:31" ht="26.4" x14ac:dyDescent="0.25">
      <c r="A155" s="22">
        <v>53011003</v>
      </c>
      <c r="B155" s="1" t="s">
        <v>9</v>
      </c>
      <c r="C155" s="1" t="s">
        <v>8</v>
      </c>
      <c r="D155" s="1" t="s">
        <v>7</v>
      </c>
      <c r="E155" s="1" t="s">
        <v>6</v>
      </c>
      <c r="F155" s="1" t="s">
        <v>5</v>
      </c>
      <c r="G155" s="1">
        <v>35.072929999999999</v>
      </c>
      <c r="H155" s="1">
        <v>-106.58322</v>
      </c>
      <c r="I155" s="23">
        <v>5.75</v>
      </c>
      <c r="J155" s="1" t="s">
        <v>4</v>
      </c>
      <c r="K155" s="1"/>
      <c r="L155" s="1" t="s">
        <v>3</v>
      </c>
      <c r="M155" s="1" t="s">
        <v>2</v>
      </c>
      <c r="N155" s="5">
        <v>36817</v>
      </c>
      <c r="O155" s="5"/>
      <c r="P155" s="5"/>
      <c r="Q155" s="5"/>
      <c r="R155" s="5">
        <v>36902</v>
      </c>
      <c r="S155" s="5"/>
      <c r="T155" s="5"/>
      <c r="U155" s="5"/>
      <c r="V155" s="5"/>
      <c r="W155" s="5">
        <v>37182</v>
      </c>
      <c r="X155" s="5"/>
      <c r="Y155" s="5"/>
      <c r="Z155" s="33"/>
      <c r="AA155" s="5"/>
      <c r="AB155" s="5">
        <v>37182</v>
      </c>
      <c r="AC155" s="5"/>
      <c r="AD155" s="5"/>
      <c r="AE155" s="5" t="s">
        <v>1</v>
      </c>
    </row>
    <row r="156" spans="1:31" x14ac:dyDescent="0.25">
      <c r="A156" s="22" t="s">
        <v>0</v>
      </c>
      <c r="B156" s="1"/>
      <c r="C156" s="1"/>
      <c r="D156" s="1"/>
      <c r="E156" s="1"/>
      <c r="F156" s="1"/>
      <c r="G156" s="1"/>
      <c r="H156" s="1">
        <f>SUBTOTAL(103,VRPsites569101217211618192022232425262728263026[Longitude])</f>
        <v>148</v>
      </c>
      <c r="I156" s="23">
        <f>SUBTOTAL(109,VRPsites569101217211618192022232425262728263026[Size (acres)])</f>
        <v>6480.8423600000015</v>
      </c>
      <c r="J156" s="1"/>
      <c r="K156" s="1"/>
      <c r="L156" s="1"/>
      <c r="M156" s="1"/>
      <c r="N156" s="39"/>
      <c r="O156" s="39"/>
      <c r="P156" s="39"/>
      <c r="Q156" s="39"/>
      <c r="R156" s="38"/>
      <c r="S156" s="38"/>
      <c r="T156" s="39"/>
      <c r="U156" s="39"/>
      <c r="V156" s="39"/>
      <c r="W156" s="39"/>
      <c r="X156" s="39"/>
      <c r="Y156" s="38"/>
      <c r="Z156" s="22"/>
      <c r="AA156" s="22"/>
      <c r="AB156" s="39"/>
      <c r="AC156" s="39"/>
      <c r="AD156" s="39"/>
      <c r="AE156" s="39">
        <f>SUBTOTAL(103,VRPsites569101217211618192022232425262728263026[Status])</f>
        <v>143</v>
      </c>
    </row>
  </sheetData>
  <dataValidations count="1">
    <dataValidation type="list" allowBlank="1" showInputMessage="1" showErrorMessage="1" sqref="D11:D38 D41:D125" xr:uid="{87B1CD4D-1F34-45BC-9144-BB66B90A95F8}">
      <formula1>#REF!</formula1>
    </dataValidation>
  </dataValidations>
  <pageMargins left="0.25" right="0.25" top="0.75" bottom="0.75" header="0.3" footer="0.3"/>
  <pageSetup paperSize="3" scale="43" fitToHeight="0" orientation="landscape" horizontalDpi="90" verticalDpi="90" r:id="rId1"/>
  <headerFooter>
    <oddHeader>&amp;LUpdated 9/1/2023&amp;CNMED Voluntary Remediation Program Sites</oddHeader>
    <oddFooter>&amp;C&amp;P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All Sites 2023-09-01</vt:lpstr>
      <vt:lpstr>'All Sites 2023-09-01'!Print_Titles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Savannah Richards</dc:creator>
  <cp:lastModifiedBy>Savannah Richards</cp:lastModifiedBy>
  <cp:lastPrinted>2023-09-12T15:46:42Z</cp:lastPrinted>
  <dcterms:created xsi:type="dcterms:W3CDTF">2023-09-12T15:28:54Z</dcterms:created>
  <dcterms:modified xsi:type="dcterms:W3CDTF">2023-09-12T15:56:06Z</dcterms:modified>
</cp:coreProperties>
</file>